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E:\Study\Projects\01 Excel\HR Dashboard\"/>
    </mc:Choice>
  </mc:AlternateContent>
  <xr:revisionPtr revIDLastSave="0" documentId="13_ncr:1_{4CB3C75F-30C0-456C-B0C6-36F7DDFCAAAE}" xr6:coauthVersionLast="47" xr6:coauthVersionMax="47" xr10:uidLastSave="{00000000-0000-0000-0000-000000000000}"/>
  <bookViews>
    <workbookView xWindow="-120" yWindow="-120" windowWidth="20730" windowHeight="11040" activeTab="2" xr2:uid="{CC52A39A-0416-4AA8-B7C9-EC829ECC19CA}"/>
  </bookViews>
  <sheets>
    <sheet name="Raw Data" sheetId="1" r:id="rId1"/>
    <sheet name="DataPrep" sheetId="2" r:id="rId2"/>
    <sheet name="Dashboard" sheetId="3" r:id="rId3"/>
  </sheets>
  <definedNames>
    <definedName name="_xlchart.v2.0" hidden="1">DataPrep!$D$91:$D$95</definedName>
    <definedName name="_xlchart.v2.1" hidden="1">DataPrep!$E$90</definedName>
    <definedName name="_xlchart.v2.2" hidden="1">DataPrep!$E$91:$E$95</definedName>
    <definedName name="Slicer_Department">#N/A</definedName>
    <definedName name="Slicer_Education_Level">#N/A</definedName>
    <definedName name="Slicer_Employee_Status">#N/A</definedName>
    <definedName name="Slicer_Gender">#N/A</definedName>
    <definedName name="Slicer_Posit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5" i="2" l="1"/>
  <c r="D95" i="2"/>
  <c r="E94" i="2"/>
  <c r="D94" i="2"/>
  <c r="E93" i="2"/>
  <c r="D93" i="2"/>
  <c r="E92" i="2"/>
  <c r="D92" i="2"/>
  <c r="E91" i="2"/>
  <c r="D91" i="2"/>
  <c r="E90" i="2"/>
  <c r="D90" i="2"/>
  <c r="E84" i="2"/>
  <c r="E85" i="2"/>
  <c r="E86" i="2"/>
  <c r="E87" i="2"/>
  <c r="E83" i="2"/>
  <c r="D82" i="2"/>
  <c r="E82" i="2"/>
  <c r="D83" i="2"/>
  <c r="D84" i="2"/>
  <c r="D85" i="2"/>
  <c r="D86" i="2"/>
  <c r="D87" i="2"/>
  <c r="E76" i="2"/>
  <c r="E77" i="2"/>
  <c r="E78" i="2"/>
  <c r="E79" i="2"/>
  <c r="E75" i="2"/>
  <c r="E68" i="2"/>
  <c r="E69" i="2"/>
  <c r="E70" i="2"/>
  <c r="E71" i="2"/>
  <c r="E67" i="2"/>
  <c r="E54" i="2"/>
  <c r="E55" i="2"/>
  <c r="E56" i="2"/>
  <c r="E57" i="2"/>
  <c r="E58" i="2"/>
  <c r="E59" i="2"/>
  <c r="E60" i="2"/>
  <c r="E61" i="2"/>
  <c r="E62" i="2"/>
  <c r="E63" i="2"/>
  <c r="E53" i="2"/>
  <c r="D74" i="2"/>
  <c r="E74" i="2"/>
  <c r="D75" i="2"/>
  <c r="D76" i="2"/>
  <c r="D77" i="2"/>
  <c r="D78" i="2"/>
  <c r="D79" i="2"/>
  <c r="D66" i="2"/>
  <c r="E66" i="2"/>
  <c r="D67" i="2"/>
  <c r="D68" i="2"/>
  <c r="D69" i="2"/>
  <c r="D70" i="2"/>
  <c r="D71" i="2"/>
  <c r="D52" i="2"/>
  <c r="E52" i="2"/>
  <c r="D53" i="2"/>
  <c r="D54" i="2"/>
  <c r="D55" i="2"/>
  <c r="D56" i="2"/>
  <c r="D57" i="2"/>
  <c r="D58" i="2"/>
  <c r="D59" i="2"/>
  <c r="D60" i="2"/>
  <c r="D61" i="2"/>
  <c r="D62" i="2"/>
  <c r="D63" i="2"/>
  <c r="D40" i="2"/>
  <c r="E40" i="2"/>
  <c r="D41" i="2"/>
  <c r="E41" i="2"/>
  <c r="D42" i="2"/>
  <c r="E42" i="2"/>
  <c r="D43" i="2"/>
  <c r="E43" i="2"/>
  <c r="D44" i="2"/>
  <c r="E44" i="2"/>
  <c r="D45" i="2"/>
  <c r="E45" i="2"/>
  <c r="D46" i="2"/>
  <c r="E46" i="2"/>
  <c r="D47" i="2"/>
  <c r="E47" i="2"/>
  <c r="D48" i="2"/>
  <c r="E48" i="2"/>
  <c r="D49" i="2"/>
  <c r="E49" i="2"/>
  <c r="E39" i="2"/>
  <c r="D39" i="2"/>
  <c r="B30" i="2"/>
  <c r="B31" i="2"/>
  <c r="B32" i="2"/>
  <c r="B33" i="2"/>
  <c r="B34" i="2"/>
  <c r="B35" i="2"/>
  <c r="A31" i="2"/>
  <c r="A32" i="2"/>
  <c r="A33" i="2"/>
  <c r="A34" i="2"/>
  <c r="A35" i="2"/>
  <c r="A30" i="2"/>
  <c r="D38" i="2"/>
  <c r="E38" i="2"/>
  <c r="D23" i="2"/>
  <c r="D31" i="2" s="1"/>
  <c r="D24" i="2"/>
  <c r="D32" i="2" s="1"/>
  <c r="D25" i="2"/>
  <c r="D33" i="2" s="1"/>
  <c r="D26" i="2"/>
  <c r="D34" i="2" s="1"/>
  <c r="D27" i="2"/>
  <c r="D35" i="2" s="1"/>
  <c r="D22" i="2"/>
  <c r="D30" i="2" s="1"/>
  <c r="C23" i="2"/>
  <c r="C31" i="2" s="1"/>
  <c r="C24" i="2"/>
  <c r="C32" i="2" s="1"/>
  <c r="C25" i="2"/>
  <c r="C33" i="2" s="1"/>
  <c r="C26" i="2"/>
  <c r="C34" i="2" s="1"/>
  <c r="C27" i="2"/>
  <c r="C35" i="2" s="1"/>
  <c r="C22" i="2"/>
  <c r="C30" i="2" s="1"/>
  <c r="A29" i="2"/>
  <c r="B29" i="2"/>
  <c r="C29" i="2"/>
  <c r="D29" i="2"/>
  <c r="C17" i="2"/>
  <c r="C18" i="2"/>
  <c r="C16" i="2"/>
  <c r="B12" i="2"/>
  <c r="B11" i="2"/>
  <c r="A10" i="2"/>
  <c r="A11" i="2"/>
  <c r="A12" i="2"/>
  <c r="Y4001" i="1"/>
  <c r="X4001" i="1"/>
  <c r="V4001" i="1" a="1"/>
  <c r="V4001" i="1" s="1"/>
  <c r="O4001" i="1" a="1"/>
  <c r="O4001" i="1" s="1"/>
  <c r="I4001" i="1"/>
  <c r="J4001" i="1" s="1"/>
  <c r="Y4000" i="1"/>
  <c r="X4000" i="1"/>
  <c r="V4000" i="1" a="1"/>
  <c r="V4000" i="1" s="1"/>
  <c r="O4000" i="1" a="1"/>
  <c r="O4000" i="1" s="1"/>
  <c r="I4000" i="1"/>
  <c r="J4000" i="1" s="1"/>
  <c r="Y3999" i="1"/>
  <c r="X3999" i="1"/>
  <c r="V3999" i="1" a="1"/>
  <c r="V3999" i="1" s="1"/>
  <c r="O3999" i="1" a="1"/>
  <c r="O3999" i="1" s="1"/>
  <c r="I3999" i="1"/>
  <c r="J3999" i="1" s="1"/>
  <c r="Y3998" i="1"/>
  <c r="X3998" i="1"/>
  <c r="V3998" i="1" a="1"/>
  <c r="V3998" i="1" s="1"/>
  <c r="O3998" i="1" a="1"/>
  <c r="O3998" i="1" s="1"/>
  <c r="I3998" i="1"/>
  <c r="J3998" i="1" s="1"/>
  <c r="Y3997" i="1"/>
  <c r="X3997" i="1"/>
  <c r="V3997" i="1" a="1"/>
  <c r="V3997" i="1" s="1"/>
  <c r="O3997" i="1" a="1"/>
  <c r="O3997" i="1" s="1"/>
  <c r="I3997" i="1"/>
  <c r="J3997" i="1" s="1"/>
  <c r="Y3996" i="1"/>
  <c r="X3996" i="1"/>
  <c r="V3996" i="1" a="1"/>
  <c r="V3996" i="1" s="1"/>
  <c r="O3996" i="1" a="1"/>
  <c r="O3996" i="1" s="1"/>
  <c r="I3996" i="1"/>
  <c r="J3996" i="1" s="1"/>
  <c r="Y3995" i="1"/>
  <c r="X3995" i="1"/>
  <c r="V3995" i="1" a="1"/>
  <c r="V3995" i="1" s="1"/>
  <c r="O3995" i="1" a="1"/>
  <c r="O3995" i="1" s="1"/>
  <c r="I3995" i="1"/>
  <c r="J3995" i="1" s="1"/>
  <c r="Y3994" i="1"/>
  <c r="X3994" i="1"/>
  <c r="V3994" i="1" a="1"/>
  <c r="V3994" i="1" s="1"/>
  <c r="O3994" i="1"/>
  <c r="O3994" i="1" a="1"/>
  <c r="I3994" i="1"/>
  <c r="J3994" i="1" s="1"/>
  <c r="Y3993" i="1"/>
  <c r="X3993" i="1"/>
  <c r="V3993" i="1" a="1"/>
  <c r="V3993" i="1" s="1"/>
  <c r="O3993" i="1" a="1"/>
  <c r="O3993" i="1" s="1"/>
  <c r="I3993" i="1"/>
  <c r="J3993" i="1" s="1"/>
  <c r="Y3992" i="1"/>
  <c r="X3992" i="1"/>
  <c r="V3992" i="1" a="1"/>
  <c r="V3992" i="1" s="1"/>
  <c r="O3992" i="1" a="1"/>
  <c r="O3992" i="1" s="1"/>
  <c r="I3992" i="1"/>
  <c r="J3992" i="1" s="1"/>
  <c r="Y3991" i="1"/>
  <c r="X3991" i="1"/>
  <c r="V3991" i="1" a="1"/>
  <c r="V3991" i="1" s="1"/>
  <c r="O3991" i="1" a="1"/>
  <c r="O3991" i="1" s="1"/>
  <c r="I3991" i="1"/>
  <c r="J3991" i="1" s="1"/>
  <c r="Y3990" i="1"/>
  <c r="X3990" i="1"/>
  <c r="V3990" i="1" a="1"/>
  <c r="V3990" i="1" s="1"/>
  <c r="O3990" i="1" a="1"/>
  <c r="O3990" i="1" s="1"/>
  <c r="I3990" i="1"/>
  <c r="J3990" i="1" s="1"/>
  <c r="Y3989" i="1"/>
  <c r="X3989" i="1"/>
  <c r="V3989" i="1" a="1"/>
  <c r="V3989" i="1" s="1"/>
  <c r="O3989" i="1" a="1"/>
  <c r="O3989" i="1" s="1"/>
  <c r="I3989" i="1"/>
  <c r="J3989" i="1" s="1"/>
  <c r="Y3988" i="1"/>
  <c r="X3988" i="1"/>
  <c r="V3988" i="1" a="1"/>
  <c r="V3988" i="1" s="1"/>
  <c r="O3988" i="1" a="1"/>
  <c r="O3988" i="1" s="1"/>
  <c r="I3988" i="1"/>
  <c r="J3988" i="1" s="1"/>
  <c r="Y3987" i="1"/>
  <c r="X3987" i="1"/>
  <c r="V3987" i="1" a="1"/>
  <c r="V3987" i="1" s="1"/>
  <c r="O3987" i="1" a="1"/>
  <c r="O3987" i="1" s="1"/>
  <c r="I3987" i="1"/>
  <c r="J3987" i="1" s="1"/>
  <c r="Y3986" i="1"/>
  <c r="X3986" i="1"/>
  <c r="V3986" i="1" a="1"/>
  <c r="V3986" i="1" s="1"/>
  <c r="O3986" i="1"/>
  <c r="O3986" i="1" a="1"/>
  <c r="I3986" i="1"/>
  <c r="J3986" i="1" s="1"/>
  <c r="Y3985" i="1"/>
  <c r="X3985" i="1"/>
  <c r="V3985" i="1" a="1"/>
  <c r="V3985" i="1" s="1"/>
  <c r="O3985" i="1" a="1"/>
  <c r="O3985" i="1" s="1"/>
  <c r="I3985" i="1"/>
  <c r="J3985" i="1" s="1"/>
  <c r="Y3984" i="1"/>
  <c r="X3984" i="1"/>
  <c r="V3984" i="1" a="1"/>
  <c r="V3984" i="1" s="1"/>
  <c r="O3984" i="1" a="1"/>
  <c r="O3984" i="1" s="1"/>
  <c r="I3984" i="1"/>
  <c r="J3984" i="1" s="1"/>
  <c r="Y3983" i="1"/>
  <c r="X3983" i="1"/>
  <c r="V3983" i="1" a="1"/>
  <c r="V3983" i="1" s="1"/>
  <c r="O3983" i="1" a="1"/>
  <c r="O3983" i="1" s="1"/>
  <c r="I3983" i="1"/>
  <c r="J3983" i="1" s="1"/>
  <c r="Y3982" i="1"/>
  <c r="X3982" i="1"/>
  <c r="V3982" i="1" a="1"/>
  <c r="V3982" i="1" s="1"/>
  <c r="O3982" i="1" a="1"/>
  <c r="O3982" i="1" s="1"/>
  <c r="I3982" i="1"/>
  <c r="J3982" i="1" s="1"/>
  <c r="Y3981" i="1"/>
  <c r="X3981" i="1"/>
  <c r="V3981" i="1" a="1"/>
  <c r="V3981" i="1" s="1"/>
  <c r="O3981" i="1" a="1"/>
  <c r="O3981" i="1" s="1"/>
  <c r="I3981" i="1"/>
  <c r="J3981" i="1" s="1"/>
  <c r="Y3980" i="1"/>
  <c r="X3980" i="1"/>
  <c r="V3980" i="1" a="1"/>
  <c r="V3980" i="1" s="1"/>
  <c r="O3980" i="1" a="1"/>
  <c r="O3980" i="1" s="1"/>
  <c r="I3980" i="1"/>
  <c r="J3980" i="1" s="1"/>
  <c r="Y3979" i="1"/>
  <c r="X3979" i="1"/>
  <c r="V3979" i="1" a="1"/>
  <c r="V3979" i="1" s="1"/>
  <c r="O3979" i="1" a="1"/>
  <c r="O3979" i="1" s="1"/>
  <c r="I3979" i="1"/>
  <c r="J3979" i="1" s="1"/>
  <c r="Y3978" i="1"/>
  <c r="X3978" i="1"/>
  <c r="V3978" i="1" a="1"/>
  <c r="V3978" i="1" s="1"/>
  <c r="O3978" i="1" a="1"/>
  <c r="O3978" i="1" s="1"/>
  <c r="I3978" i="1"/>
  <c r="J3978" i="1" s="1"/>
  <c r="Y3977" i="1"/>
  <c r="X3977" i="1"/>
  <c r="V3977" i="1" a="1"/>
  <c r="V3977" i="1" s="1"/>
  <c r="O3977" i="1" a="1"/>
  <c r="O3977" i="1" s="1"/>
  <c r="I3977" i="1"/>
  <c r="J3977" i="1" s="1"/>
  <c r="Y3976" i="1"/>
  <c r="X3976" i="1"/>
  <c r="V3976" i="1" a="1"/>
  <c r="V3976" i="1" s="1"/>
  <c r="O3976" i="1" a="1"/>
  <c r="O3976" i="1" s="1"/>
  <c r="I3976" i="1"/>
  <c r="J3976" i="1" s="1"/>
  <c r="Y3975" i="1"/>
  <c r="X3975" i="1"/>
  <c r="V3975" i="1" a="1"/>
  <c r="V3975" i="1" s="1"/>
  <c r="O3975" i="1" a="1"/>
  <c r="O3975" i="1" s="1"/>
  <c r="I3975" i="1"/>
  <c r="J3975" i="1" s="1"/>
  <c r="Y3974" i="1"/>
  <c r="X3974" i="1"/>
  <c r="V3974" i="1" a="1"/>
  <c r="V3974" i="1" s="1"/>
  <c r="O3974" i="1" a="1"/>
  <c r="O3974" i="1" s="1"/>
  <c r="I3974" i="1"/>
  <c r="J3974" i="1" s="1"/>
  <c r="Y3973" i="1"/>
  <c r="X3973" i="1"/>
  <c r="V3973" i="1" a="1"/>
  <c r="V3973" i="1" s="1"/>
  <c r="O3973" i="1" a="1"/>
  <c r="O3973" i="1" s="1"/>
  <c r="I3973" i="1"/>
  <c r="J3973" i="1" s="1"/>
  <c r="Y3972" i="1"/>
  <c r="X3972" i="1"/>
  <c r="V3972" i="1" a="1"/>
  <c r="V3972" i="1" s="1"/>
  <c r="O3972" i="1" a="1"/>
  <c r="O3972" i="1" s="1"/>
  <c r="I3972" i="1"/>
  <c r="J3972" i="1" s="1"/>
  <c r="Y3971" i="1"/>
  <c r="X3971" i="1"/>
  <c r="V3971" i="1" a="1"/>
  <c r="V3971" i="1" s="1"/>
  <c r="O3971" i="1" a="1"/>
  <c r="O3971" i="1" s="1"/>
  <c r="I3971" i="1"/>
  <c r="J3971" i="1" s="1"/>
  <c r="Y3970" i="1"/>
  <c r="X3970" i="1"/>
  <c r="V3970" i="1" a="1"/>
  <c r="V3970" i="1" s="1"/>
  <c r="O3970" i="1" a="1"/>
  <c r="O3970" i="1" s="1"/>
  <c r="I3970" i="1"/>
  <c r="J3970" i="1" s="1"/>
  <c r="Y3969" i="1"/>
  <c r="X3969" i="1"/>
  <c r="V3969" i="1" a="1"/>
  <c r="V3969" i="1" s="1"/>
  <c r="O3969" i="1" a="1"/>
  <c r="O3969" i="1" s="1"/>
  <c r="I3969" i="1"/>
  <c r="J3969" i="1" s="1"/>
  <c r="Y3968" i="1"/>
  <c r="X3968" i="1"/>
  <c r="V3968" i="1" a="1"/>
  <c r="V3968" i="1" s="1"/>
  <c r="O3968" i="1" a="1"/>
  <c r="O3968" i="1" s="1"/>
  <c r="I3968" i="1"/>
  <c r="J3968" i="1" s="1"/>
  <c r="Y3967" i="1"/>
  <c r="X3967" i="1"/>
  <c r="V3967" i="1" a="1"/>
  <c r="V3967" i="1" s="1"/>
  <c r="O3967" i="1" a="1"/>
  <c r="O3967" i="1" s="1"/>
  <c r="I3967" i="1"/>
  <c r="J3967" i="1" s="1"/>
  <c r="Y3966" i="1"/>
  <c r="X3966" i="1"/>
  <c r="V3966" i="1" a="1"/>
  <c r="V3966" i="1" s="1"/>
  <c r="O3966" i="1" a="1"/>
  <c r="O3966" i="1" s="1"/>
  <c r="I3966" i="1"/>
  <c r="J3966" i="1" s="1"/>
  <c r="Y3965" i="1"/>
  <c r="X3965" i="1"/>
  <c r="V3965" i="1" a="1"/>
  <c r="V3965" i="1" s="1"/>
  <c r="O3965" i="1" a="1"/>
  <c r="O3965" i="1" s="1"/>
  <c r="I3965" i="1"/>
  <c r="J3965" i="1" s="1"/>
  <c r="Y3964" i="1"/>
  <c r="X3964" i="1"/>
  <c r="V3964" i="1" a="1"/>
  <c r="V3964" i="1" s="1"/>
  <c r="O3964" i="1" a="1"/>
  <c r="O3964" i="1" s="1"/>
  <c r="I3964" i="1"/>
  <c r="J3964" i="1" s="1"/>
  <c r="Y3963" i="1"/>
  <c r="X3963" i="1"/>
  <c r="V3963" i="1" a="1"/>
  <c r="V3963" i="1" s="1"/>
  <c r="O3963" i="1" a="1"/>
  <c r="O3963" i="1" s="1"/>
  <c r="I3963" i="1"/>
  <c r="J3963" i="1" s="1"/>
  <c r="Y3962" i="1"/>
  <c r="X3962" i="1"/>
  <c r="V3962" i="1" a="1"/>
  <c r="V3962" i="1" s="1"/>
  <c r="O3962" i="1" a="1"/>
  <c r="O3962" i="1" s="1"/>
  <c r="I3962" i="1"/>
  <c r="J3962" i="1" s="1"/>
  <c r="Y3961" i="1"/>
  <c r="X3961" i="1"/>
  <c r="V3961" i="1" a="1"/>
  <c r="V3961" i="1" s="1"/>
  <c r="O3961" i="1" a="1"/>
  <c r="O3961" i="1" s="1"/>
  <c r="I3961" i="1"/>
  <c r="J3961" i="1" s="1"/>
  <c r="Y3960" i="1"/>
  <c r="X3960" i="1"/>
  <c r="V3960" i="1" a="1"/>
  <c r="V3960" i="1" s="1"/>
  <c r="O3960" i="1" a="1"/>
  <c r="O3960" i="1" s="1"/>
  <c r="I3960" i="1"/>
  <c r="J3960" i="1" s="1"/>
  <c r="Y3959" i="1"/>
  <c r="X3959" i="1"/>
  <c r="V3959" i="1" a="1"/>
  <c r="V3959" i="1" s="1"/>
  <c r="O3959" i="1" a="1"/>
  <c r="O3959" i="1" s="1"/>
  <c r="I3959" i="1"/>
  <c r="J3959" i="1" s="1"/>
  <c r="Y3958" i="1"/>
  <c r="X3958" i="1"/>
  <c r="V3958" i="1" a="1"/>
  <c r="V3958" i="1" s="1"/>
  <c r="O3958" i="1" a="1"/>
  <c r="O3958" i="1" s="1"/>
  <c r="I3958" i="1"/>
  <c r="J3958" i="1" s="1"/>
  <c r="Y3957" i="1"/>
  <c r="X3957" i="1"/>
  <c r="V3957" i="1" a="1"/>
  <c r="V3957" i="1" s="1"/>
  <c r="O3957" i="1" a="1"/>
  <c r="O3957" i="1" s="1"/>
  <c r="I3957" i="1"/>
  <c r="J3957" i="1" s="1"/>
  <c r="Y3956" i="1"/>
  <c r="X3956" i="1"/>
  <c r="V3956" i="1"/>
  <c r="V3956" i="1" a="1"/>
  <c r="O3956" i="1" a="1"/>
  <c r="O3956" i="1" s="1"/>
  <c r="I3956" i="1"/>
  <c r="J3956" i="1" s="1"/>
  <c r="Y3955" i="1"/>
  <c r="X3955" i="1"/>
  <c r="V3955" i="1" a="1"/>
  <c r="V3955" i="1" s="1"/>
  <c r="O3955" i="1" a="1"/>
  <c r="O3955" i="1" s="1"/>
  <c r="I3955" i="1"/>
  <c r="J3955" i="1" s="1"/>
  <c r="Y3954" i="1"/>
  <c r="X3954" i="1"/>
  <c r="V3954" i="1" a="1"/>
  <c r="V3954" i="1" s="1"/>
  <c r="O3954" i="1" a="1"/>
  <c r="O3954" i="1" s="1"/>
  <c r="I3954" i="1"/>
  <c r="J3954" i="1" s="1"/>
  <c r="Y3953" i="1"/>
  <c r="X3953" i="1"/>
  <c r="V3953" i="1" a="1"/>
  <c r="V3953" i="1" s="1"/>
  <c r="O3953" i="1" a="1"/>
  <c r="O3953" i="1" s="1"/>
  <c r="I3953" i="1"/>
  <c r="J3953" i="1" s="1"/>
  <c r="Y3952" i="1"/>
  <c r="X3952" i="1"/>
  <c r="V3952" i="1" a="1"/>
  <c r="V3952" i="1" s="1"/>
  <c r="O3952" i="1" a="1"/>
  <c r="O3952" i="1" s="1"/>
  <c r="I3952" i="1"/>
  <c r="J3952" i="1" s="1"/>
  <c r="Y3951" i="1"/>
  <c r="X3951" i="1"/>
  <c r="V3951" i="1" a="1"/>
  <c r="V3951" i="1" s="1"/>
  <c r="O3951" i="1" a="1"/>
  <c r="O3951" i="1" s="1"/>
  <c r="I3951" i="1"/>
  <c r="J3951" i="1" s="1"/>
  <c r="Y3950" i="1"/>
  <c r="X3950" i="1"/>
  <c r="V3950" i="1" a="1"/>
  <c r="V3950" i="1" s="1"/>
  <c r="O3950" i="1" a="1"/>
  <c r="O3950" i="1" s="1"/>
  <c r="I3950" i="1"/>
  <c r="J3950" i="1" s="1"/>
  <c r="Y3949" i="1"/>
  <c r="X3949" i="1"/>
  <c r="V3949" i="1" a="1"/>
  <c r="V3949" i="1" s="1"/>
  <c r="O3949" i="1" a="1"/>
  <c r="O3949" i="1" s="1"/>
  <c r="I3949" i="1"/>
  <c r="J3949" i="1" s="1"/>
  <c r="Y3948" i="1"/>
  <c r="X3948" i="1"/>
  <c r="V3948" i="1"/>
  <c r="V3948" i="1" a="1"/>
  <c r="O3948" i="1" a="1"/>
  <c r="O3948" i="1" s="1"/>
  <c r="I3948" i="1"/>
  <c r="J3948" i="1" s="1"/>
  <c r="Y3947" i="1"/>
  <c r="X3947" i="1"/>
  <c r="V3947" i="1" a="1"/>
  <c r="V3947" i="1" s="1"/>
  <c r="O3947" i="1" a="1"/>
  <c r="O3947" i="1" s="1"/>
  <c r="I3947" i="1"/>
  <c r="J3947" i="1" s="1"/>
  <c r="Y3946" i="1"/>
  <c r="X3946" i="1"/>
  <c r="V3946" i="1" a="1"/>
  <c r="V3946" i="1" s="1"/>
  <c r="O3946" i="1" a="1"/>
  <c r="O3946" i="1" s="1"/>
  <c r="I3946" i="1"/>
  <c r="J3946" i="1" s="1"/>
  <c r="Y3945" i="1"/>
  <c r="X3945" i="1"/>
  <c r="V3945" i="1" a="1"/>
  <c r="V3945" i="1" s="1"/>
  <c r="O3945" i="1" a="1"/>
  <c r="O3945" i="1" s="1"/>
  <c r="I3945" i="1"/>
  <c r="J3945" i="1" s="1"/>
  <c r="Y3944" i="1"/>
  <c r="X3944" i="1"/>
  <c r="V3944" i="1" a="1"/>
  <c r="V3944" i="1" s="1"/>
  <c r="O3944" i="1" a="1"/>
  <c r="O3944" i="1" s="1"/>
  <c r="I3944" i="1"/>
  <c r="J3944" i="1" s="1"/>
  <c r="Y3943" i="1"/>
  <c r="X3943" i="1"/>
  <c r="V3943" i="1" a="1"/>
  <c r="V3943" i="1" s="1"/>
  <c r="O3943" i="1" a="1"/>
  <c r="O3943" i="1" s="1"/>
  <c r="I3943" i="1"/>
  <c r="J3943" i="1" s="1"/>
  <c r="Y3942" i="1"/>
  <c r="X3942" i="1"/>
  <c r="V3942" i="1" a="1"/>
  <c r="V3942" i="1" s="1"/>
  <c r="O3942" i="1" a="1"/>
  <c r="O3942" i="1" s="1"/>
  <c r="I3942" i="1"/>
  <c r="J3942" i="1" s="1"/>
  <c r="Y3941" i="1"/>
  <c r="X3941" i="1"/>
  <c r="V3941" i="1" a="1"/>
  <c r="V3941" i="1" s="1"/>
  <c r="O3941" i="1" a="1"/>
  <c r="O3941" i="1" s="1"/>
  <c r="I3941" i="1"/>
  <c r="J3941" i="1" s="1"/>
  <c r="Y3940" i="1"/>
  <c r="X3940" i="1"/>
  <c r="V3940" i="1"/>
  <c r="V3940" i="1" a="1"/>
  <c r="O3940" i="1" a="1"/>
  <c r="O3940" i="1" s="1"/>
  <c r="I3940" i="1"/>
  <c r="J3940" i="1" s="1"/>
  <c r="Y3939" i="1"/>
  <c r="X3939" i="1"/>
  <c r="V3939" i="1" a="1"/>
  <c r="V3939" i="1" s="1"/>
  <c r="O3939" i="1" a="1"/>
  <c r="O3939" i="1" s="1"/>
  <c r="I3939" i="1"/>
  <c r="J3939" i="1" s="1"/>
  <c r="Y3938" i="1"/>
  <c r="X3938" i="1"/>
  <c r="V3938" i="1" a="1"/>
  <c r="V3938" i="1" s="1"/>
  <c r="O3938" i="1" a="1"/>
  <c r="O3938" i="1" s="1"/>
  <c r="I3938" i="1"/>
  <c r="J3938" i="1" s="1"/>
  <c r="Y3937" i="1"/>
  <c r="X3937" i="1"/>
  <c r="V3937" i="1" a="1"/>
  <c r="V3937" i="1" s="1"/>
  <c r="O3937" i="1" a="1"/>
  <c r="O3937" i="1" s="1"/>
  <c r="I3937" i="1"/>
  <c r="J3937" i="1" s="1"/>
  <c r="Y3936" i="1"/>
  <c r="X3936" i="1"/>
  <c r="V3936" i="1" a="1"/>
  <c r="V3936" i="1" s="1"/>
  <c r="O3936" i="1" a="1"/>
  <c r="O3936" i="1" s="1"/>
  <c r="I3936" i="1"/>
  <c r="J3936" i="1" s="1"/>
  <c r="Y3935" i="1"/>
  <c r="X3935" i="1"/>
  <c r="V3935" i="1" a="1"/>
  <c r="V3935" i="1" s="1"/>
  <c r="O3935" i="1" a="1"/>
  <c r="O3935" i="1" s="1"/>
  <c r="I3935" i="1"/>
  <c r="J3935" i="1" s="1"/>
  <c r="Y3934" i="1"/>
  <c r="X3934" i="1"/>
  <c r="V3934" i="1" a="1"/>
  <c r="V3934" i="1" s="1"/>
  <c r="O3934" i="1" a="1"/>
  <c r="O3934" i="1" s="1"/>
  <c r="I3934" i="1"/>
  <c r="J3934" i="1" s="1"/>
  <c r="Y3933" i="1"/>
  <c r="X3933" i="1"/>
  <c r="V3933" i="1" a="1"/>
  <c r="V3933" i="1" s="1"/>
  <c r="O3933" i="1" a="1"/>
  <c r="O3933" i="1" s="1"/>
  <c r="I3933" i="1"/>
  <c r="J3933" i="1" s="1"/>
  <c r="Y3932" i="1"/>
  <c r="X3932" i="1"/>
  <c r="V3932" i="1"/>
  <c r="V3932" i="1" a="1"/>
  <c r="O3932" i="1" a="1"/>
  <c r="O3932" i="1" s="1"/>
  <c r="I3932" i="1"/>
  <c r="J3932" i="1" s="1"/>
  <c r="Y3931" i="1"/>
  <c r="X3931" i="1"/>
  <c r="V3931" i="1" a="1"/>
  <c r="V3931" i="1" s="1"/>
  <c r="O3931" i="1" a="1"/>
  <c r="O3931" i="1" s="1"/>
  <c r="I3931" i="1"/>
  <c r="J3931" i="1" s="1"/>
  <c r="Y3930" i="1"/>
  <c r="X3930" i="1"/>
  <c r="V3930" i="1" a="1"/>
  <c r="V3930" i="1" s="1"/>
  <c r="O3930" i="1" a="1"/>
  <c r="O3930" i="1" s="1"/>
  <c r="I3930" i="1"/>
  <c r="J3930" i="1" s="1"/>
  <c r="Y3929" i="1"/>
  <c r="X3929" i="1"/>
  <c r="V3929" i="1" a="1"/>
  <c r="V3929" i="1" s="1"/>
  <c r="O3929" i="1" a="1"/>
  <c r="O3929" i="1" s="1"/>
  <c r="I3929" i="1"/>
  <c r="J3929" i="1" s="1"/>
  <c r="Y3928" i="1"/>
  <c r="X3928" i="1"/>
  <c r="V3928" i="1" a="1"/>
  <c r="V3928" i="1" s="1"/>
  <c r="O3928" i="1" a="1"/>
  <c r="O3928" i="1" s="1"/>
  <c r="I3928" i="1"/>
  <c r="J3928" i="1" s="1"/>
  <c r="Y3927" i="1"/>
  <c r="X3927" i="1"/>
  <c r="V3927" i="1" a="1"/>
  <c r="V3927" i="1" s="1"/>
  <c r="O3927" i="1" a="1"/>
  <c r="O3927" i="1" s="1"/>
  <c r="I3927" i="1"/>
  <c r="J3927" i="1" s="1"/>
  <c r="Y3926" i="1"/>
  <c r="X3926" i="1"/>
  <c r="V3926" i="1" a="1"/>
  <c r="V3926" i="1" s="1"/>
  <c r="O3926" i="1" a="1"/>
  <c r="O3926" i="1" s="1"/>
  <c r="I3926" i="1"/>
  <c r="J3926" i="1" s="1"/>
  <c r="Y3925" i="1"/>
  <c r="X3925" i="1"/>
  <c r="V3925" i="1" a="1"/>
  <c r="V3925" i="1" s="1"/>
  <c r="O3925" i="1" a="1"/>
  <c r="O3925" i="1" s="1"/>
  <c r="I3925" i="1"/>
  <c r="J3925" i="1" s="1"/>
  <c r="Y3924" i="1"/>
  <c r="X3924" i="1"/>
  <c r="V3924" i="1"/>
  <c r="V3924" i="1" a="1"/>
  <c r="O3924" i="1" a="1"/>
  <c r="O3924" i="1" s="1"/>
  <c r="I3924" i="1"/>
  <c r="J3924" i="1" s="1"/>
  <c r="Y3923" i="1"/>
  <c r="X3923" i="1"/>
  <c r="V3923" i="1" a="1"/>
  <c r="V3923" i="1" s="1"/>
  <c r="O3923" i="1" a="1"/>
  <c r="O3923" i="1" s="1"/>
  <c r="I3923" i="1"/>
  <c r="J3923" i="1" s="1"/>
  <c r="Y3922" i="1"/>
  <c r="X3922" i="1"/>
  <c r="V3922" i="1" a="1"/>
  <c r="V3922" i="1" s="1"/>
  <c r="O3922" i="1" a="1"/>
  <c r="O3922" i="1" s="1"/>
  <c r="I3922" i="1"/>
  <c r="J3922" i="1" s="1"/>
  <c r="Y3921" i="1"/>
  <c r="X3921" i="1"/>
  <c r="V3921" i="1" a="1"/>
  <c r="V3921" i="1" s="1"/>
  <c r="O3921" i="1" a="1"/>
  <c r="O3921" i="1" s="1"/>
  <c r="I3921" i="1"/>
  <c r="J3921" i="1" s="1"/>
  <c r="Y3920" i="1"/>
  <c r="X3920" i="1"/>
  <c r="V3920" i="1" a="1"/>
  <c r="V3920" i="1" s="1"/>
  <c r="O3920" i="1" a="1"/>
  <c r="O3920" i="1" s="1"/>
  <c r="I3920" i="1"/>
  <c r="J3920" i="1" s="1"/>
  <c r="Y3919" i="1"/>
  <c r="X3919" i="1"/>
  <c r="V3919" i="1" a="1"/>
  <c r="V3919" i="1" s="1"/>
  <c r="O3919" i="1" a="1"/>
  <c r="O3919" i="1" s="1"/>
  <c r="I3919" i="1"/>
  <c r="J3919" i="1" s="1"/>
  <c r="Y3918" i="1"/>
  <c r="X3918" i="1"/>
  <c r="V3918" i="1" a="1"/>
  <c r="V3918" i="1" s="1"/>
  <c r="O3918" i="1" a="1"/>
  <c r="O3918" i="1" s="1"/>
  <c r="I3918" i="1"/>
  <c r="J3918" i="1" s="1"/>
  <c r="Y3917" i="1"/>
  <c r="X3917" i="1"/>
  <c r="V3917" i="1" a="1"/>
  <c r="V3917" i="1" s="1"/>
  <c r="O3917" i="1" a="1"/>
  <c r="O3917" i="1" s="1"/>
  <c r="I3917" i="1"/>
  <c r="J3917" i="1" s="1"/>
  <c r="Y3916" i="1"/>
  <c r="X3916" i="1"/>
  <c r="V3916" i="1"/>
  <c r="V3916" i="1" a="1"/>
  <c r="O3916" i="1" a="1"/>
  <c r="O3916" i="1" s="1"/>
  <c r="I3916" i="1"/>
  <c r="J3916" i="1" s="1"/>
  <c r="Y3915" i="1"/>
  <c r="X3915" i="1"/>
  <c r="V3915" i="1" a="1"/>
  <c r="V3915" i="1" s="1"/>
  <c r="O3915" i="1" a="1"/>
  <c r="O3915" i="1" s="1"/>
  <c r="I3915" i="1"/>
  <c r="J3915" i="1" s="1"/>
  <c r="Y3914" i="1"/>
  <c r="X3914" i="1"/>
  <c r="V3914" i="1" a="1"/>
  <c r="V3914" i="1" s="1"/>
  <c r="O3914" i="1" a="1"/>
  <c r="O3914" i="1" s="1"/>
  <c r="I3914" i="1"/>
  <c r="J3914" i="1" s="1"/>
  <c r="Y3913" i="1"/>
  <c r="X3913" i="1"/>
  <c r="V3913" i="1" a="1"/>
  <c r="V3913" i="1" s="1"/>
  <c r="O3913" i="1" a="1"/>
  <c r="O3913" i="1" s="1"/>
  <c r="I3913" i="1"/>
  <c r="J3913" i="1" s="1"/>
  <c r="Y3912" i="1"/>
  <c r="X3912" i="1"/>
  <c r="V3912" i="1" a="1"/>
  <c r="V3912" i="1" s="1"/>
  <c r="O3912" i="1" a="1"/>
  <c r="O3912" i="1" s="1"/>
  <c r="I3912" i="1"/>
  <c r="J3912" i="1" s="1"/>
  <c r="Y3911" i="1"/>
  <c r="X3911" i="1"/>
  <c r="V3911" i="1" a="1"/>
  <c r="V3911" i="1" s="1"/>
  <c r="O3911" i="1" a="1"/>
  <c r="O3911" i="1" s="1"/>
  <c r="I3911" i="1"/>
  <c r="J3911" i="1" s="1"/>
  <c r="Y3910" i="1"/>
  <c r="X3910" i="1"/>
  <c r="V3910" i="1" a="1"/>
  <c r="V3910" i="1" s="1"/>
  <c r="O3910" i="1" a="1"/>
  <c r="O3910" i="1" s="1"/>
  <c r="I3910" i="1"/>
  <c r="J3910" i="1" s="1"/>
  <c r="Y3909" i="1"/>
  <c r="X3909" i="1"/>
  <c r="V3909" i="1" a="1"/>
  <c r="V3909" i="1" s="1"/>
  <c r="O3909" i="1" a="1"/>
  <c r="O3909" i="1" s="1"/>
  <c r="I3909" i="1"/>
  <c r="J3909" i="1" s="1"/>
  <c r="Y3908" i="1"/>
  <c r="X3908" i="1"/>
  <c r="V3908" i="1" a="1"/>
  <c r="V3908" i="1" s="1"/>
  <c r="O3908" i="1" a="1"/>
  <c r="O3908" i="1" s="1"/>
  <c r="I3908" i="1"/>
  <c r="J3908" i="1" s="1"/>
  <c r="Y3907" i="1"/>
  <c r="X3907" i="1"/>
  <c r="V3907" i="1" a="1"/>
  <c r="V3907" i="1" s="1"/>
  <c r="O3907" i="1" a="1"/>
  <c r="O3907" i="1" s="1"/>
  <c r="I3907" i="1"/>
  <c r="J3907" i="1" s="1"/>
  <c r="Y3906" i="1"/>
  <c r="X3906" i="1"/>
  <c r="V3906" i="1" a="1"/>
  <c r="V3906" i="1" s="1"/>
  <c r="O3906" i="1" a="1"/>
  <c r="O3906" i="1" s="1"/>
  <c r="I3906" i="1"/>
  <c r="J3906" i="1" s="1"/>
  <c r="Y3905" i="1"/>
  <c r="X3905" i="1"/>
  <c r="V3905" i="1" a="1"/>
  <c r="V3905" i="1" s="1"/>
  <c r="O3905" i="1" a="1"/>
  <c r="O3905" i="1" s="1"/>
  <c r="I3905" i="1"/>
  <c r="J3905" i="1" s="1"/>
  <c r="Y3904" i="1"/>
  <c r="X3904" i="1"/>
  <c r="V3904" i="1" a="1"/>
  <c r="V3904" i="1" s="1"/>
  <c r="O3904" i="1" a="1"/>
  <c r="O3904" i="1" s="1"/>
  <c r="I3904" i="1"/>
  <c r="J3904" i="1" s="1"/>
  <c r="Y3903" i="1"/>
  <c r="X3903" i="1"/>
  <c r="V3903" i="1"/>
  <c r="V3903" i="1" a="1"/>
  <c r="O3903" i="1" a="1"/>
  <c r="O3903" i="1" s="1"/>
  <c r="I3903" i="1"/>
  <c r="J3903" i="1" s="1"/>
  <c r="Y3902" i="1"/>
  <c r="X3902" i="1"/>
  <c r="V3902" i="1" a="1"/>
  <c r="V3902" i="1" s="1"/>
  <c r="O3902" i="1" a="1"/>
  <c r="O3902" i="1" s="1"/>
  <c r="I3902" i="1"/>
  <c r="J3902" i="1" s="1"/>
  <c r="Y3901" i="1"/>
  <c r="X3901" i="1"/>
  <c r="V3901" i="1" a="1"/>
  <c r="V3901" i="1" s="1"/>
  <c r="O3901" i="1" a="1"/>
  <c r="O3901" i="1" s="1"/>
  <c r="I3901" i="1"/>
  <c r="J3901" i="1" s="1"/>
  <c r="Y3900" i="1"/>
  <c r="X3900" i="1"/>
  <c r="V3900" i="1" a="1"/>
  <c r="V3900" i="1" s="1"/>
  <c r="O3900" i="1" a="1"/>
  <c r="O3900" i="1" s="1"/>
  <c r="I3900" i="1"/>
  <c r="J3900" i="1" s="1"/>
  <c r="Y3899" i="1"/>
  <c r="X3899" i="1"/>
  <c r="V3899" i="1" a="1"/>
  <c r="V3899" i="1" s="1"/>
  <c r="O3899" i="1" a="1"/>
  <c r="O3899" i="1" s="1"/>
  <c r="I3899" i="1"/>
  <c r="J3899" i="1" s="1"/>
  <c r="Y3898" i="1"/>
  <c r="X3898" i="1"/>
  <c r="V3898" i="1" a="1"/>
  <c r="V3898" i="1" s="1"/>
  <c r="O3898" i="1" a="1"/>
  <c r="O3898" i="1" s="1"/>
  <c r="I3898" i="1"/>
  <c r="J3898" i="1" s="1"/>
  <c r="Y3897" i="1"/>
  <c r="X3897" i="1"/>
  <c r="V3897" i="1" a="1"/>
  <c r="V3897" i="1" s="1"/>
  <c r="O3897" i="1" a="1"/>
  <c r="O3897" i="1" s="1"/>
  <c r="I3897" i="1"/>
  <c r="J3897" i="1" s="1"/>
  <c r="Y3896" i="1"/>
  <c r="X3896" i="1"/>
  <c r="V3896" i="1" a="1"/>
  <c r="V3896" i="1" s="1"/>
  <c r="O3896" i="1" a="1"/>
  <c r="O3896" i="1" s="1"/>
  <c r="I3896" i="1"/>
  <c r="J3896" i="1" s="1"/>
  <c r="Y3895" i="1"/>
  <c r="X3895" i="1"/>
  <c r="V3895" i="1" a="1"/>
  <c r="V3895" i="1" s="1"/>
  <c r="O3895" i="1" a="1"/>
  <c r="O3895" i="1" s="1"/>
  <c r="I3895" i="1"/>
  <c r="J3895" i="1" s="1"/>
  <c r="Y3894" i="1"/>
  <c r="X3894" i="1"/>
  <c r="V3894" i="1" a="1"/>
  <c r="V3894" i="1" s="1"/>
  <c r="O3894" i="1" a="1"/>
  <c r="O3894" i="1" s="1"/>
  <c r="I3894" i="1"/>
  <c r="J3894" i="1" s="1"/>
  <c r="Y3893" i="1"/>
  <c r="X3893" i="1"/>
  <c r="V3893" i="1" a="1"/>
  <c r="V3893" i="1" s="1"/>
  <c r="O3893" i="1" a="1"/>
  <c r="O3893" i="1" s="1"/>
  <c r="I3893" i="1"/>
  <c r="J3893" i="1" s="1"/>
  <c r="Y3892" i="1"/>
  <c r="X3892" i="1"/>
  <c r="V3892" i="1" a="1"/>
  <c r="V3892" i="1" s="1"/>
  <c r="O3892" i="1" a="1"/>
  <c r="O3892" i="1" s="1"/>
  <c r="I3892" i="1"/>
  <c r="J3892" i="1" s="1"/>
  <c r="Y3891" i="1"/>
  <c r="X3891" i="1"/>
  <c r="V3891" i="1" a="1"/>
  <c r="V3891" i="1" s="1"/>
  <c r="O3891" i="1" a="1"/>
  <c r="O3891" i="1" s="1"/>
  <c r="I3891" i="1"/>
  <c r="J3891" i="1" s="1"/>
  <c r="Y3890" i="1"/>
  <c r="X3890" i="1"/>
  <c r="V3890" i="1" a="1"/>
  <c r="V3890" i="1" s="1"/>
  <c r="O3890" i="1" a="1"/>
  <c r="O3890" i="1" s="1"/>
  <c r="I3890" i="1"/>
  <c r="J3890" i="1" s="1"/>
  <c r="Y3889" i="1"/>
  <c r="X3889" i="1"/>
  <c r="V3889" i="1" a="1"/>
  <c r="V3889" i="1" s="1"/>
  <c r="O3889" i="1" a="1"/>
  <c r="O3889" i="1" s="1"/>
  <c r="I3889" i="1"/>
  <c r="J3889" i="1" s="1"/>
  <c r="Y3888" i="1"/>
  <c r="X3888" i="1"/>
  <c r="V3888" i="1" a="1"/>
  <c r="V3888" i="1" s="1"/>
  <c r="O3888" i="1" a="1"/>
  <c r="O3888" i="1" s="1"/>
  <c r="I3888" i="1"/>
  <c r="J3888" i="1" s="1"/>
  <c r="Y3887" i="1"/>
  <c r="X3887" i="1"/>
  <c r="V3887" i="1" a="1"/>
  <c r="V3887" i="1" s="1"/>
  <c r="O3887" i="1" a="1"/>
  <c r="O3887" i="1" s="1"/>
  <c r="I3887" i="1"/>
  <c r="J3887" i="1" s="1"/>
  <c r="Y3886" i="1"/>
  <c r="X3886" i="1"/>
  <c r="V3886" i="1" a="1"/>
  <c r="V3886" i="1" s="1"/>
  <c r="O3886" i="1" a="1"/>
  <c r="O3886" i="1" s="1"/>
  <c r="I3886" i="1"/>
  <c r="J3886" i="1" s="1"/>
  <c r="Y3885" i="1"/>
  <c r="X3885" i="1"/>
  <c r="V3885" i="1" a="1"/>
  <c r="V3885" i="1" s="1"/>
  <c r="O3885" i="1" a="1"/>
  <c r="O3885" i="1" s="1"/>
  <c r="I3885" i="1"/>
  <c r="J3885" i="1" s="1"/>
  <c r="Y3884" i="1"/>
  <c r="X3884" i="1"/>
  <c r="V3884" i="1" a="1"/>
  <c r="V3884" i="1" s="1"/>
  <c r="O3884" i="1" a="1"/>
  <c r="O3884" i="1" s="1"/>
  <c r="I3884" i="1"/>
  <c r="J3884" i="1" s="1"/>
  <c r="Y3883" i="1"/>
  <c r="X3883" i="1"/>
  <c r="V3883" i="1" a="1"/>
  <c r="V3883" i="1" s="1"/>
  <c r="O3883" i="1" a="1"/>
  <c r="O3883" i="1" s="1"/>
  <c r="I3883" i="1"/>
  <c r="J3883" i="1" s="1"/>
  <c r="Y3882" i="1"/>
  <c r="X3882" i="1"/>
  <c r="V3882" i="1" a="1"/>
  <c r="V3882" i="1" s="1"/>
  <c r="O3882" i="1" a="1"/>
  <c r="O3882" i="1" s="1"/>
  <c r="I3882" i="1"/>
  <c r="J3882" i="1" s="1"/>
  <c r="Y3881" i="1"/>
  <c r="X3881" i="1"/>
  <c r="V3881" i="1" a="1"/>
  <c r="V3881" i="1" s="1"/>
  <c r="O3881" i="1" a="1"/>
  <c r="O3881" i="1" s="1"/>
  <c r="I3881" i="1"/>
  <c r="J3881" i="1" s="1"/>
  <c r="Y3880" i="1"/>
  <c r="X3880" i="1"/>
  <c r="V3880" i="1" a="1"/>
  <c r="V3880" i="1" s="1"/>
  <c r="O3880" i="1" a="1"/>
  <c r="O3880" i="1" s="1"/>
  <c r="I3880" i="1"/>
  <c r="J3880" i="1" s="1"/>
  <c r="Y3879" i="1"/>
  <c r="X3879" i="1"/>
  <c r="V3879" i="1" a="1"/>
  <c r="V3879" i="1" s="1"/>
  <c r="O3879" i="1" a="1"/>
  <c r="O3879" i="1" s="1"/>
  <c r="I3879" i="1"/>
  <c r="J3879" i="1" s="1"/>
  <c r="Y3878" i="1"/>
  <c r="X3878" i="1"/>
  <c r="V3878" i="1" a="1"/>
  <c r="V3878" i="1" s="1"/>
  <c r="O3878" i="1" a="1"/>
  <c r="O3878" i="1" s="1"/>
  <c r="I3878" i="1"/>
  <c r="J3878" i="1" s="1"/>
  <c r="Y3877" i="1"/>
  <c r="X3877" i="1"/>
  <c r="V3877" i="1" a="1"/>
  <c r="V3877" i="1" s="1"/>
  <c r="O3877" i="1" a="1"/>
  <c r="O3877" i="1" s="1"/>
  <c r="I3877" i="1"/>
  <c r="J3877" i="1" s="1"/>
  <c r="Y3876" i="1"/>
  <c r="X3876" i="1"/>
  <c r="V3876" i="1" a="1"/>
  <c r="V3876" i="1" s="1"/>
  <c r="O3876" i="1"/>
  <c r="O3876" i="1" a="1"/>
  <c r="I3876" i="1"/>
  <c r="J3876" i="1" s="1"/>
  <c r="Y3875" i="1"/>
  <c r="X3875" i="1"/>
  <c r="V3875" i="1" a="1"/>
  <c r="V3875" i="1" s="1"/>
  <c r="O3875" i="1" a="1"/>
  <c r="O3875" i="1" s="1"/>
  <c r="I3875" i="1"/>
  <c r="J3875" i="1" s="1"/>
  <c r="Y3874" i="1"/>
  <c r="X3874" i="1"/>
  <c r="V3874" i="1" a="1"/>
  <c r="V3874" i="1" s="1"/>
  <c r="O3874" i="1" a="1"/>
  <c r="O3874" i="1" s="1"/>
  <c r="I3874" i="1"/>
  <c r="J3874" i="1" s="1"/>
  <c r="Y3873" i="1"/>
  <c r="X3873" i="1"/>
  <c r="V3873" i="1" a="1"/>
  <c r="V3873" i="1" s="1"/>
  <c r="O3873" i="1" a="1"/>
  <c r="O3873" i="1" s="1"/>
  <c r="I3873" i="1"/>
  <c r="J3873" i="1" s="1"/>
  <c r="Y3872" i="1"/>
  <c r="X3872" i="1"/>
  <c r="V3872" i="1" a="1"/>
  <c r="V3872" i="1" s="1"/>
  <c r="O3872" i="1" a="1"/>
  <c r="O3872" i="1" s="1"/>
  <c r="I3872" i="1"/>
  <c r="J3872" i="1" s="1"/>
  <c r="Y3871" i="1"/>
  <c r="X3871" i="1"/>
  <c r="V3871" i="1" a="1"/>
  <c r="V3871" i="1" s="1"/>
  <c r="O3871" i="1" a="1"/>
  <c r="O3871" i="1" s="1"/>
  <c r="I3871" i="1"/>
  <c r="J3871" i="1" s="1"/>
  <c r="Y3870" i="1"/>
  <c r="X3870" i="1"/>
  <c r="V3870" i="1" a="1"/>
  <c r="V3870" i="1" s="1"/>
  <c r="O3870" i="1" a="1"/>
  <c r="O3870" i="1" s="1"/>
  <c r="I3870" i="1"/>
  <c r="J3870" i="1" s="1"/>
  <c r="Y3869" i="1"/>
  <c r="X3869" i="1"/>
  <c r="V3869" i="1" a="1"/>
  <c r="V3869" i="1" s="1"/>
  <c r="O3869" i="1" a="1"/>
  <c r="O3869" i="1" s="1"/>
  <c r="I3869" i="1"/>
  <c r="J3869" i="1" s="1"/>
  <c r="Y3868" i="1"/>
  <c r="X3868" i="1"/>
  <c r="V3868" i="1" a="1"/>
  <c r="V3868" i="1" s="1"/>
  <c r="O3868" i="1" a="1"/>
  <c r="O3868" i="1" s="1"/>
  <c r="I3868" i="1"/>
  <c r="J3868" i="1" s="1"/>
  <c r="Y3867" i="1"/>
  <c r="X3867" i="1"/>
  <c r="V3867" i="1" a="1"/>
  <c r="V3867" i="1" s="1"/>
  <c r="O3867" i="1" a="1"/>
  <c r="O3867" i="1" s="1"/>
  <c r="I3867" i="1"/>
  <c r="J3867" i="1" s="1"/>
  <c r="Y3866" i="1"/>
  <c r="X3866" i="1"/>
  <c r="V3866" i="1" a="1"/>
  <c r="V3866" i="1" s="1"/>
  <c r="O3866" i="1" a="1"/>
  <c r="O3866" i="1" s="1"/>
  <c r="I3866" i="1"/>
  <c r="J3866" i="1" s="1"/>
  <c r="Y3865" i="1"/>
  <c r="X3865" i="1"/>
  <c r="V3865" i="1" a="1"/>
  <c r="V3865" i="1" s="1"/>
  <c r="O3865" i="1" a="1"/>
  <c r="O3865" i="1" s="1"/>
  <c r="I3865" i="1"/>
  <c r="J3865" i="1" s="1"/>
  <c r="Y3864" i="1"/>
  <c r="X3864" i="1"/>
  <c r="V3864" i="1" a="1"/>
  <c r="V3864" i="1" s="1"/>
  <c r="O3864" i="1" a="1"/>
  <c r="O3864" i="1" s="1"/>
  <c r="I3864" i="1"/>
  <c r="J3864" i="1" s="1"/>
  <c r="Y3863" i="1"/>
  <c r="X3863" i="1"/>
  <c r="V3863" i="1" a="1"/>
  <c r="V3863" i="1" s="1"/>
  <c r="O3863" i="1" a="1"/>
  <c r="O3863" i="1" s="1"/>
  <c r="I3863" i="1"/>
  <c r="J3863" i="1" s="1"/>
  <c r="Y3862" i="1"/>
  <c r="X3862" i="1"/>
  <c r="V3862" i="1" a="1"/>
  <c r="V3862" i="1" s="1"/>
  <c r="O3862" i="1" a="1"/>
  <c r="O3862" i="1" s="1"/>
  <c r="I3862" i="1"/>
  <c r="J3862" i="1" s="1"/>
  <c r="Y3861" i="1"/>
  <c r="X3861" i="1"/>
  <c r="V3861" i="1" a="1"/>
  <c r="V3861" i="1" s="1"/>
  <c r="O3861" i="1" a="1"/>
  <c r="O3861" i="1" s="1"/>
  <c r="I3861" i="1"/>
  <c r="J3861" i="1" s="1"/>
  <c r="Y3860" i="1"/>
  <c r="X3860" i="1"/>
  <c r="V3860" i="1" a="1"/>
  <c r="V3860" i="1" s="1"/>
  <c r="O3860" i="1"/>
  <c r="O3860" i="1" a="1"/>
  <c r="I3860" i="1"/>
  <c r="J3860" i="1" s="1"/>
  <c r="Y3859" i="1"/>
  <c r="X3859" i="1"/>
  <c r="V3859" i="1" a="1"/>
  <c r="V3859" i="1" s="1"/>
  <c r="O3859" i="1" a="1"/>
  <c r="O3859" i="1" s="1"/>
  <c r="I3859" i="1"/>
  <c r="J3859" i="1" s="1"/>
  <c r="Y3858" i="1"/>
  <c r="X3858" i="1"/>
  <c r="V3858" i="1" a="1"/>
  <c r="V3858" i="1" s="1"/>
  <c r="O3858" i="1" a="1"/>
  <c r="O3858" i="1" s="1"/>
  <c r="I3858" i="1"/>
  <c r="J3858" i="1" s="1"/>
  <c r="Y3857" i="1"/>
  <c r="X3857" i="1"/>
  <c r="V3857" i="1" a="1"/>
  <c r="V3857" i="1" s="1"/>
  <c r="O3857" i="1" a="1"/>
  <c r="O3857" i="1" s="1"/>
  <c r="I3857" i="1"/>
  <c r="J3857" i="1" s="1"/>
  <c r="Y3856" i="1"/>
  <c r="X3856" i="1"/>
  <c r="V3856" i="1" a="1"/>
  <c r="V3856" i="1" s="1"/>
  <c r="O3856" i="1" a="1"/>
  <c r="O3856" i="1" s="1"/>
  <c r="I3856" i="1"/>
  <c r="J3856" i="1" s="1"/>
  <c r="Y3855" i="1"/>
  <c r="X3855" i="1"/>
  <c r="V3855" i="1" a="1"/>
  <c r="V3855" i="1" s="1"/>
  <c r="O3855" i="1" a="1"/>
  <c r="O3855" i="1" s="1"/>
  <c r="I3855" i="1"/>
  <c r="J3855" i="1" s="1"/>
  <c r="Y3854" i="1"/>
  <c r="X3854" i="1"/>
  <c r="V3854" i="1" a="1"/>
  <c r="V3854" i="1" s="1"/>
  <c r="O3854" i="1" a="1"/>
  <c r="O3854" i="1" s="1"/>
  <c r="I3854" i="1"/>
  <c r="J3854" i="1" s="1"/>
  <c r="Y3853" i="1"/>
  <c r="X3853" i="1"/>
  <c r="V3853" i="1" a="1"/>
  <c r="V3853" i="1" s="1"/>
  <c r="O3853" i="1" a="1"/>
  <c r="O3853" i="1" s="1"/>
  <c r="I3853" i="1"/>
  <c r="J3853" i="1" s="1"/>
  <c r="Y3852" i="1"/>
  <c r="X3852" i="1"/>
  <c r="V3852" i="1" a="1"/>
  <c r="V3852" i="1" s="1"/>
  <c r="O3852" i="1" a="1"/>
  <c r="O3852" i="1" s="1"/>
  <c r="I3852" i="1"/>
  <c r="J3852" i="1" s="1"/>
  <c r="Y3851" i="1"/>
  <c r="X3851" i="1"/>
  <c r="V3851" i="1" a="1"/>
  <c r="V3851" i="1" s="1"/>
  <c r="O3851" i="1" a="1"/>
  <c r="O3851" i="1" s="1"/>
  <c r="I3851" i="1"/>
  <c r="J3851" i="1" s="1"/>
  <c r="Y3850" i="1"/>
  <c r="X3850" i="1"/>
  <c r="V3850" i="1" a="1"/>
  <c r="V3850" i="1" s="1"/>
  <c r="O3850" i="1" a="1"/>
  <c r="O3850" i="1" s="1"/>
  <c r="I3850" i="1"/>
  <c r="J3850" i="1" s="1"/>
  <c r="Y3849" i="1"/>
  <c r="X3849" i="1"/>
  <c r="V3849" i="1" a="1"/>
  <c r="V3849" i="1" s="1"/>
  <c r="O3849" i="1" a="1"/>
  <c r="O3849" i="1" s="1"/>
  <c r="I3849" i="1"/>
  <c r="J3849" i="1" s="1"/>
  <c r="Y3848" i="1"/>
  <c r="X3848" i="1"/>
  <c r="V3848" i="1" a="1"/>
  <c r="V3848" i="1" s="1"/>
  <c r="O3848" i="1" a="1"/>
  <c r="O3848" i="1" s="1"/>
  <c r="I3848" i="1"/>
  <c r="J3848" i="1" s="1"/>
  <c r="Y3847" i="1"/>
  <c r="X3847" i="1"/>
  <c r="V3847" i="1" a="1"/>
  <c r="V3847" i="1" s="1"/>
  <c r="O3847" i="1" a="1"/>
  <c r="O3847" i="1" s="1"/>
  <c r="I3847" i="1"/>
  <c r="J3847" i="1" s="1"/>
  <c r="Y3846" i="1"/>
  <c r="X3846" i="1"/>
  <c r="V3846" i="1" a="1"/>
  <c r="V3846" i="1" s="1"/>
  <c r="O3846" i="1" a="1"/>
  <c r="O3846" i="1" s="1"/>
  <c r="I3846" i="1"/>
  <c r="J3846" i="1" s="1"/>
  <c r="Y3845" i="1"/>
  <c r="X3845" i="1"/>
  <c r="V3845" i="1" a="1"/>
  <c r="V3845" i="1" s="1"/>
  <c r="O3845" i="1"/>
  <c r="O3845" i="1" a="1"/>
  <c r="I3845" i="1"/>
  <c r="J3845" i="1" s="1"/>
  <c r="Y3844" i="1"/>
  <c r="X3844" i="1"/>
  <c r="V3844" i="1" a="1"/>
  <c r="V3844" i="1" s="1"/>
  <c r="O3844" i="1" a="1"/>
  <c r="O3844" i="1" s="1"/>
  <c r="I3844" i="1"/>
  <c r="J3844" i="1" s="1"/>
  <c r="Y3843" i="1"/>
  <c r="X3843" i="1"/>
  <c r="V3843" i="1" a="1"/>
  <c r="V3843" i="1" s="1"/>
  <c r="O3843" i="1" a="1"/>
  <c r="O3843" i="1" s="1"/>
  <c r="I3843" i="1"/>
  <c r="J3843" i="1" s="1"/>
  <c r="Y3842" i="1"/>
  <c r="X3842" i="1"/>
  <c r="V3842" i="1" a="1"/>
  <c r="V3842" i="1" s="1"/>
  <c r="O3842" i="1" a="1"/>
  <c r="O3842" i="1" s="1"/>
  <c r="I3842" i="1"/>
  <c r="J3842" i="1" s="1"/>
  <c r="Y3841" i="1"/>
  <c r="X3841" i="1"/>
  <c r="V3841" i="1" a="1"/>
  <c r="V3841" i="1" s="1"/>
  <c r="O3841" i="1" a="1"/>
  <c r="O3841" i="1" s="1"/>
  <c r="I3841" i="1"/>
  <c r="J3841" i="1" s="1"/>
  <c r="Y3840" i="1"/>
  <c r="X3840" i="1"/>
  <c r="V3840" i="1" a="1"/>
  <c r="V3840" i="1" s="1"/>
  <c r="O3840" i="1" a="1"/>
  <c r="O3840" i="1" s="1"/>
  <c r="I3840" i="1"/>
  <c r="J3840" i="1" s="1"/>
  <c r="Y3839" i="1"/>
  <c r="X3839" i="1"/>
  <c r="V3839" i="1" a="1"/>
  <c r="V3839" i="1" s="1"/>
  <c r="O3839" i="1" a="1"/>
  <c r="O3839" i="1" s="1"/>
  <c r="I3839" i="1"/>
  <c r="J3839" i="1" s="1"/>
  <c r="Y3838" i="1"/>
  <c r="X3838" i="1"/>
  <c r="V3838" i="1" a="1"/>
  <c r="V3838" i="1" s="1"/>
  <c r="O3838" i="1" a="1"/>
  <c r="O3838" i="1" s="1"/>
  <c r="I3838" i="1"/>
  <c r="J3838" i="1" s="1"/>
  <c r="Y3837" i="1"/>
  <c r="X3837" i="1"/>
  <c r="V3837" i="1" a="1"/>
  <c r="V3837" i="1" s="1"/>
  <c r="O3837" i="1"/>
  <c r="O3837" i="1" a="1"/>
  <c r="I3837" i="1"/>
  <c r="J3837" i="1" s="1"/>
  <c r="Y3836" i="1"/>
  <c r="X3836" i="1"/>
  <c r="V3836" i="1" a="1"/>
  <c r="V3836" i="1" s="1"/>
  <c r="O3836" i="1" a="1"/>
  <c r="O3836" i="1" s="1"/>
  <c r="I3836" i="1"/>
  <c r="J3836" i="1" s="1"/>
  <c r="Y3835" i="1"/>
  <c r="X3835" i="1"/>
  <c r="V3835" i="1" a="1"/>
  <c r="V3835" i="1" s="1"/>
  <c r="O3835" i="1" a="1"/>
  <c r="O3835" i="1" s="1"/>
  <c r="I3835" i="1"/>
  <c r="J3835" i="1" s="1"/>
  <c r="Y3834" i="1"/>
  <c r="X3834" i="1"/>
  <c r="V3834" i="1" a="1"/>
  <c r="V3834" i="1" s="1"/>
  <c r="O3834" i="1"/>
  <c r="O3834" i="1" a="1"/>
  <c r="I3834" i="1"/>
  <c r="J3834" i="1" s="1"/>
  <c r="Y3833" i="1"/>
  <c r="X3833" i="1"/>
  <c r="V3833" i="1" a="1"/>
  <c r="V3833" i="1" s="1"/>
  <c r="O3833" i="1" a="1"/>
  <c r="O3833" i="1" s="1"/>
  <c r="I3833" i="1"/>
  <c r="J3833" i="1" s="1"/>
  <c r="Y3832" i="1"/>
  <c r="X3832" i="1"/>
  <c r="V3832" i="1" a="1"/>
  <c r="V3832" i="1" s="1"/>
  <c r="O3832" i="1" a="1"/>
  <c r="O3832" i="1" s="1"/>
  <c r="I3832" i="1"/>
  <c r="J3832" i="1" s="1"/>
  <c r="Y3831" i="1"/>
  <c r="X3831" i="1"/>
  <c r="V3831" i="1" a="1"/>
  <c r="V3831" i="1" s="1"/>
  <c r="O3831" i="1" a="1"/>
  <c r="O3831" i="1" s="1"/>
  <c r="I3831" i="1"/>
  <c r="J3831" i="1" s="1"/>
  <c r="Y3830" i="1"/>
  <c r="X3830" i="1"/>
  <c r="V3830" i="1" a="1"/>
  <c r="V3830" i="1" s="1"/>
  <c r="O3830" i="1" a="1"/>
  <c r="O3830" i="1" s="1"/>
  <c r="I3830" i="1"/>
  <c r="J3830" i="1" s="1"/>
  <c r="Y3829" i="1"/>
  <c r="X3829" i="1"/>
  <c r="V3829" i="1" a="1"/>
  <c r="V3829" i="1" s="1"/>
  <c r="O3829" i="1" a="1"/>
  <c r="O3829" i="1" s="1"/>
  <c r="I3829" i="1"/>
  <c r="J3829" i="1" s="1"/>
  <c r="Y3828" i="1"/>
  <c r="X3828" i="1"/>
  <c r="V3828" i="1" a="1"/>
  <c r="V3828" i="1" s="1"/>
  <c r="O3828" i="1" a="1"/>
  <c r="O3828" i="1" s="1"/>
  <c r="I3828" i="1"/>
  <c r="J3828" i="1" s="1"/>
  <c r="Y3827" i="1"/>
  <c r="X3827" i="1"/>
  <c r="V3827" i="1" a="1"/>
  <c r="V3827" i="1" s="1"/>
  <c r="O3827" i="1" a="1"/>
  <c r="O3827" i="1" s="1"/>
  <c r="I3827" i="1"/>
  <c r="J3827" i="1" s="1"/>
  <c r="Y3826" i="1"/>
  <c r="X3826" i="1"/>
  <c r="V3826" i="1" a="1"/>
  <c r="V3826" i="1" s="1"/>
  <c r="O3826" i="1" a="1"/>
  <c r="O3826" i="1" s="1"/>
  <c r="I3826" i="1"/>
  <c r="J3826" i="1" s="1"/>
  <c r="Y3825" i="1"/>
  <c r="X3825" i="1"/>
  <c r="V3825" i="1" a="1"/>
  <c r="V3825" i="1" s="1"/>
  <c r="O3825" i="1" a="1"/>
  <c r="O3825" i="1" s="1"/>
  <c r="I3825" i="1"/>
  <c r="J3825" i="1" s="1"/>
  <c r="Y3824" i="1"/>
  <c r="X3824" i="1"/>
  <c r="V3824" i="1" a="1"/>
  <c r="V3824" i="1" s="1"/>
  <c r="O3824" i="1" a="1"/>
  <c r="O3824" i="1" s="1"/>
  <c r="I3824" i="1"/>
  <c r="J3824" i="1" s="1"/>
  <c r="Y3823" i="1"/>
  <c r="X3823" i="1"/>
  <c r="V3823" i="1" a="1"/>
  <c r="V3823" i="1" s="1"/>
  <c r="O3823" i="1" a="1"/>
  <c r="O3823" i="1" s="1"/>
  <c r="I3823" i="1"/>
  <c r="J3823" i="1" s="1"/>
  <c r="Y3822" i="1"/>
  <c r="X3822" i="1"/>
  <c r="V3822" i="1" a="1"/>
  <c r="V3822" i="1" s="1"/>
  <c r="O3822" i="1" a="1"/>
  <c r="O3822" i="1" s="1"/>
  <c r="I3822" i="1"/>
  <c r="J3822" i="1" s="1"/>
  <c r="Y3821" i="1"/>
  <c r="X3821" i="1"/>
  <c r="V3821" i="1" a="1"/>
  <c r="V3821" i="1" s="1"/>
  <c r="O3821" i="1" a="1"/>
  <c r="O3821" i="1" s="1"/>
  <c r="I3821" i="1"/>
  <c r="J3821" i="1" s="1"/>
  <c r="Y3820" i="1"/>
  <c r="X3820" i="1"/>
  <c r="V3820" i="1" a="1"/>
  <c r="V3820" i="1" s="1"/>
  <c r="O3820" i="1" a="1"/>
  <c r="O3820" i="1" s="1"/>
  <c r="I3820" i="1"/>
  <c r="J3820" i="1" s="1"/>
  <c r="Y3819" i="1"/>
  <c r="X3819" i="1"/>
  <c r="V3819" i="1" a="1"/>
  <c r="V3819" i="1" s="1"/>
  <c r="O3819" i="1" a="1"/>
  <c r="O3819" i="1" s="1"/>
  <c r="I3819" i="1"/>
  <c r="J3819" i="1" s="1"/>
  <c r="Y3818" i="1"/>
  <c r="X3818" i="1"/>
  <c r="V3818" i="1" a="1"/>
  <c r="V3818" i="1" s="1"/>
  <c r="O3818" i="1" a="1"/>
  <c r="O3818" i="1" s="1"/>
  <c r="I3818" i="1"/>
  <c r="J3818" i="1" s="1"/>
  <c r="Y3817" i="1"/>
  <c r="X3817" i="1"/>
  <c r="V3817" i="1" a="1"/>
  <c r="V3817" i="1" s="1"/>
  <c r="O3817" i="1" a="1"/>
  <c r="O3817" i="1" s="1"/>
  <c r="I3817" i="1"/>
  <c r="J3817" i="1" s="1"/>
  <c r="Y3816" i="1"/>
  <c r="X3816" i="1"/>
  <c r="V3816" i="1" a="1"/>
  <c r="V3816" i="1" s="1"/>
  <c r="O3816" i="1" a="1"/>
  <c r="O3816" i="1" s="1"/>
  <c r="I3816" i="1"/>
  <c r="J3816" i="1" s="1"/>
  <c r="Y3815" i="1"/>
  <c r="X3815" i="1"/>
  <c r="V3815" i="1" a="1"/>
  <c r="V3815" i="1" s="1"/>
  <c r="O3815" i="1" a="1"/>
  <c r="O3815" i="1" s="1"/>
  <c r="I3815" i="1"/>
  <c r="J3815" i="1" s="1"/>
  <c r="Y3814" i="1"/>
  <c r="X3814" i="1"/>
  <c r="V3814" i="1" a="1"/>
  <c r="V3814" i="1" s="1"/>
  <c r="O3814" i="1" a="1"/>
  <c r="O3814" i="1" s="1"/>
  <c r="I3814" i="1"/>
  <c r="J3814" i="1" s="1"/>
  <c r="Y3813" i="1"/>
  <c r="X3813" i="1"/>
  <c r="V3813" i="1" a="1"/>
  <c r="V3813" i="1" s="1"/>
  <c r="O3813" i="1" a="1"/>
  <c r="O3813" i="1" s="1"/>
  <c r="I3813" i="1"/>
  <c r="J3813" i="1" s="1"/>
  <c r="Y3812" i="1"/>
  <c r="X3812" i="1"/>
  <c r="V3812" i="1" a="1"/>
  <c r="V3812" i="1" s="1"/>
  <c r="O3812" i="1" a="1"/>
  <c r="O3812" i="1" s="1"/>
  <c r="I3812" i="1"/>
  <c r="J3812" i="1" s="1"/>
  <c r="Y3811" i="1"/>
  <c r="X3811" i="1"/>
  <c r="V3811" i="1" a="1"/>
  <c r="V3811" i="1" s="1"/>
  <c r="O3811" i="1" a="1"/>
  <c r="O3811" i="1" s="1"/>
  <c r="I3811" i="1"/>
  <c r="J3811" i="1" s="1"/>
  <c r="Y3810" i="1"/>
  <c r="X3810" i="1"/>
  <c r="V3810" i="1" a="1"/>
  <c r="V3810" i="1" s="1"/>
  <c r="O3810" i="1" a="1"/>
  <c r="O3810" i="1" s="1"/>
  <c r="I3810" i="1"/>
  <c r="J3810" i="1" s="1"/>
  <c r="Y3809" i="1"/>
  <c r="X3809" i="1"/>
  <c r="V3809" i="1" a="1"/>
  <c r="V3809" i="1" s="1"/>
  <c r="O3809" i="1" a="1"/>
  <c r="O3809" i="1" s="1"/>
  <c r="I3809" i="1"/>
  <c r="J3809" i="1" s="1"/>
  <c r="Y3808" i="1"/>
  <c r="X3808" i="1"/>
  <c r="V3808" i="1" a="1"/>
  <c r="V3808" i="1" s="1"/>
  <c r="O3808" i="1" a="1"/>
  <c r="O3808" i="1" s="1"/>
  <c r="I3808" i="1"/>
  <c r="J3808" i="1" s="1"/>
  <c r="Y3807" i="1"/>
  <c r="X3807" i="1"/>
  <c r="V3807" i="1" a="1"/>
  <c r="V3807" i="1" s="1"/>
  <c r="O3807" i="1" a="1"/>
  <c r="O3807" i="1" s="1"/>
  <c r="I3807" i="1"/>
  <c r="J3807" i="1" s="1"/>
  <c r="Y3806" i="1"/>
  <c r="X3806" i="1"/>
  <c r="V3806" i="1" a="1"/>
  <c r="V3806" i="1" s="1"/>
  <c r="O3806" i="1" a="1"/>
  <c r="O3806" i="1" s="1"/>
  <c r="I3806" i="1"/>
  <c r="J3806" i="1" s="1"/>
  <c r="Y3805" i="1"/>
  <c r="X3805" i="1"/>
  <c r="V3805" i="1" a="1"/>
  <c r="V3805" i="1" s="1"/>
  <c r="O3805" i="1" a="1"/>
  <c r="O3805" i="1" s="1"/>
  <c r="I3805" i="1"/>
  <c r="J3805" i="1" s="1"/>
  <c r="Y3804" i="1"/>
  <c r="X3804" i="1"/>
  <c r="V3804" i="1" a="1"/>
  <c r="V3804" i="1" s="1"/>
  <c r="O3804" i="1" a="1"/>
  <c r="O3804" i="1" s="1"/>
  <c r="I3804" i="1"/>
  <c r="J3804" i="1" s="1"/>
  <c r="Y3803" i="1"/>
  <c r="X3803" i="1"/>
  <c r="V3803" i="1" a="1"/>
  <c r="V3803" i="1" s="1"/>
  <c r="O3803" i="1" a="1"/>
  <c r="O3803" i="1" s="1"/>
  <c r="I3803" i="1"/>
  <c r="J3803" i="1" s="1"/>
  <c r="Y3802" i="1"/>
  <c r="X3802" i="1"/>
  <c r="V3802" i="1" a="1"/>
  <c r="V3802" i="1" s="1"/>
  <c r="O3802" i="1" a="1"/>
  <c r="O3802" i="1" s="1"/>
  <c r="I3802" i="1"/>
  <c r="J3802" i="1" s="1"/>
  <c r="Y3801" i="1"/>
  <c r="X3801" i="1"/>
  <c r="V3801" i="1" a="1"/>
  <c r="V3801" i="1" s="1"/>
  <c r="O3801" i="1" a="1"/>
  <c r="O3801" i="1" s="1"/>
  <c r="I3801" i="1"/>
  <c r="J3801" i="1" s="1"/>
  <c r="Y3800" i="1"/>
  <c r="X3800" i="1"/>
  <c r="V3800" i="1" a="1"/>
  <c r="V3800" i="1" s="1"/>
  <c r="O3800" i="1" a="1"/>
  <c r="O3800" i="1" s="1"/>
  <c r="I3800" i="1"/>
  <c r="J3800" i="1" s="1"/>
  <c r="Y3799" i="1"/>
  <c r="X3799" i="1"/>
  <c r="V3799" i="1" a="1"/>
  <c r="V3799" i="1" s="1"/>
  <c r="O3799" i="1" a="1"/>
  <c r="O3799" i="1" s="1"/>
  <c r="I3799" i="1"/>
  <c r="J3799" i="1" s="1"/>
  <c r="Y3798" i="1"/>
  <c r="X3798" i="1"/>
  <c r="V3798" i="1" a="1"/>
  <c r="V3798" i="1" s="1"/>
  <c r="O3798" i="1" a="1"/>
  <c r="O3798" i="1" s="1"/>
  <c r="I3798" i="1"/>
  <c r="J3798" i="1" s="1"/>
  <c r="Y3797" i="1"/>
  <c r="X3797" i="1"/>
  <c r="V3797" i="1" a="1"/>
  <c r="V3797" i="1" s="1"/>
  <c r="O3797" i="1" a="1"/>
  <c r="O3797" i="1" s="1"/>
  <c r="I3797" i="1"/>
  <c r="J3797" i="1" s="1"/>
  <c r="Y3796" i="1"/>
  <c r="X3796" i="1"/>
  <c r="V3796" i="1" a="1"/>
  <c r="V3796" i="1" s="1"/>
  <c r="O3796" i="1" a="1"/>
  <c r="O3796" i="1" s="1"/>
  <c r="I3796" i="1"/>
  <c r="J3796" i="1" s="1"/>
  <c r="Y3795" i="1"/>
  <c r="X3795" i="1"/>
  <c r="V3795" i="1" a="1"/>
  <c r="V3795" i="1" s="1"/>
  <c r="O3795" i="1" a="1"/>
  <c r="O3795" i="1" s="1"/>
  <c r="I3795" i="1"/>
  <c r="J3795" i="1" s="1"/>
  <c r="Y3794" i="1"/>
  <c r="X3794" i="1"/>
  <c r="V3794" i="1" a="1"/>
  <c r="V3794" i="1" s="1"/>
  <c r="O3794" i="1" a="1"/>
  <c r="O3794" i="1" s="1"/>
  <c r="I3794" i="1"/>
  <c r="J3794" i="1" s="1"/>
  <c r="Y3793" i="1"/>
  <c r="X3793" i="1"/>
  <c r="V3793" i="1" a="1"/>
  <c r="V3793" i="1" s="1"/>
  <c r="O3793" i="1" a="1"/>
  <c r="O3793" i="1" s="1"/>
  <c r="I3793" i="1"/>
  <c r="J3793" i="1" s="1"/>
  <c r="Y3792" i="1"/>
  <c r="X3792" i="1"/>
  <c r="V3792" i="1" a="1"/>
  <c r="V3792" i="1" s="1"/>
  <c r="O3792" i="1" a="1"/>
  <c r="O3792" i="1" s="1"/>
  <c r="I3792" i="1"/>
  <c r="J3792" i="1" s="1"/>
  <c r="Y3791" i="1"/>
  <c r="X3791" i="1"/>
  <c r="V3791" i="1" a="1"/>
  <c r="V3791" i="1" s="1"/>
  <c r="O3791" i="1" a="1"/>
  <c r="O3791" i="1" s="1"/>
  <c r="I3791" i="1"/>
  <c r="J3791" i="1" s="1"/>
  <c r="Y3790" i="1"/>
  <c r="X3790" i="1"/>
  <c r="V3790" i="1" a="1"/>
  <c r="V3790" i="1" s="1"/>
  <c r="O3790" i="1" a="1"/>
  <c r="O3790" i="1" s="1"/>
  <c r="I3790" i="1"/>
  <c r="J3790" i="1" s="1"/>
  <c r="Y3789" i="1"/>
  <c r="X3789" i="1"/>
  <c r="V3789" i="1" a="1"/>
  <c r="V3789" i="1" s="1"/>
  <c r="O3789" i="1" a="1"/>
  <c r="O3789" i="1" s="1"/>
  <c r="I3789" i="1"/>
  <c r="J3789" i="1" s="1"/>
  <c r="Y3788" i="1"/>
  <c r="X3788" i="1"/>
  <c r="V3788" i="1" a="1"/>
  <c r="V3788" i="1" s="1"/>
  <c r="O3788" i="1" a="1"/>
  <c r="O3788" i="1" s="1"/>
  <c r="I3788" i="1"/>
  <c r="J3788" i="1" s="1"/>
  <c r="Y3787" i="1"/>
  <c r="X3787" i="1"/>
  <c r="V3787" i="1" a="1"/>
  <c r="V3787" i="1" s="1"/>
  <c r="O3787" i="1" a="1"/>
  <c r="O3787" i="1" s="1"/>
  <c r="I3787" i="1"/>
  <c r="J3787" i="1" s="1"/>
  <c r="Y3786" i="1"/>
  <c r="X3786" i="1"/>
  <c r="V3786" i="1" a="1"/>
  <c r="V3786" i="1" s="1"/>
  <c r="O3786" i="1" a="1"/>
  <c r="O3786" i="1" s="1"/>
  <c r="I3786" i="1"/>
  <c r="J3786" i="1" s="1"/>
  <c r="Y3785" i="1"/>
  <c r="X3785" i="1"/>
  <c r="V3785" i="1" a="1"/>
  <c r="V3785" i="1" s="1"/>
  <c r="O3785" i="1" a="1"/>
  <c r="O3785" i="1" s="1"/>
  <c r="I3785" i="1"/>
  <c r="J3785" i="1" s="1"/>
  <c r="Y3784" i="1"/>
  <c r="X3784" i="1"/>
  <c r="V3784" i="1" a="1"/>
  <c r="V3784" i="1" s="1"/>
  <c r="O3784" i="1" a="1"/>
  <c r="O3784" i="1" s="1"/>
  <c r="I3784" i="1"/>
  <c r="J3784" i="1" s="1"/>
  <c r="Y3783" i="1"/>
  <c r="X3783" i="1"/>
  <c r="V3783" i="1" a="1"/>
  <c r="V3783" i="1" s="1"/>
  <c r="O3783" i="1" a="1"/>
  <c r="O3783" i="1" s="1"/>
  <c r="I3783" i="1"/>
  <c r="J3783" i="1" s="1"/>
  <c r="Y3782" i="1"/>
  <c r="X3782" i="1"/>
  <c r="V3782" i="1" a="1"/>
  <c r="V3782" i="1" s="1"/>
  <c r="O3782" i="1" a="1"/>
  <c r="O3782" i="1" s="1"/>
  <c r="I3782" i="1"/>
  <c r="J3782" i="1" s="1"/>
  <c r="Y3781" i="1"/>
  <c r="X3781" i="1"/>
  <c r="V3781" i="1" a="1"/>
  <c r="V3781" i="1" s="1"/>
  <c r="O3781" i="1" a="1"/>
  <c r="O3781" i="1" s="1"/>
  <c r="I3781" i="1"/>
  <c r="J3781" i="1" s="1"/>
  <c r="Y3780" i="1"/>
  <c r="X3780" i="1"/>
  <c r="V3780" i="1" a="1"/>
  <c r="V3780" i="1" s="1"/>
  <c r="O3780" i="1" a="1"/>
  <c r="O3780" i="1" s="1"/>
  <c r="I3780" i="1"/>
  <c r="J3780" i="1" s="1"/>
  <c r="Y3779" i="1"/>
  <c r="X3779" i="1"/>
  <c r="V3779" i="1" a="1"/>
  <c r="V3779" i="1" s="1"/>
  <c r="O3779" i="1" a="1"/>
  <c r="O3779" i="1" s="1"/>
  <c r="I3779" i="1"/>
  <c r="J3779" i="1" s="1"/>
  <c r="Y3778" i="1"/>
  <c r="X3778" i="1"/>
  <c r="V3778" i="1" a="1"/>
  <c r="V3778" i="1" s="1"/>
  <c r="O3778" i="1" a="1"/>
  <c r="O3778" i="1" s="1"/>
  <c r="I3778" i="1"/>
  <c r="J3778" i="1" s="1"/>
  <c r="Y3777" i="1"/>
  <c r="X3777" i="1"/>
  <c r="V3777" i="1" a="1"/>
  <c r="V3777" i="1" s="1"/>
  <c r="O3777" i="1" a="1"/>
  <c r="O3777" i="1" s="1"/>
  <c r="I3777" i="1"/>
  <c r="J3777" i="1" s="1"/>
  <c r="Y3776" i="1"/>
  <c r="X3776" i="1"/>
  <c r="V3776" i="1" a="1"/>
  <c r="V3776" i="1" s="1"/>
  <c r="O3776" i="1" a="1"/>
  <c r="O3776" i="1" s="1"/>
  <c r="I3776" i="1"/>
  <c r="J3776" i="1" s="1"/>
  <c r="Y3775" i="1"/>
  <c r="X3775" i="1"/>
  <c r="V3775" i="1" a="1"/>
  <c r="V3775" i="1" s="1"/>
  <c r="O3775" i="1" a="1"/>
  <c r="O3775" i="1" s="1"/>
  <c r="I3775" i="1"/>
  <c r="J3775" i="1" s="1"/>
  <c r="Y3774" i="1"/>
  <c r="X3774" i="1"/>
  <c r="V3774" i="1" a="1"/>
  <c r="V3774" i="1" s="1"/>
  <c r="O3774" i="1" a="1"/>
  <c r="O3774" i="1" s="1"/>
  <c r="I3774" i="1"/>
  <c r="J3774" i="1" s="1"/>
  <c r="Y3773" i="1"/>
  <c r="X3773" i="1"/>
  <c r="V3773" i="1" a="1"/>
  <c r="V3773" i="1" s="1"/>
  <c r="O3773" i="1" a="1"/>
  <c r="O3773" i="1" s="1"/>
  <c r="I3773" i="1"/>
  <c r="J3773" i="1" s="1"/>
  <c r="Y3772" i="1"/>
  <c r="X3772" i="1"/>
  <c r="V3772" i="1" a="1"/>
  <c r="V3772" i="1" s="1"/>
  <c r="O3772" i="1" a="1"/>
  <c r="O3772" i="1" s="1"/>
  <c r="I3772" i="1"/>
  <c r="J3772" i="1" s="1"/>
  <c r="Y3771" i="1"/>
  <c r="X3771" i="1"/>
  <c r="V3771" i="1" a="1"/>
  <c r="V3771" i="1" s="1"/>
  <c r="O3771" i="1" a="1"/>
  <c r="O3771" i="1" s="1"/>
  <c r="I3771" i="1"/>
  <c r="J3771" i="1" s="1"/>
  <c r="Y3770" i="1"/>
  <c r="X3770" i="1"/>
  <c r="V3770" i="1" a="1"/>
  <c r="V3770" i="1" s="1"/>
  <c r="O3770" i="1" a="1"/>
  <c r="O3770" i="1" s="1"/>
  <c r="I3770" i="1"/>
  <c r="J3770" i="1" s="1"/>
  <c r="Y3769" i="1"/>
  <c r="X3769" i="1"/>
  <c r="V3769" i="1" a="1"/>
  <c r="V3769" i="1" s="1"/>
  <c r="O3769" i="1" a="1"/>
  <c r="O3769" i="1" s="1"/>
  <c r="I3769" i="1"/>
  <c r="J3769" i="1" s="1"/>
  <c r="Y3768" i="1"/>
  <c r="X3768" i="1"/>
  <c r="V3768" i="1" a="1"/>
  <c r="V3768" i="1" s="1"/>
  <c r="O3768" i="1" a="1"/>
  <c r="O3768" i="1" s="1"/>
  <c r="I3768" i="1"/>
  <c r="J3768" i="1" s="1"/>
  <c r="Y3767" i="1"/>
  <c r="X3767" i="1"/>
  <c r="V3767" i="1" a="1"/>
  <c r="V3767" i="1" s="1"/>
  <c r="O3767" i="1" a="1"/>
  <c r="O3767" i="1" s="1"/>
  <c r="I3767" i="1"/>
  <c r="J3767" i="1" s="1"/>
  <c r="Y3766" i="1"/>
  <c r="X3766" i="1"/>
  <c r="V3766" i="1" a="1"/>
  <c r="V3766" i="1" s="1"/>
  <c r="O3766" i="1" a="1"/>
  <c r="O3766" i="1" s="1"/>
  <c r="I3766" i="1"/>
  <c r="J3766" i="1" s="1"/>
  <c r="Y3765" i="1"/>
  <c r="X3765" i="1"/>
  <c r="V3765" i="1" a="1"/>
  <c r="V3765" i="1" s="1"/>
  <c r="O3765" i="1" a="1"/>
  <c r="O3765" i="1" s="1"/>
  <c r="I3765" i="1"/>
  <c r="J3765" i="1" s="1"/>
  <c r="Y3764" i="1"/>
  <c r="X3764" i="1"/>
  <c r="V3764" i="1" a="1"/>
  <c r="V3764" i="1" s="1"/>
  <c r="O3764" i="1" a="1"/>
  <c r="O3764" i="1" s="1"/>
  <c r="I3764" i="1"/>
  <c r="J3764" i="1" s="1"/>
  <c r="Y3763" i="1"/>
  <c r="X3763" i="1"/>
  <c r="V3763" i="1"/>
  <c r="V3763" i="1" a="1"/>
  <c r="O3763" i="1" a="1"/>
  <c r="O3763" i="1" s="1"/>
  <c r="I3763" i="1"/>
  <c r="J3763" i="1" s="1"/>
  <c r="Y3762" i="1"/>
  <c r="X3762" i="1"/>
  <c r="V3762" i="1" a="1"/>
  <c r="V3762" i="1" s="1"/>
  <c r="O3762" i="1" a="1"/>
  <c r="O3762" i="1" s="1"/>
  <c r="I3762" i="1"/>
  <c r="J3762" i="1" s="1"/>
  <c r="Y3761" i="1"/>
  <c r="X3761" i="1"/>
  <c r="V3761" i="1" a="1"/>
  <c r="V3761" i="1" s="1"/>
  <c r="O3761" i="1"/>
  <c r="O3761" i="1" a="1"/>
  <c r="I3761" i="1"/>
  <c r="J3761" i="1" s="1"/>
  <c r="Y3760" i="1"/>
  <c r="X3760" i="1"/>
  <c r="V3760" i="1" a="1"/>
  <c r="V3760" i="1" s="1"/>
  <c r="O3760" i="1" a="1"/>
  <c r="O3760" i="1" s="1"/>
  <c r="I3760" i="1"/>
  <c r="J3760" i="1" s="1"/>
  <c r="Y3759" i="1"/>
  <c r="X3759" i="1"/>
  <c r="V3759" i="1" a="1"/>
  <c r="V3759" i="1" s="1"/>
  <c r="O3759" i="1" a="1"/>
  <c r="O3759" i="1" s="1"/>
  <c r="I3759" i="1"/>
  <c r="J3759" i="1" s="1"/>
  <c r="Y3758" i="1"/>
  <c r="X3758" i="1"/>
  <c r="V3758" i="1" a="1"/>
  <c r="V3758" i="1" s="1"/>
  <c r="O3758" i="1" a="1"/>
  <c r="O3758" i="1" s="1"/>
  <c r="I3758" i="1"/>
  <c r="J3758" i="1" s="1"/>
  <c r="Y3757" i="1"/>
  <c r="X3757" i="1"/>
  <c r="V3757" i="1" a="1"/>
  <c r="V3757" i="1" s="1"/>
  <c r="O3757" i="1" a="1"/>
  <c r="O3757" i="1" s="1"/>
  <c r="I3757" i="1"/>
  <c r="J3757" i="1" s="1"/>
  <c r="Y3756" i="1"/>
  <c r="X3756" i="1"/>
  <c r="V3756" i="1" a="1"/>
  <c r="V3756" i="1" s="1"/>
  <c r="O3756" i="1" a="1"/>
  <c r="O3756" i="1" s="1"/>
  <c r="I3756" i="1"/>
  <c r="J3756" i="1" s="1"/>
  <c r="Y3755" i="1"/>
  <c r="X3755" i="1"/>
  <c r="V3755" i="1" a="1"/>
  <c r="V3755" i="1" s="1"/>
  <c r="O3755" i="1" a="1"/>
  <c r="O3755" i="1" s="1"/>
  <c r="I3755" i="1"/>
  <c r="J3755" i="1" s="1"/>
  <c r="Y3754" i="1"/>
  <c r="X3754" i="1"/>
  <c r="V3754" i="1" a="1"/>
  <c r="V3754" i="1" s="1"/>
  <c r="O3754" i="1" a="1"/>
  <c r="O3754" i="1" s="1"/>
  <c r="I3754" i="1"/>
  <c r="J3754" i="1" s="1"/>
  <c r="Y3753" i="1"/>
  <c r="X3753" i="1"/>
  <c r="V3753" i="1" a="1"/>
  <c r="V3753" i="1" s="1"/>
  <c r="O3753" i="1" a="1"/>
  <c r="O3753" i="1" s="1"/>
  <c r="I3753" i="1"/>
  <c r="J3753" i="1" s="1"/>
  <c r="Y3752" i="1"/>
  <c r="X3752" i="1"/>
  <c r="V3752" i="1" a="1"/>
  <c r="V3752" i="1" s="1"/>
  <c r="O3752" i="1" a="1"/>
  <c r="O3752" i="1" s="1"/>
  <c r="I3752" i="1"/>
  <c r="J3752" i="1" s="1"/>
  <c r="Y3751" i="1"/>
  <c r="X3751" i="1"/>
  <c r="V3751" i="1" a="1"/>
  <c r="V3751" i="1" s="1"/>
  <c r="O3751" i="1" a="1"/>
  <c r="O3751" i="1" s="1"/>
  <c r="I3751" i="1"/>
  <c r="J3751" i="1" s="1"/>
  <c r="Y3750" i="1"/>
  <c r="X3750" i="1"/>
  <c r="V3750" i="1" a="1"/>
  <c r="V3750" i="1" s="1"/>
  <c r="O3750" i="1" a="1"/>
  <c r="O3750" i="1" s="1"/>
  <c r="I3750" i="1"/>
  <c r="J3750" i="1" s="1"/>
  <c r="Y3749" i="1"/>
  <c r="X3749" i="1"/>
  <c r="V3749" i="1" a="1"/>
  <c r="V3749" i="1" s="1"/>
  <c r="O3749" i="1" a="1"/>
  <c r="O3749" i="1" s="1"/>
  <c r="I3749" i="1"/>
  <c r="J3749" i="1" s="1"/>
  <c r="Y3748" i="1"/>
  <c r="X3748" i="1"/>
  <c r="V3748" i="1" a="1"/>
  <c r="V3748" i="1" s="1"/>
  <c r="O3748" i="1" a="1"/>
  <c r="O3748" i="1" s="1"/>
  <c r="I3748" i="1"/>
  <c r="J3748" i="1" s="1"/>
  <c r="Y3747" i="1"/>
  <c r="X3747" i="1"/>
  <c r="V3747" i="1" a="1"/>
  <c r="V3747" i="1" s="1"/>
  <c r="O3747" i="1" a="1"/>
  <c r="O3747" i="1" s="1"/>
  <c r="I3747" i="1"/>
  <c r="J3747" i="1" s="1"/>
  <c r="Y3746" i="1"/>
  <c r="X3746" i="1"/>
  <c r="V3746" i="1" a="1"/>
  <c r="V3746" i="1" s="1"/>
  <c r="O3746" i="1" a="1"/>
  <c r="O3746" i="1" s="1"/>
  <c r="I3746" i="1"/>
  <c r="J3746" i="1" s="1"/>
  <c r="Y3745" i="1"/>
  <c r="X3745" i="1"/>
  <c r="V3745" i="1" a="1"/>
  <c r="V3745" i="1" s="1"/>
  <c r="O3745" i="1" a="1"/>
  <c r="O3745" i="1" s="1"/>
  <c r="I3745" i="1"/>
  <c r="J3745" i="1" s="1"/>
  <c r="Y3744" i="1"/>
  <c r="X3744" i="1"/>
  <c r="V3744" i="1" a="1"/>
  <c r="V3744" i="1" s="1"/>
  <c r="O3744" i="1" a="1"/>
  <c r="O3744" i="1" s="1"/>
  <c r="I3744" i="1"/>
  <c r="J3744" i="1" s="1"/>
  <c r="Y3743" i="1"/>
  <c r="X3743" i="1"/>
  <c r="V3743" i="1" a="1"/>
  <c r="V3743" i="1" s="1"/>
  <c r="O3743" i="1" a="1"/>
  <c r="O3743" i="1" s="1"/>
  <c r="I3743" i="1"/>
  <c r="J3743" i="1" s="1"/>
  <c r="Y3742" i="1"/>
  <c r="X3742" i="1"/>
  <c r="V3742" i="1" a="1"/>
  <c r="V3742" i="1" s="1"/>
  <c r="O3742" i="1" a="1"/>
  <c r="O3742" i="1" s="1"/>
  <c r="I3742" i="1"/>
  <c r="J3742" i="1" s="1"/>
  <c r="Y3741" i="1"/>
  <c r="X3741" i="1"/>
  <c r="V3741" i="1" a="1"/>
  <c r="V3741" i="1" s="1"/>
  <c r="O3741" i="1" a="1"/>
  <c r="O3741" i="1" s="1"/>
  <c r="I3741" i="1"/>
  <c r="J3741" i="1" s="1"/>
  <c r="Y3740" i="1"/>
  <c r="X3740" i="1"/>
  <c r="V3740" i="1" a="1"/>
  <c r="V3740" i="1" s="1"/>
  <c r="O3740" i="1" a="1"/>
  <c r="O3740" i="1" s="1"/>
  <c r="I3740" i="1"/>
  <c r="J3740" i="1" s="1"/>
  <c r="Y3739" i="1"/>
  <c r="X3739" i="1"/>
  <c r="V3739" i="1" a="1"/>
  <c r="V3739" i="1" s="1"/>
  <c r="O3739" i="1" a="1"/>
  <c r="O3739" i="1" s="1"/>
  <c r="I3739" i="1"/>
  <c r="J3739" i="1" s="1"/>
  <c r="Y3738" i="1"/>
  <c r="X3738" i="1"/>
  <c r="V3738" i="1" a="1"/>
  <c r="V3738" i="1" s="1"/>
  <c r="O3738" i="1" a="1"/>
  <c r="O3738" i="1" s="1"/>
  <c r="I3738" i="1"/>
  <c r="J3738" i="1" s="1"/>
  <c r="Y3737" i="1"/>
  <c r="X3737" i="1"/>
  <c r="V3737" i="1" a="1"/>
  <c r="V3737" i="1" s="1"/>
  <c r="O3737" i="1" a="1"/>
  <c r="O3737" i="1" s="1"/>
  <c r="I3737" i="1"/>
  <c r="J3737" i="1" s="1"/>
  <c r="Y3736" i="1"/>
  <c r="X3736" i="1"/>
  <c r="V3736" i="1" a="1"/>
  <c r="V3736" i="1" s="1"/>
  <c r="O3736" i="1" a="1"/>
  <c r="O3736" i="1" s="1"/>
  <c r="I3736" i="1"/>
  <c r="J3736" i="1" s="1"/>
  <c r="Y3735" i="1"/>
  <c r="X3735" i="1"/>
  <c r="V3735" i="1" a="1"/>
  <c r="V3735" i="1" s="1"/>
  <c r="O3735" i="1" a="1"/>
  <c r="O3735" i="1" s="1"/>
  <c r="I3735" i="1"/>
  <c r="J3735" i="1" s="1"/>
  <c r="Y3734" i="1"/>
  <c r="X3734" i="1"/>
  <c r="V3734" i="1" a="1"/>
  <c r="V3734" i="1" s="1"/>
  <c r="O3734" i="1" a="1"/>
  <c r="O3734" i="1" s="1"/>
  <c r="I3734" i="1"/>
  <c r="J3734" i="1" s="1"/>
  <c r="Y3733" i="1"/>
  <c r="X3733" i="1"/>
  <c r="V3733" i="1" a="1"/>
  <c r="V3733" i="1" s="1"/>
  <c r="O3733" i="1" a="1"/>
  <c r="O3733" i="1" s="1"/>
  <c r="I3733" i="1"/>
  <c r="J3733" i="1" s="1"/>
  <c r="Y3732" i="1"/>
  <c r="X3732" i="1"/>
  <c r="V3732" i="1" a="1"/>
  <c r="V3732" i="1" s="1"/>
  <c r="O3732" i="1" a="1"/>
  <c r="O3732" i="1" s="1"/>
  <c r="I3732" i="1"/>
  <c r="J3732" i="1" s="1"/>
  <c r="Y3731" i="1"/>
  <c r="X3731" i="1"/>
  <c r="V3731" i="1" a="1"/>
  <c r="V3731" i="1" s="1"/>
  <c r="O3731" i="1" a="1"/>
  <c r="O3731" i="1" s="1"/>
  <c r="I3731" i="1"/>
  <c r="J3731" i="1" s="1"/>
  <c r="Y3730" i="1"/>
  <c r="X3730" i="1"/>
  <c r="V3730" i="1" a="1"/>
  <c r="V3730" i="1" s="1"/>
  <c r="O3730" i="1"/>
  <c r="O3730" i="1" a="1"/>
  <c r="I3730" i="1"/>
  <c r="J3730" i="1" s="1"/>
  <c r="Y3729" i="1"/>
  <c r="X3729" i="1"/>
  <c r="V3729" i="1" a="1"/>
  <c r="V3729" i="1" s="1"/>
  <c r="O3729" i="1" a="1"/>
  <c r="O3729" i="1" s="1"/>
  <c r="I3729" i="1"/>
  <c r="J3729" i="1" s="1"/>
  <c r="Y3728" i="1"/>
  <c r="X3728" i="1"/>
  <c r="V3728" i="1" a="1"/>
  <c r="V3728" i="1" s="1"/>
  <c r="O3728" i="1" a="1"/>
  <c r="O3728" i="1" s="1"/>
  <c r="I3728" i="1"/>
  <c r="J3728" i="1" s="1"/>
  <c r="Y3727" i="1"/>
  <c r="X3727" i="1"/>
  <c r="V3727" i="1" a="1"/>
  <c r="V3727" i="1" s="1"/>
  <c r="O3727" i="1" a="1"/>
  <c r="O3727" i="1" s="1"/>
  <c r="I3727" i="1"/>
  <c r="J3727" i="1" s="1"/>
  <c r="Y3726" i="1"/>
  <c r="X3726" i="1"/>
  <c r="V3726" i="1" a="1"/>
  <c r="V3726" i="1" s="1"/>
  <c r="O3726" i="1" a="1"/>
  <c r="O3726" i="1" s="1"/>
  <c r="I3726" i="1"/>
  <c r="J3726" i="1" s="1"/>
  <c r="Y3725" i="1"/>
  <c r="X3725" i="1"/>
  <c r="V3725" i="1" a="1"/>
  <c r="V3725" i="1" s="1"/>
  <c r="O3725" i="1" a="1"/>
  <c r="O3725" i="1" s="1"/>
  <c r="I3725" i="1"/>
  <c r="J3725" i="1" s="1"/>
  <c r="Y3724" i="1"/>
  <c r="X3724" i="1"/>
  <c r="V3724" i="1" a="1"/>
  <c r="V3724" i="1" s="1"/>
  <c r="O3724" i="1" a="1"/>
  <c r="O3724" i="1" s="1"/>
  <c r="I3724" i="1"/>
  <c r="J3724" i="1" s="1"/>
  <c r="Y3723" i="1"/>
  <c r="X3723" i="1"/>
  <c r="V3723" i="1" a="1"/>
  <c r="V3723" i="1" s="1"/>
  <c r="O3723" i="1" a="1"/>
  <c r="O3723" i="1" s="1"/>
  <c r="I3723" i="1"/>
  <c r="J3723" i="1" s="1"/>
  <c r="Y3722" i="1"/>
  <c r="X3722" i="1"/>
  <c r="V3722" i="1" a="1"/>
  <c r="V3722" i="1" s="1"/>
  <c r="O3722" i="1" a="1"/>
  <c r="O3722" i="1" s="1"/>
  <c r="I3722" i="1"/>
  <c r="J3722" i="1" s="1"/>
  <c r="Y3721" i="1"/>
  <c r="X3721" i="1"/>
  <c r="V3721" i="1" a="1"/>
  <c r="V3721" i="1" s="1"/>
  <c r="O3721" i="1" a="1"/>
  <c r="O3721" i="1" s="1"/>
  <c r="I3721" i="1"/>
  <c r="J3721" i="1" s="1"/>
  <c r="Y3720" i="1"/>
  <c r="X3720" i="1"/>
  <c r="V3720" i="1" a="1"/>
  <c r="V3720" i="1" s="1"/>
  <c r="O3720" i="1"/>
  <c r="O3720" i="1" a="1"/>
  <c r="I3720" i="1"/>
  <c r="J3720" i="1" s="1"/>
  <c r="Y3719" i="1"/>
  <c r="X3719" i="1"/>
  <c r="V3719" i="1" a="1"/>
  <c r="V3719" i="1" s="1"/>
  <c r="O3719" i="1" a="1"/>
  <c r="O3719" i="1" s="1"/>
  <c r="I3719" i="1"/>
  <c r="J3719" i="1" s="1"/>
  <c r="Y3718" i="1"/>
  <c r="X3718" i="1"/>
  <c r="V3718" i="1" a="1"/>
  <c r="V3718" i="1" s="1"/>
  <c r="O3718" i="1" a="1"/>
  <c r="O3718" i="1" s="1"/>
  <c r="I3718" i="1"/>
  <c r="J3718" i="1" s="1"/>
  <c r="Y3717" i="1"/>
  <c r="X3717" i="1"/>
  <c r="V3717" i="1" a="1"/>
  <c r="V3717" i="1" s="1"/>
  <c r="O3717" i="1" a="1"/>
  <c r="O3717" i="1" s="1"/>
  <c r="I3717" i="1"/>
  <c r="J3717" i="1" s="1"/>
  <c r="Y3716" i="1"/>
  <c r="X3716" i="1"/>
  <c r="V3716" i="1" a="1"/>
  <c r="V3716" i="1" s="1"/>
  <c r="O3716" i="1" a="1"/>
  <c r="O3716" i="1" s="1"/>
  <c r="I3716" i="1"/>
  <c r="J3716" i="1" s="1"/>
  <c r="Y3715" i="1"/>
  <c r="X3715" i="1"/>
  <c r="V3715" i="1" a="1"/>
  <c r="V3715" i="1" s="1"/>
  <c r="O3715" i="1" a="1"/>
  <c r="O3715" i="1" s="1"/>
  <c r="I3715" i="1"/>
  <c r="J3715" i="1" s="1"/>
  <c r="Y3714" i="1"/>
  <c r="X3714" i="1"/>
  <c r="V3714" i="1" a="1"/>
  <c r="V3714" i="1" s="1"/>
  <c r="O3714" i="1" a="1"/>
  <c r="O3714" i="1" s="1"/>
  <c r="I3714" i="1"/>
  <c r="J3714" i="1" s="1"/>
  <c r="Y3713" i="1"/>
  <c r="X3713" i="1"/>
  <c r="V3713" i="1" a="1"/>
  <c r="V3713" i="1" s="1"/>
  <c r="O3713" i="1" a="1"/>
  <c r="O3713" i="1" s="1"/>
  <c r="I3713" i="1"/>
  <c r="J3713" i="1" s="1"/>
  <c r="Y3712" i="1"/>
  <c r="X3712" i="1"/>
  <c r="V3712" i="1" a="1"/>
  <c r="V3712" i="1" s="1"/>
  <c r="O3712" i="1" a="1"/>
  <c r="O3712" i="1" s="1"/>
  <c r="I3712" i="1"/>
  <c r="J3712" i="1" s="1"/>
  <c r="Y3711" i="1"/>
  <c r="X3711" i="1"/>
  <c r="V3711" i="1" a="1"/>
  <c r="V3711" i="1" s="1"/>
  <c r="O3711" i="1" a="1"/>
  <c r="O3711" i="1" s="1"/>
  <c r="I3711" i="1"/>
  <c r="J3711" i="1" s="1"/>
  <c r="Y3710" i="1"/>
  <c r="X3710" i="1"/>
  <c r="V3710" i="1" a="1"/>
  <c r="V3710" i="1" s="1"/>
  <c r="O3710" i="1" a="1"/>
  <c r="O3710" i="1" s="1"/>
  <c r="I3710" i="1"/>
  <c r="J3710" i="1" s="1"/>
  <c r="Y3709" i="1"/>
  <c r="X3709" i="1"/>
  <c r="V3709" i="1" a="1"/>
  <c r="V3709" i="1" s="1"/>
  <c r="O3709" i="1" a="1"/>
  <c r="O3709" i="1" s="1"/>
  <c r="I3709" i="1"/>
  <c r="J3709" i="1" s="1"/>
  <c r="Y3708" i="1"/>
  <c r="X3708" i="1"/>
  <c r="V3708" i="1" a="1"/>
  <c r="V3708" i="1" s="1"/>
  <c r="O3708" i="1" a="1"/>
  <c r="O3708" i="1" s="1"/>
  <c r="I3708" i="1"/>
  <c r="J3708" i="1" s="1"/>
  <c r="Y3707" i="1"/>
  <c r="X3707" i="1"/>
  <c r="V3707" i="1" a="1"/>
  <c r="V3707" i="1" s="1"/>
  <c r="O3707" i="1" a="1"/>
  <c r="O3707" i="1" s="1"/>
  <c r="I3707" i="1"/>
  <c r="J3707" i="1" s="1"/>
  <c r="Y3706" i="1"/>
  <c r="X3706" i="1"/>
  <c r="V3706" i="1" a="1"/>
  <c r="V3706" i="1" s="1"/>
  <c r="O3706" i="1" a="1"/>
  <c r="O3706" i="1" s="1"/>
  <c r="I3706" i="1"/>
  <c r="J3706" i="1" s="1"/>
  <c r="Y3705" i="1"/>
  <c r="X3705" i="1"/>
  <c r="V3705" i="1" a="1"/>
  <c r="V3705" i="1" s="1"/>
  <c r="O3705" i="1" a="1"/>
  <c r="O3705" i="1" s="1"/>
  <c r="I3705" i="1"/>
  <c r="J3705" i="1" s="1"/>
  <c r="Y3704" i="1"/>
  <c r="X3704" i="1"/>
  <c r="V3704" i="1" a="1"/>
  <c r="V3704" i="1" s="1"/>
  <c r="O3704" i="1" a="1"/>
  <c r="O3704" i="1" s="1"/>
  <c r="I3704" i="1"/>
  <c r="J3704" i="1" s="1"/>
  <c r="Y3703" i="1"/>
  <c r="X3703" i="1"/>
  <c r="V3703" i="1" a="1"/>
  <c r="V3703" i="1" s="1"/>
  <c r="O3703" i="1" a="1"/>
  <c r="O3703" i="1" s="1"/>
  <c r="I3703" i="1"/>
  <c r="J3703" i="1" s="1"/>
  <c r="Y3702" i="1"/>
  <c r="X3702" i="1"/>
  <c r="V3702" i="1" a="1"/>
  <c r="V3702" i="1" s="1"/>
  <c r="O3702" i="1" a="1"/>
  <c r="O3702" i="1" s="1"/>
  <c r="I3702" i="1"/>
  <c r="J3702" i="1" s="1"/>
  <c r="Y3701" i="1"/>
  <c r="X3701" i="1"/>
  <c r="V3701" i="1" a="1"/>
  <c r="V3701" i="1" s="1"/>
  <c r="O3701" i="1" a="1"/>
  <c r="O3701" i="1" s="1"/>
  <c r="I3701" i="1"/>
  <c r="J3701" i="1" s="1"/>
  <c r="Y3700" i="1"/>
  <c r="X3700" i="1"/>
  <c r="V3700" i="1" a="1"/>
  <c r="V3700" i="1" s="1"/>
  <c r="O3700" i="1" a="1"/>
  <c r="O3700" i="1" s="1"/>
  <c r="I3700" i="1"/>
  <c r="J3700" i="1" s="1"/>
  <c r="Y3699" i="1"/>
  <c r="X3699" i="1"/>
  <c r="V3699" i="1" a="1"/>
  <c r="V3699" i="1" s="1"/>
  <c r="O3699" i="1" a="1"/>
  <c r="O3699" i="1" s="1"/>
  <c r="I3699" i="1"/>
  <c r="J3699" i="1" s="1"/>
  <c r="Y3698" i="1"/>
  <c r="X3698" i="1"/>
  <c r="V3698" i="1" a="1"/>
  <c r="V3698" i="1" s="1"/>
  <c r="O3698" i="1" a="1"/>
  <c r="O3698" i="1" s="1"/>
  <c r="I3698" i="1"/>
  <c r="J3698" i="1" s="1"/>
  <c r="Y3697" i="1"/>
  <c r="X3697" i="1"/>
  <c r="V3697" i="1" a="1"/>
  <c r="V3697" i="1" s="1"/>
  <c r="O3697" i="1" a="1"/>
  <c r="O3697" i="1" s="1"/>
  <c r="I3697" i="1"/>
  <c r="J3697" i="1" s="1"/>
  <c r="Y3696" i="1"/>
  <c r="X3696" i="1"/>
  <c r="V3696" i="1" a="1"/>
  <c r="V3696" i="1" s="1"/>
  <c r="O3696" i="1" a="1"/>
  <c r="O3696" i="1" s="1"/>
  <c r="I3696" i="1"/>
  <c r="J3696" i="1" s="1"/>
  <c r="Y3695" i="1"/>
  <c r="X3695" i="1"/>
  <c r="V3695" i="1" a="1"/>
  <c r="V3695" i="1" s="1"/>
  <c r="O3695" i="1" a="1"/>
  <c r="O3695" i="1" s="1"/>
  <c r="I3695" i="1"/>
  <c r="J3695" i="1" s="1"/>
  <c r="Y3694" i="1"/>
  <c r="X3694" i="1"/>
  <c r="V3694" i="1" a="1"/>
  <c r="V3694" i="1" s="1"/>
  <c r="O3694" i="1" a="1"/>
  <c r="O3694" i="1" s="1"/>
  <c r="I3694" i="1"/>
  <c r="J3694" i="1" s="1"/>
  <c r="Y3693" i="1"/>
  <c r="X3693" i="1"/>
  <c r="V3693" i="1" a="1"/>
  <c r="V3693" i="1" s="1"/>
  <c r="O3693" i="1" a="1"/>
  <c r="O3693" i="1" s="1"/>
  <c r="I3693" i="1"/>
  <c r="J3693" i="1" s="1"/>
  <c r="Y3692" i="1"/>
  <c r="X3692" i="1"/>
  <c r="V3692" i="1" a="1"/>
  <c r="V3692" i="1" s="1"/>
  <c r="O3692" i="1" a="1"/>
  <c r="O3692" i="1" s="1"/>
  <c r="I3692" i="1"/>
  <c r="J3692" i="1" s="1"/>
  <c r="Y3691" i="1"/>
  <c r="X3691" i="1"/>
  <c r="V3691" i="1" a="1"/>
  <c r="V3691" i="1" s="1"/>
  <c r="O3691" i="1" a="1"/>
  <c r="O3691" i="1" s="1"/>
  <c r="I3691" i="1"/>
  <c r="J3691" i="1" s="1"/>
  <c r="Y3690" i="1"/>
  <c r="X3690" i="1"/>
  <c r="V3690" i="1" a="1"/>
  <c r="V3690" i="1" s="1"/>
  <c r="O3690" i="1" a="1"/>
  <c r="O3690" i="1" s="1"/>
  <c r="I3690" i="1"/>
  <c r="J3690" i="1" s="1"/>
  <c r="Y3689" i="1"/>
  <c r="X3689" i="1"/>
  <c r="V3689" i="1" a="1"/>
  <c r="V3689" i="1" s="1"/>
  <c r="O3689" i="1" a="1"/>
  <c r="O3689" i="1" s="1"/>
  <c r="I3689" i="1"/>
  <c r="J3689" i="1" s="1"/>
  <c r="Y3688" i="1"/>
  <c r="X3688" i="1"/>
  <c r="V3688" i="1" a="1"/>
  <c r="V3688" i="1" s="1"/>
  <c r="O3688" i="1" a="1"/>
  <c r="O3688" i="1" s="1"/>
  <c r="I3688" i="1"/>
  <c r="J3688" i="1" s="1"/>
  <c r="Y3687" i="1"/>
  <c r="X3687" i="1"/>
  <c r="V3687" i="1" a="1"/>
  <c r="V3687" i="1" s="1"/>
  <c r="O3687" i="1" a="1"/>
  <c r="O3687" i="1" s="1"/>
  <c r="I3687" i="1"/>
  <c r="J3687" i="1" s="1"/>
  <c r="Y3686" i="1"/>
  <c r="X3686" i="1"/>
  <c r="V3686" i="1" a="1"/>
  <c r="V3686" i="1" s="1"/>
  <c r="O3686" i="1" a="1"/>
  <c r="O3686" i="1" s="1"/>
  <c r="I3686" i="1"/>
  <c r="J3686" i="1" s="1"/>
  <c r="Y3685" i="1"/>
  <c r="X3685" i="1"/>
  <c r="V3685" i="1" a="1"/>
  <c r="V3685" i="1" s="1"/>
  <c r="O3685" i="1" a="1"/>
  <c r="O3685" i="1" s="1"/>
  <c r="I3685" i="1"/>
  <c r="J3685" i="1" s="1"/>
  <c r="Y3684" i="1"/>
  <c r="X3684" i="1"/>
  <c r="V3684" i="1" a="1"/>
  <c r="V3684" i="1" s="1"/>
  <c r="O3684" i="1" a="1"/>
  <c r="O3684" i="1" s="1"/>
  <c r="I3684" i="1"/>
  <c r="J3684" i="1" s="1"/>
  <c r="Y3683" i="1"/>
  <c r="X3683" i="1"/>
  <c r="V3683" i="1" a="1"/>
  <c r="V3683" i="1" s="1"/>
  <c r="O3683" i="1" a="1"/>
  <c r="O3683" i="1" s="1"/>
  <c r="I3683" i="1"/>
  <c r="J3683" i="1" s="1"/>
  <c r="Y3682" i="1"/>
  <c r="X3682" i="1"/>
  <c r="V3682" i="1" a="1"/>
  <c r="V3682" i="1" s="1"/>
  <c r="O3682" i="1" a="1"/>
  <c r="O3682" i="1" s="1"/>
  <c r="I3682" i="1"/>
  <c r="J3682" i="1" s="1"/>
  <c r="Y3681" i="1"/>
  <c r="X3681" i="1"/>
  <c r="V3681" i="1" a="1"/>
  <c r="V3681" i="1" s="1"/>
  <c r="O3681" i="1" a="1"/>
  <c r="O3681" i="1" s="1"/>
  <c r="I3681" i="1"/>
  <c r="J3681" i="1" s="1"/>
  <c r="Y3680" i="1"/>
  <c r="X3680" i="1"/>
  <c r="V3680" i="1" a="1"/>
  <c r="V3680" i="1" s="1"/>
  <c r="O3680" i="1" a="1"/>
  <c r="O3680" i="1" s="1"/>
  <c r="I3680" i="1"/>
  <c r="J3680" i="1" s="1"/>
  <c r="Y3679" i="1"/>
  <c r="X3679" i="1"/>
  <c r="V3679" i="1" a="1"/>
  <c r="V3679" i="1" s="1"/>
  <c r="O3679" i="1" a="1"/>
  <c r="O3679" i="1" s="1"/>
  <c r="I3679" i="1"/>
  <c r="J3679" i="1" s="1"/>
  <c r="Y3678" i="1"/>
  <c r="X3678" i="1"/>
  <c r="V3678" i="1" a="1"/>
  <c r="V3678" i="1" s="1"/>
  <c r="O3678" i="1" a="1"/>
  <c r="O3678" i="1" s="1"/>
  <c r="I3678" i="1"/>
  <c r="J3678" i="1" s="1"/>
  <c r="Y3677" i="1"/>
  <c r="X3677" i="1"/>
  <c r="V3677" i="1" a="1"/>
  <c r="V3677" i="1" s="1"/>
  <c r="O3677" i="1" a="1"/>
  <c r="O3677" i="1" s="1"/>
  <c r="I3677" i="1"/>
  <c r="J3677" i="1" s="1"/>
  <c r="Y3676" i="1"/>
  <c r="X3676" i="1"/>
  <c r="V3676" i="1" a="1"/>
  <c r="V3676" i="1" s="1"/>
  <c r="O3676" i="1" a="1"/>
  <c r="O3676" i="1" s="1"/>
  <c r="I3676" i="1"/>
  <c r="J3676" i="1" s="1"/>
  <c r="Y3675" i="1"/>
  <c r="X3675" i="1"/>
  <c r="V3675" i="1" a="1"/>
  <c r="V3675" i="1" s="1"/>
  <c r="O3675" i="1" a="1"/>
  <c r="O3675" i="1" s="1"/>
  <c r="I3675" i="1"/>
  <c r="J3675" i="1" s="1"/>
  <c r="Y3674" i="1"/>
  <c r="X3674" i="1"/>
  <c r="V3674" i="1" a="1"/>
  <c r="V3674" i="1" s="1"/>
  <c r="O3674" i="1" a="1"/>
  <c r="O3674" i="1" s="1"/>
  <c r="I3674" i="1"/>
  <c r="J3674" i="1" s="1"/>
  <c r="Y3673" i="1"/>
  <c r="X3673" i="1"/>
  <c r="V3673" i="1" a="1"/>
  <c r="V3673" i="1" s="1"/>
  <c r="O3673" i="1" a="1"/>
  <c r="O3673" i="1" s="1"/>
  <c r="I3673" i="1"/>
  <c r="J3673" i="1" s="1"/>
  <c r="Y3672" i="1"/>
  <c r="X3672" i="1"/>
  <c r="V3672" i="1" a="1"/>
  <c r="V3672" i="1" s="1"/>
  <c r="O3672" i="1" a="1"/>
  <c r="O3672" i="1" s="1"/>
  <c r="I3672" i="1"/>
  <c r="J3672" i="1" s="1"/>
  <c r="Y3671" i="1"/>
  <c r="X3671" i="1"/>
  <c r="V3671" i="1" a="1"/>
  <c r="V3671" i="1" s="1"/>
  <c r="O3671" i="1" a="1"/>
  <c r="O3671" i="1" s="1"/>
  <c r="I3671" i="1"/>
  <c r="J3671" i="1" s="1"/>
  <c r="Y3670" i="1"/>
  <c r="X3670" i="1"/>
  <c r="V3670" i="1" a="1"/>
  <c r="V3670" i="1" s="1"/>
  <c r="O3670" i="1" a="1"/>
  <c r="O3670" i="1" s="1"/>
  <c r="I3670" i="1"/>
  <c r="J3670" i="1" s="1"/>
  <c r="Y3669" i="1"/>
  <c r="X3669" i="1"/>
  <c r="V3669" i="1" a="1"/>
  <c r="V3669" i="1" s="1"/>
  <c r="O3669" i="1" a="1"/>
  <c r="O3669" i="1" s="1"/>
  <c r="I3669" i="1"/>
  <c r="J3669" i="1" s="1"/>
  <c r="Y3668" i="1"/>
  <c r="X3668" i="1"/>
  <c r="V3668" i="1" a="1"/>
  <c r="V3668" i="1" s="1"/>
  <c r="O3668" i="1" a="1"/>
  <c r="O3668" i="1" s="1"/>
  <c r="I3668" i="1"/>
  <c r="J3668" i="1" s="1"/>
  <c r="Y3667" i="1"/>
  <c r="X3667" i="1"/>
  <c r="V3667" i="1" a="1"/>
  <c r="V3667" i="1" s="1"/>
  <c r="O3667" i="1" a="1"/>
  <c r="O3667" i="1" s="1"/>
  <c r="I3667" i="1"/>
  <c r="J3667" i="1" s="1"/>
  <c r="Y3666" i="1"/>
  <c r="X3666" i="1"/>
  <c r="V3666" i="1" a="1"/>
  <c r="V3666" i="1" s="1"/>
  <c r="O3666" i="1" a="1"/>
  <c r="O3666" i="1" s="1"/>
  <c r="I3666" i="1"/>
  <c r="J3666" i="1" s="1"/>
  <c r="Y3665" i="1"/>
  <c r="X3665" i="1"/>
  <c r="V3665" i="1" a="1"/>
  <c r="V3665" i="1" s="1"/>
  <c r="O3665" i="1" a="1"/>
  <c r="O3665" i="1" s="1"/>
  <c r="I3665" i="1"/>
  <c r="J3665" i="1" s="1"/>
  <c r="Y3664" i="1"/>
  <c r="X3664" i="1"/>
  <c r="V3664" i="1" a="1"/>
  <c r="V3664" i="1" s="1"/>
  <c r="O3664" i="1" a="1"/>
  <c r="O3664" i="1" s="1"/>
  <c r="I3664" i="1"/>
  <c r="J3664" i="1" s="1"/>
  <c r="Y3663" i="1"/>
  <c r="X3663" i="1"/>
  <c r="V3663" i="1" a="1"/>
  <c r="V3663" i="1" s="1"/>
  <c r="O3663" i="1" a="1"/>
  <c r="O3663" i="1" s="1"/>
  <c r="I3663" i="1"/>
  <c r="J3663" i="1" s="1"/>
  <c r="Y3662" i="1"/>
  <c r="X3662" i="1"/>
  <c r="V3662" i="1" a="1"/>
  <c r="V3662" i="1" s="1"/>
  <c r="O3662" i="1" a="1"/>
  <c r="O3662" i="1" s="1"/>
  <c r="I3662" i="1"/>
  <c r="J3662" i="1" s="1"/>
  <c r="Y3661" i="1"/>
  <c r="X3661" i="1"/>
  <c r="V3661" i="1" a="1"/>
  <c r="V3661" i="1" s="1"/>
  <c r="O3661" i="1" a="1"/>
  <c r="O3661" i="1" s="1"/>
  <c r="I3661" i="1"/>
  <c r="J3661" i="1" s="1"/>
  <c r="Y3660" i="1"/>
  <c r="X3660" i="1"/>
  <c r="V3660" i="1" a="1"/>
  <c r="V3660" i="1" s="1"/>
  <c r="O3660" i="1" a="1"/>
  <c r="O3660" i="1" s="1"/>
  <c r="I3660" i="1"/>
  <c r="J3660" i="1" s="1"/>
  <c r="Y3659" i="1"/>
  <c r="X3659" i="1"/>
  <c r="V3659" i="1" a="1"/>
  <c r="V3659" i="1" s="1"/>
  <c r="O3659" i="1" a="1"/>
  <c r="O3659" i="1" s="1"/>
  <c r="I3659" i="1"/>
  <c r="J3659" i="1" s="1"/>
  <c r="Y3658" i="1"/>
  <c r="X3658" i="1"/>
  <c r="V3658" i="1" a="1"/>
  <c r="V3658" i="1" s="1"/>
  <c r="O3658" i="1" a="1"/>
  <c r="O3658" i="1" s="1"/>
  <c r="I3658" i="1"/>
  <c r="J3658" i="1" s="1"/>
  <c r="Y3657" i="1"/>
  <c r="X3657" i="1"/>
  <c r="V3657" i="1" a="1"/>
  <c r="V3657" i="1" s="1"/>
  <c r="O3657" i="1" a="1"/>
  <c r="O3657" i="1" s="1"/>
  <c r="I3657" i="1"/>
  <c r="J3657" i="1" s="1"/>
  <c r="Y3656" i="1"/>
  <c r="X3656" i="1"/>
  <c r="V3656" i="1" a="1"/>
  <c r="V3656" i="1" s="1"/>
  <c r="O3656" i="1" a="1"/>
  <c r="O3656" i="1" s="1"/>
  <c r="I3656" i="1"/>
  <c r="J3656" i="1" s="1"/>
  <c r="Y3655" i="1"/>
  <c r="X3655" i="1"/>
  <c r="V3655" i="1" a="1"/>
  <c r="V3655" i="1" s="1"/>
  <c r="O3655" i="1" a="1"/>
  <c r="O3655" i="1" s="1"/>
  <c r="I3655" i="1"/>
  <c r="J3655" i="1" s="1"/>
  <c r="Y3654" i="1"/>
  <c r="X3654" i="1"/>
  <c r="V3654" i="1" a="1"/>
  <c r="V3654" i="1" s="1"/>
  <c r="O3654" i="1" a="1"/>
  <c r="O3654" i="1" s="1"/>
  <c r="I3654" i="1"/>
  <c r="J3654" i="1" s="1"/>
  <c r="Y3653" i="1"/>
  <c r="X3653" i="1"/>
  <c r="V3653" i="1" a="1"/>
  <c r="V3653" i="1" s="1"/>
  <c r="O3653" i="1" a="1"/>
  <c r="O3653" i="1" s="1"/>
  <c r="I3653" i="1"/>
  <c r="J3653" i="1" s="1"/>
  <c r="Y3652" i="1"/>
  <c r="X3652" i="1"/>
  <c r="V3652" i="1" a="1"/>
  <c r="V3652" i="1" s="1"/>
  <c r="O3652" i="1" a="1"/>
  <c r="O3652" i="1" s="1"/>
  <c r="I3652" i="1"/>
  <c r="J3652" i="1" s="1"/>
  <c r="Y3651" i="1"/>
  <c r="X3651" i="1"/>
  <c r="V3651" i="1" a="1"/>
  <c r="V3651" i="1" s="1"/>
  <c r="O3651" i="1" a="1"/>
  <c r="O3651" i="1" s="1"/>
  <c r="I3651" i="1"/>
  <c r="J3651" i="1" s="1"/>
  <c r="Y3650" i="1"/>
  <c r="X3650" i="1"/>
  <c r="V3650" i="1" a="1"/>
  <c r="V3650" i="1" s="1"/>
  <c r="O3650" i="1" a="1"/>
  <c r="O3650" i="1" s="1"/>
  <c r="I3650" i="1"/>
  <c r="J3650" i="1" s="1"/>
  <c r="Y3649" i="1"/>
  <c r="X3649" i="1"/>
  <c r="V3649" i="1" a="1"/>
  <c r="V3649" i="1" s="1"/>
  <c r="O3649" i="1" a="1"/>
  <c r="O3649" i="1" s="1"/>
  <c r="I3649" i="1"/>
  <c r="J3649" i="1" s="1"/>
  <c r="Y3648" i="1"/>
  <c r="X3648" i="1"/>
  <c r="V3648" i="1" a="1"/>
  <c r="V3648" i="1" s="1"/>
  <c r="O3648" i="1" a="1"/>
  <c r="O3648" i="1" s="1"/>
  <c r="I3648" i="1"/>
  <c r="J3648" i="1" s="1"/>
  <c r="Y3647" i="1"/>
  <c r="X3647" i="1"/>
  <c r="V3647" i="1" a="1"/>
  <c r="V3647" i="1" s="1"/>
  <c r="O3647" i="1" a="1"/>
  <c r="O3647" i="1" s="1"/>
  <c r="I3647" i="1"/>
  <c r="J3647" i="1" s="1"/>
  <c r="Y3646" i="1"/>
  <c r="X3646" i="1"/>
  <c r="V3646" i="1" a="1"/>
  <c r="V3646" i="1" s="1"/>
  <c r="O3646" i="1" a="1"/>
  <c r="O3646" i="1" s="1"/>
  <c r="I3646" i="1"/>
  <c r="J3646" i="1" s="1"/>
  <c r="Y3645" i="1"/>
  <c r="X3645" i="1"/>
  <c r="V3645" i="1" a="1"/>
  <c r="V3645" i="1" s="1"/>
  <c r="O3645" i="1" a="1"/>
  <c r="O3645" i="1" s="1"/>
  <c r="I3645" i="1"/>
  <c r="J3645" i="1" s="1"/>
  <c r="Y3644" i="1"/>
  <c r="X3644" i="1"/>
  <c r="V3644" i="1" a="1"/>
  <c r="V3644" i="1" s="1"/>
  <c r="O3644" i="1" a="1"/>
  <c r="O3644" i="1" s="1"/>
  <c r="I3644" i="1"/>
  <c r="J3644" i="1" s="1"/>
  <c r="Y3643" i="1"/>
  <c r="X3643" i="1"/>
  <c r="V3643" i="1" a="1"/>
  <c r="V3643" i="1" s="1"/>
  <c r="O3643" i="1" a="1"/>
  <c r="O3643" i="1" s="1"/>
  <c r="I3643" i="1"/>
  <c r="J3643" i="1" s="1"/>
  <c r="Y3642" i="1"/>
  <c r="X3642" i="1"/>
  <c r="V3642" i="1" a="1"/>
  <c r="V3642" i="1" s="1"/>
  <c r="O3642" i="1" a="1"/>
  <c r="O3642" i="1" s="1"/>
  <c r="I3642" i="1"/>
  <c r="J3642" i="1" s="1"/>
  <c r="Y3641" i="1"/>
  <c r="X3641" i="1"/>
  <c r="V3641" i="1" a="1"/>
  <c r="V3641" i="1" s="1"/>
  <c r="O3641" i="1" a="1"/>
  <c r="O3641" i="1" s="1"/>
  <c r="I3641" i="1"/>
  <c r="J3641" i="1" s="1"/>
  <c r="Y3640" i="1"/>
  <c r="X3640" i="1"/>
  <c r="V3640" i="1" a="1"/>
  <c r="V3640" i="1" s="1"/>
  <c r="O3640" i="1" a="1"/>
  <c r="O3640" i="1" s="1"/>
  <c r="I3640" i="1"/>
  <c r="J3640" i="1" s="1"/>
  <c r="Y3639" i="1"/>
  <c r="X3639" i="1"/>
  <c r="V3639" i="1" a="1"/>
  <c r="V3639" i="1" s="1"/>
  <c r="O3639" i="1" a="1"/>
  <c r="O3639" i="1" s="1"/>
  <c r="I3639" i="1"/>
  <c r="J3639" i="1" s="1"/>
  <c r="Y3638" i="1"/>
  <c r="X3638" i="1"/>
  <c r="V3638" i="1" a="1"/>
  <c r="V3638" i="1" s="1"/>
  <c r="O3638" i="1" a="1"/>
  <c r="O3638" i="1" s="1"/>
  <c r="I3638" i="1"/>
  <c r="J3638" i="1" s="1"/>
  <c r="Y3637" i="1"/>
  <c r="X3637" i="1"/>
  <c r="V3637" i="1" a="1"/>
  <c r="V3637" i="1" s="1"/>
  <c r="O3637" i="1" a="1"/>
  <c r="O3637" i="1" s="1"/>
  <c r="I3637" i="1"/>
  <c r="J3637" i="1" s="1"/>
  <c r="Y3636" i="1"/>
  <c r="X3636" i="1"/>
  <c r="V3636" i="1" a="1"/>
  <c r="V3636" i="1" s="1"/>
  <c r="O3636" i="1" a="1"/>
  <c r="O3636" i="1" s="1"/>
  <c r="I3636" i="1"/>
  <c r="J3636" i="1" s="1"/>
  <c r="Y3635" i="1"/>
  <c r="X3635" i="1"/>
  <c r="V3635" i="1" a="1"/>
  <c r="V3635" i="1" s="1"/>
  <c r="O3635" i="1" a="1"/>
  <c r="O3635" i="1" s="1"/>
  <c r="I3635" i="1"/>
  <c r="J3635" i="1" s="1"/>
  <c r="Y3634" i="1"/>
  <c r="X3634" i="1"/>
  <c r="V3634" i="1" a="1"/>
  <c r="V3634" i="1" s="1"/>
  <c r="O3634" i="1" a="1"/>
  <c r="O3634" i="1" s="1"/>
  <c r="I3634" i="1"/>
  <c r="J3634" i="1" s="1"/>
  <c r="Y3633" i="1"/>
  <c r="X3633" i="1"/>
  <c r="V3633" i="1" a="1"/>
  <c r="V3633" i="1" s="1"/>
  <c r="O3633" i="1" a="1"/>
  <c r="O3633" i="1" s="1"/>
  <c r="I3633" i="1"/>
  <c r="J3633" i="1" s="1"/>
  <c r="Y3632" i="1"/>
  <c r="X3632" i="1"/>
  <c r="V3632" i="1" a="1"/>
  <c r="V3632" i="1" s="1"/>
  <c r="O3632" i="1" a="1"/>
  <c r="O3632" i="1" s="1"/>
  <c r="I3632" i="1"/>
  <c r="J3632" i="1" s="1"/>
  <c r="Y3631" i="1"/>
  <c r="X3631" i="1"/>
  <c r="V3631" i="1" a="1"/>
  <c r="V3631" i="1" s="1"/>
  <c r="O3631" i="1" a="1"/>
  <c r="O3631" i="1" s="1"/>
  <c r="I3631" i="1"/>
  <c r="J3631" i="1" s="1"/>
  <c r="Y3630" i="1"/>
  <c r="X3630" i="1"/>
  <c r="V3630" i="1" a="1"/>
  <c r="V3630" i="1" s="1"/>
  <c r="O3630" i="1" a="1"/>
  <c r="O3630" i="1" s="1"/>
  <c r="I3630" i="1"/>
  <c r="J3630" i="1" s="1"/>
  <c r="Y3629" i="1"/>
  <c r="X3629" i="1"/>
  <c r="V3629" i="1" a="1"/>
  <c r="V3629" i="1" s="1"/>
  <c r="O3629" i="1" a="1"/>
  <c r="O3629" i="1" s="1"/>
  <c r="I3629" i="1"/>
  <c r="J3629" i="1" s="1"/>
  <c r="Y3628" i="1"/>
  <c r="X3628" i="1"/>
  <c r="V3628" i="1" a="1"/>
  <c r="V3628" i="1" s="1"/>
  <c r="O3628" i="1" a="1"/>
  <c r="O3628" i="1" s="1"/>
  <c r="I3628" i="1"/>
  <c r="J3628" i="1" s="1"/>
  <c r="Y3627" i="1"/>
  <c r="X3627" i="1"/>
  <c r="V3627" i="1" a="1"/>
  <c r="V3627" i="1" s="1"/>
  <c r="O3627" i="1" a="1"/>
  <c r="O3627" i="1" s="1"/>
  <c r="I3627" i="1"/>
  <c r="J3627" i="1" s="1"/>
  <c r="Y3626" i="1"/>
  <c r="X3626" i="1"/>
  <c r="V3626" i="1" a="1"/>
  <c r="V3626" i="1" s="1"/>
  <c r="O3626" i="1" a="1"/>
  <c r="O3626" i="1" s="1"/>
  <c r="I3626" i="1"/>
  <c r="J3626" i="1" s="1"/>
  <c r="Y3625" i="1"/>
  <c r="X3625" i="1"/>
  <c r="V3625" i="1" a="1"/>
  <c r="V3625" i="1" s="1"/>
  <c r="O3625" i="1" a="1"/>
  <c r="O3625" i="1" s="1"/>
  <c r="I3625" i="1"/>
  <c r="J3625" i="1" s="1"/>
  <c r="Y3624" i="1"/>
  <c r="X3624" i="1"/>
  <c r="V3624" i="1" a="1"/>
  <c r="V3624" i="1" s="1"/>
  <c r="O3624" i="1" a="1"/>
  <c r="O3624" i="1" s="1"/>
  <c r="I3624" i="1"/>
  <c r="J3624" i="1" s="1"/>
  <c r="Y3623" i="1"/>
  <c r="X3623" i="1"/>
  <c r="V3623" i="1" a="1"/>
  <c r="V3623" i="1" s="1"/>
  <c r="O3623" i="1" a="1"/>
  <c r="O3623" i="1" s="1"/>
  <c r="I3623" i="1"/>
  <c r="J3623" i="1" s="1"/>
  <c r="Y3622" i="1"/>
  <c r="X3622" i="1"/>
  <c r="V3622" i="1" a="1"/>
  <c r="V3622" i="1" s="1"/>
  <c r="O3622" i="1" a="1"/>
  <c r="O3622" i="1" s="1"/>
  <c r="I3622" i="1"/>
  <c r="J3622" i="1" s="1"/>
  <c r="Y3621" i="1"/>
  <c r="X3621" i="1"/>
  <c r="V3621" i="1" a="1"/>
  <c r="V3621" i="1" s="1"/>
  <c r="O3621" i="1" a="1"/>
  <c r="O3621" i="1" s="1"/>
  <c r="I3621" i="1"/>
  <c r="J3621" i="1" s="1"/>
  <c r="Y3620" i="1"/>
  <c r="X3620" i="1"/>
  <c r="V3620" i="1" a="1"/>
  <c r="V3620" i="1" s="1"/>
  <c r="O3620" i="1" a="1"/>
  <c r="O3620" i="1" s="1"/>
  <c r="I3620" i="1"/>
  <c r="J3620" i="1" s="1"/>
  <c r="Y3619" i="1"/>
  <c r="X3619" i="1"/>
  <c r="V3619" i="1" a="1"/>
  <c r="V3619" i="1" s="1"/>
  <c r="O3619" i="1" a="1"/>
  <c r="O3619" i="1" s="1"/>
  <c r="I3619" i="1"/>
  <c r="J3619" i="1" s="1"/>
  <c r="Y3618" i="1"/>
  <c r="X3618" i="1"/>
  <c r="V3618" i="1" a="1"/>
  <c r="V3618" i="1" s="1"/>
  <c r="O3618" i="1" a="1"/>
  <c r="O3618" i="1" s="1"/>
  <c r="I3618" i="1"/>
  <c r="J3618" i="1" s="1"/>
  <c r="Y3617" i="1"/>
  <c r="X3617" i="1"/>
  <c r="V3617" i="1" a="1"/>
  <c r="V3617" i="1" s="1"/>
  <c r="O3617" i="1" a="1"/>
  <c r="O3617" i="1" s="1"/>
  <c r="I3617" i="1"/>
  <c r="J3617" i="1" s="1"/>
  <c r="Y3616" i="1"/>
  <c r="X3616" i="1"/>
  <c r="V3616" i="1" a="1"/>
  <c r="V3616" i="1" s="1"/>
  <c r="O3616" i="1" a="1"/>
  <c r="O3616" i="1" s="1"/>
  <c r="I3616" i="1"/>
  <c r="J3616" i="1" s="1"/>
  <c r="Y3615" i="1"/>
  <c r="X3615" i="1"/>
  <c r="V3615" i="1" a="1"/>
  <c r="V3615" i="1" s="1"/>
  <c r="O3615" i="1" a="1"/>
  <c r="O3615" i="1" s="1"/>
  <c r="I3615" i="1"/>
  <c r="J3615" i="1" s="1"/>
  <c r="Y3614" i="1"/>
  <c r="X3614" i="1"/>
  <c r="V3614" i="1" a="1"/>
  <c r="V3614" i="1" s="1"/>
  <c r="O3614" i="1" a="1"/>
  <c r="O3614" i="1" s="1"/>
  <c r="I3614" i="1"/>
  <c r="J3614" i="1" s="1"/>
  <c r="Y3613" i="1"/>
  <c r="X3613" i="1"/>
  <c r="V3613" i="1" a="1"/>
  <c r="V3613" i="1" s="1"/>
  <c r="O3613" i="1" a="1"/>
  <c r="O3613" i="1" s="1"/>
  <c r="I3613" i="1"/>
  <c r="J3613" i="1" s="1"/>
  <c r="Y3612" i="1"/>
  <c r="X3612" i="1"/>
  <c r="V3612" i="1" a="1"/>
  <c r="V3612" i="1" s="1"/>
  <c r="O3612" i="1" a="1"/>
  <c r="O3612" i="1" s="1"/>
  <c r="I3612" i="1"/>
  <c r="J3612" i="1" s="1"/>
  <c r="Y3611" i="1"/>
  <c r="X3611" i="1"/>
  <c r="V3611" i="1" a="1"/>
  <c r="V3611" i="1" s="1"/>
  <c r="O3611" i="1" a="1"/>
  <c r="O3611" i="1" s="1"/>
  <c r="I3611" i="1"/>
  <c r="J3611" i="1" s="1"/>
  <c r="Y3610" i="1"/>
  <c r="X3610" i="1"/>
  <c r="V3610" i="1" a="1"/>
  <c r="V3610" i="1" s="1"/>
  <c r="O3610" i="1" a="1"/>
  <c r="O3610" i="1" s="1"/>
  <c r="I3610" i="1"/>
  <c r="J3610" i="1" s="1"/>
  <c r="Y3609" i="1"/>
  <c r="X3609" i="1"/>
  <c r="V3609" i="1" a="1"/>
  <c r="V3609" i="1" s="1"/>
  <c r="O3609" i="1" a="1"/>
  <c r="O3609" i="1" s="1"/>
  <c r="I3609" i="1"/>
  <c r="J3609" i="1" s="1"/>
  <c r="Y3608" i="1"/>
  <c r="X3608" i="1"/>
  <c r="V3608" i="1" a="1"/>
  <c r="V3608" i="1" s="1"/>
  <c r="O3608" i="1" a="1"/>
  <c r="O3608" i="1" s="1"/>
  <c r="I3608" i="1"/>
  <c r="J3608" i="1" s="1"/>
  <c r="Y3607" i="1"/>
  <c r="X3607" i="1"/>
  <c r="V3607" i="1" a="1"/>
  <c r="V3607" i="1" s="1"/>
  <c r="O3607" i="1" a="1"/>
  <c r="O3607" i="1" s="1"/>
  <c r="I3607" i="1"/>
  <c r="J3607" i="1" s="1"/>
  <c r="Y3606" i="1"/>
  <c r="X3606" i="1"/>
  <c r="V3606" i="1" a="1"/>
  <c r="V3606" i="1" s="1"/>
  <c r="O3606" i="1" a="1"/>
  <c r="O3606" i="1" s="1"/>
  <c r="I3606" i="1"/>
  <c r="J3606" i="1" s="1"/>
  <c r="Y3605" i="1"/>
  <c r="X3605" i="1"/>
  <c r="V3605" i="1" a="1"/>
  <c r="V3605" i="1" s="1"/>
  <c r="O3605" i="1" a="1"/>
  <c r="O3605" i="1" s="1"/>
  <c r="I3605" i="1"/>
  <c r="J3605" i="1" s="1"/>
  <c r="Y3604" i="1"/>
  <c r="X3604" i="1"/>
  <c r="V3604" i="1" a="1"/>
  <c r="V3604" i="1" s="1"/>
  <c r="O3604" i="1" a="1"/>
  <c r="O3604" i="1" s="1"/>
  <c r="I3604" i="1"/>
  <c r="J3604" i="1" s="1"/>
  <c r="Y3603" i="1"/>
  <c r="X3603" i="1"/>
  <c r="V3603" i="1" a="1"/>
  <c r="V3603" i="1" s="1"/>
  <c r="O3603" i="1" a="1"/>
  <c r="O3603" i="1" s="1"/>
  <c r="I3603" i="1"/>
  <c r="J3603" i="1" s="1"/>
  <c r="Y3602" i="1"/>
  <c r="X3602" i="1"/>
  <c r="V3602" i="1" a="1"/>
  <c r="V3602" i="1" s="1"/>
  <c r="O3602" i="1" a="1"/>
  <c r="O3602" i="1" s="1"/>
  <c r="I3602" i="1"/>
  <c r="J3602" i="1" s="1"/>
  <c r="Y3601" i="1"/>
  <c r="X3601" i="1"/>
  <c r="V3601" i="1" a="1"/>
  <c r="V3601" i="1" s="1"/>
  <c r="O3601" i="1" a="1"/>
  <c r="O3601" i="1" s="1"/>
  <c r="I3601" i="1"/>
  <c r="J3601" i="1" s="1"/>
  <c r="Y3600" i="1"/>
  <c r="X3600" i="1"/>
  <c r="V3600" i="1" a="1"/>
  <c r="V3600" i="1" s="1"/>
  <c r="O3600" i="1" a="1"/>
  <c r="O3600" i="1" s="1"/>
  <c r="I3600" i="1"/>
  <c r="J3600" i="1" s="1"/>
  <c r="Y3599" i="1"/>
  <c r="X3599" i="1"/>
  <c r="V3599" i="1" a="1"/>
  <c r="V3599" i="1" s="1"/>
  <c r="O3599" i="1" a="1"/>
  <c r="O3599" i="1" s="1"/>
  <c r="I3599" i="1"/>
  <c r="J3599" i="1" s="1"/>
  <c r="Y3598" i="1"/>
  <c r="X3598" i="1"/>
  <c r="V3598" i="1" a="1"/>
  <c r="V3598" i="1" s="1"/>
  <c r="O3598" i="1" a="1"/>
  <c r="O3598" i="1" s="1"/>
  <c r="I3598" i="1"/>
  <c r="J3598" i="1" s="1"/>
  <c r="Y3597" i="1"/>
  <c r="X3597" i="1"/>
  <c r="V3597" i="1" a="1"/>
  <c r="V3597" i="1" s="1"/>
  <c r="O3597" i="1" a="1"/>
  <c r="O3597" i="1" s="1"/>
  <c r="I3597" i="1"/>
  <c r="J3597" i="1" s="1"/>
  <c r="Y3596" i="1"/>
  <c r="X3596" i="1"/>
  <c r="V3596" i="1" a="1"/>
  <c r="V3596" i="1" s="1"/>
  <c r="O3596" i="1" a="1"/>
  <c r="O3596" i="1" s="1"/>
  <c r="I3596" i="1"/>
  <c r="J3596" i="1" s="1"/>
  <c r="Y3595" i="1"/>
  <c r="X3595" i="1"/>
  <c r="V3595" i="1" a="1"/>
  <c r="V3595" i="1" s="1"/>
  <c r="O3595" i="1" a="1"/>
  <c r="O3595" i="1" s="1"/>
  <c r="I3595" i="1"/>
  <c r="J3595" i="1" s="1"/>
  <c r="Y3594" i="1"/>
  <c r="X3594" i="1"/>
  <c r="V3594" i="1" a="1"/>
  <c r="V3594" i="1" s="1"/>
  <c r="O3594" i="1" a="1"/>
  <c r="O3594" i="1" s="1"/>
  <c r="I3594" i="1"/>
  <c r="J3594" i="1" s="1"/>
  <c r="Y3593" i="1"/>
  <c r="X3593" i="1"/>
  <c r="V3593" i="1" a="1"/>
  <c r="V3593" i="1" s="1"/>
  <c r="O3593" i="1" a="1"/>
  <c r="O3593" i="1" s="1"/>
  <c r="I3593" i="1"/>
  <c r="J3593" i="1" s="1"/>
  <c r="Y3592" i="1"/>
  <c r="X3592" i="1"/>
  <c r="V3592" i="1" a="1"/>
  <c r="V3592" i="1" s="1"/>
  <c r="O3592" i="1" a="1"/>
  <c r="O3592" i="1" s="1"/>
  <c r="I3592" i="1"/>
  <c r="J3592" i="1" s="1"/>
  <c r="Y3591" i="1"/>
  <c r="X3591" i="1"/>
  <c r="V3591" i="1" a="1"/>
  <c r="V3591" i="1" s="1"/>
  <c r="O3591" i="1" a="1"/>
  <c r="O3591" i="1" s="1"/>
  <c r="I3591" i="1"/>
  <c r="J3591" i="1" s="1"/>
  <c r="Y3590" i="1"/>
  <c r="X3590" i="1"/>
  <c r="V3590" i="1" a="1"/>
  <c r="V3590" i="1" s="1"/>
  <c r="O3590" i="1" a="1"/>
  <c r="O3590" i="1" s="1"/>
  <c r="I3590" i="1"/>
  <c r="J3590" i="1" s="1"/>
  <c r="Y3589" i="1"/>
  <c r="X3589" i="1"/>
  <c r="V3589" i="1" a="1"/>
  <c r="V3589" i="1" s="1"/>
  <c r="O3589" i="1" a="1"/>
  <c r="O3589" i="1" s="1"/>
  <c r="I3589" i="1"/>
  <c r="J3589" i="1" s="1"/>
  <c r="Y3588" i="1"/>
  <c r="X3588" i="1"/>
  <c r="V3588" i="1" a="1"/>
  <c r="V3588" i="1" s="1"/>
  <c r="O3588" i="1" a="1"/>
  <c r="O3588" i="1" s="1"/>
  <c r="I3588" i="1"/>
  <c r="J3588" i="1" s="1"/>
  <c r="Y3587" i="1"/>
  <c r="X3587" i="1"/>
  <c r="V3587" i="1" a="1"/>
  <c r="V3587" i="1" s="1"/>
  <c r="O3587" i="1" a="1"/>
  <c r="O3587" i="1" s="1"/>
  <c r="I3587" i="1"/>
  <c r="J3587" i="1" s="1"/>
  <c r="Y3586" i="1"/>
  <c r="X3586" i="1"/>
  <c r="V3586" i="1" a="1"/>
  <c r="V3586" i="1" s="1"/>
  <c r="O3586" i="1" a="1"/>
  <c r="O3586" i="1" s="1"/>
  <c r="I3586" i="1"/>
  <c r="J3586" i="1" s="1"/>
  <c r="Y3585" i="1"/>
  <c r="X3585" i="1"/>
  <c r="V3585" i="1" a="1"/>
  <c r="V3585" i="1" s="1"/>
  <c r="O3585" i="1" a="1"/>
  <c r="O3585" i="1" s="1"/>
  <c r="I3585" i="1"/>
  <c r="J3585" i="1" s="1"/>
  <c r="Y3584" i="1"/>
  <c r="X3584" i="1"/>
  <c r="V3584" i="1" a="1"/>
  <c r="V3584" i="1" s="1"/>
  <c r="O3584" i="1" a="1"/>
  <c r="O3584" i="1" s="1"/>
  <c r="I3584" i="1"/>
  <c r="J3584" i="1" s="1"/>
  <c r="Y3583" i="1"/>
  <c r="X3583" i="1"/>
  <c r="V3583" i="1" a="1"/>
  <c r="V3583" i="1" s="1"/>
  <c r="O3583" i="1" a="1"/>
  <c r="O3583" i="1" s="1"/>
  <c r="I3583" i="1"/>
  <c r="J3583" i="1" s="1"/>
  <c r="Y3582" i="1"/>
  <c r="X3582" i="1"/>
  <c r="V3582" i="1" a="1"/>
  <c r="V3582" i="1" s="1"/>
  <c r="O3582" i="1" a="1"/>
  <c r="O3582" i="1" s="1"/>
  <c r="I3582" i="1"/>
  <c r="J3582" i="1" s="1"/>
  <c r="Y3581" i="1"/>
  <c r="X3581" i="1"/>
  <c r="V3581" i="1" a="1"/>
  <c r="V3581" i="1" s="1"/>
  <c r="O3581" i="1" a="1"/>
  <c r="O3581" i="1" s="1"/>
  <c r="I3581" i="1"/>
  <c r="J3581" i="1" s="1"/>
  <c r="Y3580" i="1"/>
  <c r="X3580" i="1"/>
  <c r="V3580" i="1" a="1"/>
  <c r="V3580" i="1" s="1"/>
  <c r="O3580" i="1" a="1"/>
  <c r="O3580" i="1" s="1"/>
  <c r="I3580" i="1"/>
  <c r="J3580" i="1" s="1"/>
  <c r="Y3579" i="1"/>
  <c r="X3579" i="1"/>
  <c r="V3579" i="1" a="1"/>
  <c r="V3579" i="1" s="1"/>
  <c r="O3579" i="1" a="1"/>
  <c r="O3579" i="1" s="1"/>
  <c r="I3579" i="1"/>
  <c r="J3579" i="1" s="1"/>
  <c r="Y3578" i="1"/>
  <c r="X3578" i="1"/>
  <c r="V3578" i="1" a="1"/>
  <c r="V3578" i="1" s="1"/>
  <c r="O3578" i="1" a="1"/>
  <c r="O3578" i="1" s="1"/>
  <c r="I3578" i="1"/>
  <c r="J3578" i="1" s="1"/>
  <c r="Y3577" i="1"/>
  <c r="X3577" i="1"/>
  <c r="V3577" i="1" a="1"/>
  <c r="V3577" i="1" s="1"/>
  <c r="O3577" i="1" a="1"/>
  <c r="O3577" i="1" s="1"/>
  <c r="I3577" i="1"/>
  <c r="J3577" i="1" s="1"/>
  <c r="Y3576" i="1"/>
  <c r="X3576" i="1"/>
  <c r="V3576" i="1" a="1"/>
  <c r="V3576" i="1" s="1"/>
  <c r="O3576" i="1" a="1"/>
  <c r="O3576" i="1" s="1"/>
  <c r="I3576" i="1"/>
  <c r="J3576" i="1" s="1"/>
  <c r="Y3575" i="1"/>
  <c r="X3575" i="1"/>
  <c r="V3575" i="1" a="1"/>
  <c r="V3575" i="1" s="1"/>
  <c r="O3575" i="1" a="1"/>
  <c r="O3575" i="1" s="1"/>
  <c r="I3575" i="1"/>
  <c r="J3575" i="1" s="1"/>
  <c r="Y3574" i="1"/>
  <c r="X3574" i="1"/>
  <c r="V3574" i="1" a="1"/>
  <c r="V3574" i="1" s="1"/>
  <c r="O3574" i="1" a="1"/>
  <c r="O3574" i="1" s="1"/>
  <c r="I3574" i="1"/>
  <c r="J3574" i="1" s="1"/>
  <c r="Y3573" i="1"/>
  <c r="X3573" i="1"/>
  <c r="V3573" i="1" a="1"/>
  <c r="V3573" i="1" s="1"/>
  <c r="O3573" i="1" a="1"/>
  <c r="O3573" i="1" s="1"/>
  <c r="I3573" i="1"/>
  <c r="J3573" i="1" s="1"/>
  <c r="Y3572" i="1"/>
  <c r="X3572" i="1"/>
  <c r="V3572" i="1" a="1"/>
  <c r="V3572" i="1" s="1"/>
  <c r="O3572" i="1" a="1"/>
  <c r="O3572" i="1" s="1"/>
  <c r="I3572" i="1"/>
  <c r="J3572" i="1" s="1"/>
  <c r="Y3571" i="1"/>
  <c r="X3571" i="1"/>
  <c r="V3571" i="1" a="1"/>
  <c r="V3571" i="1" s="1"/>
  <c r="O3571" i="1" a="1"/>
  <c r="O3571" i="1" s="1"/>
  <c r="I3571" i="1"/>
  <c r="J3571" i="1" s="1"/>
  <c r="Y3570" i="1"/>
  <c r="X3570" i="1"/>
  <c r="V3570" i="1" a="1"/>
  <c r="V3570" i="1" s="1"/>
  <c r="O3570" i="1" a="1"/>
  <c r="O3570" i="1" s="1"/>
  <c r="I3570" i="1"/>
  <c r="J3570" i="1" s="1"/>
  <c r="Y3569" i="1"/>
  <c r="X3569" i="1"/>
  <c r="V3569" i="1" a="1"/>
  <c r="V3569" i="1" s="1"/>
  <c r="O3569" i="1" a="1"/>
  <c r="O3569" i="1" s="1"/>
  <c r="I3569" i="1"/>
  <c r="J3569" i="1" s="1"/>
  <c r="Y3568" i="1"/>
  <c r="X3568" i="1"/>
  <c r="V3568" i="1" a="1"/>
  <c r="V3568" i="1" s="1"/>
  <c r="O3568" i="1" a="1"/>
  <c r="O3568" i="1" s="1"/>
  <c r="I3568" i="1"/>
  <c r="J3568" i="1" s="1"/>
  <c r="Y3567" i="1"/>
  <c r="X3567" i="1"/>
  <c r="V3567" i="1" a="1"/>
  <c r="V3567" i="1" s="1"/>
  <c r="O3567" i="1" a="1"/>
  <c r="O3567" i="1" s="1"/>
  <c r="I3567" i="1"/>
  <c r="J3567" i="1" s="1"/>
  <c r="Y3566" i="1"/>
  <c r="X3566" i="1"/>
  <c r="V3566" i="1" a="1"/>
  <c r="V3566" i="1" s="1"/>
  <c r="O3566" i="1" a="1"/>
  <c r="O3566" i="1" s="1"/>
  <c r="I3566" i="1"/>
  <c r="J3566" i="1" s="1"/>
  <c r="Y3565" i="1"/>
  <c r="X3565" i="1"/>
  <c r="V3565" i="1" a="1"/>
  <c r="V3565" i="1" s="1"/>
  <c r="O3565" i="1" a="1"/>
  <c r="O3565" i="1" s="1"/>
  <c r="I3565" i="1"/>
  <c r="J3565" i="1" s="1"/>
  <c r="Y3564" i="1"/>
  <c r="X3564" i="1"/>
  <c r="V3564" i="1" a="1"/>
  <c r="V3564" i="1" s="1"/>
  <c r="O3564" i="1" a="1"/>
  <c r="O3564" i="1" s="1"/>
  <c r="I3564" i="1"/>
  <c r="J3564" i="1" s="1"/>
  <c r="Y3563" i="1"/>
  <c r="X3563" i="1"/>
  <c r="V3563" i="1" a="1"/>
  <c r="V3563" i="1" s="1"/>
  <c r="O3563" i="1" a="1"/>
  <c r="O3563" i="1" s="1"/>
  <c r="I3563" i="1"/>
  <c r="J3563" i="1" s="1"/>
  <c r="Y3562" i="1"/>
  <c r="X3562" i="1"/>
  <c r="V3562" i="1" a="1"/>
  <c r="V3562" i="1" s="1"/>
  <c r="O3562" i="1" a="1"/>
  <c r="O3562" i="1" s="1"/>
  <c r="I3562" i="1"/>
  <c r="J3562" i="1" s="1"/>
  <c r="Y3561" i="1"/>
  <c r="X3561" i="1"/>
  <c r="V3561" i="1" a="1"/>
  <c r="V3561" i="1" s="1"/>
  <c r="O3561" i="1" a="1"/>
  <c r="O3561" i="1" s="1"/>
  <c r="I3561" i="1"/>
  <c r="J3561" i="1" s="1"/>
  <c r="Y3560" i="1"/>
  <c r="X3560" i="1"/>
  <c r="V3560" i="1" a="1"/>
  <c r="V3560" i="1" s="1"/>
  <c r="O3560" i="1" a="1"/>
  <c r="O3560" i="1" s="1"/>
  <c r="I3560" i="1"/>
  <c r="J3560" i="1" s="1"/>
  <c r="Y3559" i="1"/>
  <c r="X3559" i="1"/>
  <c r="V3559" i="1" a="1"/>
  <c r="V3559" i="1" s="1"/>
  <c r="O3559" i="1" a="1"/>
  <c r="O3559" i="1" s="1"/>
  <c r="I3559" i="1"/>
  <c r="J3559" i="1" s="1"/>
  <c r="Y3558" i="1"/>
  <c r="X3558" i="1"/>
  <c r="V3558" i="1" a="1"/>
  <c r="V3558" i="1" s="1"/>
  <c r="O3558" i="1" a="1"/>
  <c r="O3558" i="1" s="1"/>
  <c r="I3558" i="1"/>
  <c r="J3558" i="1" s="1"/>
  <c r="Y3557" i="1"/>
  <c r="X3557" i="1"/>
  <c r="V3557" i="1" a="1"/>
  <c r="V3557" i="1" s="1"/>
  <c r="O3557" i="1" a="1"/>
  <c r="O3557" i="1" s="1"/>
  <c r="I3557" i="1"/>
  <c r="J3557" i="1" s="1"/>
  <c r="Y3556" i="1"/>
  <c r="X3556" i="1"/>
  <c r="V3556" i="1" a="1"/>
  <c r="V3556" i="1" s="1"/>
  <c r="O3556" i="1" a="1"/>
  <c r="O3556" i="1" s="1"/>
  <c r="I3556" i="1"/>
  <c r="J3556" i="1" s="1"/>
  <c r="Y3555" i="1"/>
  <c r="X3555" i="1"/>
  <c r="V3555" i="1" a="1"/>
  <c r="V3555" i="1" s="1"/>
  <c r="O3555" i="1" a="1"/>
  <c r="O3555" i="1" s="1"/>
  <c r="I3555" i="1"/>
  <c r="J3555" i="1" s="1"/>
  <c r="Y3554" i="1"/>
  <c r="X3554" i="1"/>
  <c r="V3554" i="1" a="1"/>
  <c r="V3554" i="1" s="1"/>
  <c r="O3554" i="1" a="1"/>
  <c r="O3554" i="1" s="1"/>
  <c r="I3554" i="1"/>
  <c r="J3554" i="1" s="1"/>
  <c r="Y3553" i="1"/>
  <c r="X3553" i="1"/>
  <c r="V3553" i="1" a="1"/>
  <c r="V3553" i="1" s="1"/>
  <c r="O3553" i="1" a="1"/>
  <c r="O3553" i="1" s="1"/>
  <c r="I3553" i="1"/>
  <c r="J3553" i="1" s="1"/>
  <c r="Y3552" i="1"/>
  <c r="X3552" i="1"/>
  <c r="V3552" i="1" a="1"/>
  <c r="V3552" i="1" s="1"/>
  <c r="O3552" i="1" a="1"/>
  <c r="O3552" i="1" s="1"/>
  <c r="I3552" i="1"/>
  <c r="J3552" i="1" s="1"/>
  <c r="Y3551" i="1"/>
  <c r="X3551" i="1"/>
  <c r="V3551" i="1" a="1"/>
  <c r="V3551" i="1" s="1"/>
  <c r="O3551" i="1" a="1"/>
  <c r="O3551" i="1" s="1"/>
  <c r="I3551" i="1"/>
  <c r="J3551" i="1" s="1"/>
  <c r="Y3550" i="1"/>
  <c r="X3550" i="1"/>
  <c r="V3550" i="1" a="1"/>
  <c r="V3550" i="1" s="1"/>
  <c r="O3550" i="1" a="1"/>
  <c r="O3550" i="1" s="1"/>
  <c r="I3550" i="1"/>
  <c r="J3550" i="1" s="1"/>
  <c r="Y3549" i="1"/>
  <c r="X3549" i="1"/>
  <c r="V3549" i="1" a="1"/>
  <c r="V3549" i="1" s="1"/>
  <c r="O3549" i="1" a="1"/>
  <c r="O3549" i="1" s="1"/>
  <c r="I3549" i="1"/>
  <c r="J3549" i="1" s="1"/>
  <c r="Y3548" i="1"/>
  <c r="X3548" i="1"/>
  <c r="V3548" i="1" a="1"/>
  <c r="V3548" i="1" s="1"/>
  <c r="O3548" i="1" a="1"/>
  <c r="O3548" i="1" s="1"/>
  <c r="I3548" i="1"/>
  <c r="J3548" i="1" s="1"/>
  <c r="Y3547" i="1"/>
  <c r="X3547" i="1"/>
  <c r="V3547" i="1" a="1"/>
  <c r="V3547" i="1" s="1"/>
  <c r="O3547" i="1" a="1"/>
  <c r="O3547" i="1" s="1"/>
  <c r="I3547" i="1"/>
  <c r="J3547" i="1" s="1"/>
  <c r="Y3546" i="1"/>
  <c r="X3546" i="1"/>
  <c r="V3546" i="1" a="1"/>
  <c r="V3546" i="1" s="1"/>
  <c r="O3546" i="1" a="1"/>
  <c r="O3546" i="1" s="1"/>
  <c r="I3546" i="1"/>
  <c r="J3546" i="1" s="1"/>
  <c r="Y3545" i="1"/>
  <c r="X3545" i="1"/>
  <c r="V3545" i="1" a="1"/>
  <c r="V3545" i="1" s="1"/>
  <c r="O3545" i="1" a="1"/>
  <c r="O3545" i="1" s="1"/>
  <c r="I3545" i="1"/>
  <c r="J3545" i="1" s="1"/>
  <c r="Y3544" i="1"/>
  <c r="X3544" i="1"/>
  <c r="V3544" i="1" a="1"/>
  <c r="V3544" i="1" s="1"/>
  <c r="O3544" i="1" a="1"/>
  <c r="O3544" i="1" s="1"/>
  <c r="I3544" i="1"/>
  <c r="J3544" i="1" s="1"/>
  <c r="Y3543" i="1"/>
  <c r="X3543" i="1"/>
  <c r="V3543" i="1" a="1"/>
  <c r="V3543" i="1" s="1"/>
  <c r="O3543" i="1" a="1"/>
  <c r="O3543" i="1" s="1"/>
  <c r="I3543" i="1"/>
  <c r="J3543" i="1" s="1"/>
  <c r="Y3542" i="1"/>
  <c r="X3542" i="1"/>
  <c r="V3542" i="1" a="1"/>
  <c r="V3542" i="1" s="1"/>
  <c r="O3542" i="1" a="1"/>
  <c r="O3542" i="1" s="1"/>
  <c r="I3542" i="1"/>
  <c r="J3542" i="1" s="1"/>
  <c r="Y3541" i="1"/>
  <c r="X3541" i="1"/>
  <c r="V3541" i="1" a="1"/>
  <c r="V3541" i="1" s="1"/>
  <c r="O3541" i="1" a="1"/>
  <c r="O3541" i="1" s="1"/>
  <c r="I3541" i="1"/>
  <c r="J3541" i="1" s="1"/>
  <c r="Y3540" i="1"/>
  <c r="X3540" i="1"/>
  <c r="V3540" i="1" a="1"/>
  <c r="V3540" i="1" s="1"/>
  <c r="O3540" i="1" a="1"/>
  <c r="O3540" i="1" s="1"/>
  <c r="I3540" i="1"/>
  <c r="J3540" i="1" s="1"/>
  <c r="Y3539" i="1"/>
  <c r="X3539" i="1"/>
  <c r="V3539" i="1" a="1"/>
  <c r="V3539" i="1" s="1"/>
  <c r="O3539" i="1" a="1"/>
  <c r="O3539" i="1" s="1"/>
  <c r="I3539" i="1"/>
  <c r="J3539" i="1" s="1"/>
  <c r="Y3538" i="1"/>
  <c r="X3538" i="1"/>
  <c r="V3538" i="1" a="1"/>
  <c r="V3538" i="1" s="1"/>
  <c r="O3538" i="1" a="1"/>
  <c r="O3538" i="1" s="1"/>
  <c r="I3538" i="1"/>
  <c r="J3538" i="1" s="1"/>
  <c r="Y3537" i="1"/>
  <c r="X3537" i="1"/>
  <c r="V3537" i="1" a="1"/>
  <c r="V3537" i="1" s="1"/>
  <c r="O3537" i="1" a="1"/>
  <c r="O3537" i="1" s="1"/>
  <c r="I3537" i="1"/>
  <c r="J3537" i="1" s="1"/>
  <c r="Y3536" i="1"/>
  <c r="X3536" i="1"/>
  <c r="V3536" i="1" a="1"/>
  <c r="V3536" i="1" s="1"/>
  <c r="O3536" i="1" a="1"/>
  <c r="O3536" i="1" s="1"/>
  <c r="I3536" i="1"/>
  <c r="J3536" i="1" s="1"/>
  <c r="Y3535" i="1"/>
  <c r="X3535" i="1"/>
  <c r="V3535" i="1" a="1"/>
  <c r="V3535" i="1" s="1"/>
  <c r="O3535" i="1" a="1"/>
  <c r="O3535" i="1" s="1"/>
  <c r="I3535" i="1"/>
  <c r="J3535" i="1" s="1"/>
  <c r="Y3534" i="1"/>
  <c r="X3534" i="1"/>
  <c r="V3534" i="1" a="1"/>
  <c r="V3534" i="1" s="1"/>
  <c r="O3534" i="1" a="1"/>
  <c r="O3534" i="1" s="1"/>
  <c r="I3534" i="1"/>
  <c r="J3534" i="1" s="1"/>
  <c r="Y3533" i="1"/>
  <c r="X3533" i="1"/>
  <c r="V3533" i="1" a="1"/>
  <c r="V3533" i="1" s="1"/>
  <c r="O3533" i="1" a="1"/>
  <c r="O3533" i="1" s="1"/>
  <c r="I3533" i="1"/>
  <c r="J3533" i="1" s="1"/>
  <c r="Y3532" i="1"/>
  <c r="X3532" i="1"/>
  <c r="V3532" i="1" a="1"/>
  <c r="V3532" i="1" s="1"/>
  <c r="O3532" i="1" a="1"/>
  <c r="O3532" i="1" s="1"/>
  <c r="I3532" i="1"/>
  <c r="J3532" i="1" s="1"/>
  <c r="Y3531" i="1"/>
  <c r="X3531" i="1"/>
  <c r="V3531" i="1" a="1"/>
  <c r="V3531" i="1" s="1"/>
  <c r="O3531" i="1" a="1"/>
  <c r="O3531" i="1" s="1"/>
  <c r="I3531" i="1"/>
  <c r="J3531" i="1" s="1"/>
  <c r="Y3530" i="1"/>
  <c r="X3530" i="1"/>
  <c r="V3530" i="1" a="1"/>
  <c r="V3530" i="1" s="1"/>
  <c r="O3530" i="1" a="1"/>
  <c r="O3530" i="1" s="1"/>
  <c r="I3530" i="1"/>
  <c r="J3530" i="1" s="1"/>
  <c r="Y3529" i="1"/>
  <c r="X3529" i="1"/>
  <c r="V3529" i="1"/>
  <c r="V3529" i="1" a="1"/>
  <c r="O3529" i="1" a="1"/>
  <c r="O3529" i="1" s="1"/>
  <c r="I3529" i="1"/>
  <c r="J3529" i="1" s="1"/>
  <c r="Y3528" i="1"/>
  <c r="X3528" i="1"/>
  <c r="V3528" i="1" a="1"/>
  <c r="V3528" i="1" s="1"/>
  <c r="O3528" i="1"/>
  <c r="O3528" i="1" a="1"/>
  <c r="I3528" i="1"/>
  <c r="J3528" i="1" s="1"/>
  <c r="Y3527" i="1"/>
  <c r="X3527" i="1"/>
  <c r="V3527" i="1" a="1"/>
  <c r="V3527" i="1" s="1"/>
  <c r="O3527" i="1" a="1"/>
  <c r="O3527" i="1" s="1"/>
  <c r="I3527" i="1"/>
  <c r="J3527" i="1" s="1"/>
  <c r="Y3526" i="1"/>
  <c r="X3526" i="1"/>
  <c r="V3526" i="1" a="1"/>
  <c r="V3526" i="1" s="1"/>
  <c r="O3526" i="1" a="1"/>
  <c r="O3526" i="1" s="1"/>
  <c r="I3526" i="1"/>
  <c r="J3526" i="1" s="1"/>
  <c r="Y3525" i="1"/>
  <c r="X3525" i="1"/>
  <c r="V3525" i="1" a="1"/>
  <c r="V3525" i="1" s="1"/>
  <c r="O3525" i="1" a="1"/>
  <c r="O3525" i="1" s="1"/>
  <c r="I3525" i="1"/>
  <c r="J3525" i="1" s="1"/>
  <c r="Y3524" i="1"/>
  <c r="X3524" i="1"/>
  <c r="V3524" i="1"/>
  <c r="V3524" i="1" a="1"/>
  <c r="O3524" i="1" a="1"/>
  <c r="O3524" i="1" s="1"/>
  <c r="I3524" i="1"/>
  <c r="J3524" i="1" s="1"/>
  <c r="Y3523" i="1"/>
  <c r="X3523" i="1"/>
  <c r="V3523" i="1" a="1"/>
  <c r="V3523" i="1" s="1"/>
  <c r="O3523" i="1" a="1"/>
  <c r="O3523" i="1" s="1"/>
  <c r="I3523" i="1"/>
  <c r="J3523" i="1" s="1"/>
  <c r="Y3522" i="1"/>
  <c r="X3522" i="1"/>
  <c r="V3522" i="1"/>
  <c r="V3522" i="1" a="1"/>
  <c r="O3522" i="1" a="1"/>
  <c r="O3522" i="1" s="1"/>
  <c r="I3522" i="1"/>
  <c r="J3522" i="1" s="1"/>
  <c r="Y3521" i="1"/>
  <c r="X3521" i="1"/>
  <c r="V3521" i="1" a="1"/>
  <c r="V3521" i="1" s="1"/>
  <c r="O3521" i="1" a="1"/>
  <c r="O3521" i="1" s="1"/>
  <c r="I3521" i="1"/>
  <c r="J3521" i="1" s="1"/>
  <c r="Y3520" i="1"/>
  <c r="X3520" i="1"/>
  <c r="V3520" i="1" a="1"/>
  <c r="V3520" i="1" s="1"/>
  <c r="O3520" i="1" a="1"/>
  <c r="O3520" i="1" s="1"/>
  <c r="I3520" i="1"/>
  <c r="J3520" i="1" s="1"/>
  <c r="Y3519" i="1"/>
  <c r="X3519" i="1"/>
  <c r="V3519" i="1" a="1"/>
  <c r="V3519" i="1" s="1"/>
  <c r="O3519" i="1" a="1"/>
  <c r="O3519" i="1" s="1"/>
  <c r="I3519" i="1"/>
  <c r="J3519" i="1" s="1"/>
  <c r="Y3518" i="1"/>
  <c r="X3518" i="1"/>
  <c r="V3518" i="1" a="1"/>
  <c r="V3518" i="1" s="1"/>
  <c r="O3518" i="1" a="1"/>
  <c r="O3518" i="1" s="1"/>
  <c r="I3518" i="1"/>
  <c r="J3518" i="1" s="1"/>
  <c r="Y3517" i="1"/>
  <c r="X3517" i="1"/>
  <c r="V3517" i="1" a="1"/>
  <c r="V3517" i="1" s="1"/>
  <c r="O3517" i="1" a="1"/>
  <c r="O3517" i="1" s="1"/>
  <c r="I3517" i="1"/>
  <c r="J3517" i="1" s="1"/>
  <c r="Y3516" i="1"/>
  <c r="X3516" i="1"/>
  <c r="V3516" i="1" a="1"/>
  <c r="V3516" i="1" s="1"/>
  <c r="O3516" i="1" a="1"/>
  <c r="O3516" i="1" s="1"/>
  <c r="I3516" i="1"/>
  <c r="J3516" i="1" s="1"/>
  <c r="Y3515" i="1"/>
  <c r="X3515" i="1"/>
  <c r="V3515" i="1" a="1"/>
  <c r="V3515" i="1" s="1"/>
  <c r="O3515" i="1" a="1"/>
  <c r="O3515" i="1" s="1"/>
  <c r="I3515" i="1"/>
  <c r="J3515" i="1" s="1"/>
  <c r="Y3514" i="1"/>
  <c r="X3514" i="1"/>
  <c r="V3514" i="1" a="1"/>
  <c r="V3514" i="1" s="1"/>
  <c r="O3514" i="1" a="1"/>
  <c r="O3514" i="1" s="1"/>
  <c r="I3514" i="1"/>
  <c r="J3514" i="1" s="1"/>
  <c r="Y3513" i="1"/>
  <c r="X3513" i="1"/>
  <c r="V3513" i="1" a="1"/>
  <c r="V3513" i="1" s="1"/>
  <c r="O3513" i="1" a="1"/>
  <c r="O3513" i="1" s="1"/>
  <c r="I3513" i="1"/>
  <c r="J3513" i="1" s="1"/>
  <c r="Y3512" i="1"/>
  <c r="X3512" i="1"/>
  <c r="V3512" i="1" a="1"/>
  <c r="V3512" i="1" s="1"/>
  <c r="O3512" i="1" a="1"/>
  <c r="O3512" i="1" s="1"/>
  <c r="I3512" i="1"/>
  <c r="J3512" i="1" s="1"/>
  <c r="Y3511" i="1"/>
  <c r="X3511" i="1"/>
  <c r="V3511" i="1" a="1"/>
  <c r="V3511" i="1" s="1"/>
  <c r="O3511" i="1" a="1"/>
  <c r="O3511" i="1" s="1"/>
  <c r="I3511" i="1"/>
  <c r="J3511" i="1" s="1"/>
  <c r="Y3510" i="1"/>
  <c r="X3510" i="1"/>
  <c r="V3510" i="1" a="1"/>
  <c r="V3510" i="1" s="1"/>
  <c r="O3510" i="1" a="1"/>
  <c r="O3510" i="1" s="1"/>
  <c r="I3510" i="1"/>
  <c r="J3510" i="1" s="1"/>
  <c r="Y3509" i="1"/>
  <c r="X3509" i="1"/>
  <c r="V3509" i="1" a="1"/>
  <c r="V3509" i="1" s="1"/>
  <c r="O3509" i="1" a="1"/>
  <c r="O3509" i="1" s="1"/>
  <c r="I3509" i="1"/>
  <c r="J3509" i="1" s="1"/>
  <c r="Y3508" i="1"/>
  <c r="X3508" i="1"/>
  <c r="V3508" i="1" a="1"/>
  <c r="V3508" i="1" s="1"/>
  <c r="O3508" i="1" a="1"/>
  <c r="O3508" i="1" s="1"/>
  <c r="I3508" i="1"/>
  <c r="J3508" i="1" s="1"/>
  <c r="Y3507" i="1"/>
  <c r="X3507" i="1"/>
  <c r="V3507" i="1" a="1"/>
  <c r="V3507" i="1" s="1"/>
  <c r="O3507" i="1" a="1"/>
  <c r="O3507" i="1" s="1"/>
  <c r="I3507" i="1"/>
  <c r="J3507" i="1" s="1"/>
  <c r="Y3506" i="1"/>
  <c r="X3506" i="1"/>
  <c r="V3506" i="1" a="1"/>
  <c r="V3506" i="1" s="1"/>
  <c r="O3506" i="1" a="1"/>
  <c r="O3506" i="1" s="1"/>
  <c r="I3506" i="1"/>
  <c r="J3506" i="1" s="1"/>
  <c r="Y3505" i="1"/>
  <c r="X3505" i="1"/>
  <c r="V3505" i="1" a="1"/>
  <c r="V3505" i="1" s="1"/>
  <c r="O3505" i="1" a="1"/>
  <c r="O3505" i="1" s="1"/>
  <c r="I3505" i="1"/>
  <c r="J3505" i="1" s="1"/>
  <c r="Y3504" i="1"/>
  <c r="X3504" i="1"/>
  <c r="V3504" i="1" a="1"/>
  <c r="V3504" i="1" s="1"/>
  <c r="O3504" i="1" a="1"/>
  <c r="O3504" i="1" s="1"/>
  <c r="I3504" i="1"/>
  <c r="J3504" i="1" s="1"/>
  <c r="Y3503" i="1"/>
  <c r="X3503" i="1"/>
  <c r="V3503" i="1" a="1"/>
  <c r="V3503" i="1" s="1"/>
  <c r="O3503" i="1" a="1"/>
  <c r="O3503" i="1" s="1"/>
  <c r="I3503" i="1"/>
  <c r="J3503" i="1" s="1"/>
  <c r="Y3502" i="1"/>
  <c r="X3502" i="1"/>
  <c r="V3502" i="1" a="1"/>
  <c r="V3502" i="1" s="1"/>
  <c r="O3502" i="1" a="1"/>
  <c r="O3502" i="1" s="1"/>
  <c r="I3502" i="1"/>
  <c r="J3502" i="1" s="1"/>
  <c r="Y3501" i="1"/>
  <c r="X3501" i="1"/>
  <c r="V3501" i="1" a="1"/>
  <c r="V3501" i="1" s="1"/>
  <c r="O3501" i="1" a="1"/>
  <c r="O3501" i="1" s="1"/>
  <c r="I3501" i="1"/>
  <c r="J3501" i="1" s="1"/>
  <c r="Y3500" i="1"/>
  <c r="X3500" i="1"/>
  <c r="V3500" i="1" a="1"/>
  <c r="V3500" i="1" s="1"/>
  <c r="O3500" i="1" a="1"/>
  <c r="O3500" i="1" s="1"/>
  <c r="I3500" i="1"/>
  <c r="J3500" i="1" s="1"/>
  <c r="Y3499" i="1"/>
  <c r="X3499" i="1"/>
  <c r="V3499" i="1" a="1"/>
  <c r="V3499" i="1" s="1"/>
  <c r="O3499" i="1" a="1"/>
  <c r="O3499" i="1" s="1"/>
  <c r="I3499" i="1"/>
  <c r="J3499" i="1" s="1"/>
  <c r="Y3498" i="1"/>
  <c r="X3498" i="1"/>
  <c r="V3498" i="1" a="1"/>
  <c r="V3498" i="1" s="1"/>
  <c r="O3498" i="1" a="1"/>
  <c r="O3498" i="1" s="1"/>
  <c r="I3498" i="1"/>
  <c r="J3498" i="1" s="1"/>
  <c r="Y3497" i="1"/>
  <c r="X3497" i="1"/>
  <c r="V3497" i="1" a="1"/>
  <c r="V3497" i="1" s="1"/>
  <c r="O3497" i="1" a="1"/>
  <c r="O3497" i="1" s="1"/>
  <c r="I3497" i="1"/>
  <c r="J3497" i="1" s="1"/>
  <c r="Y3496" i="1"/>
  <c r="X3496" i="1"/>
  <c r="V3496" i="1" a="1"/>
  <c r="V3496" i="1" s="1"/>
  <c r="O3496" i="1" a="1"/>
  <c r="O3496" i="1" s="1"/>
  <c r="I3496" i="1"/>
  <c r="J3496" i="1" s="1"/>
  <c r="Y3495" i="1"/>
  <c r="X3495" i="1"/>
  <c r="V3495" i="1" a="1"/>
  <c r="V3495" i="1" s="1"/>
  <c r="O3495" i="1" a="1"/>
  <c r="O3495" i="1" s="1"/>
  <c r="I3495" i="1"/>
  <c r="J3495" i="1" s="1"/>
  <c r="Y3494" i="1"/>
  <c r="X3494" i="1"/>
  <c r="V3494" i="1" a="1"/>
  <c r="V3494" i="1" s="1"/>
  <c r="O3494" i="1" a="1"/>
  <c r="O3494" i="1" s="1"/>
  <c r="I3494" i="1"/>
  <c r="J3494" i="1" s="1"/>
  <c r="Y3493" i="1"/>
  <c r="X3493" i="1"/>
  <c r="V3493" i="1" a="1"/>
  <c r="V3493" i="1" s="1"/>
  <c r="O3493" i="1" a="1"/>
  <c r="O3493" i="1" s="1"/>
  <c r="I3493" i="1"/>
  <c r="J3493" i="1" s="1"/>
  <c r="Y3492" i="1"/>
  <c r="X3492" i="1"/>
  <c r="V3492" i="1" a="1"/>
  <c r="V3492" i="1" s="1"/>
  <c r="O3492" i="1" a="1"/>
  <c r="O3492" i="1" s="1"/>
  <c r="I3492" i="1"/>
  <c r="J3492" i="1" s="1"/>
  <c r="Y3491" i="1"/>
  <c r="X3491" i="1"/>
  <c r="V3491" i="1" a="1"/>
  <c r="V3491" i="1" s="1"/>
  <c r="O3491" i="1" a="1"/>
  <c r="O3491" i="1" s="1"/>
  <c r="I3491" i="1"/>
  <c r="J3491" i="1" s="1"/>
  <c r="Y3490" i="1"/>
  <c r="X3490" i="1"/>
  <c r="V3490" i="1" a="1"/>
  <c r="V3490" i="1" s="1"/>
  <c r="O3490" i="1" a="1"/>
  <c r="O3490" i="1" s="1"/>
  <c r="I3490" i="1"/>
  <c r="J3490" i="1" s="1"/>
  <c r="Y3489" i="1"/>
  <c r="X3489" i="1"/>
  <c r="V3489" i="1" a="1"/>
  <c r="V3489" i="1" s="1"/>
  <c r="O3489" i="1" a="1"/>
  <c r="O3489" i="1" s="1"/>
  <c r="I3489" i="1"/>
  <c r="J3489" i="1" s="1"/>
  <c r="Y3488" i="1"/>
  <c r="X3488" i="1"/>
  <c r="V3488" i="1" a="1"/>
  <c r="V3488" i="1" s="1"/>
  <c r="O3488" i="1" a="1"/>
  <c r="O3488" i="1" s="1"/>
  <c r="I3488" i="1"/>
  <c r="J3488" i="1" s="1"/>
  <c r="Y3487" i="1"/>
  <c r="X3487" i="1"/>
  <c r="V3487" i="1" a="1"/>
  <c r="V3487" i="1" s="1"/>
  <c r="O3487" i="1" a="1"/>
  <c r="O3487" i="1" s="1"/>
  <c r="I3487" i="1"/>
  <c r="J3487" i="1" s="1"/>
  <c r="Y3486" i="1"/>
  <c r="X3486" i="1"/>
  <c r="V3486" i="1" a="1"/>
  <c r="V3486" i="1" s="1"/>
  <c r="O3486" i="1" a="1"/>
  <c r="O3486" i="1" s="1"/>
  <c r="I3486" i="1"/>
  <c r="J3486" i="1" s="1"/>
  <c r="Y3485" i="1"/>
  <c r="X3485" i="1"/>
  <c r="V3485" i="1" a="1"/>
  <c r="V3485" i="1" s="1"/>
  <c r="O3485" i="1" a="1"/>
  <c r="O3485" i="1" s="1"/>
  <c r="I3485" i="1"/>
  <c r="J3485" i="1" s="1"/>
  <c r="Y3484" i="1"/>
  <c r="X3484" i="1"/>
  <c r="V3484" i="1" a="1"/>
  <c r="V3484" i="1" s="1"/>
  <c r="O3484" i="1" a="1"/>
  <c r="O3484" i="1" s="1"/>
  <c r="I3484" i="1"/>
  <c r="J3484" i="1" s="1"/>
  <c r="Y3483" i="1"/>
  <c r="X3483" i="1"/>
  <c r="V3483" i="1" a="1"/>
  <c r="V3483" i="1" s="1"/>
  <c r="O3483" i="1" a="1"/>
  <c r="O3483" i="1" s="1"/>
  <c r="I3483" i="1"/>
  <c r="J3483" i="1" s="1"/>
  <c r="Y3482" i="1"/>
  <c r="X3482" i="1"/>
  <c r="V3482" i="1" a="1"/>
  <c r="V3482" i="1" s="1"/>
  <c r="O3482" i="1" a="1"/>
  <c r="O3482" i="1" s="1"/>
  <c r="I3482" i="1"/>
  <c r="J3482" i="1" s="1"/>
  <c r="Y3481" i="1"/>
  <c r="X3481" i="1"/>
  <c r="V3481" i="1" a="1"/>
  <c r="V3481" i="1" s="1"/>
  <c r="O3481" i="1" a="1"/>
  <c r="O3481" i="1" s="1"/>
  <c r="I3481" i="1"/>
  <c r="J3481" i="1" s="1"/>
  <c r="Y3480" i="1"/>
  <c r="X3480" i="1"/>
  <c r="V3480" i="1" a="1"/>
  <c r="V3480" i="1" s="1"/>
  <c r="O3480" i="1" a="1"/>
  <c r="O3480" i="1" s="1"/>
  <c r="I3480" i="1"/>
  <c r="J3480" i="1" s="1"/>
  <c r="Y3479" i="1"/>
  <c r="X3479" i="1"/>
  <c r="V3479" i="1" a="1"/>
  <c r="V3479" i="1" s="1"/>
  <c r="O3479" i="1" a="1"/>
  <c r="O3479" i="1" s="1"/>
  <c r="I3479" i="1"/>
  <c r="J3479" i="1" s="1"/>
  <c r="Y3478" i="1"/>
  <c r="X3478" i="1"/>
  <c r="V3478" i="1" a="1"/>
  <c r="V3478" i="1" s="1"/>
  <c r="O3478" i="1" a="1"/>
  <c r="O3478" i="1" s="1"/>
  <c r="I3478" i="1"/>
  <c r="J3478" i="1" s="1"/>
  <c r="Y3477" i="1"/>
  <c r="X3477" i="1"/>
  <c r="V3477" i="1" a="1"/>
  <c r="V3477" i="1" s="1"/>
  <c r="O3477" i="1" a="1"/>
  <c r="O3477" i="1" s="1"/>
  <c r="I3477" i="1"/>
  <c r="J3477" i="1" s="1"/>
  <c r="Y3476" i="1"/>
  <c r="X3476" i="1"/>
  <c r="V3476" i="1" a="1"/>
  <c r="V3476" i="1" s="1"/>
  <c r="O3476" i="1" a="1"/>
  <c r="O3476" i="1" s="1"/>
  <c r="I3476" i="1"/>
  <c r="J3476" i="1" s="1"/>
  <c r="Y3475" i="1"/>
  <c r="X3475" i="1"/>
  <c r="V3475" i="1" a="1"/>
  <c r="V3475" i="1" s="1"/>
  <c r="O3475" i="1" a="1"/>
  <c r="O3475" i="1" s="1"/>
  <c r="I3475" i="1"/>
  <c r="J3475" i="1" s="1"/>
  <c r="Y3474" i="1"/>
  <c r="X3474" i="1"/>
  <c r="V3474" i="1" a="1"/>
  <c r="V3474" i="1" s="1"/>
  <c r="O3474" i="1" a="1"/>
  <c r="O3474" i="1" s="1"/>
  <c r="I3474" i="1"/>
  <c r="J3474" i="1" s="1"/>
  <c r="Y3473" i="1"/>
  <c r="X3473" i="1"/>
  <c r="V3473" i="1" a="1"/>
  <c r="V3473" i="1" s="1"/>
  <c r="O3473" i="1" a="1"/>
  <c r="O3473" i="1" s="1"/>
  <c r="I3473" i="1"/>
  <c r="J3473" i="1" s="1"/>
  <c r="Y3472" i="1"/>
  <c r="X3472" i="1"/>
  <c r="V3472" i="1" a="1"/>
  <c r="V3472" i="1" s="1"/>
  <c r="O3472" i="1" a="1"/>
  <c r="O3472" i="1" s="1"/>
  <c r="I3472" i="1"/>
  <c r="J3472" i="1" s="1"/>
  <c r="Y3471" i="1"/>
  <c r="X3471" i="1"/>
  <c r="V3471" i="1" a="1"/>
  <c r="V3471" i="1" s="1"/>
  <c r="O3471" i="1" a="1"/>
  <c r="O3471" i="1" s="1"/>
  <c r="I3471" i="1"/>
  <c r="J3471" i="1" s="1"/>
  <c r="Y3470" i="1"/>
  <c r="X3470" i="1"/>
  <c r="V3470" i="1" a="1"/>
  <c r="V3470" i="1" s="1"/>
  <c r="O3470" i="1" a="1"/>
  <c r="O3470" i="1" s="1"/>
  <c r="I3470" i="1"/>
  <c r="J3470" i="1" s="1"/>
  <c r="Y3469" i="1"/>
  <c r="X3469" i="1"/>
  <c r="V3469" i="1" a="1"/>
  <c r="V3469" i="1" s="1"/>
  <c r="O3469" i="1" a="1"/>
  <c r="O3469" i="1" s="1"/>
  <c r="I3469" i="1"/>
  <c r="J3469" i="1" s="1"/>
  <c r="Y3468" i="1"/>
  <c r="X3468" i="1"/>
  <c r="V3468" i="1" a="1"/>
  <c r="V3468" i="1" s="1"/>
  <c r="O3468" i="1"/>
  <c r="O3468" i="1" a="1"/>
  <c r="I3468" i="1"/>
  <c r="J3468" i="1" s="1"/>
  <c r="Y3467" i="1"/>
  <c r="X3467" i="1"/>
  <c r="V3467" i="1" a="1"/>
  <c r="V3467" i="1" s="1"/>
  <c r="O3467" i="1" a="1"/>
  <c r="O3467" i="1" s="1"/>
  <c r="I3467" i="1"/>
  <c r="J3467" i="1" s="1"/>
  <c r="Y3466" i="1"/>
  <c r="X3466" i="1"/>
  <c r="V3466" i="1" a="1"/>
  <c r="V3466" i="1" s="1"/>
  <c r="O3466" i="1" a="1"/>
  <c r="O3466" i="1" s="1"/>
  <c r="I3466" i="1"/>
  <c r="J3466" i="1" s="1"/>
  <c r="Y3465" i="1"/>
  <c r="X3465" i="1"/>
  <c r="V3465" i="1" a="1"/>
  <c r="V3465" i="1" s="1"/>
  <c r="O3465" i="1" a="1"/>
  <c r="O3465" i="1" s="1"/>
  <c r="I3465" i="1"/>
  <c r="J3465" i="1" s="1"/>
  <c r="Y3464" i="1"/>
  <c r="X3464" i="1"/>
  <c r="V3464" i="1" a="1"/>
  <c r="V3464" i="1" s="1"/>
  <c r="O3464" i="1" a="1"/>
  <c r="O3464" i="1" s="1"/>
  <c r="I3464" i="1"/>
  <c r="J3464" i="1" s="1"/>
  <c r="Y3463" i="1"/>
  <c r="X3463" i="1"/>
  <c r="V3463" i="1" a="1"/>
  <c r="V3463" i="1" s="1"/>
  <c r="O3463" i="1" a="1"/>
  <c r="O3463" i="1" s="1"/>
  <c r="I3463" i="1"/>
  <c r="J3463" i="1" s="1"/>
  <c r="Y3462" i="1"/>
  <c r="X3462" i="1"/>
  <c r="V3462" i="1" a="1"/>
  <c r="V3462" i="1" s="1"/>
  <c r="O3462" i="1" a="1"/>
  <c r="O3462" i="1" s="1"/>
  <c r="I3462" i="1"/>
  <c r="J3462" i="1" s="1"/>
  <c r="Y3461" i="1"/>
  <c r="X3461" i="1"/>
  <c r="V3461" i="1" a="1"/>
  <c r="V3461" i="1" s="1"/>
  <c r="O3461" i="1" a="1"/>
  <c r="O3461" i="1" s="1"/>
  <c r="I3461" i="1"/>
  <c r="J3461" i="1" s="1"/>
  <c r="Y3460" i="1"/>
  <c r="X3460" i="1"/>
  <c r="V3460" i="1" a="1"/>
  <c r="V3460" i="1" s="1"/>
  <c r="O3460" i="1" a="1"/>
  <c r="O3460" i="1" s="1"/>
  <c r="I3460" i="1"/>
  <c r="J3460" i="1" s="1"/>
  <c r="Y3459" i="1"/>
  <c r="X3459" i="1"/>
  <c r="V3459" i="1" a="1"/>
  <c r="V3459" i="1" s="1"/>
  <c r="O3459" i="1" a="1"/>
  <c r="O3459" i="1" s="1"/>
  <c r="I3459" i="1"/>
  <c r="J3459" i="1" s="1"/>
  <c r="Y3458" i="1"/>
  <c r="X3458" i="1"/>
  <c r="V3458" i="1" a="1"/>
  <c r="V3458" i="1" s="1"/>
  <c r="O3458" i="1" a="1"/>
  <c r="O3458" i="1" s="1"/>
  <c r="I3458" i="1"/>
  <c r="J3458" i="1" s="1"/>
  <c r="Y3457" i="1"/>
  <c r="X3457" i="1"/>
  <c r="V3457" i="1" a="1"/>
  <c r="V3457" i="1" s="1"/>
  <c r="O3457" i="1" a="1"/>
  <c r="O3457" i="1" s="1"/>
  <c r="I3457" i="1"/>
  <c r="J3457" i="1" s="1"/>
  <c r="Y3456" i="1"/>
  <c r="X3456" i="1"/>
  <c r="V3456" i="1" a="1"/>
  <c r="V3456" i="1" s="1"/>
  <c r="O3456" i="1" a="1"/>
  <c r="O3456" i="1" s="1"/>
  <c r="I3456" i="1"/>
  <c r="J3456" i="1" s="1"/>
  <c r="Y3455" i="1"/>
  <c r="X3455" i="1"/>
  <c r="V3455" i="1" a="1"/>
  <c r="V3455" i="1" s="1"/>
  <c r="O3455" i="1" a="1"/>
  <c r="O3455" i="1" s="1"/>
  <c r="I3455" i="1"/>
  <c r="J3455" i="1" s="1"/>
  <c r="Y3454" i="1"/>
  <c r="X3454" i="1"/>
  <c r="V3454" i="1" a="1"/>
  <c r="V3454" i="1" s="1"/>
  <c r="O3454" i="1" a="1"/>
  <c r="O3454" i="1" s="1"/>
  <c r="I3454" i="1"/>
  <c r="J3454" i="1" s="1"/>
  <c r="Y3453" i="1"/>
  <c r="X3453" i="1"/>
  <c r="V3453" i="1" a="1"/>
  <c r="V3453" i="1" s="1"/>
  <c r="O3453" i="1" a="1"/>
  <c r="O3453" i="1" s="1"/>
  <c r="I3453" i="1"/>
  <c r="J3453" i="1" s="1"/>
  <c r="Y3452" i="1"/>
  <c r="X3452" i="1"/>
  <c r="V3452" i="1" a="1"/>
  <c r="V3452" i="1" s="1"/>
  <c r="O3452" i="1" a="1"/>
  <c r="O3452" i="1" s="1"/>
  <c r="I3452" i="1"/>
  <c r="J3452" i="1" s="1"/>
  <c r="Y3451" i="1"/>
  <c r="X3451" i="1"/>
  <c r="V3451" i="1" a="1"/>
  <c r="V3451" i="1" s="1"/>
  <c r="O3451" i="1" a="1"/>
  <c r="O3451" i="1" s="1"/>
  <c r="I3451" i="1"/>
  <c r="J3451" i="1" s="1"/>
  <c r="Y3450" i="1"/>
  <c r="X3450" i="1"/>
  <c r="V3450" i="1" a="1"/>
  <c r="V3450" i="1" s="1"/>
  <c r="O3450" i="1" a="1"/>
  <c r="O3450" i="1" s="1"/>
  <c r="I3450" i="1"/>
  <c r="J3450" i="1" s="1"/>
  <c r="Y3449" i="1"/>
  <c r="X3449" i="1"/>
  <c r="V3449" i="1" a="1"/>
  <c r="V3449" i="1" s="1"/>
  <c r="O3449" i="1" a="1"/>
  <c r="O3449" i="1" s="1"/>
  <c r="I3449" i="1"/>
  <c r="J3449" i="1" s="1"/>
  <c r="Y3448" i="1"/>
  <c r="X3448" i="1"/>
  <c r="V3448" i="1" a="1"/>
  <c r="V3448" i="1" s="1"/>
  <c r="O3448" i="1" a="1"/>
  <c r="O3448" i="1" s="1"/>
  <c r="I3448" i="1"/>
  <c r="J3448" i="1" s="1"/>
  <c r="Y3447" i="1"/>
  <c r="X3447" i="1"/>
  <c r="V3447" i="1" a="1"/>
  <c r="V3447" i="1" s="1"/>
  <c r="O3447" i="1" a="1"/>
  <c r="O3447" i="1" s="1"/>
  <c r="I3447" i="1"/>
  <c r="J3447" i="1" s="1"/>
  <c r="Y3446" i="1"/>
  <c r="X3446" i="1"/>
  <c r="V3446" i="1" a="1"/>
  <c r="V3446" i="1" s="1"/>
  <c r="O3446" i="1" a="1"/>
  <c r="O3446" i="1" s="1"/>
  <c r="I3446" i="1"/>
  <c r="J3446" i="1" s="1"/>
  <c r="Y3445" i="1"/>
  <c r="X3445" i="1"/>
  <c r="V3445" i="1" a="1"/>
  <c r="V3445" i="1" s="1"/>
  <c r="O3445" i="1" a="1"/>
  <c r="O3445" i="1" s="1"/>
  <c r="I3445" i="1"/>
  <c r="J3445" i="1" s="1"/>
  <c r="Y3444" i="1"/>
  <c r="X3444" i="1"/>
  <c r="V3444" i="1" a="1"/>
  <c r="V3444" i="1" s="1"/>
  <c r="O3444" i="1" a="1"/>
  <c r="O3444" i="1" s="1"/>
  <c r="I3444" i="1"/>
  <c r="J3444" i="1" s="1"/>
  <c r="Y3443" i="1"/>
  <c r="X3443" i="1"/>
  <c r="V3443" i="1" a="1"/>
  <c r="V3443" i="1" s="1"/>
  <c r="O3443" i="1" a="1"/>
  <c r="O3443" i="1" s="1"/>
  <c r="I3443" i="1"/>
  <c r="J3443" i="1" s="1"/>
  <c r="Y3442" i="1"/>
  <c r="X3442" i="1"/>
  <c r="V3442" i="1" a="1"/>
  <c r="V3442" i="1" s="1"/>
  <c r="O3442" i="1"/>
  <c r="O3442" i="1" a="1"/>
  <c r="I3442" i="1"/>
  <c r="J3442" i="1" s="1"/>
  <c r="Y3441" i="1"/>
  <c r="X3441" i="1"/>
  <c r="V3441" i="1" a="1"/>
  <c r="V3441" i="1" s="1"/>
  <c r="O3441" i="1" a="1"/>
  <c r="O3441" i="1" s="1"/>
  <c r="I3441" i="1"/>
  <c r="J3441" i="1" s="1"/>
  <c r="Y3440" i="1"/>
  <c r="X3440" i="1"/>
  <c r="V3440" i="1" a="1"/>
  <c r="V3440" i="1" s="1"/>
  <c r="O3440" i="1" a="1"/>
  <c r="O3440" i="1" s="1"/>
  <c r="I3440" i="1"/>
  <c r="J3440" i="1" s="1"/>
  <c r="Y3439" i="1"/>
  <c r="X3439" i="1"/>
  <c r="V3439" i="1" a="1"/>
  <c r="V3439" i="1" s="1"/>
  <c r="O3439" i="1" a="1"/>
  <c r="O3439" i="1" s="1"/>
  <c r="I3439" i="1"/>
  <c r="J3439" i="1" s="1"/>
  <c r="Y3438" i="1"/>
  <c r="X3438" i="1"/>
  <c r="V3438" i="1" a="1"/>
  <c r="V3438" i="1" s="1"/>
  <c r="O3438" i="1" a="1"/>
  <c r="O3438" i="1" s="1"/>
  <c r="I3438" i="1"/>
  <c r="J3438" i="1" s="1"/>
  <c r="Y3437" i="1"/>
  <c r="X3437" i="1"/>
  <c r="V3437" i="1" a="1"/>
  <c r="V3437" i="1" s="1"/>
  <c r="O3437" i="1" a="1"/>
  <c r="O3437" i="1" s="1"/>
  <c r="I3437" i="1"/>
  <c r="J3437" i="1" s="1"/>
  <c r="Y3436" i="1"/>
  <c r="X3436" i="1"/>
  <c r="V3436" i="1" a="1"/>
  <c r="V3436" i="1" s="1"/>
  <c r="O3436" i="1"/>
  <c r="O3436" i="1" a="1"/>
  <c r="I3436" i="1"/>
  <c r="J3436" i="1" s="1"/>
  <c r="Y3435" i="1"/>
  <c r="X3435" i="1"/>
  <c r="V3435" i="1" a="1"/>
  <c r="V3435" i="1" s="1"/>
  <c r="O3435" i="1" a="1"/>
  <c r="O3435" i="1" s="1"/>
  <c r="I3435" i="1"/>
  <c r="J3435" i="1" s="1"/>
  <c r="Y3434" i="1"/>
  <c r="X3434" i="1"/>
  <c r="V3434" i="1" a="1"/>
  <c r="V3434" i="1" s="1"/>
  <c r="O3434" i="1" a="1"/>
  <c r="O3434" i="1" s="1"/>
  <c r="I3434" i="1"/>
  <c r="J3434" i="1" s="1"/>
  <c r="Y3433" i="1"/>
  <c r="X3433" i="1"/>
  <c r="V3433" i="1" a="1"/>
  <c r="V3433" i="1" s="1"/>
  <c r="O3433" i="1" a="1"/>
  <c r="O3433" i="1" s="1"/>
  <c r="I3433" i="1"/>
  <c r="J3433" i="1" s="1"/>
  <c r="Y3432" i="1"/>
  <c r="X3432" i="1"/>
  <c r="V3432" i="1" a="1"/>
  <c r="V3432" i="1" s="1"/>
  <c r="O3432" i="1" a="1"/>
  <c r="O3432" i="1" s="1"/>
  <c r="I3432" i="1"/>
  <c r="J3432" i="1" s="1"/>
  <c r="Y3431" i="1"/>
  <c r="X3431" i="1"/>
  <c r="V3431" i="1" a="1"/>
  <c r="V3431" i="1" s="1"/>
  <c r="O3431" i="1" a="1"/>
  <c r="O3431" i="1" s="1"/>
  <c r="I3431" i="1"/>
  <c r="J3431" i="1" s="1"/>
  <c r="Y3430" i="1"/>
  <c r="X3430" i="1"/>
  <c r="V3430" i="1" a="1"/>
  <c r="V3430" i="1" s="1"/>
  <c r="O3430" i="1"/>
  <c r="O3430" i="1" a="1"/>
  <c r="I3430" i="1"/>
  <c r="J3430" i="1" s="1"/>
  <c r="Y3429" i="1"/>
  <c r="X3429" i="1"/>
  <c r="V3429" i="1" a="1"/>
  <c r="V3429" i="1" s="1"/>
  <c r="O3429" i="1" a="1"/>
  <c r="O3429" i="1" s="1"/>
  <c r="I3429" i="1"/>
  <c r="J3429" i="1" s="1"/>
  <c r="Y3428" i="1"/>
  <c r="X3428" i="1"/>
  <c r="V3428" i="1" a="1"/>
  <c r="V3428" i="1" s="1"/>
  <c r="O3428" i="1" a="1"/>
  <c r="O3428" i="1" s="1"/>
  <c r="I3428" i="1"/>
  <c r="J3428" i="1" s="1"/>
  <c r="Y3427" i="1"/>
  <c r="X3427" i="1"/>
  <c r="V3427" i="1" a="1"/>
  <c r="V3427" i="1" s="1"/>
  <c r="O3427" i="1" a="1"/>
  <c r="O3427" i="1" s="1"/>
  <c r="I3427" i="1"/>
  <c r="J3427" i="1" s="1"/>
  <c r="Y3426" i="1"/>
  <c r="X3426" i="1"/>
  <c r="V3426" i="1" a="1"/>
  <c r="V3426" i="1" s="1"/>
  <c r="O3426" i="1" a="1"/>
  <c r="O3426" i="1" s="1"/>
  <c r="I3426" i="1"/>
  <c r="J3426" i="1" s="1"/>
  <c r="Y3425" i="1"/>
  <c r="X3425" i="1"/>
  <c r="V3425" i="1" a="1"/>
  <c r="V3425" i="1" s="1"/>
  <c r="O3425" i="1" a="1"/>
  <c r="O3425" i="1" s="1"/>
  <c r="I3425" i="1"/>
  <c r="J3425" i="1" s="1"/>
  <c r="Y3424" i="1"/>
  <c r="X3424" i="1"/>
  <c r="V3424" i="1" a="1"/>
  <c r="V3424" i="1" s="1"/>
  <c r="O3424" i="1" a="1"/>
  <c r="O3424" i="1" s="1"/>
  <c r="I3424" i="1"/>
  <c r="J3424" i="1" s="1"/>
  <c r="Y3423" i="1"/>
  <c r="X3423" i="1"/>
  <c r="V3423" i="1" a="1"/>
  <c r="V3423" i="1" s="1"/>
  <c r="O3423" i="1" a="1"/>
  <c r="O3423" i="1" s="1"/>
  <c r="I3423" i="1"/>
  <c r="J3423" i="1" s="1"/>
  <c r="Y3422" i="1"/>
  <c r="X3422" i="1"/>
  <c r="V3422" i="1" a="1"/>
  <c r="V3422" i="1" s="1"/>
  <c r="O3422" i="1" a="1"/>
  <c r="O3422" i="1" s="1"/>
  <c r="I3422" i="1"/>
  <c r="J3422" i="1" s="1"/>
  <c r="Y3421" i="1"/>
  <c r="X3421" i="1"/>
  <c r="V3421" i="1" a="1"/>
  <c r="V3421" i="1" s="1"/>
  <c r="O3421" i="1" a="1"/>
  <c r="O3421" i="1" s="1"/>
  <c r="I3421" i="1"/>
  <c r="J3421" i="1" s="1"/>
  <c r="Y3420" i="1"/>
  <c r="X3420" i="1"/>
  <c r="V3420" i="1" a="1"/>
  <c r="V3420" i="1" s="1"/>
  <c r="O3420" i="1" a="1"/>
  <c r="O3420" i="1" s="1"/>
  <c r="I3420" i="1"/>
  <c r="J3420" i="1" s="1"/>
  <c r="Y3419" i="1"/>
  <c r="X3419" i="1"/>
  <c r="V3419" i="1" a="1"/>
  <c r="V3419" i="1" s="1"/>
  <c r="O3419" i="1" a="1"/>
  <c r="O3419" i="1" s="1"/>
  <c r="I3419" i="1"/>
  <c r="J3419" i="1" s="1"/>
  <c r="Y3418" i="1"/>
  <c r="X3418" i="1"/>
  <c r="V3418" i="1" a="1"/>
  <c r="V3418" i="1" s="1"/>
  <c r="O3418" i="1"/>
  <c r="O3418" i="1" a="1"/>
  <c r="I3418" i="1"/>
  <c r="J3418" i="1" s="1"/>
  <c r="Y3417" i="1"/>
  <c r="X3417" i="1"/>
  <c r="V3417" i="1" a="1"/>
  <c r="V3417" i="1" s="1"/>
  <c r="O3417" i="1" a="1"/>
  <c r="O3417" i="1" s="1"/>
  <c r="I3417" i="1"/>
  <c r="J3417" i="1" s="1"/>
  <c r="Y3416" i="1"/>
  <c r="X3416" i="1"/>
  <c r="V3416" i="1" a="1"/>
  <c r="V3416" i="1" s="1"/>
  <c r="O3416" i="1" a="1"/>
  <c r="O3416" i="1" s="1"/>
  <c r="I3416" i="1"/>
  <c r="J3416" i="1" s="1"/>
  <c r="Y3415" i="1"/>
  <c r="X3415" i="1"/>
  <c r="V3415" i="1" a="1"/>
  <c r="V3415" i="1" s="1"/>
  <c r="O3415" i="1" a="1"/>
  <c r="O3415" i="1" s="1"/>
  <c r="I3415" i="1"/>
  <c r="J3415" i="1" s="1"/>
  <c r="Y3414" i="1"/>
  <c r="X3414" i="1"/>
  <c r="V3414" i="1" a="1"/>
  <c r="V3414" i="1" s="1"/>
  <c r="O3414" i="1" a="1"/>
  <c r="O3414" i="1" s="1"/>
  <c r="I3414" i="1"/>
  <c r="J3414" i="1" s="1"/>
  <c r="Y3413" i="1"/>
  <c r="X3413" i="1"/>
  <c r="V3413" i="1" a="1"/>
  <c r="V3413" i="1" s="1"/>
  <c r="O3413" i="1" a="1"/>
  <c r="O3413" i="1" s="1"/>
  <c r="I3413" i="1"/>
  <c r="J3413" i="1" s="1"/>
  <c r="Y3412" i="1"/>
  <c r="X3412" i="1"/>
  <c r="V3412" i="1" a="1"/>
  <c r="V3412" i="1" s="1"/>
  <c r="O3412" i="1"/>
  <c r="O3412" i="1" a="1"/>
  <c r="I3412" i="1"/>
  <c r="J3412" i="1" s="1"/>
  <c r="Y3411" i="1"/>
  <c r="X3411" i="1"/>
  <c r="V3411" i="1" a="1"/>
  <c r="V3411" i="1" s="1"/>
  <c r="O3411" i="1" a="1"/>
  <c r="O3411" i="1" s="1"/>
  <c r="I3411" i="1"/>
  <c r="J3411" i="1" s="1"/>
  <c r="Y3410" i="1"/>
  <c r="X3410" i="1"/>
  <c r="V3410" i="1" a="1"/>
  <c r="V3410" i="1" s="1"/>
  <c r="O3410" i="1" a="1"/>
  <c r="O3410" i="1" s="1"/>
  <c r="I3410" i="1"/>
  <c r="J3410" i="1" s="1"/>
  <c r="Y3409" i="1"/>
  <c r="X3409" i="1"/>
  <c r="V3409" i="1" a="1"/>
  <c r="V3409" i="1" s="1"/>
  <c r="O3409" i="1" a="1"/>
  <c r="O3409" i="1" s="1"/>
  <c r="I3409" i="1"/>
  <c r="J3409" i="1" s="1"/>
  <c r="Y3408" i="1"/>
  <c r="X3408" i="1"/>
  <c r="V3408" i="1" a="1"/>
  <c r="V3408" i="1" s="1"/>
  <c r="O3408" i="1" a="1"/>
  <c r="O3408" i="1" s="1"/>
  <c r="I3408" i="1"/>
  <c r="J3408" i="1" s="1"/>
  <c r="Y3407" i="1"/>
  <c r="X3407" i="1"/>
  <c r="V3407" i="1" a="1"/>
  <c r="V3407" i="1" s="1"/>
  <c r="O3407" i="1" a="1"/>
  <c r="O3407" i="1" s="1"/>
  <c r="I3407" i="1"/>
  <c r="J3407" i="1" s="1"/>
  <c r="Y3406" i="1"/>
  <c r="X3406" i="1"/>
  <c r="V3406" i="1" a="1"/>
  <c r="V3406" i="1" s="1"/>
  <c r="O3406" i="1"/>
  <c r="O3406" i="1" a="1"/>
  <c r="I3406" i="1"/>
  <c r="J3406" i="1" s="1"/>
  <c r="Y3405" i="1"/>
  <c r="X3405" i="1"/>
  <c r="V3405" i="1" a="1"/>
  <c r="V3405" i="1" s="1"/>
  <c r="O3405" i="1" a="1"/>
  <c r="O3405" i="1" s="1"/>
  <c r="I3405" i="1"/>
  <c r="J3405" i="1" s="1"/>
  <c r="Y3404" i="1"/>
  <c r="X3404" i="1"/>
  <c r="V3404" i="1" a="1"/>
  <c r="V3404" i="1" s="1"/>
  <c r="O3404" i="1" a="1"/>
  <c r="O3404" i="1" s="1"/>
  <c r="I3404" i="1"/>
  <c r="J3404" i="1" s="1"/>
  <c r="Y3403" i="1"/>
  <c r="X3403" i="1"/>
  <c r="V3403" i="1" a="1"/>
  <c r="V3403" i="1" s="1"/>
  <c r="O3403" i="1" a="1"/>
  <c r="O3403" i="1" s="1"/>
  <c r="I3403" i="1"/>
  <c r="J3403" i="1" s="1"/>
  <c r="Y3402" i="1"/>
  <c r="X3402" i="1"/>
  <c r="V3402" i="1" a="1"/>
  <c r="V3402" i="1" s="1"/>
  <c r="O3402" i="1" a="1"/>
  <c r="O3402" i="1" s="1"/>
  <c r="I3402" i="1"/>
  <c r="J3402" i="1" s="1"/>
  <c r="Y3401" i="1"/>
  <c r="X3401" i="1"/>
  <c r="V3401" i="1" a="1"/>
  <c r="V3401" i="1" s="1"/>
  <c r="O3401" i="1" a="1"/>
  <c r="O3401" i="1" s="1"/>
  <c r="I3401" i="1"/>
  <c r="J3401" i="1" s="1"/>
  <c r="Y3400" i="1"/>
  <c r="X3400" i="1"/>
  <c r="V3400" i="1" a="1"/>
  <c r="V3400" i="1" s="1"/>
  <c r="O3400" i="1" a="1"/>
  <c r="O3400" i="1" s="1"/>
  <c r="I3400" i="1"/>
  <c r="J3400" i="1" s="1"/>
  <c r="Y3399" i="1"/>
  <c r="X3399" i="1"/>
  <c r="V3399" i="1" a="1"/>
  <c r="V3399" i="1" s="1"/>
  <c r="O3399" i="1" a="1"/>
  <c r="O3399" i="1" s="1"/>
  <c r="I3399" i="1"/>
  <c r="J3399" i="1" s="1"/>
  <c r="Y3398" i="1"/>
  <c r="X3398" i="1"/>
  <c r="V3398" i="1" a="1"/>
  <c r="V3398" i="1" s="1"/>
  <c r="O3398" i="1" a="1"/>
  <c r="O3398" i="1" s="1"/>
  <c r="I3398" i="1"/>
  <c r="J3398" i="1" s="1"/>
  <c r="Y3397" i="1"/>
  <c r="X3397" i="1"/>
  <c r="V3397" i="1" a="1"/>
  <c r="V3397" i="1" s="1"/>
  <c r="O3397" i="1" a="1"/>
  <c r="O3397" i="1" s="1"/>
  <c r="I3397" i="1"/>
  <c r="J3397" i="1" s="1"/>
  <c r="Y3396" i="1"/>
  <c r="X3396" i="1"/>
  <c r="V3396" i="1" a="1"/>
  <c r="V3396" i="1" s="1"/>
  <c r="O3396" i="1" a="1"/>
  <c r="O3396" i="1" s="1"/>
  <c r="I3396" i="1"/>
  <c r="J3396" i="1" s="1"/>
  <c r="Y3395" i="1"/>
  <c r="X3395" i="1"/>
  <c r="V3395" i="1" a="1"/>
  <c r="V3395" i="1" s="1"/>
  <c r="O3395" i="1" a="1"/>
  <c r="O3395" i="1" s="1"/>
  <c r="I3395" i="1"/>
  <c r="J3395" i="1" s="1"/>
  <c r="Y3394" i="1"/>
  <c r="X3394" i="1"/>
  <c r="V3394" i="1" a="1"/>
  <c r="V3394" i="1" s="1"/>
  <c r="O3394" i="1" a="1"/>
  <c r="O3394" i="1" s="1"/>
  <c r="I3394" i="1"/>
  <c r="J3394" i="1" s="1"/>
  <c r="Y3393" i="1"/>
  <c r="X3393" i="1"/>
  <c r="V3393" i="1" a="1"/>
  <c r="V3393" i="1" s="1"/>
  <c r="O3393" i="1" a="1"/>
  <c r="O3393" i="1" s="1"/>
  <c r="I3393" i="1"/>
  <c r="J3393" i="1" s="1"/>
  <c r="Y3392" i="1"/>
  <c r="X3392" i="1"/>
  <c r="V3392" i="1" a="1"/>
  <c r="V3392" i="1" s="1"/>
  <c r="O3392" i="1" a="1"/>
  <c r="O3392" i="1" s="1"/>
  <c r="I3392" i="1"/>
  <c r="J3392" i="1" s="1"/>
  <c r="Y3391" i="1"/>
  <c r="X3391" i="1"/>
  <c r="V3391" i="1" a="1"/>
  <c r="V3391" i="1" s="1"/>
  <c r="O3391" i="1" a="1"/>
  <c r="O3391" i="1" s="1"/>
  <c r="I3391" i="1"/>
  <c r="J3391" i="1" s="1"/>
  <c r="Y3390" i="1"/>
  <c r="X3390" i="1"/>
  <c r="V3390" i="1" a="1"/>
  <c r="V3390" i="1" s="1"/>
  <c r="O3390" i="1"/>
  <c r="O3390" i="1" a="1"/>
  <c r="I3390" i="1"/>
  <c r="J3390" i="1" s="1"/>
  <c r="Y3389" i="1"/>
  <c r="X3389" i="1"/>
  <c r="V3389" i="1" a="1"/>
  <c r="V3389" i="1" s="1"/>
  <c r="O3389" i="1" a="1"/>
  <c r="O3389" i="1" s="1"/>
  <c r="I3389" i="1"/>
  <c r="J3389" i="1" s="1"/>
  <c r="Y3388" i="1"/>
  <c r="X3388" i="1"/>
  <c r="V3388" i="1" a="1"/>
  <c r="V3388" i="1" s="1"/>
  <c r="O3388" i="1" a="1"/>
  <c r="O3388" i="1" s="1"/>
  <c r="I3388" i="1"/>
  <c r="J3388" i="1" s="1"/>
  <c r="Y3387" i="1"/>
  <c r="X3387" i="1"/>
  <c r="V3387" i="1" a="1"/>
  <c r="V3387" i="1" s="1"/>
  <c r="O3387" i="1" a="1"/>
  <c r="O3387" i="1" s="1"/>
  <c r="I3387" i="1"/>
  <c r="J3387" i="1" s="1"/>
  <c r="Y3386" i="1"/>
  <c r="X3386" i="1"/>
  <c r="V3386" i="1" a="1"/>
  <c r="V3386" i="1" s="1"/>
  <c r="O3386" i="1" a="1"/>
  <c r="O3386" i="1" s="1"/>
  <c r="I3386" i="1"/>
  <c r="J3386" i="1" s="1"/>
  <c r="Y3385" i="1"/>
  <c r="X3385" i="1"/>
  <c r="V3385" i="1" a="1"/>
  <c r="V3385" i="1" s="1"/>
  <c r="O3385" i="1" a="1"/>
  <c r="O3385" i="1" s="1"/>
  <c r="I3385" i="1"/>
  <c r="J3385" i="1" s="1"/>
  <c r="Y3384" i="1"/>
  <c r="X3384" i="1"/>
  <c r="V3384" i="1" a="1"/>
  <c r="V3384" i="1" s="1"/>
  <c r="O3384" i="1" a="1"/>
  <c r="O3384" i="1" s="1"/>
  <c r="I3384" i="1"/>
  <c r="J3384" i="1" s="1"/>
  <c r="Y3383" i="1"/>
  <c r="X3383" i="1"/>
  <c r="V3383" i="1" a="1"/>
  <c r="V3383" i="1" s="1"/>
  <c r="O3383" i="1" a="1"/>
  <c r="O3383" i="1" s="1"/>
  <c r="I3383" i="1"/>
  <c r="J3383" i="1" s="1"/>
  <c r="Y3382" i="1"/>
  <c r="X3382" i="1"/>
  <c r="V3382" i="1" a="1"/>
  <c r="V3382" i="1" s="1"/>
  <c r="O3382" i="1" a="1"/>
  <c r="O3382" i="1" s="1"/>
  <c r="I3382" i="1"/>
  <c r="J3382" i="1" s="1"/>
  <c r="Y3381" i="1"/>
  <c r="X3381" i="1"/>
  <c r="V3381" i="1" a="1"/>
  <c r="V3381" i="1" s="1"/>
  <c r="O3381" i="1" a="1"/>
  <c r="O3381" i="1" s="1"/>
  <c r="I3381" i="1"/>
  <c r="J3381" i="1" s="1"/>
  <c r="Y3380" i="1"/>
  <c r="X3380" i="1"/>
  <c r="V3380" i="1" a="1"/>
  <c r="V3380" i="1" s="1"/>
  <c r="O3380" i="1" a="1"/>
  <c r="O3380" i="1" s="1"/>
  <c r="I3380" i="1"/>
  <c r="J3380" i="1" s="1"/>
  <c r="Y3379" i="1"/>
  <c r="X3379" i="1"/>
  <c r="V3379" i="1" a="1"/>
  <c r="V3379" i="1" s="1"/>
  <c r="O3379" i="1" a="1"/>
  <c r="O3379" i="1" s="1"/>
  <c r="I3379" i="1"/>
  <c r="J3379" i="1" s="1"/>
  <c r="Y3378" i="1"/>
  <c r="X3378" i="1"/>
  <c r="V3378" i="1" a="1"/>
  <c r="V3378" i="1" s="1"/>
  <c r="O3378" i="1" a="1"/>
  <c r="O3378" i="1" s="1"/>
  <c r="I3378" i="1"/>
  <c r="J3378" i="1" s="1"/>
  <c r="Y3377" i="1"/>
  <c r="X3377" i="1"/>
  <c r="V3377" i="1" a="1"/>
  <c r="V3377" i="1" s="1"/>
  <c r="O3377" i="1" a="1"/>
  <c r="O3377" i="1" s="1"/>
  <c r="I3377" i="1"/>
  <c r="J3377" i="1" s="1"/>
  <c r="Y3376" i="1"/>
  <c r="X3376" i="1"/>
  <c r="V3376" i="1" a="1"/>
  <c r="V3376" i="1" s="1"/>
  <c r="O3376" i="1" a="1"/>
  <c r="O3376" i="1" s="1"/>
  <c r="I3376" i="1"/>
  <c r="J3376" i="1" s="1"/>
  <c r="Y3375" i="1"/>
  <c r="X3375" i="1"/>
  <c r="V3375" i="1" a="1"/>
  <c r="V3375" i="1" s="1"/>
  <c r="O3375" i="1" a="1"/>
  <c r="O3375" i="1" s="1"/>
  <c r="I3375" i="1"/>
  <c r="J3375" i="1" s="1"/>
  <c r="Y3374" i="1"/>
  <c r="X3374" i="1"/>
  <c r="V3374" i="1" a="1"/>
  <c r="V3374" i="1" s="1"/>
  <c r="O3374" i="1" a="1"/>
  <c r="O3374" i="1" s="1"/>
  <c r="I3374" i="1"/>
  <c r="J3374" i="1" s="1"/>
  <c r="Y3373" i="1"/>
  <c r="X3373" i="1"/>
  <c r="V3373" i="1" a="1"/>
  <c r="V3373" i="1" s="1"/>
  <c r="O3373" i="1" a="1"/>
  <c r="O3373" i="1" s="1"/>
  <c r="I3373" i="1"/>
  <c r="J3373" i="1" s="1"/>
  <c r="Y3372" i="1"/>
  <c r="X3372" i="1"/>
  <c r="V3372" i="1" a="1"/>
  <c r="V3372" i="1" s="1"/>
  <c r="O3372" i="1" a="1"/>
  <c r="O3372" i="1" s="1"/>
  <c r="I3372" i="1"/>
  <c r="J3372" i="1" s="1"/>
  <c r="Y3371" i="1"/>
  <c r="X3371" i="1"/>
  <c r="V3371" i="1" a="1"/>
  <c r="V3371" i="1" s="1"/>
  <c r="O3371" i="1" a="1"/>
  <c r="O3371" i="1" s="1"/>
  <c r="I3371" i="1"/>
  <c r="J3371" i="1" s="1"/>
  <c r="Y3370" i="1"/>
  <c r="X3370" i="1"/>
  <c r="V3370" i="1" a="1"/>
  <c r="V3370" i="1" s="1"/>
  <c r="O3370" i="1"/>
  <c r="O3370" i="1" a="1"/>
  <c r="I3370" i="1"/>
  <c r="J3370" i="1" s="1"/>
  <c r="Y3369" i="1"/>
  <c r="X3369" i="1"/>
  <c r="V3369" i="1" a="1"/>
  <c r="V3369" i="1" s="1"/>
  <c r="O3369" i="1" a="1"/>
  <c r="O3369" i="1" s="1"/>
  <c r="I3369" i="1"/>
  <c r="J3369" i="1" s="1"/>
  <c r="Y3368" i="1"/>
  <c r="X3368" i="1"/>
  <c r="V3368" i="1" a="1"/>
  <c r="V3368" i="1" s="1"/>
  <c r="O3368" i="1" a="1"/>
  <c r="O3368" i="1" s="1"/>
  <c r="I3368" i="1"/>
  <c r="J3368" i="1" s="1"/>
  <c r="Y3367" i="1"/>
  <c r="X3367" i="1"/>
  <c r="V3367" i="1" a="1"/>
  <c r="V3367" i="1" s="1"/>
  <c r="O3367" i="1" a="1"/>
  <c r="O3367" i="1" s="1"/>
  <c r="I3367" i="1"/>
  <c r="J3367" i="1" s="1"/>
  <c r="Y3366" i="1"/>
  <c r="X3366" i="1"/>
  <c r="V3366" i="1" a="1"/>
  <c r="V3366" i="1" s="1"/>
  <c r="O3366" i="1" a="1"/>
  <c r="O3366" i="1" s="1"/>
  <c r="I3366" i="1"/>
  <c r="J3366" i="1" s="1"/>
  <c r="Y3365" i="1"/>
  <c r="X3365" i="1"/>
  <c r="V3365" i="1" a="1"/>
  <c r="V3365" i="1" s="1"/>
  <c r="O3365" i="1" a="1"/>
  <c r="O3365" i="1" s="1"/>
  <c r="I3365" i="1"/>
  <c r="J3365" i="1" s="1"/>
  <c r="Y3364" i="1"/>
  <c r="X3364" i="1"/>
  <c r="V3364" i="1" a="1"/>
  <c r="V3364" i="1" s="1"/>
  <c r="O3364" i="1" a="1"/>
  <c r="O3364" i="1" s="1"/>
  <c r="I3364" i="1"/>
  <c r="J3364" i="1" s="1"/>
  <c r="Y3363" i="1"/>
  <c r="X3363" i="1"/>
  <c r="V3363" i="1" a="1"/>
  <c r="V3363" i="1" s="1"/>
  <c r="O3363" i="1" a="1"/>
  <c r="O3363" i="1" s="1"/>
  <c r="I3363" i="1"/>
  <c r="J3363" i="1" s="1"/>
  <c r="Y3362" i="1"/>
  <c r="X3362" i="1"/>
  <c r="V3362" i="1" a="1"/>
  <c r="V3362" i="1" s="1"/>
  <c r="O3362" i="1" a="1"/>
  <c r="O3362" i="1" s="1"/>
  <c r="I3362" i="1"/>
  <c r="J3362" i="1" s="1"/>
  <c r="Y3361" i="1"/>
  <c r="X3361" i="1"/>
  <c r="V3361" i="1" a="1"/>
  <c r="V3361" i="1" s="1"/>
  <c r="O3361" i="1" a="1"/>
  <c r="O3361" i="1" s="1"/>
  <c r="I3361" i="1"/>
  <c r="J3361" i="1" s="1"/>
  <c r="Y3360" i="1"/>
  <c r="X3360" i="1"/>
  <c r="V3360" i="1" a="1"/>
  <c r="V3360" i="1" s="1"/>
  <c r="O3360" i="1" a="1"/>
  <c r="O3360" i="1" s="1"/>
  <c r="I3360" i="1"/>
  <c r="J3360" i="1" s="1"/>
  <c r="Y3359" i="1"/>
  <c r="X3359" i="1"/>
  <c r="V3359" i="1" a="1"/>
  <c r="V3359" i="1" s="1"/>
  <c r="O3359" i="1" a="1"/>
  <c r="O3359" i="1" s="1"/>
  <c r="I3359" i="1"/>
  <c r="J3359" i="1" s="1"/>
  <c r="Y3358" i="1"/>
  <c r="X3358" i="1"/>
  <c r="V3358" i="1" a="1"/>
  <c r="V3358" i="1" s="1"/>
  <c r="O3358" i="1" a="1"/>
  <c r="O3358" i="1" s="1"/>
  <c r="I3358" i="1"/>
  <c r="J3358" i="1" s="1"/>
  <c r="Y3357" i="1"/>
  <c r="X3357" i="1"/>
  <c r="V3357" i="1" a="1"/>
  <c r="V3357" i="1" s="1"/>
  <c r="O3357" i="1" a="1"/>
  <c r="O3357" i="1" s="1"/>
  <c r="I3357" i="1"/>
  <c r="J3357" i="1" s="1"/>
  <c r="Y3356" i="1"/>
  <c r="X3356" i="1"/>
  <c r="V3356" i="1" a="1"/>
  <c r="V3356" i="1" s="1"/>
  <c r="O3356" i="1" a="1"/>
  <c r="O3356" i="1" s="1"/>
  <c r="I3356" i="1"/>
  <c r="J3356" i="1" s="1"/>
  <c r="Y3355" i="1"/>
  <c r="X3355" i="1"/>
  <c r="V3355" i="1" a="1"/>
  <c r="V3355" i="1" s="1"/>
  <c r="O3355" i="1" a="1"/>
  <c r="O3355" i="1" s="1"/>
  <c r="I3355" i="1"/>
  <c r="J3355" i="1" s="1"/>
  <c r="Y3354" i="1"/>
  <c r="X3354" i="1"/>
  <c r="V3354" i="1" a="1"/>
  <c r="V3354" i="1" s="1"/>
  <c r="O3354" i="1" a="1"/>
  <c r="O3354" i="1" s="1"/>
  <c r="I3354" i="1"/>
  <c r="J3354" i="1" s="1"/>
  <c r="Y3353" i="1"/>
  <c r="X3353" i="1"/>
  <c r="V3353" i="1" a="1"/>
  <c r="V3353" i="1" s="1"/>
  <c r="O3353" i="1" a="1"/>
  <c r="O3353" i="1" s="1"/>
  <c r="I3353" i="1"/>
  <c r="J3353" i="1" s="1"/>
  <c r="Y3352" i="1"/>
  <c r="X3352" i="1"/>
  <c r="V3352" i="1" a="1"/>
  <c r="V3352" i="1" s="1"/>
  <c r="O3352" i="1" a="1"/>
  <c r="O3352" i="1" s="1"/>
  <c r="I3352" i="1"/>
  <c r="J3352" i="1" s="1"/>
  <c r="Y3351" i="1"/>
  <c r="X3351" i="1"/>
  <c r="V3351" i="1" a="1"/>
  <c r="V3351" i="1" s="1"/>
  <c r="O3351" i="1" a="1"/>
  <c r="O3351" i="1" s="1"/>
  <c r="I3351" i="1"/>
  <c r="J3351" i="1" s="1"/>
  <c r="Y3350" i="1"/>
  <c r="X3350" i="1"/>
  <c r="V3350" i="1" a="1"/>
  <c r="V3350" i="1" s="1"/>
  <c r="O3350" i="1" a="1"/>
  <c r="O3350" i="1" s="1"/>
  <c r="I3350" i="1"/>
  <c r="J3350" i="1" s="1"/>
  <c r="Y3349" i="1"/>
  <c r="X3349" i="1"/>
  <c r="V3349" i="1" a="1"/>
  <c r="V3349" i="1" s="1"/>
  <c r="O3349" i="1" a="1"/>
  <c r="O3349" i="1" s="1"/>
  <c r="I3349" i="1"/>
  <c r="J3349" i="1" s="1"/>
  <c r="Y3348" i="1"/>
  <c r="X3348" i="1"/>
  <c r="V3348" i="1" a="1"/>
  <c r="V3348" i="1" s="1"/>
  <c r="O3348" i="1" a="1"/>
  <c r="O3348" i="1" s="1"/>
  <c r="I3348" i="1"/>
  <c r="J3348" i="1" s="1"/>
  <c r="Y3347" i="1"/>
  <c r="X3347" i="1"/>
  <c r="V3347" i="1" a="1"/>
  <c r="V3347" i="1" s="1"/>
  <c r="O3347" i="1" a="1"/>
  <c r="O3347" i="1" s="1"/>
  <c r="I3347" i="1"/>
  <c r="J3347" i="1" s="1"/>
  <c r="Y3346" i="1"/>
  <c r="X3346" i="1"/>
  <c r="V3346" i="1" a="1"/>
  <c r="V3346" i="1" s="1"/>
  <c r="O3346" i="1" a="1"/>
  <c r="O3346" i="1" s="1"/>
  <c r="I3346" i="1"/>
  <c r="J3346" i="1" s="1"/>
  <c r="Y3345" i="1"/>
  <c r="X3345" i="1"/>
  <c r="V3345" i="1" a="1"/>
  <c r="V3345" i="1" s="1"/>
  <c r="O3345" i="1" a="1"/>
  <c r="O3345" i="1" s="1"/>
  <c r="I3345" i="1"/>
  <c r="J3345" i="1" s="1"/>
  <c r="Y3344" i="1"/>
  <c r="X3344" i="1"/>
  <c r="V3344" i="1" a="1"/>
  <c r="V3344" i="1" s="1"/>
  <c r="O3344" i="1" a="1"/>
  <c r="O3344" i="1" s="1"/>
  <c r="I3344" i="1"/>
  <c r="J3344" i="1" s="1"/>
  <c r="Y3343" i="1"/>
  <c r="X3343" i="1"/>
  <c r="V3343" i="1" a="1"/>
  <c r="V3343" i="1" s="1"/>
  <c r="O3343" i="1" a="1"/>
  <c r="O3343" i="1" s="1"/>
  <c r="I3343" i="1"/>
  <c r="J3343" i="1" s="1"/>
  <c r="Y3342" i="1"/>
  <c r="X3342" i="1"/>
  <c r="V3342" i="1" a="1"/>
  <c r="V3342" i="1" s="1"/>
  <c r="O3342" i="1" a="1"/>
  <c r="O3342" i="1" s="1"/>
  <c r="I3342" i="1"/>
  <c r="J3342" i="1" s="1"/>
  <c r="Y3341" i="1"/>
  <c r="X3341" i="1"/>
  <c r="V3341" i="1" a="1"/>
  <c r="V3341" i="1" s="1"/>
  <c r="O3341" i="1" a="1"/>
  <c r="O3341" i="1" s="1"/>
  <c r="I3341" i="1"/>
  <c r="J3341" i="1" s="1"/>
  <c r="Y3340" i="1"/>
  <c r="X3340" i="1"/>
  <c r="V3340" i="1" a="1"/>
  <c r="V3340" i="1" s="1"/>
  <c r="O3340" i="1" a="1"/>
  <c r="O3340" i="1" s="1"/>
  <c r="I3340" i="1"/>
  <c r="J3340" i="1" s="1"/>
  <c r="Y3339" i="1"/>
  <c r="X3339" i="1"/>
  <c r="V3339" i="1" a="1"/>
  <c r="V3339" i="1" s="1"/>
  <c r="O3339" i="1" a="1"/>
  <c r="O3339" i="1" s="1"/>
  <c r="I3339" i="1"/>
  <c r="J3339" i="1" s="1"/>
  <c r="Y3338" i="1"/>
  <c r="X3338" i="1"/>
  <c r="V3338" i="1" a="1"/>
  <c r="V3338" i="1" s="1"/>
  <c r="O3338" i="1" a="1"/>
  <c r="O3338" i="1" s="1"/>
  <c r="I3338" i="1"/>
  <c r="J3338" i="1" s="1"/>
  <c r="Y3337" i="1"/>
  <c r="X3337" i="1"/>
  <c r="V3337" i="1" a="1"/>
  <c r="V3337" i="1" s="1"/>
  <c r="O3337" i="1" a="1"/>
  <c r="O3337" i="1" s="1"/>
  <c r="I3337" i="1"/>
  <c r="J3337" i="1" s="1"/>
  <c r="Y3336" i="1"/>
  <c r="X3336" i="1"/>
  <c r="V3336" i="1" a="1"/>
  <c r="V3336" i="1" s="1"/>
  <c r="O3336" i="1" a="1"/>
  <c r="O3336" i="1" s="1"/>
  <c r="I3336" i="1"/>
  <c r="J3336" i="1" s="1"/>
  <c r="Y3335" i="1"/>
  <c r="X3335" i="1"/>
  <c r="V3335" i="1" a="1"/>
  <c r="V3335" i="1" s="1"/>
  <c r="O3335" i="1" a="1"/>
  <c r="O3335" i="1" s="1"/>
  <c r="I3335" i="1"/>
  <c r="J3335" i="1" s="1"/>
  <c r="Y3334" i="1"/>
  <c r="X3334" i="1"/>
  <c r="V3334" i="1" a="1"/>
  <c r="V3334" i="1" s="1"/>
  <c r="O3334" i="1" a="1"/>
  <c r="O3334" i="1" s="1"/>
  <c r="I3334" i="1"/>
  <c r="J3334" i="1" s="1"/>
  <c r="Y3333" i="1"/>
  <c r="X3333" i="1"/>
  <c r="V3333" i="1" a="1"/>
  <c r="V3333" i="1" s="1"/>
  <c r="O3333" i="1" a="1"/>
  <c r="O3333" i="1" s="1"/>
  <c r="I3333" i="1"/>
  <c r="J3333" i="1" s="1"/>
  <c r="Y3332" i="1"/>
  <c r="X3332" i="1"/>
  <c r="V3332" i="1" a="1"/>
  <c r="V3332" i="1" s="1"/>
  <c r="O3332" i="1" a="1"/>
  <c r="O3332" i="1" s="1"/>
  <c r="I3332" i="1"/>
  <c r="J3332" i="1" s="1"/>
  <c r="Y3331" i="1"/>
  <c r="X3331" i="1"/>
  <c r="V3331" i="1" a="1"/>
  <c r="V3331" i="1" s="1"/>
  <c r="O3331" i="1" a="1"/>
  <c r="O3331" i="1" s="1"/>
  <c r="I3331" i="1"/>
  <c r="J3331" i="1" s="1"/>
  <c r="Y3330" i="1"/>
  <c r="X3330" i="1"/>
  <c r="V3330" i="1" a="1"/>
  <c r="V3330" i="1" s="1"/>
  <c r="O3330" i="1" a="1"/>
  <c r="O3330" i="1" s="1"/>
  <c r="I3330" i="1"/>
  <c r="J3330" i="1" s="1"/>
  <c r="Y3329" i="1"/>
  <c r="X3329" i="1"/>
  <c r="V3329" i="1" a="1"/>
  <c r="V3329" i="1" s="1"/>
  <c r="O3329" i="1" a="1"/>
  <c r="O3329" i="1" s="1"/>
  <c r="I3329" i="1"/>
  <c r="J3329" i="1" s="1"/>
  <c r="Y3328" i="1"/>
  <c r="X3328" i="1"/>
  <c r="V3328" i="1" a="1"/>
  <c r="V3328" i="1" s="1"/>
  <c r="O3328" i="1" a="1"/>
  <c r="O3328" i="1" s="1"/>
  <c r="I3328" i="1"/>
  <c r="J3328" i="1" s="1"/>
  <c r="Y3327" i="1"/>
  <c r="X3327" i="1"/>
  <c r="V3327" i="1" a="1"/>
  <c r="V3327" i="1" s="1"/>
  <c r="O3327" i="1" a="1"/>
  <c r="O3327" i="1" s="1"/>
  <c r="I3327" i="1"/>
  <c r="J3327" i="1" s="1"/>
  <c r="Y3326" i="1"/>
  <c r="X3326" i="1"/>
  <c r="V3326" i="1" a="1"/>
  <c r="V3326" i="1" s="1"/>
  <c r="O3326" i="1" a="1"/>
  <c r="O3326" i="1" s="1"/>
  <c r="I3326" i="1"/>
  <c r="J3326" i="1" s="1"/>
  <c r="Y3325" i="1"/>
  <c r="X3325" i="1"/>
  <c r="V3325" i="1" a="1"/>
  <c r="V3325" i="1" s="1"/>
  <c r="O3325" i="1" a="1"/>
  <c r="O3325" i="1" s="1"/>
  <c r="I3325" i="1"/>
  <c r="J3325" i="1" s="1"/>
  <c r="Y3324" i="1"/>
  <c r="X3324" i="1"/>
  <c r="V3324" i="1" a="1"/>
  <c r="V3324" i="1" s="1"/>
  <c r="O3324" i="1" a="1"/>
  <c r="O3324" i="1" s="1"/>
  <c r="I3324" i="1"/>
  <c r="J3324" i="1" s="1"/>
  <c r="Y3323" i="1"/>
  <c r="X3323" i="1"/>
  <c r="V3323" i="1" a="1"/>
  <c r="V3323" i="1" s="1"/>
  <c r="O3323" i="1" a="1"/>
  <c r="O3323" i="1" s="1"/>
  <c r="I3323" i="1"/>
  <c r="J3323" i="1" s="1"/>
  <c r="Y3322" i="1"/>
  <c r="X3322" i="1"/>
  <c r="V3322" i="1" a="1"/>
  <c r="V3322" i="1" s="1"/>
  <c r="O3322" i="1"/>
  <c r="O3322" i="1" a="1"/>
  <c r="I3322" i="1"/>
  <c r="J3322" i="1" s="1"/>
  <c r="Y3321" i="1"/>
  <c r="X3321" i="1"/>
  <c r="V3321" i="1" a="1"/>
  <c r="V3321" i="1" s="1"/>
  <c r="O3321" i="1" a="1"/>
  <c r="O3321" i="1" s="1"/>
  <c r="I3321" i="1"/>
  <c r="J3321" i="1" s="1"/>
  <c r="Y3320" i="1"/>
  <c r="X3320" i="1"/>
  <c r="V3320" i="1" a="1"/>
  <c r="V3320" i="1" s="1"/>
  <c r="O3320" i="1" a="1"/>
  <c r="O3320" i="1" s="1"/>
  <c r="I3320" i="1"/>
  <c r="J3320" i="1" s="1"/>
  <c r="Y3319" i="1"/>
  <c r="X3319" i="1"/>
  <c r="V3319" i="1" a="1"/>
  <c r="V3319" i="1" s="1"/>
  <c r="O3319" i="1" a="1"/>
  <c r="O3319" i="1" s="1"/>
  <c r="I3319" i="1"/>
  <c r="J3319" i="1" s="1"/>
  <c r="Y3318" i="1"/>
  <c r="X3318" i="1"/>
  <c r="V3318" i="1" a="1"/>
  <c r="V3318" i="1" s="1"/>
  <c r="O3318" i="1" a="1"/>
  <c r="O3318" i="1" s="1"/>
  <c r="I3318" i="1"/>
  <c r="J3318" i="1" s="1"/>
  <c r="Y3317" i="1"/>
  <c r="X3317" i="1"/>
  <c r="V3317" i="1" a="1"/>
  <c r="V3317" i="1" s="1"/>
  <c r="O3317" i="1" a="1"/>
  <c r="O3317" i="1" s="1"/>
  <c r="I3317" i="1"/>
  <c r="J3317" i="1" s="1"/>
  <c r="Y3316" i="1"/>
  <c r="X3316" i="1"/>
  <c r="V3316" i="1" a="1"/>
  <c r="V3316" i="1" s="1"/>
  <c r="O3316" i="1" a="1"/>
  <c r="O3316" i="1" s="1"/>
  <c r="I3316" i="1"/>
  <c r="J3316" i="1" s="1"/>
  <c r="Y3315" i="1"/>
  <c r="X3315" i="1"/>
  <c r="V3315" i="1" a="1"/>
  <c r="V3315" i="1" s="1"/>
  <c r="O3315" i="1" a="1"/>
  <c r="O3315" i="1" s="1"/>
  <c r="I3315" i="1"/>
  <c r="J3315" i="1" s="1"/>
  <c r="Y3314" i="1"/>
  <c r="X3314" i="1"/>
  <c r="V3314" i="1" a="1"/>
  <c r="V3314" i="1" s="1"/>
  <c r="O3314" i="1" a="1"/>
  <c r="O3314" i="1" s="1"/>
  <c r="I3314" i="1"/>
  <c r="J3314" i="1" s="1"/>
  <c r="Y3313" i="1"/>
  <c r="X3313" i="1"/>
  <c r="V3313" i="1" a="1"/>
  <c r="V3313" i="1" s="1"/>
  <c r="O3313" i="1" a="1"/>
  <c r="O3313" i="1" s="1"/>
  <c r="I3313" i="1"/>
  <c r="J3313" i="1" s="1"/>
  <c r="Y3312" i="1"/>
  <c r="X3312" i="1"/>
  <c r="V3312" i="1" a="1"/>
  <c r="V3312" i="1" s="1"/>
  <c r="O3312" i="1" a="1"/>
  <c r="O3312" i="1" s="1"/>
  <c r="I3312" i="1"/>
  <c r="J3312" i="1" s="1"/>
  <c r="Y3311" i="1"/>
  <c r="X3311" i="1"/>
  <c r="V3311" i="1" a="1"/>
  <c r="V3311" i="1" s="1"/>
  <c r="O3311" i="1" a="1"/>
  <c r="O3311" i="1" s="1"/>
  <c r="I3311" i="1"/>
  <c r="J3311" i="1" s="1"/>
  <c r="Y3310" i="1"/>
  <c r="X3310" i="1"/>
  <c r="V3310" i="1" a="1"/>
  <c r="V3310" i="1" s="1"/>
  <c r="O3310" i="1" a="1"/>
  <c r="O3310" i="1" s="1"/>
  <c r="I3310" i="1"/>
  <c r="J3310" i="1" s="1"/>
  <c r="Y3309" i="1"/>
  <c r="X3309" i="1"/>
  <c r="V3309" i="1" a="1"/>
  <c r="V3309" i="1" s="1"/>
  <c r="O3309" i="1" a="1"/>
  <c r="O3309" i="1" s="1"/>
  <c r="I3309" i="1"/>
  <c r="J3309" i="1" s="1"/>
  <c r="Y3308" i="1"/>
  <c r="X3308" i="1"/>
  <c r="V3308" i="1" a="1"/>
  <c r="V3308" i="1" s="1"/>
  <c r="O3308" i="1" a="1"/>
  <c r="O3308" i="1" s="1"/>
  <c r="I3308" i="1"/>
  <c r="J3308" i="1" s="1"/>
  <c r="Y3307" i="1"/>
  <c r="X3307" i="1"/>
  <c r="V3307" i="1" a="1"/>
  <c r="V3307" i="1" s="1"/>
  <c r="O3307" i="1" a="1"/>
  <c r="O3307" i="1" s="1"/>
  <c r="I3307" i="1"/>
  <c r="J3307" i="1" s="1"/>
  <c r="Y3306" i="1"/>
  <c r="X3306" i="1"/>
  <c r="V3306" i="1" a="1"/>
  <c r="V3306" i="1" s="1"/>
  <c r="O3306" i="1" a="1"/>
  <c r="O3306" i="1" s="1"/>
  <c r="I3306" i="1"/>
  <c r="J3306" i="1" s="1"/>
  <c r="Y3305" i="1"/>
  <c r="X3305" i="1"/>
  <c r="V3305" i="1" a="1"/>
  <c r="V3305" i="1" s="1"/>
  <c r="O3305" i="1" a="1"/>
  <c r="O3305" i="1" s="1"/>
  <c r="I3305" i="1"/>
  <c r="J3305" i="1" s="1"/>
  <c r="Y3304" i="1"/>
  <c r="X3304" i="1"/>
  <c r="V3304" i="1" a="1"/>
  <c r="V3304" i="1" s="1"/>
  <c r="O3304" i="1" a="1"/>
  <c r="O3304" i="1" s="1"/>
  <c r="I3304" i="1"/>
  <c r="J3304" i="1" s="1"/>
  <c r="Y3303" i="1"/>
  <c r="X3303" i="1"/>
  <c r="V3303" i="1" a="1"/>
  <c r="V3303" i="1" s="1"/>
  <c r="O3303" i="1" a="1"/>
  <c r="O3303" i="1" s="1"/>
  <c r="I3303" i="1"/>
  <c r="J3303" i="1" s="1"/>
  <c r="Y3302" i="1"/>
  <c r="X3302" i="1"/>
  <c r="V3302" i="1" a="1"/>
  <c r="V3302" i="1" s="1"/>
  <c r="O3302" i="1" a="1"/>
  <c r="O3302" i="1" s="1"/>
  <c r="I3302" i="1"/>
  <c r="J3302" i="1" s="1"/>
  <c r="Y3301" i="1"/>
  <c r="X3301" i="1"/>
  <c r="V3301" i="1" a="1"/>
  <c r="V3301" i="1" s="1"/>
  <c r="O3301" i="1" a="1"/>
  <c r="O3301" i="1" s="1"/>
  <c r="I3301" i="1"/>
  <c r="J3301" i="1" s="1"/>
  <c r="Y3300" i="1"/>
  <c r="X3300" i="1"/>
  <c r="V3300" i="1" a="1"/>
  <c r="V3300" i="1" s="1"/>
  <c r="O3300" i="1" a="1"/>
  <c r="O3300" i="1" s="1"/>
  <c r="I3300" i="1"/>
  <c r="J3300" i="1" s="1"/>
  <c r="Y3299" i="1"/>
  <c r="X3299" i="1"/>
  <c r="V3299" i="1" a="1"/>
  <c r="V3299" i="1" s="1"/>
  <c r="O3299" i="1" a="1"/>
  <c r="O3299" i="1" s="1"/>
  <c r="I3299" i="1"/>
  <c r="J3299" i="1" s="1"/>
  <c r="Y3298" i="1"/>
  <c r="X3298" i="1"/>
  <c r="V3298" i="1" a="1"/>
  <c r="V3298" i="1" s="1"/>
  <c r="O3298" i="1" a="1"/>
  <c r="O3298" i="1" s="1"/>
  <c r="I3298" i="1"/>
  <c r="J3298" i="1" s="1"/>
  <c r="Y3297" i="1"/>
  <c r="X3297" i="1"/>
  <c r="V3297" i="1" a="1"/>
  <c r="V3297" i="1" s="1"/>
  <c r="O3297" i="1" a="1"/>
  <c r="O3297" i="1" s="1"/>
  <c r="I3297" i="1"/>
  <c r="J3297" i="1" s="1"/>
  <c r="Y3296" i="1"/>
  <c r="X3296" i="1"/>
  <c r="V3296" i="1" a="1"/>
  <c r="V3296" i="1" s="1"/>
  <c r="O3296" i="1" a="1"/>
  <c r="O3296" i="1" s="1"/>
  <c r="I3296" i="1"/>
  <c r="J3296" i="1" s="1"/>
  <c r="Y3295" i="1"/>
  <c r="X3295" i="1"/>
  <c r="V3295" i="1" a="1"/>
  <c r="V3295" i="1" s="1"/>
  <c r="O3295" i="1" a="1"/>
  <c r="O3295" i="1" s="1"/>
  <c r="I3295" i="1"/>
  <c r="J3295" i="1" s="1"/>
  <c r="Y3294" i="1"/>
  <c r="X3294" i="1"/>
  <c r="V3294" i="1" a="1"/>
  <c r="V3294" i="1" s="1"/>
  <c r="O3294" i="1" a="1"/>
  <c r="O3294" i="1" s="1"/>
  <c r="I3294" i="1"/>
  <c r="J3294" i="1" s="1"/>
  <c r="Y3293" i="1"/>
  <c r="X3293" i="1"/>
  <c r="V3293" i="1" a="1"/>
  <c r="V3293" i="1" s="1"/>
  <c r="O3293" i="1" a="1"/>
  <c r="O3293" i="1" s="1"/>
  <c r="I3293" i="1"/>
  <c r="J3293" i="1" s="1"/>
  <c r="Y3292" i="1"/>
  <c r="X3292" i="1"/>
  <c r="V3292" i="1" a="1"/>
  <c r="V3292" i="1" s="1"/>
  <c r="O3292" i="1" a="1"/>
  <c r="O3292" i="1" s="1"/>
  <c r="I3292" i="1"/>
  <c r="J3292" i="1" s="1"/>
  <c r="Y3291" i="1"/>
  <c r="X3291" i="1"/>
  <c r="V3291" i="1" a="1"/>
  <c r="V3291" i="1" s="1"/>
  <c r="O3291" i="1" a="1"/>
  <c r="O3291" i="1" s="1"/>
  <c r="I3291" i="1"/>
  <c r="J3291" i="1" s="1"/>
  <c r="Y3290" i="1"/>
  <c r="X3290" i="1"/>
  <c r="V3290" i="1" a="1"/>
  <c r="V3290" i="1" s="1"/>
  <c r="O3290" i="1" a="1"/>
  <c r="O3290" i="1" s="1"/>
  <c r="I3290" i="1"/>
  <c r="J3290" i="1" s="1"/>
  <c r="Y3289" i="1"/>
  <c r="X3289" i="1"/>
  <c r="V3289" i="1" a="1"/>
  <c r="V3289" i="1" s="1"/>
  <c r="O3289" i="1" a="1"/>
  <c r="O3289" i="1" s="1"/>
  <c r="I3289" i="1"/>
  <c r="J3289" i="1" s="1"/>
  <c r="Y3288" i="1"/>
  <c r="X3288" i="1"/>
  <c r="V3288" i="1" a="1"/>
  <c r="V3288" i="1" s="1"/>
  <c r="O3288" i="1" a="1"/>
  <c r="O3288" i="1" s="1"/>
  <c r="I3288" i="1"/>
  <c r="J3288" i="1" s="1"/>
  <c r="Y3287" i="1"/>
  <c r="X3287" i="1"/>
  <c r="V3287" i="1" a="1"/>
  <c r="V3287" i="1" s="1"/>
  <c r="O3287" i="1" a="1"/>
  <c r="O3287" i="1" s="1"/>
  <c r="I3287" i="1"/>
  <c r="J3287" i="1" s="1"/>
  <c r="Y3286" i="1"/>
  <c r="X3286" i="1"/>
  <c r="V3286" i="1" a="1"/>
  <c r="V3286" i="1" s="1"/>
  <c r="O3286" i="1" a="1"/>
  <c r="O3286" i="1" s="1"/>
  <c r="I3286" i="1"/>
  <c r="J3286" i="1" s="1"/>
  <c r="Y3285" i="1"/>
  <c r="X3285" i="1"/>
  <c r="V3285" i="1" a="1"/>
  <c r="V3285" i="1" s="1"/>
  <c r="O3285" i="1" a="1"/>
  <c r="O3285" i="1" s="1"/>
  <c r="I3285" i="1"/>
  <c r="J3285" i="1" s="1"/>
  <c r="Y3284" i="1"/>
  <c r="X3284" i="1"/>
  <c r="V3284" i="1" a="1"/>
  <c r="V3284" i="1" s="1"/>
  <c r="O3284" i="1" a="1"/>
  <c r="O3284" i="1" s="1"/>
  <c r="I3284" i="1"/>
  <c r="J3284" i="1" s="1"/>
  <c r="Y3283" i="1"/>
  <c r="X3283" i="1"/>
  <c r="V3283" i="1" a="1"/>
  <c r="V3283" i="1" s="1"/>
  <c r="O3283" i="1" a="1"/>
  <c r="O3283" i="1" s="1"/>
  <c r="I3283" i="1"/>
  <c r="J3283" i="1" s="1"/>
  <c r="Y3282" i="1"/>
  <c r="X3282" i="1"/>
  <c r="V3282" i="1" a="1"/>
  <c r="V3282" i="1" s="1"/>
  <c r="O3282" i="1" a="1"/>
  <c r="O3282" i="1" s="1"/>
  <c r="I3282" i="1"/>
  <c r="J3282" i="1" s="1"/>
  <c r="Y3281" i="1"/>
  <c r="X3281" i="1"/>
  <c r="V3281" i="1" a="1"/>
  <c r="V3281" i="1" s="1"/>
  <c r="O3281" i="1" a="1"/>
  <c r="O3281" i="1" s="1"/>
  <c r="I3281" i="1"/>
  <c r="J3281" i="1" s="1"/>
  <c r="Y3280" i="1"/>
  <c r="X3280" i="1"/>
  <c r="V3280" i="1" a="1"/>
  <c r="V3280" i="1" s="1"/>
  <c r="O3280" i="1" a="1"/>
  <c r="O3280" i="1" s="1"/>
  <c r="I3280" i="1"/>
  <c r="J3280" i="1" s="1"/>
  <c r="Y3279" i="1"/>
  <c r="X3279" i="1"/>
  <c r="V3279" i="1" a="1"/>
  <c r="V3279" i="1" s="1"/>
  <c r="O3279" i="1" a="1"/>
  <c r="O3279" i="1" s="1"/>
  <c r="I3279" i="1"/>
  <c r="J3279" i="1" s="1"/>
  <c r="Y3278" i="1"/>
  <c r="X3278" i="1"/>
  <c r="V3278" i="1" a="1"/>
  <c r="V3278" i="1" s="1"/>
  <c r="O3278" i="1" a="1"/>
  <c r="O3278" i="1" s="1"/>
  <c r="I3278" i="1"/>
  <c r="J3278" i="1" s="1"/>
  <c r="Y3277" i="1"/>
  <c r="X3277" i="1"/>
  <c r="V3277" i="1" a="1"/>
  <c r="V3277" i="1" s="1"/>
  <c r="O3277" i="1" a="1"/>
  <c r="O3277" i="1" s="1"/>
  <c r="I3277" i="1"/>
  <c r="J3277" i="1" s="1"/>
  <c r="Y3276" i="1"/>
  <c r="X3276" i="1"/>
  <c r="V3276" i="1" a="1"/>
  <c r="V3276" i="1" s="1"/>
  <c r="O3276" i="1" a="1"/>
  <c r="O3276" i="1" s="1"/>
  <c r="I3276" i="1"/>
  <c r="J3276" i="1" s="1"/>
  <c r="Y3275" i="1"/>
  <c r="X3275" i="1"/>
  <c r="V3275" i="1" a="1"/>
  <c r="V3275" i="1" s="1"/>
  <c r="O3275" i="1" a="1"/>
  <c r="O3275" i="1" s="1"/>
  <c r="I3275" i="1"/>
  <c r="J3275" i="1" s="1"/>
  <c r="Y3274" i="1"/>
  <c r="X3274" i="1"/>
  <c r="V3274" i="1" a="1"/>
  <c r="V3274" i="1" s="1"/>
  <c r="O3274" i="1"/>
  <c r="O3274" i="1" a="1"/>
  <c r="I3274" i="1"/>
  <c r="J3274" i="1" s="1"/>
  <c r="Y3273" i="1"/>
  <c r="X3273" i="1"/>
  <c r="V3273" i="1" a="1"/>
  <c r="V3273" i="1" s="1"/>
  <c r="O3273" i="1" a="1"/>
  <c r="O3273" i="1" s="1"/>
  <c r="I3273" i="1"/>
  <c r="J3273" i="1" s="1"/>
  <c r="Y3272" i="1"/>
  <c r="X3272" i="1"/>
  <c r="V3272" i="1" a="1"/>
  <c r="V3272" i="1" s="1"/>
  <c r="O3272" i="1" a="1"/>
  <c r="O3272" i="1" s="1"/>
  <c r="I3272" i="1"/>
  <c r="J3272" i="1" s="1"/>
  <c r="Y3271" i="1"/>
  <c r="X3271" i="1"/>
  <c r="V3271" i="1" a="1"/>
  <c r="V3271" i="1" s="1"/>
  <c r="O3271" i="1" a="1"/>
  <c r="O3271" i="1" s="1"/>
  <c r="I3271" i="1"/>
  <c r="J3271" i="1" s="1"/>
  <c r="Y3270" i="1"/>
  <c r="X3270" i="1"/>
  <c r="V3270" i="1" a="1"/>
  <c r="V3270" i="1" s="1"/>
  <c r="O3270" i="1" a="1"/>
  <c r="O3270" i="1" s="1"/>
  <c r="I3270" i="1"/>
  <c r="J3270" i="1" s="1"/>
  <c r="Y3269" i="1"/>
  <c r="X3269" i="1"/>
  <c r="V3269" i="1" a="1"/>
  <c r="V3269" i="1" s="1"/>
  <c r="O3269" i="1" a="1"/>
  <c r="O3269" i="1" s="1"/>
  <c r="I3269" i="1"/>
  <c r="J3269" i="1" s="1"/>
  <c r="Y3268" i="1"/>
  <c r="X3268" i="1"/>
  <c r="V3268" i="1" a="1"/>
  <c r="V3268" i="1" s="1"/>
  <c r="O3268" i="1" a="1"/>
  <c r="O3268" i="1" s="1"/>
  <c r="I3268" i="1"/>
  <c r="J3268" i="1" s="1"/>
  <c r="Y3267" i="1"/>
  <c r="X3267" i="1"/>
  <c r="V3267" i="1" a="1"/>
  <c r="V3267" i="1" s="1"/>
  <c r="O3267" i="1" a="1"/>
  <c r="O3267" i="1" s="1"/>
  <c r="I3267" i="1"/>
  <c r="J3267" i="1" s="1"/>
  <c r="Y3266" i="1"/>
  <c r="X3266" i="1"/>
  <c r="V3266" i="1" a="1"/>
  <c r="V3266" i="1" s="1"/>
  <c r="O3266" i="1" a="1"/>
  <c r="O3266" i="1" s="1"/>
  <c r="I3266" i="1"/>
  <c r="J3266" i="1" s="1"/>
  <c r="Y3265" i="1"/>
  <c r="X3265" i="1"/>
  <c r="V3265" i="1" a="1"/>
  <c r="V3265" i="1" s="1"/>
  <c r="O3265" i="1" a="1"/>
  <c r="O3265" i="1" s="1"/>
  <c r="I3265" i="1"/>
  <c r="J3265" i="1" s="1"/>
  <c r="Y3264" i="1"/>
  <c r="X3264" i="1"/>
  <c r="V3264" i="1" a="1"/>
  <c r="V3264" i="1" s="1"/>
  <c r="O3264" i="1" a="1"/>
  <c r="O3264" i="1" s="1"/>
  <c r="I3264" i="1"/>
  <c r="J3264" i="1" s="1"/>
  <c r="Y3263" i="1"/>
  <c r="X3263" i="1"/>
  <c r="V3263" i="1" a="1"/>
  <c r="V3263" i="1" s="1"/>
  <c r="O3263" i="1" a="1"/>
  <c r="O3263" i="1" s="1"/>
  <c r="I3263" i="1"/>
  <c r="J3263" i="1" s="1"/>
  <c r="Y3262" i="1"/>
  <c r="X3262" i="1"/>
  <c r="V3262" i="1" a="1"/>
  <c r="V3262" i="1" s="1"/>
  <c r="O3262" i="1" a="1"/>
  <c r="O3262" i="1" s="1"/>
  <c r="I3262" i="1"/>
  <c r="J3262" i="1" s="1"/>
  <c r="Y3261" i="1"/>
  <c r="X3261" i="1"/>
  <c r="V3261" i="1" a="1"/>
  <c r="V3261" i="1" s="1"/>
  <c r="O3261" i="1" a="1"/>
  <c r="O3261" i="1" s="1"/>
  <c r="I3261" i="1"/>
  <c r="J3261" i="1" s="1"/>
  <c r="Y3260" i="1"/>
  <c r="X3260" i="1"/>
  <c r="V3260" i="1" a="1"/>
  <c r="V3260" i="1" s="1"/>
  <c r="O3260" i="1" a="1"/>
  <c r="O3260" i="1" s="1"/>
  <c r="I3260" i="1"/>
  <c r="J3260" i="1" s="1"/>
  <c r="Y3259" i="1"/>
  <c r="X3259" i="1"/>
  <c r="V3259" i="1" a="1"/>
  <c r="V3259" i="1" s="1"/>
  <c r="O3259" i="1" a="1"/>
  <c r="O3259" i="1" s="1"/>
  <c r="I3259" i="1"/>
  <c r="J3259" i="1" s="1"/>
  <c r="Y3258" i="1"/>
  <c r="X3258" i="1"/>
  <c r="V3258" i="1" a="1"/>
  <c r="V3258" i="1" s="1"/>
  <c r="O3258" i="1" a="1"/>
  <c r="O3258" i="1" s="1"/>
  <c r="I3258" i="1"/>
  <c r="J3258" i="1" s="1"/>
  <c r="Y3257" i="1"/>
  <c r="X3257" i="1"/>
  <c r="V3257" i="1" a="1"/>
  <c r="V3257" i="1" s="1"/>
  <c r="O3257" i="1" a="1"/>
  <c r="O3257" i="1" s="1"/>
  <c r="I3257" i="1"/>
  <c r="J3257" i="1" s="1"/>
  <c r="Y3256" i="1"/>
  <c r="X3256" i="1"/>
  <c r="V3256" i="1" a="1"/>
  <c r="V3256" i="1" s="1"/>
  <c r="O3256" i="1" a="1"/>
  <c r="O3256" i="1" s="1"/>
  <c r="I3256" i="1"/>
  <c r="J3256" i="1" s="1"/>
  <c r="Y3255" i="1"/>
  <c r="X3255" i="1"/>
  <c r="V3255" i="1" a="1"/>
  <c r="V3255" i="1" s="1"/>
  <c r="O3255" i="1" a="1"/>
  <c r="O3255" i="1" s="1"/>
  <c r="I3255" i="1"/>
  <c r="J3255" i="1" s="1"/>
  <c r="Y3254" i="1"/>
  <c r="X3254" i="1"/>
  <c r="V3254" i="1" a="1"/>
  <c r="V3254" i="1" s="1"/>
  <c r="O3254" i="1" a="1"/>
  <c r="O3254" i="1" s="1"/>
  <c r="I3254" i="1"/>
  <c r="J3254" i="1" s="1"/>
  <c r="Y3253" i="1"/>
  <c r="X3253" i="1"/>
  <c r="V3253" i="1" a="1"/>
  <c r="V3253" i="1" s="1"/>
  <c r="O3253" i="1" a="1"/>
  <c r="O3253" i="1" s="1"/>
  <c r="I3253" i="1"/>
  <c r="J3253" i="1" s="1"/>
  <c r="Y3252" i="1"/>
  <c r="X3252" i="1"/>
  <c r="V3252" i="1" a="1"/>
  <c r="V3252" i="1" s="1"/>
  <c r="O3252" i="1" a="1"/>
  <c r="O3252" i="1" s="1"/>
  <c r="I3252" i="1"/>
  <c r="J3252" i="1" s="1"/>
  <c r="Y3251" i="1"/>
  <c r="X3251" i="1"/>
  <c r="V3251" i="1" a="1"/>
  <c r="V3251" i="1" s="1"/>
  <c r="O3251" i="1" a="1"/>
  <c r="O3251" i="1" s="1"/>
  <c r="I3251" i="1"/>
  <c r="J3251" i="1" s="1"/>
  <c r="Y3250" i="1"/>
  <c r="X3250" i="1"/>
  <c r="V3250" i="1" a="1"/>
  <c r="V3250" i="1" s="1"/>
  <c r="O3250" i="1" a="1"/>
  <c r="O3250" i="1" s="1"/>
  <c r="I3250" i="1"/>
  <c r="J3250" i="1" s="1"/>
  <c r="Y3249" i="1"/>
  <c r="X3249" i="1"/>
  <c r="V3249" i="1" a="1"/>
  <c r="V3249" i="1" s="1"/>
  <c r="O3249" i="1" a="1"/>
  <c r="O3249" i="1" s="1"/>
  <c r="I3249" i="1"/>
  <c r="J3249" i="1" s="1"/>
  <c r="Y3248" i="1"/>
  <c r="X3248" i="1"/>
  <c r="V3248" i="1" a="1"/>
  <c r="V3248" i="1" s="1"/>
  <c r="O3248" i="1" a="1"/>
  <c r="O3248" i="1" s="1"/>
  <c r="I3248" i="1"/>
  <c r="J3248" i="1" s="1"/>
  <c r="Y3247" i="1"/>
  <c r="X3247" i="1"/>
  <c r="V3247" i="1" a="1"/>
  <c r="V3247" i="1" s="1"/>
  <c r="O3247" i="1" a="1"/>
  <c r="O3247" i="1" s="1"/>
  <c r="I3247" i="1"/>
  <c r="J3247" i="1" s="1"/>
  <c r="Y3246" i="1"/>
  <c r="X3246" i="1"/>
  <c r="V3246" i="1" a="1"/>
  <c r="V3246" i="1" s="1"/>
  <c r="O3246" i="1" a="1"/>
  <c r="O3246" i="1" s="1"/>
  <c r="I3246" i="1"/>
  <c r="J3246" i="1" s="1"/>
  <c r="Y3245" i="1"/>
  <c r="X3245" i="1"/>
  <c r="V3245" i="1" a="1"/>
  <c r="V3245" i="1" s="1"/>
  <c r="O3245" i="1" a="1"/>
  <c r="O3245" i="1" s="1"/>
  <c r="I3245" i="1"/>
  <c r="J3245" i="1" s="1"/>
  <c r="Y3244" i="1"/>
  <c r="X3244" i="1"/>
  <c r="V3244" i="1" a="1"/>
  <c r="V3244" i="1" s="1"/>
  <c r="O3244" i="1" a="1"/>
  <c r="O3244" i="1" s="1"/>
  <c r="I3244" i="1"/>
  <c r="J3244" i="1" s="1"/>
  <c r="Y3243" i="1"/>
  <c r="X3243" i="1"/>
  <c r="V3243" i="1" a="1"/>
  <c r="V3243" i="1" s="1"/>
  <c r="O3243" i="1" a="1"/>
  <c r="O3243" i="1" s="1"/>
  <c r="I3243" i="1"/>
  <c r="J3243" i="1" s="1"/>
  <c r="Y3242" i="1"/>
  <c r="X3242" i="1"/>
  <c r="V3242" i="1" a="1"/>
  <c r="V3242" i="1" s="1"/>
  <c r="O3242" i="1" a="1"/>
  <c r="O3242" i="1" s="1"/>
  <c r="I3242" i="1"/>
  <c r="J3242" i="1" s="1"/>
  <c r="Y3241" i="1"/>
  <c r="X3241" i="1"/>
  <c r="V3241" i="1" a="1"/>
  <c r="V3241" i="1" s="1"/>
  <c r="O3241" i="1" a="1"/>
  <c r="O3241" i="1" s="1"/>
  <c r="I3241" i="1"/>
  <c r="J3241" i="1" s="1"/>
  <c r="Y3240" i="1"/>
  <c r="X3240" i="1"/>
  <c r="V3240" i="1" a="1"/>
  <c r="V3240" i="1" s="1"/>
  <c r="O3240" i="1" a="1"/>
  <c r="O3240" i="1" s="1"/>
  <c r="I3240" i="1"/>
  <c r="J3240" i="1" s="1"/>
  <c r="Y3239" i="1"/>
  <c r="X3239" i="1"/>
  <c r="V3239" i="1" a="1"/>
  <c r="V3239" i="1" s="1"/>
  <c r="O3239" i="1" a="1"/>
  <c r="O3239" i="1" s="1"/>
  <c r="I3239" i="1"/>
  <c r="J3239" i="1" s="1"/>
  <c r="Y3238" i="1"/>
  <c r="X3238" i="1"/>
  <c r="V3238" i="1" a="1"/>
  <c r="V3238" i="1" s="1"/>
  <c r="O3238" i="1" a="1"/>
  <c r="O3238" i="1" s="1"/>
  <c r="I3238" i="1"/>
  <c r="J3238" i="1" s="1"/>
  <c r="Y3237" i="1"/>
  <c r="X3237" i="1"/>
  <c r="V3237" i="1" a="1"/>
  <c r="V3237" i="1" s="1"/>
  <c r="O3237" i="1" a="1"/>
  <c r="O3237" i="1" s="1"/>
  <c r="I3237" i="1"/>
  <c r="J3237" i="1" s="1"/>
  <c r="Y3236" i="1"/>
  <c r="X3236" i="1"/>
  <c r="V3236" i="1" a="1"/>
  <c r="V3236" i="1" s="1"/>
  <c r="O3236" i="1" a="1"/>
  <c r="O3236" i="1" s="1"/>
  <c r="I3236" i="1"/>
  <c r="J3236" i="1" s="1"/>
  <c r="Y3235" i="1"/>
  <c r="X3235" i="1"/>
  <c r="V3235" i="1" a="1"/>
  <c r="V3235" i="1" s="1"/>
  <c r="O3235" i="1" a="1"/>
  <c r="O3235" i="1" s="1"/>
  <c r="I3235" i="1"/>
  <c r="J3235" i="1" s="1"/>
  <c r="Y3234" i="1"/>
  <c r="X3234" i="1"/>
  <c r="V3234" i="1" a="1"/>
  <c r="V3234" i="1" s="1"/>
  <c r="O3234" i="1"/>
  <c r="O3234" i="1" a="1"/>
  <c r="I3234" i="1"/>
  <c r="J3234" i="1" s="1"/>
  <c r="Y3233" i="1"/>
  <c r="X3233" i="1"/>
  <c r="V3233" i="1" a="1"/>
  <c r="V3233" i="1" s="1"/>
  <c r="O3233" i="1" a="1"/>
  <c r="O3233" i="1" s="1"/>
  <c r="I3233" i="1"/>
  <c r="J3233" i="1" s="1"/>
  <c r="Y3232" i="1"/>
  <c r="X3232" i="1"/>
  <c r="V3232" i="1" a="1"/>
  <c r="V3232" i="1" s="1"/>
  <c r="O3232" i="1" a="1"/>
  <c r="O3232" i="1" s="1"/>
  <c r="I3232" i="1"/>
  <c r="J3232" i="1" s="1"/>
  <c r="Y3231" i="1"/>
  <c r="X3231" i="1"/>
  <c r="V3231" i="1" a="1"/>
  <c r="V3231" i="1" s="1"/>
  <c r="O3231" i="1" a="1"/>
  <c r="O3231" i="1" s="1"/>
  <c r="I3231" i="1"/>
  <c r="J3231" i="1" s="1"/>
  <c r="Y3230" i="1"/>
  <c r="X3230" i="1"/>
  <c r="V3230" i="1" a="1"/>
  <c r="V3230" i="1" s="1"/>
  <c r="O3230" i="1" a="1"/>
  <c r="O3230" i="1" s="1"/>
  <c r="I3230" i="1"/>
  <c r="J3230" i="1" s="1"/>
  <c r="Y3229" i="1"/>
  <c r="X3229" i="1"/>
  <c r="V3229" i="1" a="1"/>
  <c r="V3229" i="1" s="1"/>
  <c r="O3229" i="1" a="1"/>
  <c r="O3229" i="1" s="1"/>
  <c r="I3229" i="1"/>
  <c r="J3229" i="1" s="1"/>
  <c r="Y3228" i="1"/>
  <c r="X3228" i="1"/>
  <c r="V3228" i="1" a="1"/>
  <c r="V3228" i="1" s="1"/>
  <c r="O3228" i="1" a="1"/>
  <c r="O3228" i="1" s="1"/>
  <c r="I3228" i="1"/>
  <c r="J3228" i="1" s="1"/>
  <c r="Y3227" i="1"/>
  <c r="X3227" i="1"/>
  <c r="V3227" i="1" a="1"/>
  <c r="V3227" i="1" s="1"/>
  <c r="O3227" i="1" a="1"/>
  <c r="O3227" i="1" s="1"/>
  <c r="I3227" i="1"/>
  <c r="J3227" i="1" s="1"/>
  <c r="Y3226" i="1"/>
  <c r="X3226" i="1"/>
  <c r="V3226" i="1" a="1"/>
  <c r="V3226" i="1" s="1"/>
  <c r="O3226" i="1" a="1"/>
  <c r="O3226" i="1" s="1"/>
  <c r="I3226" i="1"/>
  <c r="J3226" i="1" s="1"/>
  <c r="Y3225" i="1"/>
  <c r="X3225" i="1"/>
  <c r="V3225" i="1" a="1"/>
  <c r="V3225" i="1" s="1"/>
  <c r="O3225" i="1" a="1"/>
  <c r="O3225" i="1" s="1"/>
  <c r="I3225" i="1"/>
  <c r="J3225" i="1" s="1"/>
  <c r="Y3224" i="1"/>
  <c r="X3224" i="1"/>
  <c r="V3224" i="1" a="1"/>
  <c r="V3224" i="1" s="1"/>
  <c r="O3224" i="1" a="1"/>
  <c r="O3224" i="1" s="1"/>
  <c r="I3224" i="1"/>
  <c r="J3224" i="1" s="1"/>
  <c r="Y3223" i="1"/>
  <c r="X3223" i="1"/>
  <c r="V3223" i="1" a="1"/>
  <c r="V3223" i="1" s="1"/>
  <c r="O3223" i="1" a="1"/>
  <c r="O3223" i="1" s="1"/>
  <c r="I3223" i="1"/>
  <c r="J3223" i="1" s="1"/>
  <c r="Y3222" i="1"/>
  <c r="X3222" i="1"/>
  <c r="V3222" i="1" a="1"/>
  <c r="V3222" i="1" s="1"/>
  <c r="O3222" i="1" a="1"/>
  <c r="O3222" i="1" s="1"/>
  <c r="I3222" i="1"/>
  <c r="J3222" i="1" s="1"/>
  <c r="Y3221" i="1"/>
  <c r="X3221" i="1"/>
  <c r="V3221" i="1" a="1"/>
  <c r="V3221" i="1" s="1"/>
  <c r="O3221" i="1" a="1"/>
  <c r="O3221" i="1" s="1"/>
  <c r="I3221" i="1"/>
  <c r="J3221" i="1" s="1"/>
  <c r="Y3220" i="1"/>
  <c r="X3220" i="1"/>
  <c r="V3220" i="1" a="1"/>
  <c r="V3220" i="1" s="1"/>
  <c r="O3220" i="1"/>
  <c r="O3220" i="1" a="1"/>
  <c r="I3220" i="1"/>
  <c r="J3220" i="1" s="1"/>
  <c r="Y3219" i="1"/>
  <c r="X3219" i="1"/>
  <c r="V3219" i="1" a="1"/>
  <c r="V3219" i="1" s="1"/>
  <c r="O3219" i="1" a="1"/>
  <c r="O3219" i="1" s="1"/>
  <c r="I3219" i="1"/>
  <c r="J3219" i="1" s="1"/>
  <c r="Y3218" i="1"/>
  <c r="X3218" i="1"/>
  <c r="V3218" i="1" a="1"/>
  <c r="V3218" i="1" s="1"/>
  <c r="O3218" i="1" a="1"/>
  <c r="O3218" i="1" s="1"/>
  <c r="I3218" i="1"/>
  <c r="J3218" i="1" s="1"/>
  <c r="Y3217" i="1"/>
  <c r="X3217" i="1"/>
  <c r="V3217" i="1" a="1"/>
  <c r="V3217" i="1" s="1"/>
  <c r="O3217" i="1" a="1"/>
  <c r="O3217" i="1" s="1"/>
  <c r="I3217" i="1"/>
  <c r="J3217" i="1" s="1"/>
  <c r="Y3216" i="1"/>
  <c r="X3216" i="1"/>
  <c r="V3216" i="1" a="1"/>
  <c r="V3216" i="1" s="1"/>
  <c r="O3216" i="1" a="1"/>
  <c r="O3216" i="1" s="1"/>
  <c r="I3216" i="1"/>
  <c r="J3216" i="1" s="1"/>
  <c r="Y3215" i="1"/>
  <c r="X3215" i="1"/>
  <c r="V3215" i="1" a="1"/>
  <c r="V3215" i="1" s="1"/>
  <c r="O3215" i="1" a="1"/>
  <c r="O3215" i="1" s="1"/>
  <c r="I3215" i="1"/>
  <c r="J3215" i="1" s="1"/>
  <c r="Y3214" i="1"/>
  <c r="X3214" i="1"/>
  <c r="V3214" i="1" a="1"/>
  <c r="V3214" i="1" s="1"/>
  <c r="O3214" i="1" a="1"/>
  <c r="O3214" i="1" s="1"/>
  <c r="I3214" i="1"/>
  <c r="J3214" i="1" s="1"/>
  <c r="Y3213" i="1"/>
  <c r="X3213" i="1"/>
  <c r="V3213" i="1" a="1"/>
  <c r="V3213" i="1" s="1"/>
  <c r="O3213" i="1" a="1"/>
  <c r="O3213" i="1" s="1"/>
  <c r="I3213" i="1"/>
  <c r="J3213" i="1" s="1"/>
  <c r="Y3212" i="1"/>
  <c r="X3212" i="1"/>
  <c r="V3212" i="1" a="1"/>
  <c r="V3212" i="1" s="1"/>
  <c r="O3212" i="1" a="1"/>
  <c r="O3212" i="1" s="1"/>
  <c r="I3212" i="1"/>
  <c r="J3212" i="1" s="1"/>
  <c r="Y3211" i="1"/>
  <c r="X3211" i="1"/>
  <c r="V3211" i="1" a="1"/>
  <c r="V3211" i="1" s="1"/>
  <c r="O3211" i="1" a="1"/>
  <c r="O3211" i="1" s="1"/>
  <c r="I3211" i="1"/>
  <c r="J3211" i="1" s="1"/>
  <c r="Y3210" i="1"/>
  <c r="X3210" i="1"/>
  <c r="V3210" i="1" a="1"/>
  <c r="V3210" i="1" s="1"/>
  <c r="O3210" i="1" a="1"/>
  <c r="O3210" i="1" s="1"/>
  <c r="I3210" i="1"/>
  <c r="J3210" i="1" s="1"/>
  <c r="Y3209" i="1"/>
  <c r="X3209" i="1"/>
  <c r="V3209" i="1" a="1"/>
  <c r="V3209" i="1" s="1"/>
  <c r="O3209" i="1" a="1"/>
  <c r="O3209" i="1" s="1"/>
  <c r="I3209" i="1"/>
  <c r="J3209" i="1" s="1"/>
  <c r="Y3208" i="1"/>
  <c r="X3208" i="1"/>
  <c r="V3208" i="1" a="1"/>
  <c r="V3208" i="1" s="1"/>
  <c r="O3208" i="1" a="1"/>
  <c r="O3208" i="1" s="1"/>
  <c r="I3208" i="1"/>
  <c r="J3208" i="1" s="1"/>
  <c r="Y3207" i="1"/>
  <c r="X3207" i="1"/>
  <c r="V3207" i="1" a="1"/>
  <c r="V3207" i="1" s="1"/>
  <c r="O3207" i="1" a="1"/>
  <c r="O3207" i="1" s="1"/>
  <c r="I3207" i="1"/>
  <c r="J3207" i="1" s="1"/>
  <c r="Y3206" i="1"/>
  <c r="X3206" i="1"/>
  <c r="V3206" i="1" a="1"/>
  <c r="V3206" i="1" s="1"/>
  <c r="O3206" i="1" a="1"/>
  <c r="O3206" i="1" s="1"/>
  <c r="I3206" i="1"/>
  <c r="J3206" i="1" s="1"/>
  <c r="Y3205" i="1"/>
  <c r="X3205" i="1"/>
  <c r="V3205" i="1" a="1"/>
  <c r="V3205" i="1" s="1"/>
  <c r="O3205" i="1" a="1"/>
  <c r="O3205" i="1" s="1"/>
  <c r="I3205" i="1"/>
  <c r="J3205" i="1" s="1"/>
  <c r="Y3204" i="1"/>
  <c r="X3204" i="1"/>
  <c r="V3204" i="1" a="1"/>
  <c r="V3204" i="1" s="1"/>
  <c r="O3204" i="1" a="1"/>
  <c r="O3204" i="1" s="1"/>
  <c r="I3204" i="1"/>
  <c r="J3204" i="1" s="1"/>
  <c r="Y3203" i="1"/>
  <c r="X3203" i="1"/>
  <c r="V3203" i="1" a="1"/>
  <c r="V3203" i="1" s="1"/>
  <c r="O3203" i="1" a="1"/>
  <c r="O3203" i="1" s="1"/>
  <c r="I3203" i="1"/>
  <c r="J3203" i="1" s="1"/>
  <c r="Y3202" i="1"/>
  <c r="X3202" i="1"/>
  <c r="V3202" i="1" a="1"/>
  <c r="V3202" i="1" s="1"/>
  <c r="O3202" i="1" a="1"/>
  <c r="O3202" i="1" s="1"/>
  <c r="I3202" i="1"/>
  <c r="J3202" i="1" s="1"/>
  <c r="Y3201" i="1"/>
  <c r="X3201" i="1"/>
  <c r="V3201" i="1" a="1"/>
  <c r="V3201" i="1" s="1"/>
  <c r="O3201" i="1" a="1"/>
  <c r="O3201" i="1" s="1"/>
  <c r="I3201" i="1"/>
  <c r="J3201" i="1" s="1"/>
  <c r="Y3200" i="1"/>
  <c r="X3200" i="1"/>
  <c r="V3200" i="1" a="1"/>
  <c r="V3200" i="1" s="1"/>
  <c r="O3200" i="1" a="1"/>
  <c r="O3200" i="1" s="1"/>
  <c r="I3200" i="1"/>
  <c r="J3200" i="1" s="1"/>
  <c r="Y3199" i="1"/>
  <c r="X3199" i="1"/>
  <c r="V3199" i="1" a="1"/>
  <c r="V3199" i="1" s="1"/>
  <c r="O3199" i="1" a="1"/>
  <c r="O3199" i="1" s="1"/>
  <c r="I3199" i="1"/>
  <c r="J3199" i="1" s="1"/>
  <c r="Y3198" i="1"/>
  <c r="X3198" i="1"/>
  <c r="V3198" i="1" a="1"/>
  <c r="V3198" i="1" s="1"/>
  <c r="O3198" i="1" a="1"/>
  <c r="O3198" i="1" s="1"/>
  <c r="I3198" i="1"/>
  <c r="J3198" i="1" s="1"/>
  <c r="Y3197" i="1"/>
  <c r="X3197" i="1"/>
  <c r="V3197" i="1" a="1"/>
  <c r="V3197" i="1" s="1"/>
  <c r="O3197" i="1" a="1"/>
  <c r="O3197" i="1" s="1"/>
  <c r="I3197" i="1"/>
  <c r="J3197" i="1" s="1"/>
  <c r="Y3196" i="1"/>
  <c r="X3196" i="1"/>
  <c r="V3196" i="1" a="1"/>
  <c r="V3196" i="1" s="1"/>
  <c r="O3196" i="1"/>
  <c r="O3196" i="1" a="1"/>
  <c r="I3196" i="1"/>
  <c r="J3196" i="1" s="1"/>
  <c r="Y3195" i="1"/>
  <c r="X3195" i="1"/>
  <c r="V3195" i="1" a="1"/>
  <c r="V3195" i="1" s="1"/>
  <c r="O3195" i="1" a="1"/>
  <c r="O3195" i="1" s="1"/>
  <c r="I3195" i="1"/>
  <c r="J3195" i="1" s="1"/>
  <c r="Y3194" i="1"/>
  <c r="X3194" i="1"/>
  <c r="V3194" i="1" a="1"/>
  <c r="V3194" i="1" s="1"/>
  <c r="O3194" i="1" a="1"/>
  <c r="O3194" i="1" s="1"/>
  <c r="I3194" i="1"/>
  <c r="J3194" i="1" s="1"/>
  <c r="Y3193" i="1"/>
  <c r="X3193" i="1"/>
  <c r="V3193" i="1" a="1"/>
  <c r="V3193" i="1" s="1"/>
  <c r="O3193" i="1" a="1"/>
  <c r="O3193" i="1" s="1"/>
  <c r="I3193" i="1"/>
  <c r="J3193" i="1" s="1"/>
  <c r="Y3192" i="1"/>
  <c r="X3192" i="1"/>
  <c r="V3192" i="1" a="1"/>
  <c r="V3192" i="1" s="1"/>
  <c r="O3192" i="1" a="1"/>
  <c r="O3192" i="1" s="1"/>
  <c r="I3192" i="1"/>
  <c r="J3192" i="1" s="1"/>
  <c r="Y3191" i="1"/>
  <c r="X3191" i="1"/>
  <c r="V3191" i="1" a="1"/>
  <c r="V3191" i="1" s="1"/>
  <c r="O3191" i="1" a="1"/>
  <c r="O3191" i="1" s="1"/>
  <c r="I3191" i="1"/>
  <c r="J3191" i="1" s="1"/>
  <c r="Y3190" i="1"/>
  <c r="X3190" i="1"/>
  <c r="V3190" i="1" a="1"/>
  <c r="V3190" i="1" s="1"/>
  <c r="O3190" i="1" a="1"/>
  <c r="O3190" i="1" s="1"/>
  <c r="I3190" i="1"/>
  <c r="J3190" i="1" s="1"/>
  <c r="Y3189" i="1"/>
  <c r="X3189" i="1"/>
  <c r="V3189" i="1" a="1"/>
  <c r="V3189" i="1" s="1"/>
  <c r="O3189" i="1" a="1"/>
  <c r="O3189" i="1" s="1"/>
  <c r="I3189" i="1"/>
  <c r="J3189" i="1" s="1"/>
  <c r="Y3188" i="1"/>
  <c r="X3188" i="1"/>
  <c r="V3188" i="1" a="1"/>
  <c r="V3188" i="1" s="1"/>
  <c r="O3188" i="1" a="1"/>
  <c r="O3188" i="1" s="1"/>
  <c r="I3188" i="1"/>
  <c r="J3188" i="1" s="1"/>
  <c r="Y3187" i="1"/>
  <c r="X3187" i="1"/>
  <c r="V3187" i="1" a="1"/>
  <c r="V3187" i="1" s="1"/>
  <c r="O3187" i="1" a="1"/>
  <c r="O3187" i="1" s="1"/>
  <c r="I3187" i="1"/>
  <c r="J3187" i="1" s="1"/>
  <c r="Y3186" i="1"/>
  <c r="X3186" i="1"/>
  <c r="V3186" i="1" a="1"/>
  <c r="V3186" i="1" s="1"/>
  <c r="O3186" i="1"/>
  <c r="O3186" i="1" a="1"/>
  <c r="I3186" i="1"/>
  <c r="J3186" i="1" s="1"/>
  <c r="Y3185" i="1"/>
  <c r="X3185" i="1"/>
  <c r="V3185" i="1" a="1"/>
  <c r="V3185" i="1" s="1"/>
  <c r="O3185" i="1" a="1"/>
  <c r="O3185" i="1" s="1"/>
  <c r="I3185" i="1"/>
  <c r="J3185" i="1" s="1"/>
  <c r="Y3184" i="1"/>
  <c r="X3184" i="1"/>
  <c r="V3184" i="1" a="1"/>
  <c r="V3184" i="1" s="1"/>
  <c r="O3184" i="1" a="1"/>
  <c r="O3184" i="1" s="1"/>
  <c r="I3184" i="1"/>
  <c r="J3184" i="1" s="1"/>
  <c r="Y3183" i="1"/>
  <c r="X3183" i="1"/>
  <c r="V3183" i="1" a="1"/>
  <c r="V3183" i="1" s="1"/>
  <c r="O3183" i="1" a="1"/>
  <c r="O3183" i="1" s="1"/>
  <c r="I3183" i="1"/>
  <c r="J3183" i="1" s="1"/>
  <c r="Y3182" i="1"/>
  <c r="X3182" i="1"/>
  <c r="V3182" i="1" a="1"/>
  <c r="V3182" i="1" s="1"/>
  <c r="O3182" i="1" a="1"/>
  <c r="O3182" i="1" s="1"/>
  <c r="I3182" i="1"/>
  <c r="J3182" i="1" s="1"/>
  <c r="Y3181" i="1"/>
  <c r="X3181" i="1"/>
  <c r="V3181" i="1" a="1"/>
  <c r="V3181" i="1" s="1"/>
  <c r="O3181" i="1" a="1"/>
  <c r="O3181" i="1" s="1"/>
  <c r="I3181" i="1"/>
  <c r="J3181" i="1" s="1"/>
  <c r="Y3180" i="1"/>
  <c r="X3180" i="1"/>
  <c r="V3180" i="1" a="1"/>
  <c r="V3180" i="1" s="1"/>
  <c r="O3180" i="1" a="1"/>
  <c r="O3180" i="1" s="1"/>
  <c r="I3180" i="1"/>
  <c r="J3180" i="1" s="1"/>
  <c r="Y3179" i="1"/>
  <c r="X3179" i="1"/>
  <c r="V3179" i="1"/>
  <c r="V3179" i="1" a="1"/>
  <c r="O3179" i="1" a="1"/>
  <c r="O3179" i="1" s="1"/>
  <c r="I3179" i="1"/>
  <c r="J3179" i="1" s="1"/>
  <c r="Y3178" i="1"/>
  <c r="X3178" i="1"/>
  <c r="V3178" i="1" a="1"/>
  <c r="V3178" i="1" s="1"/>
  <c r="O3178" i="1" a="1"/>
  <c r="O3178" i="1" s="1"/>
  <c r="I3178" i="1"/>
  <c r="J3178" i="1" s="1"/>
  <c r="Y3177" i="1"/>
  <c r="X3177" i="1"/>
  <c r="V3177" i="1" a="1"/>
  <c r="V3177" i="1" s="1"/>
  <c r="O3177" i="1" a="1"/>
  <c r="O3177" i="1" s="1"/>
  <c r="I3177" i="1"/>
  <c r="J3177" i="1" s="1"/>
  <c r="Y3176" i="1"/>
  <c r="X3176" i="1"/>
  <c r="V3176" i="1" a="1"/>
  <c r="V3176" i="1" s="1"/>
  <c r="O3176" i="1" a="1"/>
  <c r="O3176" i="1" s="1"/>
  <c r="I3176" i="1"/>
  <c r="J3176" i="1" s="1"/>
  <c r="Y3175" i="1"/>
  <c r="X3175" i="1"/>
  <c r="V3175" i="1" a="1"/>
  <c r="V3175" i="1" s="1"/>
  <c r="O3175" i="1" a="1"/>
  <c r="O3175" i="1" s="1"/>
  <c r="I3175" i="1"/>
  <c r="J3175" i="1" s="1"/>
  <c r="Y3174" i="1"/>
  <c r="X3174" i="1"/>
  <c r="V3174" i="1" a="1"/>
  <c r="V3174" i="1" s="1"/>
  <c r="O3174" i="1" a="1"/>
  <c r="O3174" i="1" s="1"/>
  <c r="I3174" i="1"/>
  <c r="J3174" i="1" s="1"/>
  <c r="Y3173" i="1"/>
  <c r="X3173" i="1"/>
  <c r="V3173" i="1" a="1"/>
  <c r="V3173" i="1" s="1"/>
  <c r="O3173" i="1" a="1"/>
  <c r="O3173" i="1" s="1"/>
  <c r="I3173" i="1"/>
  <c r="J3173" i="1" s="1"/>
  <c r="Y3172" i="1"/>
  <c r="X3172" i="1"/>
  <c r="V3172" i="1" a="1"/>
  <c r="V3172" i="1" s="1"/>
  <c r="O3172" i="1" a="1"/>
  <c r="O3172" i="1" s="1"/>
  <c r="I3172" i="1"/>
  <c r="J3172" i="1" s="1"/>
  <c r="Y3171" i="1"/>
  <c r="X3171" i="1"/>
  <c r="V3171" i="1" a="1"/>
  <c r="V3171" i="1" s="1"/>
  <c r="O3171" i="1" a="1"/>
  <c r="O3171" i="1" s="1"/>
  <c r="I3171" i="1"/>
  <c r="J3171" i="1" s="1"/>
  <c r="Y3170" i="1"/>
  <c r="X3170" i="1"/>
  <c r="V3170" i="1" a="1"/>
  <c r="V3170" i="1" s="1"/>
  <c r="O3170" i="1" a="1"/>
  <c r="O3170" i="1" s="1"/>
  <c r="I3170" i="1"/>
  <c r="J3170" i="1" s="1"/>
  <c r="Y3169" i="1"/>
  <c r="X3169" i="1"/>
  <c r="V3169" i="1"/>
  <c r="V3169" i="1" a="1"/>
  <c r="O3169" i="1" a="1"/>
  <c r="O3169" i="1" s="1"/>
  <c r="I3169" i="1"/>
  <c r="J3169" i="1" s="1"/>
  <c r="Y3168" i="1"/>
  <c r="X3168" i="1"/>
  <c r="V3168" i="1" a="1"/>
  <c r="V3168" i="1" s="1"/>
  <c r="O3168" i="1" a="1"/>
  <c r="O3168" i="1" s="1"/>
  <c r="I3168" i="1"/>
  <c r="J3168" i="1" s="1"/>
  <c r="Y3167" i="1"/>
  <c r="X3167" i="1"/>
  <c r="V3167" i="1"/>
  <c r="V3167" i="1" a="1"/>
  <c r="O3167" i="1" a="1"/>
  <c r="O3167" i="1" s="1"/>
  <c r="I3167" i="1"/>
  <c r="J3167" i="1" s="1"/>
  <c r="Y3166" i="1"/>
  <c r="X3166" i="1"/>
  <c r="V3166" i="1" a="1"/>
  <c r="V3166" i="1" s="1"/>
  <c r="O3166" i="1" a="1"/>
  <c r="O3166" i="1" s="1"/>
  <c r="I3166" i="1"/>
  <c r="J3166" i="1" s="1"/>
  <c r="Y3165" i="1"/>
  <c r="X3165" i="1"/>
  <c r="V3165" i="1" a="1"/>
  <c r="V3165" i="1" s="1"/>
  <c r="O3165" i="1" a="1"/>
  <c r="O3165" i="1" s="1"/>
  <c r="I3165" i="1"/>
  <c r="J3165" i="1" s="1"/>
  <c r="Y3164" i="1"/>
  <c r="X3164" i="1"/>
  <c r="V3164" i="1" a="1"/>
  <c r="V3164" i="1" s="1"/>
  <c r="O3164" i="1" a="1"/>
  <c r="O3164" i="1" s="1"/>
  <c r="I3164" i="1"/>
  <c r="J3164" i="1" s="1"/>
  <c r="Y3163" i="1"/>
  <c r="X3163" i="1"/>
  <c r="V3163" i="1" a="1"/>
  <c r="V3163" i="1" s="1"/>
  <c r="O3163" i="1" a="1"/>
  <c r="O3163" i="1" s="1"/>
  <c r="I3163" i="1"/>
  <c r="J3163" i="1" s="1"/>
  <c r="Y3162" i="1"/>
  <c r="X3162" i="1"/>
  <c r="V3162" i="1" a="1"/>
  <c r="V3162" i="1" s="1"/>
  <c r="O3162" i="1" a="1"/>
  <c r="O3162" i="1" s="1"/>
  <c r="I3162" i="1"/>
  <c r="J3162" i="1" s="1"/>
  <c r="Y3161" i="1"/>
  <c r="X3161" i="1"/>
  <c r="V3161" i="1"/>
  <c r="V3161" i="1" a="1"/>
  <c r="O3161" i="1" a="1"/>
  <c r="O3161" i="1" s="1"/>
  <c r="I3161" i="1"/>
  <c r="J3161" i="1" s="1"/>
  <c r="Y3160" i="1"/>
  <c r="X3160" i="1"/>
  <c r="V3160" i="1" a="1"/>
  <c r="V3160" i="1" s="1"/>
  <c r="O3160" i="1" a="1"/>
  <c r="O3160" i="1" s="1"/>
  <c r="I3160" i="1"/>
  <c r="J3160" i="1" s="1"/>
  <c r="Y3159" i="1"/>
  <c r="X3159" i="1"/>
  <c r="V3159" i="1"/>
  <c r="V3159" i="1" a="1"/>
  <c r="O3159" i="1" a="1"/>
  <c r="O3159" i="1" s="1"/>
  <c r="I3159" i="1"/>
  <c r="J3159" i="1" s="1"/>
  <c r="Y3158" i="1"/>
  <c r="X3158" i="1"/>
  <c r="V3158" i="1" a="1"/>
  <c r="V3158" i="1" s="1"/>
  <c r="O3158" i="1" a="1"/>
  <c r="O3158" i="1" s="1"/>
  <c r="I3158" i="1"/>
  <c r="J3158" i="1" s="1"/>
  <c r="Y3157" i="1"/>
  <c r="X3157" i="1"/>
  <c r="V3157" i="1" a="1"/>
  <c r="V3157" i="1" s="1"/>
  <c r="O3157" i="1" a="1"/>
  <c r="O3157" i="1" s="1"/>
  <c r="I3157" i="1"/>
  <c r="J3157" i="1" s="1"/>
  <c r="Y3156" i="1"/>
  <c r="X3156" i="1"/>
  <c r="V3156" i="1" a="1"/>
  <c r="V3156" i="1" s="1"/>
  <c r="O3156" i="1" a="1"/>
  <c r="O3156" i="1" s="1"/>
  <c r="I3156" i="1"/>
  <c r="J3156" i="1" s="1"/>
  <c r="Y3155" i="1"/>
  <c r="X3155" i="1"/>
  <c r="V3155" i="1" a="1"/>
  <c r="V3155" i="1" s="1"/>
  <c r="O3155" i="1" a="1"/>
  <c r="O3155" i="1" s="1"/>
  <c r="I3155" i="1"/>
  <c r="J3155" i="1" s="1"/>
  <c r="Y3154" i="1"/>
  <c r="X3154" i="1"/>
  <c r="V3154" i="1" a="1"/>
  <c r="V3154" i="1" s="1"/>
  <c r="O3154" i="1" a="1"/>
  <c r="O3154" i="1" s="1"/>
  <c r="I3154" i="1"/>
  <c r="J3154" i="1" s="1"/>
  <c r="Y3153" i="1"/>
  <c r="X3153" i="1"/>
  <c r="V3153" i="1"/>
  <c r="V3153" i="1" a="1"/>
  <c r="O3153" i="1" a="1"/>
  <c r="O3153" i="1" s="1"/>
  <c r="I3153" i="1"/>
  <c r="J3153" i="1" s="1"/>
  <c r="Y3152" i="1"/>
  <c r="X3152" i="1"/>
  <c r="V3152" i="1" a="1"/>
  <c r="V3152" i="1" s="1"/>
  <c r="O3152" i="1" a="1"/>
  <c r="O3152" i="1" s="1"/>
  <c r="I3152" i="1"/>
  <c r="J3152" i="1" s="1"/>
  <c r="Y3151" i="1"/>
  <c r="X3151" i="1"/>
  <c r="V3151" i="1"/>
  <c r="V3151" i="1" a="1"/>
  <c r="O3151" i="1" a="1"/>
  <c r="O3151" i="1" s="1"/>
  <c r="I3151" i="1"/>
  <c r="J3151" i="1" s="1"/>
  <c r="Y3150" i="1"/>
  <c r="X3150" i="1"/>
  <c r="V3150" i="1" a="1"/>
  <c r="V3150" i="1" s="1"/>
  <c r="O3150" i="1" a="1"/>
  <c r="O3150" i="1" s="1"/>
  <c r="I3150" i="1"/>
  <c r="J3150" i="1" s="1"/>
  <c r="Y3149" i="1"/>
  <c r="X3149" i="1"/>
  <c r="V3149" i="1" a="1"/>
  <c r="V3149" i="1" s="1"/>
  <c r="O3149" i="1" a="1"/>
  <c r="O3149" i="1" s="1"/>
  <c r="I3149" i="1"/>
  <c r="J3149" i="1" s="1"/>
  <c r="Y3148" i="1"/>
  <c r="X3148" i="1"/>
  <c r="V3148" i="1" a="1"/>
  <c r="V3148" i="1" s="1"/>
  <c r="O3148" i="1" a="1"/>
  <c r="O3148" i="1" s="1"/>
  <c r="I3148" i="1"/>
  <c r="J3148" i="1" s="1"/>
  <c r="Y3147" i="1"/>
  <c r="X3147" i="1"/>
  <c r="V3147" i="1" a="1"/>
  <c r="V3147" i="1" s="1"/>
  <c r="O3147" i="1" a="1"/>
  <c r="O3147" i="1" s="1"/>
  <c r="I3147" i="1"/>
  <c r="J3147" i="1" s="1"/>
  <c r="Y3146" i="1"/>
  <c r="X3146" i="1"/>
  <c r="V3146" i="1" a="1"/>
  <c r="V3146" i="1" s="1"/>
  <c r="O3146" i="1" a="1"/>
  <c r="O3146" i="1" s="1"/>
  <c r="I3146" i="1"/>
  <c r="J3146" i="1" s="1"/>
  <c r="Y3145" i="1"/>
  <c r="X3145" i="1"/>
  <c r="V3145" i="1"/>
  <c r="V3145" i="1" a="1"/>
  <c r="O3145" i="1" a="1"/>
  <c r="O3145" i="1" s="1"/>
  <c r="I3145" i="1"/>
  <c r="J3145" i="1" s="1"/>
  <c r="Y3144" i="1"/>
  <c r="X3144" i="1"/>
  <c r="V3144" i="1" a="1"/>
  <c r="V3144" i="1" s="1"/>
  <c r="O3144" i="1" a="1"/>
  <c r="O3144" i="1" s="1"/>
  <c r="I3144" i="1"/>
  <c r="J3144" i="1" s="1"/>
  <c r="Y3143" i="1"/>
  <c r="X3143" i="1"/>
  <c r="V3143" i="1"/>
  <c r="V3143" i="1" a="1"/>
  <c r="O3143" i="1" a="1"/>
  <c r="O3143" i="1" s="1"/>
  <c r="I3143" i="1"/>
  <c r="J3143" i="1" s="1"/>
  <c r="Y3142" i="1"/>
  <c r="X3142" i="1"/>
  <c r="V3142" i="1" a="1"/>
  <c r="V3142" i="1" s="1"/>
  <c r="O3142" i="1" a="1"/>
  <c r="O3142" i="1" s="1"/>
  <c r="I3142" i="1"/>
  <c r="J3142" i="1" s="1"/>
  <c r="Y3141" i="1"/>
  <c r="X3141" i="1"/>
  <c r="V3141" i="1" a="1"/>
  <c r="V3141" i="1" s="1"/>
  <c r="O3141" i="1" a="1"/>
  <c r="O3141" i="1" s="1"/>
  <c r="I3141" i="1"/>
  <c r="J3141" i="1" s="1"/>
  <c r="Y3140" i="1"/>
  <c r="X3140" i="1"/>
  <c r="V3140" i="1" a="1"/>
  <c r="V3140" i="1" s="1"/>
  <c r="O3140" i="1" a="1"/>
  <c r="O3140" i="1" s="1"/>
  <c r="I3140" i="1"/>
  <c r="J3140" i="1" s="1"/>
  <c r="Y3139" i="1"/>
  <c r="X3139" i="1"/>
  <c r="V3139" i="1" a="1"/>
  <c r="V3139" i="1" s="1"/>
  <c r="O3139" i="1" a="1"/>
  <c r="O3139" i="1" s="1"/>
  <c r="I3139" i="1"/>
  <c r="J3139" i="1" s="1"/>
  <c r="Y3138" i="1"/>
  <c r="X3138" i="1"/>
  <c r="V3138" i="1" a="1"/>
  <c r="V3138" i="1" s="1"/>
  <c r="O3138" i="1" a="1"/>
  <c r="O3138" i="1" s="1"/>
  <c r="I3138" i="1"/>
  <c r="J3138" i="1" s="1"/>
  <c r="Y3137" i="1"/>
  <c r="X3137" i="1"/>
  <c r="V3137" i="1"/>
  <c r="V3137" i="1" a="1"/>
  <c r="O3137" i="1" a="1"/>
  <c r="O3137" i="1" s="1"/>
  <c r="I3137" i="1"/>
  <c r="J3137" i="1" s="1"/>
  <c r="Y3136" i="1"/>
  <c r="X3136" i="1"/>
  <c r="V3136" i="1" a="1"/>
  <c r="V3136" i="1" s="1"/>
  <c r="O3136" i="1" a="1"/>
  <c r="O3136" i="1" s="1"/>
  <c r="I3136" i="1"/>
  <c r="J3136" i="1" s="1"/>
  <c r="Y3135" i="1"/>
  <c r="X3135" i="1"/>
  <c r="V3135" i="1"/>
  <c r="V3135" i="1" a="1"/>
  <c r="O3135" i="1" a="1"/>
  <c r="O3135" i="1" s="1"/>
  <c r="I3135" i="1"/>
  <c r="J3135" i="1" s="1"/>
  <c r="Y3134" i="1"/>
  <c r="X3134" i="1"/>
  <c r="V3134" i="1" a="1"/>
  <c r="V3134" i="1" s="1"/>
  <c r="O3134" i="1" a="1"/>
  <c r="O3134" i="1" s="1"/>
  <c r="I3134" i="1"/>
  <c r="J3134" i="1" s="1"/>
  <c r="Y3133" i="1"/>
  <c r="X3133" i="1"/>
  <c r="V3133" i="1" a="1"/>
  <c r="V3133" i="1" s="1"/>
  <c r="O3133" i="1" a="1"/>
  <c r="O3133" i="1" s="1"/>
  <c r="I3133" i="1"/>
  <c r="J3133" i="1" s="1"/>
  <c r="Y3132" i="1"/>
  <c r="X3132" i="1"/>
  <c r="V3132" i="1" a="1"/>
  <c r="V3132" i="1" s="1"/>
  <c r="O3132" i="1" a="1"/>
  <c r="O3132" i="1" s="1"/>
  <c r="I3132" i="1"/>
  <c r="J3132" i="1" s="1"/>
  <c r="Y3131" i="1"/>
  <c r="X3131" i="1"/>
  <c r="V3131" i="1" a="1"/>
  <c r="V3131" i="1" s="1"/>
  <c r="O3131" i="1" a="1"/>
  <c r="O3131" i="1" s="1"/>
  <c r="I3131" i="1"/>
  <c r="J3131" i="1" s="1"/>
  <c r="Y3130" i="1"/>
  <c r="X3130" i="1"/>
  <c r="V3130" i="1" a="1"/>
  <c r="V3130" i="1" s="1"/>
  <c r="O3130" i="1" a="1"/>
  <c r="O3130" i="1" s="1"/>
  <c r="I3130" i="1"/>
  <c r="J3130" i="1" s="1"/>
  <c r="Y3129" i="1"/>
  <c r="X3129" i="1"/>
  <c r="V3129" i="1"/>
  <c r="V3129" i="1" a="1"/>
  <c r="O3129" i="1" a="1"/>
  <c r="O3129" i="1" s="1"/>
  <c r="I3129" i="1"/>
  <c r="J3129" i="1" s="1"/>
  <c r="Y3128" i="1"/>
  <c r="X3128" i="1"/>
  <c r="V3128" i="1" a="1"/>
  <c r="V3128" i="1" s="1"/>
  <c r="O3128" i="1" a="1"/>
  <c r="O3128" i="1" s="1"/>
  <c r="I3128" i="1"/>
  <c r="J3128" i="1" s="1"/>
  <c r="Y3127" i="1"/>
  <c r="X3127" i="1"/>
  <c r="V3127" i="1"/>
  <c r="V3127" i="1" a="1"/>
  <c r="O3127" i="1" a="1"/>
  <c r="O3127" i="1" s="1"/>
  <c r="I3127" i="1"/>
  <c r="J3127" i="1" s="1"/>
  <c r="Y3126" i="1"/>
  <c r="X3126" i="1"/>
  <c r="V3126" i="1" a="1"/>
  <c r="V3126" i="1" s="1"/>
  <c r="O3126" i="1" a="1"/>
  <c r="O3126" i="1" s="1"/>
  <c r="I3126" i="1"/>
  <c r="J3126" i="1" s="1"/>
  <c r="Y3125" i="1"/>
  <c r="X3125" i="1"/>
  <c r="V3125" i="1" a="1"/>
  <c r="V3125" i="1" s="1"/>
  <c r="O3125" i="1" a="1"/>
  <c r="O3125" i="1" s="1"/>
  <c r="I3125" i="1"/>
  <c r="J3125" i="1" s="1"/>
  <c r="Y3124" i="1"/>
  <c r="X3124" i="1"/>
  <c r="V3124" i="1" a="1"/>
  <c r="V3124" i="1" s="1"/>
  <c r="O3124" i="1" a="1"/>
  <c r="O3124" i="1" s="1"/>
  <c r="I3124" i="1"/>
  <c r="J3124" i="1" s="1"/>
  <c r="Y3123" i="1"/>
  <c r="X3123" i="1"/>
  <c r="V3123" i="1" a="1"/>
  <c r="V3123" i="1" s="1"/>
  <c r="O3123" i="1" a="1"/>
  <c r="O3123" i="1" s="1"/>
  <c r="I3123" i="1"/>
  <c r="J3123" i="1" s="1"/>
  <c r="Y3122" i="1"/>
  <c r="X3122" i="1"/>
  <c r="V3122" i="1" a="1"/>
  <c r="V3122" i="1" s="1"/>
  <c r="O3122" i="1" a="1"/>
  <c r="O3122" i="1" s="1"/>
  <c r="I3122" i="1"/>
  <c r="J3122" i="1" s="1"/>
  <c r="Y3121" i="1"/>
  <c r="X3121" i="1"/>
  <c r="V3121" i="1"/>
  <c r="V3121" i="1" a="1"/>
  <c r="O3121" i="1" a="1"/>
  <c r="O3121" i="1" s="1"/>
  <c r="I3121" i="1"/>
  <c r="J3121" i="1" s="1"/>
  <c r="Y3120" i="1"/>
  <c r="X3120" i="1"/>
  <c r="V3120" i="1" a="1"/>
  <c r="V3120" i="1" s="1"/>
  <c r="O3120" i="1" a="1"/>
  <c r="O3120" i="1" s="1"/>
  <c r="I3120" i="1"/>
  <c r="J3120" i="1" s="1"/>
  <c r="Y3119" i="1"/>
  <c r="X3119" i="1"/>
  <c r="V3119" i="1"/>
  <c r="V3119" i="1" a="1"/>
  <c r="O3119" i="1" a="1"/>
  <c r="O3119" i="1" s="1"/>
  <c r="I3119" i="1"/>
  <c r="J3119" i="1" s="1"/>
  <c r="Y3118" i="1"/>
  <c r="X3118" i="1"/>
  <c r="V3118" i="1" a="1"/>
  <c r="V3118" i="1" s="1"/>
  <c r="O3118" i="1" a="1"/>
  <c r="O3118" i="1" s="1"/>
  <c r="I3118" i="1"/>
  <c r="J3118" i="1" s="1"/>
  <c r="Y3117" i="1"/>
  <c r="X3117" i="1"/>
  <c r="V3117" i="1" a="1"/>
  <c r="V3117" i="1" s="1"/>
  <c r="O3117" i="1" a="1"/>
  <c r="O3117" i="1" s="1"/>
  <c r="I3117" i="1"/>
  <c r="J3117" i="1" s="1"/>
  <c r="Y3116" i="1"/>
  <c r="X3116" i="1"/>
  <c r="V3116" i="1" a="1"/>
  <c r="V3116" i="1" s="1"/>
  <c r="O3116" i="1" a="1"/>
  <c r="O3116" i="1" s="1"/>
  <c r="I3116" i="1"/>
  <c r="J3116" i="1" s="1"/>
  <c r="Y3115" i="1"/>
  <c r="X3115" i="1"/>
  <c r="V3115" i="1" a="1"/>
  <c r="V3115" i="1" s="1"/>
  <c r="O3115" i="1" a="1"/>
  <c r="O3115" i="1" s="1"/>
  <c r="I3115" i="1"/>
  <c r="J3115" i="1" s="1"/>
  <c r="Y3114" i="1"/>
  <c r="X3114" i="1"/>
  <c r="V3114" i="1" a="1"/>
  <c r="V3114" i="1" s="1"/>
  <c r="O3114" i="1" a="1"/>
  <c r="O3114" i="1" s="1"/>
  <c r="I3114" i="1"/>
  <c r="J3114" i="1" s="1"/>
  <c r="Y3113" i="1"/>
  <c r="X3113" i="1"/>
  <c r="V3113" i="1"/>
  <c r="V3113" i="1" a="1"/>
  <c r="O3113" i="1" a="1"/>
  <c r="O3113" i="1" s="1"/>
  <c r="I3113" i="1"/>
  <c r="J3113" i="1" s="1"/>
  <c r="Y3112" i="1"/>
  <c r="X3112" i="1"/>
  <c r="V3112" i="1" a="1"/>
  <c r="V3112" i="1" s="1"/>
  <c r="O3112" i="1" a="1"/>
  <c r="O3112" i="1" s="1"/>
  <c r="I3112" i="1"/>
  <c r="J3112" i="1" s="1"/>
  <c r="Y3111" i="1"/>
  <c r="X3111" i="1"/>
  <c r="V3111" i="1"/>
  <c r="V3111" i="1" a="1"/>
  <c r="O3111" i="1" a="1"/>
  <c r="O3111" i="1" s="1"/>
  <c r="I3111" i="1"/>
  <c r="J3111" i="1" s="1"/>
  <c r="Y3110" i="1"/>
  <c r="X3110" i="1"/>
  <c r="V3110" i="1" a="1"/>
  <c r="V3110" i="1" s="1"/>
  <c r="O3110" i="1" a="1"/>
  <c r="O3110" i="1" s="1"/>
  <c r="I3110" i="1"/>
  <c r="J3110" i="1" s="1"/>
  <c r="Y3109" i="1"/>
  <c r="X3109" i="1"/>
  <c r="V3109" i="1" a="1"/>
  <c r="V3109" i="1" s="1"/>
  <c r="O3109" i="1" a="1"/>
  <c r="O3109" i="1" s="1"/>
  <c r="I3109" i="1"/>
  <c r="J3109" i="1" s="1"/>
  <c r="Y3108" i="1"/>
  <c r="X3108" i="1"/>
  <c r="V3108" i="1" a="1"/>
  <c r="V3108" i="1" s="1"/>
  <c r="O3108" i="1" a="1"/>
  <c r="O3108" i="1" s="1"/>
  <c r="I3108" i="1"/>
  <c r="J3108" i="1" s="1"/>
  <c r="Y3107" i="1"/>
  <c r="X3107" i="1"/>
  <c r="V3107" i="1" a="1"/>
  <c r="V3107" i="1" s="1"/>
  <c r="O3107" i="1" a="1"/>
  <c r="O3107" i="1" s="1"/>
  <c r="I3107" i="1"/>
  <c r="J3107" i="1" s="1"/>
  <c r="Y3106" i="1"/>
  <c r="X3106" i="1"/>
  <c r="V3106" i="1" a="1"/>
  <c r="V3106" i="1" s="1"/>
  <c r="O3106" i="1" a="1"/>
  <c r="O3106" i="1" s="1"/>
  <c r="I3106" i="1"/>
  <c r="J3106" i="1" s="1"/>
  <c r="Y3105" i="1"/>
  <c r="X3105" i="1"/>
  <c r="V3105" i="1" a="1"/>
  <c r="V3105" i="1" s="1"/>
  <c r="O3105" i="1" a="1"/>
  <c r="O3105" i="1" s="1"/>
  <c r="I3105" i="1"/>
  <c r="J3105" i="1" s="1"/>
  <c r="Y3104" i="1"/>
  <c r="X3104" i="1"/>
  <c r="V3104" i="1" a="1"/>
  <c r="V3104" i="1" s="1"/>
  <c r="O3104" i="1" a="1"/>
  <c r="O3104" i="1" s="1"/>
  <c r="I3104" i="1"/>
  <c r="J3104" i="1" s="1"/>
  <c r="Y3103" i="1"/>
  <c r="X3103" i="1"/>
  <c r="V3103" i="1"/>
  <c r="V3103" i="1" a="1"/>
  <c r="O3103" i="1" a="1"/>
  <c r="O3103" i="1" s="1"/>
  <c r="I3103" i="1"/>
  <c r="J3103" i="1" s="1"/>
  <c r="Y3102" i="1"/>
  <c r="X3102" i="1"/>
  <c r="V3102" i="1" a="1"/>
  <c r="V3102" i="1" s="1"/>
  <c r="O3102" i="1" a="1"/>
  <c r="O3102" i="1" s="1"/>
  <c r="I3102" i="1"/>
  <c r="J3102" i="1" s="1"/>
  <c r="Y3101" i="1"/>
  <c r="X3101" i="1"/>
  <c r="V3101" i="1" a="1"/>
  <c r="V3101" i="1" s="1"/>
  <c r="O3101" i="1" a="1"/>
  <c r="O3101" i="1" s="1"/>
  <c r="I3101" i="1"/>
  <c r="J3101" i="1" s="1"/>
  <c r="Y3100" i="1"/>
  <c r="X3100" i="1"/>
  <c r="V3100" i="1" a="1"/>
  <c r="V3100" i="1" s="1"/>
  <c r="O3100" i="1" a="1"/>
  <c r="O3100" i="1" s="1"/>
  <c r="I3100" i="1"/>
  <c r="J3100" i="1" s="1"/>
  <c r="Y3099" i="1"/>
  <c r="X3099" i="1"/>
  <c r="V3099" i="1" a="1"/>
  <c r="V3099" i="1" s="1"/>
  <c r="O3099" i="1" a="1"/>
  <c r="O3099" i="1" s="1"/>
  <c r="I3099" i="1"/>
  <c r="J3099" i="1" s="1"/>
  <c r="Y3098" i="1"/>
  <c r="X3098" i="1"/>
  <c r="V3098" i="1" a="1"/>
  <c r="V3098" i="1" s="1"/>
  <c r="O3098" i="1" a="1"/>
  <c r="O3098" i="1" s="1"/>
  <c r="I3098" i="1"/>
  <c r="J3098" i="1" s="1"/>
  <c r="Y3097" i="1"/>
  <c r="X3097" i="1"/>
  <c r="V3097" i="1" a="1"/>
  <c r="V3097" i="1" s="1"/>
  <c r="O3097" i="1" a="1"/>
  <c r="O3097" i="1" s="1"/>
  <c r="I3097" i="1"/>
  <c r="J3097" i="1" s="1"/>
  <c r="Y3096" i="1"/>
  <c r="X3096" i="1"/>
  <c r="V3096" i="1" a="1"/>
  <c r="V3096" i="1" s="1"/>
  <c r="O3096" i="1" a="1"/>
  <c r="O3096" i="1" s="1"/>
  <c r="I3096" i="1"/>
  <c r="J3096" i="1" s="1"/>
  <c r="Y3095" i="1"/>
  <c r="X3095" i="1"/>
  <c r="V3095" i="1"/>
  <c r="V3095" i="1" a="1"/>
  <c r="O3095" i="1" a="1"/>
  <c r="O3095" i="1" s="1"/>
  <c r="I3095" i="1"/>
  <c r="J3095" i="1" s="1"/>
  <c r="Y3094" i="1"/>
  <c r="X3094" i="1"/>
  <c r="V3094" i="1" a="1"/>
  <c r="V3094" i="1" s="1"/>
  <c r="O3094" i="1" a="1"/>
  <c r="O3094" i="1" s="1"/>
  <c r="I3094" i="1"/>
  <c r="J3094" i="1" s="1"/>
  <c r="Y3093" i="1"/>
  <c r="X3093" i="1"/>
  <c r="V3093" i="1" a="1"/>
  <c r="V3093" i="1" s="1"/>
  <c r="O3093" i="1" a="1"/>
  <c r="O3093" i="1" s="1"/>
  <c r="I3093" i="1"/>
  <c r="J3093" i="1" s="1"/>
  <c r="Y3092" i="1"/>
  <c r="X3092" i="1"/>
  <c r="V3092" i="1" a="1"/>
  <c r="V3092" i="1" s="1"/>
  <c r="O3092" i="1" a="1"/>
  <c r="O3092" i="1" s="1"/>
  <c r="I3092" i="1"/>
  <c r="J3092" i="1" s="1"/>
  <c r="Y3091" i="1"/>
  <c r="X3091" i="1"/>
  <c r="V3091" i="1" a="1"/>
  <c r="V3091" i="1" s="1"/>
  <c r="O3091" i="1" a="1"/>
  <c r="O3091" i="1" s="1"/>
  <c r="I3091" i="1"/>
  <c r="J3091" i="1" s="1"/>
  <c r="Y3090" i="1"/>
  <c r="X3090" i="1"/>
  <c r="V3090" i="1" a="1"/>
  <c r="V3090" i="1" s="1"/>
  <c r="O3090" i="1" a="1"/>
  <c r="O3090" i="1" s="1"/>
  <c r="I3090" i="1"/>
  <c r="J3090" i="1" s="1"/>
  <c r="Y3089" i="1"/>
  <c r="X3089" i="1"/>
  <c r="V3089" i="1" a="1"/>
  <c r="V3089" i="1" s="1"/>
  <c r="O3089" i="1" a="1"/>
  <c r="O3089" i="1" s="1"/>
  <c r="I3089" i="1"/>
  <c r="J3089" i="1" s="1"/>
  <c r="Y3088" i="1"/>
  <c r="X3088" i="1"/>
  <c r="V3088" i="1" a="1"/>
  <c r="V3088" i="1" s="1"/>
  <c r="O3088" i="1" a="1"/>
  <c r="O3088" i="1" s="1"/>
  <c r="I3088" i="1"/>
  <c r="J3088" i="1" s="1"/>
  <c r="Y3087" i="1"/>
  <c r="X3087" i="1"/>
  <c r="V3087" i="1" a="1"/>
  <c r="V3087" i="1" s="1"/>
  <c r="O3087" i="1" a="1"/>
  <c r="O3087" i="1" s="1"/>
  <c r="I3087" i="1"/>
  <c r="J3087" i="1" s="1"/>
  <c r="Y3086" i="1"/>
  <c r="X3086" i="1"/>
  <c r="V3086" i="1" a="1"/>
  <c r="V3086" i="1" s="1"/>
  <c r="O3086" i="1" a="1"/>
  <c r="O3086" i="1" s="1"/>
  <c r="I3086" i="1"/>
  <c r="J3086" i="1" s="1"/>
  <c r="Y3085" i="1"/>
  <c r="X3085" i="1"/>
  <c r="V3085" i="1" a="1"/>
  <c r="V3085" i="1" s="1"/>
  <c r="O3085" i="1" a="1"/>
  <c r="O3085" i="1" s="1"/>
  <c r="I3085" i="1"/>
  <c r="J3085" i="1" s="1"/>
  <c r="Y3084" i="1"/>
  <c r="X3084" i="1"/>
  <c r="V3084" i="1" a="1"/>
  <c r="V3084" i="1" s="1"/>
  <c r="O3084" i="1" a="1"/>
  <c r="O3084" i="1" s="1"/>
  <c r="I3084" i="1"/>
  <c r="J3084" i="1" s="1"/>
  <c r="Y3083" i="1"/>
  <c r="X3083" i="1"/>
  <c r="V3083" i="1"/>
  <c r="V3083" i="1" a="1"/>
  <c r="O3083" i="1" a="1"/>
  <c r="O3083" i="1" s="1"/>
  <c r="I3083" i="1"/>
  <c r="J3083" i="1" s="1"/>
  <c r="Y3082" i="1"/>
  <c r="X3082" i="1"/>
  <c r="V3082" i="1" a="1"/>
  <c r="V3082" i="1" s="1"/>
  <c r="O3082" i="1" a="1"/>
  <c r="O3082" i="1" s="1"/>
  <c r="I3082" i="1"/>
  <c r="J3082" i="1" s="1"/>
  <c r="Y3081" i="1"/>
  <c r="X3081" i="1"/>
  <c r="V3081" i="1" a="1"/>
  <c r="V3081" i="1" s="1"/>
  <c r="O3081" i="1" a="1"/>
  <c r="O3081" i="1" s="1"/>
  <c r="I3081" i="1"/>
  <c r="J3081" i="1" s="1"/>
  <c r="Y3080" i="1"/>
  <c r="X3080" i="1"/>
  <c r="V3080" i="1" a="1"/>
  <c r="V3080" i="1" s="1"/>
  <c r="O3080" i="1" a="1"/>
  <c r="O3080" i="1" s="1"/>
  <c r="I3080" i="1"/>
  <c r="J3080" i="1" s="1"/>
  <c r="Y3079" i="1"/>
  <c r="X3079" i="1"/>
  <c r="V3079" i="1" a="1"/>
  <c r="V3079" i="1" s="1"/>
  <c r="O3079" i="1" a="1"/>
  <c r="O3079" i="1" s="1"/>
  <c r="I3079" i="1"/>
  <c r="J3079" i="1" s="1"/>
  <c r="Y3078" i="1"/>
  <c r="X3078" i="1"/>
  <c r="V3078" i="1" a="1"/>
  <c r="V3078" i="1" s="1"/>
  <c r="O3078" i="1" a="1"/>
  <c r="O3078" i="1" s="1"/>
  <c r="I3078" i="1"/>
  <c r="J3078" i="1" s="1"/>
  <c r="Y3077" i="1"/>
  <c r="X3077" i="1"/>
  <c r="V3077" i="1" a="1"/>
  <c r="V3077" i="1" s="1"/>
  <c r="O3077" i="1" a="1"/>
  <c r="O3077" i="1" s="1"/>
  <c r="I3077" i="1"/>
  <c r="J3077" i="1" s="1"/>
  <c r="Y3076" i="1"/>
  <c r="X3076" i="1"/>
  <c r="V3076" i="1" a="1"/>
  <c r="V3076" i="1" s="1"/>
  <c r="O3076" i="1" a="1"/>
  <c r="O3076" i="1" s="1"/>
  <c r="I3076" i="1"/>
  <c r="J3076" i="1" s="1"/>
  <c r="Y3075" i="1"/>
  <c r="X3075" i="1"/>
  <c r="V3075" i="1" a="1"/>
  <c r="V3075" i="1" s="1"/>
  <c r="O3075" i="1" a="1"/>
  <c r="O3075" i="1" s="1"/>
  <c r="I3075" i="1"/>
  <c r="J3075" i="1" s="1"/>
  <c r="Y3074" i="1"/>
  <c r="X3074" i="1"/>
  <c r="V3074" i="1" a="1"/>
  <c r="V3074" i="1" s="1"/>
  <c r="O3074" i="1" a="1"/>
  <c r="O3074" i="1" s="1"/>
  <c r="I3074" i="1"/>
  <c r="J3074" i="1" s="1"/>
  <c r="Y3073" i="1"/>
  <c r="X3073" i="1"/>
  <c r="V3073" i="1" a="1"/>
  <c r="V3073" i="1" s="1"/>
  <c r="O3073" i="1" a="1"/>
  <c r="O3073" i="1" s="1"/>
  <c r="I3073" i="1"/>
  <c r="J3073" i="1" s="1"/>
  <c r="Y3072" i="1"/>
  <c r="X3072" i="1"/>
  <c r="V3072" i="1" a="1"/>
  <c r="V3072" i="1" s="1"/>
  <c r="O3072" i="1" a="1"/>
  <c r="O3072" i="1" s="1"/>
  <c r="I3072" i="1"/>
  <c r="J3072" i="1" s="1"/>
  <c r="Y3071" i="1"/>
  <c r="X3071" i="1"/>
  <c r="V3071" i="1" a="1"/>
  <c r="V3071" i="1" s="1"/>
  <c r="O3071" i="1" a="1"/>
  <c r="O3071" i="1" s="1"/>
  <c r="I3071" i="1"/>
  <c r="J3071" i="1" s="1"/>
  <c r="Y3070" i="1"/>
  <c r="X3070" i="1"/>
  <c r="V3070" i="1" a="1"/>
  <c r="V3070" i="1" s="1"/>
  <c r="O3070" i="1" a="1"/>
  <c r="O3070" i="1" s="1"/>
  <c r="I3070" i="1"/>
  <c r="J3070" i="1" s="1"/>
  <c r="Y3069" i="1"/>
  <c r="X3069" i="1"/>
  <c r="V3069" i="1" a="1"/>
  <c r="V3069" i="1" s="1"/>
  <c r="O3069" i="1" a="1"/>
  <c r="O3069" i="1" s="1"/>
  <c r="I3069" i="1"/>
  <c r="J3069" i="1" s="1"/>
  <c r="Y3068" i="1"/>
  <c r="X3068" i="1"/>
  <c r="V3068" i="1" a="1"/>
  <c r="V3068" i="1" s="1"/>
  <c r="O3068" i="1" a="1"/>
  <c r="O3068" i="1" s="1"/>
  <c r="I3068" i="1"/>
  <c r="J3068" i="1" s="1"/>
  <c r="Y3067" i="1"/>
  <c r="X3067" i="1"/>
  <c r="V3067" i="1"/>
  <c r="V3067" i="1" a="1"/>
  <c r="O3067" i="1" a="1"/>
  <c r="O3067" i="1" s="1"/>
  <c r="I3067" i="1"/>
  <c r="J3067" i="1" s="1"/>
  <c r="Y3066" i="1"/>
  <c r="X3066" i="1"/>
  <c r="V3066" i="1" a="1"/>
  <c r="V3066" i="1" s="1"/>
  <c r="O3066" i="1" a="1"/>
  <c r="O3066" i="1" s="1"/>
  <c r="I3066" i="1"/>
  <c r="J3066" i="1" s="1"/>
  <c r="Y3065" i="1"/>
  <c r="X3065" i="1"/>
  <c r="V3065" i="1" a="1"/>
  <c r="V3065" i="1" s="1"/>
  <c r="O3065" i="1" a="1"/>
  <c r="O3065" i="1" s="1"/>
  <c r="I3065" i="1"/>
  <c r="J3065" i="1" s="1"/>
  <c r="Y3064" i="1"/>
  <c r="X3064" i="1"/>
  <c r="V3064" i="1" a="1"/>
  <c r="V3064" i="1" s="1"/>
  <c r="O3064" i="1" a="1"/>
  <c r="O3064" i="1" s="1"/>
  <c r="I3064" i="1"/>
  <c r="J3064" i="1" s="1"/>
  <c r="Y3063" i="1"/>
  <c r="X3063" i="1"/>
  <c r="V3063" i="1" a="1"/>
  <c r="V3063" i="1" s="1"/>
  <c r="O3063" i="1" a="1"/>
  <c r="O3063" i="1" s="1"/>
  <c r="I3063" i="1"/>
  <c r="J3063" i="1" s="1"/>
  <c r="Y3062" i="1"/>
  <c r="X3062" i="1"/>
  <c r="V3062" i="1" a="1"/>
  <c r="V3062" i="1" s="1"/>
  <c r="O3062" i="1" a="1"/>
  <c r="O3062" i="1" s="1"/>
  <c r="I3062" i="1"/>
  <c r="J3062" i="1" s="1"/>
  <c r="Y3061" i="1"/>
  <c r="X3061" i="1"/>
  <c r="V3061" i="1" a="1"/>
  <c r="V3061" i="1" s="1"/>
  <c r="O3061" i="1" a="1"/>
  <c r="O3061" i="1" s="1"/>
  <c r="I3061" i="1"/>
  <c r="J3061" i="1" s="1"/>
  <c r="Y3060" i="1"/>
  <c r="X3060" i="1"/>
  <c r="V3060" i="1" a="1"/>
  <c r="V3060" i="1" s="1"/>
  <c r="O3060" i="1" a="1"/>
  <c r="O3060" i="1" s="1"/>
  <c r="I3060" i="1"/>
  <c r="J3060" i="1" s="1"/>
  <c r="Y3059" i="1"/>
  <c r="X3059" i="1"/>
  <c r="V3059" i="1" a="1"/>
  <c r="V3059" i="1" s="1"/>
  <c r="O3059" i="1" a="1"/>
  <c r="O3059" i="1" s="1"/>
  <c r="I3059" i="1"/>
  <c r="J3059" i="1" s="1"/>
  <c r="Y3058" i="1"/>
  <c r="X3058" i="1"/>
  <c r="V3058" i="1" a="1"/>
  <c r="V3058" i="1" s="1"/>
  <c r="O3058" i="1" a="1"/>
  <c r="O3058" i="1" s="1"/>
  <c r="I3058" i="1"/>
  <c r="J3058" i="1" s="1"/>
  <c r="Y3057" i="1"/>
  <c r="X3057" i="1"/>
  <c r="V3057" i="1" a="1"/>
  <c r="V3057" i="1" s="1"/>
  <c r="O3057" i="1" a="1"/>
  <c r="O3057" i="1" s="1"/>
  <c r="I3057" i="1"/>
  <c r="J3057" i="1" s="1"/>
  <c r="Y3056" i="1"/>
  <c r="X3056" i="1"/>
  <c r="V3056" i="1" a="1"/>
  <c r="V3056" i="1" s="1"/>
  <c r="O3056" i="1" a="1"/>
  <c r="O3056" i="1" s="1"/>
  <c r="I3056" i="1"/>
  <c r="J3056" i="1" s="1"/>
  <c r="Y3055" i="1"/>
  <c r="X3055" i="1"/>
  <c r="V3055" i="1" a="1"/>
  <c r="V3055" i="1" s="1"/>
  <c r="O3055" i="1" a="1"/>
  <c r="O3055" i="1" s="1"/>
  <c r="I3055" i="1"/>
  <c r="J3055" i="1" s="1"/>
  <c r="Y3054" i="1"/>
  <c r="X3054" i="1"/>
  <c r="V3054" i="1" a="1"/>
  <c r="V3054" i="1" s="1"/>
  <c r="O3054" i="1" a="1"/>
  <c r="O3054" i="1" s="1"/>
  <c r="I3054" i="1"/>
  <c r="J3054" i="1" s="1"/>
  <c r="Y3053" i="1"/>
  <c r="X3053" i="1"/>
  <c r="V3053" i="1"/>
  <c r="V3053" i="1" a="1"/>
  <c r="O3053" i="1" a="1"/>
  <c r="O3053" i="1" s="1"/>
  <c r="I3053" i="1"/>
  <c r="J3053" i="1" s="1"/>
  <c r="Y3052" i="1"/>
  <c r="X3052" i="1"/>
  <c r="V3052" i="1" a="1"/>
  <c r="V3052" i="1" s="1"/>
  <c r="O3052" i="1" a="1"/>
  <c r="O3052" i="1" s="1"/>
  <c r="I3052" i="1"/>
  <c r="J3052" i="1" s="1"/>
  <c r="Y3051" i="1"/>
  <c r="X3051" i="1"/>
  <c r="V3051" i="1"/>
  <c r="V3051" i="1" a="1"/>
  <c r="O3051" i="1" a="1"/>
  <c r="O3051" i="1" s="1"/>
  <c r="I3051" i="1"/>
  <c r="J3051" i="1" s="1"/>
  <c r="Y3050" i="1"/>
  <c r="X3050" i="1"/>
  <c r="V3050" i="1" a="1"/>
  <c r="V3050" i="1" s="1"/>
  <c r="O3050" i="1" a="1"/>
  <c r="O3050" i="1" s="1"/>
  <c r="I3050" i="1"/>
  <c r="J3050" i="1" s="1"/>
  <c r="Y3049" i="1"/>
  <c r="X3049" i="1"/>
  <c r="V3049" i="1" a="1"/>
  <c r="V3049" i="1" s="1"/>
  <c r="O3049" i="1" a="1"/>
  <c r="O3049" i="1" s="1"/>
  <c r="I3049" i="1"/>
  <c r="J3049" i="1" s="1"/>
  <c r="Y3048" i="1"/>
  <c r="X3048" i="1"/>
  <c r="V3048" i="1" a="1"/>
  <c r="V3048" i="1" s="1"/>
  <c r="O3048" i="1" a="1"/>
  <c r="O3048" i="1" s="1"/>
  <c r="I3048" i="1"/>
  <c r="J3048" i="1" s="1"/>
  <c r="Y3047" i="1"/>
  <c r="X3047" i="1"/>
  <c r="V3047" i="1" a="1"/>
  <c r="V3047" i="1" s="1"/>
  <c r="O3047" i="1" a="1"/>
  <c r="O3047" i="1" s="1"/>
  <c r="I3047" i="1"/>
  <c r="J3047" i="1" s="1"/>
  <c r="Y3046" i="1"/>
  <c r="X3046" i="1"/>
  <c r="V3046" i="1" a="1"/>
  <c r="V3046" i="1" s="1"/>
  <c r="O3046" i="1" a="1"/>
  <c r="O3046" i="1" s="1"/>
  <c r="I3046" i="1"/>
  <c r="J3046" i="1" s="1"/>
  <c r="Y3045" i="1"/>
  <c r="X3045" i="1"/>
  <c r="V3045" i="1" a="1"/>
  <c r="V3045" i="1" s="1"/>
  <c r="O3045" i="1" a="1"/>
  <c r="O3045" i="1" s="1"/>
  <c r="I3045" i="1"/>
  <c r="J3045" i="1" s="1"/>
  <c r="Y3044" i="1"/>
  <c r="X3044" i="1"/>
  <c r="V3044" i="1" a="1"/>
  <c r="V3044" i="1" s="1"/>
  <c r="O3044" i="1" a="1"/>
  <c r="O3044" i="1" s="1"/>
  <c r="I3044" i="1"/>
  <c r="J3044" i="1" s="1"/>
  <c r="Y3043" i="1"/>
  <c r="X3043" i="1"/>
  <c r="V3043" i="1" a="1"/>
  <c r="V3043" i="1" s="1"/>
  <c r="O3043" i="1" a="1"/>
  <c r="O3043" i="1" s="1"/>
  <c r="I3043" i="1"/>
  <c r="J3043" i="1" s="1"/>
  <c r="Y3042" i="1"/>
  <c r="X3042" i="1"/>
  <c r="V3042" i="1" a="1"/>
  <c r="V3042" i="1" s="1"/>
  <c r="O3042" i="1" a="1"/>
  <c r="O3042" i="1" s="1"/>
  <c r="I3042" i="1"/>
  <c r="J3042" i="1" s="1"/>
  <c r="Y3041" i="1"/>
  <c r="X3041" i="1"/>
  <c r="V3041" i="1" a="1"/>
  <c r="V3041" i="1" s="1"/>
  <c r="O3041" i="1" a="1"/>
  <c r="O3041" i="1" s="1"/>
  <c r="I3041" i="1"/>
  <c r="J3041" i="1" s="1"/>
  <c r="Y3040" i="1"/>
  <c r="X3040" i="1"/>
  <c r="V3040" i="1" a="1"/>
  <c r="V3040" i="1" s="1"/>
  <c r="O3040" i="1" a="1"/>
  <c r="O3040" i="1" s="1"/>
  <c r="I3040" i="1"/>
  <c r="J3040" i="1" s="1"/>
  <c r="Y3039" i="1"/>
  <c r="X3039" i="1"/>
  <c r="V3039" i="1" a="1"/>
  <c r="V3039" i="1" s="1"/>
  <c r="O3039" i="1" a="1"/>
  <c r="O3039" i="1" s="1"/>
  <c r="I3039" i="1"/>
  <c r="J3039" i="1" s="1"/>
  <c r="Y3038" i="1"/>
  <c r="X3038" i="1"/>
  <c r="V3038" i="1" a="1"/>
  <c r="V3038" i="1" s="1"/>
  <c r="O3038" i="1" a="1"/>
  <c r="O3038" i="1" s="1"/>
  <c r="I3038" i="1"/>
  <c r="J3038" i="1" s="1"/>
  <c r="Y3037" i="1"/>
  <c r="X3037" i="1"/>
  <c r="V3037" i="1"/>
  <c r="V3037" i="1" a="1"/>
  <c r="O3037" i="1" a="1"/>
  <c r="O3037" i="1" s="1"/>
  <c r="I3037" i="1"/>
  <c r="J3037" i="1" s="1"/>
  <c r="Y3036" i="1"/>
  <c r="X3036" i="1"/>
  <c r="V3036" i="1" a="1"/>
  <c r="V3036" i="1" s="1"/>
  <c r="O3036" i="1" a="1"/>
  <c r="O3036" i="1" s="1"/>
  <c r="I3036" i="1"/>
  <c r="J3036" i="1" s="1"/>
  <c r="Y3035" i="1"/>
  <c r="X3035" i="1"/>
  <c r="V3035" i="1"/>
  <c r="V3035" i="1" a="1"/>
  <c r="O3035" i="1" a="1"/>
  <c r="O3035" i="1" s="1"/>
  <c r="I3035" i="1"/>
  <c r="J3035" i="1" s="1"/>
  <c r="Y3034" i="1"/>
  <c r="X3034" i="1"/>
  <c r="V3034" i="1" a="1"/>
  <c r="V3034" i="1" s="1"/>
  <c r="O3034" i="1" a="1"/>
  <c r="O3034" i="1" s="1"/>
  <c r="I3034" i="1"/>
  <c r="J3034" i="1" s="1"/>
  <c r="Y3033" i="1"/>
  <c r="X3033" i="1"/>
  <c r="V3033" i="1" a="1"/>
  <c r="V3033" i="1" s="1"/>
  <c r="O3033" i="1" a="1"/>
  <c r="O3033" i="1" s="1"/>
  <c r="I3033" i="1"/>
  <c r="J3033" i="1" s="1"/>
  <c r="Y3032" i="1"/>
  <c r="X3032" i="1"/>
  <c r="V3032" i="1" a="1"/>
  <c r="V3032" i="1" s="1"/>
  <c r="O3032" i="1" a="1"/>
  <c r="O3032" i="1" s="1"/>
  <c r="I3032" i="1"/>
  <c r="J3032" i="1" s="1"/>
  <c r="Y3031" i="1"/>
  <c r="X3031" i="1"/>
  <c r="V3031" i="1" a="1"/>
  <c r="V3031" i="1" s="1"/>
  <c r="O3031" i="1" a="1"/>
  <c r="O3031" i="1" s="1"/>
  <c r="I3031" i="1"/>
  <c r="J3031" i="1" s="1"/>
  <c r="Y3030" i="1"/>
  <c r="X3030" i="1"/>
  <c r="V3030" i="1" a="1"/>
  <c r="V3030" i="1" s="1"/>
  <c r="O3030" i="1" a="1"/>
  <c r="O3030" i="1" s="1"/>
  <c r="I3030" i="1"/>
  <c r="J3030" i="1" s="1"/>
  <c r="Y3029" i="1"/>
  <c r="X3029" i="1"/>
  <c r="V3029" i="1" a="1"/>
  <c r="V3029" i="1" s="1"/>
  <c r="O3029" i="1" a="1"/>
  <c r="O3029" i="1" s="1"/>
  <c r="I3029" i="1"/>
  <c r="J3029" i="1" s="1"/>
  <c r="Y3028" i="1"/>
  <c r="X3028" i="1"/>
  <c r="V3028" i="1" a="1"/>
  <c r="V3028" i="1" s="1"/>
  <c r="O3028" i="1" a="1"/>
  <c r="O3028" i="1" s="1"/>
  <c r="I3028" i="1"/>
  <c r="J3028" i="1" s="1"/>
  <c r="Y3027" i="1"/>
  <c r="X3027" i="1"/>
  <c r="V3027" i="1" a="1"/>
  <c r="V3027" i="1" s="1"/>
  <c r="O3027" i="1" a="1"/>
  <c r="O3027" i="1" s="1"/>
  <c r="I3027" i="1"/>
  <c r="J3027" i="1" s="1"/>
  <c r="Y3026" i="1"/>
  <c r="X3026" i="1"/>
  <c r="V3026" i="1" a="1"/>
  <c r="V3026" i="1" s="1"/>
  <c r="O3026" i="1" a="1"/>
  <c r="O3026" i="1" s="1"/>
  <c r="I3026" i="1"/>
  <c r="J3026" i="1" s="1"/>
  <c r="Y3025" i="1"/>
  <c r="X3025" i="1"/>
  <c r="V3025" i="1" a="1"/>
  <c r="V3025" i="1" s="1"/>
  <c r="O3025" i="1" a="1"/>
  <c r="O3025" i="1" s="1"/>
  <c r="I3025" i="1"/>
  <c r="J3025" i="1" s="1"/>
  <c r="Y3024" i="1"/>
  <c r="X3024" i="1"/>
  <c r="V3024" i="1" a="1"/>
  <c r="V3024" i="1" s="1"/>
  <c r="O3024" i="1" a="1"/>
  <c r="O3024" i="1" s="1"/>
  <c r="I3024" i="1"/>
  <c r="J3024" i="1" s="1"/>
  <c r="Y3023" i="1"/>
  <c r="X3023" i="1"/>
  <c r="V3023" i="1" a="1"/>
  <c r="V3023" i="1" s="1"/>
  <c r="O3023" i="1" a="1"/>
  <c r="O3023" i="1" s="1"/>
  <c r="I3023" i="1"/>
  <c r="J3023" i="1" s="1"/>
  <c r="Y3022" i="1"/>
  <c r="X3022" i="1"/>
  <c r="V3022" i="1" a="1"/>
  <c r="V3022" i="1" s="1"/>
  <c r="O3022" i="1" a="1"/>
  <c r="O3022" i="1" s="1"/>
  <c r="I3022" i="1"/>
  <c r="J3022" i="1" s="1"/>
  <c r="Y3021" i="1"/>
  <c r="X3021" i="1"/>
  <c r="V3021" i="1"/>
  <c r="V3021" i="1" a="1"/>
  <c r="O3021" i="1" a="1"/>
  <c r="O3021" i="1" s="1"/>
  <c r="I3021" i="1"/>
  <c r="J3021" i="1" s="1"/>
  <c r="Y3020" i="1"/>
  <c r="X3020" i="1"/>
  <c r="V3020" i="1" a="1"/>
  <c r="V3020" i="1" s="1"/>
  <c r="O3020" i="1" a="1"/>
  <c r="O3020" i="1" s="1"/>
  <c r="I3020" i="1"/>
  <c r="J3020" i="1" s="1"/>
  <c r="Y3019" i="1"/>
  <c r="X3019" i="1"/>
  <c r="V3019" i="1"/>
  <c r="V3019" i="1" a="1"/>
  <c r="O3019" i="1" a="1"/>
  <c r="O3019" i="1" s="1"/>
  <c r="I3019" i="1"/>
  <c r="J3019" i="1" s="1"/>
  <c r="Y3018" i="1"/>
  <c r="X3018" i="1"/>
  <c r="V3018" i="1" a="1"/>
  <c r="V3018" i="1" s="1"/>
  <c r="O3018" i="1" a="1"/>
  <c r="O3018" i="1" s="1"/>
  <c r="I3018" i="1"/>
  <c r="J3018" i="1" s="1"/>
  <c r="Y3017" i="1"/>
  <c r="X3017" i="1"/>
  <c r="V3017" i="1" a="1"/>
  <c r="V3017" i="1" s="1"/>
  <c r="O3017" i="1" a="1"/>
  <c r="O3017" i="1" s="1"/>
  <c r="I3017" i="1"/>
  <c r="J3017" i="1" s="1"/>
  <c r="Y3016" i="1"/>
  <c r="X3016" i="1"/>
  <c r="V3016" i="1" a="1"/>
  <c r="V3016" i="1" s="1"/>
  <c r="O3016" i="1" a="1"/>
  <c r="O3016" i="1" s="1"/>
  <c r="I3016" i="1"/>
  <c r="J3016" i="1" s="1"/>
  <c r="Y3015" i="1"/>
  <c r="X3015" i="1"/>
  <c r="V3015" i="1" a="1"/>
  <c r="V3015" i="1" s="1"/>
  <c r="O3015" i="1" a="1"/>
  <c r="O3015" i="1" s="1"/>
  <c r="I3015" i="1"/>
  <c r="J3015" i="1" s="1"/>
  <c r="Y3014" i="1"/>
  <c r="X3014" i="1"/>
  <c r="V3014" i="1" a="1"/>
  <c r="V3014" i="1" s="1"/>
  <c r="O3014" i="1" a="1"/>
  <c r="O3014" i="1" s="1"/>
  <c r="I3014" i="1"/>
  <c r="J3014" i="1" s="1"/>
  <c r="Y3013" i="1"/>
  <c r="X3013" i="1"/>
  <c r="V3013" i="1"/>
  <c r="V3013" i="1" a="1"/>
  <c r="O3013" i="1" a="1"/>
  <c r="O3013" i="1" s="1"/>
  <c r="I3013" i="1"/>
  <c r="J3013" i="1" s="1"/>
  <c r="Y3012" i="1"/>
  <c r="X3012" i="1"/>
  <c r="V3012" i="1" a="1"/>
  <c r="V3012" i="1" s="1"/>
  <c r="O3012" i="1" a="1"/>
  <c r="O3012" i="1" s="1"/>
  <c r="I3012" i="1"/>
  <c r="J3012" i="1" s="1"/>
  <c r="Y3011" i="1"/>
  <c r="X3011" i="1"/>
  <c r="V3011" i="1" a="1"/>
  <c r="V3011" i="1" s="1"/>
  <c r="O3011" i="1" a="1"/>
  <c r="O3011" i="1" s="1"/>
  <c r="I3011" i="1"/>
  <c r="J3011" i="1" s="1"/>
  <c r="Y3010" i="1"/>
  <c r="X3010" i="1"/>
  <c r="V3010" i="1" a="1"/>
  <c r="V3010" i="1" s="1"/>
  <c r="O3010" i="1" a="1"/>
  <c r="O3010" i="1" s="1"/>
  <c r="I3010" i="1"/>
  <c r="J3010" i="1" s="1"/>
  <c r="Y3009" i="1"/>
  <c r="X3009" i="1"/>
  <c r="V3009" i="1" a="1"/>
  <c r="V3009" i="1" s="1"/>
  <c r="O3009" i="1" a="1"/>
  <c r="O3009" i="1" s="1"/>
  <c r="I3009" i="1"/>
  <c r="J3009" i="1" s="1"/>
  <c r="Y3008" i="1"/>
  <c r="X3008" i="1"/>
  <c r="V3008" i="1" a="1"/>
  <c r="V3008" i="1" s="1"/>
  <c r="O3008" i="1" a="1"/>
  <c r="O3008" i="1" s="1"/>
  <c r="I3008" i="1"/>
  <c r="J3008" i="1" s="1"/>
  <c r="Y3007" i="1"/>
  <c r="X3007" i="1"/>
  <c r="V3007" i="1" a="1"/>
  <c r="V3007" i="1" s="1"/>
  <c r="O3007" i="1" a="1"/>
  <c r="O3007" i="1" s="1"/>
  <c r="I3007" i="1"/>
  <c r="J3007" i="1" s="1"/>
  <c r="Y3006" i="1"/>
  <c r="X3006" i="1"/>
  <c r="V3006" i="1" a="1"/>
  <c r="V3006" i="1" s="1"/>
  <c r="O3006" i="1" a="1"/>
  <c r="O3006" i="1" s="1"/>
  <c r="I3006" i="1"/>
  <c r="J3006" i="1" s="1"/>
  <c r="Y3005" i="1"/>
  <c r="X3005" i="1"/>
  <c r="V3005" i="1" a="1"/>
  <c r="V3005" i="1" s="1"/>
  <c r="O3005" i="1" a="1"/>
  <c r="O3005" i="1" s="1"/>
  <c r="I3005" i="1"/>
  <c r="J3005" i="1" s="1"/>
  <c r="Y3004" i="1"/>
  <c r="X3004" i="1"/>
  <c r="V3004" i="1" a="1"/>
  <c r="V3004" i="1" s="1"/>
  <c r="O3004" i="1" a="1"/>
  <c r="O3004" i="1" s="1"/>
  <c r="I3004" i="1"/>
  <c r="J3004" i="1" s="1"/>
  <c r="Y3003" i="1"/>
  <c r="X3003" i="1"/>
  <c r="V3003" i="1" a="1"/>
  <c r="V3003" i="1" s="1"/>
  <c r="O3003" i="1" a="1"/>
  <c r="O3003" i="1" s="1"/>
  <c r="I3003" i="1"/>
  <c r="J3003" i="1" s="1"/>
  <c r="Y3002" i="1"/>
  <c r="X3002" i="1"/>
  <c r="V3002" i="1" a="1"/>
  <c r="V3002" i="1" s="1"/>
  <c r="O3002" i="1" a="1"/>
  <c r="O3002" i="1" s="1"/>
  <c r="I3002" i="1"/>
  <c r="J3002" i="1" s="1"/>
  <c r="Y3001" i="1"/>
  <c r="X3001" i="1"/>
  <c r="V3001" i="1"/>
  <c r="V3001" i="1" a="1"/>
  <c r="O3001" i="1" a="1"/>
  <c r="O3001" i="1" s="1"/>
  <c r="I3001" i="1"/>
  <c r="J3001" i="1" s="1"/>
  <c r="Y3000" i="1"/>
  <c r="X3000" i="1"/>
  <c r="V3000" i="1" a="1"/>
  <c r="V3000" i="1" s="1"/>
  <c r="O3000" i="1" a="1"/>
  <c r="O3000" i="1" s="1"/>
  <c r="I3000" i="1"/>
  <c r="J3000" i="1" s="1"/>
  <c r="Y2999" i="1"/>
  <c r="X2999" i="1"/>
  <c r="V2999" i="1" a="1"/>
  <c r="V2999" i="1" s="1"/>
  <c r="O2999" i="1" a="1"/>
  <c r="O2999" i="1" s="1"/>
  <c r="I2999" i="1"/>
  <c r="J2999" i="1" s="1"/>
  <c r="Y2998" i="1"/>
  <c r="X2998" i="1"/>
  <c r="V2998" i="1" a="1"/>
  <c r="V2998" i="1" s="1"/>
  <c r="O2998" i="1" a="1"/>
  <c r="O2998" i="1" s="1"/>
  <c r="I2998" i="1"/>
  <c r="J2998" i="1" s="1"/>
  <c r="Y2997" i="1"/>
  <c r="X2997" i="1"/>
  <c r="V2997" i="1" a="1"/>
  <c r="V2997" i="1" s="1"/>
  <c r="O2997" i="1" a="1"/>
  <c r="O2997" i="1" s="1"/>
  <c r="I2997" i="1"/>
  <c r="J2997" i="1" s="1"/>
  <c r="Y2996" i="1"/>
  <c r="X2996" i="1"/>
  <c r="V2996" i="1" a="1"/>
  <c r="V2996" i="1" s="1"/>
  <c r="O2996" i="1" a="1"/>
  <c r="O2996" i="1" s="1"/>
  <c r="I2996" i="1"/>
  <c r="J2996" i="1" s="1"/>
  <c r="Y2995" i="1"/>
  <c r="X2995" i="1"/>
  <c r="V2995" i="1"/>
  <c r="V2995" i="1" a="1"/>
  <c r="O2995" i="1" a="1"/>
  <c r="O2995" i="1" s="1"/>
  <c r="I2995" i="1"/>
  <c r="J2995" i="1" s="1"/>
  <c r="Y2994" i="1"/>
  <c r="X2994" i="1"/>
  <c r="V2994" i="1" a="1"/>
  <c r="V2994" i="1" s="1"/>
  <c r="O2994" i="1" a="1"/>
  <c r="O2994" i="1" s="1"/>
  <c r="I2994" i="1"/>
  <c r="J2994" i="1" s="1"/>
  <c r="Y2993" i="1"/>
  <c r="X2993" i="1"/>
  <c r="V2993" i="1"/>
  <c r="V2993" i="1" a="1"/>
  <c r="O2993" i="1" a="1"/>
  <c r="O2993" i="1" s="1"/>
  <c r="I2993" i="1"/>
  <c r="J2993" i="1" s="1"/>
  <c r="Y2992" i="1"/>
  <c r="X2992" i="1"/>
  <c r="V2992" i="1" a="1"/>
  <c r="V2992" i="1" s="1"/>
  <c r="O2992" i="1" a="1"/>
  <c r="O2992" i="1" s="1"/>
  <c r="I2992" i="1"/>
  <c r="J2992" i="1" s="1"/>
  <c r="Y2991" i="1"/>
  <c r="X2991" i="1"/>
  <c r="V2991" i="1" a="1"/>
  <c r="V2991" i="1" s="1"/>
  <c r="O2991" i="1" a="1"/>
  <c r="O2991" i="1" s="1"/>
  <c r="I2991" i="1"/>
  <c r="J2991" i="1" s="1"/>
  <c r="Y2990" i="1"/>
  <c r="X2990" i="1"/>
  <c r="V2990" i="1" a="1"/>
  <c r="V2990" i="1" s="1"/>
  <c r="O2990" i="1" a="1"/>
  <c r="O2990" i="1" s="1"/>
  <c r="I2990" i="1"/>
  <c r="J2990" i="1" s="1"/>
  <c r="Y2989" i="1"/>
  <c r="X2989" i="1"/>
  <c r="V2989" i="1"/>
  <c r="V2989" i="1" a="1"/>
  <c r="O2989" i="1" a="1"/>
  <c r="O2989" i="1" s="1"/>
  <c r="I2989" i="1"/>
  <c r="J2989" i="1" s="1"/>
  <c r="Y2988" i="1"/>
  <c r="X2988" i="1"/>
  <c r="V2988" i="1" a="1"/>
  <c r="V2988" i="1" s="1"/>
  <c r="O2988" i="1" a="1"/>
  <c r="O2988" i="1" s="1"/>
  <c r="I2988" i="1"/>
  <c r="J2988" i="1" s="1"/>
  <c r="Y2987" i="1"/>
  <c r="X2987" i="1"/>
  <c r="V2987" i="1"/>
  <c r="V2987" i="1" a="1"/>
  <c r="O2987" i="1" a="1"/>
  <c r="O2987" i="1" s="1"/>
  <c r="I2987" i="1"/>
  <c r="J2987" i="1" s="1"/>
  <c r="Y2986" i="1"/>
  <c r="X2986" i="1"/>
  <c r="V2986" i="1" a="1"/>
  <c r="V2986" i="1" s="1"/>
  <c r="O2986" i="1" a="1"/>
  <c r="O2986" i="1" s="1"/>
  <c r="I2986" i="1"/>
  <c r="J2986" i="1" s="1"/>
  <c r="Y2985" i="1"/>
  <c r="X2985" i="1"/>
  <c r="V2985" i="1" a="1"/>
  <c r="V2985" i="1" s="1"/>
  <c r="O2985" i="1" a="1"/>
  <c r="O2985" i="1" s="1"/>
  <c r="I2985" i="1"/>
  <c r="J2985" i="1" s="1"/>
  <c r="Y2984" i="1"/>
  <c r="X2984" i="1"/>
  <c r="V2984" i="1" a="1"/>
  <c r="V2984" i="1" s="1"/>
  <c r="O2984" i="1" a="1"/>
  <c r="O2984" i="1" s="1"/>
  <c r="I2984" i="1"/>
  <c r="J2984" i="1" s="1"/>
  <c r="Y2983" i="1"/>
  <c r="X2983" i="1"/>
  <c r="V2983" i="1" a="1"/>
  <c r="V2983" i="1" s="1"/>
  <c r="O2983" i="1" a="1"/>
  <c r="O2983" i="1" s="1"/>
  <c r="I2983" i="1"/>
  <c r="J2983" i="1" s="1"/>
  <c r="Y2982" i="1"/>
  <c r="X2982" i="1"/>
  <c r="V2982" i="1" a="1"/>
  <c r="V2982" i="1" s="1"/>
  <c r="O2982" i="1" a="1"/>
  <c r="O2982" i="1" s="1"/>
  <c r="I2982" i="1"/>
  <c r="J2982" i="1" s="1"/>
  <c r="Y2981" i="1"/>
  <c r="X2981" i="1"/>
  <c r="V2981" i="1"/>
  <c r="V2981" i="1" a="1"/>
  <c r="O2981" i="1" a="1"/>
  <c r="O2981" i="1" s="1"/>
  <c r="I2981" i="1"/>
  <c r="J2981" i="1" s="1"/>
  <c r="Y2980" i="1"/>
  <c r="X2980" i="1"/>
  <c r="V2980" i="1" a="1"/>
  <c r="V2980" i="1" s="1"/>
  <c r="O2980" i="1" a="1"/>
  <c r="O2980" i="1" s="1"/>
  <c r="I2980" i="1"/>
  <c r="J2980" i="1" s="1"/>
  <c r="Y2979" i="1"/>
  <c r="X2979" i="1"/>
  <c r="V2979" i="1" a="1"/>
  <c r="V2979" i="1" s="1"/>
  <c r="O2979" i="1" a="1"/>
  <c r="O2979" i="1" s="1"/>
  <c r="I2979" i="1"/>
  <c r="J2979" i="1" s="1"/>
  <c r="Y2978" i="1"/>
  <c r="X2978" i="1"/>
  <c r="V2978" i="1" a="1"/>
  <c r="V2978" i="1" s="1"/>
  <c r="O2978" i="1" a="1"/>
  <c r="O2978" i="1" s="1"/>
  <c r="I2978" i="1"/>
  <c r="J2978" i="1" s="1"/>
  <c r="Y2977" i="1"/>
  <c r="X2977" i="1"/>
  <c r="V2977" i="1" a="1"/>
  <c r="V2977" i="1" s="1"/>
  <c r="O2977" i="1" a="1"/>
  <c r="O2977" i="1" s="1"/>
  <c r="I2977" i="1"/>
  <c r="J2977" i="1" s="1"/>
  <c r="Y2976" i="1"/>
  <c r="X2976" i="1"/>
  <c r="V2976" i="1" a="1"/>
  <c r="V2976" i="1" s="1"/>
  <c r="O2976" i="1" a="1"/>
  <c r="O2976" i="1" s="1"/>
  <c r="I2976" i="1"/>
  <c r="J2976" i="1" s="1"/>
  <c r="Y2975" i="1"/>
  <c r="X2975" i="1"/>
  <c r="V2975" i="1" a="1"/>
  <c r="V2975" i="1" s="1"/>
  <c r="O2975" i="1" a="1"/>
  <c r="O2975" i="1" s="1"/>
  <c r="I2975" i="1"/>
  <c r="J2975" i="1" s="1"/>
  <c r="Y2974" i="1"/>
  <c r="X2974" i="1"/>
  <c r="V2974" i="1" a="1"/>
  <c r="V2974" i="1" s="1"/>
  <c r="O2974" i="1" a="1"/>
  <c r="O2974" i="1" s="1"/>
  <c r="I2974" i="1"/>
  <c r="J2974" i="1" s="1"/>
  <c r="Y2973" i="1"/>
  <c r="X2973" i="1"/>
  <c r="V2973" i="1" a="1"/>
  <c r="V2973" i="1" s="1"/>
  <c r="O2973" i="1" a="1"/>
  <c r="O2973" i="1" s="1"/>
  <c r="I2973" i="1"/>
  <c r="J2973" i="1" s="1"/>
  <c r="Y2972" i="1"/>
  <c r="X2972" i="1"/>
  <c r="V2972" i="1" a="1"/>
  <c r="V2972" i="1" s="1"/>
  <c r="O2972" i="1" a="1"/>
  <c r="O2972" i="1" s="1"/>
  <c r="I2972" i="1"/>
  <c r="J2972" i="1" s="1"/>
  <c r="Y2971" i="1"/>
  <c r="X2971" i="1"/>
  <c r="V2971" i="1" a="1"/>
  <c r="V2971" i="1" s="1"/>
  <c r="O2971" i="1" a="1"/>
  <c r="O2971" i="1" s="1"/>
  <c r="I2971" i="1"/>
  <c r="J2971" i="1" s="1"/>
  <c r="Y2970" i="1"/>
  <c r="X2970" i="1"/>
  <c r="V2970" i="1" a="1"/>
  <c r="V2970" i="1" s="1"/>
  <c r="O2970" i="1" a="1"/>
  <c r="O2970" i="1" s="1"/>
  <c r="I2970" i="1"/>
  <c r="J2970" i="1" s="1"/>
  <c r="Y2969" i="1"/>
  <c r="X2969" i="1"/>
  <c r="V2969" i="1"/>
  <c r="V2969" i="1" a="1"/>
  <c r="O2969" i="1" a="1"/>
  <c r="O2969" i="1" s="1"/>
  <c r="I2969" i="1"/>
  <c r="J2969" i="1" s="1"/>
  <c r="Y2968" i="1"/>
  <c r="X2968" i="1"/>
  <c r="V2968" i="1" a="1"/>
  <c r="V2968" i="1" s="1"/>
  <c r="O2968" i="1" a="1"/>
  <c r="O2968" i="1" s="1"/>
  <c r="I2968" i="1"/>
  <c r="J2968" i="1" s="1"/>
  <c r="Y2967" i="1"/>
  <c r="X2967" i="1"/>
  <c r="V2967" i="1" a="1"/>
  <c r="V2967" i="1" s="1"/>
  <c r="O2967" i="1" a="1"/>
  <c r="O2967" i="1" s="1"/>
  <c r="I2967" i="1"/>
  <c r="J2967" i="1" s="1"/>
  <c r="Y2966" i="1"/>
  <c r="X2966" i="1"/>
  <c r="V2966" i="1" a="1"/>
  <c r="V2966" i="1" s="1"/>
  <c r="O2966" i="1" a="1"/>
  <c r="O2966" i="1" s="1"/>
  <c r="I2966" i="1"/>
  <c r="J2966" i="1" s="1"/>
  <c r="Y2965" i="1"/>
  <c r="X2965" i="1"/>
  <c r="V2965" i="1" a="1"/>
  <c r="V2965" i="1" s="1"/>
  <c r="O2965" i="1" a="1"/>
  <c r="O2965" i="1" s="1"/>
  <c r="I2965" i="1"/>
  <c r="J2965" i="1" s="1"/>
  <c r="Y2964" i="1"/>
  <c r="X2964" i="1"/>
  <c r="V2964" i="1" a="1"/>
  <c r="V2964" i="1" s="1"/>
  <c r="O2964" i="1" a="1"/>
  <c r="O2964" i="1" s="1"/>
  <c r="I2964" i="1"/>
  <c r="J2964" i="1" s="1"/>
  <c r="Y2963" i="1"/>
  <c r="X2963" i="1"/>
  <c r="V2963" i="1"/>
  <c r="V2963" i="1" a="1"/>
  <c r="O2963" i="1" a="1"/>
  <c r="O2963" i="1" s="1"/>
  <c r="I2963" i="1"/>
  <c r="J2963" i="1" s="1"/>
  <c r="Y2962" i="1"/>
  <c r="X2962" i="1"/>
  <c r="V2962" i="1" a="1"/>
  <c r="V2962" i="1" s="1"/>
  <c r="O2962" i="1" a="1"/>
  <c r="O2962" i="1" s="1"/>
  <c r="I2962" i="1"/>
  <c r="J2962" i="1" s="1"/>
  <c r="Y2961" i="1"/>
  <c r="X2961" i="1"/>
  <c r="V2961" i="1"/>
  <c r="V2961" i="1" a="1"/>
  <c r="O2961" i="1" a="1"/>
  <c r="O2961" i="1" s="1"/>
  <c r="I2961" i="1"/>
  <c r="J2961" i="1" s="1"/>
  <c r="Y2960" i="1"/>
  <c r="X2960" i="1"/>
  <c r="V2960" i="1" a="1"/>
  <c r="V2960" i="1" s="1"/>
  <c r="O2960" i="1" a="1"/>
  <c r="O2960" i="1" s="1"/>
  <c r="I2960" i="1"/>
  <c r="J2960" i="1" s="1"/>
  <c r="Y2959" i="1"/>
  <c r="X2959" i="1"/>
  <c r="V2959" i="1" a="1"/>
  <c r="V2959" i="1" s="1"/>
  <c r="O2959" i="1" a="1"/>
  <c r="O2959" i="1" s="1"/>
  <c r="I2959" i="1"/>
  <c r="J2959" i="1" s="1"/>
  <c r="Y2958" i="1"/>
  <c r="X2958" i="1"/>
  <c r="V2958" i="1" a="1"/>
  <c r="V2958" i="1" s="1"/>
  <c r="O2958" i="1" a="1"/>
  <c r="O2958" i="1" s="1"/>
  <c r="I2958" i="1"/>
  <c r="J2958" i="1" s="1"/>
  <c r="Y2957" i="1"/>
  <c r="X2957" i="1"/>
  <c r="V2957" i="1"/>
  <c r="V2957" i="1" a="1"/>
  <c r="O2957" i="1" a="1"/>
  <c r="O2957" i="1" s="1"/>
  <c r="I2957" i="1"/>
  <c r="J2957" i="1" s="1"/>
  <c r="Y2956" i="1"/>
  <c r="X2956" i="1"/>
  <c r="V2956" i="1" a="1"/>
  <c r="V2956" i="1" s="1"/>
  <c r="O2956" i="1" a="1"/>
  <c r="O2956" i="1" s="1"/>
  <c r="I2956" i="1"/>
  <c r="J2956" i="1" s="1"/>
  <c r="Y2955" i="1"/>
  <c r="X2955" i="1"/>
  <c r="V2955" i="1"/>
  <c r="V2955" i="1" a="1"/>
  <c r="O2955" i="1" a="1"/>
  <c r="O2955" i="1" s="1"/>
  <c r="I2955" i="1"/>
  <c r="J2955" i="1" s="1"/>
  <c r="Y2954" i="1"/>
  <c r="X2954" i="1"/>
  <c r="V2954" i="1" a="1"/>
  <c r="V2954" i="1" s="1"/>
  <c r="O2954" i="1" a="1"/>
  <c r="O2954" i="1" s="1"/>
  <c r="I2954" i="1"/>
  <c r="J2954" i="1" s="1"/>
  <c r="Y2953" i="1"/>
  <c r="X2953" i="1"/>
  <c r="V2953" i="1" a="1"/>
  <c r="V2953" i="1" s="1"/>
  <c r="O2953" i="1" a="1"/>
  <c r="O2953" i="1" s="1"/>
  <c r="I2953" i="1"/>
  <c r="J2953" i="1" s="1"/>
  <c r="Y2952" i="1"/>
  <c r="X2952" i="1"/>
  <c r="V2952" i="1" a="1"/>
  <c r="V2952" i="1" s="1"/>
  <c r="O2952" i="1" a="1"/>
  <c r="O2952" i="1" s="1"/>
  <c r="I2952" i="1"/>
  <c r="J2952" i="1" s="1"/>
  <c r="Y2951" i="1"/>
  <c r="X2951" i="1"/>
  <c r="V2951" i="1" a="1"/>
  <c r="V2951" i="1" s="1"/>
  <c r="O2951" i="1" a="1"/>
  <c r="O2951" i="1" s="1"/>
  <c r="I2951" i="1"/>
  <c r="J2951" i="1" s="1"/>
  <c r="Y2950" i="1"/>
  <c r="X2950" i="1"/>
  <c r="V2950" i="1" a="1"/>
  <c r="V2950" i="1" s="1"/>
  <c r="O2950" i="1" a="1"/>
  <c r="O2950" i="1" s="1"/>
  <c r="I2950" i="1"/>
  <c r="J2950" i="1" s="1"/>
  <c r="Y2949" i="1"/>
  <c r="X2949" i="1"/>
  <c r="V2949" i="1"/>
  <c r="V2949" i="1" a="1"/>
  <c r="O2949" i="1" a="1"/>
  <c r="O2949" i="1" s="1"/>
  <c r="I2949" i="1"/>
  <c r="J2949" i="1" s="1"/>
  <c r="Y2948" i="1"/>
  <c r="X2948" i="1"/>
  <c r="V2948" i="1" a="1"/>
  <c r="V2948" i="1" s="1"/>
  <c r="O2948" i="1" a="1"/>
  <c r="O2948" i="1" s="1"/>
  <c r="I2948" i="1"/>
  <c r="J2948" i="1" s="1"/>
  <c r="Y2947" i="1"/>
  <c r="X2947" i="1"/>
  <c r="V2947" i="1" a="1"/>
  <c r="V2947" i="1" s="1"/>
  <c r="O2947" i="1" a="1"/>
  <c r="O2947" i="1" s="1"/>
  <c r="I2947" i="1"/>
  <c r="J2947" i="1" s="1"/>
  <c r="Y2946" i="1"/>
  <c r="X2946" i="1"/>
  <c r="V2946" i="1" a="1"/>
  <c r="V2946" i="1" s="1"/>
  <c r="O2946" i="1" a="1"/>
  <c r="O2946" i="1" s="1"/>
  <c r="I2946" i="1"/>
  <c r="J2946" i="1" s="1"/>
  <c r="Y2945" i="1"/>
  <c r="X2945" i="1"/>
  <c r="V2945" i="1" a="1"/>
  <c r="V2945" i="1" s="1"/>
  <c r="O2945" i="1" a="1"/>
  <c r="O2945" i="1" s="1"/>
  <c r="I2945" i="1"/>
  <c r="J2945" i="1" s="1"/>
  <c r="Y2944" i="1"/>
  <c r="X2944" i="1"/>
  <c r="V2944" i="1" a="1"/>
  <c r="V2944" i="1" s="1"/>
  <c r="O2944" i="1" a="1"/>
  <c r="O2944" i="1" s="1"/>
  <c r="I2944" i="1"/>
  <c r="J2944" i="1" s="1"/>
  <c r="Y2943" i="1"/>
  <c r="X2943" i="1"/>
  <c r="V2943" i="1" a="1"/>
  <c r="V2943" i="1" s="1"/>
  <c r="O2943" i="1" a="1"/>
  <c r="O2943" i="1" s="1"/>
  <c r="I2943" i="1"/>
  <c r="J2943" i="1" s="1"/>
  <c r="Y2942" i="1"/>
  <c r="X2942" i="1"/>
  <c r="V2942" i="1" a="1"/>
  <c r="V2942" i="1" s="1"/>
  <c r="O2942" i="1" a="1"/>
  <c r="O2942" i="1" s="1"/>
  <c r="I2942" i="1"/>
  <c r="J2942" i="1" s="1"/>
  <c r="Y2941" i="1"/>
  <c r="X2941" i="1"/>
  <c r="V2941" i="1" a="1"/>
  <c r="V2941" i="1" s="1"/>
  <c r="O2941" i="1" a="1"/>
  <c r="O2941" i="1" s="1"/>
  <c r="I2941" i="1"/>
  <c r="J2941" i="1" s="1"/>
  <c r="Y2940" i="1"/>
  <c r="X2940" i="1"/>
  <c r="V2940" i="1" a="1"/>
  <c r="V2940" i="1" s="1"/>
  <c r="O2940" i="1" a="1"/>
  <c r="O2940" i="1" s="1"/>
  <c r="I2940" i="1"/>
  <c r="J2940" i="1" s="1"/>
  <c r="Y2939" i="1"/>
  <c r="X2939" i="1"/>
  <c r="V2939" i="1" a="1"/>
  <c r="V2939" i="1" s="1"/>
  <c r="O2939" i="1" a="1"/>
  <c r="O2939" i="1" s="1"/>
  <c r="I2939" i="1"/>
  <c r="J2939" i="1" s="1"/>
  <c r="Y2938" i="1"/>
  <c r="X2938" i="1"/>
  <c r="V2938" i="1" a="1"/>
  <c r="V2938" i="1" s="1"/>
  <c r="O2938" i="1" a="1"/>
  <c r="O2938" i="1" s="1"/>
  <c r="I2938" i="1"/>
  <c r="J2938" i="1" s="1"/>
  <c r="Y2937" i="1"/>
  <c r="X2937" i="1"/>
  <c r="V2937" i="1"/>
  <c r="V2937" i="1" a="1"/>
  <c r="O2937" i="1" a="1"/>
  <c r="O2937" i="1" s="1"/>
  <c r="I2937" i="1"/>
  <c r="J2937" i="1" s="1"/>
  <c r="Y2936" i="1"/>
  <c r="X2936" i="1"/>
  <c r="V2936" i="1" a="1"/>
  <c r="V2936" i="1" s="1"/>
  <c r="O2936" i="1" a="1"/>
  <c r="O2936" i="1" s="1"/>
  <c r="I2936" i="1"/>
  <c r="J2936" i="1" s="1"/>
  <c r="Y2935" i="1"/>
  <c r="X2935" i="1"/>
  <c r="V2935" i="1" a="1"/>
  <c r="V2935" i="1" s="1"/>
  <c r="O2935" i="1" a="1"/>
  <c r="O2935" i="1" s="1"/>
  <c r="I2935" i="1"/>
  <c r="J2935" i="1" s="1"/>
  <c r="Y2934" i="1"/>
  <c r="X2934" i="1"/>
  <c r="V2934" i="1" a="1"/>
  <c r="V2934" i="1" s="1"/>
  <c r="O2934" i="1" a="1"/>
  <c r="O2934" i="1" s="1"/>
  <c r="I2934" i="1"/>
  <c r="J2934" i="1" s="1"/>
  <c r="Y2933" i="1"/>
  <c r="X2933" i="1"/>
  <c r="V2933" i="1" a="1"/>
  <c r="V2933" i="1" s="1"/>
  <c r="O2933" i="1" a="1"/>
  <c r="O2933" i="1" s="1"/>
  <c r="I2933" i="1"/>
  <c r="J2933" i="1" s="1"/>
  <c r="Y2932" i="1"/>
  <c r="X2932" i="1"/>
  <c r="V2932" i="1" a="1"/>
  <c r="V2932" i="1" s="1"/>
  <c r="O2932" i="1" a="1"/>
  <c r="O2932" i="1" s="1"/>
  <c r="I2932" i="1"/>
  <c r="J2932" i="1" s="1"/>
  <c r="Y2931" i="1"/>
  <c r="X2931" i="1"/>
  <c r="V2931" i="1"/>
  <c r="V2931" i="1" a="1"/>
  <c r="O2931" i="1" a="1"/>
  <c r="O2931" i="1" s="1"/>
  <c r="I2931" i="1"/>
  <c r="J2931" i="1" s="1"/>
  <c r="Y2930" i="1"/>
  <c r="X2930" i="1"/>
  <c r="V2930" i="1" a="1"/>
  <c r="V2930" i="1" s="1"/>
  <c r="O2930" i="1" a="1"/>
  <c r="O2930" i="1" s="1"/>
  <c r="I2930" i="1"/>
  <c r="J2930" i="1" s="1"/>
  <c r="Y2929" i="1"/>
  <c r="X2929" i="1"/>
  <c r="V2929" i="1"/>
  <c r="V2929" i="1" a="1"/>
  <c r="O2929" i="1" a="1"/>
  <c r="O2929" i="1" s="1"/>
  <c r="I2929" i="1"/>
  <c r="J2929" i="1" s="1"/>
  <c r="Y2928" i="1"/>
  <c r="X2928" i="1"/>
  <c r="V2928" i="1" a="1"/>
  <c r="V2928" i="1" s="1"/>
  <c r="O2928" i="1" a="1"/>
  <c r="O2928" i="1" s="1"/>
  <c r="I2928" i="1"/>
  <c r="J2928" i="1" s="1"/>
  <c r="Y2927" i="1"/>
  <c r="X2927" i="1"/>
  <c r="V2927" i="1" a="1"/>
  <c r="V2927" i="1" s="1"/>
  <c r="O2927" i="1" a="1"/>
  <c r="O2927" i="1" s="1"/>
  <c r="I2927" i="1"/>
  <c r="J2927" i="1" s="1"/>
  <c r="Y2926" i="1"/>
  <c r="X2926" i="1"/>
  <c r="V2926" i="1" a="1"/>
  <c r="V2926" i="1" s="1"/>
  <c r="O2926" i="1" a="1"/>
  <c r="O2926" i="1" s="1"/>
  <c r="I2926" i="1"/>
  <c r="J2926" i="1" s="1"/>
  <c r="Y2925" i="1"/>
  <c r="X2925" i="1"/>
  <c r="V2925" i="1"/>
  <c r="V2925" i="1" a="1"/>
  <c r="O2925" i="1" a="1"/>
  <c r="O2925" i="1" s="1"/>
  <c r="I2925" i="1"/>
  <c r="J2925" i="1" s="1"/>
  <c r="Y2924" i="1"/>
  <c r="X2924" i="1"/>
  <c r="V2924" i="1" a="1"/>
  <c r="V2924" i="1" s="1"/>
  <c r="O2924" i="1" a="1"/>
  <c r="O2924" i="1" s="1"/>
  <c r="I2924" i="1"/>
  <c r="J2924" i="1" s="1"/>
  <c r="Y2923" i="1"/>
  <c r="X2923" i="1"/>
  <c r="V2923" i="1"/>
  <c r="V2923" i="1" a="1"/>
  <c r="O2923" i="1" a="1"/>
  <c r="O2923" i="1" s="1"/>
  <c r="I2923" i="1"/>
  <c r="J2923" i="1" s="1"/>
  <c r="Y2922" i="1"/>
  <c r="X2922" i="1"/>
  <c r="V2922" i="1" a="1"/>
  <c r="V2922" i="1" s="1"/>
  <c r="O2922" i="1" a="1"/>
  <c r="O2922" i="1" s="1"/>
  <c r="I2922" i="1"/>
  <c r="J2922" i="1" s="1"/>
  <c r="Y2921" i="1"/>
  <c r="X2921" i="1"/>
  <c r="V2921" i="1" a="1"/>
  <c r="V2921" i="1" s="1"/>
  <c r="O2921" i="1" a="1"/>
  <c r="O2921" i="1" s="1"/>
  <c r="I2921" i="1"/>
  <c r="J2921" i="1" s="1"/>
  <c r="Y2920" i="1"/>
  <c r="X2920" i="1"/>
  <c r="V2920" i="1" a="1"/>
  <c r="V2920" i="1" s="1"/>
  <c r="O2920" i="1" a="1"/>
  <c r="O2920" i="1" s="1"/>
  <c r="I2920" i="1"/>
  <c r="J2920" i="1" s="1"/>
  <c r="Y2919" i="1"/>
  <c r="X2919" i="1"/>
  <c r="V2919" i="1" a="1"/>
  <c r="V2919" i="1" s="1"/>
  <c r="O2919" i="1" a="1"/>
  <c r="O2919" i="1" s="1"/>
  <c r="I2919" i="1"/>
  <c r="J2919" i="1" s="1"/>
  <c r="Y2918" i="1"/>
  <c r="X2918" i="1"/>
  <c r="V2918" i="1" a="1"/>
  <c r="V2918" i="1" s="1"/>
  <c r="O2918" i="1" a="1"/>
  <c r="O2918" i="1" s="1"/>
  <c r="I2918" i="1"/>
  <c r="J2918" i="1" s="1"/>
  <c r="Y2917" i="1"/>
  <c r="X2917" i="1"/>
  <c r="V2917" i="1"/>
  <c r="V2917" i="1" a="1"/>
  <c r="O2917" i="1" a="1"/>
  <c r="O2917" i="1" s="1"/>
  <c r="I2917" i="1"/>
  <c r="J2917" i="1" s="1"/>
  <c r="Y2916" i="1"/>
  <c r="X2916" i="1"/>
  <c r="V2916" i="1" a="1"/>
  <c r="V2916" i="1" s="1"/>
  <c r="O2916" i="1" a="1"/>
  <c r="O2916" i="1" s="1"/>
  <c r="I2916" i="1"/>
  <c r="J2916" i="1" s="1"/>
  <c r="Y2915" i="1"/>
  <c r="X2915" i="1"/>
  <c r="V2915" i="1" a="1"/>
  <c r="V2915" i="1" s="1"/>
  <c r="O2915" i="1" a="1"/>
  <c r="O2915" i="1" s="1"/>
  <c r="I2915" i="1"/>
  <c r="J2915" i="1" s="1"/>
  <c r="Y2914" i="1"/>
  <c r="X2914" i="1"/>
  <c r="V2914" i="1" a="1"/>
  <c r="V2914" i="1" s="1"/>
  <c r="O2914" i="1" a="1"/>
  <c r="O2914" i="1" s="1"/>
  <c r="I2914" i="1"/>
  <c r="J2914" i="1" s="1"/>
  <c r="Y2913" i="1"/>
  <c r="X2913" i="1"/>
  <c r="V2913" i="1" a="1"/>
  <c r="V2913" i="1" s="1"/>
  <c r="O2913" i="1" a="1"/>
  <c r="O2913" i="1" s="1"/>
  <c r="I2913" i="1"/>
  <c r="J2913" i="1" s="1"/>
  <c r="Y2912" i="1"/>
  <c r="X2912" i="1"/>
  <c r="V2912" i="1" a="1"/>
  <c r="V2912" i="1" s="1"/>
  <c r="O2912" i="1" a="1"/>
  <c r="O2912" i="1" s="1"/>
  <c r="I2912" i="1"/>
  <c r="J2912" i="1" s="1"/>
  <c r="Y2911" i="1"/>
  <c r="X2911" i="1"/>
  <c r="V2911" i="1" a="1"/>
  <c r="V2911" i="1" s="1"/>
  <c r="O2911" i="1" a="1"/>
  <c r="O2911" i="1" s="1"/>
  <c r="I2911" i="1"/>
  <c r="J2911" i="1" s="1"/>
  <c r="Y2910" i="1"/>
  <c r="X2910" i="1"/>
  <c r="V2910" i="1" a="1"/>
  <c r="V2910" i="1" s="1"/>
  <c r="O2910" i="1" a="1"/>
  <c r="O2910" i="1" s="1"/>
  <c r="I2910" i="1"/>
  <c r="J2910" i="1" s="1"/>
  <c r="Y2909" i="1"/>
  <c r="X2909" i="1"/>
  <c r="V2909" i="1" a="1"/>
  <c r="V2909" i="1" s="1"/>
  <c r="O2909" i="1" a="1"/>
  <c r="O2909" i="1" s="1"/>
  <c r="I2909" i="1"/>
  <c r="J2909" i="1" s="1"/>
  <c r="Y2908" i="1"/>
  <c r="X2908" i="1"/>
  <c r="V2908" i="1" a="1"/>
  <c r="V2908" i="1" s="1"/>
  <c r="O2908" i="1" a="1"/>
  <c r="O2908" i="1" s="1"/>
  <c r="I2908" i="1"/>
  <c r="J2908" i="1" s="1"/>
  <c r="Y2907" i="1"/>
  <c r="X2907" i="1"/>
  <c r="V2907" i="1" a="1"/>
  <c r="V2907" i="1" s="1"/>
  <c r="O2907" i="1" a="1"/>
  <c r="O2907" i="1" s="1"/>
  <c r="I2907" i="1"/>
  <c r="J2907" i="1" s="1"/>
  <c r="Y2906" i="1"/>
  <c r="X2906" i="1"/>
  <c r="V2906" i="1" a="1"/>
  <c r="V2906" i="1" s="1"/>
  <c r="O2906" i="1" a="1"/>
  <c r="O2906" i="1" s="1"/>
  <c r="I2906" i="1"/>
  <c r="J2906" i="1" s="1"/>
  <c r="Y2905" i="1"/>
  <c r="X2905" i="1"/>
  <c r="V2905" i="1"/>
  <c r="V2905" i="1" a="1"/>
  <c r="O2905" i="1" a="1"/>
  <c r="O2905" i="1" s="1"/>
  <c r="I2905" i="1"/>
  <c r="J2905" i="1" s="1"/>
  <c r="Y2904" i="1"/>
  <c r="X2904" i="1"/>
  <c r="V2904" i="1" a="1"/>
  <c r="V2904" i="1" s="1"/>
  <c r="O2904" i="1" a="1"/>
  <c r="O2904" i="1" s="1"/>
  <c r="I2904" i="1"/>
  <c r="J2904" i="1" s="1"/>
  <c r="Y2903" i="1"/>
  <c r="X2903" i="1"/>
  <c r="V2903" i="1" a="1"/>
  <c r="V2903" i="1" s="1"/>
  <c r="O2903" i="1" a="1"/>
  <c r="O2903" i="1" s="1"/>
  <c r="I2903" i="1"/>
  <c r="J2903" i="1" s="1"/>
  <c r="Y2902" i="1"/>
  <c r="X2902" i="1"/>
  <c r="V2902" i="1" a="1"/>
  <c r="V2902" i="1" s="1"/>
  <c r="O2902" i="1" a="1"/>
  <c r="O2902" i="1" s="1"/>
  <c r="I2902" i="1"/>
  <c r="J2902" i="1" s="1"/>
  <c r="Y2901" i="1"/>
  <c r="X2901" i="1"/>
  <c r="V2901" i="1" a="1"/>
  <c r="V2901" i="1" s="1"/>
  <c r="O2901" i="1" a="1"/>
  <c r="O2901" i="1" s="1"/>
  <c r="I2901" i="1"/>
  <c r="J2901" i="1" s="1"/>
  <c r="Y2900" i="1"/>
  <c r="X2900" i="1"/>
  <c r="V2900" i="1" a="1"/>
  <c r="V2900" i="1" s="1"/>
  <c r="O2900" i="1" a="1"/>
  <c r="O2900" i="1" s="1"/>
  <c r="I2900" i="1"/>
  <c r="J2900" i="1" s="1"/>
  <c r="Y2899" i="1"/>
  <c r="X2899" i="1"/>
  <c r="V2899" i="1"/>
  <c r="V2899" i="1" a="1"/>
  <c r="O2899" i="1" a="1"/>
  <c r="O2899" i="1" s="1"/>
  <c r="I2899" i="1"/>
  <c r="J2899" i="1" s="1"/>
  <c r="Y2898" i="1"/>
  <c r="X2898" i="1"/>
  <c r="V2898" i="1" a="1"/>
  <c r="V2898" i="1" s="1"/>
  <c r="O2898" i="1" a="1"/>
  <c r="O2898" i="1" s="1"/>
  <c r="I2898" i="1"/>
  <c r="J2898" i="1" s="1"/>
  <c r="Y2897" i="1"/>
  <c r="X2897" i="1"/>
  <c r="V2897" i="1"/>
  <c r="V2897" i="1" a="1"/>
  <c r="O2897" i="1" a="1"/>
  <c r="O2897" i="1" s="1"/>
  <c r="I2897" i="1"/>
  <c r="J2897" i="1" s="1"/>
  <c r="Y2896" i="1"/>
  <c r="X2896" i="1"/>
  <c r="V2896" i="1" a="1"/>
  <c r="V2896" i="1" s="1"/>
  <c r="O2896" i="1" a="1"/>
  <c r="O2896" i="1" s="1"/>
  <c r="I2896" i="1"/>
  <c r="J2896" i="1" s="1"/>
  <c r="Y2895" i="1"/>
  <c r="X2895" i="1"/>
  <c r="V2895" i="1" a="1"/>
  <c r="V2895" i="1" s="1"/>
  <c r="O2895" i="1" a="1"/>
  <c r="O2895" i="1" s="1"/>
  <c r="I2895" i="1"/>
  <c r="J2895" i="1" s="1"/>
  <c r="Y2894" i="1"/>
  <c r="X2894" i="1"/>
  <c r="V2894" i="1" a="1"/>
  <c r="V2894" i="1" s="1"/>
  <c r="O2894" i="1" a="1"/>
  <c r="O2894" i="1" s="1"/>
  <c r="I2894" i="1"/>
  <c r="J2894" i="1" s="1"/>
  <c r="Y2893" i="1"/>
  <c r="X2893" i="1"/>
  <c r="V2893" i="1"/>
  <c r="V2893" i="1" a="1"/>
  <c r="O2893" i="1" a="1"/>
  <c r="O2893" i="1" s="1"/>
  <c r="I2893" i="1"/>
  <c r="J2893" i="1" s="1"/>
  <c r="Y2892" i="1"/>
  <c r="X2892" i="1"/>
  <c r="V2892" i="1" a="1"/>
  <c r="V2892" i="1" s="1"/>
  <c r="O2892" i="1" a="1"/>
  <c r="O2892" i="1" s="1"/>
  <c r="I2892" i="1"/>
  <c r="J2892" i="1" s="1"/>
  <c r="Y2891" i="1"/>
  <c r="X2891" i="1"/>
  <c r="V2891" i="1"/>
  <c r="V2891" i="1" a="1"/>
  <c r="O2891" i="1" a="1"/>
  <c r="O2891" i="1" s="1"/>
  <c r="I2891" i="1"/>
  <c r="J2891" i="1" s="1"/>
  <c r="Y2890" i="1"/>
  <c r="X2890" i="1"/>
  <c r="V2890" i="1" a="1"/>
  <c r="V2890" i="1" s="1"/>
  <c r="O2890" i="1" a="1"/>
  <c r="O2890" i="1" s="1"/>
  <c r="I2890" i="1"/>
  <c r="J2890" i="1" s="1"/>
  <c r="Y2889" i="1"/>
  <c r="X2889" i="1"/>
  <c r="V2889" i="1" a="1"/>
  <c r="V2889" i="1" s="1"/>
  <c r="O2889" i="1" a="1"/>
  <c r="O2889" i="1" s="1"/>
  <c r="I2889" i="1"/>
  <c r="J2889" i="1" s="1"/>
  <c r="Y2888" i="1"/>
  <c r="X2888" i="1"/>
  <c r="V2888" i="1" a="1"/>
  <c r="V2888" i="1" s="1"/>
  <c r="O2888" i="1" a="1"/>
  <c r="O2888" i="1" s="1"/>
  <c r="I2888" i="1"/>
  <c r="J2888" i="1" s="1"/>
  <c r="Y2887" i="1"/>
  <c r="X2887" i="1"/>
  <c r="V2887" i="1" a="1"/>
  <c r="V2887" i="1" s="1"/>
  <c r="O2887" i="1" a="1"/>
  <c r="O2887" i="1" s="1"/>
  <c r="I2887" i="1"/>
  <c r="J2887" i="1" s="1"/>
  <c r="Y2886" i="1"/>
  <c r="X2886" i="1"/>
  <c r="V2886" i="1" a="1"/>
  <c r="V2886" i="1" s="1"/>
  <c r="O2886" i="1" a="1"/>
  <c r="O2886" i="1" s="1"/>
  <c r="I2886" i="1"/>
  <c r="J2886" i="1" s="1"/>
  <c r="Y2885" i="1"/>
  <c r="X2885" i="1"/>
  <c r="V2885" i="1"/>
  <c r="V2885" i="1" a="1"/>
  <c r="O2885" i="1" a="1"/>
  <c r="O2885" i="1" s="1"/>
  <c r="I2885" i="1"/>
  <c r="J2885" i="1" s="1"/>
  <c r="Y2884" i="1"/>
  <c r="X2884" i="1"/>
  <c r="V2884" i="1" a="1"/>
  <c r="V2884" i="1" s="1"/>
  <c r="O2884" i="1" a="1"/>
  <c r="O2884" i="1" s="1"/>
  <c r="I2884" i="1"/>
  <c r="J2884" i="1" s="1"/>
  <c r="Y2883" i="1"/>
  <c r="X2883" i="1"/>
  <c r="V2883" i="1" a="1"/>
  <c r="V2883" i="1" s="1"/>
  <c r="O2883" i="1" a="1"/>
  <c r="O2883" i="1" s="1"/>
  <c r="I2883" i="1"/>
  <c r="J2883" i="1" s="1"/>
  <c r="Y2882" i="1"/>
  <c r="X2882" i="1"/>
  <c r="V2882" i="1" a="1"/>
  <c r="V2882" i="1" s="1"/>
  <c r="O2882" i="1" a="1"/>
  <c r="O2882" i="1" s="1"/>
  <c r="I2882" i="1"/>
  <c r="J2882" i="1" s="1"/>
  <c r="Y2881" i="1"/>
  <c r="X2881" i="1"/>
  <c r="V2881" i="1" a="1"/>
  <c r="V2881" i="1" s="1"/>
  <c r="O2881" i="1" a="1"/>
  <c r="O2881" i="1" s="1"/>
  <c r="I2881" i="1"/>
  <c r="J2881" i="1" s="1"/>
  <c r="Y2880" i="1"/>
  <c r="X2880" i="1"/>
  <c r="V2880" i="1" a="1"/>
  <c r="V2880" i="1" s="1"/>
  <c r="O2880" i="1" a="1"/>
  <c r="O2880" i="1" s="1"/>
  <c r="I2880" i="1"/>
  <c r="J2880" i="1" s="1"/>
  <c r="Y2879" i="1"/>
  <c r="X2879" i="1"/>
  <c r="V2879" i="1" a="1"/>
  <c r="V2879" i="1" s="1"/>
  <c r="O2879" i="1" a="1"/>
  <c r="O2879" i="1" s="1"/>
  <c r="I2879" i="1"/>
  <c r="J2879" i="1" s="1"/>
  <c r="Y2878" i="1"/>
  <c r="X2878" i="1"/>
  <c r="V2878" i="1" a="1"/>
  <c r="V2878" i="1" s="1"/>
  <c r="O2878" i="1" a="1"/>
  <c r="O2878" i="1" s="1"/>
  <c r="I2878" i="1"/>
  <c r="J2878" i="1" s="1"/>
  <c r="Y2877" i="1"/>
  <c r="X2877" i="1"/>
  <c r="V2877" i="1" a="1"/>
  <c r="V2877" i="1" s="1"/>
  <c r="O2877" i="1" a="1"/>
  <c r="O2877" i="1" s="1"/>
  <c r="I2877" i="1"/>
  <c r="J2877" i="1" s="1"/>
  <c r="Y2876" i="1"/>
  <c r="X2876" i="1"/>
  <c r="V2876" i="1" a="1"/>
  <c r="V2876" i="1" s="1"/>
  <c r="O2876" i="1" a="1"/>
  <c r="O2876" i="1" s="1"/>
  <c r="I2876" i="1"/>
  <c r="J2876" i="1" s="1"/>
  <c r="Y2875" i="1"/>
  <c r="X2875" i="1"/>
  <c r="V2875" i="1" a="1"/>
  <c r="V2875" i="1" s="1"/>
  <c r="O2875" i="1" a="1"/>
  <c r="O2875" i="1" s="1"/>
  <c r="I2875" i="1"/>
  <c r="J2875" i="1" s="1"/>
  <c r="Y2874" i="1"/>
  <c r="X2874" i="1"/>
  <c r="V2874" i="1" a="1"/>
  <c r="V2874" i="1" s="1"/>
  <c r="O2874" i="1" a="1"/>
  <c r="O2874" i="1" s="1"/>
  <c r="I2874" i="1"/>
  <c r="J2874" i="1" s="1"/>
  <c r="Y2873" i="1"/>
  <c r="X2873" i="1"/>
  <c r="V2873" i="1"/>
  <c r="V2873" i="1" a="1"/>
  <c r="O2873" i="1" a="1"/>
  <c r="O2873" i="1" s="1"/>
  <c r="I2873" i="1"/>
  <c r="J2873" i="1" s="1"/>
  <c r="Y2872" i="1"/>
  <c r="X2872" i="1"/>
  <c r="V2872" i="1" a="1"/>
  <c r="V2872" i="1" s="1"/>
  <c r="O2872" i="1" a="1"/>
  <c r="O2872" i="1" s="1"/>
  <c r="I2872" i="1"/>
  <c r="J2872" i="1" s="1"/>
  <c r="Y2871" i="1"/>
  <c r="X2871" i="1"/>
  <c r="V2871" i="1" a="1"/>
  <c r="V2871" i="1" s="1"/>
  <c r="O2871" i="1" a="1"/>
  <c r="O2871" i="1" s="1"/>
  <c r="I2871" i="1"/>
  <c r="J2871" i="1" s="1"/>
  <c r="Y2870" i="1"/>
  <c r="X2870" i="1"/>
  <c r="V2870" i="1" a="1"/>
  <c r="V2870" i="1" s="1"/>
  <c r="O2870" i="1" a="1"/>
  <c r="O2870" i="1" s="1"/>
  <c r="I2870" i="1"/>
  <c r="J2870" i="1" s="1"/>
  <c r="Y2869" i="1"/>
  <c r="X2869" i="1"/>
  <c r="V2869" i="1" a="1"/>
  <c r="V2869" i="1" s="1"/>
  <c r="O2869" i="1" a="1"/>
  <c r="O2869" i="1" s="1"/>
  <c r="I2869" i="1"/>
  <c r="J2869" i="1" s="1"/>
  <c r="Y2868" i="1"/>
  <c r="X2868" i="1"/>
  <c r="V2868" i="1" a="1"/>
  <c r="V2868" i="1" s="1"/>
  <c r="O2868" i="1" a="1"/>
  <c r="O2868" i="1" s="1"/>
  <c r="I2868" i="1"/>
  <c r="J2868" i="1" s="1"/>
  <c r="Y2867" i="1"/>
  <c r="X2867" i="1"/>
  <c r="V2867" i="1"/>
  <c r="V2867" i="1" a="1"/>
  <c r="O2867" i="1" a="1"/>
  <c r="O2867" i="1" s="1"/>
  <c r="I2867" i="1"/>
  <c r="J2867" i="1" s="1"/>
  <c r="Y2866" i="1"/>
  <c r="X2866" i="1"/>
  <c r="V2866" i="1" a="1"/>
  <c r="V2866" i="1" s="1"/>
  <c r="O2866" i="1" a="1"/>
  <c r="O2866" i="1" s="1"/>
  <c r="I2866" i="1"/>
  <c r="J2866" i="1" s="1"/>
  <c r="Y2865" i="1"/>
  <c r="X2865" i="1"/>
  <c r="V2865" i="1"/>
  <c r="V2865" i="1" a="1"/>
  <c r="O2865" i="1" a="1"/>
  <c r="O2865" i="1" s="1"/>
  <c r="I2865" i="1"/>
  <c r="J2865" i="1" s="1"/>
  <c r="Y2864" i="1"/>
  <c r="X2864" i="1"/>
  <c r="V2864" i="1" a="1"/>
  <c r="V2864" i="1" s="1"/>
  <c r="O2864" i="1" a="1"/>
  <c r="O2864" i="1" s="1"/>
  <c r="I2864" i="1"/>
  <c r="J2864" i="1" s="1"/>
  <c r="Y2863" i="1"/>
  <c r="X2863" i="1"/>
  <c r="V2863" i="1" a="1"/>
  <c r="V2863" i="1" s="1"/>
  <c r="O2863" i="1" a="1"/>
  <c r="O2863" i="1" s="1"/>
  <c r="I2863" i="1"/>
  <c r="J2863" i="1" s="1"/>
  <c r="Y2862" i="1"/>
  <c r="X2862" i="1"/>
  <c r="V2862" i="1" a="1"/>
  <c r="V2862" i="1" s="1"/>
  <c r="O2862" i="1" a="1"/>
  <c r="O2862" i="1" s="1"/>
  <c r="I2862" i="1"/>
  <c r="J2862" i="1" s="1"/>
  <c r="Y2861" i="1"/>
  <c r="X2861" i="1"/>
  <c r="V2861" i="1"/>
  <c r="V2861" i="1" a="1"/>
  <c r="O2861" i="1" a="1"/>
  <c r="O2861" i="1" s="1"/>
  <c r="I2861" i="1"/>
  <c r="J2861" i="1" s="1"/>
  <c r="Y2860" i="1"/>
  <c r="X2860" i="1"/>
  <c r="V2860" i="1" a="1"/>
  <c r="V2860" i="1" s="1"/>
  <c r="O2860" i="1" a="1"/>
  <c r="O2860" i="1" s="1"/>
  <c r="I2860" i="1"/>
  <c r="J2860" i="1" s="1"/>
  <c r="Y2859" i="1"/>
  <c r="X2859" i="1"/>
  <c r="V2859" i="1"/>
  <c r="V2859" i="1" a="1"/>
  <c r="O2859" i="1" a="1"/>
  <c r="O2859" i="1" s="1"/>
  <c r="I2859" i="1"/>
  <c r="J2859" i="1" s="1"/>
  <c r="Y2858" i="1"/>
  <c r="X2858" i="1"/>
  <c r="V2858" i="1" a="1"/>
  <c r="V2858" i="1" s="1"/>
  <c r="O2858" i="1" a="1"/>
  <c r="O2858" i="1" s="1"/>
  <c r="I2858" i="1"/>
  <c r="J2858" i="1" s="1"/>
  <c r="Y2857" i="1"/>
  <c r="X2857" i="1"/>
  <c r="V2857" i="1" a="1"/>
  <c r="V2857" i="1" s="1"/>
  <c r="O2857" i="1" a="1"/>
  <c r="O2857" i="1" s="1"/>
  <c r="I2857" i="1"/>
  <c r="J2857" i="1" s="1"/>
  <c r="Y2856" i="1"/>
  <c r="X2856" i="1"/>
  <c r="V2856" i="1" a="1"/>
  <c r="V2856" i="1" s="1"/>
  <c r="O2856" i="1" a="1"/>
  <c r="O2856" i="1" s="1"/>
  <c r="I2856" i="1"/>
  <c r="J2856" i="1" s="1"/>
  <c r="Y2855" i="1"/>
  <c r="X2855" i="1"/>
  <c r="V2855" i="1" a="1"/>
  <c r="V2855" i="1" s="1"/>
  <c r="O2855" i="1" a="1"/>
  <c r="O2855" i="1" s="1"/>
  <c r="I2855" i="1"/>
  <c r="J2855" i="1" s="1"/>
  <c r="Y2854" i="1"/>
  <c r="X2854" i="1"/>
  <c r="V2854" i="1" a="1"/>
  <c r="V2854" i="1" s="1"/>
  <c r="O2854" i="1" a="1"/>
  <c r="O2854" i="1" s="1"/>
  <c r="I2854" i="1"/>
  <c r="J2854" i="1" s="1"/>
  <c r="Y2853" i="1"/>
  <c r="X2853" i="1"/>
  <c r="V2853" i="1"/>
  <c r="V2853" i="1" a="1"/>
  <c r="O2853" i="1" a="1"/>
  <c r="O2853" i="1" s="1"/>
  <c r="I2853" i="1"/>
  <c r="J2853" i="1" s="1"/>
  <c r="Y2852" i="1"/>
  <c r="X2852" i="1"/>
  <c r="V2852" i="1" a="1"/>
  <c r="V2852" i="1" s="1"/>
  <c r="O2852" i="1" a="1"/>
  <c r="O2852" i="1" s="1"/>
  <c r="I2852" i="1"/>
  <c r="J2852" i="1" s="1"/>
  <c r="Y2851" i="1"/>
  <c r="X2851" i="1"/>
  <c r="V2851" i="1" a="1"/>
  <c r="V2851" i="1" s="1"/>
  <c r="O2851" i="1" a="1"/>
  <c r="O2851" i="1" s="1"/>
  <c r="I2851" i="1"/>
  <c r="J2851" i="1" s="1"/>
  <c r="Y2850" i="1"/>
  <c r="X2850" i="1"/>
  <c r="V2850" i="1" a="1"/>
  <c r="V2850" i="1" s="1"/>
  <c r="O2850" i="1" a="1"/>
  <c r="O2850" i="1" s="1"/>
  <c r="I2850" i="1"/>
  <c r="J2850" i="1" s="1"/>
  <c r="Y2849" i="1"/>
  <c r="X2849" i="1"/>
  <c r="V2849" i="1" a="1"/>
  <c r="V2849" i="1" s="1"/>
  <c r="O2849" i="1" a="1"/>
  <c r="O2849" i="1" s="1"/>
  <c r="I2849" i="1"/>
  <c r="J2849" i="1" s="1"/>
  <c r="Y2848" i="1"/>
  <c r="X2848" i="1"/>
  <c r="V2848" i="1" a="1"/>
  <c r="V2848" i="1" s="1"/>
  <c r="O2848" i="1" a="1"/>
  <c r="O2848" i="1" s="1"/>
  <c r="I2848" i="1"/>
  <c r="J2848" i="1" s="1"/>
  <c r="Y2847" i="1"/>
  <c r="X2847" i="1"/>
  <c r="V2847" i="1" a="1"/>
  <c r="V2847" i="1" s="1"/>
  <c r="O2847" i="1" a="1"/>
  <c r="O2847" i="1" s="1"/>
  <c r="I2847" i="1"/>
  <c r="J2847" i="1" s="1"/>
  <c r="Y2846" i="1"/>
  <c r="X2846" i="1"/>
  <c r="V2846" i="1" a="1"/>
  <c r="V2846" i="1" s="1"/>
  <c r="O2846" i="1" a="1"/>
  <c r="O2846" i="1" s="1"/>
  <c r="I2846" i="1"/>
  <c r="J2846" i="1" s="1"/>
  <c r="Y2845" i="1"/>
  <c r="X2845" i="1"/>
  <c r="V2845" i="1" a="1"/>
  <c r="V2845" i="1" s="1"/>
  <c r="O2845" i="1" a="1"/>
  <c r="O2845" i="1" s="1"/>
  <c r="I2845" i="1"/>
  <c r="J2845" i="1" s="1"/>
  <c r="Y2844" i="1"/>
  <c r="X2844" i="1"/>
  <c r="V2844" i="1" a="1"/>
  <c r="V2844" i="1" s="1"/>
  <c r="O2844" i="1" a="1"/>
  <c r="O2844" i="1" s="1"/>
  <c r="I2844" i="1"/>
  <c r="J2844" i="1" s="1"/>
  <c r="Y2843" i="1"/>
  <c r="X2843" i="1"/>
  <c r="V2843" i="1" a="1"/>
  <c r="V2843" i="1" s="1"/>
  <c r="O2843" i="1" a="1"/>
  <c r="O2843" i="1" s="1"/>
  <c r="I2843" i="1"/>
  <c r="J2843" i="1" s="1"/>
  <c r="Y2842" i="1"/>
  <c r="X2842" i="1"/>
  <c r="V2842" i="1" a="1"/>
  <c r="V2842" i="1" s="1"/>
  <c r="O2842" i="1" a="1"/>
  <c r="O2842" i="1" s="1"/>
  <c r="I2842" i="1"/>
  <c r="J2842" i="1" s="1"/>
  <c r="Y2841" i="1"/>
  <c r="X2841" i="1"/>
  <c r="V2841" i="1"/>
  <c r="V2841" i="1" a="1"/>
  <c r="O2841" i="1" a="1"/>
  <c r="O2841" i="1" s="1"/>
  <c r="I2841" i="1"/>
  <c r="J2841" i="1" s="1"/>
  <c r="Y2840" i="1"/>
  <c r="X2840" i="1"/>
  <c r="V2840" i="1" a="1"/>
  <c r="V2840" i="1" s="1"/>
  <c r="O2840" i="1" a="1"/>
  <c r="O2840" i="1" s="1"/>
  <c r="I2840" i="1"/>
  <c r="J2840" i="1" s="1"/>
  <c r="Y2839" i="1"/>
  <c r="X2839" i="1"/>
  <c r="V2839" i="1"/>
  <c r="V2839" i="1" a="1"/>
  <c r="O2839" i="1" a="1"/>
  <c r="O2839" i="1" s="1"/>
  <c r="I2839" i="1"/>
  <c r="J2839" i="1" s="1"/>
  <c r="Y2838" i="1"/>
  <c r="X2838" i="1"/>
  <c r="V2838" i="1" a="1"/>
  <c r="V2838" i="1" s="1"/>
  <c r="O2838" i="1" a="1"/>
  <c r="O2838" i="1" s="1"/>
  <c r="I2838" i="1"/>
  <c r="J2838" i="1" s="1"/>
  <c r="Y2837" i="1"/>
  <c r="X2837" i="1"/>
  <c r="V2837" i="1" a="1"/>
  <c r="V2837" i="1" s="1"/>
  <c r="O2837" i="1" a="1"/>
  <c r="O2837" i="1" s="1"/>
  <c r="I2837" i="1"/>
  <c r="J2837" i="1" s="1"/>
  <c r="Y2836" i="1"/>
  <c r="X2836" i="1"/>
  <c r="V2836" i="1" a="1"/>
  <c r="V2836" i="1" s="1"/>
  <c r="O2836" i="1" a="1"/>
  <c r="O2836" i="1" s="1"/>
  <c r="I2836" i="1"/>
  <c r="J2836" i="1" s="1"/>
  <c r="Y2835" i="1"/>
  <c r="X2835" i="1"/>
  <c r="V2835" i="1" a="1"/>
  <c r="V2835" i="1" s="1"/>
  <c r="O2835" i="1" a="1"/>
  <c r="O2835" i="1" s="1"/>
  <c r="I2835" i="1"/>
  <c r="J2835" i="1" s="1"/>
  <c r="Y2834" i="1"/>
  <c r="X2834" i="1"/>
  <c r="V2834" i="1" a="1"/>
  <c r="V2834" i="1" s="1"/>
  <c r="O2834" i="1" a="1"/>
  <c r="O2834" i="1" s="1"/>
  <c r="I2834" i="1"/>
  <c r="J2834" i="1" s="1"/>
  <c r="Y2833" i="1"/>
  <c r="X2833" i="1"/>
  <c r="V2833" i="1"/>
  <c r="V2833" i="1" a="1"/>
  <c r="O2833" i="1" a="1"/>
  <c r="O2833" i="1" s="1"/>
  <c r="I2833" i="1"/>
  <c r="J2833" i="1" s="1"/>
  <c r="Y2832" i="1"/>
  <c r="X2832" i="1"/>
  <c r="V2832" i="1" a="1"/>
  <c r="V2832" i="1" s="1"/>
  <c r="O2832" i="1" a="1"/>
  <c r="O2832" i="1" s="1"/>
  <c r="I2832" i="1"/>
  <c r="J2832" i="1" s="1"/>
  <c r="Y2831" i="1"/>
  <c r="X2831" i="1"/>
  <c r="V2831" i="1"/>
  <c r="V2831" i="1" a="1"/>
  <c r="O2831" i="1" a="1"/>
  <c r="O2831" i="1" s="1"/>
  <c r="I2831" i="1"/>
  <c r="J2831" i="1" s="1"/>
  <c r="Y2830" i="1"/>
  <c r="X2830" i="1"/>
  <c r="V2830" i="1" a="1"/>
  <c r="V2830" i="1" s="1"/>
  <c r="O2830" i="1" a="1"/>
  <c r="O2830" i="1" s="1"/>
  <c r="I2830" i="1"/>
  <c r="J2830" i="1" s="1"/>
  <c r="Y2829" i="1"/>
  <c r="X2829" i="1"/>
  <c r="V2829" i="1" a="1"/>
  <c r="V2829" i="1" s="1"/>
  <c r="O2829" i="1" a="1"/>
  <c r="O2829" i="1" s="1"/>
  <c r="I2829" i="1"/>
  <c r="J2829" i="1" s="1"/>
  <c r="Y2828" i="1"/>
  <c r="X2828" i="1"/>
  <c r="V2828" i="1" a="1"/>
  <c r="V2828" i="1" s="1"/>
  <c r="O2828" i="1" a="1"/>
  <c r="O2828" i="1" s="1"/>
  <c r="I2828" i="1"/>
  <c r="J2828" i="1" s="1"/>
  <c r="Y2827" i="1"/>
  <c r="X2827" i="1"/>
  <c r="V2827" i="1" a="1"/>
  <c r="V2827" i="1" s="1"/>
  <c r="O2827" i="1" a="1"/>
  <c r="O2827" i="1" s="1"/>
  <c r="I2827" i="1"/>
  <c r="J2827" i="1" s="1"/>
  <c r="Y2826" i="1"/>
  <c r="X2826" i="1"/>
  <c r="V2826" i="1" a="1"/>
  <c r="V2826" i="1" s="1"/>
  <c r="O2826" i="1" a="1"/>
  <c r="O2826" i="1" s="1"/>
  <c r="I2826" i="1"/>
  <c r="J2826" i="1" s="1"/>
  <c r="Y2825" i="1"/>
  <c r="X2825" i="1"/>
  <c r="V2825" i="1"/>
  <c r="V2825" i="1" a="1"/>
  <c r="O2825" i="1" a="1"/>
  <c r="O2825" i="1" s="1"/>
  <c r="I2825" i="1"/>
  <c r="J2825" i="1" s="1"/>
  <c r="Y2824" i="1"/>
  <c r="X2824" i="1"/>
  <c r="V2824" i="1" a="1"/>
  <c r="V2824" i="1" s="1"/>
  <c r="O2824" i="1" a="1"/>
  <c r="O2824" i="1" s="1"/>
  <c r="I2824" i="1"/>
  <c r="J2824" i="1" s="1"/>
  <c r="Y2823" i="1"/>
  <c r="X2823" i="1"/>
  <c r="V2823" i="1"/>
  <c r="V2823" i="1" a="1"/>
  <c r="O2823" i="1" a="1"/>
  <c r="O2823" i="1" s="1"/>
  <c r="I2823" i="1"/>
  <c r="J2823" i="1" s="1"/>
  <c r="Y2822" i="1"/>
  <c r="X2822" i="1"/>
  <c r="V2822" i="1" a="1"/>
  <c r="V2822" i="1" s="1"/>
  <c r="O2822" i="1" a="1"/>
  <c r="O2822" i="1" s="1"/>
  <c r="I2822" i="1"/>
  <c r="J2822" i="1" s="1"/>
  <c r="Y2821" i="1"/>
  <c r="X2821" i="1"/>
  <c r="V2821" i="1" a="1"/>
  <c r="V2821" i="1" s="1"/>
  <c r="O2821" i="1" a="1"/>
  <c r="O2821" i="1" s="1"/>
  <c r="I2821" i="1"/>
  <c r="J2821" i="1" s="1"/>
  <c r="Y2820" i="1"/>
  <c r="X2820" i="1"/>
  <c r="V2820" i="1" a="1"/>
  <c r="V2820" i="1" s="1"/>
  <c r="O2820" i="1" a="1"/>
  <c r="O2820" i="1" s="1"/>
  <c r="I2820" i="1"/>
  <c r="J2820" i="1" s="1"/>
  <c r="Y2819" i="1"/>
  <c r="X2819" i="1"/>
  <c r="V2819" i="1" a="1"/>
  <c r="V2819" i="1" s="1"/>
  <c r="O2819" i="1" a="1"/>
  <c r="O2819" i="1" s="1"/>
  <c r="I2819" i="1"/>
  <c r="J2819" i="1" s="1"/>
  <c r="Y2818" i="1"/>
  <c r="X2818" i="1"/>
  <c r="V2818" i="1" a="1"/>
  <c r="V2818" i="1" s="1"/>
  <c r="O2818" i="1" a="1"/>
  <c r="O2818" i="1" s="1"/>
  <c r="I2818" i="1"/>
  <c r="J2818" i="1" s="1"/>
  <c r="Y2817" i="1"/>
  <c r="X2817" i="1"/>
  <c r="V2817" i="1"/>
  <c r="V2817" i="1" a="1"/>
  <c r="O2817" i="1" a="1"/>
  <c r="O2817" i="1" s="1"/>
  <c r="I2817" i="1"/>
  <c r="J2817" i="1" s="1"/>
  <c r="Y2816" i="1"/>
  <c r="X2816" i="1"/>
  <c r="V2816" i="1" a="1"/>
  <c r="V2816" i="1" s="1"/>
  <c r="O2816" i="1" a="1"/>
  <c r="O2816" i="1" s="1"/>
  <c r="I2816" i="1"/>
  <c r="J2816" i="1" s="1"/>
  <c r="Y2815" i="1"/>
  <c r="X2815" i="1"/>
  <c r="V2815" i="1"/>
  <c r="V2815" i="1" a="1"/>
  <c r="O2815" i="1" a="1"/>
  <c r="O2815" i="1" s="1"/>
  <c r="I2815" i="1"/>
  <c r="J2815" i="1" s="1"/>
  <c r="Y2814" i="1"/>
  <c r="X2814" i="1"/>
  <c r="V2814" i="1" a="1"/>
  <c r="V2814" i="1" s="1"/>
  <c r="O2814" i="1" a="1"/>
  <c r="O2814" i="1" s="1"/>
  <c r="I2814" i="1"/>
  <c r="J2814" i="1" s="1"/>
  <c r="Y2813" i="1"/>
  <c r="X2813" i="1"/>
  <c r="V2813" i="1" a="1"/>
  <c r="V2813" i="1" s="1"/>
  <c r="O2813" i="1" a="1"/>
  <c r="O2813" i="1" s="1"/>
  <c r="I2813" i="1"/>
  <c r="J2813" i="1" s="1"/>
  <c r="Y2812" i="1"/>
  <c r="X2812" i="1"/>
  <c r="V2812" i="1" a="1"/>
  <c r="V2812" i="1" s="1"/>
  <c r="O2812" i="1" a="1"/>
  <c r="O2812" i="1" s="1"/>
  <c r="I2812" i="1"/>
  <c r="J2812" i="1" s="1"/>
  <c r="Y2811" i="1"/>
  <c r="X2811" i="1"/>
  <c r="V2811" i="1" a="1"/>
  <c r="V2811" i="1" s="1"/>
  <c r="O2811" i="1" a="1"/>
  <c r="O2811" i="1" s="1"/>
  <c r="I2811" i="1"/>
  <c r="J2811" i="1" s="1"/>
  <c r="Y2810" i="1"/>
  <c r="X2810" i="1"/>
  <c r="V2810" i="1" a="1"/>
  <c r="V2810" i="1" s="1"/>
  <c r="O2810" i="1" a="1"/>
  <c r="O2810" i="1" s="1"/>
  <c r="I2810" i="1"/>
  <c r="J2810" i="1" s="1"/>
  <c r="Y2809" i="1"/>
  <c r="X2809" i="1"/>
  <c r="V2809" i="1"/>
  <c r="V2809" i="1" a="1"/>
  <c r="O2809" i="1" a="1"/>
  <c r="O2809" i="1" s="1"/>
  <c r="I2809" i="1"/>
  <c r="J2809" i="1" s="1"/>
  <c r="Y2808" i="1"/>
  <c r="X2808" i="1"/>
  <c r="V2808" i="1" a="1"/>
  <c r="V2808" i="1" s="1"/>
  <c r="O2808" i="1" a="1"/>
  <c r="O2808" i="1" s="1"/>
  <c r="I2808" i="1"/>
  <c r="J2808" i="1" s="1"/>
  <c r="Y2807" i="1"/>
  <c r="X2807" i="1"/>
  <c r="V2807" i="1"/>
  <c r="V2807" i="1" a="1"/>
  <c r="O2807" i="1" a="1"/>
  <c r="O2807" i="1" s="1"/>
  <c r="I2807" i="1"/>
  <c r="J2807" i="1" s="1"/>
  <c r="Y2806" i="1"/>
  <c r="X2806" i="1"/>
  <c r="V2806" i="1" a="1"/>
  <c r="V2806" i="1" s="1"/>
  <c r="O2806" i="1" a="1"/>
  <c r="O2806" i="1" s="1"/>
  <c r="I2806" i="1"/>
  <c r="J2806" i="1" s="1"/>
  <c r="Y2805" i="1"/>
  <c r="X2805" i="1"/>
  <c r="V2805" i="1" a="1"/>
  <c r="V2805" i="1" s="1"/>
  <c r="O2805" i="1" a="1"/>
  <c r="O2805" i="1" s="1"/>
  <c r="I2805" i="1"/>
  <c r="J2805" i="1" s="1"/>
  <c r="Y2804" i="1"/>
  <c r="X2804" i="1"/>
  <c r="V2804" i="1" a="1"/>
  <c r="V2804" i="1" s="1"/>
  <c r="O2804" i="1" a="1"/>
  <c r="O2804" i="1" s="1"/>
  <c r="I2804" i="1"/>
  <c r="J2804" i="1" s="1"/>
  <c r="Y2803" i="1"/>
  <c r="X2803" i="1"/>
  <c r="V2803" i="1" a="1"/>
  <c r="V2803" i="1" s="1"/>
  <c r="O2803" i="1" a="1"/>
  <c r="O2803" i="1" s="1"/>
  <c r="I2803" i="1"/>
  <c r="J2803" i="1" s="1"/>
  <c r="Y2802" i="1"/>
  <c r="X2802" i="1"/>
  <c r="V2802" i="1" a="1"/>
  <c r="V2802" i="1" s="1"/>
  <c r="O2802" i="1" a="1"/>
  <c r="O2802" i="1" s="1"/>
  <c r="I2802" i="1"/>
  <c r="J2802" i="1" s="1"/>
  <c r="Y2801" i="1"/>
  <c r="X2801" i="1"/>
  <c r="V2801" i="1"/>
  <c r="V2801" i="1" a="1"/>
  <c r="O2801" i="1" a="1"/>
  <c r="O2801" i="1" s="1"/>
  <c r="I2801" i="1"/>
  <c r="J2801" i="1" s="1"/>
  <c r="Y2800" i="1"/>
  <c r="X2800" i="1"/>
  <c r="V2800" i="1" a="1"/>
  <c r="V2800" i="1" s="1"/>
  <c r="O2800" i="1" a="1"/>
  <c r="O2800" i="1" s="1"/>
  <c r="I2800" i="1"/>
  <c r="J2800" i="1" s="1"/>
  <c r="Y2799" i="1"/>
  <c r="X2799" i="1"/>
  <c r="V2799" i="1"/>
  <c r="V2799" i="1" a="1"/>
  <c r="O2799" i="1" a="1"/>
  <c r="O2799" i="1" s="1"/>
  <c r="I2799" i="1"/>
  <c r="J2799" i="1" s="1"/>
  <c r="Y2798" i="1"/>
  <c r="X2798" i="1"/>
  <c r="V2798" i="1" a="1"/>
  <c r="V2798" i="1" s="1"/>
  <c r="O2798" i="1" a="1"/>
  <c r="O2798" i="1" s="1"/>
  <c r="I2798" i="1"/>
  <c r="J2798" i="1" s="1"/>
  <c r="Y2797" i="1"/>
  <c r="X2797" i="1"/>
  <c r="V2797" i="1" a="1"/>
  <c r="V2797" i="1" s="1"/>
  <c r="O2797" i="1" a="1"/>
  <c r="O2797" i="1" s="1"/>
  <c r="I2797" i="1"/>
  <c r="J2797" i="1" s="1"/>
  <c r="Y2796" i="1"/>
  <c r="X2796" i="1"/>
  <c r="V2796" i="1" a="1"/>
  <c r="V2796" i="1" s="1"/>
  <c r="O2796" i="1" a="1"/>
  <c r="O2796" i="1" s="1"/>
  <c r="I2796" i="1"/>
  <c r="J2796" i="1" s="1"/>
  <c r="Y2795" i="1"/>
  <c r="X2795" i="1"/>
  <c r="V2795" i="1" a="1"/>
  <c r="V2795" i="1" s="1"/>
  <c r="O2795" i="1" a="1"/>
  <c r="O2795" i="1" s="1"/>
  <c r="I2795" i="1"/>
  <c r="J2795" i="1" s="1"/>
  <c r="Y2794" i="1"/>
  <c r="X2794" i="1"/>
  <c r="V2794" i="1" a="1"/>
  <c r="V2794" i="1" s="1"/>
  <c r="O2794" i="1" a="1"/>
  <c r="O2794" i="1" s="1"/>
  <c r="I2794" i="1"/>
  <c r="J2794" i="1" s="1"/>
  <c r="Y2793" i="1"/>
  <c r="X2793" i="1"/>
  <c r="V2793" i="1"/>
  <c r="V2793" i="1" a="1"/>
  <c r="O2793" i="1" a="1"/>
  <c r="O2793" i="1" s="1"/>
  <c r="I2793" i="1"/>
  <c r="J2793" i="1" s="1"/>
  <c r="Y2792" i="1"/>
  <c r="X2792" i="1"/>
  <c r="V2792" i="1" a="1"/>
  <c r="V2792" i="1" s="1"/>
  <c r="O2792" i="1" a="1"/>
  <c r="O2792" i="1" s="1"/>
  <c r="I2792" i="1"/>
  <c r="J2792" i="1" s="1"/>
  <c r="Y2791" i="1"/>
  <c r="X2791" i="1"/>
  <c r="V2791" i="1" a="1"/>
  <c r="V2791" i="1" s="1"/>
  <c r="O2791" i="1" a="1"/>
  <c r="O2791" i="1" s="1"/>
  <c r="I2791" i="1"/>
  <c r="J2791" i="1" s="1"/>
  <c r="Y2790" i="1"/>
  <c r="X2790" i="1"/>
  <c r="V2790" i="1"/>
  <c r="V2790" i="1" a="1"/>
  <c r="O2790" i="1" a="1"/>
  <c r="O2790" i="1" s="1"/>
  <c r="I2790" i="1"/>
  <c r="J2790" i="1" s="1"/>
  <c r="Y2789" i="1"/>
  <c r="X2789" i="1"/>
  <c r="V2789" i="1" a="1"/>
  <c r="V2789" i="1" s="1"/>
  <c r="O2789" i="1" a="1"/>
  <c r="O2789" i="1" s="1"/>
  <c r="I2789" i="1"/>
  <c r="J2789" i="1" s="1"/>
  <c r="Y2788" i="1"/>
  <c r="X2788" i="1"/>
  <c r="V2788" i="1" a="1"/>
  <c r="V2788" i="1" s="1"/>
  <c r="O2788" i="1" a="1"/>
  <c r="O2788" i="1" s="1"/>
  <c r="I2788" i="1"/>
  <c r="J2788" i="1" s="1"/>
  <c r="Y2787" i="1"/>
  <c r="X2787" i="1"/>
  <c r="V2787" i="1" a="1"/>
  <c r="V2787" i="1" s="1"/>
  <c r="O2787" i="1" a="1"/>
  <c r="O2787" i="1" s="1"/>
  <c r="I2787" i="1"/>
  <c r="J2787" i="1" s="1"/>
  <c r="Y2786" i="1"/>
  <c r="X2786" i="1"/>
  <c r="V2786" i="1" a="1"/>
  <c r="V2786" i="1" s="1"/>
  <c r="O2786" i="1" a="1"/>
  <c r="O2786" i="1" s="1"/>
  <c r="I2786" i="1"/>
  <c r="J2786" i="1" s="1"/>
  <c r="Y2785" i="1"/>
  <c r="X2785" i="1"/>
  <c r="V2785" i="1" a="1"/>
  <c r="V2785" i="1" s="1"/>
  <c r="O2785" i="1" a="1"/>
  <c r="O2785" i="1" s="1"/>
  <c r="I2785" i="1"/>
  <c r="J2785" i="1" s="1"/>
  <c r="Y2784" i="1"/>
  <c r="X2784" i="1"/>
  <c r="V2784" i="1" a="1"/>
  <c r="V2784" i="1" s="1"/>
  <c r="O2784" i="1" a="1"/>
  <c r="O2784" i="1" s="1"/>
  <c r="I2784" i="1"/>
  <c r="J2784" i="1" s="1"/>
  <c r="Y2783" i="1"/>
  <c r="X2783" i="1"/>
  <c r="V2783" i="1" a="1"/>
  <c r="V2783" i="1" s="1"/>
  <c r="O2783" i="1" a="1"/>
  <c r="O2783" i="1" s="1"/>
  <c r="I2783" i="1"/>
  <c r="J2783" i="1" s="1"/>
  <c r="Y2782" i="1"/>
  <c r="X2782" i="1"/>
  <c r="V2782" i="1" a="1"/>
  <c r="V2782" i="1" s="1"/>
  <c r="O2782" i="1" a="1"/>
  <c r="O2782" i="1" s="1"/>
  <c r="I2782" i="1"/>
  <c r="J2782" i="1" s="1"/>
  <c r="Y2781" i="1"/>
  <c r="X2781" i="1"/>
  <c r="V2781" i="1" a="1"/>
  <c r="V2781" i="1" s="1"/>
  <c r="O2781" i="1" a="1"/>
  <c r="O2781" i="1" s="1"/>
  <c r="I2781" i="1"/>
  <c r="J2781" i="1" s="1"/>
  <c r="Y2780" i="1"/>
  <c r="X2780" i="1"/>
  <c r="V2780" i="1" a="1"/>
  <c r="V2780" i="1" s="1"/>
  <c r="O2780" i="1" a="1"/>
  <c r="O2780" i="1" s="1"/>
  <c r="I2780" i="1"/>
  <c r="J2780" i="1" s="1"/>
  <c r="Y2779" i="1"/>
  <c r="X2779" i="1"/>
  <c r="V2779" i="1" a="1"/>
  <c r="V2779" i="1" s="1"/>
  <c r="O2779" i="1" a="1"/>
  <c r="O2779" i="1" s="1"/>
  <c r="I2779" i="1"/>
  <c r="J2779" i="1" s="1"/>
  <c r="Y2778" i="1"/>
  <c r="X2778" i="1"/>
  <c r="V2778" i="1" a="1"/>
  <c r="V2778" i="1" s="1"/>
  <c r="O2778" i="1" a="1"/>
  <c r="O2778" i="1" s="1"/>
  <c r="I2778" i="1"/>
  <c r="J2778" i="1" s="1"/>
  <c r="Y2777" i="1"/>
  <c r="X2777" i="1"/>
  <c r="V2777" i="1" a="1"/>
  <c r="V2777" i="1" s="1"/>
  <c r="O2777" i="1" a="1"/>
  <c r="O2777" i="1" s="1"/>
  <c r="I2777" i="1"/>
  <c r="J2777" i="1" s="1"/>
  <c r="Y2776" i="1"/>
  <c r="X2776" i="1"/>
  <c r="V2776" i="1" a="1"/>
  <c r="V2776" i="1" s="1"/>
  <c r="O2776" i="1" a="1"/>
  <c r="O2776" i="1" s="1"/>
  <c r="I2776" i="1"/>
  <c r="J2776" i="1" s="1"/>
  <c r="Y2775" i="1"/>
  <c r="X2775" i="1"/>
  <c r="V2775" i="1" a="1"/>
  <c r="V2775" i="1" s="1"/>
  <c r="O2775" i="1" a="1"/>
  <c r="O2775" i="1" s="1"/>
  <c r="I2775" i="1"/>
  <c r="J2775" i="1" s="1"/>
  <c r="Y2774" i="1"/>
  <c r="X2774" i="1"/>
  <c r="V2774" i="1"/>
  <c r="V2774" i="1" a="1"/>
  <c r="O2774" i="1" a="1"/>
  <c r="O2774" i="1" s="1"/>
  <c r="I2774" i="1"/>
  <c r="J2774" i="1" s="1"/>
  <c r="Y2773" i="1"/>
  <c r="X2773" i="1"/>
  <c r="V2773" i="1" a="1"/>
  <c r="V2773" i="1" s="1"/>
  <c r="O2773" i="1" a="1"/>
  <c r="O2773" i="1" s="1"/>
  <c r="I2773" i="1"/>
  <c r="J2773" i="1" s="1"/>
  <c r="Y2772" i="1"/>
  <c r="X2772" i="1"/>
  <c r="V2772" i="1" a="1"/>
  <c r="V2772" i="1" s="1"/>
  <c r="O2772" i="1" a="1"/>
  <c r="O2772" i="1" s="1"/>
  <c r="I2772" i="1"/>
  <c r="J2772" i="1" s="1"/>
  <c r="Y2771" i="1"/>
  <c r="X2771" i="1"/>
  <c r="V2771" i="1" a="1"/>
  <c r="V2771" i="1" s="1"/>
  <c r="O2771" i="1" a="1"/>
  <c r="O2771" i="1" s="1"/>
  <c r="I2771" i="1"/>
  <c r="J2771" i="1" s="1"/>
  <c r="Y2770" i="1"/>
  <c r="X2770" i="1"/>
  <c r="V2770" i="1" a="1"/>
  <c r="V2770" i="1" s="1"/>
  <c r="O2770" i="1" a="1"/>
  <c r="O2770" i="1" s="1"/>
  <c r="I2770" i="1"/>
  <c r="J2770" i="1" s="1"/>
  <c r="Y2769" i="1"/>
  <c r="X2769" i="1"/>
  <c r="V2769" i="1" a="1"/>
  <c r="V2769" i="1" s="1"/>
  <c r="O2769" i="1" a="1"/>
  <c r="O2769" i="1" s="1"/>
  <c r="I2769" i="1"/>
  <c r="J2769" i="1" s="1"/>
  <c r="Y2768" i="1"/>
  <c r="X2768" i="1"/>
  <c r="V2768" i="1" a="1"/>
  <c r="V2768" i="1" s="1"/>
  <c r="O2768" i="1" a="1"/>
  <c r="O2768" i="1" s="1"/>
  <c r="I2768" i="1"/>
  <c r="J2768" i="1" s="1"/>
  <c r="Y2767" i="1"/>
  <c r="X2767" i="1"/>
  <c r="V2767" i="1" a="1"/>
  <c r="V2767" i="1" s="1"/>
  <c r="O2767" i="1" a="1"/>
  <c r="O2767" i="1" s="1"/>
  <c r="I2767" i="1"/>
  <c r="J2767" i="1" s="1"/>
  <c r="Y2766" i="1"/>
  <c r="X2766" i="1"/>
  <c r="V2766" i="1"/>
  <c r="V2766" i="1" a="1"/>
  <c r="O2766" i="1" a="1"/>
  <c r="O2766" i="1" s="1"/>
  <c r="I2766" i="1"/>
  <c r="J2766" i="1" s="1"/>
  <c r="Y2765" i="1"/>
  <c r="X2765" i="1"/>
  <c r="V2765" i="1" a="1"/>
  <c r="V2765" i="1" s="1"/>
  <c r="O2765" i="1" a="1"/>
  <c r="O2765" i="1" s="1"/>
  <c r="I2765" i="1"/>
  <c r="J2765" i="1" s="1"/>
  <c r="Y2764" i="1"/>
  <c r="X2764" i="1"/>
  <c r="V2764" i="1" a="1"/>
  <c r="V2764" i="1" s="1"/>
  <c r="O2764" i="1" a="1"/>
  <c r="O2764" i="1" s="1"/>
  <c r="I2764" i="1"/>
  <c r="J2764" i="1" s="1"/>
  <c r="Y2763" i="1"/>
  <c r="X2763" i="1"/>
  <c r="V2763" i="1" a="1"/>
  <c r="V2763" i="1" s="1"/>
  <c r="O2763" i="1" a="1"/>
  <c r="O2763" i="1" s="1"/>
  <c r="I2763" i="1"/>
  <c r="J2763" i="1" s="1"/>
  <c r="Y2762" i="1"/>
  <c r="X2762" i="1"/>
  <c r="V2762" i="1" a="1"/>
  <c r="V2762" i="1" s="1"/>
  <c r="O2762" i="1" a="1"/>
  <c r="O2762" i="1" s="1"/>
  <c r="I2762" i="1"/>
  <c r="J2762" i="1" s="1"/>
  <c r="Y2761" i="1"/>
  <c r="X2761" i="1"/>
  <c r="V2761" i="1" a="1"/>
  <c r="V2761" i="1" s="1"/>
  <c r="O2761" i="1" a="1"/>
  <c r="O2761" i="1" s="1"/>
  <c r="I2761" i="1"/>
  <c r="J2761" i="1" s="1"/>
  <c r="Y2760" i="1"/>
  <c r="X2760" i="1"/>
  <c r="V2760" i="1" a="1"/>
  <c r="V2760" i="1" s="1"/>
  <c r="O2760" i="1" a="1"/>
  <c r="O2760" i="1" s="1"/>
  <c r="I2760" i="1"/>
  <c r="J2760" i="1" s="1"/>
  <c r="Y2759" i="1"/>
  <c r="X2759" i="1"/>
  <c r="V2759" i="1" a="1"/>
  <c r="V2759" i="1" s="1"/>
  <c r="O2759" i="1" a="1"/>
  <c r="O2759" i="1" s="1"/>
  <c r="I2759" i="1"/>
  <c r="J2759" i="1" s="1"/>
  <c r="Y2758" i="1"/>
  <c r="X2758" i="1"/>
  <c r="V2758" i="1" a="1"/>
  <c r="V2758" i="1" s="1"/>
  <c r="O2758" i="1" a="1"/>
  <c r="O2758" i="1" s="1"/>
  <c r="I2758" i="1"/>
  <c r="J2758" i="1" s="1"/>
  <c r="Y2757" i="1"/>
  <c r="X2757" i="1"/>
  <c r="V2757" i="1" a="1"/>
  <c r="V2757" i="1" s="1"/>
  <c r="O2757" i="1" a="1"/>
  <c r="O2757" i="1" s="1"/>
  <c r="I2757" i="1"/>
  <c r="J2757" i="1" s="1"/>
  <c r="Y2756" i="1"/>
  <c r="X2756" i="1"/>
  <c r="V2756" i="1" a="1"/>
  <c r="V2756" i="1" s="1"/>
  <c r="O2756" i="1" a="1"/>
  <c r="O2756" i="1" s="1"/>
  <c r="I2756" i="1"/>
  <c r="J2756" i="1" s="1"/>
  <c r="Y2755" i="1"/>
  <c r="X2755" i="1"/>
  <c r="V2755" i="1" a="1"/>
  <c r="V2755" i="1" s="1"/>
  <c r="O2755" i="1" a="1"/>
  <c r="O2755" i="1" s="1"/>
  <c r="I2755" i="1"/>
  <c r="J2755" i="1" s="1"/>
  <c r="Y2754" i="1"/>
  <c r="X2754" i="1"/>
  <c r="V2754" i="1" a="1"/>
  <c r="V2754" i="1" s="1"/>
  <c r="O2754" i="1" a="1"/>
  <c r="O2754" i="1" s="1"/>
  <c r="I2754" i="1"/>
  <c r="J2754" i="1" s="1"/>
  <c r="Y2753" i="1"/>
  <c r="X2753" i="1"/>
  <c r="V2753" i="1" a="1"/>
  <c r="V2753" i="1" s="1"/>
  <c r="O2753" i="1" a="1"/>
  <c r="O2753" i="1" s="1"/>
  <c r="I2753" i="1"/>
  <c r="J2753" i="1" s="1"/>
  <c r="Y2752" i="1"/>
  <c r="X2752" i="1"/>
  <c r="V2752" i="1" a="1"/>
  <c r="V2752" i="1" s="1"/>
  <c r="O2752" i="1" a="1"/>
  <c r="O2752" i="1" s="1"/>
  <c r="I2752" i="1"/>
  <c r="J2752" i="1" s="1"/>
  <c r="Y2751" i="1"/>
  <c r="X2751" i="1"/>
  <c r="V2751" i="1" a="1"/>
  <c r="V2751" i="1" s="1"/>
  <c r="O2751" i="1" a="1"/>
  <c r="O2751" i="1" s="1"/>
  <c r="I2751" i="1"/>
  <c r="J2751" i="1" s="1"/>
  <c r="Y2750" i="1"/>
  <c r="X2750" i="1"/>
  <c r="V2750" i="1"/>
  <c r="V2750" i="1" a="1"/>
  <c r="O2750" i="1" a="1"/>
  <c r="O2750" i="1" s="1"/>
  <c r="I2750" i="1"/>
  <c r="J2750" i="1" s="1"/>
  <c r="Y2749" i="1"/>
  <c r="X2749" i="1"/>
  <c r="V2749" i="1" a="1"/>
  <c r="V2749" i="1" s="1"/>
  <c r="O2749" i="1" a="1"/>
  <c r="O2749" i="1" s="1"/>
  <c r="I2749" i="1"/>
  <c r="J2749" i="1" s="1"/>
  <c r="Y2748" i="1"/>
  <c r="X2748" i="1"/>
  <c r="V2748" i="1" a="1"/>
  <c r="V2748" i="1" s="1"/>
  <c r="O2748" i="1" a="1"/>
  <c r="O2748" i="1" s="1"/>
  <c r="I2748" i="1"/>
  <c r="J2748" i="1" s="1"/>
  <c r="Y2747" i="1"/>
  <c r="X2747" i="1"/>
  <c r="V2747" i="1" a="1"/>
  <c r="V2747" i="1" s="1"/>
  <c r="O2747" i="1" a="1"/>
  <c r="O2747" i="1" s="1"/>
  <c r="I2747" i="1"/>
  <c r="J2747" i="1" s="1"/>
  <c r="Y2746" i="1"/>
  <c r="X2746" i="1"/>
  <c r="V2746" i="1"/>
  <c r="V2746" i="1" a="1"/>
  <c r="O2746" i="1" a="1"/>
  <c r="O2746" i="1" s="1"/>
  <c r="I2746" i="1"/>
  <c r="J2746" i="1" s="1"/>
  <c r="Y2745" i="1"/>
  <c r="X2745" i="1"/>
  <c r="V2745" i="1" a="1"/>
  <c r="V2745" i="1" s="1"/>
  <c r="O2745" i="1" a="1"/>
  <c r="O2745" i="1" s="1"/>
  <c r="I2745" i="1"/>
  <c r="J2745" i="1" s="1"/>
  <c r="Y2744" i="1"/>
  <c r="X2744" i="1"/>
  <c r="V2744" i="1" a="1"/>
  <c r="V2744" i="1" s="1"/>
  <c r="O2744" i="1" a="1"/>
  <c r="O2744" i="1" s="1"/>
  <c r="I2744" i="1"/>
  <c r="J2744" i="1" s="1"/>
  <c r="Y2743" i="1"/>
  <c r="X2743" i="1"/>
  <c r="V2743" i="1" a="1"/>
  <c r="V2743" i="1" s="1"/>
  <c r="O2743" i="1" a="1"/>
  <c r="O2743" i="1" s="1"/>
  <c r="I2743" i="1"/>
  <c r="J2743" i="1" s="1"/>
  <c r="Y2742" i="1"/>
  <c r="X2742" i="1"/>
  <c r="V2742" i="1" a="1"/>
  <c r="V2742" i="1" s="1"/>
  <c r="O2742" i="1" a="1"/>
  <c r="O2742" i="1" s="1"/>
  <c r="I2742" i="1"/>
  <c r="J2742" i="1" s="1"/>
  <c r="Y2741" i="1"/>
  <c r="X2741" i="1"/>
  <c r="V2741" i="1" a="1"/>
  <c r="V2741" i="1" s="1"/>
  <c r="O2741" i="1" a="1"/>
  <c r="O2741" i="1" s="1"/>
  <c r="I2741" i="1"/>
  <c r="J2741" i="1" s="1"/>
  <c r="Y2740" i="1"/>
  <c r="X2740" i="1"/>
  <c r="V2740" i="1" a="1"/>
  <c r="V2740" i="1" s="1"/>
  <c r="O2740" i="1" a="1"/>
  <c r="O2740" i="1" s="1"/>
  <c r="I2740" i="1"/>
  <c r="J2740" i="1" s="1"/>
  <c r="Y2739" i="1"/>
  <c r="X2739" i="1"/>
  <c r="V2739" i="1" a="1"/>
  <c r="V2739" i="1" s="1"/>
  <c r="O2739" i="1" a="1"/>
  <c r="O2739" i="1" s="1"/>
  <c r="I2739" i="1"/>
  <c r="J2739" i="1" s="1"/>
  <c r="Y2738" i="1"/>
  <c r="X2738" i="1"/>
  <c r="V2738" i="1" a="1"/>
  <c r="V2738" i="1" s="1"/>
  <c r="O2738" i="1" a="1"/>
  <c r="O2738" i="1" s="1"/>
  <c r="I2738" i="1"/>
  <c r="J2738" i="1" s="1"/>
  <c r="Y2737" i="1"/>
  <c r="X2737" i="1"/>
  <c r="V2737" i="1" a="1"/>
  <c r="V2737" i="1" s="1"/>
  <c r="O2737" i="1" a="1"/>
  <c r="O2737" i="1" s="1"/>
  <c r="I2737" i="1"/>
  <c r="J2737" i="1" s="1"/>
  <c r="Y2736" i="1"/>
  <c r="X2736" i="1"/>
  <c r="V2736" i="1" a="1"/>
  <c r="V2736" i="1" s="1"/>
  <c r="O2736" i="1" a="1"/>
  <c r="O2736" i="1" s="1"/>
  <c r="I2736" i="1"/>
  <c r="J2736" i="1" s="1"/>
  <c r="Y2735" i="1"/>
  <c r="X2735" i="1"/>
  <c r="V2735" i="1" a="1"/>
  <c r="V2735" i="1" s="1"/>
  <c r="O2735" i="1" a="1"/>
  <c r="O2735" i="1" s="1"/>
  <c r="I2735" i="1"/>
  <c r="J2735" i="1" s="1"/>
  <c r="Y2734" i="1"/>
  <c r="X2734" i="1"/>
  <c r="V2734" i="1" a="1"/>
  <c r="V2734" i="1" s="1"/>
  <c r="O2734" i="1" a="1"/>
  <c r="O2734" i="1" s="1"/>
  <c r="I2734" i="1"/>
  <c r="J2734" i="1" s="1"/>
  <c r="Y2733" i="1"/>
  <c r="X2733" i="1"/>
  <c r="V2733" i="1" a="1"/>
  <c r="V2733" i="1" s="1"/>
  <c r="O2733" i="1" a="1"/>
  <c r="O2733" i="1" s="1"/>
  <c r="I2733" i="1"/>
  <c r="J2733" i="1" s="1"/>
  <c r="Y2732" i="1"/>
  <c r="X2732" i="1"/>
  <c r="V2732" i="1" a="1"/>
  <c r="V2732" i="1" s="1"/>
  <c r="O2732" i="1" a="1"/>
  <c r="O2732" i="1" s="1"/>
  <c r="I2732" i="1"/>
  <c r="J2732" i="1" s="1"/>
  <c r="Y2731" i="1"/>
  <c r="X2731" i="1"/>
  <c r="V2731" i="1" a="1"/>
  <c r="V2731" i="1" s="1"/>
  <c r="O2731" i="1" a="1"/>
  <c r="O2731" i="1" s="1"/>
  <c r="I2731" i="1"/>
  <c r="J2731" i="1" s="1"/>
  <c r="Y2730" i="1"/>
  <c r="X2730" i="1"/>
  <c r="V2730" i="1"/>
  <c r="V2730" i="1" a="1"/>
  <c r="O2730" i="1" a="1"/>
  <c r="O2730" i="1" s="1"/>
  <c r="I2730" i="1"/>
  <c r="J2730" i="1" s="1"/>
  <c r="Y2729" i="1"/>
  <c r="X2729" i="1"/>
  <c r="V2729" i="1" a="1"/>
  <c r="V2729" i="1" s="1"/>
  <c r="O2729" i="1" a="1"/>
  <c r="O2729" i="1" s="1"/>
  <c r="I2729" i="1"/>
  <c r="J2729" i="1" s="1"/>
  <c r="Y2728" i="1"/>
  <c r="X2728" i="1"/>
  <c r="V2728" i="1" a="1"/>
  <c r="V2728" i="1" s="1"/>
  <c r="O2728" i="1" a="1"/>
  <c r="O2728" i="1" s="1"/>
  <c r="I2728" i="1"/>
  <c r="J2728" i="1" s="1"/>
  <c r="Y2727" i="1"/>
  <c r="X2727" i="1"/>
  <c r="V2727" i="1"/>
  <c r="V2727" i="1" a="1"/>
  <c r="O2727" i="1" a="1"/>
  <c r="O2727" i="1" s="1"/>
  <c r="I2727" i="1"/>
  <c r="J2727" i="1" s="1"/>
  <c r="Y2726" i="1"/>
  <c r="X2726" i="1"/>
  <c r="V2726" i="1" a="1"/>
  <c r="V2726" i="1" s="1"/>
  <c r="O2726" i="1" a="1"/>
  <c r="O2726" i="1" s="1"/>
  <c r="I2726" i="1"/>
  <c r="J2726" i="1" s="1"/>
  <c r="Y2725" i="1"/>
  <c r="X2725" i="1"/>
  <c r="V2725" i="1" a="1"/>
  <c r="V2725" i="1" s="1"/>
  <c r="O2725" i="1" a="1"/>
  <c r="O2725" i="1" s="1"/>
  <c r="I2725" i="1"/>
  <c r="J2725" i="1" s="1"/>
  <c r="Y2724" i="1"/>
  <c r="X2724" i="1"/>
  <c r="V2724" i="1" a="1"/>
  <c r="V2724" i="1" s="1"/>
  <c r="O2724" i="1" a="1"/>
  <c r="O2724" i="1" s="1"/>
  <c r="I2724" i="1"/>
  <c r="J2724" i="1" s="1"/>
  <c r="Y2723" i="1"/>
  <c r="X2723" i="1"/>
  <c r="V2723" i="1" a="1"/>
  <c r="V2723" i="1" s="1"/>
  <c r="O2723" i="1" a="1"/>
  <c r="O2723" i="1" s="1"/>
  <c r="I2723" i="1"/>
  <c r="J2723" i="1" s="1"/>
  <c r="Y2722" i="1"/>
  <c r="X2722" i="1"/>
  <c r="V2722" i="1" a="1"/>
  <c r="V2722" i="1" s="1"/>
  <c r="O2722" i="1" a="1"/>
  <c r="O2722" i="1" s="1"/>
  <c r="I2722" i="1"/>
  <c r="J2722" i="1" s="1"/>
  <c r="Y2721" i="1"/>
  <c r="X2721" i="1"/>
  <c r="V2721" i="1" a="1"/>
  <c r="V2721" i="1" s="1"/>
  <c r="O2721" i="1" a="1"/>
  <c r="O2721" i="1" s="1"/>
  <c r="I2721" i="1"/>
  <c r="J2721" i="1" s="1"/>
  <c r="Y2720" i="1"/>
  <c r="X2720" i="1"/>
  <c r="V2720" i="1" a="1"/>
  <c r="V2720" i="1" s="1"/>
  <c r="O2720" i="1" a="1"/>
  <c r="O2720" i="1" s="1"/>
  <c r="I2720" i="1"/>
  <c r="J2720" i="1" s="1"/>
  <c r="Y2719" i="1"/>
  <c r="X2719" i="1"/>
  <c r="V2719" i="1" a="1"/>
  <c r="V2719" i="1" s="1"/>
  <c r="O2719" i="1" a="1"/>
  <c r="O2719" i="1" s="1"/>
  <c r="I2719" i="1"/>
  <c r="J2719" i="1" s="1"/>
  <c r="Y2718" i="1"/>
  <c r="X2718" i="1"/>
  <c r="V2718" i="1" a="1"/>
  <c r="V2718" i="1" s="1"/>
  <c r="O2718" i="1" a="1"/>
  <c r="O2718" i="1" s="1"/>
  <c r="I2718" i="1"/>
  <c r="J2718" i="1" s="1"/>
  <c r="Y2717" i="1"/>
  <c r="X2717" i="1"/>
  <c r="V2717" i="1" a="1"/>
  <c r="V2717" i="1" s="1"/>
  <c r="O2717" i="1" a="1"/>
  <c r="O2717" i="1" s="1"/>
  <c r="I2717" i="1"/>
  <c r="J2717" i="1" s="1"/>
  <c r="Y2716" i="1"/>
  <c r="X2716" i="1"/>
  <c r="V2716" i="1" a="1"/>
  <c r="V2716" i="1" s="1"/>
  <c r="O2716" i="1" a="1"/>
  <c r="O2716" i="1" s="1"/>
  <c r="I2716" i="1"/>
  <c r="J2716" i="1" s="1"/>
  <c r="Y2715" i="1"/>
  <c r="X2715" i="1"/>
  <c r="V2715" i="1" a="1"/>
  <c r="V2715" i="1" s="1"/>
  <c r="O2715" i="1" a="1"/>
  <c r="O2715" i="1" s="1"/>
  <c r="I2715" i="1"/>
  <c r="J2715" i="1" s="1"/>
  <c r="Y2714" i="1"/>
  <c r="X2714" i="1"/>
  <c r="V2714" i="1" a="1"/>
  <c r="V2714" i="1" s="1"/>
  <c r="O2714" i="1" a="1"/>
  <c r="O2714" i="1" s="1"/>
  <c r="I2714" i="1"/>
  <c r="J2714" i="1" s="1"/>
  <c r="Y2713" i="1"/>
  <c r="X2713" i="1"/>
  <c r="V2713" i="1" a="1"/>
  <c r="V2713" i="1" s="1"/>
  <c r="O2713" i="1" a="1"/>
  <c r="O2713" i="1" s="1"/>
  <c r="I2713" i="1"/>
  <c r="J2713" i="1" s="1"/>
  <c r="Y2712" i="1"/>
  <c r="X2712" i="1"/>
  <c r="V2712" i="1" a="1"/>
  <c r="V2712" i="1" s="1"/>
  <c r="O2712" i="1" a="1"/>
  <c r="O2712" i="1" s="1"/>
  <c r="I2712" i="1"/>
  <c r="J2712" i="1" s="1"/>
  <c r="Y2711" i="1"/>
  <c r="X2711" i="1"/>
  <c r="V2711" i="1" a="1"/>
  <c r="V2711" i="1" s="1"/>
  <c r="O2711" i="1" a="1"/>
  <c r="O2711" i="1" s="1"/>
  <c r="I2711" i="1"/>
  <c r="J2711" i="1" s="1"/>
  <c r="Y2710" i="1"/>
  <c r="X2710" i="1"/>
  <c r="V2710" i="1" a="1"/>
  <c r="V2710" i="1" s="1"/>
  <c r="O2710" i="1" a="1"/>
  <c r="O2710" i="1" s="1"/>
  <c r="I2710" i="1"/>
  <c r="J2710" i="1" s="1"/>
  <c r="Y2709" i="1"/>
  <c r="X2709" i="1"/>
  <c r="V2709" i="1"/>
  <c r="V2709" i="1" a="1"/>
  <c r="O2709" i="1" a="1"/>
  <c r="O2709" i="1" s="1"/>
  <c r="I2709" i="1"/>
  <c r="J2709" i="1" s="1"/>
  <c r="Y2708" i="1"/>
  <c r="X2708" i="1"/>
  <c r="V2708" i="1" a="1"/>
  <c r="V2708" i="1" s="1"/>
  <c r="O2708" i="1" a="1"/>
  <c r="O2708" i="1" s="1"/>
  <c r="I2708" i="1"/>
  <c r="J2708" i="1" s="1"/>
  <c r="Y2707" i="1"/>
  <c r="X2707" i="1"/>
  <c r="V2707" i="1" a="1"/>
  <c r="V2707" i="1" s="1"/>
  <c r="O2707" i="1" a="1"/>
  <c r="O2707" i="1" s="1"/>
  <c r="I2707" i="1"/>
  <c r="J2707" i="1" s="1"/>
  <c r="Y2706" i="1"/>
  <c r="X2706" i="1"/>
  <c r="V2706" i="1"/>
  <c r="V2706" i="1" a="1"/>
  <c r="O2706" i="1" a="1"/>
  <c r="O2706" i="1" s="1"/>
  <c r="I2706" i="1"/>
  <c r="J2706" i="1" s="1"/>
  <c r="Y2705" i="1"/>
  <c r="X2705" i="1"/>
  <c r="V2705" i="1" a="1"/>
  <c r="V2705" i="1" s="1"/>
  <c r="O2705" i="1" a="1"/>
  <c r="O2705" i="1" s="1"/>
  <c r="I2705" i="1"/>
  <c r="J2705" i="1" s="1"/>
  <c r="Y2704" i="1"/>
  <c r="X2704" i="1"/>
  <c r="V2704" i="1" a="1"/>
  <c r="V2704" i="1" s="1"/>
  <c r="O2704" i="1" a="1"/>
  <c r="O2704" i="1" s="1"/>
  <c r="I2704" i="1"/>
  <c r="J2704" i="1" s="1"/>
  <c r="Y2703" i="1"/>
  <c r="X2703" i="1"/>
  <c r="V2703" i="1"/>
  <c r="V2703" i="1" a="1"/>
  <c r="O2703" i="1" a="1"/>
  <c r="O2703" i="1" s="1"/>
  <c r="I2703" i="1"/>
  <c r="J2703" i="1" s="1"/>
  <c r="Y2702" i="1"/>
  <c r="X2702" i="1"/>
  <c r="V2702" i="1" a="1"/>
  <c r="V2702" i="1" s="1"/>
  <c r="O2702" i="1" a="1"/>
  <c r="O2702" i="1" s="1"/>
  <c r="I2702" i="1"/>
  <c r="J2702" i="1" s="1"/>
  <c r="Y2701" i="1"/>
  <c r="X2701" i="1"/>
  <c r="V2701" i="1"/>
  <c r="V2701" i="1" a="1"/>
  <c r="O2701" i="1" a="1"/>
  <c r="O2701" i="1" s="1"/>
  <c r="I2701" i="1"/>
  <c r="J2701" i="1" s="1"/>
  <c r="Y2700" i="1"/>
  <c r="X2700" i="1"/>
  <c r="V2700" i="1" a="1"/>
  <c r="V2700" i="1" s="1"/>
  <c r="O2700" i="1" a="1"/>
  <c r="O2700" i="1" s="1"/>
  <c r="I2700" i="1"/>
  <c r="J2700" i="1" s="1"/>
  <c r="Y2699" i="1"/>
  <c r="X2699" i="1"/>
  <c r="V2699" i="1" a="1"/>
  <c r="V2699" i="1" s="1"/>
  <c r="O2699" i="1" a="1"/>
  <c r="O2699" i="1" s="1"/>
  <c r="I2699" i="1"/>
  <c r="J2699" i="1" s="1"/>
  <c r="Y2698" i="1"/>
  <c r="X2698" i="1"/>
  <c r="V2698" i="1"/>
  <c r="V2698" i="1" a="1"/>
  <c r="O2698" i="1" a="1"/>
  <c r="O2698" i="1" s="1"/>
  <c r="I2698" i="1"/>
  <c r="J2698" i="1" s="1"/>
  <c r="Y2697" i="1"/>
  <c r="X2697" i="1"/>
  <c r="V2697" i="1" a="1"/>
  <c r="V2697" i="1" s="1"/>
  <c r="O2697" i="1" a="1"/>
  <c r="O2697" i="1" s="1"/>
  <c r="I2697" i="1"/>
  <c r="J2697" i="1" s="1"/>
  <c r="Y2696" i="1"/>
  <c r="X2696" i="1"/>
  <c r="V2696" i="1" a="1"/>
  <c r="V2696" i="1" s="1"/>
  <c r="O2696" i="1" a="1"/>
  <c r="O2696" i="1" s="1"/>
  <c r="I2696" i="1"/>
  <c r="J2696" i="1" s="1"/>
  <c r="Y2695" i="1"/>
  <c r="X2695" i="1"/>
  <c r="V2695" i="1"/>
  <c r="V2695" i="1" a="1"/>
  <c r="O2695" i="1" a="1"/>
  <c r="O2695" i="1" s="1"/>
  <c r="I2695" i="1"/>
  <c r="J2695" i="1" s="1"/>
  <c r="Y2694" i="1"/>
  <c r="X2694" i="1"/>
  <c r="V2694" i="1" a="1"/>
  <c r="V2694" i="1" s="1"/>
  <c r="O2694" i="1" a="1"/>
  <c r="O2694" i="1" s="1"/>
  <c r="I2694" i="1"/>
  <c r="J2694" i="1" s="1"/>
  <c r="Y2693" i="1"/>
  <c r="X2693" i="1"/>
  <c r="V2693" i="1" a="1"/>
  <c r="V2693" i="1" s="1"/>
  <c r="O2693" i="1" a="1"/>
  <c r="O2693" i="1" s="1"/>
  <c r="I2693" i="1"/>
  <c r="J2693" i="1" s="1"/>
  <c r="Y2692" i="1"/>
  <c r="X2692" i="1"/>
  <c r="V2692" i="1" a="1"/>
  <c r="V2692" i="1" s="1"/>
  <c r="O2692" i="1" a="1"/>
  <c r="O2692" i="1" s="1"/>
  <c r="I2692" i="1"/>
  <c r="J2692" i="1" s="1"/>
  <c r="Y2691" i="1"/>
  <c r="X2691" i="1"/>
  <c r="V2691" i="1" a="1"/>
  <c r="V2691" i="1" s="1"/>
  <c r="O2691" i="1" a="1"/>
  <c r="O2691" i="1" s="1"/>
  <c r="I2691" i="1"/>
  <c r="J2691" i="1" s="1"/>
  <c r="Y2690" i="1"/>
  <c r="X2690" i="1"/>
  <c r="V2690" i="1" a="1"/>
  <c r="V2690" i="1" s="1"/>
  <c r="O2690" i="1"/>
  <c r="O2690" i="1" a="1"/>
  <c r="I2690" i="1"/>
  <c r="J2690" i="1" s="1"/>
  <c r="Y2689" i="1"/>
  <c r="X2689" i="1"/>
  <c r="V2689" i="1" a="1"/>
  <c r="V2689" i="1" s="1"/>
  <c r="O2689" i="1" a="1"/>
  <c r="O2689" i="1" s="1"/>
  <c r="I2689" i="1"/>
  <c r="J2689" i="1" s="1"/>
  <c r="Y2688" i="1"/>
  <c r="X2688" i="1"/>
  <c r="V2688" i="1" a="1"/>
  <c r="V2688" i="1" s="1"/>
  <c r="O2688" i="1" a="1"/>
  <c r="O2688" i="1" s="1"/>
  <c r="I2688" i="1"/>
  <c r="J2688" i="1" s="1"/>
  <c r="Y2687" i="1"/>
  <c r="X2687" i="1"/>
  <c r="V2687" i="1" a="1"/>
  <c r="V2687" i="1" s="1"/>
  <c r="O2687" i="1" a="1"/>
  <c r="O2687" i="1" s="1"/>
  <c r="I2687" i="1"/>
  <c r="J2687" i="1" s="1"/>
  <c r="Y2686" i="1"/>
  <c r="X2686" i="1"/>
  <c r="V2686" i="1" a="1"/>
  <c r="V2686" i="1" s="1"/>
  <c r="O2686" i="1" a="1"/>
  <c r="O2686" i="1" s="1"/>
  <c r="I2686" i="1"/>
  <c r="J2686" i="1" s="1"/>
  <c r="Y2685" i="1"/>
  <c r="X2685" i="1"/>
  <c r="V2685" i="1" a="1"/>
  <c r="V2685" i="1" s="1"/>
  <c r="O2685" i="1" a="1"/>
  <c r="O2685" i="1" s="1"/>
  <c r="I2685" i="1"/>
  <c r="J2685" i="1" s="1"/>
  <c r="Y2684" i="1"/>
  <c r="X2684" i="1"/>
  <c r="V2684" i="1" a="1"/>
  <c r="V2684" i="1" s="1"/>
  <c r="O2684" i="1" a="1"/>
  <c r="O2684" i="1" s="1"/>
  <c r="I2684" i="1"/>
  <c r="J2684" i="1" s="1"/>
  <c r="Y2683" i="1"/>
  <c r="X2683" i="1"/>
  <c r="V2683" i="1" a="1"/>
  <c r="V2683" i="1" s="1"/>
  <c r="O2683" i="1" a="1"/>
  <c r="O2683" i="1" s="1"/>
  <c r="I2683" i="1"/>
  <c r="J2683" i="1" s="1"/>
  <c r="Y2682" i="1"/>
  <c r="X2682" i="1"/>
  <c r="V2682" i="1" a="1"/>
  <c r="V2682" i="1" s="1"/>
  <c r="O2682" i="1" a="1"/>
  <c r="O2682" i="1" s="1"/>
  <c r="I2682" i="1"/>
  <c r="J2682" i="1" s="1"/>
  <c r="Y2681" i="1"/>
  <c r="X2681" i="1"/>
  <c r="V2681" i="1" a="1"/>
  <c r="V2681" i="1" s="1"/>
  <c r="O2681" i="1" a="1"/>
  <c r="O2681" i="1" s="1"/>
  <c r="I2681" i="1"/>
  <c r="J2681" i="1" s="1"/>
  <c r="Y2680" i="1"/>
  <c r="X2680" i="1"/>
  <c r="V2680" i="1" a="1"/>
  <c r="V2680" i="1" s="1"/>
  <c r="O2680" i="1"/>
  <c r="O2680" i="1" a="1"/>
  <c r="I2680" i="1"/>
  <c r="J2680" i="1" s="1"/>
  <c r="Y2679" i="1"/>
  <c r="X2679" i="1"/>
  <c r="V2679" i="1" a="1"/>
  <c r="V2679" i="1" s="1"/>
  <c r="O2679" i="1" a="1"/>
  <c r="O2679" i="1" s="1"/>
  <c r="I2679" i="1"/>
  <c r="J2679" i="1" s="1"/>
  <c r="Y2678" i="1"/>
  <c r="X2678" i="1"/>
  <c r="V2678" i="1" a="1"/>
  <c r="V2678" i="1" s="1"/>
  <c r="O2678" i="1" a="1"/>
  <c r="O2678" i="1" s="1"/>
  <c r="I2678" i="1"/>
  <c r="J2678" i="1" s="1"/>
  <c r="Y2677" i="1"/>
  <c r="X2677" i="1"/>
  <c r="V2677" i="1" a="1"/>
  <c r="V2677" i="1" s="1"/>
  <c r="O2677" i="1" a="1"/>
  <c r="O2677" i="1" s="1"/>
  <c r="I2677" i="1"/>
  <c r="J2677" i="1" s="1"/>
  <c r="Y2676" i="1"/>
  <c r="X2676" i="1"/>
  <c r="V2676" i="1" a="1"/>
  <c r="V2676" i="1" s="1"/>
  <c r="O2676" i="1" a="1"/>
  <c r="O2676" i="1" s="1"/>
  <c r="I2676" i="1"/>
  <c r="J2676" i="1" s="1"/>
  <c r="Y2675" i="1"/>
  <c r="X2675" i="1"/>
  <c r="V2675" i="1" a="1"/>
  <c r="V2675" i="1" s="1"/>
  <c r="O2675" i="1" a="1"/>
  <c r="O2675" i="1" s="1"/>
  <c r="I2675" i="1"/>
  <c r="J2675" i="1" s="1"/>
  <c r="Y2674" i="1"/>
  <c r="X2674" i="1"/>
  <c r="V2674" i="1" a="1"/>
  <c r="V2674" i="1" s="1"/>
  <c r="O2674" i="1" a="1"/>
  <c r="O2674" i="1" s="1"/>
  <c r="I2674" i="1"/>
  <c r="J2674" i="1" s="1"/>
  <c r="Y2673" i="1"/>
  <c r="X2673" i="1"/>
  <c r="V2673" i="1" a="1"/>
  <c r="V2673" i="1" s="1"/>
  <c r="O2673" i="1" a="1"/>
  <c r="O2673" i="1" s="1"/>
  <c r="I2673" i="1"/>
  <c r="J2673" i="1" s="1"/>
  <c r="Y2672" i="1"/>
  <c r="X2672" i="1"/>
  <c r="V2672" i="1" a="1"/>
  <c r="V2672" i="1" s="1"/>
  <c r="O2672" i="1" a="1"/>
  <c r="O2672" i="1" s="1"/>
  <c r="I2672" i="1"/>
  <c r="J2672" i="1" s="1"/>
  <c r="Y2671" i="1"/>
  <c r="X2671" i="1"/>
  <c r="V2671" i="1" a="1"/>
  <c r="V2671" i="1" s="1"/>
  <c r="O2671" i="1" a="1"/>
  <c r="O2671" i="1" s="1"/>
  <c r="I2671" i="1"/>
  <c r="J2671" i="1" s="1"/>
  <c r="Y2670" i="1"/>
  <c r="X2670" i="1"/>
  <c r="V2670" i="1" a="1"/>
  <c r="V2670" i="1" s="1"/>
  <c r="O2670" i="1" a="1"/>
  <c r="O2670" i="1" s="1"/>
  <c r="I2670" i="1"/>
  <c r="J2670" i="1" s="1"/>
  <c r="Y2669" i="1"/>
  <c r="X2669" i="1"/>
  <c r="V2669" i="1" a="1"/>
  <c r="V2669" i="1" s="1"/>
  <c r="O2669" i="1" a="1"/>
  <c r="O2669" i="1" s="1"/>
  <c r="I2669" i="1"/>
  <c r="J2669" i="1" s="1"/>
  <c r="Y2668" i="1"/>
  <c r="X2668" i="1"/>
  <c r="V2668" i="1" a="1"/>
  <c r="V2668" i="1" s="1"/>
  <c r="O2668" i="1" a="1"/>
  <c r="O2668" i="1" s="1"/>
  <c r="I2668" i="1"/>
  <c r="J2668" i="1" s="1"/>
  <c r="Y2667" i="1"/>
  <c r="X2667" i="1"/>
  <c r="V2667" i="1" a="1"/>
  <c r="V2667" i="1" s="1"/>
  <c r="O2667" i="1" a="1"/>
  <c r="O2667" i="1" s="1"/>
  <c r="I2667" i="1"/>
  <c r="J2667" i="1" s="1"/>
  <c r="Y2666" i="1"/>
  <c r="X2666" i="1"/>
  <c r="V2666" i="1" a="1"/>
  <c r="V2666" i="1" s="1"/>
  <c r="O2666" i="1" a="1"/>
  <c r="O2666" i="1" s="1"/>
  <c r="I2666" i="1"/>
  <c r="J2666" i="1" s="1"/>
  <c r="Y2665" i="1"/>
  <c r="X2665" i="1"/>
  <c r="V2665" i="1" a="1"/>
  <c r="V2665" i="1" s="1"/>
  <c r="O2665" i="1" a="1"/>
  <c r="O2665" i="1" s="1"/>
  <c r="I2665" i="1"/>
  <c r="J2665" i="1" s="1"/>
  <c r="Y2664" i="1"/>
  <c r="X2664" i="1"/>
  <c r="V2664" i="1" a="1"/>
  <c r="V2664" i="1" s="1"/>
  <c r="O2664" i="1" a="1"/>
  <c r="O2664" i="1" s="1"/>
  <c r="I2664" i="1"/>
  <c r="J2664" i="1" s="1"/>
  <c r="Y2663" i="1"/>
  <c r="X2663" i="1"/>
  <c r="V2663" i="1" a="1"/>
  <c r="V2663" i="1" s="1"/>
  <c r="O2663" i="1" a="1"/>
  <c r="O2663" i="1" s="1"/>
  <c r="I2663" i="1"/>
  <c r="J2663" i="1" s="1"/>
  <c r="Y2662" i="1"/>
  <c r="X2662" i="1"/>
  <c r="V2662" i="1" a="1"/>
  <c r="V2662" i="1" s="1"/>
  <c r="O2662" i="1" a="1"/>
  <c r="O2662" i="1" s="1"/>
  <c r="I2662" i="1"/>
  <c r="J2662" i="1" s="1"/>
  <c r="Y2661" i="1"/>
  <c r="X2661" i="1"/>
  <c r="V2661" i="1" a="1"/>
  <c r="V2661" i="1" s="1"/>
  <c r="O2661" i="1" a="1"/>
  <c r="O2661" i="1" s="1"/>
  <c r="I2661" i="1"/>
  <c r="J2661" i="1" s="1"/>
  <c r="Y2660" i="1"/>
  <c r="X2660" i="1"/>
  <c r="V2660" i="1" a="1"/>
  <c r="V2660" i="1" s="1"/>
  <c r="O2660" i="1" a="1"/>
  <c r="O2660" i="1" s="1"/>
  <c r="I2660" i="1"/>
  <c r="J2660" i="1" s="1"/>
  <c r="Y2659" i="1"/>
  <c r="X2659" i="1"/>
  <c r="V2659" i="1" a="1"/>
  <c r="V2659" i="1" s="1"/>
  <c r="O2659" i="1" a="1"/>
  <c r="O2659" i="1" s="1"/>
  <c r="I2659" i="1"/>
  <c r="J2659" i="1" s="1"/>
  <c r="Y2658" i="1"/>
  <c r="X2658" i="1"/>
  <c r="V2658" i="1" a="1"/>
  <c r="V2658" i="1" s="1"/>
  <c r="O2658" i="1" a="1"/>
  <c r="O2658" i="1" s="1"/>
  <c r="I2658" i="1"/>
  <c r="J2658" i="1" s="1"/>
  <c r="Y2657" i="1"/>
  <c r="X2657" i="1"/>
  <c r="V2657" i="1" a="1"/>
  <c r="V2657" i="1" s="1"/>
  <c r="O2657" i="1" a="1"/>
  <c r="O2657" i="1" s="1"/>
  <c r="I2657" i="1"/>
  <c r="J2657" i="1" s="1"/>
  <c r="Y2656" i="1"/>
  <c r="X2656" i="1"/>
  <c r="V2656" i="1" a="1"/>
  <c r="V2656" i="1" s="1"/>
  <c r="O2656" i="1" a="1"/>
  <c r="O2656" i="1" s="1"/>
  <c r="I2656" i="1"/>
  <c r="J2656" i="1" s="1"/>
  <c r="Y2655" i="1"/>
  <c r="X2655" i="1"/>
  <c r="V2655" i="1" a="1"/>
  <c r="V2655" i="1" s="1"/>
  <c r="O2655" i="1" a="1"/>
  <c r="O2655" i="1" s="1"/>
  <c r="I2655" i="1"/>
  <c r="J2655" i="1" s="1"/>
  <c r="Y2654" i="1"/>
  <c r="X2654" i="1"/>
  <c r="V2654" i="1" a="1"/>
  <c r="V2654" i="1" s="1"/>
  <c r="O2654" i="1" a="1"/>
  <c r="O2654" i="1" s="1"/>
  <c r="I2654" i="1"/>
  <c r="J2654" i="1" s="1"/>
  <c r="Y2653" i="1"/>
  <c r="X2653" i="1"/>
  <c r="V2653" i="1" a="1"/>
  <c r="V2653" i="1" s="1"/>
  <c r="O2653" i="1" a="1"/>
  <c r="O2653" i="1" s="1"/>
  <c r="I2653" i="1"/>
  <c r="J2653" i="1" s="1"/>
  <c r="Y2652" i="1"/>
  <c r="X2652" i="1"/>
  <c r="V2652" i="1" a="1"/>
  <c r="V2652" i="1" s="1"/>
  <c r="O2652" i="1" a="1"/>
  <c r="O2652" i="1" s="1"/>
  <c r="I2652" i="1"/>
  <c r="J2652" i="1" s="1"/>
  <c r="Y2651" i="1"/>
  <c r="X2651" i="1"/>
  <c r="V2651" i="1" a="1"/>
  <c r="V2651" i="1" s="1"/>
  <c r="O2651" i="1" a="1"/>
  <c r="O2651" i="1" s="1"/>
  <c r="I2651" i="1"/>
  <c r="J2651" i="1" s="1"/>
  <c r="Y2650" i="1"/>
  <c r="X2650" i="1"/>
  <c r="V2650" i="1" a="1"/>
  <c r="V2650" i="1" s="1"/>
  <c r="O2650" i="1" a="1"/>
  <c r="O2650" i="1" s="1"/>
  <c r="I2650" i="1"/>
  <c r="J2650" i="1" s="1"/>
  <c r="Y2649" i="1"/>
  <c r="X2649" i="1"/>
  <c r="V2649" i="1" a="1"/>
  <c r="V2649" i="1" s="1"/>
  <c r="O2649" i="1" a="1"/>
  <c r="O2649" i="1" s="1"/>
  <c r="I2649" i="1"/>
  <c r="J2649" i="1" s="1"/>
  <c r="Y2648" i="1"/>
  <c r="X2648" i="1"/>
  <c r="V2648" i="1" a="1"/>
  <c r="V2648" i="1" s="1"/>
  <c r="O2648" i="1" a="1"/>
  <c r="O2648" i="1" s="1"/>
  <c r="I2648" i="1"/>
  <c r="J2648" i="1" s="1"/>
  <c r="Y2647" i="1"/>
  <c r="X2647" i="1"/>
  <c r="V2647" i="1" a="1"/>
  <c r="V2647" i="1" s="1"/>
  <c r="O2647" i="1" a="1"/>
  <c r="O2647" i="1" s="1"/>
  <c r="I2647" i="1"/>
  <c r="J2647" i="1" s="1"/>
  <c r="Y2646" i="1"/>
  <c r="X2646" i="1"/>
  <c r="V2646" i="1" a="1"/>
  <c r="V2646" i="1" s="1"/>
  <c r="O2646" i="1" a="1"/>
  <c r="O2646" i="1" s="1"/>
  <c r="I2646" i="1"/>
  <c r="J2646" i="1" s="1"/>
  <c r="Y2645" i="1"/>
  <c r="X2645" i="1"/>
  <c r="V2645" i="1" a="1"/>
  <c r="V2645" i="1" s="1"/>
  <c r="O2645" i="1" a="1"/>
  <c r="O2645" i="1" s="1"/>
  <c r="I2645" i="1"/>
  <c r="J2645" i="1" s="1"/>
  <c r="Y2644" i="1"/>
  <c r="X2644" i="1"/>
  <c r="V2644" i="1" a="1"/>
  <c r="V2644" i="1" s="1"/>
  <c r="O2644" i="1" a="1"/>
  <c r="O2644" i="1" s="1"/>
  <c r="I2644" i="1"/>
  <c r="J2644" i="1" s="1"/>
  <c r="Y2643" i="1"/>
  <c r="X2643" i="1"/>
  <c r="V2643" i="1" a="1"/>
  <c r="V2643" i="1" s="1"/>
  <c r="O2643" i="1" a="1"/>
  <c r="O2643" i="1" s="1"/>
  <c r="I2643" i="1"/>
  <c r="J2643" i="1" s="1"/>
  <c r="Y2642" i="1"/>
  <c r="X2642" i="1"/>
  <c r="V2642" i="1" a="1"/>
  <c r="V2642" i="1" s="1"/>
  <c r="O2642" i="1" a="1"/>
  <c r="O2642" i="1" s="1"/>
  <c r="I2642" i="1"/>
  <c r="J2642" i="1" s="1"/>
  <c r="Y2641" i="1"/>
  <c r="X2641" i="1"/>
  <c r="V2641" i="1" a="1"/>
  <c r="V2641" i="1" s="1"/>
  <c r="O2641" i="1" a="1"/>
  <c r="O2641" i="1" s="1"/>
  <c r="I2641" i="1"/>
  <c r="J2641" i="1" s="1"/>
  <c r="Y2640" i="1"/>
  <c r="X2640" i="1"/>
  <c r="V2640" i="1" a="1"/>
  <c r="V2640" i="1" s="1"/>
  <c r="O2640" i="1" a="1"/>
  <c r="O2640" i="1" s="1"/>
  <c r="I2640" i="1"/>
  <c r="J2640" i="1" s="1"/>
  <c r="Y2639" i="1"/>
  <c r="X2639" i="1"/>
  <c r="V2639" i="1" a="1"/>
  <c r="V2639" i="1" s="1"/>
  <c r="O2639" i="1" a="1"/>
  <c r="O2639" i="1" s="1"/>
  <c r="I2639" i="1"/>
  <c r="J2639" i="1" s="1"/>
  <c r="Y2638" i="1"/>
  <c r="X2638" i="1"/>
  <c r="V2638" i="1" a="1"/>
  <c r="V2638" i="1" s="1"/>
  <c r="O2638" i="1" a="1"/>
  <c r="O2638" i="1" s="1"/>
  <c r="I2638" i="1"/>
  <c r="J2638" i="1" s="1"/>
  <c r="Y2637" i="1"/>
  <c r="X2637" i="1"/>
  <c r="V2637" i="1" a="1"/>
  <c r="V2637" i="1" s="1"/>
  <c r="O2637" i="1" a="1"/>
  <c r="O2637" i="1" s="1"/>
  <c r="I2637" i="1"/>
  <c r="J2637" i="1" s="1"/>
  <c r="Y2636" i="1"/>
  <c r="X2636" i="1"/>
  <c r="V2636" i="1" a="1"/>
  <c r="V2636" i="1" s="1"/>
  <c r="O2636" i="1" a="1"/>
  <c r="O2636" i="1" s="1"/>
  <c r="I2636" i="1"/>
  <c r="J2636" i="1" s="1"/>
  <c r="Y2635" i="1"/>
  <c r="X2635" i="1"/>
  <c r="V2635" i="1" a="1"/>
  <c r="V2635" i="1" s="1"/>
  <c r="O2635" i="1" a="1"/>
  <c r="O2635" i="1" s="1"/>
  <c r="I2635" i="1"/>
  <c r="J2635" i="1" s="1"/>
  <c r="Y2634" i="1"/>
  <c r="X2634" i="1"/>
  <c r="V2634" i="1" a="1"/>
  <c r="V2634" i="1" s="1"/>
  <c r="O2634" i="1" a="1"/>
  <c r="O2634" i="1" s="1"/>
  <c r="I2634" i="1"/>
  <c r="J2634" i="1" s="1"/>
  <c r="Y2633" i="1"/>
  <c r="X2633" i="1"/>
  <c r="V2633" i="1" a="1"/>
  <c r="V2633" i="1" s="1"/>
  <c r="O2633" i="1" a="1"/>
  <c r="O2633" i="1" s="1"/>
  <c r="I2633" i="1"/>
  <c r="J2633" i="1" s="1"/>
  <c r="Y2632" i="1"/>
  <c r="X2632" i="1"/>
  <c r="V2632" i="1" a="1"/>
  <c r="V2632" i="1" s="1"/>
  <c r="O2632" i="1" a="1"/>
  <c r="O2632" i="1" s="1"/>
  <c r="I2632" i="1"/>
  <c r="J2632" i="1" s="1"/>
  <c r="Y2631" i="1"/>
  <c r="X2631" i="1"/>
  <c r="V2631" i="1" a="1"/>
  <c r="V2631" i="1" s="1"/>
  <c r="O2631" i="1" a="1"/>
  <c r="O2631" i="1" s="1"/>
  <c r="I2631" i="1"/>
  <c r="J2631" i="1" s="1"/>
  <c r="Y2630" i="1"/>
  <c r="X2630" i="1"/>
  <c r="V2630" i="1" a="1"/>
  <c r="V2630" i="1" s="1"/>
  <c r="O2630" i="1" a="1"/>
  <c r="O2630" i="1" s="1"/>
  <c r="I2630" i="1"/>
  <c r="J2630" i="1" s="1"/>
  <c r="Y2629" i="1"/>
  <c r="X2629" i="1"/>
  <c r="V2629" i="1" a="1"/>
  <c r="V2629" i="1" s="1"/>
  <c r="O2629" i="1" a="1"/>
  <c r="O2629" i="1" s="1"/>
  <c r="I2629" i="1"/>
  <c r="J2629" i="1" s="1"/>
  <c r="Y2628" i="1"/>
  <c r="X2628" i="1"/>
  <c r="V2628" i="1" a="1"/>
  <c r="V2628" i="1" s="1"/>
  <c r="O2628" i="1" a="1"/>
  <c r="O2628" i="1" s="1"/>
  <c r="I2628" i="1"/>
  <c r="J2628" i="1" s="1"/>
  <c r="Y2627" i="1"/>
  <c r="X2627" i="1"/>
  <c r="V2627" i="1" a="1"/>
  <c r="V2627" i="1" s="1"/>
  <c r="O2627" i="1" a="1"/>
  <c r="O2627" i="1" s="1"/>
  <c r="I2627" i="1"/>
  <c r="J2627" i="1" s="1"/>
  <c r="Y2626" i="1"/>
  <c r="X2626" i="1"/>
  <c r="V2626" i="1" a="1"/>
  <c r="V2626" i="1" s="1"/>
  <c r="O2626" i="1" a="1"/>
  <c r="O2626" i="1" s="1"/>
  <c r="I2626" i="1"/>
  <c r="J2626" i="1" s="1"/>
  <c r="Y2625" i="1"/>
  <c r="X2625" i="1"/>
  <c r="V2625" i="1" a="1"/>
  <c r="V2625" i="1" s="1"/>
  <c r="O2625" i="1" a="1"/>
  <c r="O2625" i="1" s="1"/>
  <c r="I2625" i="1"/>
  <c r="J2625" i="1" s="1"/>
  <c r="Y2624" i="1"/>
  <c r="X2624" i="1"/>
  <c r="V2624" i="1" a="1"/>
  <c r="V2624" i="1" s="1"/>
  <c r="O2624" i="1" a="1"/>
  <c r="O2624" i="1" s="1"/>
  <c r="I2624" i="1"/>
  <c r="J2624" i="1" s="1"/>
  <c r="Y2623" i="1"/>
  <c r="X2623" i="1"/>
  <c r="V2623" i="1" a="1"/>
  <c r="V2623" i="1" s="1"/>
  <c r="O2623" i="1" a="1"/>
  <c r="O2623" i="1" s="1"/>
  <c r="I2623" i="1"/>
  <c r="J2623" i="1" s="1"/>
  <c r="Y2622" i="1"/>
  <c r="X2622" i="1"/>
  <c r="V2622" i="1" a="1"/>
  <c r="V2622" i="1" s="1"/>
  <c r="O2622" i="1" a="1"/>
  <c r="O2622" i="1" s="1"/>
  <c r="I2622" i="1"/>
  <c r="J2622" i="1" s="1"/>
  <c r="Y2621" i="1"/>
  <c r="X2621" i="1"/>
  <c r="V2621" i="1" a="1"/>
  <c r="V2621" i="1" s="1"/>
  <c r="O2621" i="1" a="1"/>
  <c r="O2621" i="1" s="1"/>
  <c r="I2621" i="1"/>
  <c r="J2621" i="1" s="1"/>
  <c r="Y2620" i="1"/>
  <c r="X2620" i="1"/>
  <c r="V2620" i="1" a="1"/>
  <c r="V2620" i="1" s="1"/>
  <c r="O2620" i="1" a="1"/>
  <c r="O2620" i="1" s="1"/>
  <c r="I2620" i="1"/>
  <c r="J2620" i="1" s="1"/>
  <c r="Y2619" i="1"/>
  <c r="X2619" i="1"/>
  <c r="V2619" i="1" a="1"/>
  <c r="V2619" i="1" s="1"/>
  <c r="O2619" i="1" a="1"/>
  <c r="O2619" i="1" s="1"/>
  <c r="I2619" i="1"/>
  <c r="J2619" i="1" s="1"/>
  <c r="Y2618" i="1"/>
  <c r="X2618" i="1"/>
  <c r="V2618" i="1" a="1"/>
  <c r="V2618" i="1" s="1"/>
  <c r="O2618" i="1" a="1"/>
  <c r="O2618" i="1" s="1"/>
  <c r="I2618" i="1"/>
  <c r="J2618" i="1" s="1"/>
  <c r="Y2617" i="1"/>
  <c r="X2617" i="1"/>
  <c r="V2617" i="1" a="1"/>
  <c r="V2617" i="1" s="1"/>
  <c r="O2617" i="1" a="1"/>
  <c r="O2617" i="1" s="1"/>
  <c r="I2617" i="1"/>
  <c r="J2617" i="1" s="1"/>
  <c r="Y2616" i="1"/>
  <c r="X2616" i="1"/>
  <c r="V2616" i="1" a="1"/>
  <c r="V2616" i="1" s="1"/>
  <c r="O2616" i="1" a="1"/>
  <c r="O2616" i="1" s="1"/>
  <c r="I2616" i="1"/>
  <c r="J2616" i="1" s="1"/>
  <c r="Y2615" i="1"/>
  <c r="X2615" i="1"/>
  <c r="V2615" i="1" a="1"/>
  <c r="V2615" i="1" s="1"/>
  <c r="O2615" i="1" a="1"/>
  <c r="O2615" i="1" s="1"/>
  <c r="I2615" i="1"/>
  <c r="J2615" i="1" s="1"/>
  <c r="Y2614" i="1"/>
  <c r="X2614" i="1"/>
  <c r="V2614" i="1" a="1"/>
  <c r="V2614" i="1" s="1"/>
  <c r="O2614" i="1" a="1"/>
  <c r="O2614" i="1" s="1"/>
  <c r="I2614" i="1"/>
  <c r="J2614" i="1" s="1"/>
  <c r="Y2613" i="1"/>
  <c r="X2613" i="1"/>
  <c r="V2613" i="1" a="1"/>
  <c r="V2613" i="1" s="1"/>
  <c r="O2613" i="1" a="1"/>
  <c r="O2613" i="1" s="1"/>
  <c r="I2613" i="1"/>
  <c r="J2613" i="1" s="1"/>
  <c r="Y2612" i="1"/>
  <c r="X2612" i="1"/>
  <c r="V2612" i="1" a="1"/>
  <c r="V2612" i="1" s="1"/>
  <c r="O2612" i="1" a="1"/>
  <c r="O2612" i="1" s="1"/>
  <c r="I2612" i="1"/>
  <c r="J2612" i="1" s="1"/>
  <c r="Y2611" i="1"/>
  <c r="X2611" i="1"/>
  <c r="V2611" i="1" a="1"/>
  <c r="V2611" i="1" s="1"/>
  <c r="O2611" i="1" a="1"/>
  <c r="O2611" i="1" s="1"/>
  <c r="I2611" i="1"/>
  <c r="J2611" i="1" s="1"/>
  <c r="Y2610" i="1"/>
  <c r="X2610" i="1"/>
  <c r="V2610" i="1" a="1"/>
  <c r="V2610" i="1" s="1"/>
  <c r="O2610" i="1" a="1"/>
  <c r="O2610" i="1" s="1"/>
  <c r="I2610" i="1"/>
  <c r="J2610" i="1" s="1"/>
  <c r="Y2609" i="1"/>
  <c r="X2609" i="1"/>
  <c r="V2609" i="1" a="1"/>
  <c r="V2609" i="1" s="1"/>
  <c r="O2609" i="1" a="1"/>
  <c r="O2609" i="1" s="1"/>
  <c r="I2609" i="1"/>
  <c r="J2609" i="1" s="1"/>
  <c r="Y2608" i="1"/>
  <c r="X2608" i="1"/>
  <c r="V2608" i="1" a="1"/>
  <c r="V2608" i="1" s="1"/>
  <c r="O2608" i="1" a="1"/>
  <c r="O2608" i="1" s="1"/>
  <c r="I2608" i="1"/>
  <c r="J2608" i="1" s="1"/>
  <c r="Y2607" i="1"/>
  <c r="X2607" i="1"/>
  <c r="V2607" i="1" a="1"/>
  <c r="V2607" i="1" s="1"/>
  <c r="O2607" i="1" a="1"/>
  <c r="O2607" i="1" s="1"/>
  <c r="I2607" i="1"/>
  <c r="J2607" i="1" s="1"/>
  <c r="Y2606" i="1"/>
  <c r="X2606" i="1"/>
  <c r="V2606" i="1" a="1"/>
  <c r="V2606" i="1" s="1"/>
  <c r="O2606" i="1" a="1"/>
  <c r="O2606" i="1" s="1"/>
  <c r="I2606" i="1"/>
  <c r="J2606" i="1" s="1"/>
  <c r="Y2605" i="1"/>
  <c r="X2605" i="1"/>
  <c r="V2605" i="1" a="1"/>
  <c r="V2605" i="1" s="1"/>
  <c r="O2605" i="1" a="1"/>
  <c r="O2605" i="1" s="1"/>
  <c r="I2605" i="1"/>
  <c r="J2605" i="1" s="1"/>
  <c r="Y2604" i="1"/>
  <c r="X2604" i="1"/>
  <c r="V2604" i="1" a="1"/>
  <c r="V2604" i="1" s="1"/>
  <c r="O2604" i="1" a="1"/>
  <c r="O2604" i="1" s="1"/>
  <c r="I2604" i="1"/>
  <c r="J2604" i="1" s="1"/>
  <c r="Y2603" i="1"/>
  <c r="X2603" i="1"/>
  <c r="V2603" i="1" a="1"/>
  <c r="V2603" i="1" s="1"/>
  <c r="O2603" i="1" a="1"/>
  <c r="O2603" i="1" s="1"/>
  <c r="I2603" i="1"/>
  <c r="J2603" i="1" s="1"/>
  <c r="Y2602" i="1"/>
  <c r="X2602" i="1"/>
  <c r="V2602" i="1" a="1"/>
  <c r="V2602" i="1" s="1"/>
  <c r="O2602" i="1" a="1"/>
  <c r="O2602" i="1" s="1"/>
  <c r="I2602" i="1"/>
  <c r="J2602" i="1" s="1"/>
  <c r="Y2601" i="1"/>
  <c r="X2601" i="1"/>
  <c r="V2601" i="1" a="1"/>
  <c r="V2601" i="1" s="1"/>
  <c r="O2601" i="1" a="1"/>
  <c r="O2601" i="1" s="1"/>
  <c r="I2601" i="1"/>
  <c r="J2601" i="1" s="1"/>
  <c r="Y2600" i="1"/>
  <c r="X2600" i="1"/>
  <c r="V2600" i="1" a="1"/>
  <c r="V2600" i="1" s="1"/>
  <c r="O2600" i="1" a="1"/>
  <c r="O2600" i="1" s="1"/>
  <c r="I2600" i="1"/>
  <c r="J2600" i="1" s="1"/>
  <c r="Y2599" i="1"/>
  <c r="X2599" i="1"/>
  <c r="V2599" i="1" a="1"/>
  <c r="V2599" i="1" s="1"/>
  <c r="O2599" i="1" a="1"/>
  <c r="O2599" i="1" s="1"/>
  <c r="I2599" i="1"/>
  <c r="J2599" i="1" s="1"/>
  <c r="Y2598" i="1"/>
  <c r="X2598" i="1"/>
  <c r="V2598" i="1" a="1"/>
  <c r="V2598" i="1" s="1"/>
  <c r="O2598" i="1" a="1"/>
  <c r="O2598" i="1" s="1"/>
  <c r="I2598" i="1"/>
  <c r="J2598" i="1" s="1"/>
  <c r="Y2597" i="1"/>
  <c r="X2597" i="1"/>
  <c r="V2597" i="1" a="1"/>
  <c r="V2597" i="1" s="1"/>
  <c r="O2597" i="1" a="1"/>
  <c r="O2597" i="1" s="1"/>
  <c r="I2597" i="1"/>
  <c r="J2597" i="1" s="1"/>
  <c r="Y2596" i="1"/>
  <c r="X2596" i="1"/>
  <c r="V2596" i="1" a="1"/>
  <c r="V2596" i="1" s="1"/>
  <c r="O2596" i="1" a="1"/>
  <c r="O2596" i="1" s="1"/>
  <c r="I2596" i="1"/>
  <c r="J2596" i="1" s="1"/>
  <c r="Y2595" i="1"/>
  <c r="X2595" i="1"/>
  <c r="V2595" i="1" a="1"/>
  <c r="V2595" i="1" s="1"/>
  <c r="O2595" i="1" a="1"/>
  <c r="O2595" i="1" s="1"/>
  <c r="I2595" i="1"/>
  <c r="J2595" i="1" s="1"/>
  <c r="Y2594" i="1"/>
  <c r="X2594" i="1"/>
  <c r="V2594" i="1" a="1"/>
  <c r="V2594" i="1" s="1"/>
  <c r="O2594" i="1" a="1"/>
  <c r="O2594" i="1" s="1"/>
  <c r="I2594" i="1"/>
  <c r="J2594" i="1" s="1"/>
  <c r="Y2593" i="1"/>
  <c r="X2593" i="1"/>
  <c r="V2593" i="1" a="1"/>
  <c r="V2593" i="1" s="1"/>
  <c r="O2593" i="1" a="1"/>
  <c r="O2593" i="1" s="1"/>
  <c r="I2593" i="1"/>
  <c r="J2593" i="1" s="1"/>
  <c r="Y2592" i="1"/>
  <c r="X2592" i="1"/>
  <c r="V2592" i="1" a="1"/>
  <c r="V2592" i="1" s="1"/>
  <c r="O2592" i="1" a="1"/>
  <c r="O2592" i="1" s="1"/>
  <c r="I2592" i="1"/>
  <c r="J2592" i="1" s="1"/>
  <c r="Y2591" i="1"/>
  <c r="X2591" i="1"/>
  <c r="V2591" i="1" a="1"/>
  <c r="V2591" i="1" s="1"/>
  <c r="O2591" i="1" a="1"/>
  <c r="O2591" i="1" s="1"/>
  <c r="I2591" i="1"/>
  <c r="J2591" i="1" s="1"/>
  <c r="Y2590" i="1"/>
  <c r="X2590" i="1"/>
  <c r="V2590" i="1" a="1"/>
  <c r="V2590" i="1" s="1"/>
  <c r="O2590" i="1" a="1"/>
  <c r="O2590" i="1" s="1"/>
  <c r="I2590" i="1"/>
  <c r="J2590" i="1" s="1"/>
  <c r="Y2589" i="1"/>
  <c r="X2589" i="1"/>
  <c r="V2589" i="1" a="1"/>
  <c r="V2589" i="1" s="1"/>
  <c r="O2589" i="1" a="1"/>
  <c r="O2589" i="1" s="1"/>
  <c r="I2589" i="1"/>
  <c r="J2589" i="1" s="1"/>
  <c r="Y2588" i="1"/>
  <c r="X2588" i="1"/>
  <c r="V2588" i="1" a="1"/>
  <c r="V2588" i="1" s="1"/>
  <c r="O2588" i="1" a="1"/>
  <c r="O2588" i="1" s="1"/>
  <c r="I2588" i="1"/>
  <c r="J2588" i="1" s="1"/>
  <c r="Y2587" i="1"/>
  <c r="X2587" i="1"/>
  <c r="V2587" i="1" a="1"/>
  <c r="V2587" i="1" s="1"/>
  <c r="O2587" i="1" a="1"/>
  <c r="O2587" i="1" s="1"/>
  <c r="I2587" i="1"/>
  <c r="J2587" i="1" s="1"/>
  <c r="Y2586" i="1"/>
  <c r="X2586" i="1"/>
  <c r="V2586" i="1" a="1"/>
  <c r="V2586" i="1" s="1"/>
  <c r="O2586" i="1" a="1"/>
  <c r="O2586" i="1" s="1"/>
  <c r="I2586" i="1"/>
  <c r="J2586" i="1" s="1"/>
  <c r="Y2585" i="1"/>
  <c r="X2585" i="1"/>
  <c r="V2585" i="1" a="1"/>
  <c r="V2585" i="1" s="1"/>
  <c r="O2585" i="1" a="1"/>
  <c r="O2585" i="1" s="1"/>
  <c r="I2585" i="1"/>
  <c r="J2585" i="1" s="1"/>
  <c r="Y2584" i="1"/>
  <c r="X2584" i="1"/>
  <c r="V2584" i="1" a="1"/>
  <c r="V2584" i="1" s="1"/>
  <c r="O2584" i="1" a="1"/>
  <c r="O2584" i="1" s="1"/>
  <c r="I2584" i="1"/>
  <c r="J2584" i="1" s="1"/>
  <c r="Y2583" i="1"/>
  <c r="X2583" i="1"/>
  <c r="V2583" i="1" a="1"/>
  <c r="V2583" i="1" s="1"/>
  <c r="O2583" i="1" a="1"/>
  <c r="O2583" i="1" s="1"/>
  <c r="I2583" i="1"/>
  <c r="J2583" i="1" s="1"/>
  <c r="Y2582" i="1"/>
  <c r="X2582" i="1"/>
  <c r="V2582" i="1" a="1"/>
  <c r="V2582" i="1" s="1"/>
  <c r="O2582" i="1" a="1"/>
  <c r="O2582" i="1" s="1"/>
  <c r="I2582" i="1"/>
  <c r="J2582" i="1" s="1"/>
  <c r="Y2581" i="1"/>
  <c r="X2581" i="1"/>
  <c r="V2581" i="1" a="1"/>
  <c r="V2581" i="1" s="1"/>
  <c r="O2581" i="1" a="1"/>
  <c r="O2581" i="1" s="1"/>
  <c r="I2581" i="1"/>
  <c r="J2581" i="1" s="1"/>
  <c r="Y2580" i="1"/>
  <c r="X2580" i="1"/>
  <c r="V2580" i="1" a="1"/>
  <c r="V2580" i="1" s="1"/>
  <c r="O2580" i="1" a="1"/>
  <c r="O2580" i="1" s="1"/>
  <c r="I2580" i="1"/>
  <c r="J2580" i="1" s="1"/>
  <c r="Y2579" i="1"/>
  <c r="X2579" i="1"/>
  <c r="V2579" i="1" a="1"/>
  <c r="V2579" i="1" s="1"/>
  <c r="O2579" i="1" a="1"/>
  <c r="O2579" i="1" s="1"/>
  <c r="I2579" i="1"/>
  <c r="J2579" i="1" s="1"/>
  <c r="Y2578" i="1"/>
  <c r="X2578" i="1"/>
  <c r="V2578" i="1" a="1"/>
  <c r="V2578" i="1" s="1"/>
  <c r="O2578" i="1" a="1"/>
  <c r="O2578" i="1" s="1"/>
  <c r="I2578" i="1"/>
  <c r="J2578" i="1" s="1"/>
  <c r="Y2577" i="1"/>
  <c r="X2577" i="1"/>
  <c r="V2577" i="1" a="1"/>
  <c r="V2577" i="1" s="1"/>
  <c r="O2577" i="1" a="1"/>
  <c r="O2577" i="1" s="1"/>
  <c r="I2577" i="1"/>
  <c r="J2577" i="1" s="1"/>
  <c r="Y2576" i="1"/>
  <c r="X2576" i="1"/>
  <c r="V2576" i="1" a="1"/>
  <c r="V2576" i="1" s="1"/>
  <c r="O2576" i="1" a="1"/>
  <c r="O2576" i="1" s="1"/>
  <c r="I2576" i="1"/>
  <c r="J2576" i="1" s="1"/>
  <c r="Y2575" i="1"/>
  <c r="X2575" i="1"/>
  <c r="V2575" i="1" a="1"/>
  <c r="V2575" i="1" s="1"/>
  <c r="O2575" i="1" a="1"/>
  <c r="O2575" i="1" s="1"/>
  <c r="I2575" i="1"/>
  <c r="J2575" i="1" s="1"/>
  <c r="Y2574" i="1"/>
  <c r="X2574" i="1"/>
  <c r="V2574" i="1" a="1"/>
  <c r="V2574" i="1" s="1"/>
  <c r="O2574" i="1" a="1"/>
  <c r="O2574" i="1" s="1"/>
  <c r="I2574" i="1"/>
  <c r="J2574" i="1" s="1"/>
  <c r="Y2573" i="1"/>
  <c r="X2573" i="1"/>
  <c r="V2573" i="1" a="1"/>
  <c r="V2573" i="1" s="1"/>
  <c r="O2573" i="1" a="1"/>
  <c r="O2573" i="1" s="1"/>
  <c r="I2573" i="1"/>
  <c r="J2573" i="1" s="1"/>
  <c r="Y2572" i="1"/>
  <c r="X2572" i="1"/>
  <c r="V2572" i="1" a="1"/>
  <c r="V2572" i="1" s="1"/>
  <c r="O2572" i="1" a="1"/>
  <c r="O2572" i="1" s="1"/>
  <c r="I2572" i="1"/>
  <c r="J2572" i="1" s="1"/>
  <c r="Y2571" i="1"/>
  <c r="X2571" i="1"/>
  <c r="V2571" i="1" a="1"/>
  <c r="V2571" i="1" s="1"/>
  <c r="O2571" i="1" a="1"/>
  <c r="O2571" i="1" s="1"/>
  <c r="I2571" i="1"/>
  <c r="J2571" i="1" s="1"/>
  <c r="Y2570" i="1"/>
  <c r="X2570" i="1"/>
  <c r="V2570" i="1" a="1"/>
  <c r="V2570" i="1" s="1"/>
  <c r="O2570" i="1" a="1"/>
  <c r="O2570" i="1" s="1"/>
  <c r="I2570" i="1"/>
  <c r="J2570" i="1" s="1"/>
  <c r="Y2569" i="1"/>
  <c r="X2569" i="1"/>
  <c r="V2569" i="1" a="1"/>
  <c r="V2569" i="1" s="1"/>
  <c r="O2569" i="1" a="1"/>
  <c r="O2569" i="1" s="1"/>
  <c r="I2569" i="1"/>
  <c r="J2569" i="1" s="1"/>
  <c r="Y2568" i="1"/>
  <c r="X2568" i="1"/>
  <c r="V2568" i="1" a="1"/>
  <c r="V2568" i="1" s="1"/>
  <c r="O2568" i="1" a="1"/>
  <c r="O2568" i="1" s="1"/>
  <c r="I2568" i="1"/>
  <c r="J2568" i="1" s="1"/>
  <c r="Y2567" i="1"/>
  <c r="X2567" i="1"/>
  <c r="V2567" i="1" a="1"/>
  <c r="V2567" i="1" s="1"/>
  <c r="O2567" i="1" a="1"/>
  <c r="O2567" i="1" s="1"/>
  <c r="I2567" i="1"/>
  <c r="J2567" i="1" s="1"/>
  <c r="Y2566" i="1"/>
  <c r="X2566" i="1"/>
  <c r="V2566" i="1" a="1"/>
  <c r="V2566" i="1" s="1"/>
  <c r="O2566" i="1" a="1"/>
  <c r="O2566" i="1" s="1"/>
  <c r="I2566" i="1"/>
  <c r="J2566" i="1" s="1"/>
  <c r="Y2565" i="1"/>
  <c r="X2565" i="1"/>
  <c r="V2565" i="1" a="1"/>
  <c r="V2565" i="1" s="1"/>
  <c r="O2565" i="1" a="1"/>
  <c r="O2565" i="1" s="1"/>
  <c r="I2565" i="1"/>
  <c r="J2565" i="1" s="1"/>
  <c r="Y2564" i="1"/>
  <c r="X2564" i="1"/>
  <c r="V2564" i="1" a="1"/>
  <c r="V2564" i="1" s="1"/>
  <c r="O2564" i="1" a="1"/>
  <c r="O2564" i="1" s="1"/>
  <c r="I2564" i="1"/>
  <c r="J2564" i="1" s="1"/>
  <c r="Y2563" i="1"/>
  <c r="X2563" i="1"/>
  <c r="V2563" i="1" a="1"/>
  <c r="V2563" i="1" s="1"/>
  <c r="O2563" i="1" a="1"/>
  <c r="O2563" i="1" s="1"/>
  <c r="I2563" i="1"/>
  <c r="J2563" i="1" s="1"/>
  <c r="Y2562" i="1"/>
  <c r="X2562" i="1"/>
  <c r="V2562" i="1" a="1"/>
  <c r="V2562" i="1" s="1"/>
  <c r="O2562" i="1" a="1"/>
  <c r="O2562" i="1" s="1"/>
  <c r="I2562" i="1"/>
  <c r="J2562" i="1" s="1"/>
  <c r="Y2561" i="1"/>
  <c r="X2561" i="1"/>
  <c r="V2561" i="1" a="1"/>
  <c r="V2561" i="1" s="1"/>
  <c r="O2561" i="1" a="1"/>
  <c r="O2561" i="1" s="1"/>
  <c r="I2561" i="1"/>
  <c r="J2561" i="1" s="1"/>
  <c r="Y2560" i="1"/>
  <c r="X2560" i="1"/>
  <c r="V2560" i="1" a="1"/>
  <c r="V2560" i="1" s="1"/>
  <c r="O2560" i="1" a="1"/>
  <c r="O2560" i="1" s="1"/>
  <c r="I2560" i="1"/>
  <c r="J2560" i="1" s="1"/>
  <c r="Y2559" i="1"/>
  <c r="X2559" i="1"/>
  <c r="V2559" i="1" a="1"/>
  <c r="V2559" i="1" s="1"/>
  <c r="O2559" i="1" a="1"/>
  <c r="O2559" i="1" s="1"/>
  <c r="I2559" i="1"/>
  <c r="J2559" i="1" s="1"/>
  <c r="Y2558" i="1"/>
  <c r="X2558" i="1"/>
  <c r="V2558" i="1" a="1"/>
  <c r="V2558" i="1" s="1"/>
  <c r="O2558" i="1" a="1"/>
  <c r="O2558" i="1" s="1"/>
  <c r="I2558" i="1"/>
  <c r="J2558" i="1" s="1"/>
  <c r="Y2557" i="1"/>
  <c r="X2557" i="1"/>
  <c r="V2557" i="1" a="1"/>
  <c r="V2557" i="1" s="1"/>
  <c r="O2557" i="1" a="1"/>
  <c r="O2557" i="1" s="1"/>
  <c r="I2557" i="1"/>
  <c r="J2557" i="1" s="1"/>
  <c r="Y2556" i="1"/>
  <c r="X2556" i="1"/>
  <c r="V2556" i="1" a="1"/>
  <c r="V2556" i="1" s="1"/>
  <c r="O2556" i="1" a="1"/>
  <c r="O2556" i="1" s="1"/>
  <c r="I2556" i="1"/>
  <c r="J2556" i="1" s="1"/>
  <c r="Y2555" i="1"/>
  <c r="X2555" i="1"/>
  <c r="V2555" i="1" a="1"/>
  <c r="V2555" i="1" s="1"/>
  <c r="O2555" i="1" a="1"/>
  <c r="O2555" i="1" s="1"/>
  <c r="I2555" i="1"/>
  <c r="J2555" i="1" s="1"/>
  <c r="Y2554" i="1"/>
  <c r="X2554" i="1"/>
  <c r="V2554" i="1" a="1"/>
  <c r="V2554" i="1" s="1"/>
  <c r="O2554" i="1" a="1"/>
  <c r="O2554" i="1" s="1"/>
  <c r="I2554" i="1"/>
  <c r="J2554" i="1" s="1"/>
  <c r="Y2553" i="1"/>
  <c r="X2553" i="1"/>
  <c r="V2553" i="1" a="1"/>
  <c r="V2553" i="1" s="1"/>
  <c r="O2553" i="1" a="1"/>
  <c r="O2553" i="1" s="1"/>
  <c r="I2553" i="1"/>
  <c r="J2553" i="1" s="1"/>
  <c r="Y2552" i="1"/>
  <c r="X2552" i="1"/>
  <c r="V2552" i="1" a="1"/>
  <c r="V2552" i="1" s="1"/>
  <c r="O2552" i="1" a="1"/>
  <c r="O2552" i="1" s="1"/>
  <c r="I2552" i="1"/>
  <c r="J2552" i="1" s="1"/>
  <c r="Y2551" i="1"/>
  <c r="X2551" i="1"/>
  <c r="V2551" i="1" a="1"/>
  <c r="V2551" i="1" s="1"/>
  <c r="O2551" i="1" a="1"/>
  <c r="O2551" i="1" s="1"/>
  <c r="I2551" i="1"/>
  <c r="J2551" i="1" s="1"/>
  <c r="Y2550" i="1"/>
  <c r="X2550" i="1"/>
  <c r="V2550" i="1" a="1"/>
  <c r="V2550" i="1" s="1"/>
  <c r="O2550" i="1" a="1"/>
  <c r="O2550" i="1" s="1"/>
  <c r="I2550" i="1"/>
  <c r="J2550" i="1" s="1"/>
  <c r="Y2549" i="1"/>
  <c r="X2549" i="1"/>
  <c r="V2549" i="1" a="1"/>
  <c r="V2549" i="1" s="1"/>
  <c r="O2549" i="1" a="1"/>
  <c r="O2549" i="1" s="1"/>
  <c r="I2549" i="1"/>
  <c r="J2549" i="1" s="1"/>
  <c r="Y2548" i="1"/>
  <c r="X2548" i="1"/>
  <c r="V2548" i="1" a="1"/>
  <c r="V2548" i="1" s="1"/>
  <c r="O2548" i="1" a="1"/>
  <c r="O2548" i="1" s="1"/>
  <c r="I2548" i="1"/>
  <c r="J2548" i="1" s="1"/>
  <c r="Y2547" i="1"/>
  <c r="X2547" i="1"/>
  <c r="V2547" i="1" a="1"/>
  <c r="V2547" i="1" s="1"/>
  <c r="O2547" i="1" a="1"/>
  <c r="O2547" i="1" s="1"/>
  <c r="I2547" i="1"/>
  <c r="J2547" i="1" s="1"/>
  <c r="Y2546" i="1"/>
  <c r="X2546" i="1"/>
  <c r="V2546" i="1" a="1"/>
  <c r="V2546" i="1" s="1"/>
  <c r="O2546" i="1" a="1"/>
  <c r="O2546" i="1" s="1"/>
  <c r="I2546" i="1"/>
  <c r="J2546" i="1" s="1"/>
  <c r="Y2545" i="1"/>
  <c r="X2545" i="1"/>
  <c r="V2545" i="1" a="1"/>
  <c r="V2545" i="1" s="1"/>
  <c r="O2545" i="1" a="1"/>
  <c r="O2545" i="1" s="1"/>
  <c r="I2545" i="1"/>
  <c r="J2545" i="1" s="1"/>
  <c r="Y2544" i="1"/>
  <c r="X2544" i="1"/>
  <c r="V2544" i="1" a="1"/>
  <c r="V2544" i="1" s="1"/>
  <c r="O2544" i="1" a="1"/>
  <c r="O2544" i="1" s="1"/>
  <c r="I2544" i="1"/>
  <c r="J2544" i="1" s="1"/>
  <c r="Y2543" i="1"/>
  <c r="X2543" i="1"/>
  <c r="V2543" i="1" a="1"/>
  <c r="V2543" i="1" s="1"/>
  <c r="O2543" i="1" a="1"/>
  <c r="O2543" i="1" s="1"/>
  <c r="I2543" i="1"/>
  <c r="J2543" i="1" s="1"/>
  <c r="Y2542" i="1"/>
  <c r="X2542" i="1"/>
  <c r="V2542" i="1" a="1"/>
  <c r="V2542" i="1" s="1"/>
  <c r="O2542" i="1" a="1"/>
  <c r="O2542" i="1" s="1"/>
  <c r="I2542" i="1"/>
  <c r="J2542" i="1" s="1"/>
  <c r="Y2541" i="1"/>
  <c r="X2541" i="1"/>
  <c r="V2541" i="1" a="1"/>
  <c r="V2541" i="1" s="1"/>
  <c r="O2541" i="1" a="1"/>
  <c r="O2541" i="1" s="1"/>
  <c r="I2541" i="1"/>
  <c r="J2541" i="1" s="1"/>
  <c r="Y2540" i="1"/>
  <c r="X2540" i="1"/>
  <c r="V2540" i="1" a="1"/>
  <c r="V2540" i="1" s="1"/>
  <c r="O2540" i="1" a="1"/>
  <c r="O2540" i="1" s="1"/>
  <c r="I2540" i="1"/>
  <c r="J2540" i="1" s="1"/>
  <c r="Y2539" i="1"/>
  <c r="X2539" i="1"/>
  <c r="V2539" i="1" a="1"/>
  <c r="V2539" i="1" s="1"/>
  <c r="O2539" i="1" a="1"/>
  <c r="O2539" i="1" s="1"/>
  <c r="I2539" i="1"/>
  <c r="J2539" i="1" s="1"/>
  <c r="Y2538" i="1"/>
  <c r="X2538" i="1"/>
  <c r="V2538" i="1" a="1"/>
  <c r="V2538" i="1" s="1"/>
  <c r="O2538" i="1" a="1"/>
  <c r="O2538" i="1" s="1"/>
  <c r="I2538" i="1"/>
  <c r="J2538" i="1" s="1"/>
  <c r="Y2537" i="1"/>
  <c r="X2537" i="1"/>
  <c r="V2537" i="1" a="1"/>
  <c r="V2537" i="1" s="1"/>
  <c r="O2537" i="1" a="1"/>
  <c r="O2537" i="1" s="1"/>
  <c r="I2537" i="1"/>
  <c r="J2537" i="1" s="1"/>
  <c r="Y2536" i="1"/>
  <c r="X2536" i="1"/>
  <c r="V2536" i="1" a="1"/>
  <c r="V2536" i="1" s="1"/>
  <c r="O2536" i="1" a="1"/>
  <c r="O2536" i="1" s="1"/>
  <c r="I2536" i="1"/>
  <c r="J2536" i="1" s="1"/>
  <c r="Y2535" i="1"/>
  <c r="X2535" i="1"/>
  <c r="V2535" i="1" a="1"/>
  <c r="V2535" i="1" s="1"/>
  <c r="O2535" i="1" a="1"/>
  <c r="O2535" i="1" s="1"/>
  <c r="I2535" i="1"/>
  <c r="J2535" i="1" s="1"/>
  <c r="Y2534" i="1"/>
  <c r="X2534" i="1"/>
  <c r="V2534" i="1" a="1"/>
  <c r="V2534" i="1" s="1"/>
  <c r="O2534" i="1" a="1"/>
  <c r="O2534" i="1" s="1"/>
  <c r="I2534" i="1"/>
  <c r="J2534" i="1" s="1"/>
  <c r="Y2533" i="1"/>
  <c r="X2533" i="1"/>
  <c r="V2533" i="1" a="1"/>
  <c r="V2533" i="1" s="1"/>
  <c r="O2533" i="1" a="1"/>
  <c r="O2533" i="1" s="1"/>
  <c r="I2533" i="1"/>
  <c r="J2533" i="1" s="1"/>
  <c r="Y2532" i="1"/>
  <c r="X2532" i="1"/>
  <c r="V2532" i="1" a="1"/>
  <c r="V2532" i="1" s="1"/>
  <c r="O2532" i="1" a="1"/>
  <c r="O2532" i="1" s="1"/>
  <c r="I2532" i="1"/>
  <c r="J2532" i="1" s="1"/>
  <c r="Y2531" i="1"/>
  <c r="X2531" i="1"/>
  <c r="V2531" i="1" a="1"/>
  <c r="V2531" i="1" s="1"/>
  <c r="O2531" i="1" a="1"/>
  <c r="O2531" i="1" s="1"/>
  <c r="I2531" i="1"/>
  <c r="J2531" i="1" s="1"/>
  <c r="Y2530" i="1"/>
  <c r="X2530" i="1"/>
  <c r="V2530" i="1" a="1"/>
  <c r="V2530" i="1" s="1"/>
  <c r="O2530" i="1" a="1"/>
  <c r="O2530" i="1" s="1"/>
  <c r="I2530" i="1"/>
  <c r="J2530" i="1" s="1"/>
  <c r="Y2529" i="1"/>
  <c r="X2529" i="1"/>
  <c r="V2529" i="1" a="1"/>
  <c r="V2529" i="1" s="1"/>
  <c r="O2529" i="1" a="1"/>
  <c r="O2529" i="1" s="1"/>
  <c r="I2529" i="1"/>
  <c r="J2529" i="1" s="1"/>
  <c r="Y2528" i="1"/>
  <c r="X2528" i="1"/>
  <c r="V2528" i="1" a="1"/>
  <c r="V2528" i="1" s="1"/>
  <c r="O2528" i="1" a="1"/>
  <c r="O2528" i="1" s="1"/>
  <c r="I2528" i="1"/>
  <c r="J2528" i="1" s="1"/>
  <c r="Y2527" i="1"/>
  <c r="X2527" i="1"/>
  <c r="V2527" i="1" a="1"/>
  <c r="V2527" i="1" s="1"/>
  <c r="O2527" i="1" a="1"/>
  <c r="O2527" i="1" s="1"/>
  <c r="I2527" i="1"/>
  <c r="J2527" i="1" s="1"/>
  <c r="Y2526" i="1"/>
  <c r="X2526" i="1"/>
  <c r="V2526" i="1" a="1"/>
  <c r="V2526" i="1" s="1"/>
  <c r="O2526" i="1" a="1"/>
  <c r="O2526" i="1" s="1"/>
  <c r="I2526" i="1"/>
  <c r="J2526" i="1" s="1"/>
  <c r="Y2525" i="1"/>
  <c r="X2525" i="1"/>
  <c r="V2525" i="1" a="1"/>
  <c r="V2525" i="1" s="1"/>
  <c r="O2525" i="1" a="1"/>
  <c r="O2525" i="1" s="1"/>
  <c r="I2525" i="1"/>
  <c r="J2525" i="1" s="1"/>
  <c r="Y2524" i="1"/>
  <c r="X2524" i="1"/>
  <c r="V2524" i="1" a="1"/>
  <c r="V2524" i="1" s="1"/>
  <c r="O2524" i="1" a="1"/>
  <c r="O2524" i="1" s="1"/>
  <c r="I2524" i="1"/>
  <c r="J2524" i="1" s="1"/>
  <c r="Y2523" i="1"/>
  <c r="X2523" i="1"/>
  <c r="V2523" i="1" a="1"/>
  <c r="V2523" i="1" s="1"/>
  <c r="O2523" i="1" a="1"/>
  <c r="O2523" i="1" s="1"/>
  <c r="I2523" i="1"/>
  <c r="J2523" i="1" s="1"/>
  <c r="Y2522" i="1"/>
  <c r="X2522" i="1"/>
  <c r="V2522" i="1" a="1"/>
  <c r="V2522" i="1" s="1"/>
  <c r="O2522" i="1" a="1"/>
  <c r="O2522" i="1" s="1"/>
  <c r="I2522" i="1"/>
  <c r="J2522" i="1" s="1"/>
  <c r="Y2521" i="1"/>
  <c r="X2521" i="1"/>
  <c r="V2521" i="1" a="1"/>
  <c r="V2521" i="1" s="1"/>
  <c r="O2521" i="1" a="1"/>
  <c r="O2521" i="1" s="1"/>
  <c r="I2521" i="1"/>
  <c r="J2521" i="1" s="1"/>
  <c r="Y2520" i="1"/>
  <c r="X2520" i="1"/>
  <c r="V2520" i="1" a="1"/>
  <c r="V2520" i="1" s="1"/>
  <c r="O2520" i="1" a="1"/>
  <c r="O2520" i="1" s="1"/>
  <c r="I2520" i="1"/>
  <c r="J2520" i="1" s="1"/>
  <c r="Y2519" i="1"/>
  <c r="X2519" i="1"/>
  <c r="V2519" i="1" a="1"/>
  <c r="V2519" i="1" s="1"/>
  <c r="O2519" i="1" a="1"/>
  <c r="O2519" i="1" s="1"/>
  <c r="I2519" i="1"/>
  <c r="J2519" i="1" s="1"/>
  <c r="Y2518" i="1"/>
  <c r="X2518" i="1"/>
  <c r="V2518" i="1" a="1"/>
  <c r="V2518" i="1" s="1"/>
  <c r="O2518" i="1" a="1"/>
  <c r="O2518" i="1" s="1"/>
  <c r="I2518" i="1"/>
  <c r="J2518" i="1" s="1"/>
  <c r="Y2517" i="1"/>
  <c r="X2517" i="1"/>
  <c r="V2517" i="1" a="1"/>
  <c r="V2517" i="1" s="1"/>
  <c r="O2517" i="1" a="1"/>
  <c r="O2517" i="1" s="1"/>
  <c r="I2517" i="1"/>
  <c r="J2517" i="1" s="1"/>
  <c r="Y2516" i="1"/>
  <c r="X2516" i="1"/>
  <c r="V2516" i="1" a="1"/>
  <c r="V2516" i="1" s="1"/>
  <c r="O2516" i="1" a="1"/>
  <c r="O2516" i="1" s="1"/>
  <c r="I2516" i="1"/>
  <c r="J2516" i="1" s="1"/>
  <c r="Y2515" i="1"/>
  <c r="X2515" i="1"/>
  <c r="V2515" i="1" a="1"/>
  <c r="V2515" i="1" s="1"/>
  <c r="O2515" i="1" a="1"/>
  <c r="O2515" i="1" s="1"/>
  <c r="I2515" i="1"/>
  <c r="J2515" i="1" s="1"/>
  <c r="Y2514" i="1"/>
  <c r="X2514" i="1"/>
  <c r="V2514" i="1" a="1"/>
  <c r="V2514" i="1" s="1"/>
  <c r="O2514" i="1" a="1"/>
  <c r="O2514" i="1" s="1"/>
  <c r="I2514" i="1"/>
  <c r="J2514" i="1" s="1"/>
  <c r="Y2513" i="1"/>
  <c r="X2513" i="1"/>
  <c r="V2513" i="1" a="1"/>
  <c r="V2513" i="1" s="1"/>
  <c r="O2513" i="1" a="1"/>
  <c r="O2513" i="1" s="1"/>
  <c r="I2513" i="1"/>
  <c r="J2513" i="1" s="1"/>
  <c r="Y2512" i="1"/>
  <c r="X2512" i="1"/>
  <c r="V2512" i="1" a="1"/>
  <c r="V2512" i="1" s="1"/>
  <c r="O2512" i="1" a="1"/>
  <c r="O2512" i="1" s="1"/>
  <c r="I2512" i="1"/>
  <c r="J2512" i="1" s="1"/>
  <c r="Y2511" i="1"/>
  <c r="X2511" i="1"/>
  <c r="V2511" i="1" a="1"/>
  <c r="V2511" i="1" s="1"/>
  <c r="O2511" i="1" a="1"/>
  <c r="O2511" i="1" s="1"/>
  <c r="I2511" i="1"/>
  <c r="J2511" i="1" s="1"/>
  <c r="Y2510" i="1"/>
  <c r="X2510" i="1"/>
  <c r="V2510" i="1" a="1"/>
  <c r="V2510" i="1" s="1"/>
  <c r="O2510" i="1" a="1"/>
  <c r="O2510" i="1" s="1"/>
  <c r="I2510" i="1"/>
  <c r="J2510" i="1" s="1"/>
  <c r="Y2509" i="1"/>
  <c r="X2509" i="1"/>
  <c r="V2509" i="1" a="1"/>
  <c r="V2509" i="1" s="1"/>
  <c r="O2509" i="1" a="1"/>
  <c r="O2509" i="1" s="1"/>
  <c r="I2509" i="1"/>
  <c r="J2509" i="1" s="1"/>
  <c r="Y2508" i="1"/>
  <c r="X2508" i="1"/>
  <c r="V2508" i="1" a="1"/>
  <c r="V2508" i="1" s="1"/>
  <c r="O2508" i="1" a="1"/>
  <c r="O2508" i="1" s="1"/>
  <c r="I2508" i="1"/>
  <c r="J2508" i="1" s="1"/>
  <c r="Y2507" i="1"/>
  <c r="X2507" i="1"/>
  <c r="V2507" i="1" a="1"/>
  <c r="V2507" i="1" s="1"/>
  <c r="O2507" i="1" a="1"/>
  <c r="O2507" i="1" s="1"/>
  <c r="I2507" i="1"/>
  <c r="J2507" i="1" s="1"/>
  <c r="Y2506" i="1"/>
  <c r="X2506" i="1"/>
  <c r="V2506" i="1" a="1"/>
  <c r="V2506" i="1" s="1"/>
  <c r="O2506" i="1" a="1"/>
  <c r="O2506" i="1" s="1"/>
  <c r="I2506" i="1"/>
  <c r="J2506" i="1" s="1"/>
  <c r="Y2505" i="1"/>
  <c r="X2505" i="1"/>
  <c r="V2505" i="1" a="1"/>
  <c r="V2505" i="1" s="1"/>
  <c r="O2505" i="1" a="1"/>
  <c r="O2505" i="1" s="1"/>
  <c r="I2505" i="1"/>
  <c r="J2505" i="1" s="1"/>
  <c r="Y2504" i="1"/>
  <c r="X2504" i="1"/>
  <c r="V2504" i="1" a="1"/>
  <c r="V2504" i="1" s="1"/>
  <c r="O2504" i="1" a="1"/>
  <c r="O2504" i="1" s="1"/>
  <c r="I2504" i="1"/>
  <c r="J2504" i="1" s="1"/>
  <c r="Y2503" i="1"/>
  <c r="X2503" i="1"/>
  <c r="V2503" i="1" a="1"/>
  <c r="V2503" i="1" s="1"/>
  <c r="O2503" i="1" a="1"/>
  <c r="O2503" i="1" s="1"/>
  <c r="I2503" i="1"/>
  <c r="J2503" i="1" s="1"/>
  <c r="Y2502" i="1"/>
  <c r="X2502" i="1"/>
  <c r="V2502" i="1" a="1"/>
  <c r="V2502" i="1" s="1"/>
  <c r="O2502" i="1" a="1"/>
  <c r="O2502" i="1" s="1"/>
  <c r="I2502" i="1"/>
  <c r="J2502" i="1" s="1"/>
  <c r="Y2501" i="1"/>
  <c r="X2501" i="1"/>
  <c r="V2501" i="1" a="1"/>
  <c r="V2501" i="1" s="1"/>
  <c r="O2501" i="1" a="1"/>
  <c r="O2501" i="1" s="1"/>
  <c r="I2501" i="1"/>
  <c r="J2501" i="1" s="1"/>
  <c r="Y2500" i="1"/>
  <c r="X2500" i="1"/>
  <c r="V2500" i="1" a="1"/>
  <c r="V2500" i="1" s="1"/>
  <c r="O2500" i="1" a="1"/>
  <c r="O2500" i="1" s="1"/>
  <c r="I2500" i="1"/>
  <c r="J2500" i="1" s="1"/>
  <c r="Y2499" i="1"/>
  <c r="X2499" i="1"/>
  <c r="V2499" i="1" a="1"/>
  <c r="V2499" i="1" s="1"/>
  <c r="O2499" i="1" a="1"/>
  <c r="O2499" i="1" s="1"/>
  <c r="I2499" i="1"/>
  <c r="J2499" i="1" s="1"/>
  <c r="Y2498" i="1"/>
  <c r="X2498" i="1"/>
  <c r="V2498" i="1" a="1"/>
  <c r="V2498" i="1" s="1"/>
  <c r="O2498" i="1" a="1"/>
  <c r="O2498" i="1" s="1"/>
  <c r="I2498" i="1"/>
  <c r="J2498" i="1" s="1"/>
  <c r="Y2497" i="1"/>
  <c r="X2497" i="1"/>
  <c r="V2497" i="1" a="1"/>
  <c r="V2497" i="1" s="1"/>
  <c r="O2497" i="1" a="1"/>
  <c r="O2497" i="1" s="1"/>
  <c r="I2497" i="1"/>
  <c r="J2497" i="1" s="1"/>
  <c r="Y2496" i="1"/>
  <c r="X2496" i="1"/>
  <c r="V2496" i="1" a="1"/>
  <c r="V2496" i="1" s="1"/>
  <c r="O2496" i="1" a="1"/>
  <c r="O2496" i="1" s="1"/>
  <c r="I2496" i="1"/>
  <c r="J2496" i="1" s="1"/>
  <c r="Y2495" i="1"/>
  <c r="X2495" i="1"/>
  <c r="V2495" i="1" a="1"/>
  <c r="V2495" i="1" s="1"/>
  <c r="O2495" i="1" a="1"/>
  <c r="O2495" i="1" s="1"/>
  <c r="I2495" i="1"/>
  <c r="J2495" i="1" s="1"/>
  <c r="Y2494" i="1"/>
  <c r="X2494" i="1"/>
  <c r="V2494" i="1" a="1"/>
  <c r="V2494" i="1" s="1"/>
  <c r="O2494" i="1" a="1"/>
  <c r="O2494" i="1" s="1"/>
  <c r="I2494" i="1"/>
  <c r="J2494" i="1" s="1"/>
  <c r="Y2493" i="1"/>
  <c r="X2493" i="1"/>
  <c r="V2493" i="1" a="1"/>
  <c r="V2493" i="1" s="1"/>
  <c r="O2493" i="1" a="1"/>
  <c r="O2493" i="1" s="1"/>
  <c r="I2493" i="1"/>
  <c r="J2493" i="1" s="1"/>
  <c r="Y2492" i="1"/>
  <c r="X2492" i="1"/>
  <c r="V2492" i="1" a="1"/>
  <c r="V2492" i="1" s="1"/>
  <c r="O2492" i="1" a="1"/>
  <c r="O2492" i="1" s="1"/>
  <c r="I2492" i="1"/>
  <c r="J2492" i="1" s="1"/>
  <c r="Y2491" i="1"/>
  <c r="X2491" i="1"/>
  <c r="V2491" i="1" a="1"/>
  <c r="V2491" i="1" s="1"/>
  <c r="O2491" i="1" a="1"/>
  <c r="O2491" i="1" s="1"/>
  <c r="I2491" i="1"/>
  <c r="J2491" i="1" s="1"/>
  <c r="Y2490" i="1"/>
  <c r="X2490" i="1"/>
  <c r="V2490" i="1" a="1"/>
  <c r="V2490" i="1" s="1"/>
  <c r="O2490" i="1" a="1"/>
  <c r="O2490" i="1" s="1"/>
  <c r="I2490" i="1"/>
  <c r="J2490" i="1" s="1"/>
  <c r="Y2489" i="1"/>
  <c r="X2489" i="1"/>
  <c r="V2489" i="1" a="1"/>
  <c r="V2489" i="1" s="1"/>
  <c r="O2489" i="1" a="1"/>
  <c r="O2489" i="1" s="1"/>
  <c r="I2489" i="1"/>
  <c r="J2489" i="1" s="1"/>
  <c r="Y2488" i="1"/>
  <c r="X2488" i="1"/>
  <c r="V2488" i="1" a="1"/>
  <c r="V2488" i="1" s="1"/>
  <c r="O2488" i="1" a="1"/>
  <c r="O2488" i="1" s="1"/>
  <c r="I2488" i="1"/>
  <c r="J2488" i="1" s="1"/>
  <c r="Y2487" i="1"/>
  <c r="X2487" i="1"/>
  <c r="V2487" i="1" a="1"/>
  <c r="V2487" i="1" s="1"/>
  <c r="O2487" i="1" a="1"/>
  <c r="O2487" i="1" s="1"/>
  <c r="I2487" i="1"/>
  <c r="J2487" i="1" s="1"/>
  <c r="Y2486" i="1"/>
  <c r="X2486" i="1"/>
  <c r="V2486" i="1" a="1"/>
  <c r="V2486" i="1" s="1"/>
  <c r="O2486" i="1" a="1"/>
  <c r="O2486" i="1" s="1"/>
  <c r="I2486" i="1"/>
  <c r="J2486" i="1" s="1"/>
  <c r="Y2485" i="1"/>
  <c r="X2485" i="1"/>
  <c r="V2485" i="1" a="1"/>
  <c r="V2485" i="1" s="1"/>
  <c r="O2485" i="1" a="1"/>
  <c r="O2485" i="1" s="1"/>
  <c r="I2485" i="1"/>
  <c r="J2485" i="1" s="1"/>
  <c r="Y2484" i="1"/>
  <c r="X2484" i="1"/>
  <c r="V2484" i="1" a="1"/>
  <c r="V2484" i="1" s="1"/>
  <c r="O2484" i="1" a="1"/>
  <c r="O2484" i="1" s="1"/>
  <c r="I2484" i="1"/>
  <c r="J2484" i="1" s="1"/>
  <c r="Y2483" i="1"/>
  <c r="X2483" i="1"/>
  <c r="V2483" i="1" a="1"/>
  <c r="V2483" i="1" s="1"/>
  <c r="O2483" i="1" a="1"/>
  <c r="O2483" i="1" s="1"/>
  <c r="I2483" i="1"/>
  <c r="J2483" i="1" s="1"/>
  <c r="Y2482" i="1"/>
  <c r="X2482" i="1"/>
  <c r="V2482" i="1" a="1"/>
  <c r="V2482" i="1" s="1"/>
  <c r="O2482" i="1" a="1"/>
  <c r="O2482" i="1" s="1"/>
  <c r="I2482" i="1"/>
  <c r="J2482" i="1" s="1"/>
  <c r="Y2481" i="1"/>
  <c r="X2481" i="1"/>
  <c r="V2481" i="1" a="1"/>
  <c r="V2481" i="1" s="1"/>
  <c r="O2481" i="1" a="1"/>
  <c r="O2481" i="1" s="1"/>
  <c r="I2481" i="1"/>
  <c r="J2481" i="1" s="1"/>
  <c r="Y2480" i="1"/>
  <c r="X2480" i="1"/>
  <c r="V2480" i="1" a="1"/>
  <c r="V2480" i="1" s="1"/>
  <c r="O2480" i="1" a="1"/>
  <c r="O2480" i="1" s="1"/>
  <c r="I2480" i="1"/>
  <c r="J2480" i="1" s="1"/>
  <c r="Y2479" i="1"/>
  <c r="X2479" i="1"/>
  <c r="V2479" i="1" a="1"/>
  <c r="V2479" i="1" s="1"/>
  <c r="O2479" i="1" a="1"/>
  <c r="O2479" i="1" s="1"/>
  <c r="I2479" i="1"/>
  <c r="J2479" i="1" s="1"/>
  <c r="Y2478" i="1"/>
  <c r="X2478" i="1"/>
  <c r="V2478" i="1" a="1"/>
  <c r="V2478" i="1" s="1"/>
  <c r="O2478" i="1" a="1"/>
  <c r="O2478" i="1" s="1"/>
  <c r="I2478" i="1"/>
  <c r="J2478" i="1" s="1"/>
  <c r="Y2477" i="1"/>
  <c r="X2477" i="1"/>
  <c r="V2477" i="1" a="1"/>
  <c r="V2477" i="1" s="1"/>
  <c r="O2477" i="1" a="1"/>
  <c r="O2477" i="1" s="1"/>
  <c r="I2477" i="1"/>
  <c r="J2477" i="1" s="1"/>
  <c r="Y2476" i="1"/>
  <c r="X2476" i="1"/>
  <c r="V2476" i="1" a="1"/>
  <c r="V2476" i="1" s="1"/>
  <c r="O2476" i="1" a="1"/>
  <c r="O2476" i="1" s="1"/>
  <c r="I2476" i="1"/>
  <c r="J2476" i="1" s="1"/>
  <c r="Y2475" i="1"/>
  <c r="X2475" i="1"/>
  <c r="V2475" i="1" a="1"/>
  <c r="V2475" i="1" s="1"/>
  <c r="O2475" i="1" a="1"/>
  <c r="O2475" i="1" s="1"/>
  <c r="I2475" i="1"/>
  <c r="J2475" i="1" s="1"/>
  <c r="Y2474" i="1"/>
  <c r="X2474" i="1"/>
  <c r="V2474" i="1" a="1"/>
  <c r="V2474" i="1" s="1"/>
  <c r="O2474" i="1" a="1"/>
  <c r="O2474" i="1" s="1"/>
  <c r="I2474" i="1"/>
  <c r="J2474" i="1" s="1"/>
  <c r="Y2473" i="1"/>
  <c r="X2473" i="1"/>
  <c r="V2473" i="1" a="1"/>
  <c r="V2473" i="1" s="1"/>
  <c r="O2473" i="1" a="1"/>
  <c r="O2473" i="1" s="1"/>
  <c r="I2473" i="1"/>
  <c r="J2473" i="1" s="1"/>
  <c r="Y2472" i="1"/>
  <c r="X2472" i="1"/>
  <c r="V2472" i="1" a="1"/>
  <c r="V2472" i="1" s="1"/>
  <c r="O2472" i="1" a="1"/>
  <c r="O2472" i="1" s="1"/>
  <c r="I2472" i="1"/>
  <c r="J2472" i="1" s="1"/>
  <c r="Y2471" i="1"/>
  <c r="X2471" i="1"/>
  <c r="V2471" i="1" a="1"/>
  <c r="V2471" i="1" s="1"/>
  <c r="O2471" i="1" a="1"/>
  <c r="O2471" i="1" s="1"/>
  <c r="I2471" i="1"/>
  <c r="J2471" i="1" s="1"/>
  <c r="Y2470" i="1"/>
  <c r="X2470" i="1"/>
  <c r="V2470" i="1" a="1"/>
  <c r="V2470" i="1" s="1"/>
  <c r="O2470" i="1" a="1"/>
  <c r="O2470" i="1" s="1"/>
  <c r="I2470" i="1"/>
  <c r="J2470" i="1" s="1"/>
  <c r="Y2469" i="1"/>
  <c r="X2469" i="1"/>
  <c r="V2469" i="1" a="1"/>
  <c r="V2469" i="1" s="1"/>
  <c r="O2469" i="1" a="1"/>
  <c r="O2469" i="1" s="1"/>
  <c r="I2469" i="1"/>
  <c r="J2469" i="1" s="1"/>
  <c r="Y2468" i="1"/>
  <c r="X2468" i="1"/>
  <c r="V2468" i="1" a="1"/>
  <c r="V2468" i="1" s="1"/>
  <c r="O2468" i="1" a="1"/>
  <c r="O2468" i="1" s="1"/>
  <c r="I2468" i="1"/>
  <c r="J2468" i="1" s="1"/>
  <c r="Y2467" i="1"/>
  <c r="X2467" i="1"/>
  <c r="V2467" i="1" a="1"/>
  <c r="V2467" i="1" s="1"/>
  <c r="O2467" i="1" a="1"/>
  <c r="O2467" i="1" s="1"/>
  <c r="I2467" i="1"/>
  <c r="J2467" i="1" s="1"/>
  <c r="Y2466" i="1"/>
  <c r="X2466" i="1"/>
  <c r="V2466" i="1" a="1"/>
  <c r="V2466" i="1" s="1"/>
  <c r="O2466" i="1" a="1"/>
  <c r="O2466" i="1" s="1"/>
  <c r="I2466" i="1"/>
  <c r="J2466" i="1" s="1"/>
  <c r="Y2465" i="1"/>
  <c r="X2465" i="1"/>
  <c r="V2465" i="1" a="1"/>
  <c r="V2465" i="1" s="1"/>
  <c r="O2465" i="1" a="1"/>
  <c r="O2465" i="1" s="1"/>
  <c r="I2465" i="1"/>
  <c r="J2465" i="1" s="1"/>
  <c r="Y2464" i="1"/>
  <c r="X2464" i="1"/>
  <c r="V2464" i="1" a="1"/>
  <c r="V2464" i="1" s="1"/>
  <c r="O2464" i="1" a="1"/>
  <c r="O2464" i="1" s="1"/>
  <c r="I2464" i="1"/>
  <c r="J2464" i="1" s="1"/>
  <c r="Y2463" i="1"/>
  <c r="X2463" i="1"/>
  <c r="V2463" i="1" a="1"/>
  <c r="V2463" i="1" s="1"/>
  <c r="O2463" i="1" a="1"/>
  <c r="O2463" i="1" s="1"/>
  <c r="I2463" i="1"/>
  <c r="J2463" i="1" s="1"/>
  <c r="Y2462" i="1"/>
  <c r="X2462" i="1"/>
  <c r="V2462" i="1" a="1"/>
  <c r="V2462" i="1" s="1"/>
  <c r="O2462" i="1" a="1"/>
  <c r="O2462" i="1" s="1"/>
  <c r="I2462" i="1"/>
  <c r="J2462" i="1" s="1"/>
  <c r="Y2461" i="1"/>
  <c r="X2461" i="1"/>
  <c r="V2461" i="1" a="1"/>
  <c r="V2461" i="1" s="1"/>
  <c r="O2461" i="1" a="1"/>
  <c r="O2461" i="1" s="1"/>
  <c r="I2461" i="1"/>
  <c r="J2461" i="1" s="1"/>
  <c r="Y2460" i="1"/>
  <c r="X2460" i="1"/>
  <c r="V2460" i="1" a="1"/>
  <c r="V2460" i="1" s="1"/>
  <c r="O2460" i="1" a="1"/>
  <c r="O2460" i="1" s="1"/>
  <c r="I2460" i="1"/>
  <c r="J2460" i="1" s="1"/>
  <c r="Y2459" i="1"/>
  <c r="X2459" i="1"/>
  <c r="V2459" i="1" a="1"/>
  <c r="V2459" i="1" s="1"/>
  <c r="O2459" i="1" a="1"/>
  <c r="O2459" i="1" s="1"/>
  <c r="I2459" i="1"/>
  <c r="J2459" i="1" s="1"/>
  <c r="Y2458" i="1"/>
  <c r="X2458" i="1"/>
  <c r="V2458" i="1" a="1"/>
  <c r="V2458" i="1" s="1"/>
  <c r="O2458" i="1" a="1"/>
  <c r="O2458" i="1" s="1"/>
  <c r="I2458" i="1"/>
  <c r="J2458" i="1" s="1"/>
  <c r="Y2457" i="1"/>
  <c r="X2457" i="1"/>
  <c r="V2457" i="1" a="1"/>
  <c r="V2457" i="1" s="1"/>
  <c r="O2457" i="1" a="1"/>
  <c r="O2457" i="1" s="1"/>
  <c r="I2457" i="1"/>
  <c r="J2457" i="1" s="1"/>
  <c r="Y2456" i="1"/>
  <c r="X2456" i="1"/>
  <c r="V2456" i="1" a="1"/>
  <c r="V2456" i="1" s="1"/>
  <c r="O2456" i="1" a="1"/>
  <c r="O2456" i="1" s="1"/>
  <c r="I2456" i="1"/>
  <c r="J2456" i="1" s="1"/>
  <c r="Y2455" i="1"/>
  <c r="X2455" i="1"/>
  <c r="V2455" i="1" a="1"/>
  <c r="V2455" i="1" s="1"/>
  <c r="O2455" i="1" a="1"/>
  <c r="O2455" i="1" s="1"/>
  <c r="I2455" i="1"/>
  <c r="J2455" i="1" s="1"/>
  <c r="Y2454" i="1"/>
  <c r="X2454" i="1"/>
  <c r="V2454" i="1" a="1"/>
  <c r="V2454" i="1" s="1"/>
  <c r="O2454" i="1" a="1"/>
  <c r="O2454" i="1" s="1"/>
  <c r="I2454" i="1"/>
  <c r="J2454" i="1" s="1"/>
  <c r="Y2453" i="1"/>
  <c r="X2453" i="1"/>
  <c r="V2453" i="1" a="1"/>
  <c r="V2453" i="1" s="1"/>
  <c r="O2453" i="1" a="1"/>
  <c r="O2453" i="1" s="1"/>
  <c r="I2453" i="1"/>
  <c r="J2453" i="1" s="1"/>
  <c r="Y2452" i="1"/>
  <c r="X2452" i="1"/>
  <c r="V2452" i="1" a="1"/>
  <c r="V2452" i="1" s="1"/>
  <c r="O2452" i="1" a="1"/>
  <c r="O2452" i="1" s="1"/>
  <c r="I2452" i="1"/>
  <c r="J2452" i="1" s="1"/>
  <c r="Y2451" i="1"/>
  <c r="X2451" i="1"/>
  <c r="V2451" i="1" a="1"/>
  <c r="V2451" i="1" s="1"/>
  <c r="O2451" i="1" a="1"/>
  <c r="O2451" i="1" s="1"/>
  <c r="I2451" i="1"/>
  <c r="J2451" i="1" s="1"/>
  <c r="Y2450" i="1"/>
  <c r="X2450" i="1"/>
  <c r="V2450" i="1" a="1"/>
  <c r="V2450" i="1" s="1"/>
  <c r="O2450" i="1" a="1"/>
  <c r="O2450" i="1" s="1"/>
  <c r="I2450" i="1"/>
  <c r="J2450" i="1" s="1"/>
  <c r="Y2449" i="1"/>
  <c r="X2449" i="1"/>
  <c r="V2449" i="1" a="1"/>
  <c r="V2449" i="1" s="1"/>
  <c r="O2449" i="1" a="1"/>
  <c r="O2449" i="1" s="1"/>
  <c r="I2449" i="1"/>
  <c r="J2449" i="1" s="1"/>
  <c r="Y2448" i="1"/>
  <c r="X2448" i="1"/>
  <c r="V2448" i="1" a="1"/>
  <c r="V2448" i="1" s="1"/>
  <c r="O2448" i="1" a="1"/>
  <c r="O2448" i="1" s="1"/>
  <c r="I2448" i="1"/>
  <c r="J2448" i="1" s="1"/>
  <c r="Y2447" i="1"/>
  <c r="X2447" i="1"/>
  <c r="V2447" i="1" a="1"/>
  <c r="V2447" i="1" s="1"/>
  <c r="O2447" i="1" a="1"/>
  <c r="O2447" i="1" s="1"/>
  <c r="I2447" i="1"/>
  <c r="J2447" i="1" s="1"/>
  <c r="Y2446" i="1"/>
  <c r="X2446" i="1"/>
  <c r="V2446" i="1" a="1"/>
  <c r="V2446" i="1" s="1"/>
  <c r="O2446" i="1" a="1"/>
  <c r="O2446" i="1" s="1"/>
  <c r="I2446" i="1"/>
  <c r="J2446" i="1" s="1"/>
  <c r="Y2445" i="1"/>
  <c r="X2445" i="1"/>
  <c r="V2445" i="1" a="1"/>
  <c r="V2445" i="1" s="1"/>
  <c r="O2445" i="1" a="1"/>
  <c r="O2445" i="1" s="1"/>
  <c r="I2445" i="1"/>
  <c r="J2445" i="1" s="1"/>
  <c r="Y2444" i="1"/>
  <c r="X2444" i="1"/>
  <c r="V2444" i="1" a="1"/>
  <c r="V2444" i="1" s="1"/>
  <c r="O2444" i="1" a="1"/>
  <c r="O2444" i="1" s="1"/>
  <c r="I2444" i="1"/>
  <c r="J2444" i="1" s="1"/>
  <c r="Y2443" i="1"/>
  <c r="X2443" i="1"/>
  <c r="V2443" i="1" a="1"/>
  <c r="V2443" i="1" s="1"/>
  <c r="O2443" i="1" a="1"/>
  <c r="O2443" i="1" s="1"/>
  <c r="I2443" i="1"/>
  <c r="J2443" i="1" s="1"/>
  <c r="Y2442" i="1"/>
  <c r="X2442" i="1"/>
  <c r="V2442" i="1" a="1"/>
  <c r="V2442" i="1" s="1"/>
  <c r="O2442" i="1" a="1"/>
  <c r="O2442" i="1" s="1"/>
  <c r="I2442" i="1"/>
  <c r="J2442" i="1" s="1"/>
  <c r="Y2441" i="1"/>
  <c r="X2441" i="1"/>
  <c r="V2441" i="1" a="1"/>
  <c r="V2441" i="1" s="1"/>
  <c r="O2441" i="1" a="1"/>
  <c r="O2441" i="1" s="1"/>
  <c r="I2441" i="1"/>
  <c r="J2441" i="1" s="1"/>
  <c r="Y2440" i="1"/>
  <c r="X2440" i="1"/>
  <c r="V2440" i="1" a="1"/>
  <c r="V2440" i="1" s="1"/>
  <c r="O2440" i="1" a="1"/>
  <c r="O2440" i="1" s="1"/>
  <c r="I2440" i="1"/>
  <c r="J2440" i="1" s="1"/>
  <c r="Y2439" i="1"/>
  <c r="X2439" i="1"/>
  <c r="V2439" i="1" a="1"/>
  <c r="V2439" i="1" s="1"/>
  <c r="O2439" i="1" a="1"/>
  <c r="O2439" i="1" s="1"/>
  <c r="I2439" i="1"/>
  <c r="J2439" i="1" s="1"/>
  <c r="Y2438" i="1"/>
  <c r="X2438" i="1"/>
  <c r="V2438" i="1" a="1"/>
  <c r="V2438" i="1" s="1"/>
  <c r="O2438" i="1" a="1"/>
  <c r="O2438" i="1" s="1"/>
  <c r="I2438" i="1"/>
  <c r="J2438" i="1" s="1"/>
  <c r="Y2437" i="1"/>
  <c r="X2437" i="1"/>
  <c r="V2437" i="1" a="1"/>
  <c r="V2437" i="1" s="1"/>
  <c r="O2437" i="1" a="1"/>
  <c r="O2437" i="1" s="1"/>
  <c r="I2437" i="1"/>
  <c r="J2437" i="1" s="1"/>
  <c r="Y2436" i="1"/>
  <c r="X2436" i="1"/>
  <c r="V2436" i="1" a="1"/>
  <c r="V2436" i="1" s="1"/>
  <c r="O2436" i="1" a="1"/>
  <c r="O2436" i="1" s="1"/>
  <c r="I2436" i="1"/>
  <c r="J2436" i="1" s="1"/>
  <c r="Y2435" i="1"/>
  <c r="X2435" i="1"/>
  <c r="V2435" i="1" a="1"/>
  <c r="V2435" i="1" s="1"/>
  <c r="O2435" i="1" a="1"/>
  <c r="O2435" i="1" s="1"/>
  <c r="I2435" i="1"/>
  <c r="J2435" i="1" s="1"/>
  <c r="Y2434" i="1"/>
  <c r="X2434" i="1"/>
  <c r="V2434" i="1" a="1"/>
  <c r="V2434" i="1" s="1"/>
  <c r="O2434" i="1" a="1"/>
  <c r="O2434" i="1" s="1"/>
  <c r="I2434" i="1"/>
  <c r="J2434" i="1" s="1"/>
  <c r="Y2433" i="1"/>
  <c r="X2433" i="1"/>
  <c r="V2433" i="1" a="1"/>
  <c r="V2433" i="1" s="1"/>
  <c r="O2433" i="1" a="1"/>
  <c r="O2433" i="1" s="1"/>
  <c r="I2433" i="1"/>
  <c r="J2433" i="1" s="1"/>
  <c r="Y2432" i="1"/>
  <c r="X2432" i="1"/>
  <c r="V2432" i="1" a="1"/>
  <c r="V2432" i="1" s="1"/>
  <c r="O2432" i="1" a="1"/>
  <c r="O2432" i="1" s="1"/>
  <c r="I2432" i="1"/>
  <c r="J2432" i="1" s="1"/>
  <c r="Y2431" i="1"/>
  <c r="X2431" i="1"/>
  <c r="V2431" i="1" a="1"/>
  <c r="V2431" i="1" s="1"/>
  <c r="O2431" i="1" a="1"/>
  <c r="O2431" i="1" s="1"/>
  <c r="I2431" i="1"/>
  <c r="J2431" i="1" s="1"/>
  <c r="Y2430" i="1"/>
  <c r="X2430" i="1"/>
  <c r="V2430" i="1" a="1"/>
  <c r="V2430" i="1" s="1"/>
  <c r="O2430" i="1" a="1"/>
  <c r="O2430" i="1" s="1"/>
  <c r="I2430" i="1"/>
  <c r="J2430" i="1" s="1"/>
  <c r="Y2429" i="1"/>
  <c r="X2429" i="1"/>
  <c r="V2429" i="1" a="1"/>
  <c r="V2429" i="1" s="1"/>
  <c r="O2429" i="1" a="1"/>
  <c r="O2429" i="1" s="1"/>
  <c r="I2429" i="1"/>
  <c r="J2429" i="1" s="1"/>
  <c r="Y2428" i="1"/>
  <c r="X2428" i="1"/>
  <c r="V2428" i="1" a="1"/>
  <c r="V2428" i="1" s="1"/>
  <c r="O2428" i="1" a="1"/>
  <c r="O2428" i="1" s="1"/>
  <c r="I2428" i="1"/>
  <c r="J2428" i="1" s="1"/>
  <c r="Y2427" i="1"/>
  <c r="X2427" i="1"/>
  <c r="V2427" i="1" a="1"/>
  <c r="V2427" i="1" s="1"/>
  <c r="O2427" i="1" a="1"/>
  <c r="O2427" i="1" s="1"/>
  <c r="I2427" i="1"/>
  <c r="J2427" i="1" s="1"/>
  <c r="Y2426" i="1"/>
  <c r="X2426" i="1"/>
  <c r="V2426" i="1" a="1"/>
  <c r="V2426" i="1" s="1"/>
  <c r="O2426" i="1" a="1"/>
  <c r="O2426" i="1" s="1"/>
  <c r="I2426" i="1"/>
  <c r="J2426" i="1" s="1"/>
  <c r="Y2425" i="1"/>
  <c r="X2425" i="1"/>
  <c r="V2425" i="1" a="1"/>
  <c r="V2425" i="1" s="1"/>
  <c r="O2425" i="1" a="1"/>
  <c r="O2425" i="1" s="1"/>
  <c r="I2425" i="1"/>
  <c r="J2425" i="1" s="1"/>
  <c r="Y2424" i="1"/>
  <c r="X2424" i="1"/>
  <c r="V2424" i="1" a="1"/>
  <c r="V2424" i="1" s="1"/>
  <c r="O2424" i="1" a="1"/>
  <c r="O2424" i="1" s="1"/>
  <c r="I2424" i="1"/>
  <c r="J2424" i="1" s="1"/>
  <c r="Y2423" i="1"/>
  <c r="X2423" i="1"/>
  <c r="V2423" i="1" a="1"/>
  <c r="V2423" i="1" s="1"/>
  <c r="O2423" i="1" a="1"/>
  <c r="O2423" i="1" s="1"/>
  <c r="I2423" i="1"/>
  <c r="J2423" i="1" s="1"/>
  <c r="Y2422" i="1"/>
  <c r="X2422" i="1"/>
  <c r="V2422" i="1" a="1"/>
  <c r="V2422" i="1" s="1"/>
  <c r="O2422" i="1" a="1"/>
  <c r="O2422" i="1" s="1"/>
  <c r="I2422" i="1"/>
  <c r="J2422" i="1" s="1"/>
  <c r="Y2421" i="1"/>
  <c r="X2421" i="1"/>
  <c r="V2421" i="1" a="1"/>
  <c r="V2421" i="1" s="1"/>
  <c r="O2421" i="1" a="1"/>
  <c r="O2421" i="1" s="1"/>
  <c r="I2421" i="1"/>
  <c r="J2421" i="1" s="1"/>
  <c r="Y2420" i="1"/>
  <c r="X2420" i="1"/>
  <c r="V2420" i="1" a="1"/>
  <c r="V2420" i="1" s="1"/>
  <c r="O2420" i="1" a="1"/>
  <c r="O2420" i="1" s="1"/>
  <c r="I2420" i="1"/>
  <c r="J2420" i="1" s="1"/>
  <c r="Y2419" i="1"/>
  <c r="X2419" i="1"/>
  <c r="V2419" i="1" a="1"/>
  <c r="V2419" i="1" s="1"/>
  <c r="O2419" i="1" a="1"/>
  <c r="O2419" i="1" s="1"/>
  <c r="I2419" i="1"/>
  <c r="J2419" i="1" s="1"/>
  <c r="Y2418" i="1"/>
  <c r="X2418" i="1"/>
  <c r="V2418" i="1" a="1"/>
  <c r="V2418" i="1" s="1"/>
  <c r="O2418" i="1" a="1"/>
  <c r="O2418" i="1" s="1"/>
  <c r="I2418" i="1"/>
  <c r="J2418" i="1" s="1"/>
  <c r="Y2417" i="1"/>
  <c r="X2417" i="1"/>
  <c r="V2417" i="1" a="1"/>
  <c r="V2417" i="1" s="1"/>
  <c r="O2417" i="1" a="1"/>
  <c r="O2417" i="1" s="1"/>
  <c r="I2417" i="1"/>
  <c r="J2417" i="1" s="1"/>
  <c r="Y2416" i="1"/>
  <c r="X2416" i="1"/>
  <c r="V2416" i="1" a="1"/>
  <c r="V2416" i="1" s="1"/>
  <c r="O2416" i="1" a="1"/>
  <c r="O2416" i="1" s="1"/>
  <c r="I2416" i="1"/>
  <c r="J2416" i="1" s="1"/>
  <c r="Y2415" i="1"/>
  <c r="X2415" i="1"/>
  <c r="V2415" i="1" a="1"/>
  <c r="V2415" i="1" s="1"/>
  <c r="O2415" i="1" a="1"/>
  <c r="O2415" i="1" s="1"/>
  <c r="I2415" i="1"/>
  <c r="J2415" i="1" s="1"/>
  <c r="Y2414" i="1"/>
  <c r="X2414" i="1"/>
  <c r="V2414" i="1" a="1"/>
  <c r="V2414" i="1" s="1"/>
  <c r="O2414" i="1" a="1"/>
  <c r="O2414" i="1" s="1"/>
  <c r="I2414" i="1"/>
  <c r="J2414" i="1" s="1"/>
  <c r="Y2413" i="1"/>
  <c r="X2413" i="1"/>
  <c r="V2413" i="1" a="1"/>
  <c r="V2413" i="1" s="1"/>
  <c r="O2413" i="1" a="1"/>
  <c r="O2413" i="1" s="1"/>
  <c r="I2413" i="1"/>
  <c r="J2413" i="1" s="1"/>
  <c r="Y2412" i="1"/>
  <c r="X2412" i="1"/>
  <c r="V2412" i="1" a="1"/>
  <c r="V2412" i="1" s="1"/>
  <c r="O2412" i="1" a="1"/>
  <c r="O2412" i="1" s="1"/>
  <c r="I2412" i="1"/>
  <c r="J2412" i="1" s="1"/>
  <c r="Y2411" i="1"/>
  <c r="X2411" i="1"/>
  <c r="V2411" i="1" a="1"/>
  <c r="V2411" i="1" s="1"/>
  <c r="O2411" i="1" a="1"/>
  <c r="O2411" i="1" s="1"/>
  <c r="I2411" i="1"/>
  <c r="J2411" i="1" s="1"/>
  <c r="Y2410" i="1"/>
  <c r="X2410" i="1"/>
  <c r="V2410" i="1" a="1"/>
  <c r="V2410" i="1" s="1"/>
  <c r="O2410" i="1" a="1"/>
  <c r="O2410" i="1" s="1"/>
  <c r="I2410" i="1"/>
  <c r="J2410" i="1" s="1"/>
  <c r="Y2409" i="1"/>
  <c r="X2409" i="1"/>
  <c r="V2409" i="1" a="1"/>
  <c r="V2409" i="1" s="1"/>
  <c r="O2409" i="1" a="1"/>
  <c r="O2409" i="1" s="1"/>
  <c r="I2409" i="1"/>
  <c r="J2409" i="1" s="1"/>
  <c r="Y2408" i="1"/>
  <c r="X2408" i="1"/>
  <c r="V2408" i="1" a="1"/>
  <c r="V2408" i="1" s="1"/>
  <c r="O2408" i="1" a="1"/>
  <c r="O2408" i="1" s="1"/>
  <c r="I2408" i="1"/>
  <c r="J2408" i="1" s="1"/>
  <c r="Y2407" i="1"/>
  <c r="X2407" i="1"/>
  <c r="V2407" i="1" a="1"/>
  <c r="V2407" i="1" s="1"/>
  <c r="O2407" i="1" a="1"/>
  <c r="O2407" i="1" s="1"/>
  <c r="I2407" i="1"/>
  <c r="J2407" i="1" s="1"/>
  <c r="Y2406" i="1"/>
  <c r="X2406" i="1"/>
  <c r="V2406" i="1" a="1"/>
  <c r="V2406" i="1" s="1"/>
  <c r="O2406" i="1" a="1"/>
  <c r="O2406" i="1" s="1"/>
  <c r="I2406" i="1"/>
  <c r="J2406" i="1" s="1"/>
  <c r="Y2405" i="1"/>
  <c r="X2405" i="1"/>
  <c r="V2405" i="1" a="1"/>
  <c r="V2405" i="1" s="1"/>
  <c r="O2405" i="1" a="1"/>
  <c r="O2405" i="1" s="1"/>
  <c r="I2405" i="1"/>
  <c r="J2405" i="1" s="1"/>
  <c r="Y2404" i="1"/>
  <c r="X2404" i="1"/>
  <c r="V2404" i="1" a="1"/>
  <c r="V2404" i="1" s="1"/>
  <c r="O2404" i="1" a="1"/>
  <c r="O2404" i="1" s="1"/>
  <c r="I2404" i="1"/>
  <c r="J2404" i="1" s="1"/>
  <c r="Y2403" i="1"/>
  <c r="X2403" i="1"/>
  <c r="V2403" i="1" a="1"/>
  <c r="V2403" i="1" s="1"/>
  <c r="O2403" i="1" a="1"/>
  <c r="O2403" i="1" s="1"/>
  <c r="I2403" i="1"/>
  <c r="J2403" i="1" s="1"/>
  <c r="Y2402" i="1"/>
  <c r="X2402" i="1"/>
  <c r="V2402" i="1" a="1"/>
  <c r="V2402" i="1" s="1"/>
  <c r="O2402" i="1" a="1"/>
  <c r="O2402" i="1" s="1"/>
  <c r="I2402" i="1"/>
  <c r="J2402" i="1" s="1"/>
  <c r="Y2401" i="1"/>
  <c r="X2401" i="1"/>
  <c r="V2401" i="1" a="1"/>
  <c r="V2401" i="1" s="1"/>
  <c r="O2401" i="1" a="1"/>
  <c r="O2401" i="1" s="1"/>
  <c r="I2401" i="1"/>
  <c r="J2401" i="1" s="1"/>
  <c r="Y2400" i="1"/>
  <c r="X2400" i="1"/>
  <c r="V2400" i="1" a="1"/>
  <c r="V2400" i="1" s="1"/>
  <c r="O2400" i="1" a="1"/>
  <c r="O2400" i="1" s="1"/>
  <c r="I2400" i="1"/>
  <c r="J2400" i="1" s="1"/>
  <c r="Y2399" i="1"/>
  <c r="X2399" i="1"/>
  <c r="V2399" i="1" a="1"/>
  <c r="V2399" i="1" s="1"/>
  <c r="O2399" i="1" a="1"/>
  <c r="O2399" i="1" s="1"/>
  <c r="I2399" i="1"/>
  <c r="J2399" i="1" s="1"/>
  <c r="Y2398" i="1"/>
  <c r="X2398" i="1"/>
  <c r="V2398" i="1" a="1"/>
  <c r="V2398" i="1" s="1"/>
  <c r="O2398" i="1" a="1"/>
  <c r="O2398" i="1" s="1"/>
  <c r="I2398" i="1"/>
  <c r="J2398" i="1" s="1"/>
  <c r="Y2397" i="1"/>
  <c r="X2397" i="1"/>
  <c r="V2397" i="1" a="1"/>
  <c r="V2397" i="1" s="1"/>
  <c r="O2397" i="1" a="1"/>
  <c r="O2397" i="1" s="1"/>
  <c r="I2397" i="1"/>
  <c r="J2397" i="1" s="1"/>
  <c r="Y2396" i="1"/>
  <c r="X2396" i="1"/>
  <c r="V2396" i="1" a="1"/>
  <c r="V2396" i="1" s="1"/>
  <c r="O2396" i="1" a="1"/>
  <c r="O2396" i="1" s="1"/>
  <c r="I2396" i="1"/>
  <c r="J2396" i="1" s="1"/>
  <c r="Y2395" i="1"/>
  <c r="X2395" i="1"/>
  <c r="V2395" i="1" a="1"/>
  <c r="V2395" i="1" s="1"/>
  <c r="O2395" i="1" a="1"/>
  <c r="O2395" i="1" s="1"/>
  <c r="I2395" i="1"/>
  <c r="J2395" i="1" s="1"/>
  <c r="Y2394" i="1"/>
  <c r="X2394" i="1"/>
  <c r="V2394" i="1" a="1"/>
  <c r="V2394" i="1" s="1"/>
  <c r="O2394" i="1" a="1"/>
  <c r="O2394" i="1" s="1"/>
  <c r="I2394" i="1"/>
  <c r="J2394" i="1" s="1"/>
  <c r="Y2393" i="1"/>
  <c r="X2393" i="1"/>
  <c r="V2393" i="1" a="1"/>
  <c r="V2393" i="1" s="1"/>
  <c r="O2393" i="1" a="1"/>
  <c r="O2393" i="1" s="1"/>
  <c r="I2393" i="1"/>
  <c r="J2393" i="1" s="1"/>
  <c r="Y2392" i="1"/>
  <c r="X2392" i="1"/>
  <c r="V2392" i="1" a="1"/>
  <c r="V2392" i="1" s="1"/>
  <c r="O2392" i="1" a="1"/>
  <c r="O2392" i="1" s="1"/>
  <c r="I2392" i="1"/>
  <c r="J2392" i="1" s="1"/>
  <c r="Y2391" i="1"/>
  <c r="X2391" i="1"/>
  <c r="V2391" i="1" a="1"/>
  <c r="V2391" i="1" s="1"/>
  <c r="O2391" i="1" a="1"/>
  <c r="O2391" i="1" s="1"/>
  <c r="I2391" i="1"/>
  <c r="J2391" i="1" s="1"/>
  <c r="Y2390" i="1"/>
  <c r="X2390" i="1"/>
  <c r="V2390" i="1" a="1"/>
  <c r="V2390" i="1" s="1"/>
  <c r="O2390" i="1" a="1"/>
  <c r="O2390" i="1" s="1"/>
  <c r="I2390" i="1"/>
  <c r="J2390" i="1" s="1"/>
  <c r="Y2389" i="1"/>
  <c r="X2389" i="1"/>
  <c r="V2389" i="1" a="1"/>
  <c r="V2389" i="1" s="1"/>
  <c r="O2389" i="1" a="1"/>
  <c r="O2389" i="1" s="1"/>
  <c r="I2389" i="1"/>
  <c r="J2389" i="1" s="1"/>
  <c r="Y2388" i="1"/>
  <c r="X2388" i="1"/>
  <c r="V2388" i="1" a="1"/>
  <c r="V2388" i="1" s="1"/>
  <c r="O2388" i="1" a="1"/>
  <c r="O2388" i="1" s="1"/>
  <c r="I2388" i="1"/>
  <c r="J2388" i="1" s="1"/>
  <c r="Y2387" i="1"/>
  <c r="X2387" i="1"/>
  <c r="V2387" i="1" a="1"/>
  <c r="V2387" i="1" s="1"/>
  <c r="O2387" i="1" a="1"/>
  <c r="O2387" i="1" s="1"/>
  <c r="I2387" i="1"/>
  <c r="J2387" i="1" s="1"/>
  <c r="Y2386" i="1"/>
  <c r="X2386" i="1"/>
  <c r="V2386" i="1" a="1"/>
  <c r="V2386" i="1" s="1"/>
  <c r="O2386" i="1" a="1"/>
  <c r="O2386" i="1" s="1"/>
  <c r="I2386" i="1"/>
  <c r="J2386" i="1" s="1"/>
  <c r="Y2385" i="1"/>
  <c r="X2385" i="1"/>
  <c r="V2385" i="1" a="1"/>
  <c r="V2385" i="1" s="1"/>
  <c r="O2385" i="1" a="1"/>
  <c r="O2385" i="1" s="1"/>
  <c r="I2385" i="1"/>
  <c r="J2385" i="1" s="1"/>
  <c r="Y2384" i="1"/>
  <c r="X2384" i="1"/>
  <c r="V2384" i="1" a="1"/>
  <c r="V2384" i="1" s="1"/>
  <c r="O2384" i="1" a="1"/>
  <c r="O2384" i="1" s="1"/>
  <c r="I2384" i="1"/>
  <c r="J2384" i="1" s="1"/>
  <c r="Y2383" i="1"/>
  <c r="X2383" i="1"/>
  <c r="V2383" i="1" a="1"/>
  <c r="V2383" i="1" s="1"/>
  <c r="O2383" i="1" a="1"/>
  <c r="O2383" i="1" s="1"/>
  <c r="I2383" i="1"/>
  <c r="J2383" i="1" s="1"/>
  <c r="Y2382" i="1"/>
  <c r="X2382" i="1"/>
  <c r="V2382" i="1" a="1"/>
  <c r="V2382" i="1" s="1"/>
  <c r="O2382" i="1" a="1"/>
  <c r="O2382" i="1" s="1"/>
  <c r="I2382" i="1"/>
  <c r="J2382" i="1" s="1"/>
  <c r="Y2381" i="1"/>
  <c r="X2381" i="1"/>
  <c r="V2381" i="1" a="1"/>
  <c r="V2381" i="1" s="1"/>
  <c r="O2381" i="1" a="1"/>
  <c r="O2381" i="1" s="1"/>
  <c r="I2381" i="1"/>
  <c r="J2381" i="1" s="1"/>
  <c r="Y2380" i="1"/>
  <c r="X2380" i="1"/>
  <c r="V2380" i="1" a="1"/>
  <c r="V2380" i="1" s="1"/>
  <c r="O2380" i="1" a="1"/>
  <c r="O2380" i="1" s="1"/>
  <c r="I2380" i="1"/>
  <c r="J2380" i="1" s="1"/>
  <c r="Y2379" i="1"/>
  <c r="X2379" i="1"/>
  <c r="V2379" i="1" a="1"/>
  <c r="V2379" i="1" s="1"/>
  <c r="O2379" i="1" a="1"/>
  <c r="O2379" i="1" s="1"/>
  <c r="I2379" i="1"/>
  <c r="J2379" i="1" s="1"/>
  <c r="Y2378" i="1"/>
  <c r="X2378" i="1"/>
  <c r="V2378" i="1" a="1"/>
  <c r="V2378" i="1" s="1"/>
  <c r="O2378" i="1" a="1"/>
  <c r="O2378" i="1" s="1"/>
  <c r="I2378" i="1"/>
  <c r="J2378" i="1" s="1"/>
  <c r="Y2377" i="1"/>
  <c r="X2377" i="1"/>
  <c r="V2377" i="1" a="1"/>
  <c r="V2377" i="1" s="1"/>
  <c r="O2377" i="1" a="1"/>
  <c r="O2377" i="1" s="1"/>
  <c r="I2377" i="1"/>
  <c r="J2377" i="1" s="1"/>
  <c r="Y2376" i="1"/>
  <c r="X2376" i="1"/>
  <c r="V2376" i="1" a="1"/>
  <c r="V2376" i="1" s="1"/>
  <c r="O2376" i="1" a="1"/>
  <c r="O2376" i="1" s="1"/>
  <c r="I2376" i="1"/>
  <c r="J2376" i="1" s="1"/>
  <c r="Y2375" i="1"/>
  <c r="X2375" i="1"/>
  <c r="V2375" i="1" a="1"/>
  <c r="V2375" i="1" s="1"/>
  <c r="O2375" i="1" a="1"/>
  <c r="O2375" i="1" s="1"/>
  <c r="I2375" i="1"/>
  <c r="J2375" i="1" s="1"/>
  <c r="Y2374" i="1"/>
  <c r="X2374" i="1"/>
  <c r="V2374" i="1" a="1"/>
  <c r="V2374" i="1" s="1"/>
  <c r="O2374" i="1" a="1"/>
  <c r="O2374" i="1" s="1"/>
  <c r="I2374" i="1"/>
  <c r="J2374" i="1" s="1"/>
  <c r="Y2373" i="1"/>
  <c r="X2373" i="1"/>
  <c r="V2373" i="1" a="1"/>
  <c r="V2373" i="1" s="1"/>
  <c r="O2373" i="1" a="1"/>
  <c r="O2373" i="1" s="1"/>
  <c r="I2373" i="1"/>
  <c r="J2373" i="1" s="1"/>
  <c r="Y2372" i="1"/>
  <c r="X2372" i="1"/>
  <c r="V2372" i="1" a="1"/>
  <c r="V2372" i="1" s="1"/>
  <c r="O2372" i="1" a="1"/>
  <c r="O2372" i="1" s="1"/>
  <c r="I2372" i="1"/>
  <c r="J2372" i="1" s="1"/>
  <c r="Y2371" i="1"/>
  <c r="X2371" i="1"/>
  <c r="V2371" i="1" a="1"/>
  <c r="V2371" i="1" s="1"/>
  <c r="O2371" i="1" a="1"/>
  <c r="O2371" i="1" s="1"/>
  <c r="I2371" i="1"/>
  <c r="J2371" i="1" s="1"/>
  <c r="Y2370" i="1"/>
  <c r="X2370" i="1"/>
  <c r="V2370" i="1" a="1"/>
  <c r="V2370" i="1" s="1"/>
  <c r="O2370" i="1" a="1"/>
  <c r="O2370" i="1" s="1"/>
  <c r="I2370" i="1"/>
  <c r="J2370" i="1" s="1"/>
  <c r="Y2369" i="1"/>
  <c r="X2369" i="1"/>
  <c r="V2369" i="1" a="1"/>
  <c r="V2369" i="1" s="1"/>
  <c r="O2369" i="1" a="1"/>
  <c r="O2369" i="1" s="1"/>
  <c r="I2369" i="1"/>
  <c r="J2369" i="1" s="1"/>
  <c r="Y2368" i="1"/>
  <c r="X2368" i="1"/>
  <c r="V2368" i="1" a="1"/>
  <c r="V2368" i="1" s="1"/>
  <c r="O2368" i="1" a="1"/>
  <c r="O2368" i="1" s="1"/>
  <c r="I2368" i="1"/>
  <c r="J2368" i="1" s="1"/>
  <c r="Y2367" i="1"/>
  <c r="X2367" i="1"/>
  <c r="V2367" i="1" a="1"/>
  <c r="V2367" i="1" s="1"/>
  <c r="O2367" i="1" a="1"/>
  <c r="O2367" i="1" s="1"/>
  <c r="I2367" i="1"/>
  <c r="J2367" i="1" s="1"/>
  <c r="Y2366" i="1"/>
  <c r="X2366" i="1"/>
  <c r="V2366" i="1" a="1"/>
  <c r="V2366" i="1" s="1"/>
  <c r="O2366" i="1" a="1"/>
  <c r="O2366" i="1" s="1"/>
  <c r="I2366" i="1"/>
  <c r="J2366" i="1" s="1"/>
  <c r="Y2365" i="1"/>
  <c r="X2365" i="1"/>
  <c r="V2365" i="1" a="1"/>
  <c r="V2365" i="1" s="1"/>
  <c r="O2365" i="1" a="1"/>
  <c r="O2365" i="1" s="1"/>
  <c r="I2365" i="1"/>
  <c r="J2365" i="1" s="1"/>
  <c r="Y2364" i="1"/>
  <c r="X2364" i="1"/>
  <c r="V2364" i="1" a="1"/>
  <c r="V2364" i="1" s="1"/>
  <c r="O2364" i="1" a="1"/>
  <c r="O2364" i="1" s="1"/>
  <c r="I2364" i="1"/>
  <c r="J2364" i="1" s="1"/>
  <c r="Y2363" i="1"/>
  <c r="X2363" i="1"/>
  <c r="V2363" i="1" a="1"/>
  <c r="V2363" i="1" s="1"/>
  <c r="O2363" i="1" a="1"/>
  <c r="O2363" i="1" s="1"/>
  <c r="I2363" i="1"/>
  <c r="J2363" i="1" s="1"/>
  <c r="Y2362" i="1"/>
  <c r="X2362" i="1"/>
  <c r="V2362" i="1" a="1"/>
  <c r="V2362" i="1" s="1"/>
  <c r="O2362" i="1" a="1"/>
  <c r="O2362" i="1" s="1"/>
  <c r="I2362" i="1"/>
  <c r="J2362" i="1" s="1"/>
  <c r="Y2361" i="1"/>
  <c r="X2361" i="1"/>
  <c r="V2361" i="1" a="1"/>
  <c r="V2361" i="1" s="1"/>
  <c r="O2361" i="1"/>
  <c r="O2361" i="1" a="1"/>
  <c r="I2361" i="1"/>
  <c r="J2361" i="1" s="1"/>
  <c r="Y2360" i="1"/>
  <c r="X2360" i="1"/>
  <c r="V2360" i="1" a="1"/>
  <c r="V2360" i="1" s="1"/>
  <c r="O2360" i="1" a="1"/>
  <c r="O2360" i="1" s="1"/>
  <c r="I2360" i="1"/>
  <c r="J2360" i="1" s="1"/>
  <c r="Y2359" i="1"/>
  <c r="X2359" i="1"/>
  <c r="V2359" i="1" a="1"/>
  <c r="V2359" i="1" s="1"/>
  <c r="O2359" i="1"/>
  <c r="O2359" i="1" a="1"/>
  <c r="I2359" i="1"/>
  <c r="J2359" i="1" s="1"/>
  <c r="Y2358" i="1"/>
  <c r="X2358" i="1"/>
  <c r="V2358" i="1" a="1"/>
  <c r="V2358" i="1" s="1"/>
  <c r="O2358" i="1" a="1"/>
  <c r="O2358" i="1" s="1"/>
  <c r="I2358" i="1"/>
  <c r="J2358" i="1" s="1"/>
  <c r="Y2357" i="1"/>
  <c r="X2357" i="1"/>
  <c r="V2357" i="1" a="1"/>
  <c r="V2357" i="1" s="1"/>
  <c r="O2357" i="1" a="1"/>
  <c r="O2357" i="1" s="1"/>
  <c r="I2357" i="1"/>
  <c r="J2357" i="1" s="1"/>
  <c r="Y2356" i="1"/>
  <c r="X2356" i="1"/>
  <c r="V2356" i="1" a="1"/>
  <c r="V2356" i="1" s="1"/>
  <c r="O2356" i="1" a="1"/>
  <c r="O2356" i="1" s="1"/>
  <c r="I2356" i="1"/>
  <c r="J2356" i="1" s="1"/>
  <c r="Y2355" i="1"/>
  <c r="X2355" i="1"/>
  <c r="V2355" i="1" a="1"/>
  <c r="V2355" i="1" s="1"/>
  <c r="O2355" i="1" a="1"/>
  <c r="O2355" i="1" s="1"/>
  <c r="I2355" i="1"/>
  <c r="J2355" i="1" s="1"/>
  <c r="Y2354" i="1"/>
  <c r="X2354" i="1"/>
  <c r="V2354" i="1" a="1"/>
  <c r="V2354" i="1" s="1"/>
  <c r="O2354" i="1" a="1"/>
  <c r="O2354" i="1" s="1"/>
  <c r="I2354" i="1"/>
  <c r="J2354" i="1" s="1"/>
  <c r="Y2353" i="1"/>
  <c r="X2353" i="1"/>
  <c r="V2353" i="1" a="1"/>
  <c r="V2353" i="1" s="1"/>
  <c r="O2353" i="1" a="1"/>
  <c r="O2353" i="1" s="1"/>
  <c r="I2353" i="1"/>
  <c r="J2353" i="1" s="1"/>
  <c r="Y2352" i="1"/>
  <c r="X2352" i="1"/>
  <c r="V2352" i="1" a="1"/>
  <c r="V2352" i="1" s="1"/>
  <c r="O2352" i="1"/>
  <c r="O2352" i="1" a="1"/>
  <c r="I2352" i="1"/>
  <c r="J2352" i="1" s="1"/>
  <c r="Y2351" i="1"/>
  <c r="X2351" i="1"/>
  <c r="V2351" i="1" a="1"/>
  <c r="V2351" i="1" s="1"/>
  <c r="O2351" i="1" a="1"/>
  <c r="O2351" i="1" s="1"/>
  <c r="I2351" i="1"/>
  <c r="J2351" i="1" s="1"/>
  <c r="Y2350" i="1"/>
  <c r="X2350" i="1"/>
  <c r="V2350" i="1" a="1"/>
  <c r="V2350" i="1" s="1"/>
  <c r="O2350" i="1"/>
  <c r="O2350" i="1" a="1"/>
  <c r="I2350" i="1"/>
  <c r="J2350" i="1" s="1"/>
  <c r="Y2349" i="1"/>
  <c r="X2349" i="1"/>
  <c r="V2349" i="1" a="1"/>
  <c r="V2349" i="1" s="1"/>
  <c r="O2349" i="1" a="1"/>
  <c r="O2349" i="1" s="1"/>
  <c r="I2349" i="1"/>
  <c r="J2349" i="1" s="1"/>
  <c r="Y2348" i="1"/>
  <c r="X2348" i="1"/>
  <c r="V2348" i="1" a="1"/>
  <c r="V2348" i="1" s="1"/>
  <c r="O2348" i="1" a="1"/>
  <c r="O2348" i="1" s="1"/>
  <c r="I2348" i="1"/>
  <c r="J2348" i="1" s="1"/>
  <c r="Y2347" i="1"/>
  <c r="X2347" i="1"/>
  <c r="V2347" i="1" a="1"/>
  <c r="V2347" i="1" s="1"/>
  <c r="O2347" i="1" a="1"/>
  <c r="O2347" i="1" s="1"/>
  <c r="I2347" i="1"/>
  <c r="J2347" i="1" s="1"/>
  <c r="Y2346" i="1"/>
  <c r="X2346" i="1"/>
  <c r="V2346" i="1" a="1"/>
  <c r="V2346" i="1" s="1"/>
  <c r="O2346" i="1" a="1"/>
  <c r="O2346" i="1" s="1"/>
  <c r="I2346" i="1"/>
  <c r="J2346" i="1" s="1"/>
  <c r="Y2345" i="1"/>
  <c r="X2345" i="1"/>
  <c r="V2345" i="1" a="1"/>
  <c r="V2345" i="1" s="1"/>
  <c r="O2345" i="1" a="1"/>
  <c r="O2345" i="1" s="1"/>
  <c r="I2345" i="1"/>
  <c r="J2345" i="1" s="1"/>
  <c r="Y2344" i="1"/>
  <c r="X2344" i="1"/>
  <c r="V2344" i="1" a="1"/>
  <c r="V2344" i="1" s="1"/>
  <c r="O2344" i="1" a="1"/>
  <c r="O2344" i="1" s="1"/>
  <c r="I2344" i="1"/>
  <c r="J2344" i="1" s="1"/>
  <c r="Y2343" i="1"/>
  <c r="X2343" i="1"/>
  <c r="V2343" i="1" a="1"/>
  <c r="V2343" i="1" s="1"/>
  <c r="O2343" i="1" a="1"/>
  <c r="O2343" i="1" s="1"/>
  <c r="I2343" i="1"/>
  <c r="J2343" i="1" s="1"/>
  <c r="Y2342" i="1"/>
  <c r="X2342" i="1"/>
  <c r="V2342" i="1" a="1"/>
  <c r="V2342" i="1" s="1"/>
  <c r="O2342" i="1" a="1"/>
  <c r="O2342" i="1" s="1"/>
  <c r="I2342" i="1"/>
  <c r="J2342" i="1" s="1"/>
  <c r="Y2341" i="1"/>
  <c r="X2341" i="1"/>
  <c r="V2341" i="1" a="1"/>
  <c r="V2341" i="1" s="1"/>
  <c r="O2341" i="1" a="1"/>
  <c r="O2341" i="1" s="1"/>
  <c r="I2341" i="1"/>
  <c r="J2341" i="1" s="1"/>
  <c r="Y2340" i="1"/>
  <c r="X2340" i="1"/>
  <c r="V2340" i="1" a="1"/>
  <c r="V2340" i="1" s="1"/>
  <c r="O2340" i="1"/>
  <c r="O2340" i="1" a="1"/>
  <c r="I2340" i="1"/>
  <c r="J2340" i="1" s="1"/>
  <c r="Y2339" i="1"/>
  <c r="X2339" i="1"/>
  <c r="V2339" i="1" a="1"/>
  <c r="V2339" i="1" s="1"/>
  <c r="O2339" i="1" a="1"/>
  <c r="O2339" i="1" s="1"/>
  <c r="I2339" i="1"/>
  <c r="J2339" i="1" s="1"/>
  <c r="Y2338" i="1"/>
  <c r="X2338" i="1"/>
  <c r="V2338" i="1" a="1"/>
  <c r="V2338" i="1" s="1"/>
  <c r="O2338" i="1" a="1"/>
  <c r="O2338" i="1" s="1"/>
  <c r="I2338" i="1"/>
  <c r="J2338" i="1" s="1"/>
  <c r="Y2337" i="1"/>
  <c r="X2337" i="1"/>
  <c r="V2337" i="1" a="1"/>
  <c r="V2337" i="1" s="1"/>
  <c r="O2337" i="1" a="1"/>
  <c r="O2337" i="1" s="1"/>
  <c r="I2337" i="1"/>
  <c r="J2337" i="1" s="1"/>
  <c r="Y2336" i="1"/>
  <c r="X2336" i="1"/>
  <c r="V2336" i="1" a="1"/>
  <c r="V2336" i="1" s="1"/>
  <c r="O2336" i="1" a="1"/>
  <c r="O2336" i="1" s="1"/>
  <c r="I2336" i="1"/>
  <c r="J2336" i="1" s="1"/>
  <c r="Y2335" i="1"/>
  <c r="X2335" i="1"/>
  <c r="V2335" i="1" a="1"/>
  <c r="V2335" i="1" s="1"/>
  <c r="O2335" i="1" a="1"/>
  <c r="O2335" i="1" s="1"/>
  <c r="I2335" i="1"/>
  <c r="J2335" i="1" s="1"/>
  <c r="Y2334" i="1"/>
  <c r="X2334" i="1"/>
  <c r="V2334" i="1" a="1"/>
  <c r="V2334" i="1" s="1"/>
  <c r="O2334" i="1"/>
  <c r="O2334" i="1" a="1"/>
  <c r="I2334" i="1"/>
  <c r="J2334" i="1" s="1"/>
  <c r="Y2333" i="1"/>
  <c r="X2333" i="1"/>
  <c r="V2333" i="1" a="1"/>
  <c r="V2333" i="1" s="1"/>
  <c r="O2333" i="1" a="1"/>
  <c r="O2333" i="1" s="1"/>
  <c r="I2333" i="1"/>
  <c r="J2333" i="1" s="1"/>
  <c r="Y2332" i="1"/>
  <c r="X2332" i="1"/>
  <c r="V2332" i="1" a="1"/>
  <c r="V2332" i="1" s="1"/>
  <c r="O2332" i="1" a="1"/>
  <c r="O2332" i="1" s="1"/>
  <c r="I2332" i="1"/>
  <c r="J2332" i="1" s="1"/>
  <c r="Y2331" i="1"/>
  <c r="X2331" i="1"/>
  <c r="V2331" i="1" a="1"/>
  <c r="V2331" i="1" s="1"/>
  <c r="O2331" i="1" a="1"/>
  <c r="O2331" i="1" s="1"/>
  <c r="I2331" i="1"/>
  <c r="J2331" i="1" s="1"/>
  <c r="Y2330" i="1"/>
  <c r="X2330" i="1"/>
  <c r="V2330" i="1" a="1"/>
  <c r="V2330" i="1" s="1"/>
  <c r="O2330" i="1" a="1"/>
  <c r="O2330" i="1" s="1"/>
  <c r="I2330" i="1"/>
  <c r="J2330" i="1" s="1"/>
  <c r="Y2329" i="1"/>
  <c r="X2329" i="1"/>
  <c r="V2329" i="1" a="1"/>
  <c r="V2329" i="1" s="1"/>
  <c r="O2329" i="1" a="1"/>
  <c r="O2329" i="1" s="1"/>
  <c r="I2329" i="1"/>
  <c r="J2329" i="1" s="1"/>
  <c r="Y2328" i="1"/>
  <c r="X2328" i="1"/>
  <c r="V2328" i="1" a="1"/>
  <c r="V2328" i="1" s="1"/>
  <c r="O2328" i="1"/>
  <c r="O2328" i="1" a="1"/>
  <c r="I2328" i="1"/>
  <c r="J2328" i="1" s="1"/>
  <c r="Y2327" i="1"/>
  <c r="X2327" i="1"/>
  <c r="V2327" i="1" a="1"/>
  <c r="V2327" i="1" s="1"/>
  <c r="O2327" i="1" a="1"/>
  <c r="O2327" i="1" s="1"/>
  <c r="I2327" i="1"/>
  <c r="J2327" i="1" s="1"/>
  <c r="Y2326" i="1"/>
  <c r="X2326" i="1"/>
  <c r="V2326" i="1" a="1"/>
  <c r="V2326" i="1" s="1"/>
  <c r="O2326" i="1" a="1"/>
  <c r="O2326" i="1" s="1"/>
  <c r="I2326" i="1"/>
  <c r="J2326" i="1" s="1"/>
  <c r="Y2325" i="1"/>
  <c r="X2325" i="1"/>
  <c r="V2325" i="1" a="1"/>
  <c r="V2325" i="1" s="1"/>
  <c r="O2325" i="1" a="1"/>
  <c r="O2325" i="1" s="1"/>
  <c r="I2325" i="1"/>
  <c r="J2325" i="1" s="1"/>
  <c r="Y2324" i="1"/>
  <c r="X2324" i="1"/>
  <c r="V2324" i="1" a="1"/>
  <c r="V2324" i="1" s="1"/>
  <c r="O2324" i="1"/>
  <c r="O2324" i="1" a="1"/>
  <c r="I2324" i="1"/>
  <c r="J2324" i="1" s="1"/>
  <c r="Y2323" i="1"/>
  <c r="X2323" i="1"/>
  <c r="V2323" i="1" a="1"/>
  <c r="V2323" i="1" s="1"/>
  <c r="O2323" i="1" a="1"/>
  <c r="O2323" i="1" s="1"/>
  <c r="I2323" i="1"/>
  <c r="J2323" i="1" s="1"/>
  <c r="Y2322" i="1"/>
  <c r="X2322" i="1"/>
  <c r="V2322" i="1" a="1"/>
  <c r="V2322" i="1" s="1"/>
  <c r="O2322" i="1" a="1"/>
  <c r="O2322" i="1" s="1"/>
  <c r="I2322" i="1"/>
  <c r="J2322" i="1" s="1"/>
  <c r="Y2321" i="1"/>
  <c r="X2321" i="1"/>
  <c r="V2321" i="1" a="1"/>
  <c r="V2321" i="1" s="1"/>
  <c r="O2321" i="1" a="1"/>
  <c r="O2321" i="1" s="1"/>
  <c r="I2321" i="1"/>
  <c r="J2321" i="1" s="1"/>
  <c r="Y2320" i="1"/>
  <c r="X2320" i="1"/>
  <c r="V2320" i="1" a="1"/>
  <c r="V2320" i="1" s="1"/>
  <c r="O2320" i="1"/>
  <c r="O2320" i="1" a="1"/>
  <c r="I2320" i="1"/>
  <c r="J2320" i="1" s="1"/>
  <c r="Y2319" i="1"/>
  <c r="X2319" i="1"/>
  <c r="V2319" i="1" a="1"/>
  <c r="V2319" i="1" s="1"/>
  <c r="O2319" i="1" a="1"/>
  <c r="O2319" i="1" s="1"/>
  <c r="I2319" i="1"/>
  <c r="J2319" i="1" s="1"/>
  <c r="Y2318" i="1"/>
  <c r="X2318" i="1"/>
  <c r="V2318" i="1" a="1"/>
  <c r="V2318" i="1" s="1"/>
  <c r="O2318" i="1"/>
  <c r="O2318" i="1" a="1"/>
  <c r="I2318" i="1"/>
  <c r="J2318" i="1" s="1"/>
  <c r="Y2317" i="1"/>
  <c r="X2317" i="1"/>
  <c r="V2317" i="1" a="1"/>
  <c r="V2317" i="1" s="1"/>
  <c r="O2317" i="1" a="1"/>
  <c r="O2317" i="1" s="1"/>
  <c r="I2317" i="1"/>
  <c r="J2317" i="1" s="1"/>
  <c r="Y2316" i="1"/>
  <c r="X2316" i="1"/>
  <c r="V2316" i="1" a="1"/>
  <c r="V2316" i="1" s="1"/>
  <c r="O2316" i="1"/>
  <c r="O2316" i="1" a="1"/>
  <c r="I2316" i="1"/>
  <c r="J2316" i="1" s="1"/>
  <c r="Y2315" i="1"/>
  <c r="X2315" i="1"/>
  <c r="V2315" i="1" a="1"/>
  <c r="V2315" i="1" s="1"/>
  <c r="O2315" i="1" a="1"/>
  <c r="O2315" i="1" s="1"/>
  <c r="I2315" i="1"/>
  <c r="J2315" i="1" s="1"/>
  <c r="Y2314" i="1"/>
  <c r="X2314" i="1"/>
  <c r="V2314" i="1" a="1"/>
  <c r="V2314" i="1" s="1"/>
  <c r="O2314" i="1" a="1"/>
  <c r="O2314" i="1" s="1"/>
  <c r="I2314" i="1"/>
  <c r="J2314" i="1" s="1"/>
  <c r="Y2313" i="1"/>
  <c r="X2313" i="1"/>
  <c r="V2313" i="1" a="1"/>
  <c r="V2313" i="1" s="1"/>
  <c r="O2313" i="1" a="1"/>
  <c r="O2313" i="1" s="1"/>
  <c r="I2313" i="1"/>
  <c r="J2313" i="1" s="1"/>
  <c r="Y2312" i="1"/>
  <c r="X2312" i="1"/>
  <c r="V2312" i="1" a="1"/>
  <c r="V2312" i="1" s="1"/>
  <c r="O2312" i="1"/>
  <c r="O2312" i="1" a="1"/>
  <c r="I2312" i="1"/>
  <c r="J2312" i="1" s="1"/>
  <c r="Y2311" i="1"/>
  <c r="X2311" i="1"/>
  <c r="V2311" i="1" a="1"/>
  <c r="V2311" i="1" s="1"/>
  <c r="O2311" i="1" a="1"/>
  <c r="O2311" i="1" s="1"/>
  <c r="I2311" i="1"/>
  <c r="J2311" i="1" s="1"/>
  <c r="Y2310" i="1"/>
  <c r="X2310" i="1"/>
  <c r="V2310" i="1" a="1"/>
  <c r="V2310" i="1" s="1"/>
  <c r="O2310" i="1"/>
  <c r="O2310" i="1" a="1"/>
  <c r="I2310" i="1"/>
  <c r="J2310" i="1" s="1"/>
  <c r="Y2309" i="1"/>
  <c r="X2309" i="1"/>
  <c r="V2309" i="1" a="1"/>
  <c r="V2309" i="1" s="1"/>
  <c r="O2309" i="1" a="1"/>
  <c r="O2309" i="1" s="1"/>
  <c r="I2309" i="1"/>
  <c r="J2309" i="1" s="1"/>
  <c r="Y2308" i="1"/>
  <c r="X2308" i="1"/>
  <c r="V2308" i="1" a="1"/>
  <c r="V2308" i="1" s="1"/>
  <c r="O2308" i="1" a="1"/>
  <c r="O2308" i="1" s="1"/>
  <c r="I2308" i="1"/>
  <c r="J2308" i="1" s="1"/>
  <c r="Y2307" i="1"/>
  <c r="X2307" i="1"/>
  <c r="V2307" i="1" a="1"/>
  <c r="V2307" i="1" s="1"/>
  <c r="O2307" i="1" a="1"/>
  <c r="O2307" i="1" s="1"/>
  <c r="I2307" i="1"/>
  <c r="J2307" i="1" s="1"/>
  <c r="Y2306" i="1"/>
  <c r="X2306" i="1"/>
  <c r="V2306" i="1" a="1"/>
  <c r="V2306" i="1" s="1"/>
  <c r="O2306" i="1" a="1"/>
  <c r="O2306" i="1" s="1"/>
  <c r="I2306" i="1"/>
  <c r="J2306" i="1" s="1"/>
  <c r="Y2305" i="1"/>
  <c r="X2305" i="1"/>
  <c r="V2305" i="1" a="1"/>
  <c r="V2305" i="1" s="1"/>
  <c r="O2305" i="1" a="1"/>
  <c r="O2305" i="1" s="1"/>
  <c r="I2305" i="1"/>
  <c r="J2305" i="1" s="1"/>
  <c r="Y2304" i="1"/>
  <c r="X2304" i="1"/>
  <c r="V2304" i="1" a="1"/>
  <c r="V2304" i="1" s="1"/>
  <c r="O2304" i="1"/>
  <c r="O2304" i="1" a="1"/>
  <c r="I2304" i="1"/>
  <c r="J2304" i="1" s="1"/>
  <c r="Y2303" i="1"/>
  <c r="X2303" i="1"/>
  <c r="V2303" i="1" a="1"/>
  <c r="V2303" i="1" s="1"/>
  <c r="O2303" i="1" a="1"/>
  <c r="O2303" i="1" s="1"/>
  <c r="I2303" i="1"/>
  <c r="J2303" i="1" s="1"/>
  <c r="Y2302" i="1"/>
  <c r="X2302" i="1"/>
  <c r="V2302" i="1" a="1"/>
  <c r="V2302" i="1" s="1"/>
  <c r="O2302" i="1" a="1"/>
  <c r="O2302" i="1" s="1"/>
  <c r="I2302" i="1"/>
  <c r="J2302" i="1" s="1"/>
  <c r="Y2301" i="1"/>
  <c r="X2301" i="1"/>
  <c r="V2301" i="1" a="1"/>
  <c r="V2301" i="1" s="1"/>
  <c r="O2301" i="1" a="1"/>
  <c r="O2301" i="1" s="1"/>
  <c r="I2301" i="1"/>
  <c r="J2301" i="1" s="1"/>
  <c r="Y2300" i="1"/>
  <c r="X2300" i="1"/>
  <c r="V2300" i="1" a="1"/>
  <c r="V2300" i="1" s="1"/>
  <c r="O2300" i="1" a="1"/>
  <c r="O2300" i="1" s="1"/>
  <c r="I2300" i="1"/>
  <c r="J2300" i="1" s="1"/>
  <c r="Y2299" i="1"/>
  <c r="X2299" i="1"/>
  <c r="V2299" i="1" a="1"/>
  <c r="V2299" i="1" s="1"/>
  <c r="O2299" i="1" a="1"/>
  <c r="O2299" i="1" s="1"/>
  <c r="I2299" i="1"/>
  <c r="J2299" i="1" s="1"/>
  <c r="Y2298" i="1"/>
  <c r="X2298" i="1"/>
  <c r="V2298" i="1" a="1"/>
  <c r="V2298" i="1" s="1"/>
  <c r="O2298" i="1" a="1"/>
  <c r="O2298" i="1" s="1"/>
  <c r="I2298" i="1"/>
  <c r="J2298" i="1" s="1"/>
  <c r="Y2297" i="1"/>
  <c r="X2297" i="1"/>
  <c r="V2297" i="1" a="1"/>
  <c r="V2297" i="1" s="1"/>
  <c r="O2297" i="1" a="1"/>
  <c r="O2297" i="1" s="1"/>
  <c r="I2297" i="1"/>
  <c r="J2297" i="1" s="1"/>
  <c r="Y2296" i="1"/>
  <c r="X2296" i="1"/>
  <c r="V2296" i="1" a="1"/>
  <c r="V2296" i="1" s="1"/>
  <c r="O2296" i="1"/>
  <c r="O2296" i="1" a="1"/>
  <c r="I2296" i="1"/>
  <c r="J2296" i="1" s="1"/>
  <c r="Y2295" i="1"/>
  <c r="X2295" i="1"/>
  <c r="V2295" i="1" a="1"/>
  <c r="V2295" i="1" s="1"/>
  <c r="O2295" i="1" a="1"/>
  <c r="O2295" i="1" s="1"/>
  <c r="I2295" i="1"/>
  <c r="J2295" i="1" s="1"/>
  <c r="Y2294" i="1"/>
  <c r="X2294" i="1"/>
  <c r="V2294" i="1" a="1"/>
  <c r="V2294" i="1" s="1"/>
  <c r="O2294" i="1" a="1"/>
  <c r="O2294" i="1" s="1"/>
  <c r="I2294" i="1"/>
  <c r="J2294" i="1" s="1"/>
  <c r="Y2293" i="1"/>
  <c r="X2293" i="1"/>
  <c r="V2293" i="1" a="1"/>
  <c r="V2293" i="1" s="1"/>
  <c r="O2293" i="1" a="1"/>
  <c r="O2293" i="1" s="1"/>
  <c r="I2293" i="1"/>
  <c r="J2293" i="1" s="1"/>
  <c r="Y2292" i="1"/>
  <c r="X2292" i="1"/>
  <c r="V2292" i="1" a="1"/>
  <c r="V2292" i="1" s="1"/>
  <c r="O2292" i="1"/>
  <c r="O2292" i="1" a="1"/>
  <c r="I2292" i="1"/>
  <c r="J2292" i="1" s="1"/>
  <c r="Y2291" i="1"/>
  <c r="X2291" i="1"/>
  <c r="V2291" i="1" a="1"/>
  <c r="V2291" i="1" s="1"/>
  <c r="O2291" i="1" a="1"/>
  <c r="O2291" i="1" s="1"/>
  <c r="I2291" i="1"/>
  <c r="J2291" i="1" s="1"/>
  <c r="Y2290" i="1"/>
  <c r="X2290" i="1"/>
  <c r="V2290" i="1" a="1"/>
  <c r="V2290" i="1" s="1"/>
  <c r="O2290" i="1" a="1"/>
  <c r="O2290" i="1" s="1"/>
  <c r="I2290" i="1"/>
  <c r="J2290" i="1" s="1"/>
  <c r="Y2289" i="1"/>
  <c r="X2289" i="1"/>
  <c r="V2289" i="1" a="1"/>
  <c r="V2289" i="1" s="1"/>
  <c r="O2289" i="1" a="1"/>
  <c r="O2289" i="1" s="1"/>
  <c r="I2289" i="1"/>
  <c r="J2289" i="1" s="1"/>
  <c r="Y2288" i="1"/>
  <c r="X2288" i="1"/>
  <c r="V2288" i="1" a="1"/>
  <c r="V2288" i="1" s="1"/>
  <c r="O2288" i="1"/>
  <c r="O2288" i="1" a="1"/>
  <c r="I2288" i="1"/>
  <c r="J2288" i="1" s="1"/>
  <c r="Y2287" i="1"/>
  <c r="X2287" i="1"/>
  <c r="V2287" i="1" a="1"/>
  <c r="V2287" i="1" s="1"/>
  <c r="O2287" i="1" a="1"/>
  <c r="O2287" i="1" s="1"/>
  <c r="I2287" i="1"/>
  <c r="J2287" i="1" s="1"/>
  <c r="Y2286" i="1"/>
  <c r="X2286" i="1"/>
  <c r="V2286" i="1" a="1"/>
  <c r="V2286" i="1" s="1"/>
  <c r="O2286" i="1"/>
  <c r="O2286" i="1" a="1"/>
  <c r="I2286" i="1"/>
  <c r="J2286" i="1" s="1"/>
  <c r="Y2285" i="1"/>
  <c r="X2285" i="1"/>
  <c r="V2285" i="1" a="1"/>
  <c r="V2285" i="1" s="1"/>
  <c r="O2285" i="1" a="1"/>
  <c r="O2285" i="1" s="1"/>
  <c r="I2285" i="1"/>
  <c r="J2285" i="1" s="1"/>
  <c r="Y2284" i="1"/>
  <c r="X2284" i="1"/>
  <c r="V2284" i="1" a="1"/>
  <c r="V2284" i="1" s="1"/>
  <c r="O2284" i="1"/>
  <c r="O2284" i="1" a="1"/>
  <c r="I2284" i="1"/>
  <c r="J2284" i="1" s="1"/>
  <c r="Y2283" i="1"/>
  <c r="X2283" i="1"/>
  <c r="V2283" i="1" a="1"/>
  <c r="V2283" i="1" s="1"/>
  <c r="O2283" i="1" a="1"/>
  <c r="O2283" i="1" s="1"/>
  <c r="I2283" i="1"/>
  <c r="J2283" i="1" s="1"/>
  <c r="Y2282" i="1"/>
  <c r="X2282" i="1"/>
  <c r="V2282" i="1" a="1"/>
  <c r="V2282" i="1" s="1"/>
  <c r="O2282" i="1" a="1"/>
  <c r="O2282" i="1" s="1"/>
  <c r="I2282" i="1"/>
  <c r="J2282" i="1" s="1"/>
  <c r="Y2281" i="1"/>
  <c r="X2281" i="1"/>
  <c r="V2281" i="1" a="1"/>
  <c r="V2281" i="1" s="1"/>
  <c r="O2281" i="1" a="1"/>
  <c r="O2281" i="1" s="1"/>
  <c r="I2281" i="1"/>
  <c r="J2281" i="1" s="1"/>
  <c r="Y2280" i="1"/>
  <c r="X2280" i="1"/>
  <c r="V2280" i="1" a="1"/>
  <c r="V2280" i="1" s="1"/>
  <c r="O2280" i="1"/>
  <c r="O2280" i="1" a="1"/>
  <c r="I2280" i="1"/>
  <c r="J2280" i="1" s="1"/>
  <c r="Y2279" i="1"/>
  <c r="X2279" i="1"/>
  <c r="V2279" i="1" a="1"/>
  <c r="V2279" i="1" s="1"/>
  <c r="O2279" i="1" a="1"/>
  <c r="O2279" i="1" s="1"/>
  <c r="I2279" i="1"/>
  <c r="J2279" i="1" s="1"/>
  <c r="Y2278" i="1"/>
  <c r="X2278" i="1"/>
  <c r="V2278" i="1" a="1"/>
  <c r="V2278" i="1" s="1"/>
  <c r="O2278" i="1"/>
  <c r="O2278" i="1" a="1"/>
  <c r="I2278" i="1"/>
  <c r="J2278" i="1" s="1"/>
  <c r="Y2277" i="1"/>
  <c r="X2277" i="1"/>
  <c r="V2277" i="1" a="1"/>
  <c r="V2277" i="1" s="1"/>
  <c r="O2277" i="1" a="1"/>
  <c r="O2277" i="1" s="1"/>
  <c r="I2277" i="1"/>
  <c r="J2277" i="1" s="1"/>
  <c r="Y2276" i="1"/>
  <c r="X2276" i="1"/>
  <c r="V2276" i="1" a="1"/>
  <c r="V2276" i="1" s="1"/>
  <c r="O2276" i="1" a="1"/>
  <c r="O2276" i="1" s="1"/>
  <c r="I2276" i="1"/>
  <c r="J2276" i="1" s="1"/>
  <c r="Y2275" i="1"/>
  <c r="X2275" i="1"/>
  <c r="V2275" i="1" a="1"/>
  <c r="V2275" i="1" s="1"/>
  <c r="O2275" i="1" a="1"/>
  <c r="O2275" i="1" s="1"/>
  <c r="I2275" i="1"/>
  <c r="J2275" i="1" s="1"/>
  <c r="Y2274" i="1"/>
  <c r="X2274" i="1"/>
  <c r="V2274" i="1" a="1"/>
  <c r="V2274" i="1" s="1"/>
  <c r="O2274" i="1" a="1"/>
  <c r="O2274" i="1" s="1"/>
  <c r="I2274" i="1"/>
  <c r="J2274" i="1" s="1"/>
  <c r="Y2273" i="1"/>
  <c r="X2273" i="1"/>
  <c r="V2273" i="1" a="1"/>
  <c r="V2273" i="1" s="1"/>
  <c r="O2273" i="1" a="1"/>
  <c r="O2273" i="1" s="1"/>
  <c r="I2273" i="1"/>
  <c r="J2273" i="1" s="1"/>
  <c r="Y2272" i="1"/>
  <c r="X2272" i="1"/>
  <c r="V2272" i="1" a="1"/>
  <c r="V2272" i="1" s="1"/>
  <c r="O2272" i="1"/>
  <c r="O2272" i="1" a="1"/>
  <c r="I2272" i="1"/>
  <c r="J2272" i="1" s="1"/>
  <c r="Y2271" i="1"/>
  <c r="X2271" i="1"/>
  <c r="V2271" i="1" a="1"/>
  <c r="V2271" i="1" s="1"/>
  <c r="O2271" i="1" a="1"/>
  <c r="O2271" i="1" s="1"/>
  <c r="I2271" i="1"/>
  <c r="J2271" i="1" s="1"/>
  <c r="Y2270" i="1"/>
  <c r="X2270" i="1"/>
  <c r="V2270" i="1" a="1"/>
  <c r="V2270" i="1" s="1"/>
  <c r="O2270" i="1" a="1"/>
  <c r="O2270" i="1" s="1"/>
  <c r="I2270" i="1"/>
  <c r="J2270" i="1" s="1"/>
  <c r="Y2269" i="1"/>
  <c r="X2269" i="1"/>
  <c r="V2269" i="1" a="1"/>
  <c r="V2269" i="1" s="1"/>
  <c r="O2269" i="1" a="1"/>
  <c r="O2269" i="1" s="1"/>
  <c r="I2269" i="1"/>
  <c r="J2269" i="1" s="1"/>
  <c r="Y2268" i="1"/>
  <c r="X2268" i="1"/>
  <c r="V2268" i="1" a="1"/>
  <c r="V2268" i="1" s="1"/>
  <c r="O2268" i="1" a="1"/>
  <c r="O2268" i="1" s="1"/>
  <c r="I2268" i="1"/>
  <c r="J2268" i="1" s="1"/>
  <c r="Y2267" i="1"/>
  <c r="X2267" i="1"/>
  <c r="V2267" i="1" a="1"/>
  <c r="V2267" i="1" s="1"/>
  <c r="O2267" i="1" a="1"/>
  <c r="O2267" i="1" s="1"/>
  <c r="I2267" i="1"/>
  <c r="J2267" i="1" s="1"/>
  <c r="Y2266" i="1"/>
  <c r="X2266" i="1"/>
  <c r="V2266" i="1" a="1"/>
  <c r="V2266" i="1" s="1"/>
  <c r="O2266" i="1"/>
  <c r="O2266" i="1" a="1"/>
  <c r="I2266" i="1"/>
  <c r="J2266" i="1" s="1"/>
  <c r="Y2265" i="1"/>
  <c r="X2265" i="1"/>
  <c r="V2265" i="1" a="1"/>
  <c r="V2265" i="1" s="1"/>
  <c r="O2265" i="1" a="1"/>
  <c r="O2265" i="1" s="1"/>
  <c r="I2265" i="1"/>
  <c r="J2265" i="1" s="1"/>
  <c r="Y2264" i="1"/>
  <c r="X2264" i="1"/>
  <c r="V2264" i="1" a="1"/>
  <c r="V2264" i="1" s="1"/>
  <c r="O2264" i="1"/>
  <c r="O2264" i="1" a="1"/>
  <c r="I2264" i="1"/>
  <c r="J2264" i="1" s="1"/>
  <c r="Y2263" i="1"/>
  <c r="X2263" i="1"/>
  <c r="V2263" i="1" a="1"/>
  <c r="V2263" i="1" s="1"/>
  <c r="O2263" i="1" a="1"/>
  <c r="O2263" i="1" s="1"/>
  <c r="I2263" i="1"/>
  <c r="J2263" i="1" s="1"/>
  <c r="Y2262" i="1"/>
  <c r="X2262" i="1"/>
  <c r="V2262" i="1" a="1"/>
  <c r="V2262" i="1" s="1"/>
  <c r="O2262" i="1" a="1"/>
  <c r="O2262" i="1" s="1"/>
  <c r="I2262" i="1"/>
  <c r="J2262" i="1" s="1"/>
  <c r="Y2261" i="1"/>
  <c r="X2261" i="1"/>
  <c r="V2261" i="1" a="1"/>
  <c r="V2261" i="1" s="1"/>
  <c r="O2261" i="1" a="1"/>
  <c r="O2261" i="1" s="1"/>
  <c r="I2261" i="1"/>
  <c r="J2261" i="1" s="1"/>
  <c r="Y2260" i="1"/>
  <c r="X2260" i="1"/>
  <c r="V2260" i="1" a="1"/>
  <c r="V2260" i="1" s="1"/>
  <c r="O2260" i="1" a="1"/>
  <c r="O2260" i="1" s="1"/>
  <c r="I2260" i="1"/>
  <c r="J2260" i="1" s="1"/>
  <c r="Y2259" i="1"/>
  <c r="X2259" i="1"/>
  <c r="V2259" i="1" a="1"/>
  <c r="V2259" i="1" s="1"/>
  <c r="O2259" i="1" a="1"/>
  <c r="O2259" i="1" s="1"/>
  <c r="I2259" i="1"/>
  <c r="J2259" i="1" s="1"/>
  <c r="Y2258" i="1"/>
  <c r="X2258" i="1"/>
  <c r="V2258" i="1" a="1"/>
  <c r="V2258" i="1" s="1"/>
  <c r="O2258" i="1"/>
  <c r="O2258" i="1" a="1"/>
  <c r="I2258" i="1"/>
  <c r="J2258" i="1" s="1"/>
  <c r="Y2257" i="1"/>
  <c r="X2257" i="1"/>
  <c r="V2257" i="1" a="1"/>
  <c r="V2257" i="1" s="1"/>
  <c r="O2257" i="1" a="1"/>
  <c r="O2257" i="1" s="1"/>
  <c r="I2257" i="1"/>
  <c r="J2257" i="1" s="1"/>
  <c r="Y2256" i="1"/>
  <c r="X2256" i="1"/>
  <c r="V2256" i="1" a="1"/>
  <c r="V2256" i="1" s="1"/>
  <c r="O2256" i="1"/>
  <c r="O2256" i="1" a="1"/>
  <c r="I2256" i="1"/>
  <c r="J2256" i="1" s="1"/>
  <c r="Y2255" i="1"/>
  <c r="X2255" i="1"/>
  <c r="V2255" i="1" a="1"/>
  <c r="V2255" i="1" s="1"/>
  <c r="O2255" i="1" a="1"/>
  <c r="O2255" i="1" s="1"/>
  <c r="I2255" i="1"/>
  <c r="J2255" i="1" s="1"/>
  <c r="Y2254" i="1"/>
  <c r="X2254" i="1"/>
  <c r="V2254" i="1" a="1"/>
  <c r="V2254" i="1" s="1"/>
  <c r="O2254" i="1" a="1"/>
  <c r="O2254" i="1" s="1"/>
  <c r="I2254" i="1"/>
  <c r="J2254" i="1" s="1"/>
  <c r="Y2253" i="1"/>
  <c r="X2253" i="1"/>
  <c r="V2253" i="1" a="1"/>
  <c r="V2253" i="1" s="1"/>
  <c r="O2253" i="1" a="1"/>
  <c r="O2253" i="1" s="1"/>
  <c r="I2253" i="1"/>
  <c r="J2253" i="1" s="1"/>
  <c r="Y2252" i="1"/>
  <c r="X2252" i="1"/>
  <c r="V2252" i="1" a="1"/>
  <c r="V2252" i="1" s="1"/>
  <c r="O2252" i="1" a="1"/>
  <c r="O2252" i="1" s="1"/>
  <c r="I2252" i="1"/>
  <c r="J2252" i="1" s="1"/>
  <c r="Y2251" i="1"/>
  <c r="X2251" i="1"/>
  <c r="V2251" i="1" a="1"/>
  <c r="V2251" i="1" s="1"/>
  <c r="O2251" i="1" a="1"/>
  <c r="O2251" i="1" s="1"/>
  <c r="I2251" i="1"/>
  <c r="J2251" i="1" s="1"/>
  <c r="Y2250" i="1"/>
  <c r="X2250" i="1"/>
  <c r="V2250" i="1" a="1"/>
  <c r="V2250" i="1" s="1"/>
  <c r="O2250" i="1"/>
  <c r="O2250" i="1" a="1"/>
  <c r="I2250" i="1"/>
  <c r="J2250" i="1" s="1"/>
  <c r="Y2249" i="1"/>
  <c r="X2249" i="1"/>
  <c r="V2249" i="1" a="1"/>
  <c r="V2249" i="1" s="1"/>
  <c r="O2249" i="1" a="1"/>
  <c r="O2249" i="1" s="1"/>
  <c r="I2249" i="1"/>
  <c r="J2249" i="1" s="1"/>
  <c r="Y2248" i="1"/>
  <c r="X2248" i="1"/>
  <c r="V2248" i="1" a="1"/>
  <c r="V2248" i="1" s="1"/>
  <c r="O2248" i="1"/>
  <c r="O2248" i="1" a="1"/>
  <c r="I2248" i="1"/>
  <c r="J2248" i="1" s="1"/>
  <c r="Y2247" i="1"/>
  <c r="X2247" i="1"/>
  <c r="V2247" i="1" a="1"/>
  <c r="V2247" i="1" s="1"/>
  <c r="O2247" i="1" a="1"/>
  <c r="O2247" i="1" s="1"/>
  <c r="I2247" i="1"/>
  <c r="J2247" i="1" s="1"/>
  <c r="Y2246" i="1"/>
  <c r="X2246" i="1"/>
  <c r="V2246" i="1" a="1"/>
  <c r="V2246" i="1" s="1"/>
  <c r="O2246" i="1"/>
  <c r="O2246" i="1" a="1"/>
  <c r="I2246" i="1"/>
  <c r="J2246" i="1" s="1"/>
  <c r="Y2245" i="1"/>
  <c r="X2245" i="1"/>
  <c r="V2245" i="1" a="1"/>
  <c r="V2245" i="1" s="1"/>
  <c r="O2245" i="1" a="1"/>
  <c r="O2245" i="1" s="1"/>
  <c r="I2245" i="1"/>
  <c r="J2245" i="1" s="1"/>
  <c r="Y2244" i="1"/>
  <c r="X2244" i="1"/>
  <c r="V2244" i="1" a="1"/>
  <c r="V2244" i="1" s="1"/>
  <c r="O2244" i="1" a="1"/>
  <c r="O2244" i="1" s="1"/>
  <c r="I2244" i="1"/>
  <c r="J2244" i="1" s="1"/>
  <c r="Y2243" i="1"/>
  <c r="X2243" i="1"/>
  <c r="V2243" i="1" a="1"/>
  <c r="V2243" i="1" s="1"/>
  <c r="O2243" i="1" a="1"/>
  <c r="O2243" i="1" s="1"/>
  <c r="I2243" i="1"/>
  <c r="J2243" i="1" s="1"/>
  <c r="Y2242" i="1"/>
  <c r="X2242" i="1"/>
  <c r="V2242" i="1" a="1"/>
  <c r="V2242" i="1" s="1"/>
  <c r="O2242" i="1"/>
  <c r="O2242" i="1" a="1"/>
  <c r="I2242" i="1"/>
  <c r="J2242" i="1" s="1"/>
  <c r="Y2241" i="1"/>
  <c r="X2241" i="1"/>
  <c r="V2241" i="1" a="1"/>
  <c r="V2241" i="1" s="1"/>
  <c r="O2241" i="1" a="1"/>
  <c r="O2241" i="1" s="1"/>
  <c r="I2241" i="1"/>
  <c r="J2241" i="1" s="1"/>
  <c r="Y2240" i="1"/>
  <c r="X2240" i="1"/>
  <c r="V2240" i="1" a="1"/>
  <c r="V2240" i="1" s="1"/>
  <c r="O2240" i="1"/>
  <c r="O2240" i="1" a="1"/>
  <c r="I2240" i="1"/>
  <c r="J2240" i="1" s="1"/>
  <c r="Y2239" i="1"/>
  <c r="X2239" i="1"/>
  <c r="V2239" i="1" a="1"/>
  <c r="V2239" i="1" s="1"/>
  <c r="O2239" i="1" a="1"/>
  <c r="O2239" i="1" s="1"/>
  <c r="I2239" i="1"/>
  <c r="J2239" i="1" s="1"/>
  <c r="Y2238" i="1"/>
  <c r="X2238" i="1"/>
  <c r="V2238" i="1" a="1"/>
  <c r="V2238" i="1" s="1"/>
  <c r="O2238" i="1" a="1"/>
  <c r="O2238" i="1" s="1"/>
  <c r="I2238" i="1"/>
  <c r="J2238" i="1" s="1"/>
  <c r="Y2237" i="1"/>
  <c r="X2237" i="1"/>
  <c r="V2237" i="1" a="1"/>
  <c r="V2237" i="1" s="1"/>
  <c r="O2237" i="1" a="1"/>
  <c r="O2237" i="1" s="1"/>
  <c r="I2237" i="1"/>
  <c r="J2237" i="1" s="1"/>
  <c r="Y2236" i="1"/>
  <c r="X2236" i="1"/>
  <c r="V2236" i="1" a="1"/>
  <c r="V2236" i="1" s="1"/>
  <c r="O2236" i="1" a="1"/>
  <c r="O2236" i="1" s="1"/>
  <c r="I2236" i="1"/>
  <c r="J2236" i="1" s="1"/>
  <c r="Y2235" i="1"/>
  <c r="X2235" i="1"/>
  <c r="V2235" i="1" a="1"/>
  <c r="V2235" i="1" s="1"/>
  <c r="O2235" i="1" a="1"/>
  <c r="O2235" i="1" s="1"/>
  <c r="I2235" i="1"/>
  <c r="J2235" i="1" s="1"/>
  <c r="Y2234" i="1"/>
  <c r="X2234" i="1"/>
  <c r="V2234" i="1" a="1"/>
  <c r="V2234" i="1" s="1"/>
  <c r="O2234" i="1"/>
  <c r="O2234" i="1" a="1"/>
  <c r="I2234" i="1"/>
  <c r="J2234" i="1" s="1"/>
  <c r="Y2233" i="1"/>
  <c r="X2233" i="1"/>
  <c r="V2233" i="1" a="1"/>
  <c r="V2233" i="1" s="1"/>
  <c r="O2233" i="1" a="1"/>
  <c r="O2233" i="1" s="1"/>
  <c r="I2233" i="1"/>
  <c r="J2233" i="1" s="1"/>
  <c r="Y2232" i="1"/>
  <c r="X2232" i="1"/>
  <c r="V2232" i="1" a="1"/>
  <c r="V2232" i="1" s="1"/>
  <c r="O2232" i="1"/>
  <c r="O2232" i="1" a="1"/>
  <c r="I2232" i="1"/>
  <c r="J2232" i="1" s="1"/>
  <c r="Y2231" i="1"/>
  <c r="X2231" i="1"/>
  <c r="V2231" i="1" a="1"/>
  <c r="V2231" i="1" s="1"/>
  <c r="O2231" i="1" a="1"/>
  <c r="O2231" i="1" s="1"/>
  <c r="I2231" i="1"/>
  <c r="J2231" i="1" s="1"/>
  <c r="Y2230" i="1"/>
  <c r="X2230" i="1"/>
  <c r="V2230" i="1" a="1"/>
  <c r="V2230" i="1" s="1"/>
  <c r="O2230" i="1" a="1"/>
  <c r="O2230" i="1" s="1"/>
  <c r="I2230" i="1"/>
  <c r="J2230" i="1" s="1"/>
  <c r="Y2229" i="1"/>
  <c r="X2229" i="1"/>
  <c r="V2229" i="1" a="1"/>
  <c r="V2229" i="1" s="1"/>
  <c r="O2229" i="1" a="1"/>
  <c r="O2229" i="1" s="1"/>
  <c r="I2229" i="1"/>
  <c r="J2229" i="1" s="1"/>
  <c r="Y2228" i="1"/>
  <c r="X2228" i="1"/>
  <c r="V2228" i="1" a="1"/>
  <c r="V2228" i="1" s="1"/>
  <c r="O2228" i="1" a="1"/>
  <c r="O2228" i="1" s="1"/>
  <c r="I2228" i="1"/>
  <c r="J2228" i="1" s="1"/>
  <c r="Y2227" i="1"/>
  <c r="X2227" i="1"/>
  <c r="V2227" i="1" a="1"/>
  <c r="V2227" i="1" s="1"/>
  <c r="O2227" i="1" a="1"/>
  <c r="O2227" i="1" s="1"/>
  <c r="I2227" i="1"/>
  <c r="J2227" i="1" s="1"/>
  <c r="Y2226" i="1"/>
  <c r="X2226" i="1"/>
  <c r="V2226" i="1" a="1"/>
  <c r="V2226" i="1" s="1"/>
  <c r="O2226" i="1"/>
  <c r="O2226" i="1" a="1"/>
  <c r="I2226" i="1"/>
  <c r="J2226" i="1" s="1"/>
  <c r="Y2225" i="1"/>
  <c r="X2225" i="1"/>
  <c r="V2225" i="1" a="1"/>
  <c r="V2225" i="1" s="1"/>
  <c r="O2225" i="1" a="1"/>
  <c r="O2225" i="1" s="1"/>
  <c r="I2225" i="1"/>
  <c r="J2225" i="1" s="1"/>
  <c r="Y2224" i="1"/>
  <c r="X2224" i="1"/>
  <c r="V2224" i="1" a="1"/>
  <c r="V2224" i="1" s="1"/>
  <c r="O2224" i="1"/>
  <c r="O2224" i="1" a="1"/>
  <c r="I2224" i="1"/>
  <c r="J2224" i="1" s="1"/>
  <c r="Y2223" i="1"/>
  <c r="X2223" i="1"/>
  <c r="V2223" i="1" a="1"/>
  <c r="V2223" i="1" s="1"/>
  <c r="O2223" i="1" a="1"/>
  <c r="O2223" i="1" s="1"/>
  <c r="I2223" i="1"/>
  <c r="J2223" i="1" s="1"/>
  <c r="Y2222" i="1"/>
  <c r="X2222" i="1"/>
  <c r="V2222" i="1" a="1"/>
  <c r="V2222" i="1" s="1"/>
  <c r="O2222" i="1" a="1"/>
  <c r="O2222" i="1" s="1"/>
  <c r="I2222" i="1"/>
  <c r="J2222" i="1" s="1"/>
  <c r="Y2221" i="1"/>
  <c r="X2221" i="1"/>
  <c r="V2221" i="1" a="1"/>
  <c r="V2221" i="1" s="1"/>
  <c r="O2221" i="1" a="1"/>
  <c r="O2221" i="1" s="1"/>
  <c r="I2221" i="1"/>
  <c r="J2221" i="1" s="1"/>
  <c r="Y2220" i="1"/>
  <c r="X2220" i="1"/>
  <c r="V2220" i="1" a="1"/>
  <c r="V2220" i="1" s="1"/>
  <c r="O2220" i="1" a="1"/>
  <c r="O2220" i="1" s="1"/>
  <c r="I2220" i="1"/>
  <c r="J2220" i="1" s="1"/>
  <c r="Y2219" i="1"/>
  <c r="X2219" i="1"/>
  <c r="V2219" i="1" a="1"/>
  <c r="V2219" i="1" s="1"/>
  <c r="O2219" i="1" a="1"/>
  <c r="O2219" i="1" s="1"/>
  <c r="I2219" i="1"/>
  <c r="J2219" i="1" s="1"/>
  <c r="Y2218" i="1"/>
  <c r="X2218" i="1"/>
  <c r="V2218" i="1" a="1"/>
  <c r="V2218" i="1" s="1"/>
  <c r="O2218" i="1"/>
  <c r="O2218" i="1" a="1"/>
  <c r="I2218" i="1"/>
  <c r="J2218" i="1" s="1"/>
  <c r="Y2217" i="1"/>
  <c r="X2217" i="1"/>
  <c r="V2217" i="1" a="1"/>
  <c r="V2217" i="1" s="1"/>
  <c r="O2217" i="1" a="1"/>
  <c r="O2217" i="1" s="1"/>
  <c r="I2217" i="1"/>
  <c r="J2217" i="1" s="1"/>
  <c r="Y2216" i="1"/>
  <c r="X2216" i="1"/>
  <c r="V2216" i="1" a="1"/>
  <c r="V2216" i="1" s="1"/>
  <c r="O2216" i="1" a="1"/>
  <c r="O2216" i="1" s="1"/>
  <c r="I2216" i="1"/>
  <c r="J2216" i="1" s="1"/>
  <c r="Y2215" i="1"/>
  <c r="X2215" i="1"/>
  <c r="V2215" i="1" a="1"/>
  <c r="V2215" i="1" s="1"/>
  <c r="O2215" i="1" a="1"/>
  <c r="O2215" i="1" s="1"/>
  <c r="I2215" i="1"/>
  <c r="J2215" i="1" s="1"/>
  <c r="Y2214" i="1"/>
  <c r="X2214" i="1"/>
  <c r="V2214" i="1" a="1"/>
  <c r="V2214" i="1" s="1"/>
  <c r="O2214" i="1"/>
  <c r="O2214" i="1" a="1"/>
  <c r="I2214" i="1"/>
  <c r="J2214" i="1" s="1"/>
  <c r="Y2213" i="1"/>
  <c r="X2213" i="1"/>
  <c r="V2213" i="1" a="1"/>
  <c r="V2213" i="1" s="1"/>
  <c r="O2213" i="1" a="1"/>
  <c r="O2213" i="1" s="1"/>
  <c r="I2213" i="1"/>
  <c r="J2213" i="1" s="1"/>
  <c r="Y2212" i="1"/>
  <c r="X2212" i="1"/>
  <c r="V2212" i="1" a="1"/>
  <c r="V2212" i="1" s="1"/>
  <c r="O2212" i="1" a="1"/>
  <c r="O2212" i="1" s="1"/>
  <c r="I2212" i="1"/>
  <c r="J2212" i="1" s="1"/>
  <c r="Y2211" i="1"/>
  <c r="X2211" i="1"/>
  <c r="V2211" i="1" a="1"/>
  <c r="V2211" i="1" s="1"/>
  <c r="O2211" i="1" a="1"/>
  <c r="O2211" i="1" s="1"/>
  <c r="I2211" i="1"/>
  <c r="J2211" i="1" s="1"/>
  <c r="Y2210" i="1"/>
  <c r="X2210" i="1"/>
  <c r="V2210" i="1" a="1"/>
  <c r="V2210" i="1" s="1"/>
  <c r="O2210" i="1"/>
  <c r="O2210" i="1" a="1"/>
  <c r="I2210" i="1"/>
  <c r="J2210" i="1" s="1"/>
  <c r="Y2209" i="1"/>
  <c r="X2209" i="1"/>
  <c r="V2209" i="1" a="1"/>
  <c r="V2209" i="1" s="1"/>
  <c r="O2209" i="1" a="1"/>
  <c r="O2209" i="1" s="1"/>
  <c r="I2209" i="1"/>
  <c r="J2209" i="1" s="1"/>
  <c r="Y2208" i="1"/>
  <c r="X2208" i="1"/>
  <c r="V2208" i="1" a="1"/>
  <c r="V2208" i="1" s="1"/>
  <c r="O2208" i="1"/>
  <c r="O2208" i="1" a="1"/>
  <c r="I2208" i="1"/>
  <c r="J2208" i="1" s="1"/>
  <c r="Y2207" i="1"/>
  <c r="X2207" i="1"/>
  <c r="V2207" i="1" a="1"/>
  <c r="V2207" i="1" s="1"/>
  <c r="O2207" i="1" a="1"/>
  <c r="O2207" i="1" s="1"/>
  <c r="I2207" i="1"/>
  <c r="J2207" i="1" s="1"/>
  <c r="Y2206" i="1"/>
  <c r="X2206" i="1"/>
  <c r="V2206" i="1" a="1"/>
  <c r="V2206" i="1" s="1"/>
  <c r="O2206" i="1" a="1"/>
  <c r="O2206" i="1" s="1"/>
  <c r="I2206" i="1"/>
  <c r="J2206" i="1" s="1"/>
  <c r="Y2205" i="1"/>
  <c r="X2205" i="1"/>
  <c r="V2205" i="1" a="1"/>
  <c r="V2205" i="1" s="1"/>
  <c r="O2205" i="1" a="1"/>
  <c r="O2205" i="1" s="1"/>
  <c r="I2205" i="1"/>
  <c r="J2205" i="1" s="1"/>
  <c r="Y2204" i="1"/>
  <c r="X2204" i="1"/>
  <c r="V2204" i="1" a="1"/>
  <c r="V2204" i="1" s="1"/>
  <c r="O2204" i="1" a="1"/>
  <c r="O2204" i="1" s="1"/>
  <c r="I2204" i="1"/>
  <c r="J2204" i="1" s="1"/>
  <c r="Y2203" i="1"/>
  <c r="X2203" i="1"/>
  <c r="V2203" i="1" a="1"/>
  <c r="V2203" i="1" s="1"/>
  <c r="O2203" i="1" a="1"/>
  <c r="O2203" i="1" s="1"/>
  <c r="I2203" i="1"/>
  <c r="J2203" i="1" s="1"/>
  <c r="Y2202" i="1"/>
  <c r="X2202" i="1"/>
  <c r="V2202" i="1" a="1"/>
  <c r="V2202" i="1" s="1"/>
  <c r="O2202" i="1"/>
  <c r="O2202" i="1" a="1"/>
  <c r="I2202" i="1"/>
  <c r="J2202" i="1" s="1"/>
  <c r="Y2201" i="1"/>
  <c r="X2201" i="1"/>
  <c r="V2201" i="1" a="1"/>
  <c r="V2201" i="1" s="1"/>
  <c r="O2201" i="1" a="1"/>
  <c r="O2201" i="1" s="1"/>
  <c r="I2201" i="1"/>
  <c r="J2201" i="1" s="1"/>
  <c r="Y2200" i="1"/>
  <c r="X2200" i="1"/>
  <c r="V2200" i="1" a="1"/>
  <c r="V2200" i="1" s="1"/>
  <c r="O2200" i="1" a="1"/>
  <c r="O2200" i="1" s="1"/>
  <c r="I2200" i="1"/>
  <c r="J2200" i="1" s="1"/>
  <c r="Y2199" i="1"/>
  <c r="X2199" i="1"/>
  <c r="V2199" i="1" a="1"/>
  <c r="V2199" i="1" s="1"/>
  <c r="O2199" i="1" a="1"/>
  <c r="O2199" i="1" s="1"/>
  <c r="I2199" i="1"/>
  <c r="J2199" i="1" s="1"/>
  <c r="Y2198" i="1"/>
  <c r="X2198" i="1"/>
  <c r="V2198" i="1" a="1"/>
  <c r="V2198" i="1" s="1"/>
  <c r="O2198" i="1" a="1"/>
  <c r="O2198" i="1" s="1"/>
  <c r="I2198" i="1"/>
  <c r="J2198" i="1" s="1"/>
  <c r="Y2197" i="1"/>
  <c r="X2197" i="1"/>
  <c r="V2197" i="1" a="1"/>
  <c r="V2197" i="1" s="1"/>
  <c r="O2197" i="1" a="1"/>
  <c r="O2197" i="1" s="1"/>
  <c r="I2197" i="1"/>
  <c r="J2197" i="1" s="1"/>
  <c r="Y2196" i="1"/>
  <c r="X2196" i="1"/>
  <c r="V2196" i="1" a="1"/>
  <c r="V2196" i="1" s="1"/>
  <c r="O2196" i="1" a="1"/>
  <c r="O2196" i="1" s="1"/>
  <c r="I2196" i="1"/>
  <c r="J2196" i="1" s="1"/>
  <c r="Y2195" i="1"/>
  <c r="X2195" i="1"/>
  <c r="V2195" i="1" a="1"/>
  <c r="V2195" i="1" s="1"/>
  <c r="O2195" i="1" a="1"/>
  <c r="O2195" i="1" s="1"/>
  <c r="I2195" i="1"/>
  <c r="J2195" i="1" s="1"/>
  <c r="Y2194" i="1"/>
  <c r="X2194" i="1"/>
  <c r="V2194" i="1" a="1"/>
  <c r="V2194" i="1" s="1"/>
  <c r="O2194" i="1"/>
  <c r="O2194" i="1" a="1"/>
  <c r="I2194" i="1"/>
  <c r="J2194" i="1" s="1"/>
  <c r="Y2193" i="1"/>
  <c r="X2193" i="1"/>
  <c r="V2193" i="1" a="1"/>
  <c r="V2193" i="1" s="1"/>
  <c r="O2193" i="1" a="1"/>
  <c r="O2193" i="1" s="1"/>
  <c r="I2193" i="1"/>
  <c r="J2193" i="1" s="1"/>
  <c r="Y2192" i="1"/>
  <c r="X2192" i="1"/>
  <c r="V2192" i="1" a="1"/>
  <c r="V2192" i="1" s="1"/>
  <c r="O2192" i="1" a="1"/>
  <c r="O2192" i="1" s="1"/>
  <c r="I2192" i="1"/>
  <c r="J2192" i="1" s="1"/>
  <c r="Y2191" i="1"/>
  <c r="X2191" i="1"/>
  <c r="V2191" i="1" a="1"/>
  <c r="V2191" i="1" s="1"/>
  <c r="O2191" i="1" a="1"/>
  <c r="O2191" i="1" s="1"/>
  <c r="I2191" i="1"/>
  <c r="J2191" i="1" s="1"/>
  <c r="Y2190" i="1"/>
  <c r="X2190" i="1"/>
  <c r="V2190" i="1" a="1"/>
  <c r="V2190" i="1" s="1"/>
  <c r="O2190" i="1" a="1"/>
  <c r="O2190" i="1" s="1"/>
  <c r="I2190" i="1"/>
  <c r="J2190" i="1" s="1"/>
  <c r="Y2189" i="1"/>
  <c r="X2189" i="1"/>
  <c r="V2189" i="1" a="1"/>
  <c r="V2189" i="1" s="1"/>
  <c r="O2189" i="1" a="1"/>
  <c r="O2189" i="1" s="1"/>
  <c r="I2189" i="1"/>
  <c r="J2189" i="1" s="1"/>
  <c r="Y2188" i="1"/>
  <c r="X2188" i="1"/>
  <c r="V2188" i="1" a="1"/>
  <c r="V2188" i="1" s="1"/>
  <c r="O2188" i="1" a="1"/>
  <c r="O2188" i="1" s="1"/>
  <c r="I2188" i="1"/>
  <c r="J2188" i="1" s="1"/>
  <c r="Y2187" i="1"/>
  <c r="X2187" i="1"/>
  <c r="V2187" i="1" a="1"/>
  <c r="V2187" i="1" s="1"/>
  <c r="O2187" i="1" a="1"/>
  <c r="O2187" i="1" s="1"/>
  <c r="I2187" i="1"/>
  <c r="J2187" i="1" s="1"/>
  <c r="Y2186" i="1"/>
  <c r="X2186" i="1"/>
  <c r="V2186" i="1" a="1"/>
  <c r="V2186" i="1" s="1"/>
  <c r="O2186" i="1"/>
  <c r="O2186" i="1" a="1"/>
  <c r="I2186" i="1"/>
  <c r="J2186" i="1" s="1"/>
  <c r="Y2185" i="1"/>
  <c r="X2185" i="1"/>
  <c r="V2185" i="1" a="1"/>
  <c r="V2185" i="1" s="1"/>
  <c r="O2185" i="1" a="1"/>
  <c r="O2185" i="1" s="1"/>
  <c r="I2185" i="1"/>
  <c r="J2185" i="1" s="1"/>
  <c r="Y2184" i="1"/>
  <c r="X2184" i="1"/>
  <c r="V2184" i="1" a="1"/>
  <c r="V2184" i="1" s="1"/>
  <c r="O2184" i="1" a="1"/>
  <c r="O2184" i="1" s="1"/>
  <c r="I2184" i="1"/>
  <c r="J2184" i="1" s="1"/>
  <c r="Y2183" i="1"/>
  <c r="X2183" i="1"/>
  <c r="V2183" i="1" a="1"/>
  <c r="V2183" i="1" s="1"/>
  <c r="O2183" i="1" a="1"/>
  <c r="O2183" i="1" s="1"/>
  <c r="I2183" i="1"/>
  <c r="J2183" i="1" s="1"/>
  <c r="Y2182" i="1"/>
  <c r="X2182" i="1"/>
  <c r="V2182" i="1" a="1"/>
  <c r="V2182" i="1" s="1"/>
  <c r="O2182" i="1"/>
  <c r="O2182" i="1" a="1"/>
  <c r="I2182" i="1"/>
  <c r="J2182" i="1" s="1"/>
  <c r="Y2181" i="1"/>
  <c r="X2181" i="1"/>
  <c r="V2181" i="1" a="1"/>
  <c r="V2181" i="1" s="1"/>
  <c r="O2181" i="1" a="1"/>
  <c r="O2181" i="1" s="1"/>
  <c r="I2181" i="1"/>
  <c r="J2181" i="1" s="1"/>
  <c r="Y2180" i="1"/>
  <c r="X2180" i="1"/>
  <c r="V2180" i="1" a="1"/>
  <c r="V2180" i="1" s="1"/>
  <c r="O2180" i="1" a="1"/>
  <c r="O2180" i="1" s="1"/>
  <c r="I2180" i="1"/>
  <c r="J2180" i="1" s="1"/>
  <c r="Y2179" i="1"/>
  <c r="X2179" i="1"/>
  <c r="V2179" i="1" a="1"/>
  <c r="V2179" i="1" s="1"/>
  <c r="O2179" i="1" a="1"/>
  <c r="O2179" i="1" s="1"/>
  <c r="I2179" i="1"/>
  <c r="J2179" i="1" s="1"/>
  <c r="Y2178" i="1"/>
  <c r="X2178" i="1"/>
  <c r="V2178" i="1" a="1"/>
  <c r="V2178" i="1" s="1"/>
  <c r="O2178" i="1"/>
  <c r="O2178" i="1" a="1"/>
  <c r="I2178" i="1"/>
  <c r="J2178" i="1" s="1"/>
  <c r="Y2177" i="1"/>
  <c r="X2177" i="1"/>
  <c r="V2177" i="1" a="1"/>
  <c r="V2177" i="1" s="1"/>
  <c r="O2177" i="1" a="1"/>
  <c r="O2177" i="1" s="1"/>
  <c r="I2177" i="1"/>
  <c r="J2177" i="1" s="1"/>
  <c r="Y2176" i="1"/>
  <c r="X2176" i="1"/>
  <c r="V2176" i="1" a="1"/>
  <c r="V2176" i="1" s="1"/>
  <c r="O2176" i="1"/>
  <c r="O2176" i="1" a="1"/>
  <c r="I2176" i="1"/>
  <c r="J2176" i="1" s="1"/>
  <c r="Y2175" i="1"/>
  <c r="X2175" i="1"/>
  <c r="V2175" i="1" a="1"/>
  <c r="V2175" i="1" s="1"/>
  <c r="O2175" i="1" a="1"/>
  <c r="O2175" i="1" s="1"/>
  <c r="I2175" i="1"/>
  <c r="J2175" i="1" s="1"/>
  <c r="Y2174" i="1"/>
  <c r="X2174" i="1"/>
  <c r="V2174" i="1" a="1"/>
  <c r="V2174" i="1" s="1"/>
  <c r="O2174" i="1" a="1"/>
  <c r="O2174" i="1" s="1"/>
  <c r="I2174" i="1"/>
  <c r="J2174" i="1" s="1"/>
  <c r="Y2173" i="1"/>
  <c r="X2173" i="1"/>
  <c r="V2173" i="1" a="1"/>
  <c r="V2173" i="1" s="1"/>
  <c r="O2173" i="1" a="1"/>
  <c r="O2173" i="1" s="1"/>
  <c r="I2173" i="1"/>
  <c r="J2173" i="1" s="1"/>
  <c r="Y2172" i="1"/>
  <c r="X2172" i="1"/>
  <c r="V2172" i="1" a="1"/>
  <c r="V2172" i="1" s="1"/>
  <c r="O2172" i="1" a="1"/>
  <c r="O2172" i="1" s="1"/>
  <c r="I2172" i="1"/>
  <c r="J2172" i="1" s="1"/>
  <c r="Y2171" i="1"/>
  <c r="X2171" i="1"/>
  <c r="V2171" i="1" a="1"/>
  <c r="V2171" i="1" s="1"/>
  <c r="O2171" i="1" a="1"/>
  <c r="O2171" i="1" s="1"/>
  <c r="I2171" i="1"/>
  <c r="J2171" i="1" s="1"/>
  <c r="Y2170" i="1"/>
  <c r="X2170" i="1"/>
  <c r="V2170" i="1" a="1"/>
  <c r="V2170" i="1" s="1"/>
  <c r="O2170" i="1"/>
  <c r="O2170" i="1" a="1"/>
  <c r="I2170" i="1"/>
  <c r="J2170" i="1" s="1"/>
  <c r="Y2169" i="1"/>
  <c r="X2169" i="1"/>
  <c r="V2169" i="1" a="1"/>
  <c r="V2169" i="1" s="1"/>
  <c r="O2169" i="1" a="1"/>
  <c r="O2169" i="1" s="1"/>
  <c r="I2169" i="1"/>
  <c r="J2169" i="1" s="1"/>
  <c r="Y2168" i="1"/>
  <c r="X2168" i="1"/>
  <c r="V2168" i="1" a="1"/>
  <c r="V2168" i="1" s="1"/>
  <c r="O2168" i="1" a="1"/>
  <c r="O2168" i="1" s="1"/>
  <c r="I2168" i="1"/>
  <c r="J2168" i="1" s="1"/>
  <c r="Y2167" i="1"/>
  <c r="X2167" i="1"/>
  <c r="V2167" i="1" a="1"/>
  <c r="V2167" i="1" s="1"/>
  <c r="O2167" i="1" a="1"/>
  <c r="O2167" i="1" s="1"/>
  <c r="I2167" i="1"/>
  <c r="J2167" i="1" s="1"/>
  <c r="Y2166" i="1"/>
  <c r="X2166" i="1"/>
  <c r="V2166" i="1" a="1"/>
  <c r="V2166" i="1" s="1"/>
  <c r="O2166" i="1" a="1"/>
  <c r="O2166" i="1" s="1"/>
  <c r="I2166" i="1"/>
  <c r="J2166" i="1" s="1"/>
  <c r="Y2165" i="1"/>
  <c r="X2165" i="1"/>
  <c r="V2165" i="1" a="1"/>
  <c r="V2165" i="1" s="1"/>
  <c r="O2165" i="1" a="1"/>
  <c r="O2165" i="1" s="1"/>
  <c r="I2165" i="1"/>
  <c r="J2165" i="1" s="1"/>
  <c r="Y2164" i="1"/>
  <c r="X2164" i="1"/>
  <c r="V2164" i="1" a="1"/>
  <c r="V2164" i="1" s="1"/>
  <c r="O2164" i="1" a="1"/>
  <c r="O2164" i="1" s="1"/>
  <c r="I2164" i="1"/>
  <c r="J2164" i="1" s="1"/>
  <c r="Y2163" i="1"/>
  <c r="X2163" i="1"/>
  <c r="V2163" i="1" a="1"/>
  <c r="V2163" i="1" s="1"/>
  <c r="O2163" i="1" a="1"/>
  <c r="O2163" i="1" s="1"/>
  <c r="I2163" i="1"/>
  <c r="J2163" i="1" s="1"/>
  <c r="Y2162" i="1"/>
  <c r="X2162" i="1"/>
  <c r="V2162" i="1" a="1"/>
  <c r="V2162" i="1" s="1"/>
  <c r="O2162" i="1"/>
  <c r="O2162" i="1" a="1"/>
  <c r="I2162" i="1"/>
  <c r="J2162" i="1" s="1"/>
  <c r="Y2161" i="1"/>
  <c r="X2161" i="1"/>
  <c r="V2161" i="1" a="1"/>
  <c r="V2161" i="1" s="1"/>
  <c r="O2161" i="1" a="1"/>
  <c r="O2161" i="1" s="1"/>
  <c r="I2161" i="1"/>
  <c r="J2161" i="1" s="1"/>
  <c r="Y2160" i="1"/>
  <c r="X2160" i="1"/>
  <c r="V2160" i="1" a="1"/>
  <c r="V2160" i="1" s="1"/>
  <c r="O2160" i="1" a="1"/>
  <c r="O2160" i="1" s="1"/>
  <c r="I2160" i="1"/>
  <c r="J2160" i="1" s="1"/>
  <c r="Y2159" i="1"/>
  <c r="X2159" i="1"/>
  <c r="V2159" i="1" a="1"/>
  <c r="V2159" i="1" s="1"/>
  <c r="O2159" i="1" a="1"/>
  <c r="O2159" i="1" s="1"/>
  <c r="I2159" i="1"/>
  <c r="J2159" i="1" s="1"/>
  <c r="Y2158" i="1"/>
  <c r="X2158" i="1"/>
  <c r="V2158" i="1" a="1"/>
  <c r="V2158" i="1" s="1"/>
  <c r="O2158" i="1" a="1"/>
  <c r="O2158" i="1" s="1"/>
  <c r="I2158" i="1"/>
  <c r="J2158" i="1" s="1"/>
  <c r="Y2157" i="1"/>
  <c r="X2157" i="1"/>
  <c r="V2157" i="1" a="1"/>
  <c r="V2157" i="1" s="1"/>
  <c r="O2157" i="1" a="1"/>
  <c r="O2157" i="1" s="1"/>
  <c r="I2157" i="1"/>
  <c r="J2157" i="1" s="1"/>
  <c r="Y2156" i="1"/>
  <c r="X2156" i="1"/>
  <c r="V2156" i="1" a="1"/>
  <c r="V2156" i="1" s="1"/>
  <c r="O2156" i="1" a="1"/>
  <c r="O2156" i="1" s="1"/>
  <c r="I2156" i="1"/>
  <c r="J2156" i="1" s="1"/>
  <c r="Y2155" i="1"/>
  <c r="X2155" i="1"/>
  <c r="V2155" i="1" a="1"/>
  <c r="V2155" i="1" s="1"/>
  <c r="O2155" i="1" a="1"/>
  <c r="O2155" i="1" s="1"/>
  <c r="I2155" i="1"/>
  <c r="J2155" i="1" s="1"/>
  <c r="Y2154" i="1"/>
  <c r="X2154" i="1"/>
  <c r="V2154" i="1" a="1"/>
  <c r="V2154" i="1" s="1"/>
  <c r="O2154" i="1"/>
  <c r="O2154" i="1" a="1"/>
  <c r="I2154" i="1"/>
  <c r="J2154" i="1" s="1"/>
  <c r="Y2153" i="1"/>
  <c r="X2153" i="1"/>
  <c r="V2153" i="1" a="1"/>
  <c r="V2153" i="1" s="1"/>
  <c r="O2153" i="1" a="1"/>
  <c r="O2153" i="1" s="1"/>
  <c r="I2153" i="1"/>
  <c r="J2153" i="1" s="1"/>
  <c r="Y2152" i="1"/>
  <c r="X2152" i="1"/>
  <c r="V2152" i="1" a="1"/>
  <c r="V2152" i="1" s="1"/>
  <c r="O2152" i="1" a="1"/>
  <c r="O2152" i="1" s="1"/>
  <c r="I2152" i="1"/>
  <c r="J2152" i="1" s="1"/>
  <c r="Y2151" i="1"/>
  <c r="X2151" i="1"/>
  <c r="V2151" i="1" a="1"/>
  <c r="V2151" i="1" s="1"/>
  <c r="O2151" i="1" a="1"/>
  <c r="O2151" i="1" s="1"/>
  <c r="I2151" i="1"/>
  <c r="J2151" i="1" s="1"/>
  <c r="Y2150" i="1"/>
  <c r="X2150" i="1"/>
  <c r="V2150" i="1" a="1"/>
  <c r="V2150" i="1" s="1"/>
  <c r="O2150" i="1"/>
  <c r="O2150" i="1" a="1"/>
  <c r="I2150" i="1"/>
  <c r="J2150" i="1" s="1"/>
  <c r="Y2149" i="1"/>
  <c r="X2149" i="1"/>
  <c r="V2149" i="1" a="1"/>
  <c r="V2149" i="1" s="1"/>
  <c r="O2149" i="1" a="1"/>
  <c r="O2149" i="1" s="1"/>
  <c r="I2149" i="1"/>
  <c r="J2149" i="1" s="1"/>
  <c r="Y2148" i="1"/>
  <c r="X2148" i="1"/>
  <c r="V2148" i="1" a="1"/>
  <c r="V2148" i="1" s="1"/>
  <c r="O2148" i="1" a="1"/>
  <c r="O2148" i="1" s="1"/>
  <c r="I2148" i="1"/>
  <c r="J2148" i="1" s="1"/>
  <c r="Y2147" i="1"/>
  <c r="X2147" i="1"/>
  <c r="V2147" i="1" a="1"/>
  <c r="V2147" i="1" s="1"/>
  <c r="O2147" i="1" a="1"/>
  <c r="O2147" i="1" s="1"/>
  <c r="I2147" i="1"/>
  <c r="J2147" i="1" s="1"/>
  <c r="Y2146" i="1"/>
  <c r="X2146" i="1"/>
  <c r="V2146" i="1" a="1"/>
  <c r="V2146" i="1" s="1"/>
  <c r="O2146" i="1"/>
  <c r="O2146" i="1" a="1"/>
  <c r="I2146" i="1"/>
  <c r="J2146" i="1" s="1"/>
  <c r="Y2145" i="1"/>
  <c r="X2145" i="1"/>
  <c r="V2145" i="1" a="1"/>
  <c r="V2145" i="1" s="1"/>
  <c r="O2145" i="1" a="1"/>
  <c r="O2145" i="1" s="1"/>
  <c r="I2145" i="1"/>
  <c r="J2145" i="1" s="1"/>
  <c r="Y2144" i="1"/>
  <c r="X2144" i="1"/>
  <c r="V2144" i="1" a="1"/>
  <c r="V2144" i="1" s="1"/>
  <c r="O2144" i="1"/>
  <c r="O2144" i="1" a="1"/>
  <c r="I2144" i="1"/>
  <c r="J2144" i="1" s="1"/>
  <c r="Y2143" i="1"/>
  <c r="X2143" i="1"/>
  <c r="V2143" i="1" a="1"/>
  <c r="V2143" i="1" s="1"/>
  <c r="O2143" i="1" a="1"/>
  <c r="O2143" i="1" s="1"/>
  <c r="I2143" i="1"/>
  <c r="J2143" i="1" s="1"/>
  <c r="Y2142" i="1"/>
  <c r="X2142" i="1"/>
  <c r="V2142" i="1" a="1"/>
  <c r="V2142" i="1" s="1"/>
  <c r="O2142" i="1" a="1"/>
  <c r="O2142" i="1" s="1"/>
  <c r="I2142" i="1"/>
  <c r="J2142" i="1" s="1"/>
  <c r="Y2141" i="1"/>
  <c r="X2141" i="1"/>
  <c r="V2141" i="1" a="1"/>
  <c r="V2141" i="1" s="1"/>
  <c r="O2141" i="1" a="1"/>
  <c r="O2141" i="1" s="1"/>
  <c r="I2141" i="1"/>
  <c r="J2141" i="1" s="1"/>
  <c r="Y2140" i="1"/>
  <c r="X2140" i="1"/>
  <c r="V2140" i="1" a="1"/>
  <c r="V2140" i="1" s="1"/>
  <c r="O2140" i="1" a="1"/>
  <c r="O2140" i="1" s="1"/>
  <c r="I2140" i="1"/>
  <c r="J2140" i="1" s="1"/>
  <c r="Y2139" i="1"/>
  <c r="X2139" i="1"/>
  <c r="V2139" i="1" a="1"/>
  <c r="V2139" i="1" s="1"/>
  <c r="O2139" i="1" a="1"/>
  <c r="O2139" i="1" s="1"/>
  <c r="I2139" i="1"/>
  <c r="J2139" i="1" s="1"/>
  <c r="Y2138" i="1"/>
  <c r="X2138" i="1"/>
  <c r="V2138" i="1" a="1"/>
  <c r="V2138" i="1" s="1"/>
  <c r="O2138" i="1"/>
  <c r="O2138" i="1" a="1"/>
  <c r="I2138" i="1"/>
  <c r="J2138" i="1" s="1"/>
  <c r="Y2137" i="1"/>
  <c r="X2137" i="1"/>
  <c r="V2137" i="1" a="1"/>
  <c r="V2137" i="1" s="1"/>
  <c r="O2137" i="1" a="1"/>
  <c r="O2137" i="1" s="1"/>
  <c r="I2137" i="1"/>
  <c r="J2137" i="1" s="1"/>
  <c r="Y2136" i="1"/>
  <c r="X2136" i="1"/>
  <c r="V2136" i="1" a="1"/>
  <c r="V2136" i="1" s="1"/>
  <c r="O2136" i="1" a="1"/>
  <c r="O2136" i="1" s="1"/>
  <c r="I2136" i="1"/>
  <c r="J2136" i="1" s="1"/>
  <c r="Y2135" i="1"/>
  <c r="X2135" i="1"/>
  <c r="V2135" i="1" a="1"/>
  <c r="V2135" i="1" s="1"/>
  <c r="O2135" i="1" a="1"/>
  <c r="O2135" i="1" s="1"/>
  <c r="I2135" i="1"/>
  <c r="J2135" i="1" s="1"/>
  <c r="Y2134" i="1"/>
  <c r="X2134" i="1"/>
  <c r="V2134" i="1" a="1"/>
  <c r="V2134" i="1" s="1"/>
  <c r="O2134" i="1" a="1"/>
  <c r="O2134" i="1" s="1"/>
  <c r="I2134" i="1"/>
  <c r="J2134" i="1" s="1"/>
  <c r="Y2133" i="1"/>
  <c r="X2133" i="1"/>
  <c r="V2133" i="1" a="1"/>
  <c r="V2133" i="1" s="1"/>
  <c r="O2133" i="1" a="1"/>
  <c r="O2133" i="1" s="1"/>
  <c r="I2133" i="1"/>
  <c r="J2133" i="1" s="1"/>
  <c r="Y2132" i="1"/>
  <c r="X2132" i="1"/>
  <c r="V2132" i="1" a="1"/>
  <c r="V2132" i="1" s="1"/>
  <c r="O2132" i="1" a="1"/>
  <c r="O2132" i="1" s="1"/>
  <c r="I2132" i="1"/>
  <c r="J2132" i="1" s="1"/>
  <c r="Y2131" i="1"/>
  <c r="X2131" i="1"/>
  <c r="V2131" i="1" a="1"/>
  <c r="V2131" i="1" s="1"/>
  <c r="O2131" i="1" a="1"/>
  <c r="O2131" i="1" s="1"/>
  <c r="I2131" i="1"/>
  <c r="J2131" i="1" s="1"/>
  <c r="Y2130" i="1"/>
  <c r="X2130" i="1"/>
  <c r="V2130" i="1" a="1"/>
  <c r="V2130" i="1" s="1"/>
  <c r="O2130" i="1" a="1"/>
  <c r="O2130" i="1" s="1"/>
  <c r="I2130" i="1"/>
  <c r="J2130" i="1" s="1"/>
  <c r="Y2129" i="1"/>
  <c r="X2129" i="1"/>
  <c r="V2129" i="1" a="1"/>
  <c r="V2129" i="1" s="1"/>
  <c r="O2129" i="1" a="1"/>
  <c r="O2129" i="1" s="1"/>
  <c r="I2129" i="1"/>
  <c r="J2129" i="1" s="1"/>
  <c r="Y2128" i="1"/>
  <c r="X2128" i="1"/>
  <c r="V2128" i="1" a="1"/>
  <c r="V2128" i="1" s="1"/>
  <c r="O2128" i="1" a="1"/>
  <c r="O2128" i="1" s="1"/>
  <c r="I2128" i="1"/>
  <c r="J2128" i="1" s="1"/>
  <c r="Y2127" i="1"/>
  <c r="X2127" i="1"/>
  <c r="V2127" i="1" a="1"/>
  <c r="V2127" i="1" s="1"/>
  <c r="O2127" i="1"/>
  <c r="O2127" i="1" a="1"/>
  <c r="I2127" i="1"/>
  <c r="J2127" i="1" s="1"/>
  <c r="Y2126" i="1"/>
  <c r="X2126" i="1"/>
  <c r="V2126" i="1" a="1"/>
  <c r="V2126" i="1" s="1"/>
  <c r="O2126" i="1" a="1"/>
  <c r="O2126" i="1" s="1"/>
  <c r="I2126" i="1"/>
  <c r="J2126" i="1" s="1"/>
  <c r="Y2125" i="1"/>
  <c r="X2125" i="1"/>
  <c r="V2125" i="1" a="1"/>
  <c r="V2125" i="1" s="1"/>
  <c r="O2125" i="1" a="1"/>
  <c r="O2125" i="1" s="1"/>
  <c r="I2125" i="1"/>
  <c r="J2125" i="1" s="1"/>
  <c r="Y2124" i="1"/>
  <c r="X2124" i="1"/>
  <c r="V2124" i="1" a="1"/>
  <c r="V2124" i="1" s="1"/>
  <c r="O2124" i="1" a="1"/>
  <c r="O2124" i="1" s="1"/>
  <c r="I2124" i="1"/>
  <c r="J2124" i="1" s="1"/>
  <c r="Y2123" i="1"/>
  <c r="X2123" i="1"/>
  <c r="V2123" i="1" a="1"/>
  <c r="V2123" i="1" s="1"/>
  <c r="O2123" i="1" a="1"/>
  <c r="O2123" i="1" s="1"/>
  <c r="I2123" i="1"/>
  <c r="J2123" i="1" s="1"/>
  <c r="Y2122" i="1"/>
  <c r="X2122" i="1"/>
  <c r="V2122" i="1" a="1"/>
  <c r="V2122" i="1" s="1"/>
  <c r="O2122" i="1" a="1"/>
  <c r="O2122" i="1" s="1"/>
  <c r="I2122" i="1"/>
  <c r="J2122" i="1" s="1"/>
  <c r="Y2121" i="1"/>
  <c r="X2121" i="1"/>
  <c r="V2121" i="1" a="1"/>
  <c r="V2121" i="1" s="1"/>
  <c r="O2121" i="1" a="1"/>
  <c r="O2121" i="1" s="1"/>
  <c r="I2121" i="1"/>
  <c r="J2121" i="1" s="1"/>
  <c r="Y2120" i="1"/>
  <c r="X2120" i="1"/>
  <c r="V2120" i="1" a="1"/>
  <c r="V2120" i="1" s="1"/>
  <c r="O2120" i="1" a="1"/>
  <c r="O2120" i="1" s="1"/>
  <c r="I2120" i="1"/>
  <c r="J2120" i="1" s="1"/>
  <c r="Y2119" i="1"/>
  <c r="X2119" i="1"/>
  <c r="V2119" i="1" a="1"/>
  <c r="V2119" i="1" s="1"/>
  <c r="O2119" i="1"/>
  <c r="O2119" i="1" a="1"/>
  <c r="I2119" i="1"/>
  <c r="J2119" i="1" s="1"/>
  <c r="Y2118" i="1"/>
  <c r="X2118" i="1"/>
  <c r="V2118" i="1" a="1"/>
  <c r="V2118" i="1" s="1"/>
  <c r="O2118" i="1" a="1"/>
  <c r="O2118" i="1" s="1"/>
  <c r="I2118" i="1"/>
  <c r="J2118" i="1" s="1"/>
  <c r="Y2117" i="1"/>
  <c r="X2117" i="1"/>
  <c r="V2117" i="1" a="1"/>
  <c r="V2117" i="1" s="1"/>
  <c r="O2117" i="1" a="1"/>
  <c r="O2117" i="1" s="1"/>
  <c r="I2117" i="1"/>
  <c r="J2117" i="1" s="1"/>
  <c r="Y2116" i="1"/>
  <c r="X2116" i="1"/>
  <c r="V2116" i="1" a="1"/>
  <c r="V2116" i="1" s="1"/>
  <c r="O2116" i="1" a="1"/>
  <c r="O2116" i="1" s="1"/>
  <c r="I2116" i="1"/>
  <c r="J2116" i="1" s="1"/>
  <c r="Y2115" i="1"/>
  <c r="X2115" i="1"/>
  <c r="V2115" i="1" a="1"/>
  <c r="V2115" i="1" s="1"/>
  <c r="O2115" i="1" a="1"/>
  <c r="O2115" i="1" s="1"/>
  <c r="I2115" i="1"/>
  <c r="J2115" i="1" s="1"/>
  <c r="Y2114" i="1"/>
  <c r="X2114" i="1"/>
  <c r="V2114" i="1" a="1"/>
  <c r="V2114" i="1" s="1"/>
  <c r="O2114" i="1" a="1"/>
  <c r="O2114" i="1" s="1"/>
  <c r="I2114" i="1"/>
  <c r="J2114" i="1" s="1"/>
  <c r="Y2113" i="1"/>
  <c r="X2113" i="1"/>
  <c r="V2113" i="1" a="1"/>
  <c r="V2113" i="1" s="1"/>
  <c r="O2113" i="1" a="1"/>
  <c r="O2113" i="1" s="1"/>
  <c r="I2113" i="1"/>
  <c r="J2113" i="1" s="1"/>
  <c r="Y2112" i="1"/>
  <c r="X2112" i="1"/>
  <c r="V2112" i="1" a="1"/>
  <c r="V2112" i="1" s="1"/>
  <c r="O2112" i="1" a="1"/>
  <c r="O2112" i="1" s="1"/>
  <c r="I2112" i="1"/>
  <c r="J2112" i="1" s="1"/>
  <c r="Y2111" i="1"/>
  <c r="X2111" i="1"/>
  <c r="V2111" i="1" a="1"/>
  <c r="V2111" i="1" s="1"/>
  <c r="O2111" i="1"/>
  <c r="O2111" i="1" a="1"/>
  <c r="I2111" i="1"/>
  <c r="J2111" i="1" s="1"/>
  <c r="Y2110" i="1"/>
  <c r="X2110" i="1"/>
  <c r="V2110" i="1" a="1"/>
  <c r="V2110" i="1" s="1"/>
  <c r="O2110" i="1" a="1"/>
  <c r="O2110" i="1" s="1"/>
  <c r="I2110" i="1"/>
  <c r="J2110" i="1" s="1"/>
  <c r="Y2109" i="1"/>
  <c r="X2109" i="1"/>
  <c r="V2109" i="1" a="1"/>
  <c r="V2109" i="1" s="1"/>
  <c r="O2109" i="1" a="1"/>
  <c r="O2109" i="1" s="1"/>
  <c r="I2109" i="1"/>
  <c r="J2109" i="1" s="1"/>
  <c r="Y2108" i="1"/>
  <c r="X2108" i="1"/>
  <c r="V2108" i="1" a="1"/>
  <c r="V2108" i="1" s="1"/>
  <c r="O2108" i="1" a="1"/>
  <c r="O2108" i="1" s="1"/>
  <c r="I2108" i="1"/>
  <c r="J2108" i="1" s="1"/>
  <c r="Y2107" i="1"/>
  <c r="X2107" i="1"/>
  <c r="V2107" i="1" a="1"/>
  <c r="V2107" i="1" s="1"/>
  <c r="O2107" i="1" a="1"/>
  <c r="O2107" i="1" s="1"/>
  <c r="I2107" i="1"/>
  <c r="J2107" i="1" s="1"/>
  <c r="Y2106" i="1"/>
  <c r="X2106" i="1"/>
  <c r="V2106" i="1" a="1"/>
  <c r="V2106" i="1" s="1"/>
  <c r="O2106" i="1" a="1"/>
  <c r="O2106" i="1" s="1"/>
  <c r="I2106" i="1"/>
  <c r="J2106" i="1" s="1"/>
  <c r="Y2105" i="1"/>
  <c r="X2105" i="1"/>
  <c r="V2105" i="1" a="1"/>
  <c r="V2105" i="1" s="1"/>
  <c r="O2105" i="1" a="1"/>
  <c r="O2105" i="1" s="1"/>
  <c r="I2105" i="1"/>
  <c r="J2105" i="1" s="1"/>
  <c r="Y2104" i="1"/>
  <c r="X2104" i="1"/>
  <c r="V2104" i="1" a="1"/>
  <c r="V2104" i="1" s="1"/>
  <c r="O2104" i="1" a="1"/>
  <c r="O2104" i="1" s="1"/>
  <c r="I2104" i="1"/>
  <c r="J2104" i="1" s="1"/>
  <c r="Y2103" i="1"/>
  <c r="X2103" i="1"/>
  <c r="V2103" i="1" a="1"/>
  <c r="V2103" i="1" s="1"/>
  <c r="O2103" i="1"/>
  <c r="O2103" i="1" a="1"/>
  <c r="I2103" i="1"/>
  <c r="J2103" i="1" s="1"/>
  <c r="Y2102" i="1"/>
  <c r="X2102" i="1"/>
  <c r="V2102" i="1" a="1"/>
  <c r="V2102" i="1" s="1"/>
  <c r="O2102" i="1" a="1"/>
  <c r="O2102" i="1" s="1"/>
  <c r="I2102" i="1"/>
  <c r="J2102" i="1" s="1"/>
  <c r="Y2101" i="1"/>
  <c r="X2101" i="1"/>
  <c r="V2101" i="1" a="1"/>
  <c r="V2101" i="1" s="1"/>
  <c r="O2101" i="1" a="1"/>
  <c r="O2101" i="1" s="1"/>
  <c r="I2101" i="1"/>
  <c r="J2101" i="1" s="1"/>
  <c r="Y2100" i="1"/>
  <c r="X2100" i="1"/>
  <c r="V2100" i="1" a="1"/>
  <c r="V2100" i="1" s="1"/>
  <c r="O2100" i="1" a="1"/>
  <c r="O2100" i="1" s="1"/>
  <c r="I2100" i="1"/>
  <c r="J2100" i="1" s="1"/>
  <c r="Y2099" i="1"/>
  <c r="X2099" i="1"/>
  <c r="V2099" i="1" a="1"/>
  <c r="V2099" i="1" s="1"/>
  <c r="O2099" i="1" a="1"/>
  <c r="O2099" i="1" s="1"/>
  <c r="I2099" i="1"/>
  <c r="J2099" i="1" s="1"/>
  <c r="Y2098" i="1"/>
  <c r="X2098" i="1"/>
  <c r="V2098" i="1" a="1"/>
  <c r="V2098" i="1" s="1"/>
  <c r="O2098" i="1" a="1"/>
  <c r="O2098" i="1" s="1"/>
  <c r="I2098" i="1"/>
  <c r="J2098" i="1" s="1"/>
  <c r="Y2097" i="1"/>
  <c r="X2097" i="1"/>
  <c r="V2097" i="1" a="1"/>
  <c r="V2097" i="1" s="1"/>
  <c r="O2097" i="1" a="1"/>
  <c r="O2097" i="1" s="1"/>
  <c r="I2097" i="1"/>
  <c r="J2097" i="1" s="1"/>
  <c r="Y2096" i="1"/>
  <c r="X2096" i="1"/>
  <c r="V2096" i="1" a="1"/>
  <c r="V2096" i="1" s="1"/>
  <c r="O2096" i="1" a="1"/>
  <c r="O2096" i="1" s="1"/>
  <c r="I2096" i="1"/>
  <c r="J2096" i="1" s="1"/>
  <c r="Y2095" i="1"/>
  <c r="X2095" i="1"/>
  <c r="V2095" i="1" a="1"/>
  <c r="V2095" i="1" s="1"/>
  <c r="O2095" i="1"/>
  <c r="O2095" i="1" a="1"/>
  <c r="I2095" i="1"/>
  <c r="J2095" i="1" s="1"/>
  <c r="Y2094" i="1"/>
  <c r="X2094" i="1"/>
  <c r="V2094" i="1" a="1"/>
  <c r="V2094" i="1" s="1"/>
  <c r="O2094" i="1" a="1"/>
  <c r="O2094" i="1" s="1"/>
  <c r="I2094" i="1"/>
  <c r="J2094" i="1" s="1"/>
  <c r="Y2093" i="1"/>
  <c r="X2093" i="1"/>
  <c r="V2093" i="1" a="1"/>
  <c r="V2093" i="1" s="1"/>
  <c r="O2093" i="1" a="1"/>
  <c r="O2093" i="1" s="1"/>
  <c r="I2093" i="1"/>
  <c r="J2093" i="1" s="1"/>
  <c r="Y2092" i="1"/>
  <c r="X2092" i="1"/>
  <c r="V2092" i="1" a="1"/>
  <c r="V2092" i="1" s="1"/>
  <c r="O2092" i="1" a="1"/>
  <c r="O2092" i="1" s="1"/>
  <c r="I2092" i="1"/>
  <c r="J2092" i="1" s="1"/>
  <c r="Y2091" i="1"/>
  <c r="X2091" i="1"/>
  <c r="V2091" i="1" a="1"/>
  <c r="V2091" i="1" s="1"/>
  <c r="O2091" i="1" a="1"/>
  <c r="O2091" i="1" s="1"/>
  <c r="I2091" i="1"/>
  <c r="J2091" i="1" s="1"/>
  <c r="Y2090" i="1"/>
  <c r="X2090" i="1"/>
  <c r="V2090" i="1" a="1"/>
  <c r="V2090" i="1" s="1"/>
  <c r="O2090" i="1" a="1"/>
  <c r="O2090" i="1" s="1"/>
  <c r="I2090" i="1"/>
  <c r="J2090" i="1" s="1"/>
  <c r="Y2089" i="1"/>
  <c r="X2089" i="1"/>
  <c r="V2089" i="1" a="1"/>
  <c r="V2089" i="1" s="1"/>
  <c r="O2089" i="1" a="1"/>
  <c r="O2089" i="1" s="1"/>
  <c r="I2089" i="1"/>
  <c r="J2089" i="1" s="1"/>
  <c r="Y2088" i="1"/>
  <c r="X2088" i="1"/>
  <c r="V2088" i="1" a="1"/>
  <c r="V2088" i="1" s="1"/>
  <c r="O2088" i="1" a="1"/>
  <c r="O2088" i="1" s="1"/>
  <c r="I2088" i="1"/>
  <c r="J2088" i="1" s="1"/>
  <c r="Y2087" i="1"/>
  <c r="X2087" i="1"/>
  <c r="V2087" i="1" a="1"/>
  <c r="V2087" i="1" s="1"/>
  <c r="O2087" i="1"/>
  <c r="O2087" i="1" a="1"/>
  <c r="I2087" i="1"/>
  <c r="J2087" i="1" s="1"/>
  <c r="Y2086" i="1"/>
  <c r="X2086" i="1"/>
  <c r="V2086" i="1" a="1"/>
  <c r="V2086" i="1" s="1"/>
  <c r="O2086" i="1" a="1"/>
  <c r="O2086" i="1" s="1"/>
  <c r="I2086" i="1"/>
  <c r="J2086" i="1" s="1"/>
  <c r="Y2085" i="1"/>
  <c r="X2085" i="1"/>
  <c r="V2085" i="1" a="1"/>
  <c r="V2085" i="1" s="1"/>
  <c r="O2085" i="1" a="1"/>
  <c r="O2085" i="1" s="1"/>
  <c r="I2085" i="1"/>
  <c r="J2085" i="1" s="1"/>
  <c r="Y2084" i="1"/>
  <c r="X2084" i="1"/>
  <c r="V2084" i="1" a="1"/>
  <c r="V2084" i="1" s="1"/>
  <c r="O2084" i="1" a="1"/>
  <c r="O2084" i="1" s="1"/>
  <c r="I2084" i="1"/>
  <c r="J2084" i="1" s="1"/>
  <c r="Y2083" i="1"/>
  <c r="X2083" i="1"/>
  <c r="V2083" i="1" a="1"/>
  <c r="V2083" i="1" s="1"/>
  <c r="O2083" i="1" a="1"/>
  <c r="O2083" i="1" s="1"/>
  <c r="I2083" i="1"/>
  <c r="J2083" i="1" s="1"/>
  <c r="Y2082" i="1"/>
  <c r="X2082" i="1"/>
  <c r="V2082" i="1" a="1"/>
  <c r="V2082" i="1" s="1"/>
  <c r="O2082" i="1" a="1"/>
  <c r="O2082" i="1" s="1"/>
  <c r="I2082" i="1"/>
  <c r="J2082" i="1" s="1"/>
  <c r="Y2081" i="1"/>
  <c r="X2081" i="1"/>
  <c r="V2081" i="1" a="1"/>
  <c r="V2081" i="1" s="1"/>
  <c r="O2081" i="1" a="1"/>
  <c r="O2081" i="1" s="1"/>
  <c r="I2081" i="1"/>
  <c r="J2081" i="1" s="1"/>
  <c r="Y2080" i="1"/>
  <c r="X2080" i="1"/>
  <c r="V2080" i="1" a="1"/>
  <c r="V2080" i="1" s="1"/>
  <c r="O2080" i="1" a="1"/>
  <c r="O2080" i="1" s="1"/>
  <c r="I2080" i="1"/>
  <c r="J2080" i="1" s="1"/>
  <c r="Y2079" i="1"/>
  <c r="X2079" i="1"/>
  <c r="V2079" i="1" a="1"/>
  <c r="V2079" i="1" s="1"/>
  <c r="O2079" i="1"/>
  <c r="O2079" i="1" a="1"/>
  <c r="I2079" i="1"/>
  <c r="J2079" i="1" s="1"/>
  <c r="Y2078" i="1"/>
  <c r="X2078" i="1"/>
  <c r="V2078" i="1" a="1"/>
  <c r="V2078" i="1" s="1"/>
  <c r="O2078" i="1" a="1"/>
  <c r="O2078" i="1" s="1"/>
  <c r="I2078" i="1"/>
  <c r="J2078" i="1" s="1"/>
  <c r="Y2077" i="1"/>
  <c r="X2077" i="1"/>
  <c r="V2077" i="1" a="1"/>
  <c r="V2077" i="1" s="1"/>
  <c r="O2077" i="1" a="1"/>
  <c r="O2077" i="1" s="1"/>
  <c r="I2077" i="1"/>
  <c r="J2077" i="1" s="1"/>
  <c r="Y2076" i="1"/>
  <c r="X2076" i="1"/>
  <c r="V2076" i="1" a="1"/>
  <c r="V2076" i="1" s="1"/>
  <c r="O2076" i="1" a="1"/>
  <c r="O2076" i="1" s="1"/>
  <c r="I2076" i="1"/>
  <c r="J2076" i="1" s="1"/>
  <c r="Y2075" i="1"/>
  <c r="X2075" i="1"/>
  <c r="V2075" i="1" a="1"/>
  <c r="V2075" i="1" s="1"/>
  <c r="O2075" i="1" a="1"/>
  <c r="O2075" i="1" s="1"/>
  <c r="I2075" i="1"/>
  <c r="J2075" i="1" s="1"/>
  <c r="Y2074" i="1"/>
  <c r="X2074" i="1"/>
  <c r="V2074" i="1" a="1"/>
  <c r="V2074" i="1" s="1"/>
  <c r="O2074" i="1" a="1"/>
  <c r="O2074" i="1" s="1"/>
  <c r="I2074" i="1"/>
  <c r="J2074" i="1" s="1"/>
  <c r="Y2073" i="1"/>
  <c r="X2073" i="1"/>
  <c r="V2073" i="1" a="1"/>
  <c r="V2073" i="1" s="1"/>
  <c r="O2073" i="1" a="1"/>
  <c r="O2073" i="1" s="1"/>
  <c r="I2073" i="1"/>
  <c r="J2073" i="1" s="1"/>
  <c r="Y2072" i="1"/>
  <c r="X2072" i="1"/>
  <c r="V2072" i="1" a="1"/>
  <c r="V2072" i="1" s="1"/>
  <c r="O2072" i="1" a="1"/>
  <c r="O2072" i="1" s="1"/>
  <c r="I2072" i="1"/>
  <c r="J2072" i="1" s="1"/>
  <c r="Y2071" i="1"/>
  <c r="X2071" i="1"/>
  <c r="V2071" i="1" a="1"/>
  <c r="V2071" i="1" s="1"/>
  <c r="O2071" i="1"/>
  <c r="O2071" i="1" a="1"/>
  <c r="I2071" i="1"/>
  <c r="J2071" i="1" s="1"/>
  <c r="Y2070" i="1"/>
  <c r="X2070" i="1"/>
  <c r="V2070" i="1" a="1"/>
  <c r="V2070" i="1" s="1"/>
  <c r="O2070" i="1" a="1"/>
  <c r="O2070" i="1" s="1"/>
  <c r="I2070" i="1"/>
  <c r="J2070" i="1" s="1"/>
  <c r="Y2069" i="1"/>
  <c r="X2069" i="1"/>
  <c r="V2069" i="1" a="1"/>
  <c r="V2069" i="1" s="1"/>
  <c r="O2069" i="1" a="1"/>
  <c r="O2069" i="1" s="1"/>
  <c r="I2069" i="1"/>
  <c r="J2069" i="1" s="1"/>
  <c r="Y2068" i="1"/>
  <c r="X2068" i="1"/>
  <c r="V2068" i="1" a="1"/>
  <c r="V2068" i="1" s="1"/>
  <c r="O2068" i="1" a="1"/>
  <c r="O2068" i="1" s="1"/>
  <c r="I2068" i="1"/>
  <c r="J2068" i="1" s="1"/>
  <c r="Y2067" i="1"/>
  <c r="X2067" i="1"/>
  <c r="V2067" i="1" a="1"/>
  <c r="V2067" i="1" s="1"/>
  <c r="O2067" i="1" a="1"/>
  <c r="O2067" i="1" s="1"/>
  <c r="I2067" i="1"/>
  <c r="J2067" i="1" s="1"/>
  <c r="Y2066" i="1"/>
  <c r="X2066" i="1"/>
  <c r="V2066" i="1" a="1"/>
  <c r="V2066" i="1" s="1"/>
  <c r="O2066" i="1" a="1"/>
  <c r="O2066" i="1" s="1"/>
  <c r="I2066" i="1"/>
  <c r="J2066" i="1" s="1"/>
  <c r="Y2065" i="1"/>
  <c r="X2065" i="1"/>
  <c r="V2065" i="1" a="1"/>
  <c r="V2065" i="1" s="1"/>
  <c r="O2065" i="1" a="1"/>
  <c r="O2065" i="1" s="1"/>
  <c r="I2065" i="1"/>
  <c r="J2065" i="1" s="1"/>
  <c r="Y2064" i="1"/>
  <c r="X2064" i="1"/>
  <c r="V2064" i="1" a="1"/>
  <c r="V2064" i="1" s="1"/>
  <c r="O2064" i="1" a="1"/>
  <c r="O2064" i="1" s="1"/>
  <c r="I2064" i="1"/>
  <c r="J2064" i="1" s="1"/>
  <c r="Y2063" i="1"/>
  <c r="X2063" i="1"/>
  <c r="V2063" i="1" a="1"/>
  <c r="V2063" i="1" s="1"/>
  <c r="O2063" i="1"/>
  <c r="O2063" i="1" a="1"/>
  <c r="I2063" i="1"/>
  <c r="J2063" i="1" s="1"/>
  <c r="Y2062" i="1"/>
  <c r="X2062" i="1"/>
  <c r="V2062" i="1" a="1"/>
  <c r="V2062" i="1" s="1"/>
  <c r="O2062" i="1" a="1"/>
  <c r="O2062" i="1" s="1"/>
  <c r="I2062" i="1"/>
  <c r="J2062" i="1" s="1"/>
  <c r="Y2061" i="1"/>
  <c r="X2061" i="1"/>
  <c r="V2061" i="1" a="1"/>
  <c r="V2061" i="1" s="1"/>
  <c r="O2061" i="1" a="1"/>
  <c r="O2061" i="1" s="1"/>
  <c r="I2061" i="1"/>
  <c r="J2061" i="1" s="1"/>
  <c r="Y2060" i="1"/>
  <c r="X2060" i="1"/>
  <c r="V2060" i="1" a="1"/>
  <c r="V2060" i="1" s="1"/>
  <c r="O2060" i="1" a="1"/>
  <c r="O2060" i="1" s="1"/>
  <c r="I2060" i="1"/>
  <c r="J2060" i="1" s="1"/>
  <c r="Y2059" i="1"/>
  <c r="X2059" i="1"/>
  <c r="V2059" i="1" a="1"/>
  <c r="V2059" i="1" s="1"/>
  <c r="O2059" i="1" a="1"/>
  <c r="O2059" i="1" s="1"/>
  <c r="I2059" i="1"/>
  <c r="J2059" i="1" s="1"/>
  <c r="Y2058" i="1"/>
  <c r="X2058" i="1"/>
  <c r="V2058" i="1" a="1"/>
  <c r="V2058" i="1" s="1"/>
  <c r="O2058" i="1" a="1"/>
  <c r="O2058" i="1" s="1"/>
  <c r="I2058" i="1"/>
  <c r="J2058" i="1" s="1"/>
  <c r="Y2057" i="1"/>
  <c r="X2057" i="1"/>
  <c r="V2057" i="1" a="1"/>
  <c r="V2057" i="1" s="1"/>
  <c r="O2057" i="1" a="1"/>
  <c r="O2057" i="1" s="1"/>
  <c r="I2057" i="1"/>
  <c r="J2057" i="1" s="1"/>
  <c r="Y2056" i="1"/>
  <c r="X2056" i="1"/>
  <c r="V2056" i="1" a="1"/>
  <c r="V2056" i="1" s="1"/>
  <c r="O2056" i="1" a="1"/>
  <c r="O2056" i="1" s="1"/>
  <c r="I2056" i="1"/>
  <c r="J2056" i="1" s="1"/>
  <c r="Y2055" i="1"/>
  <c r="X2055" i="1"/>
  <c r="V2055" i="1" a="1"/>
  <c r="V2055" i="1" s="1"/>
  <c r="O2055" i="1"/>
  <c r="O2055" i="1" a="1"/>
  <c r="I2055" i="1"/>
  <c r="J2055" i="1" s="1"/>
  <c r="Y2054" i="1"/>
  <c r="X2054" i="1"/>
  <c r="V2054" i="1" a="1"/>
  <c r="V2054" i="1" s="1"/>
  <c r="O2054" i="1" a="1"/>
  <c r="O2054" i="1" s="1"/>
  <c r="I2054" i="1"/>
  <c r="J2054" i="1" s="1"/>
  <c r="Y2053" i="1"/>
  <c r="X2053" i="1"/>
  <c r="V2053" i="1" a="1"/>
  <c r="V2053" i="1" s="1"/>
  <c r="O2053" i="1" a="1"/>
  <c r="O2053" i="1" s="1"/>
  <c r="I2053" i="1"/>
  <c r="J2053" i="1" s="1"/>
  <c r="Y2052" i="1"/>
  <c r="X2052" i="1"/>
  <c r="V2052" i="1" a="1"/>
  <c r="V2052" i="1" s="1"/>
  <c r="O2052" i="1" a="1"/>
  <c r="O2052" i="1" s="1"/>
  <c r="I2052" i="1"/>
  <c r="J2052" i="1" s="1"/>
  <c r="Y2051" i="1"/>
  <c r="X2051" i="1"/>
  <c r="V2051" i="1" a="1"/>
  <c r="V2051" i="1" s="1"/>
  <c r="O2051" i="1" a="1"/>
  <c r="O2051" i="1" s="1"/>
  <c r="I2051" i="1"/>
  <c r="J2051" i="1" s="1"/>
  <c r="Y2050" i="1"/>
  <c r="X2050" i="1"/>
  <c r="V2050" i="1" a="1"/>
  <c r="V2050" i="1" s="1"/>
  <c r="O2050" i="1" a="1"/>
  <c r="O2050" i="1" s="1"/>
  <c r="I2050" i="1"/>
  <c r="J2050" i="1" s="1"/>
  <c r="Y2049" i="1"/>
  <c r="X2049" i="1"/>
  <c r="V2049" i="1" a="1"/>
  <c r="V2049" i="1" s="1"/>
  <c r="O2049" i="1" a="1"/>
  <c r="O2049" i="1" s="1"/>
  <c r="I2049" i="1"/>
  <c r="J2049" i="1" s="1"/>
  <c r="Y2048" i="1"/>
  <c r="X2048" i="1"/>
  <c r="V2048" i="1" a="1"/>
  <c r="V2048" i="1" s="1"/>
  <c r="O2048" i="1" a="1"/>
  <c r="O2048" i="1" s="1"/>
  <c r="I2048" i="1"/>
  <c r="J2048" i="1" s="1"/>
  <c r="Y2047" i="1"/>
  <c r="X2047" i="1"/>
  <c r="V2047" i="1" a="1"/>
  <c r="V2047" i="1" s="1"/>
  <c r="O2047" i="1"/>
  <c r="O2047" i="1" a="1"/>
  <c r="I2047" i="1"/>
  <c r="J2047" i="1" s="1"/>
  <c r="Y2046" i="1"/>
  <c r="X2046" i="1"/>
  <c r="V2046" i="1" a="1"/>
  <c r="V2046" i="1" s="1"/>
  <c r="O2046" i="1" a="1"/>
  <c r="O2046" i="1" s="1"/>
  <c r="I2046" i="1"/>
  <c r="J2046" i="1" s="1"/>
  <c r="Y2045" i="1"/>
  <c r="X2045" i="1"/>
  <c r="V2045" i="1" a="1"/>
  <c r="V2045" i="1" s="1"/>
  <c r="O2045" i="1" a="1"/>
  <c r="O2045" i="1" s="1"/>
  <c r="I2045" i="1"/>
  <c r="J2045" i="1" s="1"/>
  <c r="Y2044" i="1"/>
  <c r="X2044" i="1"/>
  <c r="V2044" i="1" a="1"/>
  <c r="V2044" i="1" s="1"/>
  <c r="O2044" i="1" a="1"/>
  <c r="O2044" i="1" s="1"/>
  <c r="I2044" i="1"/>
  <c r="J2044" i="1" s="1"/>
  <c r="Y2043" i="1"/>
  <c r="X2043" i="1"/>
  <c r="V2043" i="1" a="1"/>
  <c r="V2043" i="1" s="1"/>
  <c r="O2043" i="1" a="1"/>
  <c r="O2043" i="1" s="1"/>
  <c r="I2043" i="1"/>
  <c r="J2043" i="1" s="1"/>
  <c r="Y2042" i="1"/>
  <c r="X2042" i="1"/>
  <c r="V2042" i="1" a="1"/>
  <c r="V2042" i="1" s="1"/>
  <c r="O2042" i="1" a="1"/>
  <c r="O2042" i="1" s="1"/>
  <c r="I2042" i="1"/>
  <c r="J2042" i="1" s="1"/>
  <c r="Y2041" i="1"/>
  <c r="X2041" i="1"/>
  <c r="V2041" i="1" a="1"/>
  <c r="V2041" i="1" s="1"/>
  <c r="O2041" i="1" a="1"/>
  <c r="O2041" i="1" s="1"/>
  <c r="I2041" i="1"/>
  <c r="J2041" i="1" s="1"/>
  <c r="Y2040" i="1"/>
  <c r="X2040" i="1"/>
  <c r="V2040" i="1" a="1"/>
  <c r="V2040" i="1" s="1"/>
  <c r="O2040" i="1" a="1"/>
  <c r="O2040" i="1" s="1"/>
  <c r="I2040" i="1"/>
  <c r="J2040" i="1" s="1"/>
  <c r="Y2039" i="1"/>
  <c r="X2039" i="1"/>
  <c r="V2039" i="1" a="1"/>
  <c r="V2039" i="1" s="1"/>
  <c r="O2039" i="1"/>
  <c r="O2039" i="1" a="1"/>
  <c r="I2039" i="1"/>
  <c r="J2039" i="1" s="1"/>
  <c r="Y2038" i="1"/>
  <c r="X2038" i="1"/>
  <c r="V2038" i="1" a="1"/>
  <c r="V2038" i="1" s="1"/>
  <c r="O2038" i="1" a="1"/>
  <c r="O2038" i="1" s="1"/>
  <c r="I2038" i="1"/>
  <c r="J2038" i="1" s="1"/>
  <c r="Y2037" i="1"/>
  <c r="X2037" i="1"/>
  <c r="V2037" i="1" a="1"/>
  <c r="V2037" i="1" s="1"/>
  <c r="O2037" i="1" a="1"/>
  <c r="O2037" i="1" s="1"/>
  <c r="I2037" i="1"/>
  <c r="J2037" i="1" s="1"/>
  <c r="Y2036" i="1"/>
  <c r="X2036" i="1"/>
  <c r="V2036" i="1" a="1"/>
  <c r="V2036" i="1" s="1"/>
  <c r="O2036" i="1" a="1"/>
  <c r="O2036" i="1" s="1"/>
  <c r="I2036" i="1"/>
  <c r="J2036" i="1" s="1"/>
  <c r="Y2035" i="1"/>
  <c r="X2035" i="1"/>
  <c r="V2035" i="1" a="1"/>
  <c r="V2035" i="1" s="1"/>
  <c r="O2035" i="1" a="1"/>
  <c r="O2035" i="1" s="1"/>
  <c r="I2035" i="1"/>
  <c r="J2035" i="1" s="1"/>
  <c r="Y2034" i="1"/>
  <c r="X2034" i="1"/>
  <c r="V2034" i="1" a="1"/>
  <c r="V2034" i="1" s="1"/>
  <c r="O2034" i="1" a="1"/>
  <c r="O2034" i="1" s="1"/>
  <c r="I2034" i="1"/>
  <c r="J2034" i="1" s="1"/>
  <c r="Y2033" i="1"/>
  <c r="X2033" i="1"/>
  <c r="V2033" i="1" a="1"/>
  <c r="V2033" i="1" s="1"/>
  <c r="O2033" i="1" a="1"/>
  <c r="O2033" i="1" s="1"/>
  <c r="I2033" i="1"/>
  <c r="J2033" i="1" s="1"/>
  <c r="Y2032" i="1"/>
  <c r="X2032" i="1"/>
  <c r="V2032" i="1" a="1"/>
  <c r="V2032" i="1" s="1"/>
  <c r="O2032" i="1" a="1"/>
  <c r="O2032" i="1" s="1"/>
  <c r="I2032" i="1"/>
  <c r="J2032" i="1" s="1"/>
  <c r="Y2031" i="1"/>
  <c r="X2031" i="1"/>
  <c r="V2031" i="1" a="1"/>
  <c r="V2031" i="1" s="1"/>
  <c r="O2031" i="1"/>
  <c r="O2031" i="1" a="1"/>
  <c r="I2031" i="1"/>
  <c r="J2031" i="1" s="1"/>
  <c r="Y2030" i="1"/>
  <c r="X2030" i="1"/>
  <c r="V2030" i="1" a="1"/>
  <c r="V2030" i="1" s="1"/>
  <c r="O2030" i="1" a="1"/>
  <c r="O2030" i="1" s="1"/>
  <c r="I2030" i="1"/>
  <c r="J2030" i="1" s="1"/>
  <c r="Y2029" i="1"/>
  <c r="X2029" i="1"/>
  <c r="V2029" i="1" a="1"/>
  <c r="V2029" i="1" s="1"/>
  <c r="O2029" i="1" a="1"/>
  <c r="O2029" i="1" s="1"/>
  <c r="I2029" i="1"/>
  <c r="J2029" i="1" s="1"/>
  <c r="Y2028" i="1"/>
  <c r="X2028" i="1"/>
  <c r="V2028" i="1" a="1"/>
  <c r="V2028" i="1" s="1"/>
  <c r="O2028" i="1" a="1"/>
  <c r="O2028" i="1" s="1"/>
  <c r="I2028" i="1"/>
  <c r="J2028" i="1" s="1"/>
  <c r="Y2027" i="1"/>
  <c r="X2027" i="1"/>
  <c r="V2027" i="1" a="1"/>
  <c r="V2027" i="1" s="1"/>
  <c r="O2027" i="1" a="1"/>
  <c r="O2027" i="1" s="1"/>
  <c r="I2027" i="1"/>
  <c r="J2027" i="1" s="1"/>
  <c r="Y2026" i="1"/>
  <c r="X2026" i="1"/>
  <c r="V2026" i="1" a="1"/>
  <c r="V2026" i="1" s="1"/>
  <c r="O2026" i="1" a="1"/>
  <c r="O2026" i="1" s="1"/>
  <c r="I2026" i="1"/>
  <c r="J2026" i="1" s="1"/>
  <c r="Y2025" i="1"/>
  <c r="X2025" i="1"/>
  <c r="V2025" i="1" a="1"/>
  <c r="V2025" i="1" s="1"/>
  <c r="O2025" i="1" a="1"/>
  <c r="O2025" i="1" s="1"/>
  <c r="I2025" i="1"/>
  <c r="J2025" i="1" s="1"/>
  <c r="Y2024" i="1"/>
  <c r="X2024" i="1"/>
  <c r="V2024" i="1" a="1"/>
  <c r="V2024" i="1" s="1"/>
  <c r="O2024" i="1" a="1"/>
  <c r="O2024" i="1" s="1"/>
  <c r="I2024" i="1"/>
  <c r="J2024" i="1" s="1"/>
  <c r="Y2023" i="1"/>
  <c r="X2023" i="1"/>
  <c r="V2023" i="1" a="1"/>
  <c r="V2023" i="1" s="1"/>
  <c r="O2023" i="1"/>
  <c r="O2023" i="1" a="1"/>
  <c r="I2023" i="1"/>
  <c r="J2023" i="1" s="1"/>
  <c r="Y2022" i="1"/>
  <c r="X2022" i="1"/>
  <c r="V2022" i="1" a="1"/>
  <c r="V2022" i="1" s="1"/>
  <c r="O2022" i="1" a="1"/>
  <c r="O2022" i="1" s="1"/>
  <c r="I2022" i="1"/>
  <c r="J2022" i="1" s="1"/>
  <c r="Y2021" i="1"/>
  <c r="X2021" i="1"/>
  <c r="V2021" i="1" a="1"/>
  <c r="V2021" i="1" s="1"/>
  <c r="O2021" i="1" a="1"/>
  <c r="O2021" i="1" s="1"/>
  <c r="I2021" i="1"/>
  <c r="J2021" i="1" s="1"/>
  <c r="Y2020" i="1"/>
  <c r="X2020" i="1"/>
  <c r="V2020" i="1" a="1"/>
  <c r="V2020" i="1" s="1"/>
  <c r="O2020" i="1" a="1"/>
  <c r="O2020" i="1" s="1"/>
  <c r="I2020" i="1"/>
  <c r="J2020" i="1" s="1"/>
  <c r="Y2019" i="1"/>
  <c r="X2019" i="1"/>
  <c r="V2019" i="1" a="1"/>
  <c r="V2019" i="1" s="1"/>
  <c r="O2019" i="1" a="1"/>
  <c r="O2019" i="1" s="1"/>
  <c r="I2019" i="1"/>
  <c r="J2019" i="1" s="1"/>
  <c r="Y2018" i="1"/>
  <c r="X2018" i="1"/>
  <c r="V2018" i="1" a="1"/>
  <c r="V2018" i="1" s="1"/>
  <c r="O2018" i="1" a="1"/>
  <c r="O2018" i="1" s="1"/>
  <c r="I2018" i="1"/>
  <c r="J2018" i="1" s="1"/>
  <c r="Y2017" i="1"/>
  <c r="X2017" i="1"/>
  <c r="V2017" i="1" a="1"/>
  <c r="V2017" i="1" s="1"/>
  <c r="O2017" i="1" a="1"/>
  <c r="O2017" i="1" s="1"/>
  <c r="I2017" i="1"/>
  <c r="J2017" i="1" s="1"/>
  <c r="Y2016" i="1"/>
  <c r="X2016" i="1"/>
  <c r="V2016" i="1" a="1"/>
  <c r="V2016" i="1" s="1"/>
  <c r="O2016" i="1" a="1"/>
  <c r="O2016" i="1" s="1"/>
  <c r="I2016" i="1"/>
  <c r="J2016" i="1" s="1"/>
  <c r="Y2015" i="1"/>
  <c r="X2015" i="1"/>
  <c r="V2015" i="1" a="1"/>
  <c r="V2015" i="1" s="1"/>
  <c r="O2015" i="1"/>
  <c r="O2015" i="1" a="1"/>
  <c r="I2015" i="1"/>
  <c r="J2015" i="1" s="1"/>
  <c r="Y2014" i="1"/>
  <c r="X2014" i="1"/>
  <c r="V2014" i="1" a="1"/>
  <c r="V2014" i="1" s="1"/>
  <c r="O2014" i="1" a="1"/>
  <c r="O2014" i="1" s="1"/>
  <c r="I2014" i="1"/>
  <c r="J2014" i="1" s="1"/>
  <c r="Y2013" i="1"/>
  <c r="X2013" i="1"/>
  <c r="V2013" i="1" a="1"/>
  <c r="V2013" i="1" s="1"/>
  <c r="O2013" i="1" a="1"/>
  <c r="O2013" i="1" s="1"/>
  <c r="I2013" i="1"/>
  <c r="J2013" i="1" s="1"/>
  <c r="Y2012" i="1"/>
  <c r="X2012" i="1"/>
  <c r="V2012" i="1" a="1"/>
  <c r="V2012" i="1" s="1"/>
  <c r="O2012" i="1" a="1"/>
  <c r="O2012" i="1" s="1"/>
  <c r="I2012" i="1"/>
  <c r="J2012" i="1" s="1"/>
  <c r="Y2011" i="1"/>
  <c r="X2011" i="1"/>
  <c r="V2011" i="1" a="1"/>
  <c r="V2011" i="1" s="1"/>
  <c r="O2011" i="1" a="1"/>
  <c r="O2011" i="1" s="1"/>
  <c r="I2011" i="1"/>
  <c r="J2011" i="1" s="1"/>
  <c r="Y2010" i="1"/>
  <c r="X2010" i="1"/>
  <c r="V2010" i="1" a="1"/>
  <c r="V2010" i="1" s="1"/>
  <c r="O2010" i="1" a="1"/>
  <c r="O2010" i="1" s="1"/>
  <c r="I2010" i="1"/>
  <c r="J2010" i="1" s="1"/>
  <c r="Y2009" i="1"/>
  <c r="X2009" i="1"/>
  <c r="V2009" i="1" a="1"/>
  <c r="V2009" i="1" s="1"/>
  <c r="O2009" i="1" a="1"/>
  <c r="O2009" i="1" s="1"/>
  <c r="I2009" i="1"/>
  <c r="J2009" i="1" s="1"/>
  <c r="Y2008" i="1"/>
  <c r="X2008" i="1"/>
  <c r="V2008" i="1" a="1"/>
  <c r="V2008" i="1" s="1"/>
  <c r="O2008" i="1" a="1"/>
  <c r="O2008" i="1" s="1"/>
  <c r="I2008" i="1"/>
  <c r="J2008" i="1" s="1"/>
  <c r="Y2007" i="1"/>
  <c r="X2007" i="1"/>
  <c r="V2007" i="1" a="1"/>
  <c r="V2007" i="1" s="1"/>
  <c r="O2007" i="1"/>
  <c r="O2007" i="1" a="1"/>
  <c r="I2007" i="1"/>
  <c r="J2007" i="1" s="1"/>
  <c r="Y2006" i="1"/>
  <c r="X2006" i="1"/>
  <c r="V2006" i="1" a="1"/>
  <c r="V2006" i="1" s="1"/>
  <c r="O2006" i="1" a="1"/>
  <c r="O2006" i="1" s="1"/>
  <c r="I2006" i="1"/>
  <c r="J2006" i="1" s="1"/>
  <c r="Y2005" i="1"/>
  <c r="X2005" i="1"/>
  <c r="V2005" i="1" a="1"/>
  <c r="V2005" i="1" s="1"/>
  <c r="O2005" i="1" a="1"/>
  <c r="O2005" i="1" s="1"/>
  <c r="I2005" i="1"/>
  <c r="J2005" i="1" s="1"/>
  <c r="Y2004" i="1"/>
  <c r="X2004" i="1"/>
  <c r="V2004" i="1" a="1"/>
  <c r="V2004" i="1" s="1"/>
  <c r="O2004" i="1" a="1"/>
  <c r="O2004" i="1" s="1"/>
  <c r="I2004" i="1"/>
  <c r="J2004" i="1" s="1"/>
  <c r="Y2003" i="1"/>
  <c r="X2003" i="1"/>
  <c r="V2003" i="1" a="1"/>
  <c r="V2003" i="1" s="1"/>
  <c r="O2003" i="1" a="1"/>
  <c r="O2003" i="1" s="1"/>
  <c r="I2003" i="1"/>
  <c r="J2003" i="1" s="1"/>
  <c r="Y2002" i="1"/>
  <c r="X2002" i="1"/>
  <c r="V2002" i="1" a="1"/>
  <c r="V2002" i="1" s="1"/>
  <c r="O2002" i="1" a="1"/>
  <c r="O2002" i="1" s="1"/>
  <c r="I2002" i="1"/>
  <c r="J2002" i="1" s="1"/>
  <c r="Y2001" i="1"/>
  <c r="X2001" i="1"/>
  <c r="V2001" i="1" a="1"/>
  <c r="V2001" i="1" s="1"/>
  <c r="O2001" i="1" a="1"/>
  <c r="O2001" i="1" s="1"/>
  <c r="I2001" i="1"/>
  <c r="J2001" i="1" s="1"/>
  <c r="Y2000" i="1"/>
  <c r="X2000" i="1"/>
  <c r="V2000" i="1" a="1"/>
  <c r="V2000" i="1" s="1"/>
  <c r="O2000" i="1" a="1"/>
  <c r="O2000" i="1" s="1"/>
  <c r="I2000" i="1"/>
  <c r="J2000" i="1" s="1"/>
  <c r="Y1999" i="1"/>
  <c r="X1999" i="1"/>
  <c r="V1999" i="1" a="1"/>
  <c r="V1999" i="1" s="1"/>
  <c r="O1999" i="1" a="1"/>
  <c r="O1999" i="1" s="1"/>
  <c r="I1999" i="1"/>
  <c r="J1999" i="1" s="1"/>
  <c r="Y1998" i="1"/>
  <c r="X1998" i="1"/>
  <c r="V1998" i="1" a="1"/>
  <c r="V1998" i="1" s="1"/>
  <c r="O1998" i="1" a="1"/>
  <c r="O1998" i="1" s="1"/>
  <c r="I1998" i="1"/>
  <c r="J1998" i="1" s="1"/>
  <c r="Y1997" i="1"/>
  <c r="X1997" i="1"/>
  <c r="V1997" i="1" a="1"/>
  <c r="V1997" i="1" s="1"/>
  <c r="O1997" i="1" a="1"/>
  <c r="O1997" i="1" s="1"/>
  <c r="I1997" i="1"/>
  <c r="J1997" i="1" s="1"/>
  <c r="Y1996" i="1"/>
  <c r="X1996" i="1"/>
  <c r="V1996" i="1" a="1"/>
  <c r="V1996" i="1" s="1"/>
  <c r="O1996" i="1" a="1"/>
  <c r="O1996" i="1" s="1"/>
  <c r="I1996" i="1"/>
  <c r="J1996" i="1" s="1"/>
  <c r="Y1995" i="1"/>
  <c r="X1995" i="1"/>
  <c r="V1995" i="1" a="1"/>
  <c r="V1995" i="1" s="1"/>
  <c r="O1995" i="1" a="1"/>
  <c r="O1995" i="1" s="1"/>
  <c r="I1995" i="1"/>
  <c r="J1995" i="1" s="1"/>
  <c r="Y1994" i="1"/>
  <c r="X1994" i="1"/>
  <c r="V1994" i="1" a="1"/>
  <c r="V1994" i="1" s="1"/>
  <c r="O1994" i="1" a="1"/>
  <c r="O1994" i="1" s="1"/>
  <c r="I1994" i="1"/>
  <c r="J1994" i="1" s="1"/>
  <c r="Y1993" i="1"/>
  <c r="X1993" i="1"/>
  <c r="V1993" i="1" a="1"/>
  <c r="V1993" i="1" s="1"/>
  <c r="O1993" i="1" a="1"/>
  <c r="O1993" i="1" s="1"/>
  <c r="I1993" i="1"/>
  <c r="J1993" i="1" s="1"/>
  <c r="Y1992" i="1"/>
  <c r="X1992" i="1"/>
  <c r="V1992" i="1" a="1"/>
  <c r="V1992" i="1" s="1"/>
  <c r="O1992" i="1" a="1"/>
  <c r="O1992" i="1" s="1"/>
  <c r="I1992" i="1"/>
  <c r="J1992" i="1" s="1"/>
  <c r="Y1991" i="1"/>
  <c r="X1991" i="1"/>
  <c r="V1991" i="1" a="1"/>
  <c r="V1991" i="1" s="1"/>
  <c r="O1991" i="1" a="1"/>
  <c r="O1991" i="1" s="1"/>
  <c r="I1991" i="1"/>
  <c r="J1991" i="1" s="1"/>
  <c r="Y1990" i="1"/>
  <c r="X1990" i="1"/>
  <c r="V1990" i="1" a="1"/>
  <c r="V1990" i="1" s="1"/>
  <c r="O1990" i="1" a="1"/>
  <c r="O1990" i="1" s="1"/>
  <c r="I1990" i="1"/>
  <c r="J1990" i="1" s="1"/>
  <c r="Y1989" i="1"/>
  <c r="X1989" i="1"/>
  <c r="V1989" i="1" a="1"/>
  <c r="V1989" i="1" s="1"/>
  <c r="O1989" i="1" a="1"/>
  <c r="O1989" i="1" s="1"/>
  <c r="I1989" i="1"/>
  <c r="J1989" i="1" s="1"/>
  <c r="Y1988" i="1"/>
  <c r="X1988" i="1"/>
  <c r="V1988" i="1" a="1"/>
  <c r="V1988" i="1" s="1"/>
  <c r="O1988" i="1" a="1"/>
  <c r="O1988" i="1" s="1"/>
  <c r="I1988" i="1"/>
  <c r="J1988" i="1" s="1"/>
  <c r="Y1987" i="1"/>
  <c r="X1987" i="1"/>
  <c r="V1987" i="1" a="1"/>
  <c r="V1987" i="1" s="1"/>
  <c r="O1987" i="1" a="1"/>
  <c r="O1987" i="1" s="1"/>
  <c r="I1987" i="1"/>
  <c r="J1987" i="1" s="1"/>
  <c r="Y1986" i="1"/>
  <c r="X1986" i="1"/>
  <c r="V1986" i="1" a="1"/>
  <c r="V1986" i="1" s="1"/>
  <c r="O1986" i="1" a="1"/>
  <c r="O1986" i="1" s="1"/>
  <c r="I1986" i="1"/>
  <c r="J1986" i="1" s="1"/>
  <c r="Y1985" i="1"/>
  <c r="X1985" i="1"/>
  <c r="V1985" i="1" a="1"/>
  <c r="V1985" i="1" s="1"/>
  <c r="O1985" i="1" a="1"/>
  <c r="O1985" i="1" s="1"/>
  <c r="I1985" i="1"/>
  <c r="J1985" i="1" s="1"/>
  <c r="Y1984" i="1"/>
  <c r="X1984" i="1"/>
  <c r="V1984" i="1" a="1"/>
  <c r="V1984" i="1" s="1"/>
  <c r="O1984" i="1" a="1"/>
  <c r="O1984" i="1" s="1"/>
  <c r="I1984" i="1"/>
  <c r="J1984" i="1" s="1"/>
  <c r="Y1983" i="1"/>
  <c r="X1983" i="1"/>
  <c r="V1983" i="1" a="1"/>
  <c r="V1983" i="1" s="1"/>
  <c r="O1983" i="1" a="1"/>
  <c r="O1983" i="1" s="1"/>
  <c r="I1983" i="1"/>
  <c r="J1983" i="1" s="1"/>
  <c r="Y1982" i="1"/>
  <c r="X1982" i="1"/>
  <c r="V1982" i="1" a="1"/>
  <c r="V1982" i="1" s="1"/>
  <c r="O1982" i="1" a="1"/>
  <c r="O1982" i="1" s="1"/>
  <c r="I1982" i="1"/>
  <c r="J1982" i="1" s="1"/>
  <c r="Y1981" i="1"/>
  <c r="X1981" i="1"/>
  <c r="V1981" i="1" a="1"/>
  <c r="V1981" i="1" s="1"/>
  <c r="O1981" i="1" a="1"/>
  <c r="O1981" i="1" s="1"/>
  <c r="I1981" i="1"/>
  <c r="J1981" i="1" s="1"/>
  <c r="Y1980" i="1"/>
  <c r="X1980" i="1"/>
  <c r="V1980" i="1" a="1"/>
  <c r="V1980" i="1" s="1"/>
  <c r="O1980" i="1" a="1"/>
  <c r="O1980" i="1" s="1"/>
  <c r="I1980" i="1"/>
  <c r="J1980" i="1" s="1"/>
  <c r="Y1979" i="1"/>
  <c r="X1979" i="1"/>
  <c r="V1979" i="1" a="1"/>
  <c r="V1979" i="1" s="1"/>
  <c r="O1979" i="1" a="1"/>
  <c r="O1979" i="1" s="1"/>
  <c r="I1979" i="1"/>
  <c r="J1979" i="1" s="1"/>
  <c r="Y1978" i="1"/>
  <c r="X1978" i="1"/>
  <c r="V1978" i="1" a="1"/>
  <c r="V1978" i="1" s="1"/>
  <c r="O1978" i="1" a="1"/>
  <c r="O1978" i="1" s="1"/>
  <c r="I1978" i="1"/>
  <c r="J1978" i="1" s="1"/>
  <c r="Y1977" i="1"/>
  <c r="X1977" i="1"/>
  <c r="V1977" i="1" a="1"/>
  <c r="V1977" i="1" s="1"/>
  <c r="O1977" i="1" a="1"/>
  <c r="O1977" i="1" s="1"/>
  <c r="I1977" i="1"/>
  <c r="J1977" i="1" s="1"/>
  <c r="Y1976" i="1"/>
  <c r="X1976" i="1"/>
  <c r="V1976" i="1" a="1"/>
  <c r="V1976" i="1" s="1"/>
  <c r="O1976" i="1" a="1"/>
  <c r="O1976" i="1" s="1"/>
  <c r="I1976" i="1"/>
  <c r="J1976" i="1" s="1"/>
  <c r="Y1975" i="1"/>
  <c r="X1975" i="1"/>
  <c r="V1975" i="1" a="1"/>
  <c r="V1975" i="1" s="1"/>
  <c r="O1975" i="1" a="1"/>
  <c r="O1975" i="1" s="1"/>
  <c r="I1975" i="1"/>
  <c r="J1975" i="1" s="1"/>
  <c r="Y1974" i="1"/>
  <c r="X1974" i="1"/>
  <c r="V1974" i="1" a="1"/>
  <c r="V1974" i="1" s="1"/>
  <c r="O1974" i="1" a="1"/>
  <c r="O1974" i="1" s="1"/>
  <c r="I1974" i="1"/>
  <c r="J1974" i="1" s="1"/>
  <c r="Y1973" i="1"/>
  <c r="X1973" i="1"/>
  <c r="V1973" i="1" a="1"/>
  <c r="V1973" i="1" s="1"/>
  <c r="O1973" i="1" a="1"/>
  <c r="O1973" i="1" s="1"/>
  <c r="I1973" i="1"/>
  <c r="J1973" i="1" s="1"/>
  <c r="Y1972" i="1"/>
  <c r="X1972" i="1"/>
  <c r="V1972" i="1" a="1"/>
  <c r="V1972" i="1" s="1"/>
  <c r="O1972" i="1" a="1"/>
  <c r="O1972" i="1" s="1"/>
  <c r="I1972" i="1"/>
  <c r="J1972" i="1" s="1"/>
  <c r="Y1971" i="1"/>
  <c r="X1971" i="1"/>
  <c r="V1971" i="1" a="1"/>
  <c r="V1971" i="1" s="1"/>
  <c r="O1971" i="1" a="1"/>
  <c r="O1971" i="1" s="1"/>
  <c r="I1971" i="1"/>
  <c r="J1971" i="1" s="1"/>
  <c r="Y1970" i="1"/>
  <c r="X1970" i="1"/>
  <c r="V1970" i="1" a="1"/>
  <c r="V1970" i="1" s="1"/>
  <c r="O1970" i="1" a="1"/>
  <c r="O1970" i="1" s="1"/>
  <c r="I1970" i="1"/>
  <c r="J1970" i="1" s="1"/>
  <c r="Y1969" i="1"/>
  <c r="X1969" i="1"/>
  <c r="V1969" i="1" a="1"/>
  <c r="V1969" i="1" s="1"/>
  <c r="O1969" i="1" a="1"/>
  <c r="O1969" i="1" s="1"/>
  <c r="I1969" i="1"/>
  <c r="J1969" i="1" s="1"/>
  <c r="Y1968" i="1"/>
  <c r="X1968" i="1"/>
  <c r="V1968" i="1" a="1"/>
  <c r="V1968" i="1" s="1"/>
  <c r="O1968" i="1" a="1"/>
  <c r="O1968" i="1" s="1"/>
  <c r="I1968" i="1"/>
  <c r="J1968" i="1" s="1"/>
  <c r="Y1967" i="1"/>
  <c r="X1967" i="1"/>
  <c r="V1967" i="1" a="1"/>
  <c r="V1967" i="1" s="1"/>
  <c r="O1967" i="1" a="1"/>
  <c r="O1967" i="1" s="1"/>
  <c r="I1967" i="1"/>
  <c r="J1967" i="1" s="1"/>
  <c r="Y1966" i="1"/>
  <c r="X1966" i="1"/>
  <c r="V1966" i="1" a="1"/>
  <c r="V1966" i="1" s="1"/>
  <c r="O1966" i="1" a="1"/>
  <c r="O1966" i="1" s="1"/>
  <c r="I1966" i="1"/>
  <c r="J1966" i="1" s="1"/>
  <c r="Y1965" i="1"/>
  <c r="X1965" i="1"/>
  <c r="V1965" i="1" a="1"/>
  <c r="V1965" i="1" s="1"/>
  <c r="O1965" i="1" a="1"/>
  <c r="O1965" i="1" s="1"/>
  <c r="I1965" i="1"/>
  <c r="J1965" i="1" s="1"/>
  <c r="Y1964" i="1"/>
  <c r="X1964" i="1"/>
  <c r="V1964" i="1" a="1"/>
  <c r="V1964" i="1" s="1"/>
  <c r="O1964" i="1" a="1"/>
  <c r="O1964" i="1" s="1"/>
  <c r="I1964" i="1"/>
  <c r="J1964" i="1" s="1"/>
  <c r="Y1963" i="1"/>
  <c r="X1963" i="1"/>
  <c r="V1963" i="1" a="1"/>
  <c r="V1963" i="1" s="1"/>
  <c r="O1963" i="1" a="1"/>
  <c r="O1963" i="1" s="1"/>
  <c r="I1963" i="1"/>
  <c r="J1963" i="1" s="1"/>
  <c r="Y1962" i="1"/>
  <c r="X1962" i="1"/>
  <c r="V1962" i="1" a="1"/>
  <c r="V1962" i="1" s="1"/>
  <c r="O1962" i="1" a="1"/>
  <c r="O1962" i="1" s="1"/>
  <c r="I1962" i="1"/>
  <c r="J1962" i="1" s="1"/>
  <c r="Y1961" i="1"/>
  <c r="X1961" i="1"/>
  <c r="V1961" i="1" a="1"/>
  <c r="V1961" i="1" s="1"/>
  <c r="O1961" i="1" a="1"/>
  <c r="O1961" i="1" s="1"/>
  <c r="I1961" i="1"/>
  <c r="J1961" i="1" s="1"/>
  <c r="Y1960" i="1"/>
  <c r="X1960" i="1"/>
  <c r="V1960" i="1" a="1"/>
  <c r="V1960" i="1" s="1"/>
  <c r="O1960" i="1" a="1"/>
  <c r="O1960" i="1" s="1"/>
  <c r="I1960" i="1"/>
  <c r="J1960" i="1" s="1"/>
  <c r="Y1959" i="1"/>
  <c r="X1959" i="1"/>
  <c r="V1959" i="1" a="1"/>
  <c r="V1959" i="1" s="1"/>
  <c r="O1959" i="1" a="1"/>
  <c r="O1959" i="1" s="1"/>
  <c r="I1959" i="1"/>
  <c r="J1959" i="1" s="1"/>
  <c r="Y1958" i="1"/>
  <c r="X1958" i="1"/>
  <c r="V1958" i="1" a="1"/>
  <c r="V1958" i="1" s="1"/>
  <c r="O1958" i="1" a="1"/>
  <c r="O1958" i="1" s="1"/>
  <c r="I1958" i="1"/>
  <c r="J1958" i="1" s="1"/>
  <c r="Y1957" i="1"/>
  <c r="X1957" i="1"/>
  <c r="V1957" i="1" a="1"/>
  <c r="V1957" i="1" s="1"/>
  <c r="O1957" i="1" a="1"/>
  <c r="O1957" i="1" s="1"/>
  <c r="I1957" i="1"/>
  <c r="J1957" i="1" s="1"/>
  <c r="Y1956" i="1"/>
  <c r="X1956" i="1"/>
  <c r="V1956" i="1" a="1"/>
  <c r="V1956" i="1" s="1"/>
  <c r="O1956" i="1" a="1"/>
  <c r="O1956" i="1" s="1"/>
  <c r="I1956" i="1"/>
  <c r="J1956" i="1" s="1"/>
  <c r="Y1955" i="1"/>
  <c r="X1955" i="1"/>
  <c r="V1955" i="1" a="1"/>
  <c r="V1955" i="1" s="1"/>
  <c r="O1955" i="1" a="1"/>
  <c r="O1955" i="1" s="1"/>
  <c r="I1955" i="1"/>
  <c r="J1955" i="1" s="1"/>
  <c r="Y1954" i="1"/>
  <c r="X1954" i="1"/>
  <c r="V1954" i="1" a="1"/>
  <c r="V1954" i="1" s="1"/>
  <c r="O1954" i="1" a="1"/>
  <c r="O1954" i="1" s="1"/>
  <c r="I1954" i="1"/>
  <c r="J1954" i="1" s="1"/>
  <c r="Y1953" i="1"/>
  <c r="X1953" i="1"/>
  <c r="V1953" i="1" a="1"/>
  <c r="V1953" i="1" s="1"/>
  <c r="O1953" i="1" a="1"/>
  <c r="O1953" i="1" s="1"/>
  <c r="I1953" i="1"/>
  <c r="J1953" i="1" s="1"/>
  <c r="Y1952" i="1"/>
  <c r="X1952" i="1"/>
  <c r="V1952" i="1" a="1"/>
  <c r="V1952" i="1" s="1"/>
  <c r="O1952" i="1" a="1"/>
  <c r="O1952" i="1" s="1"/>
  <c r="I1952" i="1"/>
  <c r="J1952" i="1" s="1"/>
  <c r="Y1951" i="1"/>
  <c r="X1951" i="1"/>
  <c r="V1951" i="1" a="1"/>
  <c r="V1951" i="1" s="1"/>
  <c r="O1951" i="1" a="1"/>
  <c r="O1951" i="1" s="1"/>
  <c r="I1951" i="1"/>
  <c r="J1951" i="1" s="1"/>
  <c r="Y1950" i="1"/>
  <c r="X1950" i="1"/>
  <c r="V1950" i="1" a="1"/>
  <c r="V1950" i="1" s="1"/>
  <c r="O1950" i="1" a="1"/>
  <c r="O1950" i="1" s="1"/>
  <c r="I1950" i="1"/>
  <c r="J1950" i="1" s="1"/>
  <c r="Y1949" i="1"/>
  <c r="X1949" i="1"/>
  <c r="V1949" i="1" a="1"/>
  <c r="V1949" i="1" s="1"/>
  <c r="O1949" i="1" a="1"/>
  <c r="O1949" i="1" s="1"/>
  <c r="I1949" i="1"/>
  <c r="J1949" i="1" s="1"/>
  <c r="Y1948" i="1"/>
  <c r="X1948" i="1"/>
  <c r="V1948" i="1" a="1"/>
  <c r="V1948" i="1" s="1"/>
  <c r="O1948" i="1" a="1"/>
  <c r="O1948" i="1" s="1"/>
  <c r="I1948" i="1"/>
  <c r="J1948" i="1" s="1"/>
  <c r="Y1947" i="1"/>
  <c r="X1947" i="1"/>
  <c r="V1947" i="1" a="1"/>
  <c r="V1947" i="1" s="1"/>
  <c r="O1947" i="1" a="1"/>
  <c r="O1947" i="1" s="1"/>
  <c r="I1947" i="1"/>
  <c r="J1947" i="1" s="1"/>
  <c r="Y1946" i="1"/>
  <c r="X1946" i="1"/>
  <c r="V1946" i="1" a="1"/>
  <c r="V1946" i="1" s="1"/>
  <c r="O1946" i="1" a="1"/>
  <c r="O1946" i="1" s="1"/>
  <c r="I1946" i="1"/>
  <c r="J1946" i="1" s="1"/>
  <c r="Y1945" i="1"/>
  <c r="X1945" i="1"/>
  <c r="V1945" i="1" a="1"/>
  <c r="V1945" i="1" s="1"/>
  <c r="O1945" i="1" a="1"/>
  <c r="O1945" i="1" s="1"/>
  <c r="I1945" i="1"/>
  <c r="J1945" i="1" s="1"/>
  <c r="Y1944" i="1"/>
  <c r="X1944" i="1"/>
  <c r="V1944" i="1" a="1"/>
  <c r="V1944" i="1" s="1"/>
  <c r="O1944" i="1" a="1"/>
  <c r="O1944" i="1" s="1"/>
  <c r="I1944" i="1"/>
  <c r="J1944" i="1" s="1"/>
  <c r="Y1943" i="1"/>
  <c r="X1943" i="1"/>
  <c r="V1943" i="1" a="1"/>
  <c r="V1943" i="1" s="1"/>
  <c r="O1943" i="1" a="1"/>
  <c r="O1943" i="1" s="1"/>
  <c r="I1943" i="1"/>
  <c r="J1943" i="1" s="1"/>
  <c r="Y1942" i="1"/>
  <c r="X1942" i="1"/>
  <c r="V1942" i="1" a="1"/>
  <c r="V1942" i="1" s="1"/>
  <c r="O1942" i="1" a="1"/>
  <c r="O1942" i="1" s="1"/>
  <c r="I1942" i="1"/>
  <c r="J1942" i="1" s="1"/>
  <c r="Y1941" i="1"/>
  <c r="X1941" i="1"/>
  <c r="V1941" i="1" a="1"/>
  <c r="V1941" i="1" s="1"/>
  <c r="O1941" i="1" a="1"/>
  <c r="O1941" i="1" s="1"/>
  <c r="I1941" i="1"/>
  <c r="J1941" i="1" s="1"/>
  <c r="Y1940" i="1"/>
  <c r="X1940" i="1"/>
  <c r="V1940" i="1" a="1"/>
  <c r="V1940" i="1" s="1"/>
  <c r="O1940" i="1" a="1"/>
  <c r="O1940" i="1" s="1"/>
  <c r="I1940" i="1"/>
  <c r="J1940" i="1" s="1"/>
  <c r="Y1939" i="1"/>
  <c r="X1939" i="1"/>
  <c r="V1939" i="1" a="1"/>
  <c r="V1939" i="1" s="1"/>
  <c r="O1939" i="1" a="1"/>
  <c r="O1939" i="1" s="1"/>
  <c r="I1939" i="1"/>
  <c r="J1939" i="1" s="1"/>
  <c r="Y1938" i="1"/>
  <c r="X1938" i="1"/>
  <c r="V1938" i="1" a="1"/>
  <c r="V1938" i="1" s="1"/>
  <c r="O1938" i="1" a="1"/>
  <c r="O1938" i="1" s="1"/>
  <c r="I1938" i="1"/>
  <c r="J1938" i="1" s="1"/>
  <c r="Y1937" i="1"/>
  <c r="X1937" i="1"/>
  <c r="V1937" i="1" a="1"/>
  <c r="V1937" i="1" s="1"/>
  <c r="O1937" i="1" a="1"/>
  <c r="O1937" i="1" s="1"/>
  <c r="I1937" i="1"/>
  <c r="J1937" i="1" s="1"/>
  <c r="Y1936" i="1"/>
  <c r="X1936" i="1"/>
  <c r="V1936" i="1" a="1"/>
  <c r="V1936" i="1" s="1"/>
  <c r="O1936" i="1" a="1"/>
  <c r="O1936" i="1" s="1"/>
  <c r="I1936" i="1"/>
  <c r="J1936" i="1" s="1"/>
  <c r="Y1935" i="1"/>
  <c r="X1935" i="1"/>
  <c r="V1935" i="1" a="1"/>
  <c r="V1935" i="1" s="1"/>
  <c r="O1935" i="1" a="1"/>
  <c r="O1935" i="1" s="1"/>
  <c r="I1935" i="1"/>
  <c r="J1935" i="1" s="1"/>
  <c r="Y1934" i="1"/>
  <c r="X1934" i="1"/>
  <c r="V1934" i="1" a="1"/>
  <c r="V1934" i="1" s="1"/>
  <c r="O1934" i="1" a="1"/>
  <c r="O1934" i="1" s="1"/>
  <c r="I1934" i="1"/>
  <c r="J1934" i="1" s="1"/>
  <c r="Y1933" i="1"/>
  <c r="X1933" i="1"/>
  <c r="V1933" i="1" a="1"/>
  <c r="V1933" i="1" s="1"/>
  <c r="O1933" i="1" a="1"/>
  <c r="O1933" i="1" s="1"/>
  <c r="I1933" i="1"/>
  <c r="J1933" i="1" s="1"/>
  <c r="Y1932" i="1"/>
  <c r="X1932" i="1"/>
  <c r="V1932" i="1" a="1"/>
  <c r="V1932" i="1" s="1"/>
  <c r="O1932" i="1" a="1"/>
  <c r="O1932" i="1" s="1"/>
  <c r="I1932" i="1"/>
  <c r="J1932" i="1" s="1"/>
  <c r="Y1931" i="1"/>
  <c r="X1931" i="1"/>
  <c r="V1931" i="1" a="1"/>
  <c r="V1931" i="1" s="1"/>
  <c r="O1931" i="1"/>
  <c r="O1931" i="1" a="1"/>
  <c r="I1931" i="1"/>
  <c r="J1931" i="1" s="1"/>
  <c r="Y1930" i="1"/>
  <c r="X1930" i="1"/>
  <c r="V1930" i="1" a="1"/>
  <c r="V1930" i="1" s="1"/>
  <c r="O1930" i="1" a="1"/>
  <c r="O1930" i="1" s="1"/>
  <c r="I1930" i="1"/>
  <c r="J1930" i="1" s="1"/>
  <c r="Y1929" i="1"/>
  <c r="X1929" i="1"/>
  <c r="V1929" i="1" a="1"/>
  <c r="V1929" i="1" s="1"/>
  <c r="O1929" i="1"/>
  <c r="O1929" i="1" a="1"/>
  <c r="I1929" i="1"/>
  <c r="J1929" i="1" s="1"/>
  <c r="Y1928" i="1"/>
  <c r="X1928" i="1"/>
  <c r="V1928" i="1" a="1"/>
  <c r="V1928" i="1" s="1"/>
  <c r="O1928" i="1" a="1"/>
  <c r="O1928" i="1" s="1"/>
  <c r="I1928" i="1"/>
  <c r="J1928" i="1" s="1"/>
  <c r="Y1927" i="1"/>
  <c r="X1927" i="1"/>
  <c r="V1927" i="1" a="1"/>
  <c r="V1927" i="1" s="1"/>
  <c r="O1927" i="1"/>
  <c r="O1927" i="1" a="1"/>
  <c r="I1927" i="1"/>
  <c r="J1927" i="1" s="1"/>
  <c r="Y1926" i="1"/>
  <c r="X1926" i="1"/>
  <c r="V1926" i="1" a="1"/>
  <c r="V1926" i="1" s="1"/>
  <c r="O1926" i="1" a="1"/>
  <c r="O1926" i="1" s="1"/>
  <c r="I1926" i="1"/>
  <c r="J1926" i="1" s="1"/>
  <c r="Y1925" i="1"/>
  <c r="X1925" i="1"/>
  <c r="V1925" i="1" a="1"/>
  <c r="V1925" i="1" s="1"/>
  <c r="O1925" i="1"/>
  <c r="O1925" i="1" a="1"/>
  <c r="I1925" i="1"/>
  <c r="J1925" i="1" s="1"/>
  <c r="Y1924" i="1"/>
  <c r="X1924" i="1"/>
  <c r="V1924" i="1" a="1"/>
  <c r="V1924" i="1" s="1"/>
  <c r="O1924" i="1" a="1"/>
  <c r="O1924" i="1" s="1"/>
  <c r="I1924" i="1"/>
  <c r="J1924" i="1" s="1"/>
  <c r="Y1923" i="1"/>
  <c r="X1923" i="1"/>
  <c r="V1923" i="1" a="1"/>
  <c r="V1923" i="1" s="1"/>
  <c r="O1923" i="1"/>
  <c r="O1923" i="1" a="1"/>
  <c r="I1923" i="1"/>
  <c r="J1923" i="1" s="1"/>
  <c r="Y1922" i="1"/>
  <c r="X1922" i="1"/>
  <c r="V1922" i="1" a="1"/>
  <c r="V1922" i="1" s="1"/>
  <c r="O1922" i="1" a="1"/>
  <c r="O1922" i="1" s="1"/>
  <c r="I1922" i="1"/>
  <c r="J1922" i="1" s="1"/>
  <c r="Y1921" i="1"/>
  <c r="X1921" i="1"/>
  <c r="V1921" i="1" a="1"/>
  <c r="V1921" i="1" s="1"/>
  <c r="O1921" i="1"/>
  <c r="O1921" i="1" a="1"/>
  <c r="I1921" i="1"/>
  <c r="J1921" i="1" s="1"/>
  <c r="Y1920" i="1"/>
  <c r="X1920" i="1"/>
  <c r="V1920" i="1" a="1"/>
  <c r="V1920" i="1" s="1"/>
  <c r="O1920" i="1" a="1"/>
  <c r="O1920" i="1" s="1"/>
  <c r="I1920" i="1"/>
  <c r="J1920" i="1" s="1"/>
  <c r="Y1919" i="1"/>
  <c r="X1919" i="1"/>
  <c r="V1919" i="1" a="1"/>
  <c r="V1919" i="1" s="1"/>
  <c r="O1919" i="1"/>
  <c r="O1919" i="1" a="1"/>
  <c r="I1919" i="1"/>
  <c r="J1919" i="1" s="1"/>
  <c r="Y1918" i="1"/>
  <c r="X1918" i="1"/>
  <c r="V1918" i="1" a="1"/>
  <c r="V1918" i="1" s="1"/>
  <c r="O1918" i="1" a="1"/>
  <c r="O1918" i="1" s="1"/>
  <c r="I1918" i="1"/>
  <c r="J1918" i="1" s="1"/>
  <c r="Y1917" i="1"/>
  <c r="X1917" i="1"/>
  <c r="V1917" i="1" a="1"/>
  <c r="V1917" i="1" s="1"/>
  <c r="O1917" i="1"/>
  <c r="O1917" i="1" a="1"/>
  <c r="I1917" i="1"/>
  <c r="J1917" i="1" s="1"/>
  <c r="Y1916" i="1"/>
  <c r="X1916" i="1"/>
  <c r="V1916" i="1" a="1"/>
  <c r="V1916" i="1" s="1"/>
  <c r="O1916" i="1" a="1"/>
  <c r="O1916" i="1" s="1"/>
  <c r="I1916" i="1"/>
  <c r="J1916" i="1" s="1"/>
  <c r="Y1915" i="1"/>
  <c r="X1915" i="1"/>
  <c r="V1915" i="1" a="1"/>
  <c r="V1915" i="1" s="1"/>
  <c r="O1915" i="1"/>
  <c r="O1915" i="1" a="1"/>
  <c r="I1915" i="1"/>
  <c r="J1915" i="1" s="1"/>
  <c r="Y1914" i="1"/>
  <c r="X1914" i="1"/>
  <c r="V1914" i="1" a="1"/>
  <c r="V1914" i="1" s="1"/>
  <c r="O1914" i="1" a="1"/>
  <c r="O1914" i="1" s="1"/>
  <c r="I1914" i="1"/>
  <c r="J1914" i="1" s="1"/>
  <c r="Y1913" i="1"/>
  <c r="X1913" i="1"/>
  <c r="V1913" i="1" a="1"/>
  <c r="V1913" i="1" s="1"/>
  <c r="O1913" i="1"/>
  <c r="O1913" i="1" a="1"/>
  <c r="I1913" i="1"/>
  <c r="J1913" i="1" s="1"/>
  <c r="Y1912" i="1"/>
  <c r="X1912" i="1"/>
  <c r="V1912" i="1" a="1"/>
  <c r="V1912" i="1" s="1"/>
  <c r="O1912" i="1" a="1"/>
  <c r="O1912" i="1" s="1"/>
  <c r="I1912" i="1"/>
  <c r="J1912" i="1" s="1"/>
  <c r="Y1911" i="1"/>
  <c r="X1911" i="1"/>
  <c r="V1911" i="1" a="1"/>
  <c r="V1911" i="1" s="1"/>
  <c r="O1911" i="1"/>
  <c r="O1911" i="1" a="1"/>
  <c r="I1911" i="1"/>
  <c r="J1911" i="1" s="1"/>
  <c r="Y1910" i="1"/>
  <c r="X1910" i="1"/>
  <c r="V1910" i="1" a="1"/>
  <c r="V1910" i="1" s="1"/>
  <c r="O1910" i="1" a="1"/>
  <c r="O1910" i="1" s="1"/>
  <c r="I1910" i="1"/>
  <c r="J1910" i="1" s="1"/>
  <c r="Y1909" i="1"/>
  <c r="X1909" i="1"/>
  <c r="V1909" i="1" a="1"/>
  <c r="V1909" i="1" s="1"/>
  <c r="O1909" i="1"/>
  <c r="O1909" i="1" a="1"/>
  <c r="I1909" i="1"/>
  <c r="J1909" i="1" s="1"/>
  <c r="Y1908" i="1"/>
  <c r="X1908" i="1"/>
  <c r="V1908" i="1" a="1"/>
  <c r="V1908" i="1" s="1"/>
  <c r="O1908" i="1" a="1"/>
  <c r="O1908" i="1" s="1"/>
  <c r="I1908" i="1"/>
  <c r="J1908" i="1" s="1"/>
  <c r="Y1907" i="1"/>
  <c r="X1907" i="1"/>
  <c r="V1907" i="1" a="1"/>
  <c r="V1907" i="1" s="1"/>
  <c r="O1907" i="1"/>
  <c r="O1907" i="1" a="1"/>
  <c r="I1907" i="1"/>
  <c r="J1907" i="1" s="1"/>
  <c r="Y1906" i="1"/>
  <c r="X1906" i="1"/>
  <c r="V1906" i="1" a="1"/>
  <c r="V1906" i="1" s="1"/>
  <c r="O1906" i="1" a="1"/>
  <c r="O1906" i="1" s="1"/>
  <c r="I1906" i="1"/>
  <c r="J1906" i="1" s="1"/>
  <c r="Y1905" i="1"/>
  <c r="X1905" i="1"/>
  <c r="V1905" i="1" a="1"/>
  <c r="V1905" i="1" s="1"/>
  <c r="O1905" i="1"/>
  <c r="O1905" i="1" a="1"/>
  <c r="I1905" i="1"/>
  <c r="J1905" i="1" s="1"/>
  <c r="Y1904" i="1"/>
  <c r="X1904" i="1"/>
  <c r="V1904" i="1" a="1"/>
  <c r="V1904" i="1" s="1"/>
  <c r="O1904" i="1"/>
  <c r="O1904" i="1" a="1"/>
  <c r="I1904" i="1"/>
  <c r="J1904" i="1" s="1"/>
  <c r="Y1903" i="1"/>
  <c r="X1903" i="1"/>
  <c r="V1903" i="1" a="1"/>
  <c r="V1903" i="1" s="1"/>
  <c r="O1903" i="1"/>
  <c r="O1903" i="1" a="1"/>
  <c r="I1903" i="1"/>
  <c r="J1903" i="1" s="1"/>
  <c r="Y1902" i="1"/>
  <c r="X1902" i="1"/>
  <c r="V1902" i="1" a="1"/>
  <c r="V1902" i="1" s="1"/>
  <c r="O1902" i="1"/>
  <c r="O1902" i="1" a="1"/>
  <c r="I1902" i="1"/>
  <c r="J1902" i="1" s="1"/>
  <c r="Y1901" i="1"/>
  <c r="X1901" i="1"/>
  <c r="V1901" i="1" a="1"/>
  <c r="V1901" i="1" s="1"/>
  <c r="O1901" i="1"/>
  <c r="O1901" i="1" a="1"/>
  <c r="I1901" i="1"/>
  <c r="J1901" i="1" s="1"/>
  <c r="Y1900" i="1"/>
  <c r="X1900" i="1"/>
  <c r="V1900" i="1" a="1"/>
  <c r="V1900" i="1" s="1"/>
  <c r="O1900" i="1"/>
  <c r="O1900" i="1" a="1"/>
  <c r="I1900" i="1"/>
  <c r="J1900" i="1" s="1"/>
  <c r="Y1899" i="1"/>
  <c r="X1899" i="1"/>
  <c r="V1899" i="1" a="1"/>
  <c r="V1899" i="1" s="1"/>
  <c r="O1899" i="1"/>
  <c r="O1899" i="1" a="1"/>
  <c r="I1899" i="1"/>
  <c r="J1899" i="1" s="1"/>
  <c r="Y1898" i="1"/>
  <c r="X1898" i="1"/>
  <c r="V1898" i="1" a="1"/>
  <c r="V1898" i="1" s="1"/>
  <c r="O1898" i="1"/>
  <c r="O1898" i="1" a="1"/>
  <c r="I1898" i="1"/>
  <c r="J1898" i="1" s="1"/>
  <c r="Y1897" i="1"/>
  <c r="X1897" i="1"/>
  <c r="V1897" i="1" a="1"/>
  <c r="V1897" i="1" s="1"/>
  <c r="O1897" i="1"/>
  <c r="O1897" i="1" a="1"/>
  <c r="I1897" i="1"/>
  <c r="J1897" i="1" s="1"/>
  <c r="Y1896" i="1"/>
  <c r="X1896" i="1"/>
  <c r="V1896" i="1" a="1"/>
  <c r="V1896" i="1" s="1"/>
  <c r="O1896" i="1"/>
  <c r="O1896" i="1" a="1"/>
  <c r="I1896" i="1"/>
  <c r="J1896" i="1" s="1"/>
  <c r="Y1895" i="1"/>
  <c r="X1895" i="1"/>
  <c r="V1895" i="1" a="1"/>
  <c r="V1895" i="1" s="1"/>
  <c r="O1895" i="1"/>
  <c r="O1895" i="1" a="1"/>
  <c r="I1895" i="1"/>
  <c r="J1895" i="1" s="1"/>
  <c r="Y1894" i="1"/>
  <c r="X1894" i="1"/>
  <c r="V1894" i="1" a="1"/>
  <c r="V1894" i="1" s="1"/>
  <c r="O1894" i="1"/>
  <c r="O1894" i="1" a="1"/>
  <c r="I1894" i="1"/>
  <c r="J1894" i="1" s="1"/>
  <c r="Y1893" i="1"/>
  <c r="X1893" i="1"/>
  <c r="V1893" i="1" a="1"/>
  <c r="V1893" i="1" s="1"/>
  <c r="O1893" i="1"/>
  <c r="O1893" i="1" a="1"/>
  <c r="I1893" i="1"/>
  <c r="J1893" i="1" s="1"/>
  <c r="Y1892" i="1"/>
  <c r="X1892" i="1"/>
  <c r="V1892" i="1" a="1"/>
  <c r="V1892" i="1" s="1"/>
  <c r="O1892" i="1"/>
  <c r="O1892" i="1" a="1"/>
  <c r="I1892" i="1"/>
  <c r="J1892" i="1" s="1"/>
  <c r="Y1891" i="1"/>
  <c r="X1891" i="1"/>
  <c r="V1891" i="1" a="1"/>
  <c r="V1891" i="1" s="1"/>
  <c r="O1891" i="1"/>
  <c r="O1891" i="1" a="1"/>
  <c r="I1891" i="1"/>
  <c r="J1891" i="1" s="1"/>
  <c r="Y1890" i="1"/>
  <c r="X1890" i="1"/>
  <c r="V1890" i="1" a="1"/>
  <c r="V1890" i="1" s="1"/>
  <c r="O1890" i="1"/>
  <c r="O1890" i="1" a="1"/>
  <c r="I1890" i="1"/>
  <c r="J1890" i="1" s="1"/>
  <c r="Y1889" i="1"/>
  <c r="X1889" i="1"/>
  <c r="V1889" i="1" a="1"/>
  <c r="V1889" i="1" s="1"/>
  <c r="O1889" i="1"/>
  <c r="O1889" i="1" a="1"/>
  <c r="I1889" i="1"/>
  <c r="J1889" i="1" s="1"/>
  <c r="Y1888" i="1"/>
  <c r="X1888" i="1"/>
  <c r="V1888" i="1" a="1"/>
  <c r="V1888" i="1" s="1"/>
  <c r="O1888" i="1"/>
  <c r="O1888" i="1" a="1"/>
  <c r="I1888" i="1"/>
  <c r="J1888" i="1" s="1"/>
  <c r="Y1887" i="1"/>
  <c r="X1887" i="1"/>
  <c r="V1887" i="1" a="1"/>
  <c r="V1887" i="1" s="1"/>
  <c r="O1887" i="1"/>
  <c r="O1887" i="1" a="1"/>
  <c r="I1887" i="1"/>
  <c r="J1887" i="1" s="1"/>
  <c r="Y1886" i="1"/>
  <c r="X1886" i="1"/>
  <c r="V1886" i="1" a="1"/>
  <c r="V1886" i="1" s="1"/>
  <c r="O1886" i="1"/>
  <c r="O1886" i="1" a="1"/>
  <c r="I1886" i="1"/>
  <c r="J1886" i="1" s="1"/>
  <c r="Y1885" i="1"/>
  <c r="X1885" i="1"/>
  <c r="V1885" i="1" a="1"/>
  <c r="V1885" i="1" s="1"/>
  <c r="O1885" i="1"/>
  <c r="O1885" i="1" a="1"/>
  <c r="I1885" i="1"/>
  <c r="J1885" i="1" s="1"/>
  <c r="Y1884" i="1"/>
  <c r="X1884" i="1"/>
  <c r="V1884" i="1" a="1"/>
  <c r="V1884" i="1" s="1"/>
  <c r="O1884" i="1"/>
  <c r="O1884" i="1" a="1"/>
  <c r="I1884" i="1"/>
  <c r="J1884" i="1" s="1"/>
  <c r="Y1883" i="1"/>
  <c r="X1883" i="1"/>
  <c r="V1883" i="1" a="1"/>
  <c r="V1883" i="1" s="1"/>
  <c r="O1883" i="1"/>
  <c r="O1883" i="1" a="1"/>
  <c r="I1883" i="1"/>
  <c r="J1883" i="1" s="1"/>
  <c r="Y1882" i="1"/>
  <c r="X1882" i="1"/>
  <c r="V1882" i="1" a="1"/>
  <c r="V1882" i="1" s="1"/>
  <c r="O1882" i="1"/>
  <c r="O1882" i="1" a="1"/>
  <c r="I1882" i="1"/>
  <c r="J1882" i="1" s="1"/>
  <c r="Y1881" i="1"/>
  <c r="X1881" i="1"/>
  <c r="V1881" i="1" a="1"/>
  <c r="V1881" i="1" s="1"/>
  <c r="O1881" i="1"/>
  <c r="O1881" i="1" a="1"/>
  <c r="I1881" i="1"/>
  <c r="J1881" i="1" s="1"/>
  <c r="Y1880" i="1"/>
  <c r="X1880" i="1"/>
  <c r="V1880" i="1" a="1"/>
  <c r="V1880" i="1" s="1"/>
  <c r="O1880" i="1"/>
  <c r="O1880" i="1" a="1"/>
  <c r="I1880" i="1"/>
  <c r="J1880" i="1" s="1"/>
  <c r="Y1879" i="1"/>
  <c r="X1879" i="1"/>
  <c r="V1879" i="1" a="1"/>
  <c r="V1879" i="1" s="1"/>
  <c r="O1879" i="1"/>
  <c r="O1879" i="1" a="1"/>
  <c r="I1879" i="1"/>
  <c r="J1879" i="1" s="1"/>
  <c r="Y1878" i="1"/>
  <c r="X1878" i="1"/>
  <c r="V1878" i="1" a="1"/>
  <c r="V1878" i="1" s="1"/>
  <c r="O1878" i="1"/>
  <c r="O1878" i="1" a="1"/>
  <c r="I1878" i="1"/>
  <c r="J1878" i="1" s="1"/>
  <c r="Y1877" i="1"/>
  <c r="X1877" i="1"/>
  <c r="V1877" i="1" a="1"/>
  <c r="V1877" i="1" s="1"/>
  <c r="O1877" i="1"/>
  <c r="O1877" i="1" a="1"/>
  <c r="I1877" i="1"/>
  <c r="J1877" i="1" s="1"/>
  <c r="Y1876" i="1"/>
  <c r="X1876" i="1"/>
  <c r="V1876" i="1" a="1"/>
  <c r="V1876" i="1" s="1"/>
  <c r="O1876" i="1" a="1"/>
  <c r="O1876" i="1" s="1"/>
  <c r="I1876" i="1"/>
  <c r="J1876" i="1" s="1"/>
  <c r="Y1875" i="1"/>
  <c r="X1875" i="1"/>
  <c r="V1875" i="1" a="1"/>
  <c r="V1875" i="1" s="1"/>
  <c r="O1875" i="1"/>
  <c r="O1875" i="1" a="1"/>
  <c r="I1875" i="1"/>
  <c r="J1875" i="1" s="1"/>
  <c r="Y1874" i="1"/>
  <c r="X1874" i="1"/>
  <c r="V1874" i="1" a="1"/>
  <c r="V1874" i="1" s="1"/>
  <c r="O1874" i="1" a="1"/>
  <c r="O1874" i="1" s="1"/>
  <c r="I1874" i="1"/>
  <c r="J1874" i="1" s="1"/>
  <c r="Y1873" i="1"/>
  <c r="X1873" i="1"/>
  <c r="V1873" i="1" a="1"/>
  <c r="V1873" i="1" s="1"/>
  <c r="O1873" i="1"/>
  <c r="O1873" i="1" a="1"/>
  <c r="I1873" i="1"/>
  <c r="J1873" i="1" s="1"/>
  <c r="Y1872" i="1"/>
  <c r="X1872" i="1"/>
  <c r="V1872" i="1" a="1"/>
  <c r="V1872" i="1" s="1"/>
  <c r="O1872" i="1" a="1"/>
  <c r="O1872" i="1" s="1"/>
  <c r="I1872" i="1"/>
  <c r="J1872" i="1" s="1"/>
  <c r="Y1871" i="1"/>
  <c r="X1871" i="1"/>
  <c r="V1871" i="1" a="1"/>
  <c r="V1871" i="1" s="1"/>
  <c r="O1871" i="1"/>
  <c r="O1871" i="1" a="1"/>
  <c r="I1871" i="1"/>
  <c r="J1871" i="1" s="1"/>
  <c r="Y1870" i="1"/>
  <c r="X1870" i="1"/>
  <c r="V1870" i="1" a="1"/>
  <c r="V1870" i="1" s="1"/>
  <c r="O1870" i="1" a="1"/>
  <c r="O1870" i="1" s="1"/>
  <c r="I1870" i="1"/>
  <c r="J1870" i="1" s="1"/>
  <c r="Y1869" i="1"/>
  <c r="X1869" i="1"/>
  <c r="V1869" i="1" a="1"/>
  <c r="V1869" i="1" s="1"/>
  <c r="O1869" i="1"/>
  <c r="O1869" i="1" a="1"/>
  <c r="I1869" i="1"/>
  <c r="J1869" i="1" s="1"/>
  <c r="Y1868" i="1"/>
  <c r="X1868" i="1"/>
  <c r="V1868" i="1" a="1"/>
  <c r="V1868" i="1" s="1"/>
  <c r="O1868" i="1" a="1"/>
  <c r="O1868" i="1" s="1"/>
  <c r="I1868" i="1"/>
  <c r="J1868" i="1" s="1"/>
  <c r="Y1867" i="1"/>
  <c r="X1867" i="1"/>
  <c r="V1867" i="1" a="1"/>
  <c r="V1867" i="1" s="1"/>
  <c r="O1867" i="1"/>
  <c r="O1867" i="1" a="1"/>
  <c r="I1867" i="1"/>
  <c r="J1867" i="1" s="1"/>
  <c r="Y1866" i="1"/>
  <c r="X1866" i="1"/>
  <c r="V1866" i="1" a="1"/>
  <c r="V1866" i="1" s="1"/>
  <c r="O1866" i="1" a="1"/>
  <c r="O1866" i="1" s="1"/>
  <c r="I1866" i="1"/>
  <c r="J1866" i="1" s="1"/>
  <c r="Y1865" i="1"/>
  <c r="X1865" i="1"/>
  <c r="V1865" i="1" a="1"/>
  <c r="V1865" i="1" s="1"/>
  <c r="O1865" i="1"/>
  <c r="O1865" i="1" a="1"/>
  <c r="I1865" i="1"/>
  <c r="J1865" i="1" s="1"/>
  <c r="Y1864" i="1"/>
  <c r="X1864" i="1"/>
  <c r="V1864" i="1" a="1"/>
  <c r="V1864" i="1" s="1"/>
  <c r="O1864" i="1" a="1"/>
  <c r="O1864" i="1" s="1"/>
  <c r="I1864" i="1"/>
  <c r="J1864" i="1" s="1"/>
  <c r="Y1863" i="1"/>
  <c r="X1863" i="1"/>
  <c r="V1863" i="1" a="1"/>
  <c r="V1863" i="1" s="1"/>
  <c r="O1863" i="1"/>
  <c r="O1863" i="1" a="1"/>
  <c r="I1863" i="1"/>
  <c r="J1863" i="1" s="1"/>
  <c r="Y1862" i="1"/>
  <c r="X1862" i="1"/>
  <c r="V1862" i="1" a="1"/>
  <c r="V1862" i="1" s="1"/>
  <c r="O1862" i="1"/>
  <c r="O1862" i="1" a="1"/>
  <c r="I1862" i="1"/>
  <c r="J1862" i="1" s="1"/>
  <c r="Y1861" i="1"/>
  <c r="X1861" i="1"/>
  <c r="V1861" i="1" a="1"/>
  <c r="V1861" i="1" s="1"/>
  <c r="O1861" i="1"/>
  <c r="O1861" i="1" a="1"/>
  <c r="I1861" i="1"/>
  <c r="J1861" i="1" s="1"/>
  <c r="Y1860" i="1"/>
  <c r="X1860" i="1"/>
  <c r="V1860" i="1" a="1"/>
  <c r="V1860" i="1" s="1"/>
  <c r="O1860" i="1"/>
  <c r="O1860" i="1" a="1"/>
  <c r="I1860" i="1"/>
  <c r="J1860" i="1" s="1"/>
  <c r="Y1859" i="1"/>
  <c r="X1859" i="1"/>
  <c r="V1859" i="1" a="1"/>
  <c r="V1859" i="1" s="1"/>
  <c r="O1859" i="1"/>
  <c r="O1859" i="1" a="1"/>
  <c r="I1859" i="1"/>
  <c r="J1859" i="1" s="1"/>
  <c r="Y1858" i="1"/>
  <c r="X1858" i="1"/>
  <c r="V1858" i="1" a="1"/>
  <c r="V1858" i="1" s="1"/>
  <c r="O1858" i="1"/>
  <c r="O1858" i="1" a="1"/>
  <c r="I1858" i="1"/>
  <c r="J1858" i="1" s="1"/>
  <c r="Y1857" i="1"/>
  <c r="X1857" i="1"/>
  <c r="V1857" i="1" a="1"/>
  <c r="V1857" i="1" s="1"/>
  <c r="O1857" i="1"/>
  <c r="O1857" i="1" a="1"/>
  <c r="I1857" i="1"/>
  <c r="J1857" i="1" s="1"/>
  <c r="Y1856" i="1"/>
  <c r="X1856" i="1"/>
  <c r="V1856" i="1" a="1"/>
  <c r="V1856" i="1" s="1"/>
  <c r="O1856" i="1"/>
  <c r="O1856" i="1" a="1"/>
  <c r="I1856" i="1"/>
  <c r="J1856" i="1" s="1"/>
  <c r="Y1855" i="1"/>
  <c r="X1855" i="1"/>
  <c r="V1855" i="1" a="1"/>
  <c r="V1855" i="1" s="1"/>
  <c r="O1855" i="1"/>
  <c r="O1855" i="1" a="1"/>
  <c r="I1855" i="1"/>
  <c r="J1855" i="1" s="1"/>
  <c r="Y1854" i="1"/>
  <c r="X1854" i="1"/>
  <c r="V1854" i="1" a="1"/>
  <c r="V1854" i="1" s="1"/>
  <c r="O1854" i="1"/>
  <c r="O1854" i="1" a="1"/>
  <c r="I1854" i="1"/>
  <c r="J1854" i="1" s="1"/>
  <c r="Y1853" i="1"/>
  <c r="X1853" i="1"/>
  <c r="V1853" i="1" a="1"/>
  <c r="V1853" i="1" s="1"/>
  <c r="O1853" i="1"/>
  <c r="O1853" i="1" a="1"/>
  <c r="I1853" i="1"/>
  <c r="J1853" i="1" s="1"/>
  <c r="Y1852" i="1"/>
  <c r="X1852" i="1"/>
  <c r="V1852" i="1" a="1"/>
  <c r="V1852" i="1" s="1"/>
  <c r="O1852" i="1"/>
  <c r="O1852" i="1" a="1"/>
  <c r="I1852" i="1"/>
  <c r="J1852" i="1" s="1"/>
  <c r="Y1851" i="1"/>
  <c r="X1851" i="1"/>
  <c r="V1851" i="1" a="1"/>
  <c r="V1851" i="1" s="1"/>
  <c r="O1851" i="1"/>
  <c r="O1851" i="1" a="1"/>
  <c r="I1851" i="1"/>
  <c r="J1851" i="1" s="1"/>
  <c r="Y1850" i="1"/>
  <c r="X1850" i="1"/>
  <c r="V1850" i="1" a="1"/>
  <c r="V1850" i="1" s="1"/>
  <c r="O1850" i="1"/>
  <c r="O1850" i="1" a="1"/>
  <c r="I1850" i="1"/>
  <c r="J1850" i="1" s="1"/>
  <c r="Y1849" i="1"/>
  <c r="X1849" i="1"/>
  <c r="V1849" i="1" a="1"/>
  <c r="V1849" i="1" s="1"/>
  <c r="O1849" i="1"/>
  <c r="O1849" i="1" a="1"/>
  <c r="I1849" i="1"/>
  <c r="J1849" i="1" s="1"/>
  <c r="Y1848" i="1"/>
  <c r="X1848" i="1"/>
  <c r="V1848" i="1" a="1"/>
  <c r="V1848" i="1" s="1"/>
  <c r="O1848" i="1"/>
  <c r="O1848" i="1" a="1"/>
  <c r="I1848" i="1"/>
  <c r="J1848" i="1" s="1"/>
  <c r="Y1847" i="1"/>
  <c r="X1847" i="1"/>
  <c r="V1847" i="1" a="1"/>
  <c r="V1847" i="1" s="1"/>
  <c r="O1847" i="1"/>
  <c r="O1847" i="1" a="1"/>
  <c r="I1847" i="1"/>
  <c r="J1847" i="1" s="1"/>
  <c r="Y1846" i="1"/>
  <c r="X1846" i="1"/>
  <c r="V1846" i="1" a="1"/>
  <c r="V1846" i="1" s="1"/>
  <c r="O1846" i="1"/>
  <c r="O1846" i="1" a="1"/>
  <c r="I1846" i="1"/>
  <c r="J1846" i="1" s="1"/>
  <c r="Y1845" i="1"/>
  <c r="X1845" i="1"/>
  <c r="V1845" i="1" a="1"/>
  <c r="V1845" i="1" s="1"/>
  <c r="O1845" i="1"/>
  <c r="O1845" i="1" a="1"/>
  <c r="I1845" i="1"/>
  <c r="J1845" i="1" s="1"/>
  <c r="Y1844" i="1"/>
  <c r="X1844" i="1"/>
  <c r="V1844" i="1" a="1"/>
  <c r="V1844" i="1" s="1"/>
  <c r="O1844" i="1"/>
  <c r="O1844" i="1" a="1"/>
  <c r="I1844" i="1"/>
  <c r="J1844" i="1" s="1"/>
  <c r="Y1843" i="1"/>
  <c r="X1843" i="1"/>
  <c r="V1843" i="1" a="1"/>
  <c r="V1843" i="1" s="1"/>
  <c r="O1843" i="1"/>
  <c r="O1843" i="1" a="1"/>
  <c r="I1843" i="1"/>
  <c r="J1843" i="1" s="1"/>
  <c r="Y1842" i="1"/>
  <c r="X1842" i="1"/>
  <c r="V1842" i="1" a="1"/>
  <c r="V1842" i="1" s="1"/>
  <c r="O1842" i="1"/>
  <c r="O1842" i="1" a="1"/>
  <c r="I1842" i="1"/>
  <c r="J1842" i="1" s="1"/>
  <c r="Y1841" i="1"/>
  <c r="X1841" i="1"/>
  <c r="V1841" i="1" a="1"/>
  <c r="V1841" i="1" s="1"/>
  <c r="O1841" i="1"/>
  <c r="O1841" i="1" a="1"/>
  <c r="I1841" i="1"/>
  <c r="J1841" i="1" s="1"/>
  <c r="Y1840" i="1"/>
  <c r="X1840" i="1"/>
  <c r="V1840" i="1" a="1"/>
  <c r="V1840" i="1" s="1"/>
  <c r="O1840" i="1"/>
  <c r="O1840" i="1" a="1"/>
  <c r="I1840" i="1"/>
  <c r="J1840" i="1" s="1"/>
  <c r="Y1839" i="1"/>
  <c r="X1839" i="1"/>
  <c r="V1839" i="1" a="1"/>
  <c r="V1839" i="1" s="1"/>
  <c r="O1839" i="1"/>
  <c r="O1839" i="1" a="1"/>
  <c r="I1839" i="1"/>
  <c r="J1839" i="1" s="1"/>
  <c r="Y1838" i="1"/>
  <c r="X1838" i="1"/>
  <c r="V1838" i="1" a="1"/>
  <c r="V1838" i="1" s="1"/>
  <c r="O1838" i="1"/>
  <c r="O1838" i="1" a="1"/>
  <c r="I1838" i="1"/>
  <c r="J1838" i="1" s="1"/>
  <c r="Y1837" i="1"/>
  <c r="X1837" i="1"/>
  <c r="V1837" i="1" a="1"/>
  <c r="V1837" i="1" s="1"/>
  <c r="O1837" i="1"/>
  <c r="O1837" i="1" a="1"/>
  <c r="I1837" i="1"/>
  <c r="J1837" i="1" s="1"/>
  <c r="Y1836" i="1"/>
  <c r="X1836" i="1"/>
  <c r="V1836" i="1" a="1"/>
  <c r="V1836" i="1" s="1"/>
  <c r="O1836" i="1"/>
  <c r="O1836" i="1" a="1"/>
  <c r="I1836" i="1"/>
  <c r="J1836" i="1" s="1"/>
  <c r="Y1835" i="1"/>
  <c r="X1835" i="1"/>
  <c r="V1835" i="1" a="1"/>
  <c r="V1835" i="1" s="1"/>
  <c r="O1835" i="1"/>
  <c r="O1835" i="1" a="1"/>
  <c r="I1835" i="1"/>
  <c r="J1835" i="1" s="1"/>
  <c r="Y1834" i="1"/>
  <c r="X1834" i="1"/>
  <c r="V1834" i="1" a="1"/>
  <c r="V1834" i="1" s="1"/>
  <c r="O1834" i="1"/>
  <c r="O1834" i="1" a="1"/>
  <c r="I1834" i="1"/>
  <c r="J1834" i="1" s="1"/>
  <c r="Y1833" i="1"/>
  <c r="X1833" i="1"/>
  <c r="V1833" i="1" a="1"/>
  <c r="V1833" i="1" s="1"/>
  <c r="O1833" i="1"/>
  <c r="O1833" i="1" a="1"/>
  <c r="I1833" i="1"/>
  <c r="J1833" i="1" s="1"/>
  <c r="Y1832" i="1"/>
  <c r="X1832" i="1"/>
  <c r="V1832" i="1" a="1"/>
  <c r="V1832" i="1" s="1"/>
  <c r="O1832" i="1"/>
  <c r="O1832" i="1" a="1"/>
  <c r="I1832" i="1"/>
  <c r="J1832" i="1" s="1"/>
  <c r="Y1831" i="1"/>
  <c r="X1831" i="1"/>
  <c r="V1831" i="1" a="1"/>
  <c r="V1831" i="1" s="1"/>
  <c r="O1831" i="1"/>
  <c r="O1831" i="1" a="1"/>
  <c r="I1831" i="1"/>
  <c r="J1831" i="1" s="1"/>
  <c r="Y1830" i="1"/>
  <c r="X1830" i="1"/>
  <c r="V1830" i="1" a="1"/>
  <c r="V1830" i="1" s="1"/>
  <c r="O1830" i="1"/>
  <c r="O1830" i="1" a="1"/>
  <c r="I1830" i="1"/>
  <c r="J1830" i="1" s="1"/>
  <c r="Y1829" i="1"/>
  <c r="X1829" i="1"/>
  <c r="V1829" i="1" a="1"/>
  <c r="V1829" i="1" s="1"/>
  <c r="O1829" i="1"/>
  <c r="O1829" i="1" a="1"/>
  <c r="I1829" i="1"/>
  <c r="J1829" i="1" s="1"/>
  <c r="Y1828" i="1"/>
  <c r="X1828" i="1"/>
  <c r="V1828" i="1" a="1"/>
  <c r="V1828" i="1" s="1"/>
  <c r="O1828" i="1"/>
  <c r="O1828" i="1" a="1"/>
  <c r="I1828" i="1"/>
  <c r="J1828" i="1" s="1"/>
  <c r="Y1827" i="1"/>
  <c r="X1827" i="1"/>
  <c r="V1827" i="1" a="1"/>
  <c r="V1827" i="1" s="1"/>
  <c r="O1827" i="1"/>
  <c r="O1827" i="1" a="1"/>
  <c r="I1827" i="1"/>
  <c r="J1827" i="1" s="1"/>
  <c r="Y1826" i="1"/>
  <c r="X1826" i="1"/>
  <c r="V1826" i="1" a="1"/>
  <c r="V1826" i="1" s="1"/>
  <c r="O1826" i="1"/>
  <c r="O1826" i="1" a="1"/>
  <c r="I1826" i="1"/>
  <c r="J1826" i="1" s="1"/>
  <c r="Y1825" i="1"/>
  <c r="X1825" i="1"/>
  <c r="V1825" i="1" a="1"/>
  <c r="V1825" i="1" s="1"/>
  <c r="O1825" i="1"/>
  <c r="O1825" i="1" a="1"/>
  <c r="I1825" i="1"/>
  <c r="J1825" i="1" s="1"/>
  <c r="Y1824" i="1"/>
  <c r="X1824" i="1"/>
  <c r="V1824" i="1" a="1"/>
  <c r="V1824" i="1" s="1"/>
  <c r="O1824" i="1"/>
  <c r="O1824" i="1" a="1"/>
  <c r="I1824" i="1"/>
  <c r="J1824" i="1" s="1"/>
  <c r="Y1823" i="1"/>
  <c r="X1823" i="1"/>
  <c r="V1823" i="1" a="1"/>
  <c r="V1823" i="1" s="1"/>
  <c r="O1823" i="1"/>
  <c r="O1823" i="1" a="1"/>
  <c r="I1823" i="1"/>
  <c r="J1823" i="1" s="1"/>
  <c r="Y1822" i="1"/>
  <c r="X1822" i="1"/>
  <c r="V1822" i="1" a="1"/>
  <c r="V1822" i="1" s="1"/>
  <c r="O1822" i="1"/>
  <c r="O1822" i="1" a="1"/>
  <c r="I1822" i="1"/>
  <c r="J1822" i="1" s="1"/>
  <c r="Y1821" i="1"/>
  <c r="X1821" i="1"/>
  <c r="V1821" i="1" a="1"/>
  <c r="V1821" i="1" s="1"/>
  <c r="O1821" i="1"/>
  <c r="O1821" i="1" a="1"/>
  <c r="I1821" i="1"/>
  <c r="J1821" i="1" s="1"/>
  <c r="Y1820" i="1"/>
  <c r="X1820" i="1"/>
  <c r="V1820" i="1" a="1"/>
  <c r="V1820" i="1" s="1"/>
  <c r="O1820" i="1"/>
  <c r="O1820" i="1" a="1"/>
  <c r="I1820" i="1"/>
  <c r="J1820" i="1" s="1"/>
  <c r="Y1819" i="1"/>
  <c r="X1819" i="1"/>
  <c r="V1819" i="1" a="1"/>
  <c r="V1819" i="1" s="1"/>
  <c r="O1819" i="1"/>
  <c r="O1819" i="1" a="1"/>
  <c r="I1819" i="1"/>
  <c r="J1819" i="1" s="1"/>
  <c r="Y1818" i="1"/>
  <c r="X1818" i="1"/>
  <c r="V1818" i="1" a="1"/>
  <c r="V1818" i="1" s="1"/>
  <c r="O1818" i="1"/>
  <c r="O1818" i="1" a="1"/>
  <c r="I1818" i="1"/>
  <c r="J1818" i="1" s="1"/>
  <c r="Y1817" i="1"/>
  <c r="X1817" i="1"/>
  <c r="V1817" i="1" a="1"/>
  <c r="V1817" i="1" s="1"/>
  <c r="O1817" i="1"/>
  <c r="O1817" i="1" a="1"/>
  <c r="I1817" i="1"/>
  <c r="J1817" i="1" s="1"/>
  <c r="Y1816" i="1"/>
  <c r="X1816" i="1"/>
  <c r="V1816" i="1" a="1"/>
  <c r="V1816" i="1" s="1"/>
  <c r="O1816" i="1"/>
  <c r="O1816" i="1" a="1"/>
  <c r="I1816" i="1"/>
  <c r="J1816" i="1" s="1"/>
  <c r="Y1815" i="1"/>
  <c r="X1815" i="1"/>
  <c r="V1815" i="1" a="1"/>
  <c r="V1815" i="1" s="1"/>
  <c r="O1815" i="1"/>
  <c r="O1815" i="1" a="1"/>
  <c r="I1815" i="1"/>
  <c r="J1815" i="1" s="1"/>
  <c r="Y1814" i="1"/>
  <c r="X1814" i="1"/>
  <c r="V1814" i="1" a="1"/>
  <c r="V1814" i="1" s="1"/>
  <c r="O1814" i="1"/>
  <c r="O1814" i="1" a="1"/>
  <c r="I1814" i="1"/>
  <c r="J1814" i="1" s="1"/>
  <c r="Y1813" i="1"/>
  <c r="X1813" i="1"/>
  <c r="V1813" i="1" a="1"/>
  <c r="V1813" i="1" s="1"/>
  <c r="O1813" i="1"/>
  <c r="O1813" i="1" a="1"/>
  <c r="I1813" i="1"/>
  <c r="J1813" i="1" s="1"/>
  <c r="Y1812" i="1"/>
  <c r="X1812" i="1"/>
  <c r="V1812" i="1" a="1"/>
  <c r="V1812" i="1" s="1"/>
  <c r="O1812" i="1"/>
  <c r="O1812" i="1" a="1"/>
  <c r="I1812" i="1"/>
  <c r="J1812" i="1" s="1"/>
  <c r="Y1811" i="1"/>
  <c r="X1811" i="1"/>
  <c r="V1811" i="1" a="1"/>
  <c r="V1811" i="1" s="1"/>
  <c r="O1811" i="1"/>
  <c r="O1811" i="1" a="1"/>
  <c r="I1811" i="1"/>
  <c r="J1811" i="1" s="1"/>
  <c r="Y1810" i="1"/>
  <c r="X1810" i="1"/>
  <c r="V1810" i="1" a="1"/>
  <c r="V1810" i="1" s="1"/>
  <c r="O1810" i="1"/>
  <c r="O1810" i="1" a="1"/>
  <c r="I1810" i="1"/>
  <c r="J1810" i="1" s="1"/>
  <c r="Y1809" i="1"/>
  <c r="X1809" i="1"/>
  <c r="V1809" i="1" a="1"/>
  <c r="V1809" i="1" s="1"/>
  <c r="O1809" i="1"/>
  <c r="O1809" i="1" a="1"/>
  <c r="I1809" i="1"/>
  <c r="J1809" i="1" s="1"/>
  <c r="Y1808" i="1"/>
  <c r="X1808" i="1"/>
  <c r="V1808" i="1" a="1"/>
  <c r="V1808" i="1" s="1"/>
  <c r="O1808" i="1"/>
  <c r="O1808" i="1" a="1"/>
  <c r="I1808" i="1"/>
  <c r="J1808" i="1" s="1"/>
  <c r="Y1807" i="1"/>
  <c r="X1807" i="1"/>
  <c r="V1807" i="1" a="1"/>
  <c r="V1807" i="1" s="1"/>
  <c r="O1807" i="1"/>
  <c r="O1807" i="1" a="1"/>
  <c r="I1807" i="1"/>
  <c r="J1807" i="1" s="1"/>
  <c r="Y1806" i="1"/>
  <c r="X1806" i="1"/>
  <c r="V1806" i="1" a="1"/>
  <c r="V1806" i="1" s="1"/>
  <c r="O1806" i="1"/>
  <c r="O1806" i="1" a="1"/>
  <c r="I1806" i="1"/>
  <c r="J1806" i="1" s="1"/>
  <c r="Y1805" i="1"/>
  <c r="X1805" i="1"/>
  <c r="V1805" i="1" a="1"/>
  <c r="V1805" i="1" s="1"/>
  <c r="O1805" i="1"/>
  <c r="O1805" i="1" a="1"/>
  <c r="I1805" i="1"/>
  <c r="J1805" i="1" s="1"/>
  <c r="Y1804" i="1"/>
  <c r="X1804" i="1"/>
  <c r="V1804" i="1" a="1"/>
  <c r="V1804" i="1" s="1"/>
  <c r="O1804" i="1"/>
  <c r="O1804" i="1" a="1"/>
  <c r="I1804" i="1"/>
  <c r="J1804" i="1" s="1"/>
  <c r="Y1803" i="1"/>
  <c r="X1803" i="1"/>
  <c r="V1803" i="1" a="1"/>
  <c r="V1803" i="1" s="1"/>
  <c r="O1803" i="1"/>
  <c r="O1803" i="1" a="1"/>
  <c r="I1803" i="1"/>
  <c r="J1803" i="1" s="1"/>
  <c r="Y1802" i="1"/>
  <c r="X1802" i="1"/>
  <c r="V1802" i="1" a="1"/>
  <c r="V1802" i="1" s="1"/>
  <c r="O1802" i="1"/>
  <c r="O1802" i="1" a="1"/>
  <c r="I1802" i="1"/>
  <c r="J1802" i="1" s="1"/>
  <c r="Y1801" i="1"/>
  <c r="X1801" i="1"/>
  <c r="V1801" i="1" a="1"/>
  <c r="V1801" i="1" s="1"/>
  <c r="O1801" i="1"/>
  <c r="O1801" i="1" a="1"/>
  <c r="I1801" i="1"/>
  <c r="J1801" i="1" s="1"/>
  <c r="Y1800" i="1"/>
  <c r="X1800" i="1"/>
  <c r="V1800" i="1" a="1"/>
  <c r="V1800" i="1" s="1"/>
  <c r="O1800" i="1"/>
  <c r="O1800" i="1" a="1"/>
  <c r="I1800" i="1"/>
  <c r="J1800" i="1" s="1"/>
  <c r="Y1799" i="1"/>
  <c r="X1799" i="1"/>
  <c r="V1799" i="1" a="1"/>
  <c r="V1799" i="1" s="1"/>
  <c r="O1799" i="1"/>
  <c r="O1799" i="1" a="1"/>
  <c r="I1799" i="1"/>
  <c r="J1799" i="1" s="1"/>
  <c r="Y1798" i="1"/>
  <c r="X1798" i="1"/>
  <c r="V1798" i="1" a="1"/>
  <c r="V1798" i="1" s="1"/>
  <c r="O1798" i="1"/>
  <c r="O1798" i="1" a="1"/>
  <c r="I1798" i="1"/>
  <c r="J1798" i="1" s="1"/>
  <c r="Y1797" i="1"/>
  <c r="X1797" i="1"/>
  <c r="V1797" i="1" a="1"/>
  <c r="V1797" i="1" s="1"/>
  <c r="O1797" i="1"/>
  <c r="O1797" i="1" a="1"/>
  <c r="I1797" i="1"/>
  <c r="J1797" i="1" s="1"/>
  <c r="Y1796" i="1"/>
  <c r="X1796" i="1"/>
  <c r="V1796" i="1" a="1"/>
  <c r="V1796" i="1" s="1"/>
  <c r="O1796" i="1"/>
  <c r="O1796" i="1" a="1"/>
  <c r="I1796" i="1"/>
  <c r="J1796" i="1" s="1"/>
  <c r="Y1795" i="1"/>
  <c r="X1795" i="1"/>
  <c r="V1795" i="1" a="1"/>
  <c r="V1795" i="1" s="1"/>
  <c r="O1795" i="1"/>
  <c r="O1795" i="1" a="1"/>
  <c r="I1795" i="1"/>
  <c r="J1795" i="1" s="1"/>
  <c r="Y1794" i="1"/>
  <c r="X1794" i="1"/>
  <c r="V1794" i="1" a="1"/>
  <c r="V1794" i="1" s="1"/>
  <c r="O1794" i="1"/>
  <c r="O1794" i="1" a="1"/>
  <c r="I1794" i="1"/>
  <c r="J1794" i="1" s="1"/>
  <c r="Y1793" i="1"/>
  <c r="X1793" i="1"/>
  <c r="V1793" i="1" a="1"/>
  <c r="V1793" i="1" s="1"/>
  <c r="O1793" i="1"/>
  <c r="O1793" i="1" a="1"/>
  <c r="I1793" i="1"/>
  <c r="J1793" i="1" s="1"/>
  <c r="Y1792" i="1"/>
  <c r="X1792" i="1"/>
  <c r="V1792" i="1" a="1"/>
  <c r="V1792" i="1" s="1"/>
  <c r="O1792" i="1"/>
  <c r="O1792" i="1" a="1"/>
  <c r="I1792" i="1"/>
  <c r="J1792" i="1" s="1"/>
  <c r="Y1791" i="1"/>
  <c r="X1791" i="1"/>
  <c r="V1791" i="1" a="1"/>
  <c r="V1791" i="1" s="1"/>
  <c r="O1791" i="1"/>
  <c r="O1791" i="1" a="1"/>
  <c r="I1791" i="1"/>
  <c r="J1791" i="1" s="1"/>
  <c r="Y1790" i="1"/>
  <c r="X1790" i="1"/>
  <c r="V1790" i="1" a="1"/>
  <c r="V1790" i="1" s="1"/>
  <c r="O1790" i="1"/>
  <c r="O1790" i="1" a="1"/>
  <c r="I1790" i="1"/>
  <c r="J1790" i="1" s="1"/>
  <c r="Y1789" i="1"/>
  <c r="X1789" i="1"/>
  <c r="V1789" i="1" a="1"/>
  <c r="V1789" i="1" s="1"/>
  <c r="O1789" i="1"/>
  <c r="O1789" i="1" a="1"/>
  <c r="I1789" i="1"/>
  <c r="J1789" i="1" s="1"/>
  <c r="Y1788" i="1"/>
  <c r="X1788" i="1"/>
  <c r="V1788" i="1" a="1"/>
  <c r="V1788" i="1" s="1"/>
  <c r="O1788" i="1"/>
  <c r="O1788" i="1" a="1"/>
  <c r="I1788" i="1"/>
  <c r="J1788" i="1" s="1"/>
  <c r="Y1787" i="1"/>
  <c r="X1787" i="1"/>
  <c r="V1787" i="1" a="1"/>
  <c r="V1787" i="1" s="1"/>
  <c r="O1787" i="1"/>
  <c r="O1787" i="1" a="1"/>
  <c r="I1787" i="1"/>
  <c r="J1787" i="1" s="1"/>
  <c r="Y1786" i="1"/>
  <c r="X1786" i="1"/>
  <c r="V1786" i="1" a="1"/>
  <c r="V1786" i="1" s="1"/>
  <c r="O1786" i="1"/>
  <c r="O1786" i="1" a="1"/>
  <c r="I1786" i="1"/>
  <c r="J1786" i="1" s="1"/>
  <c r="Y1785" i="1"/>
  <c r="X1785" i="1"/>
  <c r="V1785" i="1" a="1"/>
  <c r="V1785" i="1" s="1"/>
  <c r="O1785" i="1"/>
  <c r="O1785" i="1" a="1"/>
  <c r="I1785" i="1"/>
  <c r="J1785" i="1" s="1"/>
  <c r="Y1784" i="1"/>
  <c r="X1784" i="1"/>
  <c r="V1784" i="1" a="1"/>
  <c r="V1784" i="1" s="1"/>
  <c r="O1784" i="1"/>
  <c r="O1784" i="1" a="1"/>
  <c r="I1784" i="1"/>
  <c r="J1784" i="1" s="1"/>
  <c r="Y1783" i="1"/>
  <c r="X1783" i="1"/>
  <c r="V1783" i="1" a="1"/>
  <c r="V1783" i="1" s="1"/>
  <c r="O1783" i="1"/>
  <c r="O1783" i="1" a="1"/>
  <c r="I1783" i="1"/>
  <c r="J1783" i="1" s="1"/>
  <c r="Y1782" i="1"/>
  <c r="X1782" i="1"/>
  <c r="V1782" i="1" a="1"/>
  <c r="V1782" i="1" s="1"/>
  <c r="O1782" i="1" a="1"/>
  <c r="O1782" i="1" s="1"/>
  <c r="I1782" i="1"/>
  <c r="J1782" i="1" s="1"/>
  <c r="Y1781" i="1"/>
  <c r="X1781" i="1"/>
  <c r="V1781" i="1" a="1"/>
  <c r="V1781" i="1" s="1"/>
  <c r="O1781" i="1"/>
  <c r="O1781" i="1" a="1"/>
  <c r="I1781" i="1"/>
  <c r="J1781" i="1" s="1"/>
  <c r="Y1780" i="1"/>
  <c r="X1780" i="1"/>
  <c r="V1780" i="1" a="1"/>
  <c r="V1780" i="1" s="1"/>
  <c r="O1780" i="1" a="1"/>
  <c r="O1780" i="1" s="1"/>
  <c r="I1780" i="1"/>
  <c r="J1780" i="1" s="1"/>
  <c r="Y1779" i="1"/>
  <c r="X1779" i="1"/>
  <c r="V1779" i="1" a="1"/>
  <c r="V1779" i="1" s="1"/>
  <c r="O1779" i="1"/>
  <c r="O1779" i="1" a="1"/>
  <c r="I1779" i="1"/>
  <c r="J1779" i="1" s="1"/>
  <c r="Y1778" i="1"/>
  <c r="X1778" i="1"/>
  <c r="V1778" i="1" a="1"/>
  <c r="V1778" i="1" s="1"/>
  <c r="O1778" i="1" a="1"/>
  <c r="O1778" i="1" s="1"/>
  <c r="I1778" i="1"/>
  <c r="J1778" i="1" s="1"/>
  <c r="Y1777" i="1"/>
  <c r="X1777" i="1"/>
  <c r="V1777" i="1" a="1"/>
  <c r="V1777" i="1" s="1"/>
  <c r="O1777" i="1" a="1"/>
  <c r="O1777" i="1" s="1"/>
  <c r="I1777" i="1"/>
  <c r="J1777" i="1" s="1"/>
  <c r="Y1776" i="1"/>
  <c r="X1776" i="1"/>
  <c r="V1776" i="1" a="1"/>
  <c r="V1776" i="1" s="1"/>
  <c r="O1776" i="1" a="1"/>
  <c r="O1776" i="1" s="1"/>
  <c r="I1776" i="1"/>
  <c r="J1776" i="1" s="1"/>
  <c r="Y1775" i="1"/>
  <c r="X1775" i="1"/>
  <c r="V1775" i="1" a="1"/>
  <c r="V1775" i="1" s="1"/>
  <c r="O1775" i="1" a="1"/>
  <c r="O1775" i="1" s="1"/>
  <c r="I1775" i="1"/>
  <c r="J1775" i="1" s="1"/>
  <c r="Y1774" i="1"/>
  <c r="X1774" i="1"/>
  <c r="V1774" i="1" a="1"/>
  <c r="V1774" i="1" s="1"/>
  <c r="O1774" i="1" a="1"/>
  <c r="O1774" i="1" s="1"/>
  <c r="I1774" i="1"/>
  <c r="J1774" i="1" s="1"/>
  <c r="Y1773" i="1"/>
  <c r="X1773" i="1"/>
  <c r="V1773" i="1" a="1"/>
  <c r="V1773" i="1" s="1"/>
  <c r="O1773" i="1" a="1"/>
  <c r="O1773" i="1" s="1"/>
  <c r="I1773" i="1"/>
  <c r="J1773" i="1" s="1"/>
  <c r="Y1772" i="1"/>
  <c r="X1772" i="1"/>
  <c r="V1772" i="1" a="1"/>
  <c r="V1772" i="1" s="1"/>
  <c r="O1772" i="1" a="1"/>
  <c r="O1772" i="1" s="1"/>
  <c r="I1772" i="1"/>
  <c r="J1772" i="1" s="1"/>
  <c r="Y1771" i="1"/>
  <c r="X1771" i="1"/>
  <c r="V1771" i="1" a="1"/>
  <c r="V1771" i="1" s="1"/>
  <c r="O1771" i="1" a="1"/>
  <c r="O1771" i="1" s="1"/>
  <c r="I1771" i="1"/>
  <c r="J1771" i="1" s="1"/>
  <c r="Y1770" i="1"/>
  <c r="X1770" i="1"/>
  <c r="V1770" i="1" a="1"/>
  <c r="V1770" i="1" s="1"/>
  <c r="O1770" i="1" a="1"/>
  <c r="O1770" i="1" s="1"/>
  <c r="I1770" i="1"/>
  <c r="J1770" i="1" s="1"/>
  <c r="Y1769" i="1"/>
  <c r="X1769" i="1"/>
  <c r="V1769" i="1" a="1"/>
  <c r="V1769" i="1" s="1"/>
  <c r="O1769" i="1" a="1"/>
  <c r="O1769" i="1" s="1"/>
  <c r="I1769" i="1"/>
  <c r="J1769" i="1" s="1"/>
  <c r="Y1768" i="1"/>
  <c r="X1768" i="1"/>
  <c r="V1768" i="1" a="1"/>
  <c r="V1768" i="1" s="1"/>
  <c r="O1768" i="1" a="1"/>
  <c r="O1768" i="1" s="1"/>
  <c r="I1768" i="1"/>
  <c r="J1768" i="1" s="1"/>
  <c r="Y1767" i="1"/>
  <c r="X1767" i="1"/>
  <c r="V1767" i="1" a="1"/>
  <c r="V1767" i="1" s="1"/>
  <c r="O1767" i="1" a="1"/>
  <c r="O1767" i="1" s="1"/>
  <c r="I1767" i="1"/>
  <c r="J1767" i="1" s="1"/>
  <c r="Y1766" i="1"/>
  <c r="X1766" i="1"/>
  <c r="V1766" i="1" a="1"/>
  <c r="V1766" i="1" s="1"/>
  <c r="O1766" i="1" a="1"/>
  <c r="O1766" i="1" s="1"/>
  <c r="I1766" i="1"/>
  <c r="J1766" i="1" s="1"/>
  <c r="Y1765" i="1"/>
  <c r="X1765" i="1"/>
  <c r="V1765" i="1" a="1"/>
  <c r="V1765" i="1" s="1"/>
  <c r="O1765" i="1" a="1"/>
  <c r="O1765" i="1" s="1"/>
  <c r="I1765" i="1"/>
  <c r="J1765" i="1" s="1"/>
  <c r="Y1764" i="1"/>
  <c r="X1764" i="1"/>
  <c r="V1764" i="1" a="1"/>
  <c r="V1764" i="1" s="1"/>
  <c r="O1764" i="1" a="1"/>
  <c r="O1764" i="1" s="1"/>
  <c r="I1764" i="1"/>
  <c r="J1764" i="1" s="1"/>
  <c r="Y1763" i="1"/>
  <c r="X1763" i="1"/>
  <c r="V1763" i="1" a="1"/>
  <c r="V1763" i="1" s="1"/>
  <c r="O1763" i="1" a="1"/>
  <c r="O1763" i="1" s="1"/>
  <c r="I1763" i="1"/>
  <c r="J1763" i="1" s="1"/>
  <c r="Y1762" i="1"/>
  <c r="X1762" i="1"/>
  <c r="V1762" i="1" a="1"/>
  <c r="V1762" i="1" s="1"/>
  <c r="O1762" i="1" a="1"/>
  <c r="O1762" i="1" s="1"/>
  <c r="I1762" i="1"/>
  <c r="J1762" i="1" s="1"/>
  <c r="Y1761" i="1"/>
  <c r="X1761" i="1"/>
  <c r="V1761" i="1" a="1"/>
  <c r="V1761" i="1" s="1"/>
  <c r="O1761" i="1" a="1"/>
  <c r="O1761" i="1" s="1"/>
  <c r="I1761" i="1"/>
  <c r="J1761" i="1" s="1"/>
  <c r="Y1760" i="1"/>
  <c r="X1760" i="1"/>
  <c r="V1760" i="1" a="1"/>
  <c r="V1760" i="1" s="1"/>
  <c r="O1760" i="1" a="1"/>
  <c r="O1760" i="1" s="1"/>
  <c r="I1760" i="1"/>
  <c r="J1760" i="1" s="1"/>
  <c r="Y1759" i="1"/>
  <c r="X1759" i="1"/>
  <c r="V1759" i="1" a="1"/>
  <c r="V1759" i="1" s="1"/>
  <c r="O1759" i="1" a="1"/>
  <c r="O1759" i="1" s="1"/>
  <c r="I1759" i="1"/>
  <c r="J1759" i="1" s="1"/>
  <c r="Y1758" i="1"/>
  <c r="X1758" i="1"/>
  <c r="V1758" i="1" a="1"/>
  <c r="V1758" i="1" s="1"/>
  <c r="O1758" i="1" a="1"/>
  <c r="O1758" i="1" s="1"/>
  <c r="I1758" i="1"/>
  <c r="J1758" i="1" s="1"/>
  <c r="Y1757" i="1"/>
  <c r="X1757" i="1"/>
  <c r="V1757" i="1" a="1"/>
  <c r="V1757" i="1" s="1"/>
  <c r="O1757" i="1" a="1"/>
  <c r="O1757" i="1" s="1"/>
  <c r="I1757" i="1"/>
  <c r="J1757" i="1" s="1"/>
  <c r="Y1756" i="1"/>
  <c r="X1756" i="1"/>
  <c r="V1756" i="1" a="1"/>
  <c r="V1756" i="1" s="1"/>
  <c r="O1756" i="1" a="1"/>
  <c r="O1756" i="1" s="1"/>
  <c r="I1756" i="1"/>
  <c r="J1756" i="1" s="1"/>
  <c r="Y1755" i="1"/>
  <c r="X1755" i="1"/>
  <c r="V1755" i="1" a="1"/>
  <c r="V1755" i="1" s="1"/>
  <c r="O1755" i="1" a="1"/>
  <c r="O1755" i="1" s="1"/>
  <c r="I1755" i="1"/>
  <c r="J1755" i="1" s="1"/>
  <c r="Y1754" i="1"/>
  <c r="X1754" i="1"/>
  <c r="V1754" i="1" a="1"/>
  <c r="V1754" i="1" s="1"/>
  <c r="O1754" i="1" a="1"/>
  <c r="O1754" i="1" s="1"/>
  <c r="I1754" i="1"/>
  <c r="J1754" i="1" s="1"/>
  <c r="Y1753" i="1"/>
  <c r="X1753" i="1"/>
  <c r="V1753" i="1" a="1"/>
  <c r="V1753" i="1" s="1"/>
  <c r="O1753" i="1" a="1"/>
  <c r="O1753" i="1" s="1"/>
  <c r="I1753" i="1"/>
  <c r="J1753" i="1" s="1"/>
  <c r="Y1752" i="1"/>
  <c r="X1752" i="1"/>
  <c r="V1752" i="1" a="1"/>
  <c r="V1752" i="1" s="1"/>
  <c r="O1752" i="1" a="1"/>
  <c r="O1752" i="1" s="1"/>
  <c r="I1752" i="1"/>
  <c r="J1752" i="1" s="1"/>
  <c r="Y1751" i="1"/>
  <c r="X1751" i="1"/>
  <c r="V1751" i="1" a="1"/>
  <c r="V1751" i="1" s="1"/>
  <c r="O1751" i="1" a="1"/>
  <c r="O1751" i="1" s="1"/>
  <c r="I1751" i="1"/>
  <c r="J1751" i="1" s="1"/>
  <c r="Y1750" i="1"/>
  <c r="X1750" i="1"/>
  <c r="V1750" i="1" a="1"/>
  <c r="V1750" i="1" s="1"/>
  <c r="O1750" i="1" a="1"/>
  <c r="O1750" i="1" s="1"/>
  <c r="I1750" i="1"/>
  <c r="J1750" i="1" s="1"/>
  <c r="Y1749" i="1"/>
  <c r="X1749" i="1"/>
  <c r="V1749" i="1" a="1"/>
  <c r="V1749" i="1" s="1"/>
  <c r="O1749" i="1" a="1"/>
  <c r="O1749" i="1" s="1"/>
  <c r="I1749" i="1"/>
  <c r="J1749" i="1" s="1"/>
  <c r="Y1748" i="1"/>
  <c r="X1748" i="1"/>
  <c r="V1748" i="1" a="1"/>
  <c r="V1748" i="1" s="1"/>
  <c r="O1748" i="1" a="1"/>
  <c r="O1748" i="1" s="1"/>
  <c r="I1748" i="1"/>
  <c r="J1748" i="1" s="1"/>
  <c r="Y1747" i="1"/>
  <c r="X1747" i="1"/>
  <c r="V1747" i="1" a="1"/>
  <c r="V1747" i="1" s="1"/>
  <c r="O1747" i="1" a="1"/>
  <c r="O1747" i="1" s="1"/>
  <c r="I1747" i="1"/>
  <c r="J1747" i="1" s="1"/>
  <c r="Y1746" i="1"/>
  <c r="X1746" i="1"/>
  <c r="V1746" i="1" a="1"/>
  <c r="V1746" i="1" s="1"/>
  <c r="O1746" i="1" a="1"/>
  <c r="O1746" i="1" s="1"/>
  <c r="I1746" i="1"/>
  <c r="J1746" i="1" s="1"/>
  <c r="Y1745" i="1"/>
  <c r="X1745" i="1"/>
  <c r="V1745" i="1" a="1"/>
  <c r="V1745" i="1" s="1"/>
  <c r="O1745" i="1" a="1"/>
  <c r="O1745" i="1" s="1"/>
  <c r="I1745" i="1"/>
  <c r="J1745" i="1" s="1"/>
  <c r="Y1744" i="1"/>
  <c r="X1744" i="1"/>
  <c r="V1744" i="1" a="1"/>
  <c r="V1744" i="1" s="1"/>
  <c r="O1744" i="1" a="1"/>
  <c r="O1744" i="1" s="1"/>
  <c r="I1744" i="1"/>
  <c r="J1744" i="1" s="1"/>
  <c r="Y1743" i="1"/>
  <c r="X1743" i="1"/>
  <c r="V1743" i="1" a="1"/>
  <c r="V1743" i="1" s="1"/>
  <c r="O1743" i="1" a="1"/>
  <c r="O1743" i="1" s="1"/>
  <c r="I1743" i="1"/>
  <c r="J1743" i="1" s="1"/>
  <c r="Y1742" i="1"/>
  <c r="X1742" i="1"/>
  <c r="V1742" i="1" a="1"/>
  <c r="V1742" i="1" s="1"/>
  <c r="O1742" i="1" a="1"/>
  <c r="O1742" i="1" s="1"/>
  <c r="I1742" i="1"/>
  <c r="J1742" i="1" s="1"/>
  <c r="Y1741" i="1"/>
  <c r="X1741" i="1"/>
  <c r="V1741" i="1" a="1"/>
  <c r="V1741" i="1" s="1"/>
  <c r="O1741" i="1" a="1"/>
  <c r="O1741" i="1" s="1"/>
  <c r="I1741" i="1"/>
  <c r="J1741" i="1" s="1"/>
  <c r="Y1740" i="1"/>
  <c r="X1740" i="1"/>
  <c r="V1740" i="1" a="1"/>
  <c r="V1740" i="1" s="1"/>
  <c r="O1740" i="1" a="1"/>
  <c r="O1740" i="1" s="1"/>
  <c r="I1740" i="1"/>
  <c r="J1740" i="1" s="1"/>
  <c r="Y1739" i="1"/>
  <c r="X1739" i="1"/>
  <c r="V1739" i="1" a="1"/>
  <c r="V1739" i="1" s="1"/>
  <c r="O1739" i="1" a="1"/>
  <c r="O1739" i="1" s="1"/>
  <c r="I1739" i="1"/>
  <c r="J1739" i="1" s="1"/>
  <c r="Y1738" i="1"/>
  <c r="X1738" i="1"/>
  <c r="V1738" i="1" a="1"/>
  <c r="V1738" i="1" s="1"/>
  <c r="O1738" i="1" a="1"/>
  <c r="O1738" i="1" s="1"/>
  <c r="I1738" i="1"/>
  <c r="J1738" i="1" s="1"/>
  <c r="Y1737" i="1"/>
  <c r="X1737" i="1"/>
  <c r="V1737" i="1" a="1"/>
  <c r="V1737" i="1" s="1"/>
  <c r="O1737" i="1" a="1"/>
  <c r="O1737" i="1" s="1"/>
  <c r="I1737" i="1"/>
  <c r="J1737" i="1" s="1"/>
  <c r="Y1736" i="1"/>
  <c r="X1736" i="1"/>
  <c r="V1736" i="1" a="1"/>
  <c r="V1736" i="1" s="1"/>
  <c r="O1736" i="1" a="1"/>
  <c r="O1736" i="1" s="1"/>
  <c r="I1736" i="1"/>
  <c r="J1736" i="1" s="1"/>
  <c r="Y1735" i="1"/>
  <c r="X1735" i="1"/>
  <c r="V1735" i="1" a="1"/>
  <c r="V1735" i="1" s="1"/>
  <c r="O1735" i="1" a="1"/>
  <c r="O1735" i="1" s="1"/>
  <c r="I1735" i="1"/>
  <c r="J1735" i="1" s="1"/>
  <c r="Y1734" i="1"/>
  <c r="X1734" i="1"/>
  <c r="V1734" i="1" a="1"/>
  <c r="V1734" i="1" s="1"/>
  <c r="O1734" i="1" a="1"/>
  <c r="O1734" i="1" s="1"/>
  <c r="I1734" i="1"/>
  <c r="J1734" i="1" s="1"/>
  <c r="Y1733" i="1"/>
  <c r="X1733" i="1"/>
  <c r="V1733" i="1" a="1"/>
  <c r="V1733" i="1" s="1"/>
  <c r="O1733" i="1" a="1"/>
  <c r="O1733" i="1" s="1"/>
  <c r="I1733" i="1"/>
  <c r="J1733" i="1" s="1"/>
  <c r="Y1732" i="1"/>
  <c r="X1732" i="1"/>
  <c r="V1732" i="1" a="1"/>
  <c r="V1732" i="1" s="1"/>
  <c r="O1732" i="1" a="1"/>
  <c r="O1732" i="1" s="1"/>
  <c r="I1732" i="1"/>
  <c r="J1732" i="1" s="1"/>
  <c r="Y1731" i="1"/>
  <c r="X1731" i="1"/>
  <c r="V1731" i="1" a="1"/>
  <c r="V1731" i="1" s="1"/>
  <c r="O1731" i="1" a="1"/>
  <c r="O1731" i="1" s="1"/>
  <c r="I1731" i="1"/>
  <c r="J1731" i="1" s="1"/>
  <c r="Y1730" i="1"/>
  <c r="X1730" i="1"/>
  <c r="V1730" i="1" a="1"/>
  <c r="V1730" i="1" s="1"/>
  <c r="O1730" i="1" a="1"/>
  <c r="O1730" i="1" s="1"/>
  <c r="I1730" i="1"/>
  <c r="J1730" i="1" s="1"/>
  <c r="Y1729" i="1"/>
  <c r="X1729" i="1"/>
  <c r="V1729" i="1" a="1"/>
  <c r="V1729" i="1" s="1"/>
  <c r="O1729" i="1" a="1"/>
  <c r="O1729" i="1" s="1"/>
  <c r="I1729" i="1"/>
  <c r="J1729" i="1" s="1"/>
  <c r="Y1728" i="1"/>
  <c r="X1728" i="1"/>
  <c r="V1728" i="1" a="1"/>
  <c r="V1728" i="1" s="1"/>
  <c r="O1728" i="1" a="1"/>
  <c r="O1728" i="1" s="1"/>
  <c r="I1728" i="1"/>
  <c r="J1728" i="1" s="1"/>
  <c r="Y1727" i="1"/>
  <c r="X1727" i="1"/>
  <c r="V1727" i="1" a="1"/>
  <c r="V1727" i="1" s="1"/>
  <c r="O1727" i="1" a="1"/>
  <c r="O1727" i="1" s="1"/>
  <c r="I1727" i="1"/>
  <c r="J1727" i="1" s="1"/>
  <c r="Y1726" i="1"/>
  <c r="X1726" i="1"/>
  <c r="V1726" i="1" a="1"/>
  <c r="V1726" i="1" s="1"/>
  <c r="O1726" i="1" a="1"/>
  <c r="O1726" i="1" s="1"/>
  <c r="I1726" i="1"/>
  <c r="J1726" i="1" s="1"/>
  <c r="Y1725" i="1"/>
  <c r="X1725" i="1"/>
  <c r="V1725" i="1" a="1"/>
  <c r="V1725" i="1" s="1"/>
  <c r="O1725" i="1" a="1"/>
  <c r="O1725" i="1" s="1"/>
  <c r="I1725" i="1"/>
  <c r="J1725" i="1" s="1"/>
  <c r="Y1724" i="1"/>
  <c r="X1724" i="1"/>
  <c r="V1724" i="1" a="1"/>
  <c r="V1724" i="1" s="1"/>
  <c r="O1724" i="1" a="1"/>
  <c r="O1724" i="1" s="1"/>
  <c r="I1724" i="1"/>
  <c r="J1724" i="1" s="1"/>
  <c r="Y1723" i="1"/>
  <c r="X1723" i="1"/>
  <c r="V1723" i="1" a="1"/>
  <c r="V1723" i="1" s="1"/>
  <c r="O1723" i="1" a="1"/>
  <c r="O1723" i="1" s="1"/>
  <c r="I1723" i="1"/>
  <c r="J1723" i="1" s="1"/>
  <c r="Y1722" i="1"/>
  <c r="X1722" i="1"/>
  <c r="V1722" i="1" a="1"/>
  <c r="V1722" i="1" s="1"/>
  <c r="O1722" i="1" a="1"/>
  <c r="O1722" i="1" s="1"/>
  <c r="I1722" i="1"/>
  <c r="J1722" i="1" s="1"/>
  <c r="Y1721" i="1"/>
  <c r="X1721" i="1"/>
  <c r="V1721" i="1" a="1"/>
  <c r="V1721" i="1" s="1"/>
  <c r="O1721" i="1" a="1"/>
  <c r="O1721" i="1" s="1"/>
  <c r="I1721" i="1"/>
  <c r="J1721" i="1" s="1"/>
  <c r="Y1720" i="1"/>
  <c r="X1720" i="1"/>
  <c r="V1720" i="1" a="1"/>
  <c r="V1720" i="1" s="1"/>
  <c r="O1720" i="1" a="1"/>
  <c r="O1720" i="1" s="1"/>
  <c r="I1720" i="1"/>
  <c r="J1720" i="1" s="1"/>
  <c r="Y1719" i="1"/>
  <c r="X1719" i="1"/>
  <c r="V1719" i="1" a="1"/>
  <c r="V1719" i="1" s="1"/>
  <c r="O1719" i="1" a="1"/>
  <c r="O1719" i="1" s="1"/>
  <c r="I1719" i="1"/>
  <c r="J1719" i="1" s="1"/>
  <c r="Y1718" i="1"/>
  <c r="X1718" i="1"/>
  <c r="V1718" i="1" a="1"/>
  <c r="V1718" i="1" s="1"/>
  <c r="O1718" i="1" a="1"/>
  <c r="O1718" i="1" s="1"/>
  <c r="I1718" i="1"/>
  <c r="J1718" i="1" s="1"/>
  <c r="Y1717" i="1"/>
  <c r="X1717" i="1"/>
  <c r="V1717" i="1" a="1"/>
  <c r="V1717" i="1" s="1"/>
  <c r="O1717" i="1" a="1"/>
  <c r="O1717" i="1" s="1"/>
  <c r="I1717" i="1"/>
  <c r="J1717" i="1" s="1"/>
  <c r="Y1716" i="1"/>
  <c r="X1716" i="1"/>
  <c r="V1716" i="1" a="1"/>
  <c r="V1716" i="1" s="1"/>
  <c r="O1716" i="1" a="1"/>
  <c r="O1716" i="1" s="1"/>
  <c r="I1716" i="1"/>
  <c r="J1716" i="1" s="1"/>
  <c r="Y1715" i="1"/>
  <c r="X1715" i="1"/>
  <c r="V1715" i="1" a="1"/>
  <c r="V1715" i="1" s="1"/>
  <c r="O1715" i="1" a="1"/>
  <c r="O1715" i="1" s="1"/>
  <c r="I1715" i="1"/>
  <c r="J1715" i="1" s="1"/>
  <c r="Y1714" i="1"/>
  <c r="X1714" i="1"/>
  <c r="V1714" i="1" a="1"/>
  <c r="V1714" i="1" s="1"/>
  <c r="O1714" i="1" a="1"/>
  <c r="O1714" i="1" s="1"/>
  <c r="I1714" i="1"/>
  <c r="J1714" i="1" s="1"/>
  <c r="Y1713" i="1"/>
  <c r="X1713" i="1"/>
  <c r="V1713" i="1" a="1"/>
  <c r="V1713" i="1" s="1"/>
  <c r="O1713" i="1" a="1"/>
  <c r="O1713" i="1" s="1"/>
  <c r="I1713" i="1"/>
  <c r="J1713" i="1" s="1"/>
  <c r="Y1712" i="1"/>
  <c r="X1712" i="1"/>
  <c r="V1712" i="1" a="1"/>
  <c r="V1712" i="1" s="1"/>
  <c r="O1712" i="1" a="1"/>
  <c r="O1712" i="1" s="1"/>
  <c r="I1712" i="1"/>
  <c r="J1712" i="1" s="1"/>
  <c r="Y1711" i="1"/>
  <c r="X1711" i="1"/>
  <c r="V1711" i="1" a="1"/>
  <c r="V1711" i="1" s="1"/>
  <c r="O1711" i="1" a="1"/>
  <c r="O1711" i="1" s="1"/>
  <c r="I1711" i="1"/>
  <c r="J1711" i="1" s="1"/>
  <c r="Y1710" i="1"/>
  <c r="X1710" i="1"/>
  <c r="V1710" i="1" a="1"/>
  <c r="V1710" i="1" s="1"/>
  <c r="O1710" i="1" a="1"/>
  <c r="O1710" i="1" s="1"/>
  <c r="I1710" i="1"/>
  <c r="J1710" i="1" s="1"/>
  <c r="Y1709" i="1"/>
  <c r="X1709" i="1"/>
  <c r="V1709" i="1" a="1"/>
  <c r="V1709" i="1" s="1"/>
  <c r="O1709" i="1" a="1"/>
  <c r="O1709" i="1" s="1"/>
  <c r="I1709" i="1"/>
  <c r="J1709" i="1" s="1"/>
  <c r="Y1708" i="1"/>
  <c r="X1708" i="1"/>
  <c r="V1708" i="1" a="1"/>
  <c r="V1708" i="1" s="1"/>
  <c r="O1708" i="1" a="1"/>
  <c r="O1708" i="1" s="1"/>
  <c r="I1708" i="1"/>
  <c r="J1708" i="1" s="1"/>
  <c r="Y1707" i="1"/>
  <c r="X1707" i="1"/>
  <c r="V1707" i="1" a="1"/>
  <c r="V1707" i="1" s="1"/>
  <c r="O1707" i="1" a="1"/>
  <c r="O1707" i="1" s="1"/>
  <c r="I1707" i="1"/>
  <c r="J1707" i="1" s="1"/>
  <c r="Y1706" i="1"/>
  <c r="X1706" i="1"/>
  <c r="V1706" i="1" a="1"/>
  <c r="V1706" i="1" s="1"/>
  <c r="O1706" i="1" a="1"/>
  <c r="O1706" i="1" s="1"/>
  <c r="I1706" i="1"/>
  <c r="J1706" i="1" s="1"/>
  <c r="Y1705" i="1"/>
  <c r="X1705" i="1"/>
  <c r="V1705" i="1" a="1"/>
  <c r="V1705" i="1" s="1"/>
  <c r="O1705" i="1" a="1"/>
  <c r="O1705" i="1" s="1"/>
  <c r="I1705" i="1"/>
  <c r="J1705" i="1" s="1"/>
  <c r="Y1704" i="1"/>
  <c r="X1704" i="1"/>
  <c r="V1704" i="1" a="1"/>
  <c r="V1704" i="1" s="1"/>
  <c r="O1704" i="1" a="1"/>
  <c r="O1704" i="1" s="1"/>
  <c r="I1704" i="1"/>
  <c r="J1704" i="1" s="1"/>
  <c r="Y1703" i="1"/>
  <c r="X1703" i="1"/>
  <c r="V1703" i="1" a="1"/>
  <c r="V1703" i="1" s="1"/>
  <c r="O1703" i="1" a="1"/>
  <c r="O1703" i="1" s="1"/>
  <c r="I1703" i="1"/>
  <c r="J1703" i="1" s="1"/>
  <c r="Y1702" i="1"/>
  <c r="X1702" i="1"/>
  <c r="V1702" i="1" a="1"/>
  <c r="V1702" i="1" s="1"/>
  <c r="O1702" i="1" a="1"/>
  <c r="O1702" i="1" s="1"/>
  <c r="I1702" i="1"/>
  <c r="J1702" i="1" s="1"/>
  <c r="Y1701" i="1"/>
  <c r="X1701" i="1"/>
  <c r="V1701" i="1" a="1"/>
  <c r="V1701" i="1" s="1"/>
  <c r="O1701" i="1" a="1"/>
  <c r="O1701" i="1" s="1"/>
  <c r="I1701" i="1"/>
  <c r="J1701" i="1" s="1"/>
  <c r="Y1700" i="1"/>
  <c r="X1700" i="1"/>
  <c r="V1700" i="1" a="1"/>
  <c r="V1700" i="1" s="1"/>
  <c r="O1700" i="1" a="1"/>
  <c r="O1700" i="1" s="1"/>
  <c r="I1700" i="1"/>
  <c r="J1700" i="1" s="1"/>
  <c r="Y1699" i="1"/>
  <c r="X1699" i="1"/>
  <c r="V1699" i="1" a="1"/>
  <c r="V1699" i="1" s="1"/>
  <c r="O1699" i="1" a="1"/>
  <c r="O1699" i="1" s="1"/>
  <c r="I1699" i="1"/>
  <c r="J1699" i="1" s="1"/>
  <c r="Y1698" i="1"/>
  <c r="X1698" i="1"/>
  <c r="V1698" i="1" a="1"/>
  <c r="V1698" i="1" s="1"/>
  <c r="O1698" i="1" a="1"/>
  <c r="O1698" i="1" s="1"/>
  <c r="I1698" i="1"/>
  <c r="J1698" i="1" s="1"/>
  <c r="Y1697" i="1"/>
  <c r="X1697" i="1"/>
  <c r="V1697" i="1" a="1"/>
  <c r="V1697" i="1" s="1"/>
  <c r="O1697" i="1" a="1"/>
  <c r="O1697" i="1" s="1"/>
  <c r="I1697" i="1"/>
  <c r="J1697" i="1" s="1"/>
  <c r="Y1696" i="1"/>
  <c r="X1696" i="1"/>
  <c r="V1696" i="1" a="1"/>
  <c r="V1696" i="1" s="1"/>
  <c r="O1696" i="1" a="1"/>
  <c r="O1696" i="1" s="1"/>
  <c r="I1696" i="1"/>
  <c r="J1696" i="1" s="1"/>
  <c r="Y1695" i="1"/>
  <c r="X1695" i="1"/>
  <c r="V1695" i="1" a="1"/>
  <c r="V1695" i="1" s="1"/>
  <c r="O1695" i="1" a="1"/>
  <c r="O1695" i="1" s="1"/>
  <c r="I1695" i="1"/>
  <c r="J1695" i="1" s="1"/>
  <c r="Y1694" i="1"/>
  <c r="X1694" i="1"/>
  <c r="V1694" i="1" a="1"/>
  <c r="V1694" i="1" s="1"/>
  <c r="O1694" i="1" a="1"/>
  <c r="O1694" i="1" s="1"/>
  <c r="I1694" i="1"/>
  <c r="J1694" i="1" s="1"/>
  <c r="Y1693" i="1"/>
  <c r="X1693" i="1"/>
  <c r="V1693" i="1" a="1"/>
  <c r="V1693" i="1" s="1"/>
  <c r="O1693" i="1" a="1"/>
  <c r="O1693" i="1" s="1"/>
  <c r="I1693" i="1"/>
  <c r="J1693" i="1" s="1"/>
  <c r="Y1692" i="1"/>
  <c r="X1692" i="1"/>
  <c r="V1692" i="1" a="1"/>
  <c r="V1692" i="1" s="1"/>
  <c r="O1692" i="1" a="1"/>
  <c r="O1692" i="1" s="1"/>
  <c r="I1692" i="1"/>
  <c r="J1692" i="1" s="1"/>
  <c r="Y1691" i="1"/>
  <c r="X1691" i="1"/>
  <c r="V1691" i="1" a="1"/>
  <c r="V1691" i="1" s="1"/>
  <c r="O1691" i="1" a="1"/>
  <c r="O1691" i="1" s="1"/>
  <c r="I1691" i="1"/>
  <c r="J1691" i="1" s="1"/>
  <c r="Y1690" i="1"/>
  <c r="X1690" i="1"/>
  <c r="V1690" i="1" a="1"/>
  <c r="V1690" i="1" s="1"/>
  <c r="O1690" i="1" a="1"/>
  <c r="O1690" i="1" s="1"/>
  <c r="I1690" i="1"/>
  <c r="J1690" i="1" s="1"/>
  <c r="Y1689" i="1"/>
  <c r="X1689" i="1"/>
  <c r="V1689" i="1" a="1"/>
  <c r="V1689" i="1" s="1"/>
  <c r="O1689" i="1" a="1"/>
  <c r="O1689" i="1" s="1"/>
  <c r="I1689" i="1"/>
  <c r="J1689" i="1" s="1"/>
  <c r="Y1688" i="1"/>
  <c r="X1688" i="1"/>
  <c r="V1688" i="1" a="1"/>
  <c r="V1688" i="1" s="1"/>
  <c r="O1688" i="1" a="1"/>
  <c r="O1688" i="1" s="1"/>
  <c r="I1688" i="1"/>
  <c r="J1688" i="1" s="1"/>
  <c r="Y1687" i="1"/>
  <c r="X1687" i="1"/>
  <c r="V1687" i="1" a="1"/>
  <c r="V1687" i="1" s="1"/>
  <c r="O1687" i="1" a="1"/>
  <c r="O1687" i="1" s="1"/>
  <c r="I1687" i="1"/>
  <c r="J1687" i="1" s="1"/>
  <c r="Y1686" i="1"/>
  <c r="X1686" i="1"/>
  <c r="V1686" i="1" a="1"/>
  <c r="V1686" i="1" s="1"/>
  <c r="O1686" i="1" a="1"/>
  <c r="O1686" i="1" s="1"/>
  <c r="I1686" i="1"/>
  <c r="J1686" i="1" s="1"/>
  <c r="Y1685" i="1"/>
  <c r="X1685" i="1"/>
  <c r="V1685" i="1" a="1"/>
  <c r="V1685" i="1" s="1"/>
  <c r="O1685" i="1" a="1"/>
  <c r="O1685" i="1" s="1"/>
  <c r="I1685" i="1"/>
  <c r="J1685" i="1" s="1"/>
  <c r="Y1684" i="1"/>
  <c r="X1684" i="1"/>
  <c r="V1684" i="1" a="1"/>
  <c r="V1684" i="1" s="1"/>
  <c r="O1684" i="1" a="1"/>
  <c r="O1684" i="1" s="1"/>
  <c r="I1684" i="1"/>
  <c r="J1684" i="1" s="1"/>
  <c r="Y1683" i="1"/>
  <c r="X1683" i="1"/>
  <c r="V1683" i="1" a="1"/>
  <c r="V1683" i="1" s="1"/>
  <c r="O1683" i="1" a="1"/>
  <c r="O1683" i="1" s="1"/>
  <c r="I1683" i="1"/>
  <c r="J1683" i="1" s="1"/>
  <c r="Y1682" i="1"/>
  <c r="X1682" i="1"/>
  <c r="V1682" i="1" a="1"/>
  <c r="V1682" i="1" s="1"/>
  <c r="O1682" i="1" a="1"/>
  <c r="O1682" i="1" s="1"/>
  <c r="I1682" i="1"/>
  <c r="J1682" i="1" s="1"/>
  <c r="Y1681" i="1"/>
  <c r="X1681" i="1"/>
  <c r="V1681" i="1" a="1"/>
  <c r="V1681" i="1" s="1"/>
  <c r="O1681" i="1" a="1"/>
  <c r="O1681" i="1" s="1"/>
  <c r="I1681" i="1"/>
  <c r="J1681" i="1" s="1"/>
  <c r="Y1680" i="1"/>
  <c r="X1680" i="1"/>
  <c r="V1680" i="1" a="1"/>
  <c r="V1680" i="1" s="1"/>
  <c r="O1680" i="1" a="1"/>
  <c r="O1680" i="1" s="1"/>
  <c r="I1680" i="1"/>
  <c r="J1680" i="1" s="1"/>
  <c r="Y1679" i="1"/>
  <c r="X1679" i="1"/>
  <c r="V1679" i="1" a="1"/>
  <c r="V1679" i="1" s="1"/>
  <c r="O1679" i="1" a="1"/>
  <c r="O1679" i="1" s="1"/>
  <c r="I1679" i="1"/>
  <c r="J1679" i="1" s="1"/>
  <c r="Y1678" i="1"/>
  <c r="X1678" i="1"/>
  <c r="V1678" i="1" a="1"/>
  <c r="V1678" i="1" s="1"/>
  <c r="O1678" i="1" a="1"/>
  <c r="O1678" i="1" s="1"/>
  <c r="I1678" i="1"/>
  <c r="J1678" i="1" s="1"/>
  <c r="Y1677" i="1"/>
  <c r="X1677" i="1"/>
  <c r="V1677" i="1" a="1"/>
  <c r="V1677" i="1" s="1"/>
  <c r="O1677" i="1" a="1"/>
  <c r="O1677" i="1" s="1"/>
  <c r="I1677" i="1"/>
  <c r="J1677" i="1" s="1"/>
  <c r="Y1676" i="1"/>
  <c r="X1676" i="1"/>
  <c r="V1676" i="1" a="1"/>
  <c r="V1676" i="1" s="1"/>
  <c r="O1676" i="1" a="1"/>
  <c r="O1676" i="1" s="1"/>
  <c r="I1676" i="1"/>
  <c r="J1676" i="1" s="1"/>
  <c r="Y1675" i="1"/>
  <c r="X1675" i="1"/>
  <c r="V1675" i="1" a="1"/>
  <c r="V1675" i="1" s="1"/>
  <c r="O1675" i="1" a="1"/>
  <c r="O1675" i="1" s="1"/>
  <c r="I1675" i="1"/>
  <c r="J1675" i="1" s="1"/>
  <c r="Y1674" i="1"/>
  <c r="X1674" i="1"/>
  <c r="V1674" i="1" a="1"/>
  <c r="V1674" i="1" s="1"/>
  <c r="O1674" i="1" a="1"/>
  <c r="O1674" i="1" s="1"/>
  <c r="I1674" i="1"/>
  <c r="J1674" i="1" s="1"/>
  <c r="Y1673" i="1"/>
  <c r="X1673" i="1"/>
  <c r="V1673" i="1" a="1"/>
  <c r="V1673" i="1" s="1"/>
  <c r="O1673" i="1" a="1"/>
  <c r="O1673" i="1" s="1"/>
  <c r="I1673" i="1"/>
  <c r="J1673" i="1" s="1"/>
  <c r="Y1672" i="1"/>
  <c r="X1672" i="1"/>
  <c r="V1672" i="1" a="1"/>
  <c r="V1672" i="1" s="1"/>
  <c r="O1672" i="1" a="1"/>
  <c r="O1672" i="1" s="1"/>
  <c r="I1672" i="1"/>
  <c r="J1672" i="1" s="1"/>
  <c r="Y1671" i="1"/>
  <c r="X1671" i="1"/>
  <c r="V1671" i="1" a="1"/>
  <c r="V1671" i="1" s="1"/>
  <c r="O1671" i="1" a="1"/>
  <c r="O1671" i="1" s="1"/>
  <c r="I1671" i="1"/>
  <c r="J1671" i="1" s="1"/>
  <c r="Y1670" i="1"/>
  <c r="X1670" i="1"/>
  <c r="V1670" i="1" a="1"/>
  <c r="V1670" i="1" s="1"/>
  <c r="O1670" i="1" a="1"/>
  <c r="O1670" i="1" s="1"/>
  <c r="I1670" i="1"/>
  <c r="J1670" i="1" s="1"/>
  <c r="Y1669" i="1"/>
  <c r="X1669" i="1"/>
  <c r="V1669" i="1" a="1"/>
  <c r="V1669" i="1" s="1"/>
  <c r="O1669" i="1" a="1"/>
  <c r="O1669" i="1" s="1"/>
  <c r="I1669" i="1"/>
  <c r="J1669" i="1" s="1"/>
  <c r="Y1668" i="1"/>
  <c r="X1668" i="1"/>
  <c r="V1668" i="1" a="1"/>
  <c r="V1668" i="1" s="1"/>
  <c r="O1668" i="1" a="1"/>
  <c r="O1668" i="1" s="1"/>
  <c r="I1668" i="1"/>
  <c r="J1668" i="1" s="1"/>
  <c r="Y1667" i="1"/>
  <c r="X1667" i="1"/>
  <c r="V1667" i="1" a="1"/>
  <c r="V1667" i="1" s="1"/>
  <c r="O1667" i="1" a="1"/>
  <c r="O1667" i="1" s="1"/>
  <c r="I1667" i="1"/>
  <c r="J1667" i="1" s="1"/>
  <c r="Y1666" i="1"/>
  <c r="X1666" i="1"/>
  <c r="V1666" i="1" a="1"/>
  <c r="V1666" i="1" s="1"/>
  <c r="O1666" i="1" a="1"/>
  <c r="O1666" i="1" s="1"/>
  <c r="I1666" i="1"/>
  <c r="J1666" i="1" s="1"/>
  <c r="Y1665" i="1"/>
  <c r="X1665" i="1"/>
  <c r="V1665" i="1" a="1"/>
  <c r="V1665" i="1" s="1"/>
  <c r="O1665" i="1" a="1"/>
  <c r="O1665" i="1" s="1"/>
  <c r="I1665" i="1"/>
  <c r="J1665" i="1" s="1"/>
  <c r="Y1664" i="1"/>
  <c r="X1664" i="1"/>
  <c r="V1664" i="1" a="1"/>
  <c r="V1664" i="1" s="1"/>
  <c r="O1664" i="1" a="1"/>
  <c r="O1664" i="1" s="1"/>
  <c r="I1664" i="1"/>
  <c r="J1664" i="1" s="1"/>
  <c r="Y1663" i="1"/>
  <c r="X1663" i="1"/>
  <c r="V1663" i="1" a="1"/>
  <c r="V1663" i="1" s="1"/>
  <c r="O1663" i="1" a="1"/>
  <c r="O1663" i="1" s="1"/>
  <c r="I1663" i="1"/>
  <c r="J1663" i="1" s="1"/>
  <c r="Y1662" i="1"/>
  <c r="X1662" i="1"/>
  <c r="V1662" i="1" a="1"/>
  <c r="V1662" i="1" s="1"/>
  <c r="O1662" i="1" a="1"/>
  <c r="O1662" i="1" s="1"/>
  <c r="I1662" i="1"/>
  <c r="J1662" i="1" s="1"/>
  <c r="Y1661" i="1"/>
  <c r="X1661" i="1"/>
  <c r="V1661" i="1" a="1"/>
  <c r="V1661" i="1" s="1"/>
  <c r="O1661" i="1" a="1"/>
  <c r="O1661" i="1" s="1"/>
  <c r="I1661" i="1"/>
  <c r="J1661" i="1" s="1"/>
  <c r="Y1660" i="1"/>
  <c r="X1660" i="1"/>
  <c r="V1660" i="1" a="1"/>
  <c r="V1660" i="1" s="1"/>
  <c r="O1660" i="1" a="1"/>
  <c r="O1660" i="1" s="1"/>
  <c r="I1660" i="1"/>
  <c r="J1660" i="1" s="1"/>
  <c r="Y1659" i="1"/>
  <c r="X1659" i="1"/>
  <c r="V1659" i="1" a="1"/>
  <c r="V1659" i="1" s="1"/>
  <c r="O1659" i="1" a="1"/>
  <c r="O1659" i="1" s="1"/>
  <c r="I1659" i="1"/>
  <c r="J1659" i="1" s="1"/>
  <c r="Y1658" i="1"/>
  <c r="X1658" i="1"/>
  <c r="V1658" i="1" a="1"/>
  <c r="V1658" i="1" s="1"/>
  <c r="O1658" i="1" a="1"/>
  <c r="O1658" i="1" s="1"/>
  <c r="I1658" i="1"/>
  <c r="J1658" i="1" s="1"/>
  <c r="Y1657" i="1"/>
  <c r="X1657" i="1"/>
  <c r="V1657" i="1" a="1"/>
  <c r="V1657" i="1" s="1"/>
  <c r="O1657" i="1" a="1"/>
  <c r="O1657" i="1" s="1"/>
  <c r="I1657" i="1"/>
  <c r="J1657" i="1" s="1"/>
  <c r="Y1656" i="1"/>
  <c r="X1656" i="1"/>
  <c r="V1656" i="1" a="1"/>
  <c r="V1656" i="1" s="1"/>
  <c r="O1656" i="1" a="1"/>
  <c r="O1656" i="1" s="1"/>
  <c r="I1656" i="1"/>
  <c r="J1656" i="1" s="1"/>
  <c r="Y1655" i="1"/>
  <c r="X1655" i="1"/>
  <c r="V1655" i="1" a="1"/>
  <c r="V1655" i="1" s="1"/>
  <c r="O1655" i="1" a="1"/>
  <c r="O1655" i="1" s="1"/>
  <c r="I1655" i="1"/>
  <c r="J1655" i="1" s="1"/>
  <c r="Y1654" i="1"/>
  <c r="X1654" i="1"/>
  <c r="V1654" i="1" a="1"/>
  <c r="V1654" i="1" s="1"/>
  <c r="O1654" i="1" a="1"/>
  <c r="O1654" i="1" s="1"/>
  <c r="I1654" i="1"/>
  <c r="J1654" i="1" s="1"/>
  <c r="Y1653" i="1"/>
  <c r="X1653" i="1"/>
  <c r="V1653" i="1" a="1"/>
  <c r="V1653" i="1" s="1"/>
  <c r="O1653" i="1" a="1"/>
  <c r="O1653" i="1" s="1"/>
  <c r="I1653" i="1"/>
  <c r="J1653" i="1" s="1"/>
  <c r="Y1652" i="1"/>
  <c r="X1652" i="1"/>
  <c r="V1652" i="1" a="1"/>
  <c r="V1652" i="1" s="1"/>
  <c r="O1652" i="1" a="1"/>
  <c r="O1652" i="1" s="1"/>
  <c r="I1652" i="1"/>
  <c r="J1652" i="1" s="1"/>
  <c r="Y1651" i="1"/>
  <c r="X1651" i="1"/>
  <c r="V1651" i="1" a="1"/>
  <c r="V1651" i="1" s="1"/>
  <c r="O1651" i="1" a="1"/>
  <c r="O1651" i="1" s="1"/>
  <c r="I1651" i="1"/>
  <c r="J1651" i="1" s="1"/>
  <c r="Y1650" i="1"/>
  <c r="X1650" i="1"/>
  <c r="V1650" i="1" a="1"/>
  <c r="V1650" i="1" s="1"/>
  <c r="O1650" i="1" a="1"/>
  <c r="O1650" i="1" s="1"/>
  <c r="I1650" i="1"/>
  <c r="J1650" i="1" s="1"/>
  <c r="Y1649" i="1"/>
  <c r="X1649" i="1"/>
  <c r="V1649" i="1" a="1"/>
  <c r="V1649" i="1" s="1"/>
  <c r="O1649" i="1" a="1"/>
  <c r="O1649" i="1" s="1"/>
  <c r="I1649" i="1"/>
  <c r="J1649" i="1" s="1"/>
  <c r="Y1648" i="1"/>
  <c r="X1648" i="1"/>
  <c r="V1648" i="1" a="1"/>
  <c r="V1648" i="1" s="1"/>
  <c r="O1648" i="1" a="1"/>
  <c r="O1648" i="1" s="1"/>
  <c r="I1648" i="1"/>
  <c r="J1648" i="1" s="1"/>
  <c r="Y1647" i="1"/>
  <c r="X1647" i="1"/>
  <c r="V1647" i="1" a="1"/>
  <c r="V1647" i="1" s="1"/>
  <c r="O1647" i="1" a="1"/>
  <c r="O1647" i="1" s="1"/>
  <c r="I1647" i="1"/>
  <c r="J1647" i="1" s="1"/>
  <c r="Y1646" i="1"/>
  <c r="X1646" i="1"/>
  <c r="V1646" i="1" a="1"/>
  <c r="V1646" i="1" s="1"/>
  <c r="O1646" i="1" a="1"/>
  <c r="O1646" i="1" s="1"/>
  <c r="I1646" i="1"/>
  <c r="J1646" i="1" s="1"/>
  <c r="Y1645" i="1"/>
  <c r="X1645" i="1"/>
  <c r="V1645" i="1" a="1"/>
  <c r="V1645" i="1" s="1"/>
  <c r="O1645" i="1" a="1"/>
  <c r="O1645" i="1" s="1"/>
  <c r="I1645" i="1"/>
  <c r="J1645" i="1" s="1"/>
  <c r="Y1644" i="1"/>
  <c r="X1644" i="1"/>
  <c r="V1644" i="1" a="1"/>
  <c r="V1644" i="1" s="1"/>
  <c r="O1644" i="1" a="1"/>
  <c r="O1644" i="1" s="1"/>
  <c r="I1644" i="1"/>
  <c r="J1644" i="1" s="1"/>
  <c r="Y1643" i="1"/>
  <c r="X1643" i="1"/>
  <c r="V1643" i="1" a="1"/>
  <c r="V1643" i="1" s="1"/>
  <c r="O1643" i="1" a="1"/>
  <c r="O1643" i="1" s="1"/>
  <c r="I1643" i="1"/>
  <c r="J1643" i="1" s="1"/>
  <c r="Y1642" i="1"/>
  <c r="X1642" i="1"/>
  <c r="V1642" i="1" a="1"/>
  <c r="V1642" i="1" s="1"/>
  <c r="O1642" i="1" a="1"/>
  <c r="O1642" i="1" s="1"/>
  <c r="I1642" i="1"/>
  <c r="J1642" i="1" s="1"/>
  <c r="Y1641" i="1"/>
  <c r="X1641" i="1"/>
  <c r="V1641" i="1" a="1"/>
  <c r="V1641" i="1" s="1"/>
  <c r="O1641" i="1" a="1"/>
  <c r="O1641" i="1" s="1"/>
  <c r="I1641" i="1"/>
  <c r="J1641" i="1" s="1"/>
  <c r="Y1640" i="1"/>
  <c r="X1640" i="1"/>
  <c r="V1640" i="1" a="1"/>
  <c r="V1640" i="1" s="1"/>
  <c r="O1640" i="1" a="1"/>
  <c r="O1640" i="1" s="1"/>
  <c r="I1640" i="1"/>
  <c r="J1640" i="1" s="1"/>
  <c r="Y1639" i="1"/>
  <c r="X1639" i="1"/>
  <c r="V1639" i="1" a="1"/>
  <c r="V1639" i="1" s="1"/>
  <c r="O1639" i="1" a="1"/>
  <c r="O1639" i="1" s="1"/>
  <c r="I1639" i="1"/>
  <c r="J1639" i="1" s="1"/>
  <c r="Y1638" i="1"/>
  <c r="X1638" i="1"/>
  <c r="V1638" i="1" a="1"/>
  <c r="V1638" i="1" s="1"/>
  <c r="O1638" i="1" a="1"/>
  <c r="O1638" i="1" s="1"/>
  <c r="I1638" i="1"/>
  <c r="J1638" i="1" s="1"/>
  <c r="Y1637" i="1"/>
  <c r="X1637" i="1"/>
  <c r="V1637" i="1" a="1"/>
  <c r="V1637" i="1" s="1"/>
  <c r="O1637" i="1" a="1"/>
  <c r="O1637" i="1" s="1"/>
  <c r="I1637" i="1"/>
  <c r="J1637" i="1" s="1"/>
  <c r="Y1636" i="1"/>
  <c r="X1636" i="1"/>
  <c r="V1636" i="1" a="1"/>
  <c r="V1636" i="1" s="1"/>
  <c r="O1636" i="1" a="1"/>
  <c r="O1636" i="1" s="1"/>
  <c r="I1636" i="1"/>
  <c r="J1636" i="1" s="1"/>
  <c r="Y1635" i="1"/>
  <c r="X1635" i="1"/>
  <c r="V1635" i="1" a="1"/>
  <c r="V1635" i="1" s="1"/>
  <c r="O1635" i="1" a="1"/>
  <c r="O1635" i="1" s="1"/>
  <c r="I1635" i="1"/>
  <c r="J1635" i="1" s="1"/>
  <c r="Y1634" i="1"/>
  <c r="X1634" i="1"/>
  <c r="V1634" i="1" a="1"/>
  <c r="V1634" i="1" s="1"/>
  <c r="O1634" i="1" a="1"/>
  <c r="O1634" i="1" s="1"/>
  <c r="I1634" i="1"/>
  <c r="J1634" i="1" s="1"/>
  <c r="Y1633" i="1"/>
  <c r="X1633" i="1"/>
  <c r="V1633" i="1" a="1"/>
  <c r="V1633" i="1" s="1"/>
  <c r="O1633" i="1" a="1"/>
  <c r="O1633" i="1" s="1"/>
  <c r="I1633" i="1"/>
  <c r="J1633" i="1" s="1"/>
  <c r="Y1632" i="1"/>
  <c r="X1632" i="1"/>
  <c r="V1632" i="1" a="1"/>
  <c r="V1632" i="1" s="1"/>
  <c r="O1632" i="1" a="1"/>
  <c r="O1632" i="1" s="1"/>
  <c r="I1632" i="1"/>
  <c r="J1632" i="1" s="1"/>
  <c r="Y1631" i="1"/>
  <c r="X1631" i="1"/>
  <c r="V1631" i="1" a="1"/>
  <c r="V1631" i="1" s="1"/>
  <c r="O1631" i="1" a="1"/>
  <c r="O1631" i="1" s="1"/>
  <c r="I1631" i="1"/>
  <c r="J1631" i="1" s="1"/>
  <c r="Y1630" i="1"/>
  <c r="X1630" i="1"/>
  <c r="V1630" i="1" a="1"/>
  <c r="V1630" i="1" s="1"/>
  <c r="O1630" i="1" a="1"/>
  <c r="O1630" i="1" s="1"/>
  <c r="I1630" i="1"/>
  <c r="J1630" i="1" s="1"/>
  <c r="Y1629" i="1"/>
  <c r="X1629" i="1"/>
  <c r="V1629" i="1" a="1"/>
  <c r="V1629" i="1" s="1"/>
  <c r="O1629" i="1" a="1"/>
  <c r="O1629" i="1" s="1"/>
  <c r="I1629" i="1"/>
  <c r="J1629" i="1" s="1"/>
  <c r="Y1628" i="1"/>
  <c r="X1628" i="1"/>
  <c r="V1628" i="1" a="1"/>
  <c r="V1628" i="1" s="1"/>
  <c r="O1628" i="1" a="1"/>
  <c r="O1628" i="1" s="1"/>
  <c r="I1628" i="1"/>
  <c r="J1628" i="1" s="1"/>
  <c r="Y1627" i="1"/>
  <c r="X1627" i="1"/>
  <c r="V1627" i="1" a="1"/>
  <c r="V1627" i="1" s="1"/>
  <c r="O1627" i="1" a="1"/>
  <c r="O1627" i="1" s="1"/>
  <c r="I1627" i="1"/>
  <c r="J1627" i="1" s="1"/>
  <c r="Y1626" i="1"/>
  <c r="X1626" i="1"/>
  <c r="V1626" i="1" a="1"/>
  <c r="V1626" i="1" s="1"/>
  <c r="O1626" i="1" a="1"/>
  <c r="O1626" i="1" s="1"/>
  <c r="I1626" i="1"/>
  <c r="J1626" i="1" s="1"/>
  <c r="Y1625" i="1"/>
  <c r="X1625" i="1"/>
  <c r="V1625" i="1" a="1"/>
  <c r="V1625" i="1" s="1"/>
  <c r="O1625" i="1" a="1"/>
  <c r="O1625" i="1" s="1"/>
  <c r="I1625" i="1"/>
  <c r="J1625" i="1" s="1"/>
  <c r="Y1624" i="1"/>
  <c r="X1624" i="1"/>
  <c r="V1624" i="1" a="1"/>
  <c r="V1624" i="1" s="1"/>
  <c r="O1624" i="1" a="1"/>
  <c r="O1624" i="1" s="1"/>
  <c r="I1624" i="1"/>
  <c r="J1624" i="1" s="1"/>
  <c r="Y1623" i="1"/>
  <c r="X1623" i="1"/>
  <c r="V1623" i="1" a="1"/>
  <c r="V1623" i="1" s="1"/>
  <c r="O1623" i="1" a="1"/>
  <c r="O1623" i="1" s="1"/>
  <c r="I1623" i="1"/>
  <c r="J1623" i="1" s="1"/>
  <c r="Y1622" i="1"/>
  <c r="X1622" i="1"/>
  <c r="V1622" i="1" a="1"/>
  <c r="V1622" i="1" s="1"/>
  <c r="O1622" i="1" a="1"/>
  <c r="O1622" i="1" s="1"/>
  <c r="I1622" i="1"/>
  <c r="J1622" i="1" s="1"/>
  <c r="Y1621" i="1"/>
  <c r="X1621" i="1"/>
  <c r="V1621" i="1" a="1"/>
  <c r="V1621" i="1" s="1"/>
  <c r="O1621" i="1" a="1"/>
  <c r="O1621" i="1" s="1"/>
  <c r="I1621" i="1"/>
  <c r="J1621" i="1" s="1"/>
  <c r="Y1620" i="1"/>
  <c r="X1620" i="1"/>
  <c r="V1620" i="1" a="1"/>
  <c r="V1620" i="1" s="1"/>
  <c r="O1620" i="1" a="1"/>
  <c r="O1620" i="1" s="1"/>
  <c r="I1620" i="1"/>
  <c r="J1620" i="1" s="1"/>
  <c r="Y1619" i="1"/>
  <c r="X1619" i="1"/>
  <c r="V1619" i="1" a="1"/>
  <c r="V1619" i="1" s="1"/>
  <c r="O1619" i="1" a="1"/>
  <c r="O1619" i="1" s="1"/>
  <c r="I1619" i="1"/>
  <c r="J1619" i="1" s="1"/>
  <c r="Y1618" i="1"/>
  <c r="X1618" i="1"/>
  <c r="V1618" i="1" a="1"/>
  <c r="V1618" i="1" s="1"/>
  <c r="O1618" i="1" a="1"/>
  <c r="O1618" i="1" s="1"/>
  <c r="I1618" i="1"/>
  <c r="J1618" i="1" s="1"/>
  <c r="Y1617" i="1"/>
  <c r="X1617" i="1"/>
  <c r="V1617" i="1" a="1"/>
  <c r="V1617" i="1" s="1"/>
  <c r="O1617" i="1" a="1"/>
  <c r="O1617" i="1" s="1"/>
  <c r="I1617" i="1"/>
  <c r="J1617" i="1" s="1"/>
  <c r="Y1616" i="1"/>
  <c r="X1616" i="1"/>
  <c r="V1616" i="1" a="1"/>
  <c r="V1616" i="1" s="1"/>
  <c r="O1616" i="1" a="1"/>
  <c r="O1616" i="1" s="1"/>
  <c r="I1616" i="1"/>
  <c r="J1616" i="1" s="1"/>
  <c r="Y1615" i="1"/>
  <c r="X1615" i="1"/>
  <c r="V1615" i="1" a="1"/>
  <c r="V1615" i="1" s="1"/>
  <c r="O1615" i="1" a="1"/>
  <c r="O1615" i="1" s="1"/>
  <c r="I1615" i="1"/>
  <c r="J1615" i="1" s="1"/>
  <c r="Y1614" i="1"/>
  <c r="X1614" i="1"/>
  <c r="V1614" i="1" a="1"/>
  <c r="V1614" i="1" s="1"/>
  <c r="O1614" i="1" a="1"/>
  <c r="O1614" i="1" s="1"/>
  <c r="I1614" i="1"/>
  <c r="J1614" i="1" s="1"/>
  <c r="Y1613" i="1"/>
  <c r="X1613" i="1"/>
  <c r="V1613" i="1" a="1"/>
  <c r="V1613" i="1" s="1"/>
  <c r="O1613" i="1" a="1"/>
  <c r="O1613" i="1" s="1"/>
  <c r="I1613" i="1"/>
  <c r="J1613" i="1" s="1"/>
  <c r="Y1612" i="1"/>
  <c r="X1612" i="1"/>
  <c r="V1612" i="1" a="1"/>
  <c r="V1612" i="1" s="1"/>
  <c r="O1612" i="1" a="1"/>
  <c r="O1612" i="1" s="1"/>
  <c r="I1612" i="1"/>
  <c r="J1612" i="1" s="1"/>
  <c r="Y1611" i="1"/>
  <c r="X1611" i="1"/>
  <c r="V1611" i="1" a="1"/>
  <c r="V1611" i="1" s="1"/>
  <c r="O1611" i="1" a="1"/>
  <c r="O1611" i="1" s="1"/>
  <c r="I1611" i="1"/>
  <c r="J1611" i="1" s="1"/>
  <c r="Y1610" i="1"/>
  <c r="X1610" i="1"/>
  <c r="V1610" i="1" a="1"/>
  <c r="V1610" i="1" s="1"/>
  <c r="O1610" i="1" a="1"/>
  <c r="O1610" i="1" s="1"/>
  <c r="I1610" i="1"/>
  <c r="J1610" i="1" s="1"/>
  <c r="Y1609" i="1"/>
  <c r="X1609" i="1"/>
  <c r="V1609" i="1" a="1"/>
  <c r="V1609" i="1" s="1"/>
  <c r="O1609" i="1" a="1"/>
  <c r="O1609" i="1" s="1"/>
  <c r="I1609" i="1"/>
  <c r="J1609" i="1" s="1"/>
  <c r="Y1608" i="1"/>
  <c r="X1608" i="1"/>
  <c r="V1608" i="1" a="1"/>
  <c r="V1608" i="1" s="1"/>
  <c r="O1608" i="1" a="1"/>
  <c r="O1608" i="1" s="1"/>
  <c r="I1608" i="1"/>
  <c r="J1608" i="1" s="1"/>
  <c r="Y1607" i="1"/>
  <c r="X1607" i="1"/>
  <c r="V1607" i="1" a="1"/>
  <c r="V1607" i="1" s="1"/>
  <c r="O1607" i="1" a="1"/>
  <c r="O1607" i="1" s="1"/>
  <c r="I1607" i="1"/>
  <c r="J1607" i="1" s="1"/>
  <c r="Y1606" i="1"/>
  <c r="X1606" i="1"/>
  <c r="V1606" i="1" a="1"/>
  <c r="V1606" i="1" s="1"/>
  <c r="O1606" i="1" a="1"/>
  <c r="O1606" i="1" s="1"/>
  <c r="I1606" i="1"/>
  <c r="J1606" i="1" s="1"/>
  <c r="Y1605" i="1"/>
  <c r="X1605" i="1"/>
  <c r="V1605" i="1" a="1"/>
  <c r="V1605" i="1" s="1"/>
  <c r="O1605" i="1" a="1"/>
  <c r="O1605" i="1" s="1"/>
  <c r="I1605" i="1"/>
  <c r="J1605" i="1" s="1"/>
  <c r="Y1604" i="1"/>
  <c r="X1604" i="1"/>
  <c r="V1604" i="1" a="1"/>
  <c r="V1604" i="1" s="1"/>
  <c r="O1604" i="1" a="1"/>
  <c r="O1604" i="1" s="1"/>
  <c r="I1604" i="1"/>
  <c r="J1604" i="1" s="1"/>
  <c r="Y1603" i="1"/>
  <c r="X1603" i="1"/>
  <c r="V1603" i="1" a="1"/>
  <c r="V1603" i="1" s="1"/>
  <c r="O1603" i="1" a="1"/>
  <c r="O1603" i="1" s="1"/>
  <c r="I1603" i="1"/>
  <c r="J1603" i="1" s="1"/>
  <c r="Y1602" i="1"/>
  <c r="X1602" i="1"/>
  <c r="V1602" i="1" a="1"/>
  <c r="V1602" i="1" s="1"/>
  <c r="O1602" i="1" a="1"/>
  <c r="O1602" i="1" s="1"/>
  <c r="I1602" i="1"/>
  <c r="J1602" i="1" s="1"/>
  <c r="Y1601" i="1"/>
  <c r="X1601" i="1"/>
  <c r="V1601" i="1" a="1"/>
  <c r="V1601" i="1" s="1"/>
  <c r="O1601" i="1" a="1"/>
  <c r="O1601" i="1" s="1"/>
  <c r="I1601" i="1"/>
  <c r="J1601" i="1" s="1"/>
  <c r="Y1600" i="1"/>
  <c r="X1600" i="1"/>
  <c r="V1600" i="1" a="1"/>
  <c r="V1600" i="1" s="1"/>
  <c r="O1600" i="1" a="1"/>
  <c r="O1600" i="1" s="1"/>
  <c r="I1600" i="1"/>
  <c r="J1600" i="1" s="1"/>
  <c r="Y1599" i="1"/>
  <c r="X1599" i="1"/>
  <c r="V1599" i="1" a="1"/>
  <c r="V1599" i="1" s="1"/>
  <c r="O1599" i="1" a="1"/>
  <c r="O1599" i="1" s="1"/>
  <c r="I1599" i="1"/>
  <c r="J1599" i="1" s="1"/>
  <c r="Y1598" i="1"/>
  <c r="X1598" i="1"/>
  <c r="V1598" i="1" a="1"/>
  <c r="V1598" i="1" s="1"/>
  <c r="O1598" i="1" a="1"/>
  <c r="O1598" i="1" s="1"/>
  <c r="I1598" i="1"/>
  <c r="J1598" i="1" s="1"/>
  <c r="Y1597" i="1"/>
  <c r="X1597" i="1"/>
  <c r="V1597" i="1" a="1"/>
  <c r="V1597" i="1" s="1"/>
  <c r="O1597" i="1" a="1"/>
  <c r="O1597" i="1" s="1"/>
  <c r="I1597" i="1"/>
  <c r="J1597" i="1" s="1"/>
  <c r="Y1596" i="1"/>
  <c r="X1596" i="1"/>
  <c r="V1596" i="1" a="1"/>
  <c r="V1596" i="1" s="1"/>
  <c r="O1596" i="1" a="1"/>
  <c r="O1596" i="1" s="1"/>
  <c r="I1596" i="1"/>
  <c r="J1596" i="1" s="1"/>
  <c r="Y1595" i="1"/>
  <c r="X1595" i="1"/>
  <c r="V1595" i="1" a="1"/>
  <c r="V1595" i="1" s="1"/>
  <c r="O1595" i="1" a="1"/>
  <c r="O1595" i="1" s="1"/>
  <c r="I1595" i="1"/>
  <c r="J1595" i="1" s="1"/>
  <c r="Y1594" i="1"/>
  <c r="X1594" i="1"/>
  <c r="V1594" i="1" a="1"/>
  <c r="V1594" i="1" s="1"/>
  <c r="O1594" i="1" a="1"/>
  <c r="O1594" i="1" s="1"/>
  <c r="I1594" i="1"/>
  <c r="J1594" i="1" s="1"/>
  <c r="Y1593" i="1"/>
  <c r="X1593" i="1"/>
  <c r="V1593" i="1" a="1"/>
  <c r="V1593" i="1" s="1"/>
  <c r="O1593" i="1" a="1"/>
  <c r="O1593" i="1" s="1"/>
  <c r="I1593" i="1"/>
  <c r="J1593" i="1" s="1"/>
  <c r="Y1592" i="1"/>
  <c r="X1592" i="1"/>
  <c r="V1592" i="1" a="1"/>
  <c r="V1592" i="1" s="1"/>
  <c r="O1592" i="1" a="1"/>
  <c r="O1592" i="1" s="1"/>
  <c r="I1592" i="1"/>
  <c r="J1592" i="1" s="1"/>
  <c r="Y1591" i="1"/>
  <c r="X1591" i="1"/>
  <c r="V1591" i="1" a="1"/>
  <c r="V1591" i="1" s="1"/>
  <c r="O1591" i="1" a="1"/>
  <c r="O1591" i="1" s="1"/>
  <c r="I1591" i="1"/>
  <c r="J1591" i="1" s="1"/>
  <c r="Y1590" i="1"/>
  <c r="X1590" i="1"/>
  <c r="V1590" i="1" a="1"/>
  <c r="V1590" i="1" s="1"/>
  <c r="O1590" i="1" a="1"/>
  <c r="O1590" i="1" s="1"/>
  <c r="I1590" i="1"/>
  <c r="J1590" i="1" s="1"/>
  <c r="Y1589" i="1"/>
  <c r="X1589" i="1"/>
  <c r="V1589" i="1" a="1"/>
  <c r="V1589" i="1" s="1"/>
  <c r="O1589" i="1" a="1"/>
  <c r="O1589" i="1" s="1"/>
  <c r="I1589" i="1"/>
  <c r="J1589" i="1" s="1"/>
  <c r="Y1588" i="1"/>
  <c r="X1588" i="1"/>
  <c r="V1588" i="1" a="1"/>
  <c r="V1588" i="1" s="1"/>
  <c r="O1588" i="1" a="1"/>
  <c r="O1588" i="1" s="1"/>
  <c r="I1588" i="1"/>
  <c r="J1588" i="1" s="1"/>
  <c r="Y1587" i="1"/>
  <c r="X1587" i="1"/>
  <c r="V1587" i="1" a="1"/>
  <c r="V1587" i="1" s="1"/>
  <c r="O1587" i="1" a="1"/>
  <c r="O1587" i="1" s="1"/>
  <c r="I1587" i="1"/>
  <c r="J1587" i="1" s="1"/>
  <c r="Y1586" i="1"/>
  <c r="X1586" i="1"/>
  <c r="V1586" i="1" a="1"/>
  <c r="V1586" i="1" s="1"/>
  <c r="O1586" i="1" a="1"/>
  <c r="O1586" i="1" s="1"/>
  <c r="I1586" i="1"/>
  <c r="J1586" i="1" s="1"/>
  <c r="Y1585" i="1"/>
  <c r="X1585" i="1"/>
  <c r="V1585" i="1" a="1"/>
  <c r="V1585" i="1" s="1"/>
  <c r="O1585" i="1" a="1"/>
  <c r="O1585" i="1" s="1"/>
  <c r="I1585" i="1"/>
  <c r="J1585" i="1" s="1"/>
  <c r="Y1584" i="1"/>
  <c r="X1584" i="1"/>
  <c r="V1584" i="1" a="1"/>
  <c r="V1584" i="1" s="1"/>
  <c r="O1584" i="1" a="1"/>
  <c r="O1584" i="1" s="1"/>
  <c r="I1584" i="1"/>
  <c r="J1584" i="1" s="1"/>
  <c r="Y1583" i="1"/>
  <c r="X1583" i="1"/>
  <c r="V1583" i="1" a="1"/>
  <c r="V1583" i="1" s="1"/>
  <c r="O1583" i="1" a="1"/>
  <c r="O1583" i="1" s="1"/>
  <c r="I1583" i="1"/>
  <c r="J1583" i="1" s="1"/>
  <c r="Y1582" i="1"/>
  <c r="X1582" i="1"/>
  <c r="V1582" i="1" a="1"/>
  <c r="V1582" i="1" s="1"/>
  <c r="O1582" i="1" a="1"/>
  <c r="O1582" i="1" s="1"/>
  <c r="I1582" i="1"/>
  <c r="J1582" i="1" s="1"/>
  <c r="Y1581" i="1"/>
  <c r="X1581" i="1"/>
  <c r="V1581" i="1" a="1"/>
  <c r="V1581" i="1" s="1"/>
  <c r="O1581" i="1" a="1"/>
  <c r="O1581" i="1" s="1"/>
  <c r="I1581" i="1"/>
  <c r="J1581" i="1" s="1"/>
  <c r="Y1580" i="1"/>
  <c r="X1580" i="1"/>
  <c r="V1580" i="1" a="1"/>
  <c r="V1580" i="1" s="1"/>
  <c r="O1580" i="1" a="1"/>
  <c r="O1580" i="1" s="1"/>
  <c r="I1580" i="1"/>
  <c r="J1580" i="1" s="1"/>
  <c r="Y1579" i="1"/>
  <c r="X1579" i="1"/>
  <c r="V1579" i="1" a="1"/>
  <c r="V1579" i="1" s="1"/>
  <c r="O1579" i="1" a="1"/>
  <c r="O1579" i="1" s="1"/>
  <c r="I1579" i="1"/>
  <c r="J1579" i="1" s="1"/>
  <c r="Y1578" i="1"/>
  <c r="X1578" i="1"/>
  <c r="V1578" i="1" a="1"/>
  <c r="V1578" i="1" s="1"/>
  <c r="O1578" i="1" a="1"/>
  <c r="O1578" i="1" s="1"/>
  <c r="I1578" i="1"/>
  <c r="J1578" i="1" s="1"/>
  <c r="Y1577" i="1"/>
  <c r="X1577" i="1"/>
  <c r="V1577" i="1" a="1"/>
  <c r="V1577" i="1" s="1"/>
  <c r="O1577" i="1" a="1"/>
  <c r="O1577" i="1" s="1"/>
  <c r="I1577" i="1"/>
  <c r="J1577" i="1" s="1"/>
  <c r="Y1576" i="1"/>
  <c r="X1576" i="1"/>
  <c r="V1576" i="1" a="1"/>
  <c r="V1576" i="1" s="1"/>
  <c r="O1576" i="1" a="1"/>
  <c r="O1576" i="1" s="1"/>
  <c r="I1576" i="1"/>
  <c r="J1576" i="1" s="1"/>
  <c r="Y1575" i="1"/>
  <c r="X1575" i="1"/>
  <c r="V1575" i="1" a="1"/>
  <c r="V1575" i="1" s="1"/>
  <c r="O1575" i="1" a="1"/>
  <c r="O1575" i="1" s="1"/>
  <c r="I1575" i="1"/>
  <c r="J1575" i="1" s="1"/>
  <c r="Y1574" i="1"/>
  <c r="X1574" i="1"/>
  <c r="V1574" i="1" a="1"/>
  <c r="V1574" i="1" s="1"/>
  <c r="O1574" i="1" a="1"/>
  <c r="O1574" i="1" s="1"/>
  <c r="I1574" i="1"/>
  <c r="J1574" i="1" s="1"/>
  <c r="Y1573" i="1"/>
  <c r="X1573" i="1"/>
  <c r="V1573" i="1" a="1"/>
  <c r="V1573" i="1" s="1"/>
  <c r="O1573" i="1" a="1"/>
  <c r="O1573" i="1" s="1"/>
  <c r="I1573" i="1"/>
  <c r="J1573" i="1" s="1"/>
  <c r="Y1572" i="1"/>
  <c r="X1572" i="1"/>
  <c r="V1572" i="1" a="1"/>
  <c r="V1572" i="1" s="1"/>
  <c r="O1572" i="1" a="1"/>
  <c r="O1572" i="1" s="1"/>
  <c r="I1572" i="1"/>
  <c r="J1572" i="1" s="1"/>
  <c r="Y1571" i="1"/>
  <c r="X1571" i="1"/>
  <c r="V1571" i="1" a="1"/>
  <c r="V1571" i="1" s="1"/>
  <c r="O1571" i="1" a="1"/>
  <c r="O1571" i="1" s="1"/>
  <c r="I1571" i="1"/>
  <c r="J1571" i="1" s="1"/>
  <c r="Y1570" i="1"/>
  <c r="X1570" i="1"/>
  <c r="V1570" i="1" a="1"/>
  <c r="V1570" i="1" s="1"/>
  <c r="O1570" i="1" a="1"/>
  <c r="O1570" i="1" s="1"/>
  <c r="I1570" i="1"/>
  <c r="J1570" i="1" s="1"/>
  <c r="Y1569" i="1"/>
  <c r="X1569" i="1"/>
  <c r="V1569" i="1" a="1"/>
  <c r="V1569" i="1" s="1"/>
  <c r="O1569" i="1" a="1"/>
  <c r="O1569" i="1" s="1"/>
  <c r="I1569" i="1"/>
  <c r="J1569" i="1" s="1"/>
  <c r="Y1568" i="1"/>
  <c r="X1568" i="1"/>
  <c r="V1568" i="1" a="1"/>
  <c r="V1568" i="1" s="1"/>
  <c r="O1568" i="1" a="1"/>
  <c r="O1568" i="1" s="1"/>
  <c r="I1568" i="1"/>
  <c r="J1568" i="1" s="1"/>
  <c r="Y1567" i="1"/>
  <c r="X1567" i="1"/>
  <c r="V1567" i="1" a="1"/>
  <c r="V1567" i="1" s="1"/>
  <c r="O1567" i="1" a="1"/>
  <c r="O1567" i="1" s="1"/>
  <c r="I1567" i="1"/>
  <c r="J1567" i="1" s="1"/>
  <c r="Y1566" i="1"/>
  <c r="X1566" i="1"/>
  <c r="V1566" i="1" a="1"/>
  <c r="V1566" i="1" s="1"/>
  <c r="O1566" i="1" a="1"/>
  <c r="O1566" i="1" s="1"/>
  <c r="I1566" i="1"/>
  <c r="J1566" i="1" s="1"/>
  <c r="Y1565" i="1"/>
  <c r="X1565" i="1"/>
  <c r="V1565" i="1" a="1"/>
  <c r="V1565" i="1" s="1"/>
  <c r="O1565" i="1" a="1"/>
  <c r="O1565" i="1" s="1"/>
  <c r="I1565" i="1"/>
  <c r="J1565" i="1" s="1"/>
  <c r="Y1564" i="1"/>
  <c r="X1564" i="1"/>
  <c r="V1564" i="1" a="1"/>
  <c r="V1564" i="1" s="1"/>
  <c r="O1564" i="1" a="1"/>
  <c r="O1564" i="1" s="1"/>
  <c r="I1564" i="1"/>
  <c r="J1564" i="1" s="1"/>
  <c r="Y1563" i="1"/>
  <c r="X1563" i="1"/>
  <c r="V1563" i="1" a="1"/>
  <c r="V1563" i="1" s="1"/>
  <c r="O1563" i="1" a="1"/>
  <c r="O1563" i="1" s="1"/>
  <c r="I1563" i="1"/>
  <c r="J1563" i="1" s="1"/>
  <c r="Y1562" i="1"/>
  <c r="X1562" i="1"/>
  <c r="V1562" i="1" a="1"/>
  <c r="V1562" i="1" s="1"/>
  <c r="O1562" i="1" a="1"/>
  <c r="O1562" i="1" s="1"/>
  <c r="I1562" i="1"/>
  <c r="J1562" i="1" s="1"/>
  <c r="Y1561" i="1"/>
  <c r="X1561" i="1"/>
  <c r="V1561" i="1" a="1"/>
  <c r="V1561" i="1" s="1"/>
  <c r="O1561" i="1" a="1"/>
  <c r="O1561" i="1" s="1"/>
  <c r="I1561" i="1"/>
  <c r="J1561" i="1" s="1"/>
  <c r="Y1560" i="1"/>
  <c r="X1560" i="1"/>
  <c r="V1560" i="1" a="1"/>
  <c r="V1560" i="1" s="1"/>
  <c r="O1560" i="1" a="1"/>
  <c r="O1560" i="1" s="1"/>
  <c r="I1560" i="1"/>
  <c r="J1560" i="1" s="1"/>
  <c r="Y1559" i="1"/>
  <c r="X1559" i="1"/>
  <c r="V1559" i="1" a="1"/>
  <c r="V1559" i="1" s="1"/>
  <c r="O1559" i="1" a="1"/>
  <c r="O1559" i="1" s="1"/>
  <c r="I1559" i="1"/>
  <c r="J1559" i="1" s="1"/>
  <c r="Y1558" i="1"/>
  <c r="X1558" i="1"/>
  <c r="V1558" i="1" a="1"/>
  <c r="V1558" i="1" s="1"/>
  <c r="O1558" i="1" a="1"/>
  <c r="O1558" i="1" s="1"/>
  <c r="I1558" i="1"/>
  <c r="J1558" i="1" s="1"/>
  <c r="Y1557" i="1"/>
  <c r="X1557" i="1"/>
  <c r="V1557" i="1" a="1"/>
  <c r="V1557" i="1" s="1"/>
  <c r="O1557" i="1" a="1"/>
  <c r="O1557" i="1" s="1"/>
  <c r="I1557" i="1"/>
  <c r="J1557" i="1" s="1"/>
  <c r="Y1556" i="1"/>
  <c r="X1556" i="1"/>
  <c r="V1556" i="1" a="1"/>
  <c r="V1556" i="1" s="1"/>
  <c r="O1556" i="1" a="1"/>
  <c r="O1556" i="1" s="1"/>
  <c r="I1556" i="1"/>
  <c r="J1556" i="1" s="1"/>
  <c r="Y1555" i="1"/>
  <c r="X1555" i="1"/>
  <c r="V1555" i="1" a="1"/>
  <c r="V1555" i="1" s="1"/>
  <c r="O1555" i="1" a="1"/>
  <c r="O1555" i="1" s="1"/>
  <c r="I1555" i="1"/>
  <c r="J1555" i="1" s="1"/>
  <c r="Y1554" i="1"/>
  <c r="X1554" i="1"/>
  <c r="V1554" i="1" a="1"/>
  <c r="V1554" i="1" s="1"/>
  <c r="O1554" i="1" a="1"/>
  <c r="O1554" i="1" s="1"/>
  <c r="I1554" i="1"/>
  <c r="J1554" i="1" s="1"/>
  <c r="Y1553" i="1"/>
  <c r="X1553" i="1"/>
  <c r="V1553" i="1" a="1"/>
  <c r="V1553" i="1" s="1"/>
  <c r="O1553" i="1" a="1"/>
  <c r="O1553" i="1" s="1"/>
  <c r="I1553" i="1"/>
  <c r="J1553" i="1" s="1"/>
  <c r="Y1552" i="1"/>
  <c r="X1552" i="1"/>
  <c r="V1552" i="1" a="1"/>
  <c r="V1552" i="1" s="1"/>
  <c r="O1552" i="1" a="1"/>
  <c r="O1552" i="1" s="1"/>
  <c r="I1552" i="1"/>
  <c r="J1552" i="1" s="1"/>
  <c r="Y1551" i="1"/>
  <c r="X1551" i="1"/>
  <c r="V1551" i="1" a="1"/>
  <c r="V1551" i="1" s="1"/>
  <c r="O1551" i="1" a="1"/>
  <c r="O1551" i="1" s="1"/>
  <c r="I1551" i="1"/>
  <c r="J1551" i="1" s="1"/>
  <c r="Y1550" i="1"/>
  <c r="X1550" i="1"/>
  <c r="V1550" i="1" a="1"/>
  <c r="V1550" i="1" s="1"/>
  <c r="O1550" i="1" a="1"/>
  <c r="O1550" i="1" s="1"/>
  <c r="I1550" i="1"/>
  <c r="J1550" i="1" s="1"/>
  <c r="Y1549" i="1"/>
  <c r="X1549" i="1"/>
  <c r="V1549" i="1" a="1"/>
  <c r="V1549" i="1" s="1"/>
  <c r="O1549" i="1" a="1"/>
  <c r="O1549" i="1" s="1"/>
  <c r="I1549" i="1"/>
  <c r="J1549" i="1" s="1"/>
  <c r="Y1548" i="1"/>
  <c r="X1548" i="1"/>
  <c r="V1548" i="1" a="1"/>
  <c r="V1548" i="1" s="1"/>
  <c r="O1548" i="1" a="1"/>
  <c r="O1548" i="1" s="1"/>
  <c r="I1548" i="1"/>
  <c r="J1548" i="1" s="1"/>
  <c r="Y1547" i="1"/>
  <c r="X1547" i="1"/>
  <c r="V1547" i="1" a="1"/>
  <c r="V1547" i="1" s="1"/>
  <c r="O1547" i="1" a="1"/>
  <c r="O1547" i="1" s="1"/>
  <c r="I1547" i="1"/>
  <c r="J1547" i="1" s="1"/>
  <c r="Y1546" i="1"/>
  <c r="X1546" i="1"/>
  <c r="V1546" i="1" a="1"/>
  <c r="V1546" i="1" s="1"/>
  <c r="O1546" i="1" a="1"/>
  <c r="O1546" i="1" s="1"/>
  <c r="I1546" i="1"/>
  <c r="J1546" i="1" s="1"/>
  <c r="Y1545" i="1"/>
  <c r="X1545" i="1"/>
  <c r="V1545" i="1" a="1"/>
  <c r="V1545" i="1" s="1"/>
  <c r="O1545" i="1" a="1"/>
  <c r="O1545" i="1" s="1"/>
  <c r="I1545" i="1"/>
  <c r="J1545" i="1" s="1"/>
  <c r="Y1544" i="1"/>
  <c r="X1544" i="1"/>
  <c r="V1544" i="1" a="1"/>
  <c r="V1544" i="1" s="1"/>
  <c r="O1544" i="1" a="1"/>
  <c r="O1544" i="1" s="1"/>
  <c r="I1544" i="1"/>
  <c r="J1544" i="1" s="1"/>
  <c r="Y1543" i="1"/>
  <c r="X1543" i="1"/>
  <c r="V1543" i="1" a="1"/>
  <c r="V1543" i="1" s="1"/>
  <c r="O1543" i="1" a="1"/>
  <c r="O1543" i="1" s="1"/>
  <c r="I1543" i="1"/>
  <c r="J1543" i="1" s="1"/>
  <c r="Y1542" i="1"/>
  <c r="X1542" i="1"/>
  <c r="V1542" i="1" a="1"/>
  <c r="V1542" i="1" s="1"/>
  <c r="O1542" i="1" a="1"/>
  <c r="O1542" i="1" s="1"/>
  <c r="I1542" i="1"/>
  <c r="J1542" i="1" s="1"/>
  <c r="Y1541" i="1"/>
  <c r="X1541" i="1"/>
  <c r="V1541" i="1" a="1"/>
  <c r="V1541" i="1" s="1"/>
  <c r="O1541" i="1" a="1"/>
  <c r="O1541" i="1" s="1"/>
  <c r="I1541" i="1"/>
  <c r="J1541" i="1" s="1"/>
  <c r="Y1540" i="1"/>
  <c r="X1540" i="1"/>
  <c r="V1540" i="1" a="1"/>
  <c r="V1540" i="1" s="1"/>
  <c r="O1540" i="1" a="1"/>
  <c r="O1540" i="1" s="1"/>
  <c r="I1540" i="1"/>
  <c r="J1540" i="1" s="1"/>
  <c r="Y1539" i="1"/>
  <c r="X1539" i="1"/>
  <c r="V1539" i="1" a="1"/>
  <c r="V1539" i="1" s="1"/>
  <c r="O1539" i="1" a="1"/>
  <c r="O1539" i="1" s="1"/>
  <c r="I1539" i="1"/>
  <c r="J1539" i="1" s="1"/>
  <c r="Y1538" i="1"/>
  <c r="X1538" i="1"/>
  <c r="V1538" i="1" a="1"/>
  <c r="V1538" i="1" s="1"/>
  <c r="O1538" i="1" a="1"/>
  <c r="O1538" i="1" s="1"/>
  <c r="I1538" i="1"/>
  <c r="J1538" i="1" s="1"/>
  <c r="Y1537" i="1"/>
  <c r="X1537" i="1"/>
  <c r="V1537" i="1" a="1"/>
  <c r="V1537" i="1" s="1"/>
  <c r="O1537" i="1" a="1"/>
  <c r="O1537" i="1" s="1"/>
  <c r="I1537" i="1"/>
  <c r="J1537" i="1" s="1"/>
  <c r="Y1536" i="1"/>
  <c r="X1536" i="1"/>
  <c r="V1536" i="1" a="1"/>
  <c r="V1536" i="1" s="1"/>
  <c r="O1536" i="1" a="1"/>
  <c r="O1536" i="1" s="1"/>
  <c r="I1536" i="1"/>
  <c r="J1536" i="1" s="1"/>
  <c r="Y1535" i="1"/>
  <c r="X1535" i="1"/>
  <c r="V1535" i="1" a="1"/>
  <c r="V1535" i="1" s="1"/>
  <c r="O1535" i="1" a="1"/>
  <c r="O1535" i="1" s="1"/>
  <c r="I1535" i="1"/>
  <c r="J1535" i="1" s="1"/>
  <c r="Y1534" i="1"/>
  <c r="X1534" i="1"/>
  <c r="V1534" i="1" a="1"/>
  <c r="V1534" i="1" s="1"/>
  <c r="O1534" i="1" a="1"/>
  <c r="O1534" i="1" s="1"/>
  <c r="I1534" i="1"/>
  <c r="J1534" i="1" s="1"/>
  <c r="Y1533" i="1"/>
  <c r="X1533" i="1"/>
  <c r="V1533" i="1" a="1"/>
  <c r="V1533" i="1" s="1"/>
  <c r="O1533" i="1" a="1"/>
  <c r="O1533" i="1" s="1"/>
  <c r="I1533" i="1"/>
  <c r="J1533" i="1" s="1"/>
  <c r="Y1532" i="1"/>
  <c r="X1532" i="1"/>
  <c r="V1532" i="1" a="1"/>
  <c r="V1532" i="1" s="1"/>
  <c r="O1532" i="1" a="1"/>
  <c r="O1532" i="1" s="1"/>
  <c r="I1532" i="1"/>
  <c r="J1532" i="1" s="1"/>
  <c r="Y1531" i="1"/>
  <c r="X1531" i="1"/>
  <c r="V1531" i="1" a="1"/>
  <c r="V1531" i="1" s="1"/>
  <c r="O1531" i="1" a="1"/>
  <c r="O1531" i="1" s="1"/>
  <c r="I1531" i="1"/>
  <c r="J1531" i="1" s="1"/>
  <c r="Y1530" i="1"/>
  <c r="X1530" i="1"/>
  <c r="V1530" i="1" a="1"/>
  <c r="V1530" i="1" s="1"/>
  <c r="O1530" i="1" a="1"/>
  <c r="O1530" i="1" s="1"/>
  <c r="I1530" i="1"/>
  <c r="J1530" i="1" s="1"/>
  <c r="Y1529" i="1"/>
  <c r="X1529" i="1"/>
  <c r="V1529" i="1" a="1"/>
  <c r="V1529" i="1" s="1"/>
  <c r="O1529" i="1" a="1"/>
  <c r="O1529" i="1" s="1"/>
  <c r="I1529" i="1"/>
  <c r="J1529" i="1" s="1"/>
  <c r="Y1528" i="1"/>
  <c r="X1528" i="1"/>
  <c r="V1528" i="1" a="1"/>
  <c r="V1528" i="1" s="1"/>
  <c r="O1528" i="1" a="1"/>
  <c r="O1528" i="1" s="1"/>
  <c r="I1528" i="1"/>
  <c r="J1528" i="1" s="1"/>
  <c r="Y1527" i="1"/>
  <c r="X1527" i="1"/>
  <c r="V1527" i="1" a="1"/>
  <c r="V1527" i="1" s="1"/>
  <c r="O1527" i="1" a="1"/>
  <c r="O1527" i="1" s="1"/>
  <c r="I1527" i="1"/>
  <c r="J1527" i="1" s="1"/>
  <c r="Y1526" i="1"/>
  <c r="X1526" i="1"/>
  <c r="V1526" i="1" a="1"/>
  <c r="V1526" i="1" s="1"/>
  <c r="O1526" i="1" a="1"/>
  <c r="O1526" i="1" s="1"/>
  <c r="I1526" i="1"/>
  <c r="J1526" i="1" s="1"/>
  <c r="Y1525" i="1"/>
  <c r="X1525" i="1"/>
  <c r="V1525" i="1" a="1"/>
  <c r="V1525" i="1" s="1"/>
  <c r="O1525" i="1" a="1"/>
  <c r="O1525" i="1" s="1"/>
  <c r="I1525" i="1"/>
  <c r="J1525" i="1" s="1"/>
  <c r="Y1524" i="1"/>
  <c r="X1524" i="1"/>
  <c r="V1524" i="1" a="1"/>
  <c r="V1524" i="1" s="1"/>
  <c r="O1524" i="1" a="1"/>
  <c r="O1524" i="1" s="1"/>
  <c r="I1524" i="1"/>
  <c r="J1524" i="1" s="1"/>
  <c r="Y1523" i="1"/>
  <c r="X1523" i="1"/>
  <c r="V1523" i="1" a="1"/>
  <c r="V1523" i="1" s="1"/>
  <c r="O1523" i="1" a="1"/>
  <c r="O1523" i="1" s="1"/>
  <c r="I1523" i="1"/>
  <c r="J1523" i="1" s="1"/>
  <c r="Y1522" i="1"/>
  <c r="X1522" i="1"/>
  <c r="V1522" i="1" a="1"/>
  <c r="V1522" i="1" s="1"/>
  <c r="O1522" i="1" a="1"/>
  <c r="O1522" i="1" s="1"/>
  <c r="I1522" i="1"/>
  <c r="J1522" i="1" s="1"/>
  <c r="Y1521" i="1"/>
  <c r="X1521" i="1"/>
  <c r="V1521" i="1" a="1"/>
  <c r="V1521" i="1" s="1"/>
  <c r="O1521" i="1" a="1"/>
  <c r="O1521" i="1" s="1"/>
  <c r="I1521" i="1"/>
  <c r="J1521" i="1" s="1"/>
  <c r="Y1520" i="1"/>
  <c r="X1520" i="1"/>
  <c r="V1520" i="1" a="1"/>
  <c r="V1520" i="1" s="1"/>
  <c r="O1520" i="1" a="1"/>
  <c r="O1520" i="1" s="1"/>
  <c r="I1520" i="1"/>
  <c r="J1520" i="1" s="1"/>
  <c r="Y1519" i="1"/>
  <c r="X1519" i="1"/>
  <c r="V1519" i="1" a="1"/>
  <c r="V1519" i="1" s="1"/>
  <c r="O1519" i="1" a="1"/>
  <c r="O1519" i="1" s="1"/>
  <c r="I1519" i="1"/>
  <c r="J1519" i="1" s="1"/>
  <c r="Y1518" i="1"/>
  <c r="X1518" i="1"/>
  <c r="V1518" i="1" a="1"/>
  <c r="V1518" i="1" s="1"/>
  <c r="O1518" i="1" a="1"/>
  <c r="O1518" i="1" s="1"/>
  <c r="I1518" i="1"/>
  <c r="J1518" i="1" s="1"/>
  <c r="Y1517" i="1"/>
  <c r="X1517" i="1"/>
  <c r="V1517" i="1" a="1"/>
  <c r="V1517" i="1" s="1"/>
  <c r="O1517" i="1" a="1"/>
  <c r="O1517" i="1" s="1"/>
  <c r="I1517" i="1"/>
  <c r="J1517" i="1" s="1"/>
  <c r="Y1516" i="1"/>
  <c r="X1516" i="1"/>
  <c r="V1516" i="1" a="1"/>
  <c r="V1516" i="1" s="1"/>
  <c r="O1516" i="1" a="1"/>
  <c r="O1516" i="1" s="1"/>
  <c r="I1516" i="1"/>
  <c r="J1516" i="1" s="1"/>
  <c r="Y1515" i="1"/>
  <c r="X1515" i="1"/>
  <c r="V1515" i="1" a="1"/>
  <c r="V1515" i="1" s="1"/>
  <c r="O1515" i="1" a="1"/>
  <c r="O1515" i="1" s="1"/>
  <c r="I1515" i="1"/>
  <c r="J1515" i="1" s="1"/>
  <c r="Y1514" i="1"/>
  <c r="X1514" i="1"/>
  <c r="V1514" i="1" a="1"/>
  <c r="V1514" i="1" s="1"/>
  <c r="O1514" i="1" a="1"/>
  <c r="O1514" i="1" s="1"/>
  <c r="I1514" i="1"/>
  <c r="J1514" i="1" s="1"/>
  <c r="Y1513" i="1"/>
  <c r="X1513" i="1"/>
  <c r="V1513" i="1" a="1"/>
  <c r="V1513" i="1" s="1"/>
  <c r="O1513" i="1" a="1"/>
  <c r="O1513" i="1" s="1"/>
  <c r="I1513" i="1"/>
  <c r="J1513" i="1" s="1"/>
  <c r="Y1512" i="1"/>
  <c r="X1512" i="1"/>
  <c r="V1512" i="1" a="1"/>
  <c r="V1512" i="1" s="1"/>
  <c r="O1512" i="1" a="1"/>
  <c r="O1512" i="1" s="1"/>
  <c r="I1512" i="1"/>
  <c r="J1512" i="1" s="1"/>
  <c r="Y1511" i="1"/>
  <c r="X1511" i="1"/>
  <c r="V1511" i="1" a="1"/>
  <c r="V1511" i="1" s="1"/>
  <c r="O1511" i="1" a="1"/>
  <c r="O1511" i="1" s="1"/>
  <c r="I1511" i="1"/>
  <c r="J1511" i="1" s="1"/>
  <c r="Y1510" i="1"/>
  <c r="X1510" i="1"/>
  <c r="V1510" i="1" a="1"/>
  <c r="V1510" i="1" s="1"/>
  <c r="O1510" i="1" a="1"/>
  <c r="O1510" i="1" s="1"/>
  <c r="I1510" i="1"/>
  <c r="J1510" i="1" s="1"/>
  <c r="Y1509" i="1"/>
  <c r="X1509" i="1"/>
  <c r="V1509" i="1" a="1"/>
  <c r="V1509" i="1" s="1"/>
  <c r="O1509" i="1" a="1"/>
  <c r="O1509" i="1" s="1"/>
  <c r="I1509" i="1"/>
  <c r="J1509" i="1" s="1"/>
  <c r="Y1508" i="1"/>
  <c r="X1508" i="1"/>
  <c r="V1508" i="1" a="1"/>
  <c r="V1508" i="1" s="1"/>
  <c r="O1508" i="1" a="1"/>
  <c r="O1508" i="1" s="1"/>
  <c r="I1508" i="1"/>
  <c r="J1508" i="1" s="1"/>
  <c r="Y1507" i="1"/>
  <c r="X1507" i="1"/>
  <c r="V1507" i="1" a="1"/>
  <c r="V1507" i="1" s="1"/>
  <c r="O1507" i="1" a="1"/>
  <c r="O1507" i="1" s="1"/>
  <c r="I1507" i="1"/>
  <c r="J1507" i="1" s="1"/>
  <c r="Y1506" i="1"/>
  <c r="X1506" i="1"/>
  <c r="V1506" i="1" a="1"/>
  <c r="V1506" i="1" s="1"/>
  <c r="O1506" i="1" a="1"/>
  <c r="O1506" i="1" s="1"/>
  <c r="I1506" i="1"/>
  <c r="J1506" i="1" s="1"/>
  <c r="Y1505" i="1"/>
  <c r="X1505" i="1"/>
  <c r="V1505" i="1" a="1"/>
  <c r="V1505" i="1" s="1"/>
  <c r="O1505" i="1" a="1"/>
  <c r="O1505" i="1" s="1"/>
  <c r="I1505" i="1"/>
  <c r="J1505" i="1" s="1"/>
  <c r="Y1504" i="1"/>
  <c r="X1504" i="1"/>
  <c r="V1504" i="1" a="1"/>
  <c r="V1504" i="1" s="1"/>
  <c r="O1504" i="1" a="1"/>
  <c r="O1504" i="1" s="1"/>
  <c r="I1504" i="1"/>
  <c r="J1504" i="1" s="1"/>
  <c r="Y1503" i="1"/>
  <c r="X1503" i="1"/>
  <c r="V1503" i="1" a="1"/>
  <c r="V1503" i="1" s="1"/>
  <c r="O1503" i="1" a="1"/>
  <c r="O1503" i="1" s="1"/>
  <c r="I1503" i="1"/>
  <c r="J1503" i="1" s="1"/>
  <c r="Y1502" i="1"/>
  <c r="X1502" i="1"/>
  <c r="V1502" i="1" a="1"/>
  <c r="V1502" i="1" s="1"/>
  <c r="O1502" i="1" a="1"/>
  <c r="O1502" i="1" s="1"/>
  <c r="I1502" i="1"/>
  <c r="J1502" i="1" s="1"/>
  <c r="Y1501" i="1"/>
  <c r="X1501" i="1"/>
  <c r="V1501" i="1" a="1"/>
  <c r="V1501" i="1" s="1"/>
  <c r="O1501" i="1" a="1"/>
  <c r="O1501" i="1" s="1"/>
  <c r="I1501" i="1"/>
  <c r="J1501" i="1" s="1"/>
  <c r="Y1500" i="1"/>
  <c r="X1500" i="1"/>
  <c r="V1500" i="1" a="1"/>
  <c r="V1500" i="1" s="1"/>
  <c r="O1500" i="1" a="1"/>
  <c r="O1500" i="1" s="1"/>
  <c r="I1500" i="1"/>
  <c r="J1500" i="1" s="1"/>
  <c r="Y1499" i="1"/>
  <c r="X1499" i="1"/>
  <c r="V1499" i="1" a="1"/>
  <c r="V1499" i="1" s="1"/>
  <c r="O1499" i="1" a="1"/>
  <c r="O1499" i="1" s="1"/>
  <c r="I1499" i="1"/>
  <c r="J1499" i="1" s="1"/>
  <c r="Y1498" i="1"/>
  <c r="X1498" i="1"/>
  <c r="V1498" i="1" a="1"/>
  <c r="V1498" i="1" s="1"/>
  <c r="O1498" i="1" a="1"/>
  <c r="O1498" i="1" s="1"/>
  <c r="I1498" i="1"/>
  <c r="J1498" i="1" s="1"/>
  <c r="Y1497" i="1"/>
  <c r="X1497" i="1"/>
  <c r="V1497" i="1" a="1"/>
  <c r="V1497" i="1" s="1"/>
  <c r="O1497" i="1" a="1"/>
  <c r="O1497" i="1" s="1"/>
  <c r="I1497" i="1"/>
  <c r="J1497" i="1" s="1"/>
  <c r="Y1496" i="1"/>
  <c r="X1496" i="1"/>
  <c r="V1496" i="1" a="1"/>
  <c r="V1496" i="1" s="1"/>
  <c r="O1496" i="1" a="1"/>
  <c r="O1496" i="1" s="1"/>
  <c r="I1496" i="1"/>
  <c r="J1496" i="1" s="1"/>
  <c r="Y1495" i="1"/>
  <c r="X1495" i="1"/>
  <c r="V1495" i="1" a="1"/>
  <c r="V1495" i="1" s="1"/>
  <c r="O1495" i="1" a="1"/>
  <c r="O1495" i="1" s="1"/>
  <c r="I1495" i="1"/>
  <c r="J1495" i="1" s="1"/>
  <c r="Y1494" i="1"/>
  <c r="X1494" i="1"/>
  <c r="V1494" i="1" a="1"/>
  <c r="V1494" i="1" s="1"/>
  <c r="O1494" i="1" a="1"/>
  <c r="O1494" i="1" s="1"/>
  <c r="I1494" i="1"/>
  <c r="J1494" i="1" s="1"/>
  <c r="Y1493" i="1"/>
  <c r="X1493" i="1"/>
  <c r="V1493" i="1" a="1"/>
  <c r="V1493" i="1" s="1"/>
  <c r="O1493" i="1" a="1"/>
  <c r="O1493" i="1" s="1"/>
  <c r="I1493" i="1"/>
  <c r="J1493" i="1" s="1"/>
  <c r="Y1492" i="1"/>
  <c r="X1492" i="1"/>
  <c r="V1492" i="1" a="1"/>
  <c r="V1492" i="1" s="1"/>
  <c r="O1492" i="1" a="1"/>
  <c r="O1492" i="1" s="1"/>
  <c r="I1492" i="1"/>
  <c r="J1492" i="1" s="1"/>
  <c r="Y1491" i="1"/>
  <c r="X1491" i="1"/>
  <c r="V1491" i="1" a="1"/>
  <c r="V1491" i="1" s="1"/>
  <c r="O1491" i="1" a="1"/>
  <c r="O1491" i="1" s="1"/>
  <c r="I1491" i="1"/>
  <c r="J1491" i="1" s="1"/>
  <c r="Y1490" i="1"/>
  <c r="X1490" i="1"/>
  <c r="V1490" i="1" a="1"/>
  <c r="V1490" i="1" s="1"/>
  <c r="O1490" i="1" a="1"/>
  <c r="O1490" i="1" s="1"/>
  <c r="I1490" i="1"/>
  <c r="J1490" i="1" s="1"/>
  <c r="Y1489" i="1"/>
  <c r="X1489" i="1"/>
  <c r="V1489" i="1" a="1"/>
  <c r="V1489" i="1" s="1"/>
  <c r="O1489" i="1" a="1"/>
  <c r="O1489" i="1" s="1"/>
  <c r="I1489" i="1"/>
  <c r="J1489" i="1" s="1"/>
  <c r="Y1488" i="1"/>
  <c r="X1488" i="1"/>
  <c r="V1488" i="1" a="1"/>
  <c r="V1488" i="1" s="1"/>
  <c r="O1488" i="1" a="1"/>
  <c r="O1488" i="1" s="1"/>
  <c r="I1488" i="1"/>
  <c r="J1488" i="1" s="1"/>
  <c r="Y1487" i="1"/>
  <c r="X1487" i="1"/>
  <c r="V1487" i="1" a="1"/>
  <c r="V1487" i="1" s="1"/>
  <c r="O1487" i="1" a="1"/>
  <c r="O1487" i="1" s="1"/>
  <c r="I1487" i="1"/>
  <c r="J1487" i="1" s="1"/>
  <c r="Y1486" i="1"/>
  <c r="X1486" i="1"/>
  <c r="V1486" i="1" a="1"/>
  <c r="V1486" i="1" s="1"/>
  <c r="O1486" i="1" a="1"/>
  <c r="O1486" i="1" s="1"/>
  <c r="I1486" i="1"/>
  <c r="J1486" i="1" s="1"/>
  <c r="Y1485" i="1"/>
  <c r="X1485" i="1"/>
  <c r="V1485" i="1" a="1"/>
  <c r="V1485" i="1" s="1"/>
  <c r="O1485" i="1" a="1"/>
  <c r="O1485" i="1" s="1"/>
  <c r="I1485" i="1"/>
  <c r="J1485" i="1" s="1"/>
  <c r="Y1484" i="1"/>
  <c r="X1484" i="1"/>
  <c r="V1484" i="1" a="1"/>
  <c r="V1484" i="1" s="1"/>
  <c r="O1484" i="1" a="1"/>
  <c r="O1484" i="1" s="1"/>
  <c r="I1484" i="1"/>
  <c r="J1484" i="1" s="1"/>
  <c r="Y1483" i="1"/>
  <c r="X1483" i="1"/>
  <c r="V1483" i="1" a="1"/>
  <c r="V1483" i="1" s="1"/>
  <c r="O1483" i="1" a="1"/>
  <c r="O1483" i="1" s="1"/>
  <c r="I1483" i="1"/>
  <c r="J1483" i="1" s="1"/>
  <c r="Y1482" i="1"/>
  <c r="X1482" i="1"/>
  <c r="V1482" i="1" a="1"/>
  <c r="V1482" i="1" s="1"/>
  <c r="O1482" i="1" a="1"/>
  <c r="O1482" i="1" s="1"/>
  <c r="I1482" i="1"/>
  <c r="J1482" i="1" s="1"/>
  <c r="Y1481" i="1"/>
  <c r="X1481" i="1"/>
  <c r="V1481" i="1" a="1"/>
  <c r="V1481" i="1" s="1"/>
  <c r="O1481" i="1" a="1"/>
  <c r="O1481" i="1" s="1"/>
  <c r="I1481" i="1"/>
  <c r="J1481" i="1" s="1"/>
  <c r="Y1480" i="1"/>
  <c r="X1480" i="1"/>
  <c r="V1480" i="1" a="1"/>
  <c r="V1480" i="1" s="1"/>
  <c r="O1480" i="1" a="1"/>
  <c r="O1480" i="1" s="1"/>
  <c r="I1480" i="1"/>
  <c r="J1480" i="1" s="1"/>
  <c r="Y1479" i="1"/>
  <c r="X1479" i="1"/>
  <c r="V1479" i="1" a="1"/>
  <c r="V1479" i="1" s="1"/>
  <c r="O1479" i="1" a="1"/>
  <c r="O1479" i="1" s="1"/>
  <c r="I1479" i="1"/>
  <c r="J1479" i="1" s="1"/>
  <c r="Y1478" i="1"/>
  <c r="X1478" i="1"/>
  <c r="V1478" i="1" a="1"/>
  <c r="V1478" i="1" s="1"/>
  <c r="O1478" i="1" a="1"/>
  <c r="O1478" i="1" s="1"/>
  <c r="I1478" i="1"/>
  <c r="J1478" i="1" s="1"/>
  <c r="Y1477" i="1"/>
  <c r="X1477" i="1"/>
  <c r="V1477" i="1" a="1"/>
  <c r="V1477" i="1" s="1"/>
  <c r="O1477" i="1" a="1"/>
  <c r="O1477" i="1" s="1"/>
  <c r="I1477" i="1"/>
  <c r="J1477" i="1" s="1"/>
  <c r="Y1476" i="1"/>
  <c r="X1476" i="1"/>
  <c r="V1476" i="1" a="1"/>
  <c r="V1476" i="1" s="1"/>
  <c r="O1476" i="1" a="1"/>
  <c r="O1476" i="1" s="1"/>
  <c r="I1476" i="1"/>
  <c r="J1476" i="1" s="1"/>
  <c r="Y1475" i="1"/>
  <c r="X1475" i="1"/>
  <c r="V1475" i="1" a="1"/>
  <c r="V1475" i="1" s="1"/>
  <c r="O1475" i="1" a="1"/>
  <c r="O1475" i="1" s="1"/>
  <c r="I1475" i="1"/>
  <c r="J1475" i="1" s="1"/>
  <c r="Y1474" i="1"/>
  <c r="X1474" i="1"/>
  <c r="V1474" i="1" a="1"/>
  <c r="V1474" i="1" s="1"/>
  <c r="O1474" i="1" a="1"/>
  <c r="O1474" i="1" s="1"/>
  <c r="I1474" i="1"/>
  <c r="J1474" i="1" s="1"/>
  <c r="Y1473" i="1"/>
  <c r="X1473" i="1"/>
  <c r="V1473" i="1" a="1"/>
  <c r="V1473" i="1" s="1"/>
  <c r="O1473" i="1" a="1"/>
  <c r="O1473" i="1" s="1"/>
  <c r="I1473" i="1"/>
  <c r="J1473" i="1" s="1"/>
  <c r="Y1472" i="1"/>
  <c r="X1472" i="1"/>
  <c r="V1472" i="1" a="1"/>
  <c r="V1472" i="1" s="1"/>
  <c r="O1472" i="1" a="1"/>
  <c r="O1472" i="1" s="1"/>
  <c r="I1472" i="1"/>
  <c r="J1472" i="1" s="1"/>
  <c r="Y1471" i="1"/>
  <c r="X1471" i="1"/>
  <c r="V1471" i="1" a="1"/>
  <c r="V1471" i="1" s="1"/>
  <c r="O1471" i="1" a="1"/>
  <c r="O1471" i="1" s="1"/>
  <c r="I1471" i="1"/>
  <c r="J1471" i="1" s="1"/>
  <c r="Y1470" i="1"/>
  <c r="X1470" i="1"/>
  <c r="V1470" i="1" a="1"/>
  <c r="V1470" i="1" s="1"/>
  <c r="O1470" i="1" a="1"/>
  <c r="O1470" i="1" s="1"/>
  <c r="I1470" i="1"/>
  <c r="J1470" i="1" s="1"/>
  <c r="Y1469" i="1"/>
  <c r="X1469" i="1"/>
  <c r="V1469" i="1" a="1"/>
  <c r="V1469" i="1" s="1"/>
  <c r="O1469" i="1" a="1"/>
  <c r="O1469" i="1" s="1"/>
  <c r="I1469" i="1"/>
  <c r="J1469" i="1" s="1"/>
  <c r="Y1468" i="1"/>
  <c r="X1468" i="1"/>
  <c r="V1468" i="1" a="1"/>
  <c r="V1468" i="1" s="1"/>
  <c r="O1468" i="1" a="1"/>
  <c r="O1468" i="1" s="1"/>
  <c r="I1468" i="1"/>
  <c r="J1468" i="1" s="1"/>
  <c r="Y1467" i="1"/>
  <c r="X1467" i="1"/>
  <c r="V1467" i="1" a="1"/>
  <c r="V1467" i="1" s="1"/>
  <c r="O1467" i="1" a="1"/>
  <c r="O1467" i="1" s="1"/>
  <c r="I1467" i="1"/>
  <c r="J1467" i="1" s="1"/>
  <c r="Y1466" i="1"/>
  <c r="X1466" i="1"/>
  <c r="V1466" i="1" a="1"/>
  <c r="V1466" i="1" s="1"/>
  <c r="O1466" i="1" a="1"/>
  <c r="O1466" i="1" s="1"/>
  <c r="I1466" i="1"/>
  <c r="J1466" i="1" s="1"/>
  <c r="Y1465" i="1"/>
  <c r="X1465" i="1"/>
  <c r="V1465" i="1" a="1"/>
  <c r="V1465" i="1" s="1"/>
  <c r="O1465" i="1" a="1"/>
  <c r="O1465" i="1" s="1"/>
  <c r="I1465" i="1"/>
  <c r="J1465" i="1" s="1"/>
  <c r="Y1464" i="1"/>
  <c r="X1464" i="1"/>
  <c r="V1464" i="1" a="1"/>
  <c r="V1464" i="1" s="1"/>
  <c r="O1464" i="1" a="1"/>
  <c r="O1464" i="1" s="1"/>
  <c r="I1464" i="1"/>
  <c r="J1464" i="1" s="1"/>
  <c r="Y1463" i="1"/>
  <c r="X1463" i="1"/>
  <c r="V1463" i="1" a="1"/>
  <c r="V1463" i="1" s="1"/>
  <c r="O1463" i="1" a="1"/>
  <c r="O1463" i="1" s="1"/>
  <c r="I1463" i="1"/>
  <c r="J1463" i="1" s="1"/>
  <c r="Y1462" i="1"/>
  <c r="X1462" i="1"/>
  <c r="V1462" i="1" a="1"/>
  <c r="V1462" i="1" s="1"/>
  <c r="O1462" i="1" a="1"/>
  <c r="O1462" i="1" s="1"/>
  <c r="I1462" i="1"/>
  <c r="J1462" i="1" s="1"/>
  <c r="Y1461" i="1"/>
  <c r="X1461" i="1"/>
  <c r="V1461" i="1" a="1"/>
  <c r="V1461" i="1" s="1"/>
  <c r="O1461" i="1" a="1"/>
  <c r="O1461" i="1" s="1"/>
  <c r="I1461" i="1"/>
  <c r="J1461" i="1" s="1"/>
  <c r="Y1460" i="1"/>
  <c r="X1460" i="1"/>
  <c r="V1460" i="1" a="1"/>
  <c r="V1460" i="1" s="1"/>
  <c r="O1460" i="1" a="1"/>
  <c r="O1460" i="1" s="1"/>
  <c r="I1460" i="1"/>
  <c r="J1460" i="1" s="1"/>
  <c r="Y1459" i="1"/>
  <c r="X1459" i="1"/>
  <c r="V1459" i="1" a="1"/>
  <c r="V1459" i="1" s="1"/>
  <c r="O1459" i="1" a="1"/>
  <c r="O1459" i="1" s="1"/>
  <c r="I1459" i="1"/>
  <c r="J1459" i="1" s="1"/>
  <c r="Y1458" i="1"/>
  <c r="X1458" i="1"/>
  <c r="V1458" i="1" a="1"/>
  <c r="V1458" i="1" s="1"/>
  <c r="O1458" i="1" a="1"/>
  <c r="O1458" i="1" s="1"/>
  <c r="I1458" i="1"/>
  <c r="J1458" i="1" s="1"/>
  <c r="Y1457" i="1"/>
  <c r="X1457" i="1"/>
  <c r="V1457" i="1" a="1"/>
  <c r="V1457" i="1" s="1"/>
  <c r="O1457" i="1" a="1"/>
  <c r="O1457" i="1" s="1"/>
  <c r="I1457" i="1"/>
  <c r="J1457" i="1" s="1"/>
  <c r="Y1456" i="1"/>
  <c r="X1456" i="1"/>
  <c r="V1456" i="1" a="1"/>
  <c r="V1456" i="1" s="1"/>
  <c r="O1456" i="1" a="1"/>
  <c r="O1456" i="1" s="1"/>
  <c r="I1456" i="1"/>
  <c r="J1456" i="1" s="1"/>
  <c r="Y1455" i="1"/>
  <c r="X1455" i="1"/>
  <c r="V1455" i="1" a="1"/>
  <c r="V1455" i="1" s="1"/>
  <c r="O1455" i="1" a="1"/>
  <c r="O1455" i="1" s="1"/>
  <c r="I1455" i="1"/>
  <c r="J1455" i="1" s="1"/>
  <c r="Y1454" i="1"/>
  <c r="X1454" i="1"/>
  <c r="V1454" i="1" a="1"/>
  <c r="V1454" i="1" s="1"/>
  <c r="O1454" i="1" a="1"/>
  <c r="O1454" i="1" s="1"/>
  <c r="I1454" i="1"/>
  <c r="J1454" i="1" s="1"/>
  <c r="Y1453" i="1"/>
  <c r="X1453" i="1"/>
  <c r="V1453" i="1" a="1"/>
  <c r="V1453" i="1" s="1"/>
  <c r="O1453" i="1" a="1"/>
  <c r="O1453" i="1" s="1"/>
  <c r="I1453" i="1"/>
  <c r="J1453" i="1" s="1"/>
  <c r="Y1452" i="1"/>
  <c r="X1452" i="1"/>
  <c r="V1452" i="1" a="1"/>
  <c r="V1452" i="1" s="1"/>
  <c r="O1452" i="1" a="1"/>
  <c r="O1452" i="1" s="1"/>
  <c r="I1452" i="1"/>
  <c r="J1452" i="1" s="1"/>
  <c r="Y1451" i="1"/>
  <c r="X1451" i="1"/>
  <c r="V1451" i="1" a="1"/>
  <c r="V1451" i="1" s="1"/>
  <c r="O1451" i="1" a="1"/>
  <c r="O1451" i="1" s="1"/>
  <c r="I1451" i="1"/>
  <c r="J1451" i="1" s="1"/>
  <c r="Y1450" i="1"/>
  <c r="X1450" i="1"/>
  <c r="V1450" i="1" a="1"/>
  <c r="V1450" i="1" s="1"/>
  <c r="O1450" i="1" a="1"/>
  <c r="O1450" i="1" s="1"/>
  <c r="I1450" i="1"/>
  <c r="J1450" i="1" s="1"/>
  <c r="Y1449" i="1"/>
  <c r="X1449" i="1"/>
  <c r="V1449" i="1" a="1"/>
  <c r="V1449" i="1" s="1"/>
  <c r="O1449" i="1" a="1"/>
  <c r="O1449" i="1" s="1"/>
  <c r="I1449" i="1"/>
  <c r="J1449" i="1" s="1"/>
  <c r="Y1448" i="1"/>
  <c r="X1448" i="1"/>
  <c r="V1448" i="1" a="1"/>
  <c r="V1448" i="1" s="1"/>
  <c r="O1448" i="1" a="1"/>
  <c r="O1448" i="1" s="1"/>
  <c r="I1448" i="1"/>
  <c r="J1448" i="1" s="1"/>
  <c r="Y1447" i="1"/>
  <c r="X1447" i="1"/>
  <c r="V1447" i="1" a="1"/>
  <c r="V1447" i="1" s="1"/>
  <c r="O1447" i="1" a="1"/>
  <c r="O1447" i="1" s="1"/>
  <c r="I1447" i="1"/>
  <c r="J1447" i="1" s="1"/>
  <c r="Y1446" i="1"/>
  <c r="X1446" i="1"/>
  <c r="V1446" i="1" a="1"/>
  <c r="V1446" i="1" s="1"/>
  <c r="O1446" i="1" a="1"/>
  <c r="O1446" i="1" s="1"/>
  <c r="I1446" i="1"/>
  <c r="J1446" i="1" s="1"/>
  <c r="Y1445" i="1"/>
  <c r="X1445" i="1"/>
  <c r="V1445" i="1" a="1"/>
  <c r="V1445" i="1" s="1"/>
  <c r="O1445" i="1" a="1"/>
  <c r="O1445" i="1" s="1"/>
  <c r="I1445" i="1"/>
  <c r="J1445" i="1" s="1"/>
  <c r="Y1444" i="1"/>
  <c r="X1444" i="1"/>
  <c r="V1444" i="1" a="1"/>
  <c r="V1444" i="1" s="1"/>
  <c r="O1444" i="1" a="1"/>
  <c r="O1444" i="1" s="1"/>
  <c r="I1444" i="1"/>
  <c r="J1444" i="1" s="1"/>
  <c r="Y1443" i="1"/>
  <c r="X1443" i="1"/>
  <c r="V1443" i="1" a="1"/>
  <c r="V1443" i="1" s="1"/>
  <c r="O1443" i="1" a="1"/>
  <c r="O1443" i="1" s="1"/>
  <c r="I1443" i="1"/>
  <c r="J1443" i="1" s="1"/>
  <c r="Y1442" i="1"/>
  <c r="X1442" i="1"/>
  <c r="V1442" i="1" a="1"/>
  <c r="V1442" i="1" s="1"/>
  <c r="O1442" i="1" a="1"/>
  <c r="O1442" i="1" s="1"/>
  <c r="I1442" i="1"/>
  <c r="J1442" i="1" s="1"/>
  <c r="Y1441" i="1"/>
  <c r="X1441" i="1"/>
  <c r="V1441" i="1" a="1"/>
  <c r="V1441" i="1" s="1"/>
  <c r="O1441" i="1" a="1"/>
  <c r="O1441" i="1" s="1"/>
  <c r="I1441" i="1"/>
  <c r="J1441" i="1" s="1"/>
  <c r="Y1440" i="1"/>
  <c r="X1440" i="1"/>
  <c r="V1440" i="1" a="1"/>
  <c r="V1440" i="1" s="1"/>
  <c r="O1440" i="1" a="1"/>
  <c r="O1440" i="1" s="1"/>
  <c r="I1440" i="1"/>
  <c r="J1440" i="1" s="1"/>
  <c r="Y1439" i="1"/>
  <c r="X1439" i="1"/>
  <c r="V1439" i="1" a="1"/>
  <c r="V1439" i="1" s="1"/>
  <c r="O1439" i="1" a="1"/>
  <c r="O1439" i="1" s="1"/>
  <c r="I1439" i="1"/>
  <c r="J1439" i="1" s="1"/>
  <c r="Y1438" i="1"/>
  <c r="X1438" i="1"/>
  <c r="V1438" i="1" a="1"/>
  <c r="V1438" i="1" s="1"/>
  <c r="O1438" i="1" a="1"/>
  <c r="O1438" i="1" s="1"/>
  <c r="I1438" i="1"/>
  <c r="J1438" i="1" s="1"/>
  <c r="Y1437" i="1"/>
  <c r="X1437" i="1"/>
  <c r="V1437" i="1" a="1"/>
  <c r="V1437" i="1" s="1"/>
  <c r="O1437" i="1" a="1"/>
  <c r="O1437" i="1" s="1"/>
  <c r="I1437" i="1"/>
  <c r="J1437" i="1" s="1"/>
  <c r="Y1436" i="1"/>
  <c r="X1436" i="1"/>
  <c r="V1436" i="1" a="1"/>
  <c r="V1436" i="1" s="1"/>
  <c r="O1436" i="1" a="1"/>
  <c r="O1436" i="1" s="1"/>
  <c r="I1436" i="1"/>
  <c r="J1436" i="1" s="1"/>
  <c r="Y1435" i="1"/>
  <c r="X1435" i="1"/>
  <c r="V1435" i="1" a="1"/>
  <c r="V1435" i="1" s="1"/>
  <c r="O1435" i="1" a="1"/>
  <c r="O1435" i="1" s="1"/>
  <c r="I1435" i="1"/>
  <c r="J1435" i="1" s="1"/>
  <c r="Y1434" i="1"/>
  <c r="X1434" i="1"/>
  <c r="V1434" i="1" a="1"/>
  <c r="V1434" i="1" s="1"/>
  <c r="O1434" i="1" a="1"/>
  <c r="O1434" i="1" s="1"/>
  <c r="I1434" i="1"/>
  <c r="J1434" i="1" s="1"/>
  <c r="Y1433" i="1"/>
  <c r="X1433" i="1"/>
  <c r="V1433" i="1" a="1"/>
  <c r="V1433" i="1" s="1"/>
  <c r="O1433" i="1" a="1"/>
  <c r="O1433" i="1" s="1"/>
  <c r="I1433" i="1"/>
  <c r="J1433" i="1" s="1"/>
  <c r="Y1432" i="1"/>
  <c r="X1432" i="1"/>
  <c r="V1432" i="1" a="1"/>
  <c r="V1432" i="1" s="1"/>
  <c r="O1432" i="1" a="1"/>
  <c r="O1432" i="1" s="1"/>
  <c r="I1432" i="1"/>
  <c r="J1432" i="1" s="1"/>
  <c r="Y1431" i="1"/>
  <c r="X1431" i="1"/>
  <c r="V1431" i="1" a="1"/>
  <c r="V1431" i="1" s="1"/>
  <c r="O1431" i="1" a="1"/>
  <c r="O1431" i="1" s="1"/>
  <c r="I1431" i="1"/>
  <c r="J1431" i="1" s="1"/>
  <c r="Y1430" i="1"/>
  <c r="X1430" i="1"/>
  <c r="V1430" i="1" a="1"/>
  <c r="V1430" i="1" s="1"/>
  <c r="O1430" i="1" a="1"/>
  <c r="O1430" i="1" s="1"/>
  <c r="I1430" i="1"/>
  <c r="J1430" i="1" s="1"/>
  <c r="Y1429" i="1"/>
  <c r="X1429" i="1"/>
  <c r="V1429" i="1" a="1"/>
  <c r="V1429" i="1" s="1"/>
  <c r="O1429" i="1" a="1"/>
  <c r="O1429" i="1" s="1"/>
  <c r="I1429" i="1"/>
  <c r="J1429" i="1" s="1"/>
  <c r="Y1428" i="1"/>
  <c r="X1428" i="1"/>
  <c r="V1428" i="1" a="1"/>
  <c r="V1428" i="1" s="1"/>
  <c r="O1428" i="1" a="1"/>
  <c r="O1428" i="1" s="1"/>
  <c r="I1428" i="1"/>
  <c r="J1428" i="1" s="1"/>
  <c r="Y1427" i="1"/>
  <c r="X1427" i="1"/>
  <c r="V1427" i="1" a="1"/>
  <c r="V1427" i="1" s="1"/>
  <c r="O1427" i="1" a="1"/>
  <c r="O1427" i="1" s="1"/>
  <c r="I1427" i="1"/>
  <c r="J1427" i="1" s="1"/>
  <c r="Y1426" i="1"/>
  <c r="X1426" i="1"/>
  <c r="V1426" i="1" a="1"/>
  <c r="V1426" i="1" s="1"/>
  <c r="O1426" i="1" a="1"/>
  <c r="O1426" i="1" s="1"/>
  <c r="I1426" i="1"/>
  <c r="J1426" i="1" s="1"/>
  <c r="Y1425" i="1"/>
  <c r="X1425" i="1"/>
  <c r="V1425" i="1" a="1"/>
  <c r="V1425" i="1" s="1"/>
  <c r="O1425" i="1" a="1"/>
  <c r="O1425" i="1" s="1"/>
  <c r="I1425" i="1"/>
  <c r="J1425" i="1" s="1"/>
  <c r="Y1424" i="1"/>
  <c r="X1424" i="1"/>
  <c r="V1424" i="1" a="1"/>
  <c r="V1424" i="1" s="1"/>
  <c r="O1424" i="1" a="1"/>
  <c r="O1424" i="1" s="1"/>
  <c r="I1424" i="1"/>
  <c r="J1424" i="1" s="1"/>
  <c r="Y1423" i="1"/>
  <c r="X1423" i="1"/>
  <c r="V1423" i="1" a="1"/>
  <c r="V1423" i="1" s="1"/>
  <c r="O1423" i="1" a="1"/>
  <c r="O1423" i="1" s="1"/>
  <c r="I1423" i="1"/>
  <c r="J1423" i="1" s="1"/>
  <c r="Y1422" i="1"/>
  <c r="X1422" i="1"/>
  <c r="V1422" i="1" a="1"/>
  <c r="V1422" i="1" s="1"/>
  <c r="O1422" i="1" a="1"/>
  <c r="O1422" i="1" s="1"/>
  <c r="I1422" i="1"/>
  <c r="J1422" i="1" s="1"/>
  <c r="Y1421" i="1"/>
  <c r="X1421" i="1"/>
  <c r="V1421" i="1" a="1"/>
  <c r="V1421" i="1" s="1"/>
  <c r="O1421" i="1" a="1"/>
  <c r="O1421" i="1" s="1"/>
  <c r="I1421" i="1"/>
  <c r="J1421" i="1" s="1"/>
  <c r="Y1420" i="1"/>
  <c r="X1420" i="1"/>
  <c r="V1420" i="1" a="1"/>
  <c r="V1420" i="1" s="1"/>
  <c r="O1420" i="1" a="1"/>
  <c r="O1420" i="1" s="1"/>
  <c r="I1420" i="1"/>
  <c r="J1420" i="1" s="1"/>
  <c r="Y1419" i="1"/>
  <c r="X1419" i="1"/>
  <c r="V1419" i="1" a="1"/>
  <c r="V1419" i="1" s="1"/>
  <c r="O1419" i="1" a="1"/>
  <c r="O1419" i="1" s="1"/>
  <c r="I1419" i="1"/>
  <c r="J1419" i="1" s="1"/>
  <c r="Y1418" i="1"/>
  <c r="X1418" i="1"/>
  <c r="V1418" i="1" a="1"/>
  <c r="V1418" i="1" s="1"/>
  <c r="O1418" i="1" a="1"/>
  <c r="O1418" i="1" s="1"/>
  <c r="I1418" i="1"/>
  <c r="J1418" i="1" s="1"/>
  <c r="Y1417" i="1"/>
  <c r="X1417" i="1"/>
  <c r="V1417" i="1" a="1"/>
  <c r="V1417" i="1" s="1"/>
  <c r="O1417" i="1" a="1"/>
  <c r="O1417" i="1" s="1"/>
  <c r="I1417" i="1"/>
  <c r="J1417" i="1" s="1"/>
  <c r="Y1416" i="1"/>
  <c r="X1416" i="1"/>
  <c r="V1416" i="1" a="1"/>
  <c r="V1416" i="1" s="1"/>
  <c r="O1416" i="1" a="1"/>
  <c r="O1416" i="1" s="1"/>
  <c r="I1416" i="1"/>
  <c r="J1416" i="1" s="1"/>
  <c r="Y1415" i="1"/>
  <c r="X1415" i="1"/>
  <c r="V1415" i="1" a="1"/>
  <c r="V1415" i="1" s="1"/>
  <c r="O1415" i="1" a="1"/>
  <c r="O1415" i="1" s="1"/>
  <c r="I1415" i="1"/>
  <c r="J1415" i="1" s="1"/>
  <c r="Y1414" i="1"/>
  <c r="X1414" i="1"/>
  <c r="V1414" i="1" a="1"/>
  <c r="V1414" i="1" s="1"/>
  <c r="O1414" i="1" a="1"/>
  <c r="O1414" i="1" s="1"/>
  <c r="I1414" i="1"/>
  <c r="J1414" i="1" s="1"/>
  <c r="Y1413" i="1"/>
  <c r="X1413" i="1"/>
  <c r="V1413" i="1" a="1"/>
  <c r="V1413" i="1" s="1"/>
  <c r="O1413" i="1" a="1"/>
  <c r="O1413" i="1" s="1"/>
  <c r="I1413" i="1"/>
  <c r="J1413" i="1" s="1"/>
  <c r="Y1412" i="1"/>
  <c r="X1412" i="1"/>
  <c r="V1412" i="1" a="1"/>
  <c r="V1412" i="1" s="1"/>
  <c r="O1412" i="1" a="1"/>
  <c r="O1412" i="1" s="1"/>
  <c r="I1412" i="1"/>
  <c r="J1412" i="1" s="1"/>
  <c r="Y1411" i="1"/>
  <c r="X1411" i="1"/>
  <c r="V1411" i="1" a="1"/>
  <c r="V1411" i="1" s="1"/>
  <c r="O1411" i="1" a="1"/>
  <c r="O1411" i="1" s="1"/>
  <c r="I1411" i="1"/>
  <c r="J1411" i="1" s="1"/>
  <c r="Y1410" i="1"/>
  <c r="X1410" i="1"/>
  <c r="V1410" i="1" a="1"/>
  <c r="V1410" i="1" s="1"/>
  <c r="O1410" i="1" a="1"/>
  <c r="O1410" i="1" s="1"/>
  <c r="I1410" i="1"/>
  <c r="J1410" i="1" s="1"/>
  <c r="Y1409" i="1"/>
  <c r="X1409" i="1"/>
  <c r="V1409" i="1" a="1"/>
  <c r="V1409" i="1" s="1"/>
  <c r="O1409" i="1" a="1"/>
  <c r="O1409" i="1" s="1"/>
  <c r="I1409" i="1"/>
  <c r="J1409" i="1" s="1"/>
  <c r="Y1408" i="1"/>
  <c r="X1408" i="1"/>
  <c r="V1408" i="1" a="1"/>
  <c r="V1408" i="1" s="1"/>
  <c r="O1408" i="1" a="1"/>
  <c r="O1408" i="1" s="1"/>
  <c r="I1408" i="1"/>
  <c r="J1408" i="1" s="1"/>
  <c r="Y1407" i="1"/>
  <c r="X1407" i="1"/>
  <c r="V1407" i="1" a="1"/>
  <c r="V1407" i="1" s="1"/>
  <c r="O1407" i="1" a="1"/>
  <c r="O1407" i="1" s="1"/>
  <c r="I1407" i="1"/>
  <c r="J1407" i="1" s="1"/>
  <c r="Y1406" i="1"/>
  <c r="X1406" i="1"/>
  <c r="V1406" i="1" a="1"/>
  <c r="V1406" i="1" s="1"/>
  <c r="O1406" i="1" a="1"/>
  <c r="O1406" i="1" s="1"/>
  <c r="I1406" i="1"/>
  <c r="J1406" i="1" s="1"/>
  <c r="Y1405" i="1"/>
  <c r="X1405" i="1"/>
  <c r="V1405" i="1" a="1"/>
  <c r="V1405" i="1" s="1"/>
  <c r="O1405" i="1" a="1"/>
  <c r="O1405" i="1" s="1"/>
  <c r="I1405" i="1"/>
  <c r="J1405" i="1" s="1"/>
  <c r="Y1404" i="1"/>
  <c r="X1404" i="1"/>
  <c r="V1404" i="1" a="1"/>
  <c r="V1404" i="1" s="1"/>
  <c r="O1404" i="1" a="1"/>
  <c r="O1404" i="1" s="1"/>
  <c r="I1404" i="1"/>
  <c r="J1404" i="1" s="1"/>
  <c r="Y1403" i="1"/>
  <c r="X1403" i="1"/>
  <c r="V1403" i="1" a="1"/>
  <c r="V1403" i="1" s="1"/>
  <c r="O1403" i="1" a="1"/>
  <c r="O1403" i="1" s="1"/>
  <c r="I1403" i="1"/>
  <c r="J1403" i="1" s="1"/>
  <c r="Y1402" i="1"/>
  <c r="X1402" i="1"/>
  <c r="V1402" i="1" a="1"/>
  <c r="V1402" i="1" s="1"/>
  <c r="O1402" i="1" a="1"/>
  <c r="O1402" i="1" s="1"/>
  <c r="I1402" i="1"/>
  <c r="J1402" i="1" s="1"/>
  <c r="Y1401" i="1"/>
  <c r="X1401" i="1"/>
  <c r="V1401" i="1" a="1"/>
  <c r="V1401" i="1" s="1"/>
  <c r="O1401" i="1" a="1"/>
  <c r="O1401" i="1" s="1"/>
  <c r="I1401" i="1"/>
  <c r="J1401" i="1" s="1"/>
  <c r="Y1400" i="1"/>
  <c r="X1400" i="1"/>
  <c r="V1400" i="1" a="1"/>
  <c r="V1400" i="1" s="1"/>
  <c r="O1400" i="1" a="1"/>
  <c r="O1400" i="1" s="1"/>
  <c r="I1400" i="1"/>
  <c r="J1400" i="1" s="1"/>
  <c r="Y1399" i="1"/>
  <c r="X1399" i="1"/>
  <c r="V1399" i="1" a="1"/>
  <c r="V1399" i="1" s="1"/>
  <c r="O1399" i="1" a="1"/>
  <c r="O1399" i="1" s="1"/>
  <c r="I1399" i="1"/>
  <c r="J1399" i="1" s="1"/>
  <c r="Y1398" i="1"/>
  <c r="X1398" i="1"/>
  <c r="V1398" i="1" a="1"/>
  <c r="V1398" i="1" s="1"/>
  <c r="O1398" i="1" a="1"/>
  <c r="O1398" i="1" s="1"/>
  <c r="I1398" i="1"/>
  <c r="J1398" i="1" s="1"/>
  <c r="Y1397" i="1"/>
  <c r="X1397" i="1"/>
  <c r="V1397" i="1" a="1"/>
  <c r="V1397" i="1" s="1"/>
  <c r="O1397" i="1" a="1"/>
  <c r="O1397" i="1" s="1"/>
  <c r="I1397" i="1"/>
  <c r="J1397" i="1" s="1"/>
  <c r="Y1396" i="1"/>
  <c r="X1396" i="1"/>
  <c r="V1396" i="1" a="1"/>
  <c r="V1396" i="1" s="1"/>
  <c r="O1396" i="1" a="1"/>
  <c r="O1396" i="1" s="1"/>
  <c r="I1396" i="1"/>
  <c r="J1396" i="1" s="1"/>
  <c r="Y1395" i="1"/>
  <c r="X1395" i="1"/>
  <c r="V1395" i="1" a="1"/>
  <c r="V1395" i="1" s="1"/>
  <c r="O1395" i="1" a="1"/>
  <c r="O1395" i="1" s="1"/>
  <c r="I1395" i="1"/>
  <c r="J1395" i="1" s="1"/>
  <c r="Y1394" i="1"/>
  <c r="X1394" i="1"/>
  <c r="V1394" i="1" a="1"/>
  <c r="V1394" i="1" s="1"/>
  <c r="O1394" i="1" a="1"/>
  <c r="O1394" i="1" s="1"/>
  <c r="I1394" i="1"/>
  <c r="J1394" i="1" s="1"/>
  <c r="Y1393" i="1"/>
  <c r="X1393" i="1"/>
  <c r="V1393" i="1" a="1"/>
  <c r="V1393" i="1" s="1"/>
  <c r="O1393" i="1" a="1"/>
  <c r="O1393" i="1" s="1"/>
  <c r="I1393" i="1"/>
  <c r="J1393" i="1" s="1"/>
  <c r="Y1392" i="1"/>
  <c r="X1392" i="1"/>
  <c r="V1392" i="1" a="1"/>
  <c r="V1392" i="1" s="1"/>
  <c r="O1392" i="1" a="1"/>
  <c r="O1392" i="1" s="1"/>
  <c r="I1392" i="1"/>
  <c r="J1392" i="1" s="1"/>
  <c r="Y1391" i="1"/>
  <c r="X1391" i="1"/>
  <c r="V1391" i="1" a="1"/>
  <c r="V1391" i="1" s="1"/>
  <c r="O1391" i="1" a="1"/>
  <c r="O1391" i="1" s="1"/>
  <c r="I1391" i="1"/>
  <c r="J1391" i="1" s="1"/>
  <c r="Y1390" i="1"/>
  <c r="X1390" i="1"/>
  <c r="V1390" i="1" a="1"/>
  <c r="V1390" i="1" s="1"/>
  <c r="O1390" i="1" a="1"/>
  <c r="O1390" i="1" s="1"/>
  <c r="I1390" i="1"/>
  <c r="J1390" i="1" s="1"/>
  <c r="Y1389" i="1"/>
  <c r="X1389" i="1"/>
  <c r="V1389" i="1" a="1"/>
  <c r="V1389" i="1" s="1"/>
  <c r="O1389" i="1" a="1"/>
  <c r="O1389" i="1" s="1"/>
  <c r="I1389" i="1"/>
  <c r="J1389" i="1" s="1"/>
  <c r="Y1388" i="1"/>
  <c r="X1388" i="1"/>
  <c r="V1388" i="1" a="1"/>
  <c r="V1388" i="1" s="1"/>
  <c r="O1388" i="1" a="1"/>
  <c r="O1388" i="1" s="1"/>
  <c r="I1388" i="1"/>
  <c r="J1388" i="1" s="1"/>
  <c r="Y1387" i="1"/>
  <c r="X1387" i="1"/>
  <c r="V1387" i="1" a="1"/>
  <c r="V1387" i="1" s="1"/>
  <c r="O1387" i="1" a="1"/>
  <c r="O1387" i="1" s="1"/>
  <c r="I1387" i="1"/>
  <c r="J1387" i="1" s="1"/>
  <c r="Y1386" i="1"/>
  <c r="X1386" i="1"/>
  <c r="V1386" i="1" a="1"/>
  <c r="V1386" i="1" s="1"/>
  <c r="O1386" i="1" a="1"/>
  <c r="O1386" i="1" s="1"/>
  <c r="I1386" i="1"/>
  <c r="J1386" i="1" s="1"/>
  <c r="Y1385" i="1"/>
  <c r="X1385" i="1"/>
  <c r="V1385" i="1" a="1"/>
  <c r="V1385" i="1" s="1"/>
  <c r="O1385" i="1" a="1"/>
  <c r="O1385" i="1" s="1"/>
  <c r="I1385" i="1"/>
  <c r="J1385" i="1" s="1"/>
  <c r="Y1384" i="1"/>
  <c r="X1384" i="1"/>
  <c r="V1384" i="1" a="1"/>
  <c r="V1384" i="1" s="1"/>
  <c r="O1384" i="1" a="1"/>
  <c r="O1384" i="1" s="1"/>
  <c r="I1384" i="1"/>
  <c r="J1384" i="1" s="1"/>
  <c r="Y1383" i="1"/>
  <c r="X1383" i="1"/>
  <c r="V1383" i="1" a="1"/>
  <c r="V1383" i="1" s="1"/>
  <c r="O1383" i="1" a="1"/>
  <c r="O1383" i="1" s="1"/>
  <c r="I1383" i="1"/>
  <c r="J1383" i="1" s="1"/>
  <c r="Y1382" i="1"/>
  <c r="X1382" i="1"/>
  <c r="V1382" i="1" a="1"/>
  <c r="V1382" i="1" s="1"/>
  <c r="O1382" i="1" a="1"/>
  <c r="O1382" i="1" s="1"/>
  <c r="I1382" i="1"/>
  <c r="J1382" i="1" s="1"/>
  <c r="Y1381" i="1"/>
  <c r="X1381" i="1"/>
  <c r="V1381" i="1" a="1"/>
  <c r="V1381" i="1" s="1"/>
  <c r="O1381" i="1" a="1"/>
  <c r="O1381" i="1" s="1"/>
  <c r="I1381" i="1"/>
  <c r="J1381" i="1" s="1"/>
  <c r="Y1380" i="1"/>
  <c r="X1380" i="1"/>
  <c r="V1380" i="1" a="1"/>
  <c r="V1380" i="1" s="1"/>
  <c r="O1380" i="1" a="1"/>
  <c r="O1380" i="1" s="1"/>
  <c r="I1380" i="1"/>
  <c r="J1380" i="1" s="1"/>
  <c r="Y1379" i="1"/>
  <c r="X1379" i="1"/>
  <c r="V1379" i="1" a="1"/>
  <c r="V1379" i="1" s="1"/>
  <c r="O1379" i="1" a="1"/>
  <c r="O1379" i="1" s="1"/>
  <c r="I1379" i="1"/>
  <c r="J1379" i="1" s="1"/>
  <c r="Y1378" i="1"/>
  <c r="X1378" i="1"/>
  <c r="V1378" i="1" a="1"/>
  <c r="V1378" i="1" s="1"/>
  <c r="O1378" i="1" a="1"/>
  <c r="O1378" i="1" s="1"/>
  <c r="I1378" i="1"/>
  <c r="J1378" i="1" s="1"/>
  <c r="Y1377" i="1"/>
  <c r="X1377" i="1"/>
  <c r="V1377" i="1" a="1"/>
  <c r="V1377" i="1" s="1"/>
  <c r="O1377" i="1" a="1"/>
  <c r="O1377" i="1" s="1"/>
  <c r="I1377" i="1"/>
  <c r="J1377" i="1" s="1"/>
  <c r="Y1376" i="1"/>
  <c r="X1376" i="1"/>
  <c r="V1376" i="1" a="1"/>
  <c r="V1376" i="1" s="1"/>
  <c r="O1376" i="1" a="1"/>
  <c r="O1376" i="1" s="1"/>
  <c r="I1376" i="1"/>
  <c r="J1376" i="1" s="1"/>
  <c r="Y1375" i="1"/>
  <c r="X1375" i="1"/>
  <c r="V1375" i="1" a="1"/>
  <c r="V1375" i="1" s="1"/>
  <c r="O1375" i="1" a="1"/>
  <c r="O1375" i="1" s="1"/>
  <c r="I1375" i="1"/>
  <c r="J1375" i="1" s="1"/>
  <c r="Y1374" i="1"/>
  <c r="X1374" i="1"/>
  <c r="V1374" i="1" a="1"/>
  <c r="V1374" i="1" s="1"/>
  <c r="O1374" i="1" a="1"/>
  <c r="O1374" i="1" s="1"/>
  <c r="I1374" i="1"/>
  <c r="J1374" i="1" s="1"/>
  <c r="Y1373" i="1"/>
  <c r="X1373" i="1"/>
  <c r="V1373" i="1" a="1"/>
  <c r="V1373" i="1" s="1"/>
  <c r="O1373" i="1" a="1"/>
  <c r="O1373" i="1" s="1"/>
  <c r="I1373" i="1"/>
  <c r="J1373" i="1" s="1"/>
  <c r="Y1372" i="1"/>
  <c r="X1372" i="1"/>
  <c r="V1372" i="1" a="1"/>
  <c r="V1372" i="1" s="1"/>
  <c r="O1372" i="1" a="1"/>
  <c r="O1372" i="1" s="1"/>
  <c r="I1372" i="1"/>
  <c r="J1372" i="1" s="1"/>
  <c r="Y1371" i="1"/>
  <c r="X1371" i="1"/>
  <c r="V1371" i="1" a="1"/>
  <c r="V1371" i="1" s="1"/>
  <c r="O1371" i="1" a="1"/>
  <c r="O1371" i="1" s="1"/>
  <c r="I1371" i="1"/>
  <c r="J1371" i="1" s="1"/>
  <c r="Y1370" i="1"/>
  <c r="X1370" i="1"/>
  <c r="V1370" i="1" a="1"/>
  <c r="V1370" i="1" s="1"/>
  <c r="O1370" i="1" a="1"/>
  <c r="O1370" i="1" s="1"/>
  <c r="I1370" i="1"/>
  <c r="J1370" i="1" s="1"/>
  <c r="Y1369" i="1"/>
  <c r="X1369" i="1"/>
  <c r="V1369" i="1" a="1"/>
  <c r="V1369" i="1" s="1"/>
  <c r="O1369" i="1" a="1"/>
  <c r="O1369" i="1" s="1"/>
  <c r="I1369" i="1"/>
  <c r="J1369" i="1" s="1"/>
  <c r="Y1368" i="1"/>
  <c r="X1368" i="1"/>
  <c r="V1368" i="1" a="1"/>
  <c r="V1368" i="1" s="1"/>
  <c r="O1368" i="1" a="1"/>
  <c r="O1368" i="1" s="1"/>
  <c r="I1368" i="1"/>
  <c r="J1368" i="1" s="1"/>
  <c r="Y1367" i="1"/>
  <c r="X1367" i="1"/>
  <c r="V1367" i="1" a="1"/>
  <c r="V1367" i="1" s="1"/>
  <c r="O1367" i="1" a="1"/>
  <c r="O1367" i="1" s="1"/>
  <c r="I1367" i="1"/>
  <c r="J1367" i="1" s="1"/>
  <c r="Y1366" i="1"/>
  <c r="X1366" i="1"/>
  <c r="V1366" i="1" a="1"/>
  <c r="V1366" i="1" s="1"/>
  <c r="O1366" i="1" a="1"/>
  <c r="O1366" i="1" s="1"/>
  <c r="I1366" i="1"/>
  <c r="J1366" i="1" s="1"/>
  <c r="Y1365" i="1"/>
  <c r="X1365" i="1"/>
  <c r="V1365" i="1" a="1"/>
  <c r="V1365" i="1" s="1"/>
  <c r="O1365" i="1" a="1"/>
  <c r="O1365" i="1" s="1"/>
  <c r="I1365" i="1"/>
  <c r="J1365" i="1" s="1"/>
  <c r="Y1364" i="1"/>
  <c r="X1364" i="1"/>
  <c r="V1364" i="1" a="1"/>
  <c r="V1364" i="1" s="1"/>
  <c r="O1364" i="1" a="1"/>
  <c r="O1364" i="1" s="1"/>
  <c r="I1364" i="1"/>
  <c r="J1364" i="1" s="1"/>
  <c r="Y1363" i="1"/>
  <c r="X1363" i="1"/>
  <c r="V1363" i="1" a="1"/>
  <c r="V1363" i="1" s="1"/>
  <c r="O1363" i="1" a="1"/>
  <c r="O1363" i="1" s="1"/>
  <c r="I1363" i="1"/>
  <c r="J1363" i="1" s="1"/>
  <c r="Y1362" i="1"/>
  <c r="X1362" i="1"/>
  <c r="V1362" i="1" a="1"/>
  <c r="V1362" i="1" s="1"/>
  <c r="O1362" i="1" a="1"/>
  <c r="O1362" i="1" s="1"/>
  <c r="I1362" i="1"/>
  <c r="J1362" i="1" s="1"/>
  <c r="Y1361" i="1"/>
  <c r="X1361" i="1"/>
  <c r="V1361" i="1" a="1"/>
  <c r="V1361" i="1" s="1"/>
  <c r="O1361" i="1" a="1"/>
  <c r="O1361" i="1" s="1"/>
  <c r="I1361" i="1"/>
  <c r="J1361" i="1" s="1"/>
  <c r="Y1360" i="1"/>
  <c r="X1360" i="1"/>
  <c r="V1360" i="1" a="1"/>
  <c r="V1360" i="1" s="1"/>
  <c r="O1360" i="1" a="1"/>
  <c r="O1360" i="1" s="1"/>
  <c r="I1360" i="1"/>
  <c r="J1360" i="1" s="1"/>
  <c r="Y1359" i="1"/>
  <c r="X1359" i="1"/>
  <c r="V1359" i="1" a="1"/>
  <c r="V1359" i="1" s="1"/>
  <c r="O1359" i="1" a="1"/>
  <c r="O1359" i="1" s="1"/>
  <c r="I1359" i="1"/>
  <c r="J1359" i="1" s="1"/>
  <c r="Y1358" i="1"/>
  <c r="X1358" i="1"/>
  <c r="V1358" i="1" a="1"/>
  <c r="V1358" i="1" s="1"/>
  <c r="O1358" i="1" a="1"/>
  <c r="O1358" i="1" s="1"/>
  <c r="I1358" i="1"/>
  <c r="J1358" i="1" s="1"/>
  <c r="Y1357" i="1"/>
  <c r="X1357" i="1"/>
  <c r="V1357" i="1" a="1"/>
  <c r="V1357" i="1" s="1"/>
  <c r="O1357" i="1" a="1"/>
  <c r="O1357" i="1" s="1"/>
  <c r="I1357" i="1"/>
  <c r="J1357" i="1" s="1"/>
  <c r="Y1356" i="1"/>
  <c r="X1356" i="1"/>
  <c r="V1356" i="1" a="1"/>
  <c r="V1356" i="1" s="1"/>
  <c r="O1356" i="1" a="1"/>
  <c r="O1356" i="1" s="1"/>
  <c r="I1356" i="1"/>
  <c r="J1356" i="1" s="1"/>
  <c r="Y1355" i="1"/>
  <c r="X1355" i="1"/>
  <c r="V1355" i="1" a="1"/>
  <c r="V1355" i="1" s="1"/>
  <c r="O1355" i="1" a="1"/>
  <c r="O1355" i="1" s="1"/>
  <c r="I1355" i="1"/>
  <c r="J1355" i="1" s="1"/>
  <c r="Y1354" i="1"/>
  <c r="X1354" i="1"/>
  <c r="V1354" i="1" a="1"/>
  <c r="V1354" i="1" s="1"/>
  <c r="O1354" i="1" a="1"/>
  <c r="O1354" i="1" s="1"/>
  <c r="I1354" i="1"/>
  <c r="J1354" i="1" s="1"/>
  <c r="Y1353" i="1"/>
  <c r="X1353" i="1"/>
  <c r="V1353" i="1" a="1"/>
  <c r="V1353" i="1" s="1"/>
  <c r="O1353" i="1" a="1"/>
  <c r="O1353" i="1" s="1"/>
  <c r="I1353" i="1"/>
  <c r="J1353" i="1" s="1"/>
  <c r="Y1352" i="1"/>
  <c r="X1352" i="1"/>
  <c r="V1352" i="1" a="1"/>
  <c r="V1352" i="1" s="1"/>
  <c r="O1352" i="1" a="1"/>
  <c r="O1352" i="1" s="1"/>
  <c r="I1352" i="1"/>
  <c r="J1352" i="1" s="1"/>
  <c r="Y1351" i="1"/>
  <c r="X1351" i="1"/>
  <c r="V1351" i="1" a="1"/>
  <c r="V1351" i="1" s="1"/>
  <c r="O1351" i="1" a="1"/>
  <c r="O1351" i="1" s="1"/>
  <c r="I1351" i="1"/>
  <c r="J1351" i="1" s="1"/>
  <c r="Y1350" i="1"/>
  <c r="X1350" i="1"/>
  <c r="V1350" i="1" a="1"/>
  <c r="V1350" i="1" s="1"/>
  <c r="O1350" i="1" a="1"/>
  <c r="O1350" i="1" s="1"/>
  <c r="I1350" i="1"/>
  <c r="J1350" i="1" s="1"/>
  <c r="Y1349" i="1"/>
  <c r="X1349" i="1"/>
  <c r="V1349" i="1" a="1"/>
  <c r="V1349" i="1" s="1"/>
  <c r="O1349" i="1" a="1"/>
  <c r="O1349" i="1" s="1"/>
  <c r="I1349" i="1"/>
  <c r="J1349" i="1" s="1"/>
  <c r="Y1348" i="1"/>
  <c r="X1348" i="1"/>
  <c r="V1348" i="1" a="1"/>
  <c r="V1348" i="1" s="1"/>
  <c r="O1348" i="1" a="1"/>
  <c r="O1348" i="1" s="1"/>
  <c r="I1348" i="1"/>
  <c r="J1348" i="1" s="1"/>
  <c r="Y1347" i="1"/>
  <c r="X1347" i="1"/>
  <c r="V1347" i="1" a="1"/>
  <c r="V1347" i="1" s="1"/>
  <c r="O1347" i="1" a="1"/>
  <c r="O1347" i="1" s="1"/>
  <c r="I1347" i="1"/>
  <c r="J1347" i="1" s="1"/>
  <c r="Y1346" i="1"/>
  <c r="X1346" i="1"/>
  <c r="V1346" i="1" a="1"/>
  <c r="V1346" i="1" s="1"/>
  <c r="O1346" i="1" a="1"/>
  <c r="O1346" i="1" s="1"/>
  <c r="I1346" i="1"/>
  <c r="J1346" i="1" s="1"/>
  <c r="Y1345" i="1"/>
  <c r="X1345" i="1"/>
  <c r="V1345" i="1" a="1"/>
  <c r="V1345" i="1" s="1"/>
  <c r="O1345" i="1" a="1"/>
  <c r="O1345" i="1" s="1"/>
  <c r="I1345" i="1"/>
  <c r="J1345" i="1" s="1"/>
  <c r="Y1344" i="1"/>
  <c r="X1344" i="1"/>
  <c r="V1344" i="1" a="1"/>
  <c r="V1344" i="1" s="1"/>
  <c r="O1344" i="1" a="1"/>
  <c r="O1344" i="1" s="1"/>
  <c r="I1344" i="1"/>
  <c r="J1344" i="1" s="1"/>
  <c r="Y1343" i="1"/>
  <c r="X1343" i="1"/>
  <c r="V1343" i="1" a="1"/>
  <c r="V1343" i="1" s="1"/>
  <c r="O1343" i="1" a="1"/>
  <c r="O1343" i="1" s="1"/>
  <c r="I1343" i="1"/>
  <c r="J1343" i="1" s="1"/>
  <c r="Y1342" i="1"/>
  <c r="X1342" i="1"/>
  <c r="V1342" i="1" a="1"/>
  <c r="V1342" i="1" s="1"/>
  <c r="O1342" i="1" a="1"/>
  <c r="O1342" i="1" s="1"/>
  <c r="I1342" i="1"/>
  <c r="J1342" i="1" s="1"/>
  <c r="Y1341" i="1"/>
  <c r="X1341" i="1"/>
  <c r="V1341" i="1" a="1"/>
  <c r="V1341" i="1" s="1"/>
  <c r="O1341" i="1" a="1"/>
  <c r="O1341" i="1" s="1"/>
  <c r="I1341" i="1"/>
  <c r="J1341" i="1" s="1"/>
  <c r="Y1340" i="1"/>
  <c r="X1340" i="1"/>
  <c r="V1340" i="1" a="1"/>
  <c r="V1340" i="1" s="1"/>
  <c r="O1340" i="1" a="1"/>
  <c r="O1340" i="1" s="1"/>
  <c r="I1340" i="1"/>
  <c r="J1340" i="1" s="1"/>
  <c r="Y1339" i="1"/>
  <c r="X1339" i="1"/>
  <c r="V1339" i="1" a="1"/>
  <c r="V1339" i="1" s="1"/>
  <c r="O1339" i="1" a="1"/>
  <c r="O1339" i="1" s="1"/>
  <c r="I1339" i="1"/>
  <c r="J1339" i="1" s="1"/>
  <c r="Y1338" i="1"/>
  <c r="X1338" i="1"/>
  <c r="V1338" i="1" a="1"/>
  <c r="V1338" i="1" s="1"/>
  <c r="O1338" i="1" a="1"/>
  <c r="O1338" i="1" s="1"/>
  <c r="I1338" i="1"/>
  <c r="J1338" i="1" s="1"/>
  <c r="Y1337" i="1"/>
  <c r="X1337" i="1"/>
  <c r="V1337" i="1" a="1"/>
  <c r="V1337" i="1" s="1"/>
  <c r="O1337" i="1" a="1"/>
  <c r="O1337" i="1" s="1"/>
  <c r="I1337" i="1"/>
  <c r="J1337" i="1" s="1"/>
  <c r="Y1336" i="1"/>
  <c r="X1336" i="1"/>
  <c r="V1336" i="1" a="1"/>
  <c r="V1336" i="1" s="1"/>
  <c r="O1336" i="1" a="1"/>
  <c r="O1336" i="1" s="1"/>
  <c r="I1336" i="1"/>
  <c r="J1336" i="1" s="1"/>
  <c r="Y1335" i="1"/>
  <c r="X1335" i="1"/>
  <c r="V1335" i="1" a="1"/>
  <c r="V1335" i="1" s="1"/>
  <c r="O1335" i="1" a="1"/>
  <c r="O1335" i="1" s="1"/>
  <c r="I1335" i="1"/>
  <c r="J1335" i="1" s="1"/>
  <c r="Y1334" i="1"/>
  <c r="X1334" i="1"/>
  <c r="V1334" i="1" a="1"/>
  <c r="V1334" i="1" s="1"/>
  <c r="O1334" i="1" a="1"/>
  <c r="O1334" i="1" s="1"/>
  <c r="I1334" i="1"/>
  <c r="J1334" i="1" s="1"/>
  <c r="Y1333" i="1"/>
  <c r="X1333" i="1"/>
  <c r="V1333" i="1" a="1"/>
  <c r="V1333" i="1" s="1"/>
  <c r="O1333" i="1" a="1"/>
  <c r="O1333" i="1" s="1"/>
  <c r="I1333" i="1"/>
  <c r="J1333" i="1" s="1"/>
  <c r="Y1332" i="1"/>
  <c r="X1332" i="1"/>
  <c r="V1332" i="1" a="1"/>
  <c r="V1332" i="1" s="1"/>
  <c r="O1332" i="1" a="1"/>
  <c r="O1332" i="1" s="1"/>
  <c r="I1332" i="1"/>
  <c r="J1332" i="1" s="1"/>
  <c r="Y1331" i="1"/>
  <c r="X1331" i="1"/>
  <c r="V1331" i="1" a="1"/>
  <c r="V1331" i="1" s="1"/>
  <c r="O1331" i="1" a="1"/>
  <c r="O1331" i="1" s="1"/>
  <c r="I1331" i="1"/>
  <c r="J1331" i="1" s="1"/>
  <c r="Y1330" i="1"/>
  <c r="X1330" i="1"/>
  <c r="V1330" i="1" a="1"/>
  <c r="V1330" i="1" s="1"/>
  <c r="O1330" i="1" a="1"/>
  <c r="O1330" i="1" s="1"/>
  <c r="I1330" i="1"/>
  <c r="J1330" i="1" s="1"/>
  <c r="Y1329" i="1"/>
  <c r="X1329" i="1"/>
  <c r="V1329" i="1" a="1"/>
  <c r="V1329" i="1" s="1"/>
  <c r="O1329" i="1" a="1"/>
  <c r="O1329" i="1" s="1"/>
  <c r="I1329" i="1"/>
  <c r="J1329" i="1" s="1"/>
  <c r="Y1328" i="1"/>
  <c r="X1328" i="1"/>
  <c r="V1328" i="1" a="1"/>
  <c r="V1328" i="1" s="1"/>
  <c r="O1328" i="1" a="1"/>
  <c r="O1328" i="1" s="1"/>
  <c r="I1328" i="1"/>
  <c r="J1328" i="1" s="1"/>
  <c r="Y1327" i="1"/>
  <c r="X1327" i="1"/>
  <c r="V1327" i="1" a="1"/>
  <c r="V1327" i="1" s="1"/>
  <c r="O1327" i="1" a="1"/>
  <c r="O1327" i="1" s="1"/>
  <c r="I1327" i="1"/>
  <c r="J1327" i="1" s="1"/>
  <c r="Y1326" i="1"/>
  <c r="X1326" i="1"/>
  <c r="V1326" i="1" a="1"/>
  <c r="V1326" i="1" s="1"/>
  <c r="O1326" i="1" a="1"/>
  <c r="O1326" i="1" s="1"/>
  <c r="I1326" i="1"/>
  <c r="J1326" i="1" s="1"/>
  <c r="Y1325" i="1"/>
  <c r="X1325" i="1"/>
  <c r="V1325" i="1" a="1"/>
  <c r="V1325" i="1" s="1"/>
  <c r="O1325" i="1" a="1"/>
  <c r="O1325" i="1" s="1"/>
  <c r="I1325" i="1"/>
  <c r="J1325" i="1" s="1"/>
  <c r="Y1324" i="1"/>
  <c r="X1324" i="1"/>
  <c r="V1324" i="1" a="1"/>
  <c r="V1324" i="1" s="1"/>
  <c r="O1324" i="1" a="1"/>
  <c r="O1324" i="1" s="1"/>
  <c r="I1324" i="1"/>
  <c r="J1324" i="1" s="1"/>
  <c r="Y1323" i="1"/>
  <c r="X1323" i="1"/>
  <c r="V1323" i="1" a="1"/>
  <c r="V1323" i="1" s="1"/>
  <c r="O1323" i="1" a="1"/>
  <c r="O1323" i="1" s="1"/>
  <c r="I1323" i="1"/>
  <c r="J1323" i="1" s="1"/>
  <c r="Y1322" i="1"/>
  <c r="X1322" i="1"/>
  <c r="V1322" i="1" a="1"/>
  <c r="V1322" i="1" s="1"/>
  <c r="O1322" i="1" a="1"/>
  <c r="O1322" i="1" s="1"/>
  <c r="I1322" i="1"/>
  <c r="J1322" i="1" s="1"/>
  <c r="Y1321" i="1"/>
  <c r="X1321" i="1"/>
  <c r="V1321" i="1" a="1"/>
  <c r="V1321" i="1" s="1"/>
  <c r="O1321" i="1" a="1"/>
  <c r="O1321" i="1" s="1"/>
  <c r="I1321" i="1"/>
  <c r="J1321" i="1" s="1"/>
  <c r="Y1320" i="1"/>
  <c r="X1320" i="1"/>
  <c r="V1320" i="1" a="1"/>
  <c r="V1320" i="1" s="1"/>
  <c r="O1320" i="1" a="1"/>
  <c r="O1320" i="1" s="1"/>
  <c r="I1320" i="1"/>
  <c r="J1320" i="1" s="1"/>
  <c r="Y1319" i="1"/>
  <c r="X1319" i="1"/>
  <c r="V1319" i="1" a="1"/>
  <c r="V1319" i="1" s="1"/>
  <c r="O1319" i="1" a="1"/>
  <c r="O1319" i="1" s="1"/>
  <c r="I1319" i="1"/>
  <c r="J1319" i="1" s="1"/>
  <c r="Y1318" i="1"/>
  <c r="X1318" i="1"/>
  <c r="V1318" i="1" a="1"/>
  <c r="V1318" i="1" s="1"/>
  <c r="O1318" i="1" a="1"/>
  <c r="O1318" i="1" s="1"/>
  <c r="I1318" i="1"/>
  <c r="J1318" i="1" s="1"/>
  <c r="Y1317" i="1"/>
  <c r="X1317" i="1"/>
  <c r="V1317" i="1" a="1"/>
  <c r="V1317" i="1" s="1"/>
  <c r="O1317" i="1" a="1"/>
  <c r="O1317" i="1" s="1"/>
  <c r="I1317" i="1"/>
  <c r="J1317" i="1" s="1"/>
  <c r="Y1316" i="1"/>
  <c r="X1316" i="1"/>
  <c r="V1316" i="1" a="1"/>
  <c r="V1316" i="1" s="1"/>
  <c r="O1316" i="1" a="1"/>
  <c r="O1316" i="1" s="1"/>
  <c r="I1316" i="1"/>
  <c r="J1316" i="1" s="1"/>
  <c r="Y1315" i="1"/>
  <c r="X1315" i="1"/>
  <c r="V1315" i="1" a="1"/>
  <c r="V1315" i="1" s="1"/>
  <c r="O1315" i="1" a="1"/>
  <c r="O1315" i="1" s="1"/>
  <c r="I1315" i="1"/>
  <c r="J1315" i="1" s="1"/>
  <c r="Y1314" i="1"/>
  <c r="X1314" i="1"/>
  <c r="V1314" i="1" a="1"/>
  <c r="V1314" i="1" s="1"/>
  <c r="O1314" i="1" a="1"/>
  <c r="O1314" i="1" s="1"/>
  <c r="I1314" i="1"/>
  <c r="J1314" i="1" s="1"/>
  <c r="Y1313" i="1"/>
  <c r="X1313" i="1"/>
  <c r="V1313" i="1" a="1"/>
  <c r="V1313" i="1" s="1"/>
  <c r="O1313" i="1" a="1"/>
  <c r="O1313" i="1" s="1"/>
  <c r="I1313" i="1"/>
  <c r="J1313" i="1" s="1"/>
  <c r="Y1312" i="1"/>
  <c r="X1312" i="1"/>
  <c r="V1312" i="1" a="1"/>
  <c r="V1312" i="1" s="1"/>
  <c r="O1312" i="1" a="1"/>
  <c r="O1312" i="1" s="1"/>
  <c r="I1312" i="1"/>
  <c r="J1312" i="1" s="1"/>
  <c r="Y1311" i="1"/>
  <c r="X1311" i="1"/>
  <c r="V1311" i="1" a="1"/>
  <c r="V1311" i="1" s="1"/>
  <c r="O1311" i="1" a="1"/>
  <c r="O1311" i="1" s="1"/>
  <c r="I1311" i="1"/>
  <c r="J1311" i="1" s="1"/>
  <c r="Y1310" i="1"/>
  <c r="X1310" i="1"/>
  <c r="V1310" i="1" a="1"/>
  <c r="V1310" i="1" s="1"/>
  <c r="O1310" i="1" a="1"/>
  <c r="O1310" i="1" s="1"/>
  <c r="I1310" i="1"/>
  <c r="J1310" i="1" s="1"/>
  <c r="Y1309" i="1"/>
  <c r="X1309" i="1"/>
  <c r="V1309" i="1" a="1"/>
  <c r="V1309" i="1" s="1"/>
  <c r="O1309" i="1" a="1"/>
  <c r="O1309" i="1" s="1"/>
  <c r="I1309" i="1"/>
  <c r="J1309" i="1" s="1"/>
  <c r="Y1308" i="1"/>
  <c r="X1308" i="1"/>
  <c r="V1308" i="1" a="1"/>
  <c r="V1308" i="1" s="1"/>
  <c r="O1308" i="1" a="1"/>
  <c r="O1308" i="1" s="1"/>
  <c r="I1308" i="1"/>
  <c r="J1308" i="1" s="1"/>
  <c r="Y1307" i="1"/>
  <c r="X1307" i="1"/>
  <c r="V1307" i="1" a="1"/>
  <c r="V1307" i="1" s="1"/>
  <c r="O1307" i="1" a="1"/>
  <c r="O1307" i="1" s="1"/>
  <c r="I1307" i="1"/>
  <c r="J1307" i="1" s="1"/>
  <c r="Y1306" i="1"/>
  <c r="X1306" i="1"/>
  <c r="V1306" i="1" a="1"/>
  <c r="V1306" i="1" s="1"/>
  <c r="O1306" i="1" a="1"/>
  <c r="O1306" i="1" s="1"/>
  <c r="I1306" i="1"/>
  <c r="J1306" i="1" s="1"/>
  <c r="Y1305" i="1"/>
  <c r="X1305" i="1"/>
  <c r="V1305" i="1" a="1"/>
  <c r="V1305" i="1" s="1"/>
  <c r="O1305" i="1" a="1"/>
  <c r="O1305" i="1" s="1"/>
  <c r="I1305" i="1"/>
  <c r="J1305" i="1" s="1"/>
  <c r="Y1304" i="1"/>
  <c r="X1304" i="1"/>
  <c r="V1304" i="1" a="1"/>
  <c r="V1304" i="1" s="1"/>
  <c r="O1304" i="1" a="1"/>
  <c r="O1304" i="1" s="1"/>
  <c r="I1304" i="1"/>
  <c r="J1304" i="1" s="1"/>
  <c r="Y1303" i="1"/>
  <c r="X1303" i="1"/>
  <c r="V1303" i="1" a="1"/>
  <c r="V1303" i="1" s="1"/>
  <c r="O1303" i="1" a="1"/>
  <c r="O1303" i="1" s="1"/>
  <c r="I1303" i="1"/>
  <c r="J1303" i="1" s="1"/>
  <c r="Y1302" i="1"/>
  <c r="X1302" i="1"/>
  <c r="V1302" i="1" a="1"/>
  <c r="V1302" i="1" s="1"/>
  <c r="O1302" i="1" a="1"/>
  <c r="O1302" i="1" s="1"/>
  <c r="I1302" i="1"/>
  <c r="J1302" i="1" s="1"/>
  <c r="Y1301" i="1"/>
  <c r="X1301" i="1"/>
  <c r="V1301" i="1" a="1"/>
  <c r="V1301" i="1" s="1"/>
  <c r="O1301" i="1" a="1"/>
  <c r="O1301" i="1" s="1"/>
  <c r="I1301" i="1"/>
  <c r="J1301" i="1" s="1"/>
  <c r="Y1300" i="1"/>
  <c r="X1300" i="1"/>
  <c r="V1300" i="1" a="1"/>
  <c r="V1300" i="1" s="1"/>
  <c r="O1300" i="1" a="1"/>
  <c r="O1300" i="1" s="1"/>
  <c r="I1300" i="1"/>
  <c r="J1300" i="1" s="1"/>
  <c r="Y1299" i="1"/>
  <c r="X1299" i="1"/>
  <c r="V1299" i="1" a="1"/>
  <c r="V1299" i="1" s="1"/>
  <c r="O1299" i="1" a="1"/>
  <c r="O1299" i="1" s="1"/>
  <c r="I1299" i="1"/>
  <c r="J1299" i="1" s="1"/>
  <c r="Y1298" i="1"/>
  <c r="X1298" i="1"/>
  <c r="V1298" i="1" a="1"/>
  <c r="V1298" i="1" s="1"/>
  <c r="O1298" i="1" a="1"/>
  <c r="O1298" i="1" s="1"/>
  <c r="I1298" i="1"/>
  <c r="J1298" i="1" s="1"/>
  <c r="Y1297" i="1"/>
  <c r="X1297" i="1"/>
  <c r="V1297" i="1" a="1"/>
  <c r="V1297" i="1" s="1"/>
  <c r="O1297" i="1" a="1"/>
  <c r="O1297" i="1" s="1"/>
  <c r="I1297" i="1"/>
  <c r="J1297" i="1" s="1"/>
  <c r="Y1296" i="1"/>
  <c r="X1296" i="1"/>
  <c r="V1296" i="1" a="1"/>
  <c r="V1296" i="1" s="1"/>
  <c r="O1296" i="1" a="1"/>
  <c r="O1296" i="1" s="1"/>
  <c r="I1296" i="1"/>
  <c r="J1296" i="1" s="1"/>
  <c r="Y1295" i="1"/>
  <c r="X1295" i="1"/>
  <c r="V1295" i="1" a="1"/>
  <c r="V1295" i="1" s="1"/>
  <c r="O1295" i="1" a="1"/>
  <c r="O1295" i="1" s="1"/>
  <c r="I1295" i="1"/>
  <c r="J1295" i="1" s="1"/>
  <c r="Y1294" i="1"/>
  <c r="X1294" i="1"/>
  <c r="V1294" i="1" a="1"/>
  <c r="V1294" i="1" s="1"/>
  <c r="O1294" i="1" a="1"/>
  <c r="O1294" i="1" s="1"/>
  <c r="I1294" i="1"/>
  <c r="J1294" i="1" s="1"/>
  <c r="Y1293" i="1"/>
  <c r="X1293" i="1"/>
  <c r="V1293" i="1" a="1"/>
  <c r="V1293" i="1" s="1"/>
  <c r="O1293" i="1" a="1"/>
  <c r="O1293" i="1" s="1"/>
  <c r="I1293" i="1"/>
  <c r="J1293" i="1" s="1"/>
  <c r="Y1292" i="1"/>
  <c r="X1292" i="1"/>
  <c r="V1292" i="1" a="1"/>
  <c r="V1292" i="1" s="1"/>
  <c r="O1292" i="1" a="1"/>
  <c r="O1292" i="1" s="1"/>
  <c r="I1292" i="1"/>
  <c r="J1292" i="1" s="1"/>
  <c r="Y1291" i="1"/>
  <c r="X1291" i="1"/>
  <c r="V1291" i="1" a="1"/>
  <c r="V1291" i="1" s="1"/>
  <c r="O1291" i="1" a="1"/>
  <c r="O1291" i="1" s="1"/>
  <c r="I1291" i="1"/>
  <c r="J1291" i="1" s="1"/>
  <c r="Y1290" i="1"/>
  <c r="X1290" i="1"/>
  <c r="V1290" i="1" a="1"/>
  <c r="V1290" i="1" s="1"/>
  <c r="O1290" i="1" a="1"/>
  <c r="O1290" i="1" s="1"/>
  <c r="I1290" i="1"/>
  <c r="J1290" i="1" s="1"/>
  <c r="Y1289" i="1"/>
  <c r="X1289" i="1"/>
  <c r="V1289" i="1" a="1"/>
  <c r="V1289" i="1" s="1"/>
  <c r="O1289" i="1" a="1"/>
  <c r="O1289" i="1" s="1"/>
  <c r="I1289" i="1"/>
  <c r="J1289" i="1" s="1"/>
  <c r="Y1288" i="1"/>
  <c r="X1288" i="1"/>
  <c r="V1288" i="1" a="1"/>
  <c r="V1288" i="1" s="1"/>
  <c r="O1288" i="1" a="1"/>
  <c r="O1288" i="1" s="1"/>
  <c r="I1288" i="1"/>
  <c r="J1288" i="1" s="1"/>
  <c r="Y1287" i="1"/>
  <c r="X1287" i="1"/>
  <c r="V1287" i="1" a="1"/>
  <c r="V1287" i="1" s="1"/>
  <c r="O1287" i="1" a="1"/>
  <c r="O1287" i="1" s="1"/>
  <c r="I1287" i="1"/>
  <c r="J1287" i="1" s="1"/>
  <c r="Y1286" i="1"/>
  <c r="X1286" i="1"/>
  <c r="V1286" i="1" a="1"/>
  <c r="V1286" i="1" s="1"/>
  <c r="O1286" i="1" a="1"/>
  <c r="O1286" i="1" s="1"/>
  <c r="I1286" i="1"/>
  <c r="J1286" i="1" s="1"/>
  <c r="Y1285" i="1"/>
  <c r="X1285" i="1"/>
  <c r="V1285" i="1" a="1"/>
  <c r="V1285" i="1" s="1"/>
  <c r="O1285" i="1" a="1"/>
  <c r="O1285" i="1" s="1"/>
  <c r="I1285" i="1"/>
  <c r="J1285" i="1" s="1"/>
  <c r="Y1284" i="1"/>
  <c r="X1284" i="1"/>
  <c r="V1284" i="1" a="1"/>
  <c r="V1284" i="1" s="1"/>
  <c r="O1284" i="1" a="1"/>
  <c r="O1284" i="1" s="1"/>
  <c r="I1284" i="1"/>
  <c r="J1284" i="1" s="1"/>
  <c r="Y1283" i="1"/>
  <c r="X1283" i="1"/>
  <c r="V1283" i="1" a="1"/>
  <c r="V1283" i="1" s="1"/>
  <c r="O1283" i="1" a="1"/>
  <c r="O1283" i="1" s="1"/>
  <c r="I1283" i="1"/>
  <c r="J1283" i="1" s="1"/>
  <c r="Y1282" i="1"/>
  <c r="X1282" i="1"/>
  <c r="V1282" i="1" a="1"/>
  <c r="V1282" i="1" s="1"/>
  <c r="O1282" i="1" a="1"/>
  <c r="O1282" i="1" s="1"/>
  <c r="I1282" i="1"/>
  <c r="J1282" i="1" s="1"/>
  <c r="Y1281" i="1"/>
  <c r="X1281" i="1"/>
  <c r="V1281" i="1" a="1"/>
  <c r="V1281" i="1" s="1"/>
  <c r="O1281" i="1" a="1"/>
  <c r="O1281" i="1" s="1"/>
  <c r="I1281" i="1"/>
  <c r="J1281" i="1" s="1"/>
  <c r="Y1280" i="1"/>
  <c r="X1280" i="1"/>
  <c r="V1280" i="1" a="1"/>
  <c r="V1280" i="1" s="1"/>
  <c r="O1280" i="1" a="1"/>
  <c r="O1280" i="1" s="1"/>
  <c r="I1280" i="1"/>
  <c r="J1280" i="1" s="1"/>
  <c r="Y1279" i="1"/>
  <c r="X1279" i="1"/>
  <c r="V1279" i="1" a="1"/>
  <c r="V1279" i="1" s="1"/>
  <c r="O1279" i="1" a="1"/>
  <c r="O1279" i="1" s="1"/>
  <c r="I1279" i="1"/>
  <c r="J1279" i="1" s="1"/>
  <c r="Y1278" i="1"/>
  <c r="X1278" i="1"/>
  <c r="V1278" i="1" a="1"/>
  <c r="V1278" i="1" s="1"/>
  <c r="O1278" i="1" a="1"/>
  <c r="O1278" i="1" s="1"/>
  <c r="I1278" i="1"/>
  <c r="J1278" i="1" s="1"/>
  <c r="Y1277" i="1"/>
  <c r="X1277" i="1"/>
  <c r="V1277" i="1" a="1"/>
  <c r="V1277" i="1" s="1"/>
  <c r="O1277" i="1" a="1"/>
  <c r="O1277" i="1" s="1"/>
  <c r="I1277" i="1"/>
  <c r="J1277" i="1" s="1"/>
  <c r="Y1276" i="1"/>
  <c r="X1276" i="1"/>
  <c r="V1276" i="1" a="1"/>
  <c r="V1276" i="1" s="1"/>
  <c r="O1276" i="1" a="1"/>
  <c r="O1276" i="1" s="1"/>
  <c r="I1276" i="1"/>
  <c r="J1276" i="1" s="1"/>
  <c r="Y1275" i="1"/>
  <c r="X1275" i="1"/>
  <c r="V1275" i="1" a="1"/>
  <c r="V1275" i="1" s="1"/>
  <c r="O1275" i="1" a="1"/>
  <c r="O1275" i="1" s="1"/>
  <c r="I1275" i="1"/>
  <c r="J1275" i="1" s="1"/>
  <c r="Y1274" i="1"/>
  <c r="X1274" i="1"/>
  <c r="V1274" i="1" a="1"/>
  <c r="V1274" i="1" s="1"/>
  <c r="O1274" i="1" a="1"/>
  <c r="O1274" i="1" s="1"/>
  <c r="I1274" i="1"/>
  <c r="J1274" i="1" s="1"/>
  <c r="Y1273" i="1"/>
  <c r="X1273" i="1"/>
  <c r="V1273" i="1" a="1"/>
  <c r="V1273" i="1" s="1"/>
  <c r="O1273" i="1" a="1"/>
  <c r="O1273" i="1" s="1"/>
  <c r="I1273" i="1"/>
  <c r="J1273" i="1" s="1"/>
  <c r="Y1272" i="1"/>
  <c r="X1272" i="1"/>
  <c r="V1272" i="1" a="1"/>
  <c r="V1272" i="1" s="1"/>
  <c r="O1272" i="1" a="1"/>
  <c r="O1272" i="1" s="1"/>
  <c r="I1272" i="1"/>
  <c r="J1272" i="1" s="1"/>
  <c r="Y1271" i="1"/>
  <c r="X1271" i="1"/>
  <c r="V1271" i="1" a="1"/>
  <c r="V1271" i="1" s="1"/>
  <c r="O1271" i="1" a="1"/>
  <c r="O1271" i="1" s="1"/>
  <c r="I1271" i="1"/>
  <c r="J1271" i="1" s="1"/>
  <c r="Y1270" i="1"/>
  <c r="X1270" i="1"/>
  <c r="V1270" i="1" a="1"/>
  <c r="V1270" i="1" s="1"/>
  <c r="O1270" i="1" a="1"/>
  <c r="O1270" i="1" s="1"/>
  <c r="I1270" i="1"/>
  <c r="J1270" i="1" s="1"/>
  <c r="Y1269" i="1"/>
  <c r="X1269" i="1"/>
  <c r="V1269" i="1" a="1"/>
  <c r="V1269" i="1" s="1"/>
  <c r="O1269" i="1" a="1"/>
  <c r="O1269" i="1" s="1"/>
  <c r="I1269" i="1"/>
  <c r="J1269" i="1" s="1"/>
  <c r="Y1268" i="1"/>
  <c r="X1268" i="1"/>
  <c r="V1268" i="1" a="1"/>
  <c r="V1268" i="1" s="1"/>
  <c r="O1268" i="1" a="1"/>
  <c r="O1268" i="1" s="1"/>
  <c r="I1268" i="1"/>
  <c r="J1268" i="1" s="1"/>
  <c r="Y1267" i="1"/>
  <c r="X1267" i="1"/>
  <c r="V1267" i="1" a="1"/>
  <c r="V1267" i="1" s="1"/>
  <c r="O1267" i="1" a="1"/>
  <c r="O1267" i="1" s="1"/>
  <c r="I1267" i="1"/>
  <c r="J1267" i="1" s="1"/>
  <c r="Y1266" i="1"/>
  <c r="X1266" i="1"/>
  <c r="V1266" i="1" a="1"/>
  <c r="V1266" i="1" s="1"/>
  <c r="O1266" i="1" a="1"/>
  <c r="O1266" i="1" s="1"/>
  <c r="I1266" i="1"/>
  <c r="J1266" i="1" s="1"/>
  <c r="Y1265" i="1"/>
  <c r="X1265" i="1"/>
  <c r="V1265" i="1" a="1"/>
  <c r="V1265" i="1" s="1"/>
  <c r="O1265" i="1" a="1"/>
  <c r="O1265" i="1" s="1"/>
  <c r="I1265" i="1"/>
  <c r="J1265" i="1" s="1"/>
  <c r="Y1264" i="1"/>
  <c r="X1264" i="1"/>
  <c r="V1264" i="1" a="1"/>
  <c r="V1264" i="1" s="1"/>
  <c r="O1264" i="1" a="1"/>
  <c r="O1264" i="1" s="1"/>
  <c r="I1264" i="1"/>
  <c r="J1264" i="1" s="1"/>
  <c r="Y1263" i="1"/>
  <c r="X1263" i="1"/>
  <c r="V1263" i="1" a="1"/>
  <c r="V1263" i="1" s="1"/>
  <c r="O1263" i="1" a="1"/>
  <c r="O1263" i="1" s="1"/>
  <c r="I1263" i="1"/>
  <c r="J1263" i="1" s="1"/>
  <c r="Y1262" i="1"/>
  <c r="X1262" i="1"/>
  <c r="V1262" i="1" a="1"/>
  <c r="V1262" i="1" s="1"/>
  <c r="O1262" i="1" a="1"/>
  <c r="O1262" i="1" s="1"/>
  <c r="I1262" i="1"/>
  <c r="J1262" i="1" s="1"/>
  <c r="Y1261" i="1"/>
  <c r="X1261" i="1"/>
  <c r="V1261" i="1" a="1"/>
  <c r="V1261" i="1" s="1"/>
  <c r="O1261" i="1" a="1"/>
  <c r="O1261" i="1" s="1"/>
  <c r="I1261" i="1"/>
  <c r="J1261" i="1" s="1"/>
  <c r="Y1260" i="1"/>
  <c r="X1260" i="1"/>
  <c r="V1260" i="1" a="1"/>
  <c r="V1260" i="1" s="1"/>
  <c r="O1260" i="1" a="1"/>
  <c r="O1260" i="1" s="1"/>
  <c r="I1260" i="1"/>
  <c r="J1260" i="1" s="1"/>
  <c r="Y1259" i="1"/>
  <c r="X1259" i="1"/>
  <c r="V1259" i="1" a="1"/>
  <c r="V1259" i="1" s="1"/>
  <c r="O1259" i="1" a="1"/>
  <c r="O1259" i="1" s="1"/>
  <c r="I1259" i="1"/>
  <c r="J1259" i="1" s="1"/>
  <c r="Y1258" i="1"/>
  <c r="X1258" i="1"/>
  <c r="V1258" i="1" a="1"/>
  <c r="V1258" i="1" s="1"/>
  <c r="O1258" i="1" a="1"/>
  <c r="O1258" i="1" s="1"/>
  <c r="I1258" i="1"/>
  <c r="J1258" i="1" s="1"/>
  <c r="Y1257" i="1"/>
  <c r="X1257" i="1"/>
  <c r="V1257" i="1" a="1"/>
  <c r="V1257" i="1" s="1"/>
  <c r="O1257" i="1" a="1"/>
  <c r="O1257" i="1" s="1"/>
  <c r="I1257" i="1"/>
  <c r="J1257" i="1" s="1"/>
  <c r="Y1256" i="1"/>
  <c r="X1256" i="1"/>
  <c r="V1256" i="1" a="1"/>
  <c r="V1256" i="1" s="1"/>
  <c r="O1256" i="1" a="1"/>
  <c r="O1256" i="1" s="1"/>
  <c r="I1256" i="1"/>
  <c r="J1256" i="1" s="1"/>
  <c r="Y1255" i="1"/>
  <c r="X1255" i="1"/>
  <c r="V1255" i="1" a="1"/>
  <c r="V1255" i="1" s="1"/>
  <c r="O1255" i="1" a="1"/>
  <c r="O1255" i="1" s="1"/>
  <c r="I1255" i="1"/>
  <c r="J1255" i="1" s="1"/>
  <c r="Y1254" i="1"/>
  <c r="X1254" i="1"/>
  <c r="V1254" i="1" a="1"/>
  <c r="V1254" i="1" s="1"/>
  <c r="O1254" i="1" a="1"/>
  <c r="O1254" i="1" s="1"/>
  <c r="I1254" i="1"/>
  <c r="J1254" i="1" s="1"/>
  <c r="Y1253" i="1"/>
  <c r="X1253" i="1"/>
  <c r="V1253" i="1" a="1"/>
  <c r="V1253" i="1" s="1"/>
  <c r="O1253" i="1" a="1"/>
  <c r="O1253" i="1" s="1"/>
  <c r="I1253" i="1"/>
  <c r="J1253" i="1" s="1"/>
  <c r="Y1252" i="1"/>
  <c r="X1252" i="1"/>
  <c r="V1252" i="1" a="1"/>
  <c r="V1252" i="1" s="1"/>
  <c r="O1252" i="1" a="1"/>
  <c r="O1252" i="1" s="1"/>
  <c r="I1252" i="1"/>
  <c r="J1252" i="1" s="1"/>
  <c r="Y1251" i="1"/>
  <c r="X1251" i="1"/>
  <c r="V1251" i="1" a="1"/>
  <c r="V1251" i="1" s="1"/>
  <c r="O1251" i="1" a="1"/>
  <c r="O1251" i="1" s="1"/>
  <c r="I1251" i="1"/>
  <c r="J1251" i="1" s="1"/>
  <c r="Y1250" i="1"/>
  <c r="X1250" i="1"/>
  <c r="V1250" i="1" a="1"/>
  <c r="V1250" i="1" s="1"/>
  <c r="O1250" i="1" a="1"/>
  <c r="O1250" i="1" s="1"/>
  <c r="I1250" i="1"/>
  <c r="J1250" i="1" s="1"/>
  <c r="Y1249" i="1"/>
  <c r="X1249" i="1"/>
  <c r="V1249" i="1" a="1"/>
  <c r="V1249" i="1" s="1"/>
  <c r="O1249" i="1" a="1"/>
  <c r="O1249" i="1" s="1"/>
  <c r="I1249" i="1"/>
  <c r="J1249" i="1" s="1"/>
  <c r="Y1248" i="1"/>
  <c r="X1248" i="1"/>
  <c r="V1248" i="1" a="1"/>
  <c r="V1248" i="1" s="1"/>
  <c r="O1248" i="1" a="1"/>
  <c r="O1248" i="1" s="1"/>
  <c r="I1248" i="1"/>
  <c r="J1248" i="1" s="1"/>
  <c r="Y1247" i="1"/>
  <c r="X1247" i="1"/>
  <c r="V1247" i="1" a="1"/>
  <c r="V1247" i="1" s="1"/>
  <c r="O1247" i="1" a="1"/>
  <c r="O1247" i="1" s="1"/>
  <c r="I1247" i="1"/>
  <c r="J1247" i="1" s="1"/>
  <c r="Y1246" i="1"/>
  <c r="X1246" i="1"/>
  <c r="V1246" i="1" a="1"/>
  <c r="V1246" i="1" s="1"/>
  <c r="O1246" i="1" a="1"/>
  <c r="O1246" i="1" s="1"/>
  <c r="I1246" i="1"/>
  <c r="J1246" i="1" s="1"/>
  <c r="Y1245" i="1"/>
  <c r="X1245" i="1"/>
  <c r="V1245" i="1" a="1"/>
  <c r="V1245" i="1" s="1"/>
  <c r="O1245" i="1" a="1"/>
  <c r="O1245" i="1" s="1"/>
  <c r="I1245" i="1"/>
  <c r="J1245" i="1" s="1"/>
  <c r="Y1244" i="1"/>
  <c r="X1244" i="1"/>
  <c r="V1244" i="1" a="1"/>
  <c r="V1244" i="1" s="1"/>
  <c r="O1244" i="1" a="1"/>
  <c r="O1244" i="1" s="1"/>
  <c r="I1244" i="1"/>
  <c r="J1244" i="1" s="1"/>
  <c r="Y1243" i="1"/>
  <c r="X1243" i="1"/>
  <c r="V1243" i="1" a="1"/>
  <c r="V1243" i="1" s="1"/>
  <c r="O1243" i="1" a="1"/>
  <c r="O1243" i="1" s="1"/>
  <c r="I1243" i="1"/>
  <c r="J1243" i="1" s="1"/>
  <c r="Y1242" i="1"/>
  <c r="X1242" i="1"/>
  <c r="V1242" i="1" a="1"/>
  <c r="V1242" i="1" s="1"/>
  <c r="O1242" i="1" a="1"/>
  <c r="O1242" i="1" s="1"/>
  <c r="I1242" i="1"/>
  <c r="J1242" i="1" s="1"/>
  <c r="Y1241" i="1"/>
  <c r="X1241" i="1"/>
  <c r="V1241" i="1" a="1"/>
  <c r="V1241" i="1" s="1"/>
  <c r="O1241" i="1" a="1"/>
  <c r="O1241" i="1" s="1"/>
  <c r="I1241" i="1"/>
  <c r="J1241" i="1" s="1"/>
  <c r="Y1240" i="1"/>
  <c r="X1240" i="1"/>
  <c r="V1240" i="1" a="1"/>
  <c r="V1240" i="1" s="1"/>
  <c r="O1240" i="1" a="1"/>
  <c r="O1240" i="1" s="1"/>
  <c r="I1240" i="1"/>
  <c r="J1240" i="1" s="1"/>
  <c r="Y1239" i="1"/>
  <c r="X1239" i="1"/>
  <c r="V1239" i="1" a="1"/>
  <c r="V1239" i="1" s="1"/>
  <c r="O1239" i="1" a="1"/>
  <c r="O1239" i="1" s="1"/>
  <c r="I1239" i="1"/>
  <c r="J1239" i="1" s="1"/>
  <c r="Y1238" i="1"/>
  <c r="X1238" i="1"/>
  <c r="V1238" i="1" a="1"/>
  <c r="V1238" i="1" s="1"/>
  <c r="O1238" i="1" a="1"/>
  <c r="O1238" i="1" s="1"/>
  <c r="I1238" i="1"/>
  <c r="J1238" i="1" s="1"/>
  <c r="Y1237" i="1"/>
  <c r="X1237" i="1"/>
  <c r="V1237" i="1" a="1"/>
  <c r="V1237" i="1" s="1"/>
  <c r="O1237" i="1" a="1"/>
  <c r="O1237" i="1" s="1"/>
  <c r="I1237" i="1"/>
  <c r="J1237" i="1" s="1"/>
  <c r="Y1236" i="1"/>
  <c r="X1236" i="1"/>
  <c r="V1236" i="1" a="1"/>
  <c r="V1236" i="1" s="1"/>
  <c r="O1236" i="1" a="1"/>
  <c r="O1236" i="1" s="1"/>
  <c r="I1236" i="1"/>
  <c r="J1236" i="1" s="1"/>
  <c r="Y1235" i="1"/>
  <c r="X1235" i="1"/>
  <c r="V1235" i="1" a="1"/>
  <c r="V1235" i="1" s="1"/>
  <c r="O1235" i="1" a="1"/>
  <c r="O1235" i="1" s="1"/>
  <c r="I1235" i="1"/>
  <c r="J1235" i="1" s="1"/>
  <c r="Y1234" i="1"/>
  <c r="X1234" i="1"/>
  <c r="V1234" i="1" a="1"/>
  <c r="V1234" i="1" s="1"/>
  <c r="O1234" i="1" a="1"/>
  <c r="O1234" i="1" s="1"/>
  <c r="I1234" i="1"/>
  <c r="J1234" i="1" s="1"/>
  <c r="Y1233" i="1"/>
  <c r="X1233" i="1"/>
  <c r="V1233" i="1" a="1"/>
  <c r="V1233" i="1" s="1"/>
  <c r="O1233" i="1" a="1"/>
  <c r="O1233" i="1" s="1"/>
  <c r="I1233" i="1"/>
  <c r="J1233" i="1" s="1"/>
  <c r="Y1232" i="1"/>
  <c r="X1232" i="1"/>
  <c r="V1232" i="1" a="1"/>
  <c r="V1232" i="1" s="1"/>
  <c r="O1232" i="1" a="1"/>
  <c r="O1232" i="1" s="1"/>
  <c r="I1232" i="1"/>
  <c r="J1232" i="1" s="1"/>
  <c r="Y1231" i="1"/>
  <c r="X1231" i="1"/>
  <c r="V1231" i="1" a="1"/>
  <c r="V1231" i="1" s="1"/>
  <c r="O1231" i="1" a="1"/>
  <c r="O1231" i="1" s="1"/>
  <c r="I1231" i="1"/>
  <c r="J1231" i="1" s="1"/>
  <c r="Y1230" i="1"/>
  <c r="X1230" i="1"/>
  <c r="V1230" i="1" a="1"/>
  <c r="V1230" i="1" s="1"/>
  <c r="O1230" i="1" a="1"/>
  <c r="O1230" i="1" s="1"/>
  <c r="I1230" i="1"/>
  <c r="J1230" i="1" s="1"/>
  <c r="Y1229" i="1"/>
  <c r="X1229" i="1"/>
  <c r="V1229" i="1" a="1"/>
  <c r="V1229" i="1" s="1"/>
  <c r="O1229" i="1" a="1"/>
  <c r="O1229" i="1" s="1"/>
  <c r="I1229" i="1"/>
  <c r="J1229" i="1" s="1"/>
  <c r="Y1228" i="1"/>
  <c r="X1228" i="1"/>
  <c r="V1228" i="1" a="1"/>
  <c r="V1228" i="1" s="1"/>
  <c r="O1228" i="1" a="1"/>
  <c r="O1228" i="1" s="1"/>
  <c r="I1228" i="1"/>
  <c r="J1228" i="1" s="1"/>
  <c r="Y1227" i="1"/>
  <c r="X1227" i="1"/>
  <c r="V1227" i="1" a="1"/>
  <c r="V1227" i="1" s="1"/>
  <c r="O1227" i="1" a="1"/>
  <c r="O1227" i="1" s="1"/>
  <c r="I1227" i="1"/>
  <c r="J1227" i="1" s="1"/>
  <c r="Y1226" i="1"/>
  <c r="X1226" i="1"/>
  <c r="V1226" i="1" a="1"/>
  <c r="V1226" i="1" s="1"/>
  <c r="O1226" i="1" a="1"/>
  <c r="O1226" i="1" s="1"/>
  <c r="I1226" i="1"/>
  <c r="J1226" i="1" s="1"/>
  <c r="Y1225" i="1"/>
  <c r="X1225" i="1"/>
  <c r="V1225" i="1" a="1"/>
  <c r="V1225" i="1" s="1"/>
  <c r="O1225" i="1" a="1"/>
  <c r="O1225" i="1" s="1"/>
  <c r="I1225" i="1"/>
  <c r="J1225" i="1" s="1"/>
  <c r="Y1224" i="1"/>
  <c r="X1224" i="1"/>
  <c r="V1224" i="1" a="1"/>
  <c r="V1224" i="1" s="1"/>
  <c r="O1224" i="1" a="1"/>
  <c r="O1224" i="1" s="1"/>
  <c r="I1224" i="1"/>
  <c r="J1224" i="1" s="1"/>
  <c r="Y1223" i="1"/>
  <c r="X1223" i="1"/>
  <c r="V1223" i="1" a="1"/>
  <c r="V1223" i="1" s="1"/>
  <c r="O1223" i="1" a="1"/>
  <c r="O1223" i="1" s="1"/>
  <c r="I1223" i="1"/>
  <c r="J1223" i="1" s="1"/>
  <c r="Y1222" i="1"/>
  <c r="X1222" i="1"/>
  <c r="V1222" i="1" a="1"/>
  <c r="V1222" i="1" s="1"/>
  <c r="O1222" i="1" a="1"/>
  <c r="O1222" i="1" s="1"/>
  <c r="I1222" i="1"/>
  <c r="J1222" i="1" s="1"/>
  <c r="Y1221" i="1"/>
  <c r="X1221" i="1"/>
  <c r="V1221" i="1" a="1"/>
  <c r="V1221" i="1" s="1"/>
  <c r="O1221" i="1" a="1"/>
  <c r="O1221" i="1" s="1"/>
  <c r="I1221" i="1"/>
  <c r="J1221" i="1" s="1"/>
  <c r="Y1220" i="1"/>
  <c r="X1220" i="1"/>
  <c r="V1220" i="1" a="1"/>
  <c r="V1220" i="1" s="1"/>
  <c r="O1220" i="1" a="1"/>
  <c r="O1220" i="1" s="1"/>
  <c r="I1220" i="1"/>
  <c r="J1220" i="1" s="1"/>
  <c r="Y1219" i="1"/>
  <c r="X1219" i="1"/>
  <c r="V1219" i="1" a="1"/>
  <c r="V1219" i="1" s="1"/>
  <c r="O1219" i="1" a="1"/>
  <c r="O1219" i="1" s="1"/>
  <c r="I1219" i="1"/>
  <c r="J1219" i="1" s="1"/>
  <c r="Y1218" i="1"/>
  <c r="X1218" i="1"/>
  <c r="V1218" i="1" a="1"/>
  <c r="V1218" i="1" s="1"/>
  <c r="O1218" i="1" a="1"/>
  <c r="O1218" i="1" s="1"/>
  <c r="I1218" i="1"/>
  <c r="J1218" i="1" s="1"/>
  <c r="Y1217" i="1"/>
  <c r="X1217" i="1"/>
  <c r="V1217" i="1" a="1"/>
  <c r="V1217" i="1" s="1"/>
  <c r="O1217" i="1" a="1"/>
  <c r="O1217" i="1" s="1"/>
  <c r="I1217" i="1"/>
  <c r="J1217" i="1" s="1"/>
  <c r="Y1216" i="1"/>
  <c r="X1216" i="1"/>
  <c r="V1216" i="1" a="1"/>
  <c r="V1216" i="1" s="1"/>
  <c r="O1216" i="1" a="1"/>
  <c r="O1216" i="1" s="1"/>
  <c r="I1216" i="1"/>
  <c r="J1216" i="1" s="1"/>
  <c r="Y1215" i="1"/>
  <c r="X1215" i="1"/>
  <c r="V1215" i="1" a="1"/>
  <c r="V1215" i="1" s="1"/>
  <c r="O1215" i="1" a="1"/>
  <c r="O1215" i="1" s="1"/>
  <c r="I1215" i="1"/>
  <c r="J1215" i="1" s="1"/>
  <c r="Y1214" i="1"/>
  <c r="X1214" i="1"/>
  <c r="V1214" i="1" a="1"/>
  <c r="V1214" i="1" s="1"/>
  <c r="O1214" i="1" a="1"/>
  <c r="O1214" i="1" s="1"/>
  <c r="I1214" i="1"/>
  <c r="J1214" i="1" s="1"/>
  <c r="Y1213" i="1"/>
  <c r="X1213" i="1"/>
  <c r="V1213" i="1" a="1"/>
  <c r="V1213" i="1" s="1"/>
  <c r="O1213" i="1" a="1"/>
  <c r="O1213" i="1" s="1"/>
  <c r="I1213" i="1"/>
  <c r="J1213" i="1" s="1"/>
  <c r="Y1212" i="1"/>
  <c r="X1212" i="1"/>
  <c r="V1212" i="1" a="1"/>
  <c r="V1212" i="1" s="1"/>
  <c r="O1212" i="1" a="1"/>
  <c r="O1212" i="1" s="1"/>
  <c r="I1212" i="1"/>
  <c r="J1212" i="1" s="1"/>
  <c r="Y1211" i="1"/>
  <c r="X1211" i="1"/>
  <c r="V1211" i="1" a="1"/>
  <c r="V1211" i="1" s="1"/>
  <c r="O1211" i="1" a="1"/>
  <c r="O1211" i="1" s="1"/>
  <c r="I1211" i="1"/>
  <c r="J1211" i="1" s="1"/>
  <c r="Y1210" i="1"/>
  <c r="X1210" i="1"/>
  <c r="V1210" i="1" a="1"/>
  <c r="V1210" i="1" s="1"/>
  <c r="O1210" i="1" a="1"/>
  <c r="O1210" i="1" s="1"/>
  <c r="I1210" i="1"/>
  <c r="J1210" i="1" s="1"/>
  <c r="Y1209" i="1"/>
  <c r="X1209" i="1"/>
  <c r="V1209" i="1" a="1"/>
  <c r="V1209" i="1" s="1"/>
  <c r="O1209" i="1" a="1"/>
  <c r="O1209" i="1" s="1"/>
  <c r="I1209" i="1"/>
  <c r="J1209" i="1" s="1"/>
  <c r="Y1208" i="1"/>
  <c r="X1208" i="1"/>
  <c r="V1208" i="1" a="1"/>
  <c r="V1208" i="1" s="1"/>
  <c r="O1208" i="1" a="1"/>
  <c r="O1208" i="1" s="1"/>
  <c r="I1208" i="1"/>
  <c r="J1208" i="1" s="1"/>
  <c r="Y1207" i="1"/>
  <c r="X1207" i="1"/>
  <c r="V1207" i="1" a="1"/>
  <c r="V1207" i="1" s="1"/>
  <c r="O1207" i="1" a="1"/>
  <c r="O1207" i="1" s="1"/>
  <c r="I1207" i="1"/>
  <c r="J1207" i="1" s="1"/>
  <c r="Y1206" i="1"/>
  <c r="X1206" i="1"/>
  <c r="V1206" i="1" a="1"/>
  <c r="V1206" i="1" s="1"/>
  <c r="O1206" i="1" a="1"/>
  <c r="O1206" i="1" s="1"/>
  <c r="I1206" i="1"/>
  <c r="J1206" i="1" s="1"/>
  <c r="Y1205" i="1"/>
  <c r="X1205" i="1"/>
  <c r="V1205" i="1" a="1"/>
  <c r="V1205" i="1" s="1"/>
  <c r="O1205" i="1" a="1"/>
  <c r="O1205" i="1" s="1"/>
  <c r="I1205" i="1"/>
  <c r="J1205" i="1" s="1"/>
  <c r="Y1204" i="1"/>
  <c r="X1204" i="1"/>
  <c r="V1204" i="1" a="1"/>
  <c r="V1204" i="1" s="1"/>
  <c r="O1204" i="1" a="1"/>
  <c r="O1204" i="1" s="1"/>
  <c r="I1204" i="1"/>
  <c r="J1204" i="1" s="1"/>
  <c r="Y1203" i="1"/>
  <c r="X1203" i="1"/>
  <c r="V1203" i="1" a="1"/>
  <c r="V1203" i="1" s="1"/>
  <c r="O1203" i="1" a="1"/>
  <c r="O1203" i="1" s="1"/>
  <c r="I1203" i="1"/>
  <c r="J1203" i="1" s="1"/>
  <c r="Y1202" i="1"/>
  <c r="X1202" i="1"/>
  <c r="V1202" i="1" a="1"/>
  <c r="V1202" i="1" s="1"/>
  <c r="O1202" i="1" a="1"/>
  <c r="O1202" i="1" s="1"/>
  <c r="I1202" i="1"/>
  <c r="J1202" i="1" s="1"/>
  <c r="Y1201" i="1"/>
  <c r="X1201" i="1"/>
  <c r="V1201" i="1" a="1"/>
  <c r="V1201" i="1" s="1"/>
  <c r="O1201" i="1" a="1"/>
  <c r="O1201" i="1" s="1"/>
  <c r="I1201" i="1"/>
  <c r="J1201" i="1" s="1"/>
  <c r="Y1200" i="1"/>
  <c r="X1200" i="1"/>
  <c r="V1200" i="1" a="1"/>
  <c r="V1200" i="1" s="1"/>
  <c r="O1200" i="1" a="1"/>
  <c r="O1200" i="1" s="1"/>
  <c r="I1200" i="1"/>
  <c r="J1200" i="1" s="1"/>
  <c r="Y1199" i="1"/>
  <c r="X1199" i="1"/>
  <c r="V1199" i="1" a="1"/>
  <c r="V1199" i="1" s="1"/>
  <c r="O1199" i="1" a="1"/>
  <c r="O1199" i="1" s="1"/>
  <c r="I1199" i="1"/>
  <c r="J1199" i="1" s="1"/>
  <c r="Y1198" i="1"/>
  <c r="X1198" i="1"/>
  <c r="V1198" i="1" a="1"/>
  <c r="V1198" i="1" s="1"/>
  <c r="O1198" i="1" a="1"/>
  <c r="O1198" i="1" s="1"/>
  <c r="I1198" i="1"/>
  <c r="J1198" i="1" s="1"/>
  <c r="Y1197" i="1"/>
  <c r="X1197" i="1"/>
  <c r="V1197" i="1" a="1"/>
  <c r="V1197" i="1" s="1"/>
  <c r="O1197" i="1" a="1"/>
  <c r="O1197" i="1" s="1"/>
  <c r="I1197" i="1"/>
  <c r="J1197" i="1" s="1"/>
  <c r="Y1196" i="1"/>
  <c r="X1196" i="1"/>
  <c r="V1196" i="1" a="1"/>
  <c r="V1196" i="1" s="1"/>
  <c r="O1196" i="1" a="1"/>
  <c r="O1196" i="1" s="1"/>
  <c r="I1196" i="1"/>
  <c r="J1196" i="1" s="1"/>
  <c r="Y1195" i="1"/>
  <c r="X1195" i="1"/>
  <c r="V1195" i="1" a="1"/>
  <c r="V1195" i="1" s="1"/>
  <c r="O1195" i="1" a="1"/>
  <c r="O1195" i="1" s="1"/>
  <c r="I1195" i="1"/>
  <c r="J1195" i="1" s="1"/>
  <c r="Y1194" i="1"/>
  <c r="X1194" i="1"/>
  <c r="V1194" i="1" a="1"/>
  <c r="V1194" i="1" s="1"/>
  <c r="O1194" i="1" a="1"/>
  <c r="O1194" i="1" s="1"/>
  <c r="I1194" i="1"/>
  <c r="J1194" i="1" s="1"/>
  <c r="Y1193" i="1"/>
  <c r="X1193" i="1"/>
  <c r="V1193" i="1" a="1"/>
  <c r="V1193" i="1" s="1"/>
  <c r="O1193" i="1" a="1"/>
  <c r="O1193" i="1" s="1"/>
  <c r="I1193" i="1"/>
  <c r="J1193" i="1" s="1"/>
  <c r="Y1192" i="1"/>
  <c r="X1192" i="1"/>
  <c r="V1192" i="1" a="1"/>
  <c r="V1192" i="1" s="1"/>
  <c r="O1192" i="1" a="1"/>
  <c r="O1192" i="1" s="1"/>
  <c r="I1192" i="1"/>
  <c r="J1192" i="1" s="1"/>
  <c r="Y1191" i="1"/>
  <c r="X1191" i="1"/>
  <c r="V1191" i="1" a="1"/>
  <c r="V1191" i="1" s="1"/>
  <c r="O1191" i="1" a="1"/>
  <c r="O1191" i="1" s="1"/>
  <c r="I1191" i="1"/>
  <c r="J1191" i="1" s="1"/>
  <c r="Y1190" i="1"/>
  <c r="X1190" i="1"/>
  <c r="V1190" i="1" a="1"/>
  <c r="V1190" i="1" s="1"/>
  <c r="O1190" i="1" a="1"/>
  <c r="O1190" i="1" s="1"/>
  <c r="I1190" i="1"/>
  <c r="J1190" i="1" s="1"/>
  <c r="Y1189" i="1"/>
  <c r="X1189" i="1"/>
  <c r="V1189" i="1" a="1"/>
  <c r="V1189" i="1" s="1"/>
  <c r="O1189" i="1" a="1"/>
  <c r="O1189" i="1" s="1"/>
  <c r="I1189" i="1"/>
  <c r="J1189" i="1" s="1"/>
  <c r="Y1188" i="1"/>
  <c r="X1188" i="1"/>
  <c r="V1188" i="1" a="1"/>
  <c r="V1188" i="1" s="1"/>
  <c r="O1188" i="1" a="1"/>
  <c r="O1188" i="1" s="1"/>
  <c r="I1188" i="1"/>
  <c r="J1188" i="1" s="1"/>
  <c r="Y1187" i="1"/>
  <c r="X1187" i="1"/>
  <c r="V1187" i="1" a="1"/>
  <c r="V1187" i="1" s="1"/>
  <c r="O1187" i="1" a="1"/>
  <c r="O1187" i="1" s="1"/>
  <c r="I1187" i="1"/>
  <c r="J1187" i="1" s="1"/>
  <c r="Y1186" i="1"/>
  <c r="X1186" i="1"/>
  <c r="V1186" i="1" a="1"/>
  <c r="V1186" i="1" s="1"/>
  <c r="O1186" i="1" a="1"/>
  <c r="O1186" i="1" s="1"/>
  <c r="I1186" i="1"/>
  <c r="J1186" i="1" s="1"/>
  <c r="Y1185" i="1"/>
  <c r="X1185" i="1"/>
  <c r="V1185" i="1" a="1"/>
  <c r="V1185" i="1" s="1"/>
  <c r="O1185" i="1" a="1"/>
  <c r="O1185" i="1" s="1"/>
  <c r="I1185" i="1"/>
  <c r="J1185" i="1" s="1"/>
  <c r="Y1184" i="1"/>
  <c r="X1184" i="1"/>
  <c r="V1184" i="1" a="1"/>
  <c r="V1184" i="1" s="1"/>
  <c r="O1184" i="1" a="1"/>
  <c r="O1184" i="1" s="1"/>
  <c r="I1184" i="1"/>
  <c r="J1184" i="1" s="1"/>
  <c r="Y1183" i="1"/>
  <c r="X1183" i="1"/>
  <c r="V1183" i="1" a="1"/>
  <c r="V1183" i="1" s="1"/>
  <c r="O1183" i="1" a="1"/>
  <c r="O1183" i="1" s="1"/>
  <c r="I1183" i="1"/>
  <c r="J1183" i="1" s="1"/>
  <c r="Y1182" i="1"/>
  <c r="X1182" i="1"/>
  <c r="V1182" i="1" a="1"/>
  <c r="V1182" i="1" s="1"/>
  <c r="O1182" i="1" a="1"/>
  <c r="O1182" i="1" s="1"/>
  <c r="I1182" i="1"/>
  <c r="J1182" i="1" s="1"/>
  <c r="Y1181" i="1"/>
  <c r="X1181" i="1"/>
  <c r="V1181" i="1" a="1"/>
  <c r="V1181" i="1" s="1"/>
  <c r="O1181" i="1" a="1"/>
  <c r="O1181" i="1" s="1"/>
  <c r="I1181" i="1"/>
  <c r="J1181" i="1" s="1"/>
  <c r="Y1180" i="1"/>
  <c r="X1180" i="1"/>
  <c r="V1180" i="1" a="1"/>
  <c r="V1180" i="1" s="1"/>
  <c r="O1180" i="1" a="1"/>
  <c r="O1180" i="1" s="1"/>
  <c r="I1180" i="1"/>
  <c r="J1180" i="1" s="1"/>
  <c r="Y1179" i="1"/>
  <c r="X1179" i="1"/>
  <c r="V1179" i="1" a="1"/>
  <c r="V1179" i="1" s="1"/>
  <c r="O1179" i="1" a="1"/>
  <c r="O1179" i="1" s="1"/>
  <c r="I1179" i="1"/>
  <c r="J1179" i="1" s="1"/>
  <c r="Y1178" i="1"/>
  <c r="X1178" i="1"/>
  <c r="V1178" i="1" a="1"/>
  <c r="V1178" i="1" s="1"/>
  <c r="O1178" i="1" a="1"/>
  <c r="O1178" i="1" s="1"/>
  <c r="I1178" i="1"/>
  <c r="J1178" i="1" s="1"/>
  <c r="Y1177" i="1"/>
  <c r="X1177" i="1"/>
  <c r="V1177" i="1" a="1"/>
  <c r="V1177" i="1" s="1"/>
  <c r="O1177" i="1" a="1"/>
  <c r="O1177" i="1" s="1"/>
  <c r="I1177" i="1"/>
  <c r="J1177" i="1" s="1"/>
  <c r="Y1176" i="1"/>
  <c r="X1176" i="1"/>
  <c r="V1176" i="1" a="1"/>
  <c r="V1176" i="1" s="1"/>
  <c r="O1176" i="1" a="1"/>
  <c r="O1176" i="1" s="1"/>
  <c r="I1176" i="1"/>
  <c r="J1176" i="1" s="1"/>
  <c r="Y1175" i="1"/>
  <c r="X1175" i="1"/>
  <c r="V1175" i="1" a="1"/>
  <c r="V1175" i="1" s="1"/>
  <c r="O1175" i="1" a="1"/>
  <c r="O1175" i="1" s="1"/>
  <c r="I1175" i="1"/>
  <c r="J1175" i="1" s="1"/>
  <c r="Y1174" i="1"/>
  <c r="X1174" i="1"/>
  <c r="V1174" i="1" a="1"/>
  <c r="V1174" i="1" s="1"/>
  <c r="O1174" i="1" a="1"/>
  <c r="O1174" i="1" s="1"/>
  <c r="I1174" i="1"/>
  <c r="J1174" i="1" s="1"/>
  <c r="Y1173" i="1"/>
  <c r="X1173" i="1"/>
  <c r="V1173" i="1" a="1"/>
  <c r="V1173" i="1" s="1"/>
  <c r="O1173" i="1" a="1"/>
  <c r="O1173" i="1" s="1"/>
  <c r="I1173" i="1"/>
  <c r="J1173" i="1" s="1"/>
  <c r="Y1172" i="1"/>
  <c r="X1172" i="1"/>
  <c r="V1172" i="1" a="1"/>
  <c r="V1172" i="1" s="1"/>
  <c r="O1172" i="1" a="1"/>
  <c r="O1172" i="1" s="1"/>
  <c r="I1172" i="1"/>
  <c r="J1172" i="1" s="1"/>
  <c r="Y1171" i="1"/>
  <c r="X1171" i="1"/>
  <c r="V1171" i="1" a="1"/>
  <c r="V1171" i="1" s="1"/>
  <c r="O1171" i="1" a="1"/>
  <c r="O1171" i="1" s="1"/>
  <c r="I1171" i="1"/>
  <c r="J1171" i="1" s="1"/>
  <c r="Y1170" i="1"/>
  <c r="X1170" i="1"/>
  <c r="V1170" i="1" a="1"/>
  <c r="V1170" i="1" s="1"/>
  <c r="O1170" i="1" a="1"/>
  <c r="O1170" i="1" s="1"/>
  <c r="I1170" i="1"/>
  <c r="J1170" i="1" s="1"/>
  <c r="Y1169" i="1"/>
  <c r="X1169" i="1"/>
  <c r="V1169" i="1" a="1"/>
  <c r="V1169" i="1" s="1"/>
  <c r="O1169" i="1" a="1"/>
  <c r="O1169" i="1" s="1"/>
  <c r="I1169" i="1"/>
  <c r="J1169" i="1" s="1"/>
  <c r="Y1168" i="1"/>
  <c r="X1168" i="1"/>
  <c r="V1168" i="1" a="1"/>
  <c r="V1168" i="1" s="1"/>
  <c r="O1168" i="1" a="1"/>
  <c r="O1168" i="1" s="1"/>
  <c r="I1168" i="1"/>
  <c r="J1168" i="1" s="1"/>
  <c r="Y1167" i="1"/>
  <c r="X1167" i="1"/>
  <c r="V1167" i="1" a="1"/>
  <c r="V1167" i="1" s="1"/>
  <c r="O1167" i="1" a="1"/>
  <c r="O1167" i="1" s="1"/>
  <c r="I1167" i="1"/>
  <c r="J1167" i="1" s="1"/>
  <c r="Y1166" i="1"/>
  <c r="X1166" i="1"/>
  <c r="V1166" i="1" a="1"/>
  <c r="V1166" i="1" s="1"/>
  <c r="O1166" i="1" a="1"/>
  <c r="O1166" i="1" s="1"/>
  <c r="I1166" i="1"/>
  <c r="J1166" i="1" s="1"/>
  <c r="Y1165" i="1"/>
  <c r="X1165" i="1"/>
  <c r="V1165" i="1" a="1"/>
  <c r="V1165" i="1" s="1"/>
  <c r="O1165" i="1" a="1"/>
  <c r="O1165" i="1" s="1"/>
  <c r="I1165" i="1"/>
  <c r="J1165" i="1" s="1"/>
  <c r="Y1164" i="1"/>
  <c r="X1164" i="1"/>
  <c r="V1164" i="1" a="1"/>
  <c r="V1164" i="1" s="1"/>
  <c r="O1164" i="1" a="1"/>
  <c r="O1164" i="1" s="1"/>
  <c r="I1164" i="1"/>
  <c r="J1164" i="1" s="1"/>
  <c r="Y1163" i="1"/>
  <c r="X1163" i="1"/>
  <c r="V1163" i="1" a="1"/>
  <c r="V1163" i="1" s="1"/>
  <c r="O1163" i="1" a="1"/>
  <c r="O1163" i="1" s="1"/>
  <c r="I1163" i="1"/>
  <c r="J1163" i="1" s="1"/>
  <c r="Y1162" i="1"/>
  <c r="X1162" i="1"/>
  <c r="V1162" i="1" a="1"/>
  <c r="V1162" i="1" s="1"/>
  <c r="O1162" i="1" a="1"/>
  <c r="O1162" i="1" s="1"/>
  <c r="I1162" i="1"/>
  <c r="J1162" i="1" s="1"/>
  <c r="Y1161" i="1"/>
  <c r="X1161" i="1"/>
  <c r="V1161" i="1" a="1"/>
  <c r="V1161" i="1" s="1"/>
  <c r="O1161" i="1" a="1"/>
  <c r="O1161" i="1" s="1"/>
  <c r="I1161" i="1"/>
  <c r="J1161" i="1" s="1"/>
  <c r="Y1160" i="1"/>
  <c r="X1160" i="1"/>
  <c r="V1160" i="1" a="1"/>
  <c r="V1160" i="1" s="1"/>
  <c r="O1160" i="1" a="1"/>
  <c r="O1160" i="1" s="1"/>
  <c r="I1160" i="1"/>
  <c r="J1160" i="1" s="1"/>
  <c r="Y1159" i="1"/>
  <c r="X1159" i="1"/>
  <c r="V1159" i="1" a="1"/>
  <c r="V1159" i="1" s="1"/>
  <c r="O1159" i="1" a="1"/>
  <c r="O1159" i="1" s="1"/>
  <c r="I1159" i="1"/>
  <c r="J1159" i="1" s="1"/>
  <c r="Y1158" i="1"/>
  <c r="X1158" i="1"/>
  <c r="V1158" i="1" a="1"/>
  <c r="V1158" i="1" s="1"/>
  <c r="O1158" i="1" a="1"/>
  <c r="O1158" i="1" s="1"/>
  <c r="I1158" i="1"/>
  <c r="J1158" i="1" s="1"/>
  <c r="Y1157" i="1"/>
  <c r="X1157" i="1"/>
  <c r="V1157" i="1" a="1"/>
  <c r="V1157" i="1" s="1"/>
  <c r="O1157" i="1" a="1"/>
  <c r="O1157" i="1" s="1"/>
  <c r="I1157" i="1"/>
  <c r="J1157" i="1" s="1"/>
  <c r="Y1156" i="1"/>
  <c r="X1156" i="1"/>
  <c r="V1156" i="1" a="1"/>
  <c r="V1156" i="1" s="1"/>
  <c r="O1156" i="1" a="1"/>
  <c r="O1156" i="1" s="1"/>
  <c r="I1156" i="1"/>
  <c r="J1156" i="1" s="1"/>
  <c r="Y1155" i="1"/>
  <c r="X1155" i="1"/>
  <c r="V1155" i="1" a="1"/>
  <c r="V1155" i="1" s="1"/>
  <c r="O1155" i="1" a="1"/>
  <c r="O1155" i="1" s="1"/>
  <c r="I1155" i="1"/>
  <c r="J1155" i="1" s="1"/>
  <c r="Y1154" i="1"/>
  <c r="X1154" i="1"/>
  <c r="V1154" i="1" a="1"/>
  <c r="V1154" i="1" s="1"/>
  <c r="O1154" i="1" a="1"/>
  <c r="O1154" i="1" s="1"/>
  <c r="I1154" i="1"/>
  <c r="J1154" i="1" s="1"/>
  <c r="Y1153" i="1"/>
  <c r="X1153" i="1"/>
  <c r="V1153" i="1" a="1"/>
  <c r="V1153" i="1" s="1"/>
  <c r="O1153" i="1" a="1"/>
  <c r="O1153" i="1" s="1"/>
  <c r="I1153" i="1"/>
  <c r="J1153" i="1" s="1"/>
  <c r="Y1152" i="1"/>
  <c r="X1152" i="1"/>
  <c r="V1152" i="1" a="1"/>
  <c r="V1152" i="1" s="1"/>
  <c r="O1152" i="1" a="1"/>
  <c r="O1152" i="1" s="1"/>
  <c r="I1152" i="1"/>
  <c r="J1152" i="1" s="1"/>
  <c r="Y1151" i="1"/>
  <c r="X1151" i="1"/>
  <c r="V1151" i="1" a="1"/>
  <c r="V1151" i="1" s="1"/>
  <c r="O1151" i="1" a="1"/>
  <c r="O1151" i="1" s="1"/>
  <c r="I1151" i="1"/>
  <c r="J1151" i="1" s="1"/>
  <c r="Y1150" i="1"/>
  <c r="X1150" i="1"/>
  <c r="V1150" i="1" a="1"/>
  <c r="V1150" i="1" s="1"/>
  <c r="O1150" i="1" a="1"/>
  <c r="O1150" i="1" s="1"/>
  <c r="I1150" i="1"/>
  <c r="J1150" i="1" s="1"/>
  <c r="Y1149" i="1"/>
  <c r="X1149" i="1"/>
  <c r="V1149" i="1" a="1"/>
  <c r="V1149" i="1" s="1"/>
  <c r="O1149" i="1" a="1"/>
  <c r="O1149" i="1" s="1"/>
  <c r="I1149" i="1"/>
  <c r="J1149" i="1" s="1"/>
  <c r="Y1148" i="1"/>
  <c r="X1148" i="1"/>
  <c r="V1148" i="1" a="1"/>
  <c r="V1148" i="1" s="1"/>
  <c r="O1148" i="1" a="1"/>
  <c r="O1148" i="1" s="1"/>
  <c r="I1148" i="1"/>
  <c r="J1148" i="1" s="1"/>
  <c r="Y1147" i="1"/>
  <c r="X1147" i="1"/>
  <c r="V1147" i="1" a="1"/>
  <c r="V1147" i="1" s="1"/>
  <c r="O1147" i="1" a="1"/>
  <c r="O1147" i="1" s="1"/>
  <c r="I1147" i="1"/>
  <c r="J1147" i="1" s="1"/>
  <c r="Y1146" i="1"/>
  <c r="X1146" i="1"/>
  <c r="V1146" i="1" a="1"/>
  <c r="V1146" i="1" s="1"/>
  <c r="O1146" i="1" a="1"/>
  <c r="O1146" i="1" s="1"/>
  <c r="I1146" i="1"/>
  <c r="J1146" i="1" s="1"/>
  <c r="Y1145" i="1"/>
  <c r="X1145" i="1"/>
  <c r="V1145" i="1" a="1"/>
  <c r="V1145" i="1" s="1"/>
  <c r="O1145" i="1" a="1"/>
  <c r="O1145" i="1" s="1"/>
  <c r="I1145" i="1"/>
  <c r="J1145" i="1" s="1"/>
  <c r="Y1144" i="1"/>
  <c r="X1144" i="1"/>
  <c r="V1144" i="1" a="1"/>
  <c r="V1144" i="1" s="1"/>
  <c r="O1144" i="1" a="1"/>
  <c r="O1144" i="1" s="1"/>
  <c r="I1144" i="1"/>
  <c r="J1144" i="1" s="1"/>
  <c r="Y1143" i="1"/>
  <c r="X1143" i="1"/>
  <c r="V1143" i="1" a="1"/>
  <c r="V1143" i="1" s="1"/>
  <c r="O1143" i="1" a="1"/>
  <c r="O1143" i="1" s="1"/>
  <c r="I1143" i="1"/>
  <c r="J1143" i="1" s="1"/>
  <c r="Y1142" i="1"/>
  <c r="X1142" i="1"/>
  <c r="V1142" i="1" a="1"/>
  <c r="V1142" i="1" s="1"/>
  <c r="O1142" i="1" a="1"/>
  <c r="O1142" i="1" s="1"/>
  <c r="I1142" i="1"/>
  <c r="J1142" i="1" s="1"/>
  <c r="Y1141" i="1"/>
  <c r="X1141" i="1"/>
  <c r="V1141" i="1" a="1"/>
  <c r="V1141" i="1" s="1"/>
  <c r="O1141" i="1" a="1"/>
  <c r="O1141" i="1" s="1"/>
  <c r="I1141" i="1"/>
  <c r="J1141" i="1" s="1"/>
  <c r="Y1140" i="1"/>
  <c r="X1140" i="1"/>
  <c r="V1140" i="1" a="1"/>
  <c r="V1140" i="1" s="1"/>
  <c r="O1140" i="1" a="1"/>
  <c r="O1140" i="1" s="1"/>
  <c r="I1140" i="1"/>
  <c r="J1140" i="1" s="1"/>
  <c r="Y1139" i="1"/>
  <c r="X1139" i="1"/>
  <c r="V1139" i="1" a="1"/>
  <c r="V1139" i="1" s="1"/>
  <c r="O1139" i="1" a="1"/>
  <c r="O1139" i="1" s="1"/>
  <c r="I1139" i="1"/>
  <c r="J1139" i="1" s="1"/>
  <c r="Y1138" i="1"/>
  <c r="X1138" i="1"/>
  <c r="V1138" i="1" a="1"/>
  <c r="V1138" i="1" s="1"/>
  <c r="O1138" i="1" a="1"/>
  <c r="O1138" i="1" s="1"/>
  <c r="I1138" i="1"/>
  <c r="J1138" i="1" s="1"/>
  <c r="Y1137" i="1"/>
  <c r="X1137" i="1"/>
  <c r="V1137" i="1" a="1"/>
  <c r="V1137" i="1" s="1"/>
  <c r="O1137" i="1" a="1"/>
  <c r="O1137" i="1" s="1"/>
  <c r="I1137" i="1"/>
  <c r="J1137" i="1" s="1"/>
  <c r="Y1136" i="1"/>
  <c r="X1136" i="1"/>
  <c r="V1136" i="1" a="1"/>
  <c r="V1136" i="1" s="1"/>
  <c r="O1136" i="1" a="1"/>
  <c r="O1136" i="1" s="1"/>
  <c r="I1136" i="1"/>
  <c r="J1136" i="1" s="1"/>
  <c r="Y1135" i="1"/>
  <c r="X1135" i="1"/>
  <c r="V1135" i="1" a="1"/>
  <c r="V1135" i="1" s="1"/>
  <c r="O1135" i="1" a="1"/>
  <c r="O1135" i="1" s="1"/>
  <c r="I1135" i="1"/>
  <c r="J1135" i="1" s="1"/>
  <c r="Y1134" i="1"/>
  <c r="X1134" i="1"/>
  <c r="V1134" i="1" a="1"/>
  <c r="V1134" i="1" s="1"/>
  <c r="O1134" i="1" a="1"/>
  <c r="O1134" i="1" s="1"/>
  <c r="I1134" i="1"/>
  <c r="J1134" i="1" s="1"/>
  <c r="Y1133" i="1"/>
  <c r="X1133" i="1"/>
  <c r="V1133" i="1" a="1"/>
  <c r="V1133" i="1" s="1"/>
  <c r="O1133" i="1" a="1"/>
  <c r="O1133" i="1" s="1"/>
  <c r="I1133" i="1"/>
  <c r="J1133" i="1" s="1"/>
  <c r="Y1132" i="1"/>
  <c r="X1132" i="1"/>
  <c r="V1132" i="1" a="1"/>
  <c r="V1132" i="1" s="1"/>
  <c r="O1132" i="1" a="1"/>
  <c r="O1132" i="1" s="1"/>
  <c r="I1132" i="1"/>
  <c r="J1132" i="1" s="1"/>
  <c r="Y1131" i="1"/>
  <c r="X1131" i="1"/>
  <c r="V1131" i="1" a="1"/>
  <c r="V1131" i="1" s="1"/>
  <c r="O1131" i="1" a="1"/>
  <c r="O1131" i="1" s="1"/>
  <c r="I1131" i="1"/>
  <c r="J1131" i="1" s="1"/>
  <c r="Y1130" i="1"/>
  <c r="X1130" i="1"/>
  <c r="V1130" i="1" a="1"/>
  <c r="V1130" i="1" s="1"/>
  <c r="O1130" i="1" a="1"/>
  <c r="O1130" i="1" s="1"/>
  <c r="I1130" i="1"/>
  <c r="J1130" i="1" s="1"/>
  <c r="Y1129" i="1"/>
  <c r="X1129" i="1"/>
  <c r="V1129" i="1" a="1"/>
  <c r="V1129" i="1" s="1"/>
  <c r="O1129" i="1" a="1"/>
  <c r="O1129" i="1" s="1"/>
  <c r="I1129" i="1"/>
  <c r="J1129" i="1" s="1"/>
  <c r="Y1128" i="1"/>
  <c r="X1128" i="1"/>
  <c r="V1128" i="1" a="1"/>
  <c r="V1128" i="1" s="1"/>
  <c r="O1128" i="1" a="1"/>
  <c r="O1128" i="1" s="1"/>
  <c r="I1128" i="1"/>
  <c r="J1128" i="1" s="1"/>
  <c r="Y1127" i="1"/>
  <c r="X1127" i="1"/>
  <c r="V1127" i="1" a="1"/>
  <c r="V1127" i="1" s="1"/>
  <c r="O1127" i="1" a="1"/>
  <c r="O1127" i="1" s="1"/>
  <c r="I1127" i="1"/>
  <c r="J1127" i="1" s="1"/>
  <c r="Y1126" i="1"/>
  <c r="X1126" i="1"/>
  <c r="V1126" i="1" a="1"/>
  <c r="V1126" i="1" s="1"/>
  <c r="O1126" i="1" a="1"/>
  <c r="O1126" i="1" s="1"/>
  <c r="I1126" i="1"/>
  <c r="J1126" i="1" s="1"/>
  <c r="Y1125" i="1"/>
  <c r="X1125" i="1"/>
  <c r="V1125" i="1" a="1"/>
  <c r="V1125" i="1" s="1"/>
  <c r="O1125" i="1" a="1"/>
  <c r="O1125" i="1" s="1"/>
  <c r="I1125" i="1"/>
  <c r="J1125" i="1" s="1"/>
  <c r="Y1124" i="1"/>
  <c r="X1124" i="1"/>
  <c r="V1124" i="1" a="1"/>
  <c r="V1124" i="1" s="1"/>
  <c r="O1124" i="1" a="1"/>
  <c r="O1124" i="1" s="1"/>
  <c r="I1124" i="1"/>
  <c r="J1124" i="1" s="1"/>
  <c r="Y1123" i="1"/>
  <c r="X1123" i="1"/>
  <c r="V1123" i="1" a="1"/>
  <c r="V1123" i="1" s="1"/>
  <c r="O1123" i="1" a="1"/>
  <c r="O1123" i="1" s="1"/>
  <c r="I1123" i="1"/>
  <c r="J1123" i="1" s="1"/>
  <c r="Y1122" i="1"/>
  <c r="X1122" i="1"/>
  <c r="V1122" i="1" a="1"/>
  <c r="V1122" i="1" s="1"/>
  <c r="O1122" i="1" a="1"/>
  <c r="O1122" i="1" s="1"/>
  <c r="I1122" i="1"/>
  <c r="J1122" i="1" s="1"/>
  <c r="Y1121" i="1"/>
  <c r="X1121" i="1"/>
  <c r="V1121" i="1" a="1"/>
  <c r="V1121" i="1" s="1"/>
  <c r="O1121" i="1" a="1"/>
  <c r="O1121" i="1" s="1"/>
  <c r="I1121" i="1"/>
  <c r="J1121" i="1" s="1"/>
  <c r="Y1120" i="1"/>
  <c r="X1120" i="1"/>
  <c r="V1120" i="1" a="1"/>
  <c r="V1120" i="1" s="1"/>
  <c r="O1120" i="1" a="1"/>
  <c r="O1120" i="1" s="1"/>
  <c r="I1120" i="1"/>
  <c r="J1120" i="1" s="1"/>
  <c r="Y1119" i="1"/>
  <c r="X1119" i="1"/>
  <c r="V1119" i="1" a="1"/>
  <c r="V1119" i="1" s="1"/>
  <c r="O1119" i="1" a="1"/>
  <c r="O1119" i="1" s="1"/>
  <c r="I1119" i="1"/>
  <c r="J1119" i="1" s="1"/>
  <c r="Y1118" i="1"/>
  <c r="X1118" i="1"/>
  <c r="V1118" i="1" a="1"/>
  <c r="V1118" i="1" s="1"/>
  <c r="O1118" i="1" a="1"/>
  <c r="O1118" i="1" s="1"/>
  <c r="I1118" i="1"/>
  <c r="J1118" i="1" s="1"/>
  <c r="Y1117" i="1"/>
  <c r="X1117" i="1"/>
  <c r="V1117" i="1" a="1"/>
  <c r="V1117" i="1" s="1"/>
  <c r="O1117" i="1" a="1"/>
  <c r="O1117" i="1" s="1"/>
  <c r="I1117" i="1"/>
  <c r="J1117" i="1" s="1"/>
  <c r="Y1116" i="1"/>
  <c r="X1116" i="1"/>
  <c r="V1116" i="1" a="1"/>
  <c r="V1116" i="1" s="1"/>
  <c r="O1116" i="1" a="1"/>
  <c r="O1116" i="1" s="1"/>
  <c r="I1116" i="1"/>
  <c r="J1116" i="1" s="1"/>
  <c r="Y1115" i="1"/>
  <c r="X1115" i="1"/>
  <c r="V1115" i="1" a="1"/>
  <c r="V1115" i="1" s="1"/>
  <c r="O1115" i="1" a="1"/>
  <c r="O1115" i="1" s="1"/>
  <c r="I1115" i="1"/>
  <c r="J1115" i="1" s="1"/>
  <c r="Y1114" i="1"/>
  <c r="X1114" i="1"/>
  <c r="V1114" i="1" a="1"/>
  <c r="V1114" i="1" s="1"/>
  <c r="O1114" i="1" a="1"/>
  <c r="O1114" i="1" s="1"/>
  <c r="I1114" i="1"/>
  <c r="J1114" i="1" s="1"/>
  <c r="Y1113" i="1"/>
  <c r="X1113" i="1"/>
  <c r="V1113" i="1" a="1"/>
  <c r="V1113" i="1" s="1"/>
  <c r="O1113" i="1" a="1"/>
  <c r="O1113" i="1" s="1"/>
  <c r="I1113" i="1"/>
  <c r="J1113" i="1" s="1"/>
  <c r="Y1112" i="1"/>
  <c r="X1112" i="1"/>
  <c r="V1112" i="1" a="1"/>
  <c r="V1112" i="1" s="1"/>
  <c r="O1112" i="1" a="1"/>
  <c r="O1112" i="1" s="1"/>
  <c r="I1112" i="1"/>
  <c r="J1112" i="1" s="1"/>
  <c r="Y1111" i="1"/>
  <c r="X1111" i="1"/>
  <c r="V1111" i="1" a="1"/>
  <c r="V1111" i="1" s="1"/>
  <c r="O1111" i="1" a="1"/>
  <c r="O1111" i="1" s="1"/>
  <c r="I1111" i="1"/>
  <c r="J1111" i="1" s="1"/>
  <c r="Y1110" i="1"/>
  <c r="X1110" i="1"/>
  <c r="V1110" i="1" a="1"/>
  <c r="V1110" i="1" s="1"/>
  <c r="O1110" i="1" a="1"/>
  <c r="O1110" i="1" s="1"/>
  <c r="I1110" i="1"/>
  <c r="J1110" i="1" s="1"/>
  <c r="Y1109" i="1"/>
  <c r="X1109" i="1"/>
  <c r="V1109" i="1" a="1"/>
  <c r="V1109" i="1" s="1"/>
  <c r="O1109" i="1" a="1"/>
  <c r="O1109" i="1" s="1"/>
  <c r="I1109" i="1"/>
  <c r="J1109" i="1" s="1"/>
  <c r="Y1108" i="1"/>
  <c r="X1108" i="1"/>
  <c r="V1108" i="1" a="1"/>
  <c r="V1108" i="1" s="1"/>
  <c r="O1108" i="1" a="1"/>
  <c r="O1108" i="1" s="1"/>
  <c r="I1108" i="1"/>
  <c r="J1108" i="1" s="1"/>
  <c r="Y1107" i="1"/>
  <c r="X1107" i="1"/>
  <c r="V1107" i="1" a="1"/>
  <c r="V1107" i="1" s="1"/>
  <c r="O1107" i="1" a="1"/>
  <c r="O1107" i="1" s="1"/>
  <c r="I1107" i="1"/>
  <c r="J1107" i="1" s="1"/>
  <c r="Y1106" i="1"/>
  <c r="X1106" i="1"/>
  <c r="V1106" i="1" a="1"/>
  <c r="V1106" i="1" s="1"/>
  <c r="O1106" i="1" a="1"/>
  <c r="O1106" i="1" s="1"/>
  <c r="I1106" i="1"/>
  <c r="J1106" i="1" s="1"/>
  <c r="Y1105" i="1"/>
  <c r="X1105" i="1"/>
  <c r="V1105" i="1" a="1"/>
  <c r="V1105" i="1" s="1"/>
  <c r="O1105" i="1" a="1"/>
  <c r="O1105" i="1" s="1"/>
  <c r="I1105" i="1"/>
  <c r="J1105" i="1" s="1"/>
  <c r="Y1104" i="1"/>
  <c r="X1104" i="1"/>
  <c r="V1104" i="1" a="1"/>
  <c r="V1104" i="1" s="1"/>
  <c r="O1104" i="1" a="1"/>
  <c r="O1104" i="1" s="1"/>
  <c r="I1104" i="1"/>
  <c r="J1104" i="1" s="1"/>
  <c r="Y1103" i="1"/>
  <c r="X1103" i="1"/>
  <c r="V1103" i="1" a="1"/>
  <c r="V1103" i="1" s="1"/>
  <c r="O1103" i="1" a="1"/>
  <c r="O1103" i="1" s="1"/>
  <c r="I1103" i="1"/>
  <c r="J1103" i="1" s="1"/>
  <c r="Y1102" i="1"/>
  <c r="X1102" i="1"/>
  <c r="V1102" i="1" a="1"/>
  <c r="V1102" i="1" s="1"/>
  <c r="O1102" i="1" a="1"/>
  <c r="O1102" i="1" s="1"/>
  <c r="I1102" i="1"/>
  <c r="J1102" i="1" s="1"/>
  <c r="Y1101" i="1"/>
  <c r="X1101" i="1"/>
  <c r="V1101" i="1" a="1"/>
  <c r="V1101" i="1" s="1"/>
  <c r="O1101" i="1" a="1"/>
  <c r="O1101" i="1" s="1"/>
  <c r="I1101" i="1"/>
  <c r="J1101" i="1" s="1"/>
  <c r="Y1100" i="1"/>
  <c r="X1100" i="1"/>
  <c r="V1100" i="1" a="1"/>
  <c r="V1100" i="1" s="1"/>
  <c r="O1100" i="1" a="1"/>
  <c r="O1100" i="1" s="1"/>
  <c r="I1100" i="1"/>
  <c r="J1100" i="1" s="1"/>
  <c r="Y1099" i="1"/>
  <c r="X1099" i="1"/>
  <c r="V1099" i="1" a="1"/>
  <c r="V1099" i="1" s="1"/>
  <c r="O1099" i="1" a="1"/>
  <c r="O1099" i="1" s="1"/>
  <c r="I1099" i="1"/>
  <c r="J1099" i="1" s="1"/>
  <c r="Y1098" i="1"/>
  <c r="X1098" i="1"/>
  <c r="V1098" i="1" a="1"/>
  <c r="V1098" i="1" s="1"/>
  <c r="O1098" i="1" a="1"/>
  <c r="O1098" i="1" s="1"/>
  <c r="I1098" i="1"/>
  <c r="J1098" i="1" s="1"/>
  <c r="Y1097" i="1"/>
  <c r="X1097" i="1"/>
  <c r="V1097" i="1" a="1"/>
  <c r="V1097" i="1" s="1"/>
  <c r="O1097" i="1" a="1"/>
  <c r="O1097" i="1" s="1"/>
  <c r="I1097" i="1"/>
  <c r="J1097" i="1" s="1"/>
  <c r="Y1096" i="1"/>
  <c r="X1096" i="1"/>
  <c r="V1096" i="1" a="1"/>
  <c r="V1096" i="1" s="1"/>
  <c r="O1096" i="1" a="1"/>
  <c r="O1096" i="1" s="1"/>
  <c r="I1096" i="1"/>
  <c r="J1096" i="1" s="1"/>
  <c r="Y1095" i="1"/>
  <c r="X1095" i="1"/>
  <c r="V1095" i="1" a="1"/>
  <c r="V1095" i="1" s="1"/>
  <c r="O1095" i="1" a="1"/>
  <c r="O1095" i="1" s="1"/>
  <c r="I1095" i="1"/>
  <c r="J1095" i="1" s="1"/>
  <c r="Y1094" i="1"/>
  <c r="X1094" i="1"/>
  <c r="V1094" i="1" a="1"/>
  <c r="V1094" i="1" s="1"/>
  <c r="O1094" i="1" a="1"/>
  <c r="O1094" i="1" s="1"/>
  <c r="I1094" i="1"/>
  <c r="J1094" i="1" s="1"/>
  <c r="Y1093" i="1"/>
  <c r="X1093" i="1"/>
  <c r="V1093" i="1" a="1"/>
  <c r="V1093" i="1" s="1"/>
  <c r="O1093" i="1" a="1"/>
  <c r="O1093" i="1" s="1"/>
  <c r="I1093" i="1"/>
  <c r="J1093" i="1" s="1"/>
  <c r="Y1092" i="1"/>
  <c r="X1092" i="1"/>
  <c r="V1092" i="1" a="1"/>
  <c r="V1092" i="1" s="1"/>
  <c r="O1092" i="1" a="1"/>
  <c r="O1092" i="1" s="1"/>
  <c r="I1092" i="1"/>
  <c r="J1092" i="1" s="1"/>
  <c r="Y1091" i="1"/>
  <c r="X1091" i="1"/>
  <c r="V1091" i="1" a="1"/>
  <c r="V1091" i="1" s="1"/>
  <c r="O1091" i="1" a="1"/>
  <c r="O1091" i="1" s="1"/>
  <c r="I1091" i="1"/>
  <c r="J1091" i="1" s="1"/>
  <c r="Y1090" i="1"/>
  <c r="X1090" i="1"/>
  <c r="V1090" i="1" a="1"/>
  <c r="V1090" i="1" s="1"/>
  <c r="O1090" i="1" a="1"/>
  <c r="O1090" i="1" s="1"/>
  <c r="I1090" i="1"/>
  <c r="J1090" i="1" s="1"/>
  <c r="Y1089" i="1"/>
  <c r="X1089" i="1"/>
  <c r="V1089" i="1" a="1"/>
  <c r="V1089" i="1" s="1"/>
  <c r="O1089" i="1" a="1"/>
  <c r="O1089" i="1" s="1"/>
  <c r="I1089" i="1"/>
  <c r="J1089" i="1" s="1"/>
  <c r="Y1088" i="1"/>
  <c r="X1088" i="1"/>
  <c r="V1088" i="1" a="1"/>
  <c r="V1088" i="1" s="1"/>
  <c r="O1088" i="1" a="1"/>
  <c r="O1088" i="1" s="1"/>
  <c r="I1088" i="1"/>
  <c r="J1088" i="1" s="1"/>
  <c r="Y1087" i="1"/>
  <c r="X1087" i="1"/>
  <c r="V1087" i="1" a="1"/>
  <c r="V1087" i="1" s="1"/>
  <c r="O1087" i="1" a="1"/>
  <c r="O1087" i="1" s="1"/>
  <c r="I1087" i="1"/>
  <c r="J1087" i="1" s="1"/>
  <c r="Y1086" i="1"/>
  <c r="X1086" i="1"/>
  <c r="V1086" i="1" a="1"/>
  <c r="V1086" i="1" s="1"/>
  <c r="O1086" i="1" a="1"/>
  <c r="O1086" i="1" s="1"/>
  <c r="I1086" i="1"/>
  <c r="J1086" i="1" s="1"/>
  <c r="Y1085" i="1"/>
  <c r="X1085" i="1"/>
  <c r="V1085" i="1" a="1"/>
  <c r="V1085" i="1" s="1"/>
  <c r="O1085" i="1" a="1"/>
  <c r="O1085" i="1" s="1"/>
  <c r="I1085" i="1"/>
  <c r="J1085" i="1" s="1"/>
  <c r="Y1084" i="1"/>
  <c r="X1084" i="1"/>
  <c r="V1084" i="1" a="1"/>
  <c r="V1084" i="1" s="1"/>
  <c r="O1084" i="1" a="1"/>
  <c r="O1084" i="1" s="1"/>
  <c r="I1084" i="1"/>
  <c r="J1084" i="1" s="1"/>
  <c r="Y1083" i="1"/>
  <c r="X1083" i="1"/>
  <c r="V1083" i="1" a="1"/>
  <c r="V1083" i="1" s="1"/>
  <c r="O1083" i="1" a="1"/>
  <c r="O1083" i="1" s="1"/>
  <c r="I1083" i="1"/>
  <c r="J1083" i="1" s="1"/>
  <c r="Y1082" i="1"/>
  <c r="X1082" i="1"/>
  <c r="V1082" i="1" a="1"/>
  <c r="V1082" i="1" s="1"/>
  <c r="O1082" i="1" a="1"/>
  <c r="O1082" i="1" s="1"/>
  <c r="I1082" i="1"/>
  <c r="J1082" i="1" s="1"/>
  <c r="Y1081" i="1"/>
  <c r="X1081" i="1"/>
  <c r="V1081" i="1" a="1"/>
  <c r="V1081" i="1" s="1"/>
  <c r="O1081" i="1" a="1"/>
  <c r="O1081" i="1" s="1"/>
  <c r="I1081" i="1"/>
  <c r="J1081" i="1" s="1"/>
  <c r="Y1080" i="1"/>
  <c r="X1080" i="1"/>
  <c r="V1080" i="1" a="1"/>
  <c r="V1080" i="1" s="1"/>
  <c r="O1080" i="1" a="1"/>
  <c r="O1080" i="1" s="1"/>
  <c r="I1080" i="1"/>
  <c r="J1080" i="1" s="1"/>
  <c r="Y1079" i="1"/>
  <c r="X1079" i="1"/>
  <c r="V1079" i="1" a="1"/>
  <c r="V1079" i="1" s="1"/>
  <c r="O1079" i="1" a="1"/>
  <c r="O1079" i="1" s="1"/>
  <c r="I1079" i="1"/>
  <c r="J1079" i="1" s="1"/>
  <c r="Y1078" i="1"/>
  <c r="X1078" i="1"/>
  <c r="V1078" i="1" a="1"/>
  <c r="V1078" i="1" s="1"/>
  <c r="O1078" i="1" a="1"/>
  <c r="O1078" i="1" s="1"/>
  <c r="I1078" i="1"/>
  <c r="J1078" i="1" s="1"/>
  <c r="Y1077" i="1"/>
  <c r="X1077" i="1"/>
  <c r="V1077" i="1" a="1"/>
  <c r="V1077" i="1" s="1"/>
  <c r="O1077" i="1" a="1"/>
  <c r="O1077" i="1" s="1"/>
  <c r="I1077" i="1"/>
  <c r="J1077" i="1" s="1"/>
  <c r="Y1076" i="1"/>
  <c r="X1076" i="1"/>
  <c r="V1076" i="1" a="1"/>
  <c r="V1076" i="1" s="1"/>
  <c r="O1076" i="1" a="1"/>
  <c r="O1076" i="1" s="1"/>
  <c r="I1076" i="1"/>
  <c r="J1076" i="1" s="1"/>
  <c r="Y1075" i="1"/>
  <c r="X1075" i="1"/>
  <c r="V1075" i="1" a="1"/>
  <c r="V1075" i="1" s="1"/>
  <c r="O1075" i="1" a="1"/>
  <c r="O1075" i="1" s="1"/>
  <c r="I1075" i="1"/>
  <c r="J1075" i="1" s="1"/>
  <c r="Y1074" i="1"/>
  <c r="X1074" i="1"/>
  <c r="V1074" i="1" a="1"/>
  <c r="V1074" i="1" s="1"/>
  <c r="O1074" i="1" a="1"/>
  <c r="O1074" i="1" s="1"/>
  <c r="I1074" i="1"/>
  <c r="J1074" i="1" s="1"/>
  <c r="Y1073" i="1"/>
  <c r="X1073" i="1"/>
  <c r="V1073" i="1" a="1"/>
  <c r="V1073" i="1" s="1"/>
  <c r="O1073" i="1" a="1"/>
  <c r="O1073" i="1" s="1"/>
  <c r="I1073" i="1"/>
  <c r="J1073" i="1" s="1"/>
  <c r="Y1072" i="1"/>
  <c r="X1072" i="1"/>
  <c r="V1072" i="1" a="1"/>
  <c r="V1072" i="1" s="1"/>
  <c r="O1072" i="1" a="1"/>
  <c r="O1072" i="1" s="1"/>
  <c r="I1072" i="1"/>
  <c r="J1072" i="1" s="1"/>
  <c r="Y1071" i="1"/>
  <c r="X1071" i="1"/>
  <c r="V1071" i="1" a="1"/>
  <c r="V1071" i="1" s="1"/>
  <c r="O1071" i="1" a="1"/>
  <c r="O1071" i="1" s="1"/>
  <c r="I1071" i="1"/>
  <c r="J1071" i="1" s="1"/>
  <c r="Y1070" i="1"/>
  <c r="X1070" i="1"/>
  <c r="V1070" i="1" a="1"/>
  <c r="V1070" i="1" s="1"/>
  <c r="O1070" i="1" a="1"/>
  <c r="O1070" i="1" s="1"/>
  <c r="I1070" i="1"/>
  <c r="J1070" i="1" s="1"/>
  <c r="Y1069" i="1"/>
  <c r="X1069" i="1"/>
  <c r="V1069" i="1" a="1"/>
  <c r="V1069" i="1" s="1"/>
  <c r="O1069" i="1" a="1"/>
  <c r="O1069" i="1" s="1"/>
  <c r="I1069" i="1"/>
  <c r="J1069" i="1" s="1"/>
  <c r="Y1068" i="1"/>
  <c r="X1068" i="1"/>
  <c r="V1068" i="1" a="1"/>
  <c r="V1068" i="1" s="1"/>
  <c r="O1068" i="1" a="1"/>
  <c r="O1068" i="1" s="1"/>
  <c r="I1068" i="1"/>
  <c r="J1068" i="1" s="1"/>
  <c r="Y1067" i="1"/>
  <c r="X1067" i="1"/>
  <c r="V1067" i="1" a="1"/>
  <c r="V1067" i="1" s="1"/>
  <c r="O1067" i="1" a="1"/>
  <c r="O1067" i="1" s="1"/>
  <c r="I1067" i="1"/>
  <c r="J1067" i="1" s="1"/>
  <c r="Y1066" i="1"/>
  <c r="X1066" i="1"/>
  <c r="V1066" i="1" a="1"/>
  <c r="V1066" i="1" s="1"/>
  <c r="O1066" i="1" a="1"/>
  <c r="O1066" i="1" s="1"/>
  <c r="I1066" i="1"/>
  <c r="J1066" i="1" s="1"/>
  <c r="Y1065" i="1"/>
  <c r="X1065" i="1"/>
  <c r="V1065" i="1" a="1"/>
  <c r="V1065" i="1" s="1"/>
  <c r="O1065" i="1" a="1"/>
  <c r="O1065" i="1" s="1"/>
  <c r="I1065" i="1"/>
  <c r="J1065" i="1" s="1"/>
  <c r="Y1064" i="1"/>
  <c r="X1064" i="1"/>
  <c r="V1064" i="1" a="1"/>
  <c r="V1064" i="1" s="1"/>
  <c r="O1064" i="1" a="1"/>
  <c r="O1064" i="1" s="1"/>
  <c r="I1064" i="1"/>
  <c r="J1064" i="1" s="1"/>
  <c r="Y1063" i="1"/>
  <c r="X1063" i="1"/>
  <c r="V1063" i="1" a="1"/>
  <c r="V1063" i="1" s="1"/>
  <c r="O1063" i="1" a="1"/>
  <c r="O1063" i="1" s="1"/>
  <c r="I1063" i="1"/>
  <c r="J1063" i="1" s="1"/>
  <c r="Y1062" i="1"/>
  <c r="X1062" i="1"/>
  <c r="V1062" i="1" a="1"/>
  <c r="V1062" i="1" s="1"/>
  <c r="O1062" i="1" a="1"/>
  <c r="O1062" i="1" s="1"/>
  <c r="I1062" i="1"/>
  <c r="J1062" i="1" s="1"/>
  <c r="Y1061" i="1"/>
  <c r="X1061" i="1"/>
  <c r="V1061" i="1" a="1"/>
  <c r="V1061" i="1" s="1"/>
  <c r="O1061" i="1" a="1"/>
  <c r="O1061" i="1" s="1"/>
  <c r="I1061" i="1"/>
  <c r="J1061" i="1" s="1"/>
  <c r="Y1060" i="1"/>
  <c r="X1060" i="1"/>
  <c r="V1060" i="1" a="1"/>
  <c r="V1060" i="1" s="1"/>
  <c r="O1060" i="1" a="1"/>
  <c r="O1060" i="1" s="1"/>
  <c r="I1060" i="1"/>
  <c r="J1060" i="1" s="1"/>
  <c r="Y1059" i="1"/>
  <c r="X1059" i="1"/>
  <c r="V1059" i="1" a="1"/>
  <c r="V1059" i="1" s="1"/>
  <c r="O1059" i="1" a="1"/>
  <c r="O1059" i="1" s="1"/>
  <c r="I1059" i="1"/>
  <c r="J1059" i="1" s="1"/>
  <c r="Y1058" i="1"/>
  <c r="X1058" i="1"/>
  <c r="V1058" i="1" a="1"/>
  <c r="V1058" i="1" s="1"/>
  <c r="O1058" i="1" a="1"/>
  <c r="O1058" i="1" s="1"/>
  <c r="I1058" i="1"/>
  <c r="J1058" i="1" s="1"/>
  <c r="Y1057" i="1"/>
  <c r="X1057" i="1"/>
  <c r="V1057" i="1" a="1"/>
  <c r="V1057" i="1" s="1"/>
  <c r="O1057" i="1" a="1"/>
  <c r="O1057" i="1" s="1"/>
  <c r="I1057" i="1"/>
  <c r="J1057" i="1" s="1"/>
  <c r="Y1056" i="1"/>
  <c r="X1056" i="1"/>
  <c r="V1056" i="1" a="1"/>
  <c r="V1056" i="1" s="1"/>
  <c r="O1056" i="1" a="1"/>
  <c r="O1056" i="1" s="1"/>
  <c r="I1056" i="1"/>
  <c r="J1056" i="1" s="1"/>
  <c r="Y1055" i="1"/>
  <c r="X1055" i="1"/>
  <c r="V1055" i="1" a="1"/>
  <c r="V1055" i="1" s="1"/>
  <c r="O1055" i="1" a="1"/>
  <c r="O1055" i="1" s="1"/>
  <c r="I1055" i="1"/>
  <c r="J1055" i="1" s="1"/>
  <c r="Y1054" i="1"/>
  <c r="X1054" i="1"/>
  <c r="V1054" i="1" a="1"/>
  <c r="V1054" i="1" s="1"/>
  <c r="O1054" i="1" a="1"/>
  <c r="O1054" i="1" s="1"/>
  <c r="I1054" i="1"/>
  <c r="J1054" i="1" s="1"/>
  <c r="Y1053" i="1"/>
  <c r="X1053" i="1"/>
  <c r="V1053" i="1" a="1"/>
  <c r="V1053" i="1" s="1"/>
  <c r="O1053" i="1" a="1"/>
  <c r="O1053" i="1" s="1"/>
  <c r="I1053" i="1"/>
  <c r="J1053" i="1" s="1"/>
  <c r="Y1052" i="1"/>
  <c r="X1052" i="1"/>
  <c r="V1052" i="1" a="1"/>
  <c r="V1052" i="1" s="1"/>
  <c r="O1052" i="1" a="1"/>
  <c r="O1052" i="1" s="1"/>
  <c r="I1052" i="1"/>
  <c r="J1052" i="1" s="1"/>
  <c r="Y1051" i="1"/>
  <c r="X1051" i="1"/>
  <c r="V1051" i="1" a="1"/>
  <c r="V1051" i="1" s="1"/>
  <c r="O1051" i="1" a="1"/>
  <c r="O1051" i="1" s="1"/>
  <c r="I1051" i="1"/>
  <c r="J1051" i="1" s="1"/>
  <c r="Y1050" i="1"/>
  <c r="X1050" i="1"/>
  <c r="V1050" i="1" a="1"/>
  <c r="V1050" i="1" s="1"/>
  <c r="O1050" i="1" a="1"/>
  <c r="O1050" i="1" s="1"/>
  <c r="I1050" i="1"/>
  <c r="J1050" i="1" s="1"/>
  <c r="Y1049" i="1"/>
  <c r="X1049" i="1"/>
  <c r="V1049" i="1" a="1"/>
  <c r="V1049" i="1" s="1"/>
  <c r="O1049" i="1" a="1"/>
  <c r="O1049" i="1" s="1"/>
  <c r="I1049" i="1"/>
  <c r="J1049" i="1" s="1"/>
  <c r="Y1048" i="1"/>
  <c r="X1048" i="1"/>
  <c r="V1048" i="1" a="1"/>
  <c r="V1048" i="1" s="1"/>
  <c r="O1048" i="1" a="1"/>
  <c r="O1048" i="1" s="1"/>
  <c r="I1048" i="1"/>
  <c r="J1048" i="1" s="1"/>
  <c r="Y1047" i="1"/>
  <c r="X1047" i="1"/>
  <c r="V1047" i="1" a="1"/>
  <c r="V1047" i="1" s="1"/>
  <c r="O1047" i="1" a="1"/>
  <c r="O1047" i="1" s="1"/>
  <c r="I1047" i="1"/>
  <c r="J1047" i="1" s="1"/>
  <c r="Y1046" i="1"/>
  <c r="X1046" i="1"/>
  <c r="V1046" i="1" a="1"/>
  <c r="V1046" i="1" s="1"/>
  <c r="O1046" i="1" a="1"/>
  <c r="O1046" i="1" s="1"/>
  <c r="I1046" i="1"/>
  <c r="J1046" i="1" s="1"/>
  <c r="Y1045" i="1"/>
  <c r="X1045" i="1"/>
  <c r="V1045" i="1" a="1"/>
  <c r="V1045" i="1" s="1"/>
  <c r="O1045" i="1" a="1"/>
  <c r="O1045" i="1" s="1"/>
  <c r="I1045" i="1"/>
  <c r="J1045" i="1" s="1"/>
  <c r="Y1044" i="1"/>
  <c r="X1044" i="1"/>
  <c r="V1044" i="1" a="1"/>
  <c r="V1044" i="1" s="1"/>
  <c r="O1044" i="1" a="1"/>
  <c r="O1044" i="1" s="1"/>
  <c r="I1044" i="1"/>
  <c r="J1044" i="1" s="1"/>
  <c r="Y1043" i="1"/>
  <c r="X1043" i="1"/>
  <c r="V1043" i="1" a="1"/>
  <c r="V1043" i="1" s="1"/>
  <c r="O1043" i="1" a="1"/>
  <c r="O1043" i="1" s="1"/>
  <c r="I1043" i="1"/>
  <c r="J1043" i="1" s="1"/>
  <c r="Y1042" i="1"/>
  <c r="X1042" i="1"/>
  <c r="V1042" i="1" a="1"/>
  <c r="V1042" i="1" s="1"/>
  <c r="O1042" i="1" a="1"/>
  <c r="O1042" i="1" s="1"/>
  <c r="I1042" i="1"/>
  <c r="J1042" i="1" s="1"/>
  <c r="Y1041" i="1"/>
  <c r="X1041" i="1"/>
  <c r="V1041" i="1" a="1"/>
  <c r="V1041" i="1" s="1"/>
  <c r="O1041" i="1" a="1"/>
  <c r="O1041" i="1" s="1"/>
  <c r="I1041" i="1"/>
  <c r="J1041" i="1" s="1"/>
  <c r="Y1040" i="1"/>
  <c r="X1040" i="1"/>
  <c r="V1040" i="1" a="1"/>
  <c r="V1040" i="1" s="1"/>
  <c r="O1040" i="1" a="1"/>
  <c r="O1040" i="1" s="1"/>
  <c r="I1040" i="1"/>
  <c r="J1040" i="1" s="1"/>
  <c r="Y1039" i="1"/>
  <c r="X1039" i="1"/>
  <c r="V1039" i="1" a="1"/>
  <c r="V1039" i="1" s="1"/>
  <c r="O1039" i="1" a="1"/>
  <c r="O1039" i="1" s="1"/>
  <c r="I1039" i="1"/>
  <c r="J1039" i="1" s="1"/>
  <c r="Y1038" i="1"/>
  <c r="X1038" i="1"/>
  <c r="V1038" i="1" a="1"/>
  <c r="V1038" i="1" s="1"/>
  <c r="O1038" i="1" a="1"/>
  <c r="O1038" i="1" s="1"/>
  <c r="I1038" i="1"/>
  <c r="J1038" i="1" s="1"/>
  <c r="Y1037" i="1"/>
  <c r="X1037" i="1"/>
  <c r="V1037" i="1" a="1"/>
  <c r="V1037" i="1" s="1"/>
  <c r="O1037" i="1" a="1"/>
  <c r="O1037" i="1" s="1"/>
  <c r="I1037" i="1"/>
  <c r="J1037" i="1" s="1"/>
  <c r="Y1036" i="1"/>
  <c r="X1036" i="1"/>
  <c r="V1036" i="1" a="1"/>
  <c r="V1036" i="1" s="1"/>
  <c r="O1036" i="1" a="1"/>
  <c r="O1036" i="1" s="1"/>
  <c r="I1036" i="1"/>
  <c r="J1036" i="1" s="1"/>
  <c r="Y1035" i="1"/>
  <c r="X1035" i="1"/>
  <c r="V1035" i="1" a="1"/>
  <c r="V1035" i="1" s="1"/>
  <c r="O1035" i="1" a="1"/>
  <c r="O1035" i="1" s="1"/>
  <c r="I1035" i="1"/>
  <c r="J1035" i="1" s="1"/>
  <c r="Y1034" i="1"/>
  <c r="X1034" i="1"/>
  <c r="V1034" i="1" a="1"/>
  <c r="V1034" i="1" s="1"/>
  <c r="O1034" i="1" a="1"/>
  <c r="O1034" i="1" s="1"/>
  <c r="I1034" i="1"/>
  <c r="J1034" i="1" s="1"/>
  <c r="Y1033" i="1"/>
  <c r="X1033" i="1"/>
  <c r="V1033" i="1" a="1"/>
  <c r="V1033" i="1" s="1"/>
  <c r="O1033" i="1" a="1"/>
  <c r="O1033" i="1" s="1"/>
  <c r="I1033" i="1"/>
  <c r="J1033" i="1" s="1"/>
  <c r="Y1032" i="1"/>
  <c r="X1032" i="1"/>
  <c r="V1032" i="1" a="1"/>
  <c r="V1032" i="1" s="1"/>
  <c r="O1032" i="1" a="1"/>
  <c r="O1032" i="1" s="1"/>
  <c r="I1032" i="1"/>
  <c r="J1032" i="1" s="1"/>
  <c r="Y1031" i="1"/>
  <c r="X1031" i="1"/>
  <c r="V1031" i="1" a="1"/>
  <c r="V1031" i="1" s="1"/>
  <c r="O1031" i="1" a="1"/>
  <c r="O1031" i="1" s="1"/>
  <c r="I1031" i="1"/>
  <c r="J1031" i="1" s="1"/>
  <c r="Y1030" i="1"/>
  <c r="X1030" i="1"/>
  <c r="V1030" i="1" a="1"/>
  <c r="V1030" i="1" s="1"/>
  <c r="O1030" i="1" a="1"/>
  <c r="O1030" i="1" s="1"/>
  <c r="I1030" i="1"/>
  <c r="J1030" i="1" s="1"/>
  <c r="Y1029" i="1"/>
  <c r="X1029" i="1"/>
  <c r="V1029" i="1" a="1"/>
  <c r="V1029" i="1" s="1"/>
  <c r="O1029" i="1" a="1"/>
  <c r="O1029" i="1" s="1"/>
  <c r="I1029" i="1"/>
  <c r="J1029" i="1" s="1"/>
  <c r="Y1028" i="1"/>
  <c r="X1028" i="1"/>
  <c r="V1028" i="1" a="1"/>
  <c r="V1028" i="1" s="1"/>
  <c r="O1028" i="1" a="1"/>
  <c r="O1028" i="1" s="1"/>
  <c r="I1028" i="1"/>
  <c r="J1028" i="1" s="1"/>
  <c r="Y1027" i="1"/>
  <c r="X1027" i="1"/>
  <c r="V1027" i="1" a="1"/>
  <c r="V1027" i="1" s="1"/>
  <c r="O1027" i="1" a="1"/>
  <c r="O1027" i="1" s="1"/>
  <c r="I1027" i="1"/>
  <c r="J1027" i="1" s="1"/>
  <c r="Y1026" i="1"/>
  <c r="X1026" i="1"/>
  <c r="V1026" i="1" a="1"/>
  <c r="V1026" i="1" s="1"/>
  <c r="O1026" i="1" a="1"/>
  <c r="O1026" i="1" s="1"/>
  <c r="I1026" i="1"/>
  <c r="J1026" i="1" s="1"/>
  <c r="Y1025" i="1"/>
  <c r="X1025" i="1"/>
  <c r="V1025" i="1" a="1"/>
  <c r="V1025" i="1" s="1"/>
  <c r="O1025" i="1" a="1"/>
  <c r="O1025" i="1" s="1"/>
  <c r="I1025" i="1"/>
  <c r="J1025" i="1" s="1"/>
  <c r="Y1024" i="1"/>
  <c r="X1024" i="1"/>
  <c r="V1024" i="1" a="1"/>
  <c r="V1024" i="1" s="1"/>
  <c r="O1024" i="1" a="1"/>
  <c r="O1024" i="1" s="1"/>
  <c r="I1024" i="1"/>
  <c r="J1024" i="1" s="1"/>
  <c r="Y1023" i="1"/>
  <c r="X1023" i="1"/>
  <c r="V1023" i="1" a="1"/>
  <c r="V1023" i="1" s="1"/>
  <c r="O1023" i="1" a="1"/>
  <c r="O1023" i="1" s="1"/>
  <c r="I1023" i="1"/>
  <c r="J1023" i="1" s="1"/>
  <c r="Y1022" i="1"/>
  <c r="X1022" i="1"/>
  <c r="V1022" i="1" a="1"/>
  <c r="V1022" i="1" s="1"/>
  <c r="O1022" i="1" a="1"/>
  <c r="O1022" i="1" s="1"/>
  <c r="I1022" i="1"/>
  <c r="J1022" i="1" s="1"/>
  <c r="Y1021" i="1"/>
  <c r="X1021" i="1"/>
  <c r="V1021" i="1" a="1"/>
  <c r="V1021" i="1" s="1"/>
  <c r="O1021" i="1" a="1"/>
  <c r="O1021" i="1" s="1"/>
  <c r="I1021" i="1"/>
  <c r="J1021" i="1" s="1"/>
  <c r="Y1020" i="1"/>
  <c r="X1020" i="1"/>
  <c r="V1020" i="1" a="1"/>
  <c r="V1020" i="1" s="1"/>
  <c r="O1020" i="1" a="1"/>
  <c r="O1020" i="1" s="1"/>
  <c r="I1020" i="1"/>
  <c r="J1020" i="1" s="1"/>
  <c r="Y1019" i="1"/>
  <c r="X1019" i="1"/>
  <c r="V1019" i="1" a="1"/>
  <c r="V1019" i="1" s="1"/>
  <c r="O1019" i="1" a="1"/>
  <c r="O1019" i="1" s="1"/>
  <c r="I1019" i="1"/>
  <c r="J1019" i="1" s="1"/>
  <c r="Y1018" i="1"/>
  <c r="X1018" i="1"/>
  <c r="V1018" i="1" a="1"/>
  <c r="V1018" i="1" s="1"/>
  <c r="O1018" i="1" a="1"/>
  <c r="O1018" i="1" s="1"/>
  <c r="I1018" i="1"/>
  <c r="J1018" i="1" s="1"/>
  <c r="Y1017" i="1"/>
  <c r="X1017" i="1"/>
  <c r="V1017" i="1" a="1"/>
  <c r="V1017" i="1" s="1"/>
  <c r="O1017" i="1" a="1"/>
  <c r="O1017" i="1" s="1"/>
  <c r="I1017" i="1"/>
  <c r="J1017" i="1" s="1"/>
  <c r="Y1016" i="1"/>
  <c r="X1016" i="1"/>
  <c r="V1016" i="1" a="1"/>
  <c r="V1016" i="1" s="1"/>
  <c r="O1016" i="1" a="1"/>
  <c r="O1016" i="1" s="1"/>
  <c r="I1016" i="1"/>
  <c r="J1016" i="1" s="1"/>
  <c r="Y1015" i="1"/>
  <c r="X1015" i="1"/>
  <c r="V1015" i="1" a="1"/>
  <c r="V1015" i="1" s="1"/>
  <c r="O1015" i="1" a="1"/>
  <c r="O1015" i="1" s="1"/>
  <c r="I1015" i="1"/>
  <c r="J1015" i="1" s="1"/>
  <c r="Y1014" i="1"/>
  <c r="X1014" i="1"/>
  <c r="V1014" i="1" a="1"/>
  <c r="V1014" i="1" s="1"/>
  <c r="O1014" i="1" a="1"/>
  <c r="O1014" i="1" s="1"/>
  <c r="I1014" i="1"/>
  <c r="J1014" i="1" s="1"/>
  <c r="Y1013" i="1"/>
  <c r="X1013" i="1"/>
  <c r="V1013" i="1" a="1"/>
  <c r="V1013" i="1" s="1"/>
  <c r="O1013" i="1" a="1"/>
  <c r="O1013" i="1" s="1"/>
  <c r="I1013" i="1"/>
  <c r="J1013" i="1" s="1"/>
  <c r="Y1012" i="1"/>
  <c r="X1012" i="1"/>
  <c r="V1012" i="1" a="1"/>
  <c r="V1012" i="1" s="1"/>
  <c r="O1012" i="1" a="1"/>
  <c r="O1012" i="1" s="1"/>
  <c r="I1012" i="1"/>
  <c r="J1012" i="1" s="1"/>
  <c r="Y1011" i="1"/>
  <c r="X1011" i="1"/>
  <c r="V1011" i="1" a="1"/>
  <c r="V1011" i="1" s="1"/>
  <c r="O1011" i="1" a="1"/>
  <c r="O1011" i="1" s="1"/>
  <c r="I1011" i="1"/>
  <c r="J1011" i="1" s="1"/>
  <c r="Y1010" i="1"/>
  <c r="X1010" i="1"/>
  <c r="V1010" i="1" a="1"/>
  <c r="V1010" i="1" s="1"/>
  <c r="O1010" i="1" a="1"/>
  <c r="O1010" i="1" s="1"/>
  <c r="I1010" i="1"/>
  <c r="J1010" i="1" s="1"/>
  <c r="Y1009" i="1"/>
  <c r="X1009" i="1"/>
  <c r="V1009" i="1" a="1"/>
  <c r="V1009" i="1" s="1"/>
  <c r="O1009" i="1" a="1"/>
  <c r="O1009" i="1" s="1"/>
  <c r="I1009" i="1"/>
  <c r="J1009" i="1" s="1"/>
  <c r="Y1008" i="1"/>
  <c r="X1008" i="1"/>
  <c r="V1008" i="1" a="1"/>
  <c r="V1008" i="1" s="1"/>
  <c r="O1008" i="1" a="1"/>
  <c r="O1008" i="1" s="1"/>
  <c r="I1008" i="1"/>
  <c r="J1008" i="1" s="1"/>
  <c r="Y1007" i="1"/>
  <c r="X1007" i="1"/>
  <c r="V1007" i="1" a="1"/>
  <c r="V1007" i="1" s="1"/>
  <c r="O1007" i="1" a="1"/>
  <c r="O1007" i="1" s="1"/>
  <c r="I1007" i="1"/>
  <c r="J1007" i="1" s="1"/>
  <c r="Y1006" i="1"/>
  <c r="X1006" i="1"/>
  <c r="V1006" i="1" a="1"/>
  <c r="V1006" i="1" s="1"/>
  <c r="O1006" i="1" a="1"/>
  <c r="O1006" i="1" s="1"/>
  <c r="I1006" i="1"/>
  <c r="J1006" i="1" s="1"/>
  <c r="Y1005" i="1"/>
  <c r="X1005" i="1"/>
  <c r="V1005" i="1" a="1"/>
  <c r="V1005" i="1" s="1"/>
  <c r="O1005" i="1" a="1"/>
  <c r="O1005" i="1" s="1"/>
  <c r="I1005" i="1"/>
  <c r="J1005" i="1" s="1"/>
  <c r="Y1004" i="1"/>
  <c r="X1004" i="1"/>
  <c r="V1004" i="1" a="1"/>
  <c r="V1004" i="1" s="1"/>
  <c r="O1004" i="1" a="1"/>
  <c r="O1004" i="1" s="1"/>
  <c r="I1004" i="1"/>
  <c r="J1004" i="1" s="1"/>
  <c r="Y1003" i="1"/>
  <c r="X1003" i="1"/>
  <c r="V1003" i="1" a="1"/>
  <c r="V1003" i="1" s="1"/>
  <c r="O1003" i="1" a="1"/>
  <c r="O1003" i="1" s="1"/>
  <c r="I1003" i="1"/>
  <c r="J1003" i="1" s="1"/>
  <c r="Y1002" i="1"/>
  <c r="X1002" i="1"/>
  <c r="V1002" i="1" a="1"/>
  <c r="V1002" i="1" s="1"/>
  <c r="O1002" i="1" a="1"/>
  <c r="O1002" i="1" s="1"/>
  <c r="I1002" i="1"/>
  <c r="J1002" i="1" s="1"/>
  <c r="Y1001" i="1"/>
  <c r="X1001" i="1"/>
  <c r="V1001" i="1" a="1"/>
  <c r="V1001" i="1" s="1"/>
  <c r="O1001" i="1" a="1"/>
  <c r="O1001" i="1" s="1"/>
  <c r="I1001" i="1"/>
  <c r="J1001" i="1" s="1"/>
  <c r="Y1000" i="1"/>
  <c r="X1000" i="1"/>
  <c r="V1000" i="1" a="1"/>
  <c r="V1000" i="1" s="1"/>
  <c r="O1000" i="1" a="1"/>
  <c r="O1000" i="1" s="1"/>
  <c r="I1000" i="1"/>
  <c r="J1000" i="1" s="1"/>
  <c r="Y999" i="1"/>
  <c r="X999" i="1"/>
  <c r="V999" i="1" a="1"/>
  <c r="V999" i="1" s="1"/>
  <c r="O999" i="1" a="1"/>
  <c r="O999" i="1" s="1"/>
  <c r="I999" i="1"/>
  <c r="J999" i="1" s="1"/>
  <c r="Y998" i="1"/>
  <c r="X998" i="1"/>
  <c r="V998" i="1" a="1"/>
  <c r="V998" i="1" s="1"/>
  <c r="O998" i="1" a="1"/>
  <c r="O998" i="1" s="1"/>
  <c r="I998" i="1"/>
  <c r="J998" i="1" s="1"/>
  <c r="Y997" i="1"/>
  <c r="X997" i="1"/>
  <c r="V997" i="1" a="1"/>
  <c r="V997" i="1" s="1"/>
  <c r="O997" i="1" a="1"/>
  <c r="O997" i="1" s="1"/>
  <c r="I997" i="1"/>
  <c r="J997" i="1" s="1"/>
  <c r="Y996" i="1"/>
  <c r="X996" i="1"/>
  <c r="V996" i="1" a="1"/>
  <c r="V996" i="1" s="1"/>
  <c r="O996" i="1" a="1"/>
  <c r="O996" i="1" s="1"/>
  <c r="I996" i="1"/>
  <c r="J996" i="1" s="1"/>
  <c r="Y995" i="1"/>
  <c r="X995" i="1"/>
  <c r="V995" i="1" a="1"/>
  <c r="V995" i="1" s="1"/>
  <c r="O995" i="1" a="1"/>
  <c r="O995" i="1" s="1"/>
  <c r="I995" i="1"/>
  <c r="J995" i="1" s="1"/>
  <c r="Y994" i="1"/>
  <c r="X994" i="1"/>
  <c r="V994" i="1" a="1"/>
  <c r="V994" i="1" s="1"/>
  <c r="O994" i="1" a="1"/>
  <c r="O994" i="1" s="1"/>
  <c r="I994" i="1"/>
  <c r="J994" i="1" s="1"/>
  <c r="Y993" i="1"/>
  <c r="X993" i="1"/>
  <c r="V993" i="1" a="1"/>
  <c r="V993" i="1" s="1"/>
  <c r="O993" i="1" a="1"/>
  <c r="O993" i="1" s="1"/>
  <c r="I993" i="1"/>
  <c r="J993" i="1" s="1"/>
  <c r="Y992" i="1"/>
  <c r="X992" i="1"/>
  <c r="V992" i="1" a="1"/>
  <c r="V992" i="1" s="1"/>
  <c r="O992" i="1" a="1"/>
  <c r="O992" i="1" s="1"/>
  <c r="I992" i="1"/>
  <c r="J992" i="1" s="1"/>
  <c r="Y991" i="1"/>
  <c r="X991" i="1"/>
  <c r="V991" i="1" a="1"/>
  <c r="V991" i="1" s="1"/>
  <c r="O991" i="1" a="1"/>
  <c r="O991" i="1" s="1"/>
  <c r="I991" i="1"/>
  <c r="J991" i="1" s="1"/>
  <c r="Y990" i="1"/>
  <c r="X990" i="1"/>
  <c r="V990" i="1" a="1"/>
  <c r="V990" i="1" s="1"/>
  <c r="O990" i="1" a="1"/>
  <c r="O990" i="1" s="1"/>
  <c r="I990" i="1"/>
  <c r="J990" i="1" s="1"/>
  <c r="Y989" i="1"/>
  <c r="X989" i="1"/>
  <c r="V989" i="1" a="1"/>
  <c r="V989" i="1" s="1"/>
  <c r="O989" i="1" a="1"/>
  <c r="O989" i="1" s="1"/>
  <c r="I989" i="1"/>
  <c r="J989" i="1" s="1"/>
  <c r="Y988" i="1"/>
  <c r="X988" i="1"/>
  <c r="V988" i="1" a="1"/>
  <c r="V988" i="1" s="1"/>
  <c r="O988" i="1" a="1"/>
  <c r="O988" i="1" s="1"/>
  <c r="I988" i="1"/>
  <c r="J988" i="1" s="1"/>
  <c r="Y987" i="1"/>
  <c r="X987" i="1"/>
  <c r="V987" i="1" a="1"/>
  <c r="V987" i="1" s="1"/>
  <c r="O987" i="1" a="1"/>
  <c r="O987" i="1" s="1"/>
  <c r="I987" i="1"/>
  <c r="J987" i="1" s="1"/>
  <c r="Y986" i="1"/>
  <c r="X986" i="1"/>
  <c r="V986" i="1" a="1"/>
  <c r="V986" i="1" s="1"/>
  <c r="O986" i="1" a="1"/>
  <c r="O986" i="1" s="1"/>
  <c r="I986" i="1"/>
  <c r="J986" i="1" s="1"/>
  <c r="Y985" i="1"/>
  <c r="X985" i="1"/>
  <c r="V985" i="1" a="1"/>
  <c r="V985" i="1" s="1"/>
  <c r="O985" i="1" a="1"/>
  <c r="O985" i="1" s="1"/>
  <c r="I985" i="1"/>
  <c r="J985" i="1" s="1"/>
  <c r="Y984" i="1"/>
  <c r="X984" i="1"/>
  <c r="V984" i="1" a="1"/>
  <c r="V984" i="1" s="1"/>
  <c r="O984" i="1" a="1"/>
  <c r="O984" i="1" s="1"/>
  <c r="I984" i="1"/>
  <c r="J984" i="1" s="1"/>
  <c r="Y983" i="1"/>
  <c r="X983" i="1"/>
  <c r="V983" i="1" a="1"/>
  <c r="V983" i="1" s="1"/>
  <c r="O983" i="1" a="1"/>
  <c r="O983" i="1" s="1"/>
  <c r="I983" i="1"/>
  <c r="J983" i="1" s="1"/>
  <c r="Y982" i="1"/>
  <c r="X982" i="1"/>
  <c r="V982" i="1" a="1"/>
  <c r="V982" i="1" s="1"/>
  <c r="O982" i="1" a="1"/>
  <c r="O982" i="1" s="1"/>
  <c r="I982" i="1"/>
  <c r="J982" i="1" s="1"/>
  <c r="Y981" i="1"/>
  <c r="X981" i="1"/>
  <c r="V981" i="1" a="1"/>
  <c r="V981" i="1" s="1"/>
  <c r="O981" i="1" a="1"/>
  <c r="O981" i="1" s="1"/>
  <c r="I981" i="1"/>
  <c r="J981" i="1" s="1"/>
  <c r="Y980" i="1"/>
  <c r="X980" i="1"/>
  <c r="V980" i="1" a="1"/>
  <c r="V980" i="1" s="1"/>
  <c r="O980" i="1" a="1"/>
  <c r="O980" i="1" s="1"/>
  <c r="I980" i="1"/>
  <c r="J980" i="1" s="1"/>
  <c r="Y979" i="1"/>
  <c r="X979" i="1"/>
  <c r="V979" i="1" a="1"/>
  <c r="V979" i="1" s="1"/>
  <c r="O979" i="1" a="1"/>
  <c r="O979" i="1" s="1"/>
  <c r="I979" i="1"/>
  <c r="J979" i="1" s="1"/>
  <c r="Y978" i="1"/>
  <c r="X978" i="1"/>
  <c r="V978" i="1" a="1"/>
  <c r="V978" i="1" s="1"/>
  <c r="O978" i="1" a="1"/>
  <c r="O978" i="1" s="1"/>
  <c r="I978" i="1"/>
  <c r="J978" i="1" s="1"/>
  <c r="Y977" i="1"/>
  <c r="X977" i="1"/>
  <c r="V977" i="1" a="1"/>
  <c r="V977" i="1" s="1"/>
  <c r="O977" i="1" a="1"/>
  <c r="O977" i="1" s="1"/>
  <c r="I977" i="1"/>
  <c r="J977" i="1" s="1"/>
  <c r="Y976" i="1"/>
  <c r="X976" i="1"/>
  <c r="V976" i="1" a="1"/>
  <c r="V976" i="1" s="1"/>
  <c r="O976" i="1" a="1"/>
  <c r="O976" i="1" s="1"/>
  <c r="I976" i="1"/>
  <c r="J976" i="1" s="1"/>
  <c r="Y975" i="1"/>
  <c r="X975" i="1"/>
  <c r="V975" i="1" a="1"/>
  <c r="V975" i="1" s="1"/>
  <c r="O975" i="1" a="1"/>
  <c r="O975" i="1" s="1"/>
  <c r="I975" i="1"/>
  <c r="J975" i="1" s="1"/>
  <c r="Y974" i="1"/>
  <c r="X974" i="1"/>
  <c r="V974" i="1" a="1"/>
  <c r="V974" i="1" s="1"/>
  <c r="O974" i="1" a="1"/>
  <c r="O974" i="1" s="1"/>
  <c r="I974" i="1"/>
  <c r="J974" i="1" s="1"/>
  <c r="Y973" i="1"/>
  <c r="X973" i="1"/>
  <c r="V973" i="1" a="1"/>
  <c r="V973" i="1" s="1"/>
  <c r="O973" i="1" a="1"/>
  <c r="O973" i="1" s="1"/>
  <c r="I973" i="1"/>
  <c r="J973" i="1" s="1"/>
  <c r="Y972" i="1"/>
  <c r="X972" i="1"/>
  <c r="V972" i="1" a="1"/>
  <c r="V972" i="1" s="1"/>
  <c r="O972" i="1" a="1"/>
  <c r="O972" i="1" s="1"/>
  <c r="I972" i="1"/>
  <c r="J972" i="1" s="1"/>
  <c r="Y971" i="1"/>
  <c r="X971" i="1"/>
  <c r="V971" i="1" a="1"/>
  <c r="V971" i="1" s="1"/>
  <c r="O971" i="1" a="1"/>
  <c r="O971" i="1" s="1"/>
  <c r="I971" i="1"/>
  <c r="J971" i="1" s="1"/>
  <c r="Y970" i="1"/>
  <c r="X970" i="1"/>
  <c r="V970" i="1" a="1"/>
  <c r="V970" i="1" s="1"/>
  <c r="O970" i="1" a="1"/>
  <c r="O970" i="1" s="1"/>
  <c r="I970" i="1"/>
  <c r="J970" i="1" s="1"/>
  <c r="Y969" i="1"/>
  <c r="X969" i="1"/>
  <c r="V969" i="1" a="1"/>
  <c r="V969" i="1" s="1"/>
  <c r="O969" i="1" a="1"/>
  <c r="O969" i="1" s="1"/>
  <c r="I969" i="1"/>
  <c r="J969" i="1" s="1"/>
  <c r="Y968" i="1"/>
  <c r="X968" i="1"/>
  <c r="V968" i="1" a="1"/>
  <c r="V968" i="1" s="1"/>
  <c r="O968" i="1" a="1"/>
  <c r="O968" i="1" s="1"/>
  <c r="I968" i="1"/>
  <c r="J968" i="1" s="1"/>
  <c r="Y967" i="1"/>
  <c r="X967" i="1"/>
  <c r="V967" i="1" a="1"/>
  <c r="V967" i="1" s="1"/>
  <c r="O967" i="1" a="1"/>
  <c r="O967" i="1" s="1"/>
  <c r="I967" i="1"/>
  <c r="J967" i="1" s="1"/>
  <c r="Y966" i="1"/>
  <c r="X966" i="1"/>
  <c r="V966" i="1" a="1"/>
  <c r="V966" i="1" s="1"/>
  <c r="O966" i="1" a="1"/>
  <c r="O966" i="1" s="1"/>
  <c r="I966" i="1"/>
  <c r="J966" i="1" s="1"/>
  <c r="Y965" i="1"/>
  <c r="X965" i="1"/>
  <c r="V965" i="1" a="1"/>
  <c r="V965" i="1" s="1"/>
  <c r="O965" i="1" a="1"/>
  <c r="O965" i="1" s="1"/>
  <c r="I965" i="1"/>
  <c r="J965" i="1" s="1"/>
  <c r="Y964" i="1"/>
  <c r="X964" i="1"/>
  <c r="V964" i="1" a="1"/>
  <c r="V964" i="1" s="1"/>
  <c r="O964" i="1" a="1"/>
  <c r="O964" i="1" s="1"/>
  <c r="I964" i="1"/>
  <c r="J964" i="1" s="1"/>
  <c r="Y963" i="1"/>
  <c r="X963" i="1"/>
  <c r="V963" i="1" a="1"/>
  <c r="V963" i="1" s="1"/>
  <c r="O963" i="1" a="1"/>
  <c r="O963" i="1" s="1"/>
  <c r="I963" i="1"/>
  <c r="J963" i="1" s="1"/>
  <c r="Y962" i="1"/>
  <c r="X962" i="1"/>
  <c r="V962" i="1" a="1"/>
  <c r="V962" i="1" s="1"/>
  <c r="O962" i="1" a="1"/>
  <c r="O962" i="1" s="1"/>
  <c r="I962" i="1"/>
  <c r="J962" i="1" s="1"/>
  <c r="Y961" i="1"/>
  <c r="X961" i="1"/>
  <c r="V961" i="1" a="1"/>
  <c r="V961" i="1" s="1"/>
  <c r="O961" i="1" a="1"/>
  <c r="O961" i="1" s="1"/>
  <c r="I961" i="1"/>
  <c r="J961" i="1" s="1"/>
  <c r="Y960" i="1"/>
  <c r="X960" i="1"/>
  <c r="V960" i="1" a="1"/>
  <c r="V960" i="1" s="1"/>
  <c r="O960" i="1" a="1"/>
  <c r="O960" i="1" s="1"/>
  <c r="I960" i="1"/>
  <c r="J960" i="1" s="1"/>
  <c r="Y959" i="1"/>
  <c r="X959" i="1"/>
  <c r="V959" i="1" a="1"/>
  <c r="V959" i="1" s="1"/>
  <c r="O959" i="1" a="1"/>
  <c r="O959" i="1" s="1"/>
  <c r="I959" i="1"/>
  <c r="J959" i="1" s="1"/>
  <c r="Y958" i="1"/>
  <c r="X958" i="1"/>
  <c r="V958" i="1" a="1"/>
  <c r="V958" i="1" s="1"/>
  <c r="O958" i="1" a="1"/>
  <c r="O958" i="1" s="1"/>
  <c r="I958" i="1"/>
  <c r="J958" i="1" s="1"/>
  <c r="Y957" i="1"/>
  <c r="X957" i="1"/>
  <c r="V957" i="1" a="1"/>
  <c r="V957" i="1" s="1"/>
  <c r="O957" i="1" a="1"/>
  <c r="O957" i="1" s="1"/>
  <c r="I957" i="1"/>
  <c r="J957" i="1" s="1"/>
  <c r="Y956" i="1"/>
  <c r="X956" i="1"/>
  <c r="V956" i="1" a="1"/>
  <c r="V956" i="1" s="1"/>
  <c r="O956" i="1" a="1"/>
  <c r="O956" i="1" s="1"/>
  <c r="I956" i="1"/>
  <c r="J956" i="1" s="1"/>
  <c r="Y955" i="1"/>
  <c r="X955" i="1"/>
  <c r="V955" i="1" a="1"/>
  <c r="V955" i="1" s="1"/>
  <c r="O955" i="1" a="1"/>
  <c r="O955" i="1" s="1"/>
  <c r="I955" i="1"/>
  <c r="J955" i="1" s="1"/>
  <c r="Y954" i="1"/>
  <c r="X954" i="1"/>
  <c r="V954" i="1" a="1"/>
  <c r="V954" i="1" s="1"/>
  <c r="O954" i="1" a="1"/>
  <c r="O954" i="1" s="1"/>
  <c r="I954" i="1"/>
  <c r="J954" i="1" s="1"/>
  <c r="Y953" i="1"/>
  <c r="X953" i="1"/>
  <c r="V953" i="1" a="1"/>
  <c r="V953" i="1" s="1"/>
  <c r="O953" i="1" a="1"/>
  <c r="O953" i="1" s="1"/>
  <c r="I953" i="1"/>
  <c r="J953" i="1" s="1"/>
  <c r="Y952" i="1"/>
  <c r="X952" i="1"/>
  <c r="V952" i="1" a="1"/>
  <c r="V952" i="1" s="1"/>
  <c r="O952" i="1" a="1"/>
  <c r="O952" i="1" s="1"/>
  <c r="I952" i="1"/>
  <c r="J952" i="1" s="1"/>
  <c r="Y951" i="1"/>
  <c r="X951" i="1"/>
  <c r="V951" i="1" a="1"/>
  <c r="V951" i="1" s="1"/>
  <c r="O951" i="1" a="1"/>
  <c r="O951" i="1" s="1"/>
  <c r="I951" i="1"/>
  <c r="J951" i="1" s="1"/>
  <c r="Y950" i="1"/>
  <c r="X950" i="1"/>
  <c r="V950" i="1" a="1"/>
  <c r="V950" i="1" s="1"/>
  <c r="O950" i="1" a="1"/>
  <c r="O950" i="1" s="1"/>
  <c r="I950" i="1"/>
  <c r="J950" i="1" s="1"/>
  <c r="Y949" i="1"/>
  <c r="X949" i="1"/>
  <c r="V949" i="1" a="1"/>
  <c r="V949" i="1" s="1"/>
  <c r="O949" i="1" a="1"/>
  <c r="O949" i="1" s="1"/>
  <c r="I949" i="1"/>
  <c r="J949" i="1" s="1"/>
  <c r="Y948" i="1"/>
  <c r="X948" i="1"/>
  <c r="V948" i="1" a="1"/>
  <c r="V948" i="1" s="1"/>
  <c r="O948" i="1" a="1"/>
  <c r="O948" i="1" s="1"/>
  <c r="I948" i="1"/>
  <c r="J948" i="1" s="1"/>
  <c r="Y947" i="1"/>
  <c r="X947" i="1"/>
  <c r="V947" i="1" a="1"/>
  <c r="V947" i="1" s="1"/>
  <c r="O947" i="1" a="1"/>
  <c r="O947" i="1" s="1"/>
  <c r="I947" i="1"/>
  <c r="J947" i="1" s="1"/>
  <c r="Y946" i="1"/>
  <c r="X946" i="1"/>
  <c r="V946" i="1" a="1"/>
  <c r="V946" i="1" s="1"/>
  <c r="O946" i="1" a="1"/>
  <c r="O946" i="1" s="1"/>
  <c r="I946" i="1"/>
  <c r="J946" i="1" s="1"/>
  <c r="Y945" i="1"/>
  <c r="X945" i="1"/>
  <c r="V945" i="1" a="1"/>
  <c r="V945" i="1" s="1"/>
  <c r="O945" i="1" a="1"/>
  <c r="O945" i="1" s="1"/>
  <c r="I945" i="1"/>
  <c r="J945" i="1" s="1"/>
  <c r="Y944" i="1"/>
  <c r="X944" i="1"/>
  <c r="V944" i="1" a="1"/>
  <c r="V944" i="1" s="1"/>
  <c r="O944" i="1" a="1"/>
  <c r="O944" i="1" s="1"/>
  <c r="I944" i="1"/>
  <c r="J944" i="1" s="1"/>
  <c r="Y943" i="1"/>
  <c r="X943" i="1"/>
  <c r="V943" i="1" a="1"/>
  <c r="V943" i="1" s="1"/>
  <c r="O943" i="1" a="1"/>
  <c r="O943" i="1" s="1"/>
  <c r="I943" i="1"/>
  <c r="J943" i="1" s="1"/>
  <c r="Y942" i="1"/>
  <c r="X942" i="1"/>
  <c r="V942" i="1" a="1"/>
  <c r="V942" i="1" s="1"/>
  <c r="O942" i="1" a="1"/>
  <c r="O942" i="1" s="1"/>
  <c r="I942" i="1"/>
  <c r="J942" i="1" s="1"/>
  <c r="Y941" i="1"/>
  <c r="X941" i="1"/>
  <c r="V941" i="1" a="1"/>
  <c r="V941" i="1" s="1"/>
  <c r="O941" i="1" a="1"/>
  <c r="O941" i="1" s="1"/>
  <c r="I941" i="1"/>
  <c r="J941" i="1" s="1"/>
  <c r="Y940" i="1"/>
  <c r="X940" i="1"/>
  <c r="V940" i="1" a="1"/>
  <c r="V940" i="1" s="1"/>
  <c r="O940" i="1" a="1"/>
  <c r="O940" i="1" s="1"/>
  <c r="I940" i="1"/>
  <c r="J940" i="1" s="1"/>
  <c r="Y939" i="1"/>
  <c r="X939" i="1"/>
  <c r="V939" i="1" a="1"/>
  <c r="V939" i="1" s="1"/>
  <c r="O939" i="1" a="1"/>
  <c r="O939" i="1" s="1"/>
  <c r="I939" i="1"/>
  <c r="J939" i="1" s="1"/>
  <c r="Y938" i="1"/>
  <c r="X938" i="1"/>
  <c r="V938" i="1" a="1"/>
  <c r="V938" i="1" s="1"/>
  <c r="O938" i="1" a="1"/>
  <c r="O938" i="1" s="1"/>
  <c r="I938" i="1"/>
  <c r="J938" i="1" s="1"/>
  <c r="Y937" i="1"/>
  <c r="X937" i="1"/>
  <c r="V937" i="1" a="1"/>
  <c r="V937" i="1" s="1"/>
  <c r="O937" i="1" a="1"/>
  <c r="O937" i="1" s="1"/>
  <c r="I937" i="1"/>
  <c r="J937" i="1" s="1"/>
  <c r="Y936" i="1"/>
  <c r="X936" i="1"/>
  <c r="V936" i="1" a="1"/>
  <c r="V936" i="1" s="1"/>
  <c r="O936" i="1" a="1"/>
  <c r="O936" i="1" s="1"/>
  <c r="I936" i="1"/>
  <c r="J936" i="1" s="1"/>
  <c r="Y935" i="1"/>
  <c r="X935" i="1"/>
  <c r="V935" i="1" a="1"/>
  <c r="V935" i="1" s="1"/>
  <c r="O935" i="1" a="1"/>
  <c r="O935" i="1" s="1"/>
  <c r="I935" i="1"/>
  <c r="J935" i="1" s="1"/>
  <c r="Y934" i="1"/>
  <c r="X934" i="1"/>
  <c r="V934" i="1" a="1"/>
  <c r="V934" i="1" s="1"/>
  <c r="O934" i="1" a="1"/>
  <c r="O934" i="1" s="1"/>
  <c r="I934" i="1"/>
  <c r="J934" i="1" s="1"/>
  <c r="Y933" i="1"/>
  <c r="X933" i="1"/>
  <c r="V933" i="1" a="1"/>
  <c r="V933" i="1" s="1"/>
  <c r="O933" i="1" a="1"/>
  <c r="O933" i="1" s="1"/>
  <c r="I933" i="1"/>
  <c r="J933" i="1" s="1"/>
  <c r="Y932" i="1"/>
  <c r="X932" i="1"/>
  <c r="V932" i="1" a="1"/>
  <c r="V932" i="1" s="1"/>
  <c r="O932" i="1" a="1"/>
  <c r="O932" i="1" s="1"/>
  <c r="I932" i="1"/>
  <c r="J932" i="1" s="1"/>
  <c r="Y931" i="1"/>
  <c r="X931" i="1"/>
  <c r="V931" i="1" a="1"/>
  <c r="V931" i="1" s="1"/>
  <c r="O931" i="1" a="1"/>
  <c r="O931" i="1" s="1"/>
  <c r="I931" i="1"/>
  <c r="J931" i="1" s="1"/>
  <c r="Y930" i="1"/>
  <c r="X930" i="1"/>
  <c r="V930" i="1" a="1"/>
  <c r="V930" i="1" s="1"/>
  <c r="O930" i="1" a="1"/>
  <c r="O930" i="1" s="1"/>
  <c r="I930" i="1"/>
  <c r="J930" i="1" s="1"/>
  <c r="Y929" i="1"/>
  <c r="X929" i="1"/>
  <c r="V929" i="1" a="1"/>
  <c r="V929" i="1" s="1"/>
  <c r="O929" i="1" a="1"/>
  <c r="O929" i="1" s="1"/>
  <c r="I929" i="1"/>
  <c r="J929" i="1" s="1"/>
  <c r="Y928" i="1"/>
  <c r="X928" i="1"/>
  <c r="V928" i="1" a="1"/>
  <c r="V928" i="1" s="1"/>
  <c r="O928" i="1" a="1"/>
  <c r="O928" i="1" s="1"/>
  <c r="I928" i="1"/>
  <c r="J928" i="1" s="1"/>
  <c r="Y927" i="1"/>
  <c r="X927" i="1"/>
  <c r="V927" i="1" a="1"/>
  <c r="V927" i="1" s="1"/>
  <c r="O927" i="1" a="1"/>
  <c r="O927" i="1" s="1"/>
  <c r="I927" i="1"/>
  <c r="J927" i="1" s="1"/>
  <c r="Y926" i="1"/>
  <c r="X926" i="1"/>
  <c r="V926" i="1" a="1"/>
  <c r="V926" i="1" s="1"/>
  <c r="O926" i="1" a="1"/>
  <c r="O926" i="1" s="1"/>
  <c r="I926" i="1"/>
  <c r="J926" i="1" s="1"/>
  <c r="Y925" i="1"/>
  <c r="X925" i="1"/>
  <c r="V925" i="1" a="1"/>
  <c r="V925" i="1" s="1"/>
  <c r="O925" i="1" a="1"/>
  <c r="O925" i="1" s="1"/>
  <c r="I925" i="1"/>
  <c r="J925" i="1" s="1"/>
  <c r="Y924" i="1"/>
  <c r="X924" i="1"/>
  <c r="V924" i="1" a="1"/>
  <c r="V924" i="1" s="1"/>
  <c r="O924" i="1" a="1"/>
  <c r="O924" i="1" s="1"/>
  <c r="I924" i="1"/>
  <c r="J924" i="1" s="1"/>
  <c r="Y923" i="1"/>
  <c r="X923" i="1"/>
  <c r="V923" i="1" a="1"/>
  <c r="V923" i="1" s="1"/>
  <c r="O923" i="1" a="1"/>
  <c r="O923" i="1" s="1"/>
  <c r="I923" i="1"/>
  <c r="J923" i="1" s="1"/>
  <c r="Y922" i="1"/>
  <c r="X922" i="1"/>
  <c r="V922" i="1" a="1"/>
  <c r="V922" i="1" s="1"/>
  <c r="O922" i="1" a="1"/>
  <c r="O922" i="1" s="1"/>
  <c r="I922" i="1"/>
  <c r="J922" i="1" s="1"/>
  <c r="Y921" i="1"/>
  <c r="X921" i="1"/>
  <c r="V921" i="1" a="1"/>
  <c r="V921" i="1" s="1"/>
  <c r="O921" i="1" a="1"/>
  <c r="O921" i="1" s="1"/>
  <c r="I921" i="1"/>
  <c r="J921" i="1" s="1"/>
  <c r="Y920" i="1"/>
  <c r="X920" i="1"/>
  <c r="V920" i="1" a="1"/>
  <c r="V920" i="1" s="1"/>
  <c r="O920" i="1" a="1"/>
  <c r="O920" i="1" s="1"/>
  <c r="I920" i="1"/>
  <c r="J920" i="1" s="1"/>
  <c r="Y919" i="1"/>
  <c r="X919" i="1"/>
  <c r="V919" i="1" a="1"/>
  <c r="V919" i="1" s="1"/>
  <c r="O919" i="1" a="1"/>
  <c r="O919" i="1" s="1"/>
  <c r="I919" i="1"/>
  <c r="J919" i="1" s="1"/>
  <c r="Y918" i="1"/>
  <c r="X918" i="1"/>
  <c r="V918" i="1" a="1"/>
  <c r="V918" i="1" s="1"/>
  <c r="O918" i="1" a="1"/>
  <c r="O918" i="1" s="1"/>
  <c r="I918" i="1"/>
  <c r="J918" i="1" s="1"/>
  <c r="Y917" i="1"/>
  <c r="X917" i="1"/>
  <c r="V917" i="1" a="1"/>
  <c r="V917" i="1" s="1"/>
  <c r="O917" i="1" a="1"/>
  <c r="O917" i="1" s="1"/>
  <c r="I917" i="1"/>
  <c r="J917" i="1" s="1"/>
  <c r="Y916" i="1"/>
  <c r="X916" i="1"/>
  <c r="V916" i="1" a="1"/>
  <c r="V916" i="1" s="1"/>
  <c r="O916" i="1" a="1"/>
  <c r="O916" i="1" s="1"/>
  <c r="I916" i="1"/>
  <c r="J916" i="1" s="1"/>
  <c r="Y915" i="1"/>
  <c r="X915" i="1"/>
  <c r="V915" i="1" a="1"/>
  <c r="V915" i="1" s="1"/>
  <c r="O915" i="1" a="1"/>
  <c r="O915" i="1" s="1"/>
  <c r="I915" i="1"/>
  <c r="J915" i="1" s="1"/>
  <c r="Y914" i="1"/>
  <c r="X914" i="1"/>
  <c r="V914" i="1" a="1"/>
  <c r="V914" i="1" s="1"/>
  <c r="O914" i="1" a="1"/>
  <c r="O914" i="1" s="1"/>
  <c r="I914" i="1"/>
  <c r="J914" i="1" s="1"/>
  <c r="Y913" i="1"/>
  <c r="X913" i="1"/>
  <c r="V913" i="1" a="1"/>
  <c r="V913" i="1" s="1"/>
  <c r="O913" i="1" a="1"/>
  <c r="O913" i="1" s="1"/>
  <c r="I913" i="1"/>
  <c r="J913" i="1" s="1"/>
  <c r="Y912" i="1"/>
  <c r="X912" i="1"/>
  <c r="V912" i="1" a="1"/>
  <c r="V912" i="1" s="1"/>
  <c r="O912" i="1" a="1"/>
  <c r="O912" i="1" s="1"/>
  <c r="I912" i="1"/>
  <c r="J912" i="1" s="1"/>
  <c r="Y911" i="1"/>
  <c r="X911" i="1"/>
  <c r="V911" i="1" a="1"/>
  <c r="V911" i="1" s="1"/>
  <c r="O911" i="1" a="1"/>
  <c r="O911" i="1" s="1"/>
  <c r="I911" i="1"/>
  <c r="J911" i="1" s="1"/>
  <c r="Y910" i="1"/>
  <c r="X910" i="1"/>
  <c r="V910" i="1" a="1"/>
  <c r="V910" i="1" s="1"/>
  <c r="O910" i="1" a="1"/>
  <c r="O910" i="1" s="1"/>
  <c r="I910" i="1"/>
  <c r="J910" i="1" s="1"/>
  <c r="Y909" i="1"/>
  <c r="X909" i="1"/>
  <c r="V909" i="1" a="1"/>
  <c r="V909" i="1" s="1"/>
  <c r="O909" i="1" a="1"/>
  <c r="O909" i="1" s="1"/>
  <c r="I909" i="1"/>
  <c r="J909" i="1" s="1"/>
  <c r="Y908" i="1"/>
  <c r="X908" i="1"/>
  <c r="V908" i="1" a="1"/>
  <c r="V908" i="1" s="1"/>
  <c r="O908" i="1" a="1"/>
  <c r="O908" i="1" s="1"/>
  <c r="I908" i="1"/>
  <c r="J908" i="1" s="1"/>
  <c r="Y907" i="1"/>
  <c r="X907" i="1"/>
  <c r="V907" i="1" a="1"/>
  <c r="V907" i="1" s="1"/>
  <c r="O907" i="1" a="1"/>
  <c r="O907" i="1" s="1"/>
  <c r="I907" i="1"/>
  <c r="J907" i="1" s="1"/>
  <c r="Y906" i="1"/>
  <c r="X906" i="1"/>
  <c r="V906" i="1" a="1"/>
  <c r="V906" i="1" s="1"/>
  <c r="O906" i="1" a="1"/>
  <c r="O906" i="1" s="1"/>
  <c r="I906" i="1"/>
  <c r="J906" i="1" s="1"/>
  <c r="Y905" i="1"/>
  <c r="X905" i="1"/>
  <c r="V905" i="1" a="1"/>
  <c r="V905" i="1" s="1"/>
  <c r="O905" i="1" a="1"/>
  <c r="O905" i="1" s="1"/>
  <c r="I905" i="1"/>
  <c r="J905" i="1" s="1"/>
  <c r="Y904" i="1"/>
  <c r="X904" i="1"/>
  <c r="V904" i="1" a="1"/>
  <c r="V904" i="1" s="1"/>
  <c r="O904" i="1" a="1"/>
  <c r="O904" i="1" s="1"/>
  <c r="I904" i="1"/>
  <c r="J904" i="1" s="1"/>
  <c r="Y903" i="1"/>
  <c r="X903" i="1"/>
  <c r="V903" i="1" a="1"/>
  <c r="V903" i="1" s="1"/>
  <c r="O903" i="1" a="1"/>
  <c r="O903" i="1" s="1"/>
  <c r="I903" i="1"/>
  <c r="J903" i="1" s="1"/>
  <c r="Y902" i="1"/>
  <c r="X902" i="1"/>
  <c r="V902" i="1" a="1"/>
  <c r="V902" i="1" s="1"/>
  <c r="O902" i="1" a="1"/>
  <c r="O902" i="1" s="1"/>
  <c r="I902" i="1"/>
  <c r="J902" i="1" s="1"/>
  <c r="Y901" i="1"/>
  <c r="X901" i="1"/>
  <c r="V901" i="1" a="1"/>
  <c r="V901" i="1" s="1"/>
  <c r="O901" i="1" a="1"/>
  <c r="O901" i="1" s="1"/>
  <c r="I901" i="1"/>
  <c r="J901" i="1" s="1"/>
  <c r="Y900" i="1"/>
  <c r="X900" i="1"/>
  <c r="V900" i="1" a="1"/>
  <c r="V900" i="1" s="1"/>
  <c r="O900" i="1" a="1"/>
  <c r="O900" i="1" s="1"/>
  <c r="I900" i="1"/>
  <c r="J900" i="1" s="1"/>
  <c r="Y899" i="1"/>
  <c r="X899" i="1"/>
  <c r="V899" i="1" a="1"/>
  <c r="V899" i="1" s="1"/>
  <c r="O899" i="1" a="1"/>
  <c r="O899" i="1" s="1"/>
  <c r="I899" i="1"/>
  <c r="J899" i="1" s="1"/>
  <c r="Y898" i="1"/>
  <c r="X898" i="1"/>
  <c r="V898" i="1" a="1"/>
  <c r="V898" i="1" s="1"/>
  <c r="O898" i="1" a="1"/>
  <c r="O898" i="1" s="1"/>
  <c r="I898" i="1"/>
  <c r="J898" i="1" s="1"/>
  <c r="Y897" i="1"/>
  <c r="X897" i="1"/>
  <c r="V897" i="1" a="1"/>
  <c r="V897" i="1" s="1"/>
  <c r="O897" i="1" a="1"/>
  <c r="O897" i="1" s="1"/>
  <c r="I897" i="1"/>
  <c r="J897" i="1" s="1"/>
  <c r="Y896" i="1"/>
  <c r="X896" i="1"/>
  <c r="V896" i="1" a="1"/>
  <c r="V896" i="1" s="1"/>
  <c r="O896" i="1" a="1"/>
  <c r="O896" i="1" s="1"/>
  <c r="I896" i="1"/>
  <c r="J896" i="1" s="1"/>
  <c r="Y895" i="1"/>
  <c r="X895" i="1"/>
  <c r="V895" i="1" a="1"/>
  <c r="V895" i="1" s="1"/>
  <c r="O895" i="1" a="1"/>
  <c r="O895" i="1" s="1"/>
  <c r="I895" i="1"/>
  <c r="J895" i="1" s="1"/>
  <c r="Y894" i="1"/>
  <c r="X894" i="1"/>
  <c r="V894" i="1" a="1"/>
  <c r="V894" i="1" s="1"/>
  <c r="O894" i="1" a="1"/>
  <c r="O894" i="1" s="1"/>
  <c r="I894" i="1"/>
  <c r="J894" i="1" s="1"/>
  <c r="Y893" i="1"/>
  <c r="X893" i="1"/>
  <c r="V893" i="1" a="1"/>
  <c r="V893" i="1" s="1"/>
  <c r="O893" i="1" a="1"/>
  <c r="O893" i="1" s="1"/>
  <c r="I893" i="1"/>
  <c r="J893" i="1" s="1"/>
  <c r="Y892" i="1"/>
  <c r="X892" i="1"/>
  <c r="V892" i="1" a="1"/>
  <c r="V892" i="1" s="1"/>
  <c r="O892" i="1" a="1"/>
  <c r="O892" i="1" s="1"/>
  <c r="I892" i="1"/>
  <c r="J892" i="1" s="1"/>
  <c r="Y891" i="1"/>
  <c r="X891" i="1"/>
  <c r="V891" i="1" a="1"/>
  <c r="V891" i="1" s="1"/>
  <c r="O891" i="1" a="1"/>
  <c r="O891" i="1" s="1"/>
  <c r="I891" i="1"/>
  <c r="J891" i="1" s="1"/>
  <c r="Y890" i="1"/>
  <c r="X890" i="1"/>
  <c r="V890" i="1" a="1"/>
  <c r="V890" i="1" s="1"/>
  <c r="O890" i="1" a="1"/>
  <c r="O890" i="1" s="1"/>
  <c r="I890" i="1"/>
  <c r="J890" i="1" s="1"/>
  <c r="Y889" i="1"/>
  <c r="X889" i="1"/>
  <c r="V889" i="1" a="1"/>
  <c r="V889" i="1" s="1"/>
  <c r="O889" i="1" a="1"/>
  <c r="O889" i="1" s="1"/>
  <c r="I889" i="1"/>
  <c r="J889" i="1" s="1"/>
  <c r="Y888" i="1"/>
  <c r="X888" i="1"/>
  <c r="V888" i="1" a="1"/>
  <c r="V888" i="1" s="1"/>
  <c r="O888" i="1" a="1"/>
  <c r="O888" i="1" s="1"/>
  <c r="I888" i="1"/>
  <c r="J888" i="1" s="1"/>
  <c r="Y887" i="1"/>
  <c r="X887" i="1"/>
  <c r="V887" i="1" a="1"/>
  <c r="V887" i="1" s="1"/>
  <c r="O887" i="1" a="1"/>
  <c r="O887" i="1" s="1"/>
  <c r="I887" i="1"/>
  <c r="J887" i="1" s="1"/>
  <c r="Y886" i="1"/>
  <c r="X886" i="1"/>
  <c r="V886" i="1" a="1"/>
  <c r="V886" i="1" s="1"/>
  <c r="O886" i="1" a="1"/>
  <c r="O886" i="1" s="1"/>
  <c r="I886" i="1"/>
  <c r="J886" i="1" s="1"/>
  <c r="Y885" i="1"/>
  <c r="X885" i="1"/>
  <c r="V885" i="1" a="1"/>
  <c r="V885" i="1" s="1"/>
  <c r="O885" i="1" a="1"/>
  <c r="O885" i="1" s="1"/>
  <c r="I885" i="1"/>
  <c r="J885" i="1" s="1"/>
  <c r="Y884" i="1"/>
  <c r="X884" i="1"/>
  <c r="V884" i="1" a="1"/>
  <c r="V884" i="1" s="1"/>
  <c r="O884" i="1" a="1"/>
  <c r="O884" i="1" s="1"/>
  <c r="I884" i="1"/>
  <c r="J884" i="1" s="1"/>
  <c r="Y883" i="1"/>
  <c r="X883" i="1"/>
  <c r="V883" i="1" a="1"/>
  <c r="V883" i="1" s="1"/>
  <c r="O883" i="1" a="1"/>
  <c r="O883" i="1" s="1"/>
  <c r="I883" i="1"/>
  <c r="J883" i="1" s="1"/>
  <c r="Y882" i="1"/>
  <c r="X882" i="1"/>
  <c r="V882" i="1" a="1"/>
  <c r="V882" i="1" s="1"/>
  <c r="O882" i="1" a="1"/>
  <c r="O882" i="1" s="1"/>
  <c r="I882" i="1"/>
  <c r="J882" i="1" s="1"/>
  <c r="Y881" i="1"/>
  <c r="X881" i="1"/>
  <c r="V881" i="1" a="1"/>
  <c r="V881" i="1" s="1"/>
  <c r="O881" i="1" a="1"/>
  <c r="O881" i="1" s="1"/>
  <c r="I881" i="1"/>
  <c r="J881" i="1" s="1"/>
  <c r="Y880" i="1"/>
  <c r="X880" i="1"/>
  <c r="V880" i="1" a="1"/>
  <c r="V880" i="1" s="1"/>
  <c r="O880" i="1" a="1"/>
  <c r="O880" i="1" s="1"/>
  <c r="I880" i="1"/>
  <c r="J880" i="1" s="1"/>
  <c r="Y879" i="1"/>
  <c r="X879" i="1"/>
  <c r="V879" i="1" a="1"/>
  <c r="V879" i="1" s="1"/>
  <c r="O879" i="1" a="1"/>
  <c r="O879" i="1" s="1"/>
  <c r="I879" i="1"/>
  <c r="J879" i="1" s="1"/>
  <c r="Y878" i="1"/>
  <c r="X878" i="1"/>
  <c r="V878" i="1" a="1"/>
  <c r="V878" i="1" s="1"/>
  <c r="O878" i="1" a="1"/>
  <c r="O878" i="1" s="1"/>
  <c r="I878" i="1"/>
  <c r="J878" i="1" s="1"/>
  <c r="Y877" i="1"/>
  <c r="X877" i="1"/>
  <c r="V877" i="1" a="1"/>
  <c r="V877" i="1" s="1"/>
  <c r="O877" i="1" a="1"/>
  <c r="O877" i="1" s="1"/>
  <c r="I877" i="1"/>
  <c r="J877" i="1" s="1"/>
  <c r="Y876" i="1"/>
  <c r="X876" i="1"/>
  <c r="V876" i="1" a="1"/>
  <c r="V876" i="1" s="1"/>
  <c r="O876" i="1" a="1"/>
  <c r="O876" i="1" s="1"/>
  <c r="I876" i="1"/>
  <c r="J876" i="1" s="1"/>
  <c r="Y875" i="1"/>
  <c r="X875" i="1"/>
  <c r="V875" i="1" a="1"/>
  <c r="V875" i="1" s="1"/>
  <c r="O875" i="1" a="1"/>
  <c r="O875" i="1" s="1"/>
  <c r="I875" i="1"/>
  <c r="J875" i="1" s="1"/>
  <c r="Y874" i="1"/>
  <c r="X874" i="1"/>
  <c r="V874" i="1" a="1"/>
  <c r="V874" i="1" s="1"/>
  <c r="O874" i="1" a="1"/>
  <c r="O874" i="1" s="1"/>
  <c r="I874" i="1"/>
  <c r="J874" i="1" s="1"/>
  <c r="Y873" i="1"/>
  <c r="X873" i="1"/>
  <c r="V873" i="1" a="1"/>
  <c r="V873" i="1" s="1"/>
  <c r="O873" i="1" a="1"/>
  <c r="O873" i="1" s="1"/>
  <c r="I873" i="1"/>
  <c r="J873" i="1" s="1"/>
  <c r="Y872" i="1"/>
  <c r="X872" i="1"/>
  <c r="V872" i="1" a="1"/>
  <c r="V872" i="1" s="1"/>
  <c r="O872" i="1" a="1"/>
  <c r="O872" i="1" s="1"/>
  <c r="I872" i="1"/>
  <c r="J872" i="1" s="1"/>
  <c r="Y871" i="1"/>
  <c r="X871" i="1"/>
  <c r="V871" i="1" a="1"/>
  <c r="V871" i="1" s="1"/>
  <c r="O871" i="1" a="1"/>
  <c r="O871" i="1" s="1"/>
  <c r="I871" i="1"/>
  <c r="J871" i="1" s="1"/>
  <c r="Y870" i="1"/>
  <c r="X870" i="1"/>
  <c r="V870" i="1" a="1"/>
  <c r="V870" i="1" s="1"/>
  <c r="O870" i="1" a="1"/>
  <c r="O870" i="1" s="1"/>
  <c r="I870" i="1"/>
  <c r="J870" i="1" s="1"/>
  <c r="Y869" i="1"/>
  <c r="X869" i="1"/>
  <c r="V869" i="1" a="1"/>
  <c r="V869" i="1" s="1"/>
  <c r="O869" i="1" a="1"/>
  <c r="O869" i="1" s="1"/>
  <c r="I869" i="1"/>
  <c r="J869" i="1" s="1"/>
  <c r="Y868" i="1"/>
  <c r="X868" i="1"/>
  <c r="V868" i="1" a="1"/>
  <c r="V868" i="1" s="1"/>
  <c r="O868" i="1" a="1"/>
  <c r="O868" i="1" s="1"/>
  <c r="I868" i="1"/>
  <c r="J868" i="1" s="1"/>
  <c r="Y867" i="1"/>
  <c r="X867" i="1"/>
  <c r="V867" i="1" a="1"/>
  <c r="V867" i="1" s="1"/>
  <c r="O867" i="1" a="1"/>
  <c r="O867" i="1" s="1"/>
  <c r="I867" i="1"/>
  <c r="J867" i="1" s="1"/>
  <c r="Y866" i="1"/>
  <c r="X866" i="1"/>
  <c r="V866" i="1" a="1"/>
  <c r="V866" i="1" s="1"/>
  <c r="O866" i="1" a="1"/>
  <c r="O866" i="1" s="1"/>
  <c r="I866" i="1"/>
  <c r="J866" i="1" s="1"/>
  <c r="Y865" i="1"/>
  <c r="X865" i="1"/>
  <c r="V865" i="1" a="1"/>
  <c r="V865" i="1" s="1"/>
  <c r="O865" i="1" a="1"/>
  <c r="O865" i="1" s="1"/>
  <c r="I865" i="1"/>
  <c r="J865" i="1" s="1"/>
  <c r="Y864" i="1"/>
  <c r="X864" i="1"/>
  <c r="V864" i="1" a="1"/>
  <c r="V864" i="1" s="1"/>
  <c r="O864" i="1" a="1"/>
  <c r="O864" i="1" s="1"/>
  <c r="I864" i="1"/>
  <c r="J864" i="1" s="1"/>
  <c r="Y863" i="1"/>
  <c r="X863" i="1"/>
  <c r="V863" i="1" a="1"/>
  <c r="V863" i="1" s="1"/>
  <c r="O863" i="1" a="1"/>
  <c r="O863" i="1" s="1"/>
  <c r="I863" i="1"/>
  <c r="J863" i="1" s="1"/>
  <c r="Y862" i="1"/>
  <c r="X862" i="1"/>
  <c r="V862" i="1" a="1"/>
  <c r="V862" i="1" s="1"/>
  <c r="O862" i="1" a="1"/>
  <c r="O862" i="1" s="1"/>
  <c r="I862" i="1"/>
  <c r="J862" i="1" s="1"/>
  <c r="Y861" i="1"/>
  <c r="X861" i="1"/>
  <c r="V861" i="1" a="1"/>
  <c r="V861" i="1" s="1"/>
  <c r="O861" i="1" a="1"/>
  <c r="O861" i="1" s="1"/>
  <c r="I861" i="1"/>
  <c r="J861" i="1" s="1"/>
  <c r="Y860" i="1"/>
  <c r="X860" i="1"/>
  <c r="V860" i="1" a="1"/>
  <c r="V860" i="1" s="1"/>
  <c r="O860" i="1" a="1"/>
  <c r="O860" i="1" s="1"/>
  <c r="I860" i="1"/>
  <c r="J860" i="1" s="1"/>
  <c r="Y859" i="1"/>
  <c r="X859" i="1"/>
  <c r="V859" i="1" a="1"/>
  <c r="V859" i="1" s="1"/>
  <c r="O859" i="1" a="1"/>
  <c r="O859" i="1" s="1"/>
  <c r="I859" i="1"/>
  <c r="J859" i="1" s="1"/>
  <c r="Y858" i="1"/>
  <c r="X858" i="1"/>
  <c r="V858" i="1" a="1"/>
  <c r="V858" i="1" s="1"/>
  <c r="O858" i="1" a="1"/>
  <c r="O858" i="1" s="1"/>
  <c r="I858" i="1"/>
  <c r="J858" i="1" s="1"/>
  <c r="Y857" i="1"/>
  <c r="X857" i="1"/>
  <c r="V857" i="1" a="1"/>
  <c r="V857" i="1" s="1"/>
  <c r="O857" i="1" a="1"/>
  <c r="O857" i="1" s="1"/>
  <c r="I857" i="1"/>
  <c r="J857" i="1" s="1"/>
  <c r="Y856" i="1"/>
  <c r="X856" i="1"/>
  <c r="V856" i="1" a="1"/>
  <c r="V856" i="1" s="1"/>
  <c r="O856" i="1" a="1"/>
  <c r="O856" i="1" s="1"/>
  <c r="I856" i="1"/>
  <c r="J856" i="1" s="1"/>
  <c r="Y855" i="1"/>
  <c r="X855" i="1"/>
  <c r="V855" i="1" a="1"/>
  <c r="V855" i="1" s="1"/>
  <c r="O855" i="1" a="1"/>
  <c r="O855" i="1" s="1"/>
  <c r="I855" i="1"/>
  <c r="J855" i="1" s="1"/>
  <c r="Y854" i="1"/>
  <c r="X854" i="1"/>
  <c r="V854" i="1" a="1"/>
  <c r="V854" i="1" s="1"/>
  <c r="O854" i="1" a="1"/>
  <c r="O854" i="1" s="1"/>
  <c r="I854" i="1"/>
  <c r="J854" i="1" s="1"/>
  <c r="Y853" i="1"/>
  <c r="X853" i="1"/>
  <c r="V853" i="1" a="1"/>
  <c r="V853" i="1" s="1"/>
  <c r="O853" i="1" a="1"/>
  <c r="O853" i="1" s="1"/>
  <c r="I853" i="1"/>
  <c r="J853" i="1" s="1"/>
  <c r="Y852" i="1"/>
  <c r="X852" i="1"/>
  <c r="V852" i="1" a="1"/>
  <c r="V852" i="1" s="1"/>
  <c r="O852" i="1" a="1"/>
  <c r="O852" i="1" s="1"/>
  <c r="I852" i="1"/>
  <c r="J852" i="1" s="1"/>
  <c r="Y851" i="1"/>
  <c r="X851" i="1"/>
  <c r="V851" i="1" a="1"/>
  <c r="V851" i="1" s="1"/>
  <c r="O851" i="1" a="1"/>
  <c r="O851" i="1" s="1"/>
  <c r="I851" i="1"/>
  <c r="J851" i="1" s="1"/>
  <c r="Y850" i="1"/>
  <c r="X850" i="1"/>
  <c r="V850" i="1" a="1"/>
  <c r="V850" i="1" s="1"/>
  <c r="O850" i="1" a="1"/>
  <c r="O850" i="1" s="1"/>
  <c r="I850" i="1"/>
  <c r="J850" i="1" s="1"/>
  <c r="Y849" i="1"/>
  <c r="X849" i="1"/>
  <c r="V849" i="1" a="1"/>
  <c r="V849" i="1" s="1"/>
  <c r="O849" i="1" a="1"/>
  <c r="O849" i="1" s="1"/>
  <c r="I849" i="1"/>
  <c r="J849" i="1" s="1"/>
  <c r="Y848" i="1"/>
  <c r="X848" i="1"/>
  <c r="V848" i="1" a="1"/>
  <c r="V848" i="1" s="1"/>
  <c r="O848" i="1" a="1"/>
  <c r="O848" i="1" s="1"/>
  <c r="I848" i="1"/>
  <c r="J848" i="1" s="1"/>
  <c r="Y847" i="1"/>
  <c r="X847" i="1"/>
  <c r="V847" i="1" a="1"/>
  <c r="V847" i="1" s="1"/>
  <c r="O847" i="1" a="1"/>
  <c r="O847" i="1" s="1"/>
  <c r="I847" i="1"/>
  <c r="J847" i="1" s="1"/>
  <c r="Y846" i="1"/>
  <c r="X846" i="1"/>
  <c r="V846" i="1" a="1"/>
  <c r="V846" i="1" s="1"/>
  <c r="O846" i="1" a="1"/>
  <c r="O846" i="1" s="1"/>
  <c r="I846" i="1"/>
  <c r="J846" i="1" s="1"/>
  <c r="Y845" i="1"/>
  <c r="X845" i="1"/>
  <c r="V845" i="1" a="1"/>
  <c r="V845" i="1" s="1"/>
  <c r="O845" i="1" a="1"/>
  <c r="O845" i="1" s="1"/>
  <c r="I845" i="1"/>
  <c r="J845" i="1" s="1"/>
  <c r="Y844" i="1"/>
  <c r="X844" i="1"/>
  <c r="V844" i="1" a="1"/>
  <c r="V844" i="1" s="1"/>
  <c r="O844" i="1" a="1"/>
  <c r="O844" i="1" s="1"/>
  <c r="I844" i="1"/>
  <c r="J844" i="1" s="1"/>
  <c r="Y843" i="1"/>
  <c r="X843" i="1"/>
  <c r="V843" i="1" a="1"/>
  <c r="V843" i="1" s="1"/>
  <c r="O843" i="1" a="1"/>
  <c r="O843" i="1" s="1"/>
  <c r="I843" i="1"/>
  <c r="J843" i="1" s="1"/>
  <c r="Y842" i="1"/>
  <c r="X842" i="1"/>
  <c r="V842" i="1" a="1"/>
  <c r="V842" i="1" s="1"/>
  <c r="O842" i="1" a="1"/>
  <c r="O842" i="1" s="1"/>
  <c r="I842" i="1"/>
  <c r="J842" i="1" s="1"/>
  <c r="Y841" i="1"/>
  <c r="X841" i="1"/>
  <c r="V841" i="1" a="1"/>
  <c r="V841" i="1" s="1"/>
  <c r="O841" i="1" a="1"/>
  <c r="O841" i="1" s="1"/>
  <c r="I841" i="1"/>
  <c r="J841" i="1" s="1"/>
  <c r="Y840" i="1"/>
  <c r="X840" i="1"/>
  <c r="V840" i="1" a="1"/>
  <c r="V840" i="1" s="1"/>
  <c r="O840" i="1" a="1"/>
  <c r="O840" i="1" s="1"/>
  <c r="I840" i="1"/>
  <c r="J840" i="1" s="1"/>
  <c r="Y839" i="1"/>
  <c r="X839" i="1"/>
  <c r="V839" i="1" a="1"/>
  <c r="V839" i="1" s="1"/>
  <c r="O839" i="1" a="1"/>
  <c r="O839" i="1" s="1"/>
  <c r="I839" i="1"/>
  <c r="J839" i="1" s="1"/>
  <c r="Y838" i="1"/>
  <c r="X838" i="1"/>
  <c r="V838" i="1" a="1"/>
  <c r="V838" i="1" s="1"/>
  <c r="O838" i="1" a="1"/>
  <c r="O838" i="1" s="1"/>
  <c r="I838" i="1"/>
  <c r="J838" i="1" s="1"/>
  <c r="Y837" i="1"/>
  <c r="X837" i="1"/>
  <c r="V837" i="1" a="1"/>
  <c r="V837" i="1" s="1"/>
  <c r="O837" i="1" a="1"/>
  <c r="O837" i="1" s="1"/>
  <c r="I837" i="1"/>
  <c r="J837" i="1" s="1"/>
  <c r="Y836" i="1"/>
  <c r="X836" i="1"/>
  <c r="V836" i="1" a="1"/>
  <c r="V836" i="1" s="1"/>
  <c r="O836" i="1" a="1"/>
  <c r="O836" i="1" s="1"/>
  <c r="I836" i="1"/>
  <c r="J836" i="1" s="1"/>
  <c r="Y835" i="1"/>
  <c r="X835" i="1"/>
  <c r="V835" i="1" a="1"/>
  <c r="V835" i="1" s="1"/>
  <c r="O835" i="1" a="1"/>
  <c r="O835" i="1" s="1"/>
  <c r="I835" i="1"/>
  <c r="J835" i="1" s="1"/>
  <c r="Y834" i="1"/>
  <c r="X834" i="1"/>
  <c r="V834" i="1" a="1"/>
  <c r="V834" i="1" s="1"/>
  <c r="O834" i="1" a="1"/>
  <c r="O834" i="1" s="1"/>
  <c r="I834" i="1"/>
  <c r="J834" i="1" s="1"/>
  <c r="Y833" i="1"/>
  <c r="X833" i="1"/>
  <c r="V833" i="1" a="1"/>
  <c r="V833" i="1" s="1"/>
  <c r="O833" i="1" a="1"/>
  <c r="O833" i="1" s="1"/>
  <c r="I833" i="1"/>
  <c r="J833" i="1" s="1"/>
  <c r="Y832" i="1"/>
  <c r="X832" i="1"/>
  <c r="V832" i="1" a="1"/>
  <c r="V832" i="1" s="1"/>
  <c r="O832" i="1" a="1"/>
  <c r="O832" i="1" s="1"/>
  <c r="I832" i="1"/>
  <c r="J832" i="1" s="1"/>
  <c r="Y831" i="1"/>
  <c r="X831" i="1"/>
  <c r="V831" i="1" a="1"/>
  <c r="V831" i="1" s="1"/>
  <c r="O831" i="1" a="1"/>
  <c r="O831" i="1" s="1"/>
  <c r="I831" i="1"/>
  <c r="J831" i="1" s="1"/>
  <c r="Y830" i="1"/>
  <c r="X830" i="1"/>
  <c r="V830" i="1" a="1"/>
  <c r="V830" i="1" s="1"/>
  <c r="O830" i="1" a="1"/>
  <c r="O830" i="1" s="1"/>
  <c r="I830" i="1"/>
  <c r="J830" i="1" s="1"/>
  <c r="Y829" i="1"/>
  <c r="X829" i="1"/>
  <c r="V829" i="1" a="1"/>
  <c r="V829" i="1" s="1"/>
  <c r="O829" i="1" a="1"/>
  <c r="O829" i="1" s="1"/>
  <c r="I829" i="1"/>
  <c r="J829" i="1" s="1"/>
  <c r="Y828" i="1"/>
  <c r="X828" i="1"/>
  <c r="V828" i="1" a="1"/>
  <c r="V828" i="1" s="1"/>
  <c r="O828" i="1" a="1"/>
  <c r="O828" i="1" s="1"/>
  <c r="I828" i="1"/>
  <c r="J828" i="1" s="1"/>
  <c r="Y827" i="1"/>
  <c r="X827" i="1"/>
  <c r="V827" i="1" a="1"/>
  <c r="V827" i="1" s="1"/>
  <c r="O827" i="1" a="1"/>
  <c r="O827" i="1" s="1"/>
  <c r="I827" i="1"/>
  <c r="J827" i="1" s="1"/>
  <c r="Y826" i="1"/>
  <c r="X826" i="1"/>
  <c r="V826" i="1" a="1"/>
  <c r="V826" i="1" s="1"/>
  <c r="O826" i="1" a="1"/>
  <c r="O826" i="1" s="1"/>
  <c r="I826" i="1"/>
  <c r="J826" i="1" s="1"/>
  <c r="Y825" i="1"/>
  <c r="X825" i="1"/>
  <c r="V825" i="1" a="1"/>
  <c r="V825" i="1" s="1"/>
  <c r="O825" i="1" a="1"/>
  <c r="O825" i="1" s="1"/>
  <c r="I825" i="1"/>
  <c r="J825" i="1" s="1"/>
  <c r="Y824" i="1"/>
  <c r="X824" i="1"/>
  <c r="V824" i="1" a="1"/>
  <c r="V824" i="1" s="1"/>
  <c r="O824" i="1" a="1"/>
  <c r="O824" i="1" s="1"/>
  <c r="I824" i="1"/>
  <c r="J824" i="1" s="1"/>
  <c r="Y823" i="1"/>
  <c r="X823" i="1"/>
  <c r="V823" i="1" a="1"/>
  <c r="V823" i="1" s="1"/>
  <c r="O823" i="1" a="1"/>
  <c r="O823" i="1" s="1"/>
  <c r="I823" i="1"/>
  <c r="J823" i="1" s="1"/>
  <c r="Y822" i="1"/>
  <c r="X822" i="1"/>
  <c r="V822" i="1" a="1"/>
  <c r="V822" i="1" s="1"/>
  <c r="O822" i="1" a="1"/>
  <c r="O822" i="1" s="1"/>
  <c r="I822" i="1"/>
  <c r="J822" i="1" s="1"/>
  <c r="Y821" i="1"/>
  <c r="X821" i="1"/>
  <c r="V821" i="1" a="1"/>
  <c r="V821" i="1" s="1"/>
  <c r="O821" i="1" a="1"/>
  <c r="O821" i="1" s="1"/>
  <c r="I821" i="1"/>
  <c r="J821" i="1" s="1"/>
  <c r="Y820" i="1"/>
  <c r="X820" i="1"/>
  <c r="V820" i="1" a="1"/>
  <c r="V820" i="1" s="1"/>
  <c r="O820" i="1" a="1"/>
  <c r="O820" i="1" s="1"/>
  <c r="I820" i="1"/>
  <c r="J820" i="1" s="1"/>
  <c r="Y819" i="1"/>
  <c r="X819" i="1"/>
  <c r="V819" i="1" a="1"/>
  <c r="V819" i="1" s="1"/>
  <c r="O819" i="1" a="1"/>
  <c r="O819" i="1" s="1"/>
  <c r="I819" i="1"/>
  <c r="J819" i="1" s="1"/>
  <c r="Y818" i="1"/>
  <c r="X818" i="1"/>
  <c r="V818" i="1" a="1"/>
  <c r="V818" i="1" s="1"/>
  <c r="O818" i="1" a="1"/>
  <c r="O818" i="1" s="1"/>
  <c r="I818" i="1"/>
  <c r="J818" i="1" s="1"/>
  <c r="Y817" i="1"/>
  <c r="X817" i="1"/>
  <c r="V817" i="1" a="1"/>
  <c r="V817" i="1" s="1"/>
  <c r="O817" i="1"/>
  <c r="O817" i="1" a="1"/>
  <c r="I817" i="1"/>
  <c r="J817" i="1" s="1"/>
  <c r="Y816" i="1"/>
  <c r="X816" i="1"/>
  <c r="V816" i="1" a="1"/>
  <c r="V816" i="1" s="1"/>
  <c r="O816" i="1" a="1"/>
  <c r="O816" i="1" s="1"/>
  <c r="I816" i="1"/>
  <c r="J816" i="1" s="1"/>
  <c r="Y815" i="1"/>
  <c r="X815" i="1"/>
  <c r="V815" i="1" a="1"/>
  <c r="V815" i="1" s="1"/>
  <c r="O815" i="1" a="1"/>
  <c r="O815" i="1" s="1"/>
  <c r="I815" i="1"/>
  <c r="J815" i="1" s="1"/>
  <c r="Y814" i="1"/>
  <c r="X814" i="1"/>
  <c r="V814" i="1" a="1"/>
  <c r="V814" i="1" s="1"/>
  <c r="O814" i="1" a="1"/>
  <c r="O814" i="1" s="1"/>
  <c r="I814" i="1"/>
  <c r="J814" i="1" s="1"/>
  <c r="Y813" i="1"/>
  <c r="X813" i="1"/>
  <c r="V813" i="1" a="1"/>
  <c r="V813" i="1" s="1"/>
  <c r="O813" i="1" a="1"/>
  <c r="O813" i="1" s="1"/>
  <c r="I813" i="1"/>
  <c r="J813" i="1" s="1"/>
  <c r="Y812" i="1"/>
  <c r="X812" i="1"/>
  <c r="V812" i="1" a="1"/>
  <c r="V812" i="1" s="1"/>
  <c r="O812" i="1" a="1"/>
  <c r="O812" i="1" s="1"/>
  <c r="I812" i="1"/>
  <c r="J812" i="1" s="1"/>
  <c r="Y811" i="1"/>
  <c r="X811" i="1"/>
  <c r="V811" i="1" a="1"/>
  <c r="V811" i="1" s="1"/>
  <c r="O811" i="1"/>
  <c r="O811" i="1" a="1"/>
  <c r="I811" i="1"/>
  <c r="J811" i="1" s="1"/>
  <c r="Y810" i="1"/>
  <c r="X810" i="1"/>
  <c r="V810" i="1" a="1"/>
  <c r="V810" i="1" s="1"/>
  <c r="O810" i="1" a="1"/>
  <c r="O810" i="1" s="1"/>
  <c r="I810" i="1"/>
  <c r="J810" i="1" s="1"/>
  <c r="Y809" i="1"/>
  <c r="X809" i="1"/>
  <c r="V809" i="1" a="1"/>
  <c r="V809" i="1" s="1"/>
  <c r="O809" i="1"/>
  <c r="O809" i="1" a="1"/>
  <c r="I809" i="1"/>
  <c r="J809" i="1" s="1"/>
  <c r="Y808" i="1"/>
  <c r="X808" i="1"/>
  <c r="V808" i="1" a="1"/>
  <c r="V808" i="1" s="1"/>
  <c r="O808" i="1" a="1"/>
  <c r="O808" i="1" s="1"/>
  <c r="I808" i="1"/>
  <c r="J808" i="1" s="1"/>
  <c r="Y807" i="1"/>
  <c r="X807" i="1"/>
  <c r="V807" i="1" a="1"/>
  <c r="V807" i="1" s="1"/>
  <c r="O807" i="1" a="1"/>
  <c r="O807" i="1" s="1"/>
  <c r="I807" i="1"/>
  <c r="J807" i="1" s="1"/>
  <c r="Y806" i="1"/>
  <c r="X806" i="1"/>
  <c r="V806" i="1" a="1"/>
  <c r="V806" i="1" s="1"/>
  <c r="O806" i="1" a="1"/>
  <c r="O806" i="1" s="1"/>
  <c r="I806" i="1"/>
  <c r="J806" i="1" s="1"/>
  <c r="Y805" i="1"/>
  <c r="X805" i="1"/>
  <c r="V805" i="1" a="1"/>
  <c r="V805" i="1" s="1"/>
  <c r="O805" i="1"/>
  <c r="O805" i="1" a="1"/>
  <c r="I805" i="1"/>
  <c r="J805" i="1" s="1"/>
  <c r="Y804" i="1"/>
  <c r="X804" i="1"/>
  <c r="V804" i="1" a="1"/>
  <c r="V804" i="1" s="1"/>
  <c r="O804" i="1" a="1"/>
  <c r="O804" i="1" s="1"/>
  <c r="I804" i="1"/>
  <c r="J804" i="1" s="1"/>
  <c r="Y803" i="1"/>
  <c r="X803" i="1"/>
  <c r="V803" i="1" a="1"/>
  <c r="V803" i="1" s="1"/>
  <c r="O803" i="1"/>
  <c r="O803" i="1" a="1"/>
  <c r="I803" i="1"/>
  <c r="J803" i="1" s="1"/>
  <c r="Y802" i="1"/>
  <c r="X802" i="1"/>
  <c r="V802" i="1" a="1"/>
  <c r="V802" i="1" s="1"/>
  <c r="O802" i="1" a="1"/>
  <c r="O802" i="1" s="1"/>
  <c r="I802" i="1"/>
  <c r="J802" i="1" s="1"/>
  <c r="Y801" i="1"/>
  <c r="X801" i="1"/>
  <c r="V801" i="1" a="1"/>
  <c r="V801" i="1" s="1"/>
  <c r="O801" i="1" a="1"/>
  <c r="O801" i="1" s="1"/>
  <c r="I801" i="1"/>
  <c r="J801" i="1" s="1"/>
  <c r="Y800" i="1"/>
  <c r="X800" i="1"/>
  <c r="V800" i="1" a="1"/>
  <c r="V800" i="1" s="1"/>
  <c r="O800" i="1" a="1"/>
  <c r="O800" i="1" s="1"/>
  <c r="I800" i="1"/>
  <c r="J800" i="1" s="1"/>
  <c r="Y799" i="1"/>
  <c r="X799" i="1"/>
  <c r="V799" i="1" a="1"/>
  <c r="V799" i="1" s="1"/>
  <c r="O799" i="1" a="1"/>
  <c r="O799" i="1" s="1"/>
  <c r="I799" i="1"/>
  <c r="J799" i="1" s="1"/>
  <c r="Y798" i="1"/>
  <c r="X798" i="1"/>
  <c r="V798" i="1" a="1"/>
  <c r="V798" i="1" s="1"/>
  <c r="O798" i="1" a="1"/>
  <c r="O798" i="1" s="1"/>
  <c r="I798" i="1"/>
  <c r="J798" i="1" s="1"/>
  <c r="Y797" i="1"/>
  <c r="X797" i="1"/>
  <c r="V797" i="1" a="1"/>
  <c r="V797" i="1" s="1"/>
  <c r="O797" i="1" a="1"/>
  <c r="O797" i="1" s="1"/>
  <c r="I797" i="1"/>
  <c r="J797" i="1" s="1"/>
  <c r="Y796" i="1"/>
  <c r="X796" i="1"/>
  <c r="V796" i="1" a="1"/>
  <c r="V796" i="1" s="1"/>
  <c r="O796" i="1" a="1"/>
  <c r="O796" i="1" s="1"/>
  <c r="I796" i="1"/>
  <c r="J796" i="1" s="1"/>
  <c r="Y795" i="1"/>
  <c r="X795" i="1"/>
  <c r="V795" i="1" a="1"/>
  <c r="V795" i="1" s="1"/>
  <c r="O795" i="1" a="1"/>
  <c r="O795" i="1" s="1"/>
  <c r="I795" i="1"/>
  <c r="J795" i="1" s="1"/>
  <c r="Y794" i="1"/>
  <c r="X794" i="1"/>
  <c r="V794" i="1" a="1"/>
  <c r="V794" i="1" s="1"/>
  <c r="O794" i="1" a="1"/>
  <c r="O794" i="1" s="1"/>
  <c r="I794" i="1"/>
  <c r="J794" i="1" s="1"/>
  <c r="Y793" i="1"/>
  <c r="X793" i="1"/>
  <c r="V793" i="1" a="1"/>
  <c r="V793" i="1" s="1"/>
  <c r="O793" i="1" a="1"/>
  <c r="O793" i="1" s="1"/>
  <c r="I793" i="1"/>
  <c r="J793" i="1" s="1"/>
  <c r="Y792" i="1"/>
  <c r="X792" i="1"/>
  <c r="V792" i="1" a="1"/>
  <c r="V792" i="1" s="1"/>
  <c r="O792" i="1" a="1"/>
  <c r="O792" i="1" s="1"/>
  <c r="I792" i="1"/>
  <c r="J792" i="1" s="1"/>
  <c r="Y791" i="1"/>
  <c r="X791" i="1"/>
  <c r="V791" i="1" a="1"/>
  <c r="V791" i="1" s="1"/>
  <c r="O791" i="1" a="1"/>
  <c r="O791" i="1" s="1"/>
  <c r="I791" i="1"/>
  <c r="J791" i="1" s="1"/>
  <c r="Y790" i="1"/>
  <c r="X790" i="1"/>
  <c r="V790" i="1" a="1"/>
  <c r="V790" i="1" s="1"/>
  <c r="O790" i="1" a="1"/>
  <c r="O790" i="1" s="1"/>
  <c r="I790" i="1"/>
  <c r="J790" i="1" s="1"/>
  <c r="Y789" i="1"/>
  <c r="X789" i="1"/>
  <c r="V789" i="1" a="1"/>
  <c r="V789" i="1" s="1"/>
  <c r="O789" i="1" a="1"/>
  <c r="O789" i="1" s="1"/>
  <c r="I789" i="1"/>
  <c r="J789" i="1" s="1"/>
  <c r="Y788" i="1"/>
  <c r="X788" i="1"/>
  <c r="V788" i="1" a="1"/>
  <c r="V788" i="1" s="1"/>
  <c r="O788" i="1" a="1"/>
  <c r="O788" i="1" s="1"/>
  <c r="I788" i="1"/>
  <c r="J788" i="1" s="1"/>
  <c r="Y787" i="1"/>
  <c r="X787" i="1"/>
  <c r="V787" i="1" a="1"/>
  <c r="V787" i="1" s="1"/>
  <c r="O787" i="1" a="1"/>
  <c r="O787" i="1" s="1"/>
  <c r="I787" i="1"/>
  <c r="J787" i="1" s="1"/>
  <c r="Y786" i="1"/>
  <c r="X786" i="1"/>
  <c r="V786" i="1" a="1"/>
  <c r="V786" i="1" s="1"/>
  <c r="O786" i="1" a="1"/>
  <c r="O786" i="1" s="1"/>
  <c r="I786" i="1"/>
  <c r="J786" i="1" s="1"/>
  <c r="Y785" i="1"/>
  <c r="X785" i="1"/>
  <c r="V785" i="1" a="1"/>
  <c r="V785" i="1" s="1"/>
  <c r="O785" i="1"/>
  <c r="O785" i="1" a="1"/>
  <c r="I785" i="1"/>
  <c r="J785" i="1" s="1"/>
  <c r="Y784" i="1"/>
  <c r="X784" i="1"/>
  <c r="V784" i="1" a="1"/>
  <c r="V784" i="1" s="1"/>
  <c r="O784" i="1" a="1"/>
  <c r="O784" i="1" s="1"/>
  <c r="I784" i="1"/>
  <c r="J784" i="1" s="1"/>
  <c r="Y783" i="1"/>
  <c r="X783" i="1"/>
  <c r="V783" i="1" a="1"/>
  <c r="V783" i="1" s="1"/>
  <c r="O783" i="1" a="1"/>
  <c r="O783" i="1" s="1"/>
  <c r="I783" i="1"/>
  <c r="J783" i="1" s="1"/>
  <c r="Y782" i="1"/>
  <c r="X782" i="1"/>
  <c r="V782" i="1" a="1"/>
  <c r="V782" i="1" s="1"/>
  <c r="O782" i="1" a="1"/>
  <c r="O782" i="1" s="1"/>
  <c r="I782" i="1"/>
  <c r="J782" i="1" s="1"/>
  <c r="Y781" i="1"/>
  <c r="X781" i="1"/>
  <c r="V781" i="1" a="1"/>
  <c r="V781" i="1" s="1"/>
  <c r="O781" i="1" a="1"/>
  <c r="O781" i="1" s="1"/>
  <c r="I781" i="1"/>
  <c r="J781" i="1" s="1"/>
  <c r="Y780" i="1"/>
  <c r="X780" i="1"/>
  <c r="V780" i="1" a="1"/>
  <c r="V780" i="1" s="1"/>
  <c r="O780" i="1" a="1"/>
  <c r="O780" i="1" s="1"/>
  <c r="I780" i="1"/>
  <c r="J780" i="1" s="1"/>
  <c r="Y779" i="1"/>
  <c r="X779" i="1"/>
  <c r="V779" i="1" a="1"/>
  <c r="V779" i="1" s="1"/>
  <c r="O779" i="1"/>
  <c r="O779" i="1" a="1"/>
  <c r="I779" i="1"/>
  <c r="J779" i="1" s="1"/>
  <c r="Y778" i="1"/>
  <c r="X778" i="1"/>
  <c r="V778" i="1" a="1"/>
  <c r="V778" i="1" s="1"/>
  <c r="O778" i="1" a="1"/>
  <c r="O778" i="1" s="1"/>
  <c r="I778" i="1"/>
  <c r="J778" i="1" s="1"/>
  <c r="Y777" i="1"/>
  <c r="X777" i="1"/>
  <c r="V777" i="1" a="1"/>
  <c r="V777" i="1" s="1"/>
  <c r="O777" i="1"/>
  <c r="O777" i="1" a="1"/>
  <c r="I777" i="1"/>
  <c r="J777" i="1" s="1"/>
  <c r="Y776" i="1"/>
  <c r="X776" i="1"/>
  <c r="V776" i="1" a="1"/>
  <c r="V776" i="1" s="1"/>
  <c r="O776" i="1" a="1"/>
  <c r="O776" i="1" s="1"/>
  <c r="I776" i="1"/>
  <c r="J776" i="1" s="1"/>
  <c r="Y775" i="1"/>
  <c r="X775" i="1"/>
  <c r="V775" i="1" a="1"/>
  <c r="V775" i="1" s="1"/>
  <c r="O775" i="1" a="1"/>
  <c r="O775" i="1" s="1"/>
  <c r="I775" i="1"/>
  <c r="J775" i="1" s="1"/>
  <c r="Y774" i="1"/>
  <c r="X774" i="1"/>
  <c r="V774" i="1" a="1"/>
  <c r="V774" i="1" s="1"/>
  <c r="O774" i="1" a="1"/>
  <c r="O774" i="1" s="1"/>
  <c r="I774" i="1"/>
  <c r="J774" i="1" s="1"/>
  <c r="Y773" i="1"/>
  <c r="X773" i="1"/>
  <c r="V773" i="1" a="1"/>
  <c r="V773" i="1" s="1"/>
  <c r="O773" i="1"/>
  <c r="O773" i="1" a="1"/>
  <c r="I773" i="1"/>
  <c r="J773" i="1" s="1"/>
  <c r="Y772" i="1"/>
  <c r="X772" i="1"/>
  <c r="V772" i="1" a="1"/>
  <c r="V772" i="1" s="1"/>
  <c r="O772" i="1" a="1"/>
  <c r="O772" i="1" s="1"/>
  <c r="I772" i="1"/>
  <c r="J772" i="1" s="1"/>
  <c r="Y771" i="1"/>
  <c r="X771" i="1"/>
  <c r="V771" i="1" a="1"/>
  <c r="V771" i="1" s="1"/>
  <c r="O771" i="1"/>
  <c r="O771" i="1" a="1"/>
  <c r="I771" i="1"/>
  <c r="J771" i="1" s="1"/>
  <c r="Y770" i="1"/>
  <c r="X770" i="1"/>
  <c r="V770" i="1" a="1"/>
  <c r="V770" i="1" s="1"/>
  <c r="O770" i="1" a="1"/>
  <c r="O770" i="1" s="1"/>
  <c r="I770" i="1"/>
  <c r="J770" i="1" s="1"/>
  <c r="Y769" i="1"/>
  <c r="X769" i="1"/>
  <c r="V769" i="1" a="1"/>
  <c r="V769" i="1" s="1"/>
  <c r="O769" i="1" a="1"/>
  <c r="O769" i="1" s="1"/>
  <c r="I769" i="1"/>
  <c r="J769" i="1" s="1"/>
  <c r="Y768" i="1"/>
  <c r="X768" i="1"/>
  <c r="V768" i="1" a="1"/>
  <c r="V768" i="1" s="1"/>
  <c r="O768" i="1" a="1"/>
  <c r="O768" i="1" s="1"/>
  <c r="I768" i="1"/>
  <c r="J768" i="1" s="1"/>
  <c r="Y767" i="1"/>
  <c r="X767" i="1"/>
  <c r="V767" i="1" a="1"/>
  <c r="V767" i="1" s="1"/>
  <c r="O767" i="1" a="1"/>
  <c r="O767" i="1" s="1"/>
  <c r="I767" i="1"/>
  <c r="J767" i="1" s="1"/>
  <c r="Y766" i="1"/>
  <c r="X766" i="1"/>
  <c r="V766" i="1" a="1"/>
  <c r="V766" i="1" s="1"/>
  <c r="O766" i="1" a="1"/>
  <c r="O766" i="1" s="1"/>
  <c r="I766" i="1"/>
  <c r="J766" i="1" s="1"/>
  <c r="Y765" i="1"/>
  <c r="X765" i="1"/>
  <c r="V765" i="1" a="1"/>
  <c r="V765" i="1" s="1"/>
  <c r="O765" i="1" a="1"/>
  <c r="O765" i="1" s="1"/>
  <c r="I765" i="1"/>
  <c r="J765" i="1" s="1"/>
  <c r="Y764" i="1"/>
  <c r="X764" i="1"/>
  <c r="V764" i="1" a="1"/>
  <c r="V764" i="1" s="1"/>
  <c r="O764" i="1" a="1"/>
  <c r="O764" i="1" s="1"/>
  <c r="I764" i="1"/>
  <c r="J764" i="1" s="1"/>
  <c r="Y763" i="1"/>
  <c r="X763" i="1"/>
  <c r="V763" i="1" a="1"/>
  <c r="V763" i="1" s="1"/>
  <c r="O763" i="1" a="1"/>
  <c r="O763" i="1" s="1"/>
  <c r="I763" i="1"/>
  <c r="J763" i="1" s="1"/>
  <c r="Y762" i="1"/>
  <c r="X762" i="1"/>
  <c r="V762" i="1" a="1"/>
  <c r="V762" i="1" s="1"/>
  <c r="O762" i="1" a="1"/>
  <c r="O762" i="1" s="1"/>
  <c r="I762" i="1"/>
  <c r="J762" i="1" s="1"/>
  <c r="Y761" i="1"/>
  <c r="X761" i="1"/>
  <c r="V761" i="1" a="1"/>
  <c r="V761" i="1" s="1"/>
  <c r="O761" i="1" a="1"/>
  <c r="O761" i="1" s="1"/>
  <c r="I761" i="1"/>
  <c r="J761" i="1" s="1"/>
  <c r="Y760" i="1"/>
  <c r="X760" i="1"/>
  <c r="V760" i="1" a="1"/>
  <c r="V760" i="1" s="1"/>
  <c r="O760" i="1" a="1"/>
  <c r="O760" i="1" s="1"/>
  <c r="I760" i="1"/>
  <c r="J760" i="1" s="1"/>
  <c r="Y759" i="1"/>
  <c r="X759" i="1"/>
  <c r="V759" i="1" a="1"/>
  <c r="V759" i="1" s="1"/>
  <c r="O759" i="1" a="1"/>
  <c r="O759" i="1" s="1"/>
  <c r="I759" i="1"/>
  <c r="J759" i="1" s="1"/>
  <c r="Y758" i="1"/>
  <c r="X758" i="1"/>
  <c r="V758" i="1" a="1"/>
  <c r="V758" i="1" s="1"/>
  <c r="O758" i="1" a="1"/>
  <c r="O758" i="1" s="1"/>
  <c r="I758" i="1"/>
  <c r="J758" i="1" s="1"/>
  <c r="Y757" i="1"/>
  <c r="X757" i="1"/>
  <c r="V757" i="1" a="1"/>
  <c r="V757" i="1" s="1"/>
  <c r="O757" i="1" a="1"/>
  <c r="O757" i="1" s="1"/>
  <c r="I757" i="1"/>
  <c r="J757" i="1" s="1"/>
  <c r="Y756" i="1"/>
  <c r="X756" i="1"/>
  <c r="V756" i="1" a="1"/>
  <c r="V756" i="1" s="1"/>
  <c r="O756" i="1" a="1"/>
  <c r="O756" i="1" s="1"/>
  <c r="I756" i="1"/>
  <c r="J756" i="1" s="1"/>
  <c r="Y755" i="1"/>
  <c r="X755" i="1"/>
  <c r="V755" i="1" a="1"/>
  <c r="V755" i="1" s="1"/>
  <c r="O755" i="1" a="1"/>
  <c r="O755" i="1" s="1"/>
  <c r="I755" i="1"/>
  <c r="J755" i="1" s="1"/>
  <c r="Y754" i="1"/>
  <c r="X754" i="1"/>
  <c r="V754" i="1" a="1"/>
  <c r="V754" i="1" s="1"/>
  <c r="O754" i="1" a="1"/>
  <c r="O754" i="1" s="1"/>
  <c r="I754" i="1"/>
  <c r="J754" i="1" s="1"/>
  <c r="Y753" i="1"/>
  <c r="X753" i="1"/>
  <c r="V753" i="1" a="1"/>
  <c r="V753" i="1" s="1"/>
  <c r="O753" i="1"/>
  <c r="O753" i="1" a="1"/>
  <c r="I753" i="1"/>
  <c r="J753" i="1" s="1"/>
  <c r="Y752" i="1"/>
  <c r="X752" i="1"/>
  <c r="V752" i="1" a="1"/>
  <c r="V752" i="1" s="1"/>
  <c r="O752" i="1" a="1"/>
  <c r="O752" i="1" s="1"/>
  <c r="I752" i="1"/>
  <c r="J752" i="1" s="1"/>
  <c r="Y751" i="1"/>
  <c r="X751" i="1"/>
  <c r="V751" i="1" a="1"/>
  <c r="V751" i="1" s="1"/>
  <c r="O751" i="1" a="1"/>
  <c r="O751" i="1" s="1"/>
  <c r="I751" i="1"/>
  <c r="J751" i="1" s="1"/>
  <c r="Y750" i="1"/>
  <c r="X750" i="1"/>
  <c r="V750" i="1" a="1"/>
  <c r="V750" i="1" s="1"/>
  <c r="O750" i="1" a="1"/>
  <c r="O750" i="1" s="1"/>
  <c r="I750" i="1"/>
  <c r="J750" i="1" s="1"/>
  <c r="Y749" i="1"/>
  <c r="X749" i="1"/>
  <c r="V749" i="1" a="1"/>
  <c r="V749" i="1" s="1"/>
  <c r="O749" i="1" a="1"/>
  <c r="O749" i="1" s="1"/>
  <c r="I749" i="1"/>
  <c r="J749" i="1" s="1"/>
  <c r="Y748" i="1"/>
  <c r="X748" i="1"/>
  <c r="V748" i="1" a="1"/>
  <c r="V748" i="1" s="1"/>
  <c r="O748" i="1" a="1"/>
  <c r="O748" i="1" s="1"/>
  <c r="I748" i="1"/>
  <c r="J748" i="1" s="1"/>
  <c r="Y747" i="1"/>
  <c r="X747" i="1"/>
  <c r="V747" i="1" a="1"/>
  <c r="V747" i="1" s="1"/>
  <c r="O747" i="1"/>
  <c r="O747" i="1" a="1"/>
  <c r="I747" i="1"/>
  <c r="J747" i="1" s="1"/>
  <c r="Y746" i="1"/>
  <c r="X746" i="1"/>
  <c r="V746" i="1" a="1"/>
  <c r="V746" i="1" s="1"/>
  <c r="O746" i="1" a="1"/>
  <c r="O746" i="1" s="1"/>
  <c r="I746" i="1"/>
  <c r="J746" i="1" s="1"/>
  <c r="Y745" i="1"/>
  <c r="X745" i="1"/>
  <c r="V745" i="1" a="1"/>
  <c r="V745" i="1" s="1"/>
  <c r="O745" i="1"/>
  <c r="O745" i="1" a="1"/>
  <c r="I745" i="1"/>
  <c r="J745" i="1" s="1"/>
  <c r="Y744" i="1"/>
  <c r="X744" i="1"/>
  <c r="V744" i="1" a="1"/>
  <c r="V744" i="1" s="1"/>
  <c r="O744" i="1" a="1"/>
  <c r="O744" i="1" s="1"/>
  <c r="I744" i="1"/>
  <c r="J744" i="1" s="1"/>
  <c r="Y743" i="1"/>
  <c r="X743" i="1"/>
  <c r="V743" i="1" a="1"/>
  <c r="V743" i="1" s="1"/>
  <c r="O743" i="1" a="1"/>
  <c r="O743" i="1" s="1"/>
  <c r="I743" i="1"/>
  <c r="J743" i="1" s="1"/>
  <c r="Y742" i="1"/>
  <c r="X742" i="1"/>
  <c r="V742" i="1" a="1"/>
  <c r="V742" i="1" s="1"/>
  <c r="O742" i="1" a="1"/>
  <c r="O742" i="1" s="1"/>
  <c r="I742" i="1"/>
  <c r="J742" i="1" s="1"/>
  <c r="Y741" i="1"/>
  <c r="X741" i="1"/>
  <c r="V741" i="1" a="1"/>
  <c r="V741" i="1" s="1"/>
  <c r="O741" i="1"/>
  <c r="O741" i="1" a="1"/>
  <c r="I741" i="1"/>
  <c r="J741" i="1" s="1"/>
  <c r="Y740" i="1"/>
  <c r="X740" i="1"/>
  <c r="V740" i="1" a="1"/>
  <c r="V740" i="1" s="1"/>
  <c r="O740" i="1" a="1"/>
  <c r="O740" i="1" s="1"/>
  <c r="I740" i="1"/>
  <c r="J740" i="1" s="1"/>
  <c r="Y739" i="1"/>
  <c r="X739" i="1"/>
  <c r="V739" i="1" a="1"/>
  <c r="V739" i="1" s="1"/>
  <c r="O739" i="1"/>
  <c r="O739" i="1" a="1"/>
  <c r="I739" i="1"/>
  <c r="J739" i="1" s="1"/>
  <c r="Y738" i="1"/>
  <c r="X738" i="1"/>
  <c r="V738" i="1" a="1"/>
  <c r="V738" i="1" s="1"/>
  <c r="O738" i="1" a="1"/>
  <c r="O738" i="1" s="1"/>
  <c r="I738" i="1"/>
  <c r="J738" i="1" s="1"/>
  <c r="Y737" i="1"/>
  <c r="X737" i="1"/>
  <c r="V737" i="1" a="1"/>
  <c r="V737" i="1" s="1"/>
  <c r="O737" i="1" a="1"/>
  <c r="O737" i="1" s="1"/>
  <c r="I737" i="1"/>
  <c r="J737" i="1" s="1"/>
  <c r="Y736" i="1"/>
  <c r="X736" i="1"/>
  <c r="V736" i="1" a="1"/>
  <c r="V736" i="1" s="1"/>
  <c r="O736" i="1" a="1"/>
  <c r="O736" i="1" s="1"/>
  <c r="I736" i="1"/>
  <c r="J736" i="1" s="1"/>
  <c r="Y735" i="1"/>
  <c r="X735" i="1"/>
  <c r="V735" i="1" a="1"/>
  <c r="V735" i="1" s="1"/>
  <c r="O735" i="1" a="1"/>
  <c r="O735" i="1" s="1"/>
  <c r="I735" i="1"/>
  <c r="J735" i="1" s="1"/>
  <c r="Y734" i="1"/>
  <c r="X734" i="1"/>
  <c r="V734" i="1" a="1"/>
  <c r="V734" i="1" s="1"/>
  <c r="O734" i="1" a="1"/>
  <c r="O734" i="1" s="1"/>
  <c r="I734" i="1"/>
  <c r="J734" i="1" s="1"/>
  <c r="Y733" i="1"/>
  <c r="X733" i="1"/>
  <c r="V733" i="1" a="1"/>
  <c r="V733" i="1" s="1"/>
  <c r="O733" i="1" a="1"/>
  <c r="O733" i="1" s="1"/>
  <c r="I733" i="1"/>
  <c r="J733" i="1" s="1"/>
  <c r="Y732" i="1"/>
  <c r="X732" i="1"/>
  <c r="V732" i="1" a="1"/>
  <c r="V732" i="1" s="1"/>
  <c r="O732" i="1" a="1"/>
  <c r="O732" i="1" s="1"/>
  <c r="I732" i="1"/>
  <c r="J732" i="1" s="1"/>
  <c r="Y731" i="1"/>
  <c r="X731" i="1"/>
  <c r="V731" i="1" a="1"/>
  <c r="V731" i="1" s="1"/>
  <c r="O731" i="1" a="1"/>
  <c r="O731" i="1" s="1"/>
  <c r="I731" i="1"/>
  <c r="J731" i="1" s="1"/>
  <c r="Y730" i="1"/>
  <c r="X730" i="1"/>
  <c r="V730" i="1" a="1"/>
  <c r="V730" i="1" s="1"/>
  <c r="O730" i="1" a="1"/>
  <c r="O730" i="1" s="1"/>
  <c r="I730" i="1"/>
  <c r="J730" i="1" s="1"/>
  <c r="Y729" i="1"/>
  <c r="X729" i="1"/>
  <c r="V729" i="1" a="1"/>
  <c r="V729" i="1" s="1"/>
  <c r="O729" i="1" a="1"/>
  <c r="O729" i="1" s="1"/>
  <c r="I729" i="1"/>
  <c r="J729" i="1" s="1"/>
  <c r="Y728" i="1"/>
  <c r="X728" i="1"/>
  <c r="V728" i="1" a="1"/>
  <c r="V728" i="1" s="1"/>
  <c r="O728" i="1" a="1"/>
  <c r="O728" i="1" s="1"/>
  <c r="I728" i="1"/>
  <c r="J728" i="1" s="1"/>
  <c r="Y727" i="1"/>
  <c r="X727" i="1"/>
  <c r="V727" i="1" a="1"/>
  <c r="V727" i="1" s="1"/>
  <c r="O727" i="1" a="1"/>
  <c r="O727" i="1" s="1"/>
  <c r="I727" i="1"/>
  <c r="J727" i="1" s="1"/>
  <c r="Y726" i="1"/>
  <c r="X726" i="1"/>
  <c r="V726" i="1" a="1"/>
  <c r="V726" i="1" s="1"/>
  <c r="O726" i="1" a="1"/>
  <c r="O726" i="1" s="1"/>
  <c r="I726" i="1"/>
  <c r="J726" i="1" s="1"/>
  <c r="Y725" i="1"/>
  <c r="X725" i="1"/>
  <c r="V725" i="1" a="1"/>
  <c r="V725" i="1" s="1"/>
  <c r="O725" i="1" a="1"/>
  <c r="O725" i="1" s="1"/>
  <c r="I725" i="1"/>
  <c r="J725" i="1" s="1"/>
  <c r="Y724" i="1"/>
  <c r="X724" i="1"/>
  <c r="V724" i="1" a="1"/>
  <c r="V724" i="1" s="1"/>
  <c r="O724" i="1" a="1"/>
  <c r="O724" i="1" s="1"/>
  <c r="I724" i="1"/>
  <c r="J724" i="1" s="1"/>
  <c r="Y723" i="1"/>
  <c r="X723" i="1"/>
  <c r="V723" i="1" a="1"/>
  <c r="V723" i="1" s="1"/>
  <c r="O723" i="1" a="1"/>
  <c r="O723" i="1" s="1"/>
  <c r="I723" i="1"/>
  <c r="J723" i="1" s="1"/>
  <c r="Y722" i="1"/>
  <c r="X722" i="1"/>
  <c r="V722" i="1" a="1"/>
  <c r="V722" i="1" s="1"/>
  <c r="O722" i="1" a="1"/>
  <c r="O722" i="1" s="1"/>
  <c r="I722" i="1"/>
  <c r="J722" i="1" s="1"/>
  <c r="Y721" i="1"/>
  <c r="X721" i="1"/>
  <c r="V721" i="1" a="1"/>
  <c r="V721" i="1" s="1"/>
  <c r="O721" i="1"/>
  <c r="O721" i="1" a="1"/>
  <c r="I721" i="1"/>
  <c r="J721" i="1" s="1"/>
  <c r="Y720" i="1"/>
  <c r="X720" i="1"/>
  <c r="V720" i="1" a="1"/>
  <c r="V720" i="1" s="1"/>
  <c r="O720" i="1" a="1"/>
  <c r="O720" i="1" s="1"/>
  <c r="I720" i="1"/>
  <c r="J720" i="1" s="1"/>
  <c r="Y719" i="1"/>
  <c r="X719" i="1"/>
  <c r="V719" i="1" a="1"/>
  <c r="V719" i="1" s="1"/>
  <c r="O719" i="1" a="1"/>
  <c r="O719" i="1" s="1"/>
  <c r="I719" i="1"/>
  <c r="J719" i="1" s="1"/>
  <c r="Y718" i="1"/>
  <c r="X718" i="1"/>
  <c r="V718" i="1" a="1"/>
  <c r="V718" i="1" s="1"/>
  <c r="O718" i="1" a="1"/>
  <c r="O718" i="1" s="1"/>
  <c r="I718" i="1"/>
  <c r="J718" i="1" s="1"/>
  <c r="Y717" i="1"/>
  <c r="X717" i="1"/>
  <c r="V717" i="1" a="1"/>
  <c r="V717" i="1" s="1"/>
  <c r="O717" i="1" a="1"/>
  <c r="O717" i="1" s="1"/>
  <c r="I717" i="1"/>
  <c r="J717" i="1" s="1"/>
  <c r="Y716" i="1"/>
  <c r="X716" i="1"/>
  <c r="V716" i="1" a="1"/>
  <c r="V716" i="1" s="1"/>
  <c r="O716" i="1" a="1"/>
  <c r="O716" i="1" s="1"/>
  <c r="I716" i="1"/>
  <c r="J716" i="1" s="1"/>
  <c r="Y715" i="1"/>
  <c r="X715" i="1"/>
  <c r="V715" i="1" a="1"/>
  <c r="V715" i="1" s="1"/>
  <c r="O715" i="1"/>
  <c r="O715" i="1" a="1"/>
  <c r="I715" i="1"/>
  <c r="J715" i="1" s="1"/>
  <c r="Y714" i="1"/>
  <c r="X714" i="1"/>
  <c r="V714" i="1" a="1"/>
  <c r="V714" i="1" s="1"/>
  <c r="O714" i="1" a="1"/>
  <c r="O714" i="1" s="1"/>
  <c r="I714" i="1"/>
  <c r="J714" i="1" s="1"/>
  <c r="Y713" i="1"/>
  <c r="X713" i="1"/>
  <c r="V713" i="1" a="1"/>
  <c r="V713" i="1" s="1"/>
  <c r="O713" i="1"/>
  <c r="O713" i="1" a="1"/>
  <c r="I713" i="1"/>
  <c r="J713" i="1" s="1"/>
  <c r="Y712" i="1"/>
  <c r="X712" i="1"/>
  <c r="V712" i="1" a="1"/>
  <c r="V712" i="1" s="1"/>
  <c r="O712" i="1" a="1"/>
  <c r="O712" i="1" s="1"/>
  <c r="I712" i="1"/>
  <c r="J712" i="1" s="1"/>
  <c r="Y711" i="1"/>
  <c r="X711" i="1"/>
  <c r="V711" i="1" a="1"/>
  <c r="V711" i="1" s="1"/>
  <c r="O711" i="1" a="1"/>
  <c r="O711" i="1" s="1"/>
  <c r="I711" i="1"/>
  <c r="J711" i="1" s="1"/>
  <c r="Y710" i="1"/>
  <c r="X710" i="1"/>
  <c r="V710" i="1" a="1"/>
  <c r="V710" i="1" s="1"/>
  <c r="O710" i="1" a="1"/>
  <c r="O710" i="1" s="1"/>
  <c r="I710" i="1"/>
  <c r="J710" i="1" s="1"/>
  <c r="Y709" i="1"/>
  <c r="X709" i="1"/>
  <c r="V709" i="1" a="1"/>
  <c r="V709" i="1" s="1"/>
  <c r="O709" i="1"/>
  <c r="O709" i="1" a="1"/>
  <c r="I709" i="1"/>
  <c r="J709" i="1" s="1"/>
  <c r="Y708" i="1"/>
  <c r="X708" i="1"/>
  <c r="V708" i="1" a="1"/>
  <c r="V708" i="1" s="1"/>
  <c r="O708" i="1" a="1"/>
  <c r="O708" i="1" s="1"/>
  <c r="I708" i="1"/>
  <c r="J708" i="1" s="1"/>
  <c r="Y707" i="1"/>
  <c r="X707" i="1"/>
  <c r="V707" i="1" a="1"/>
  <c r="V707" i="1" s="1"/>
  <c r="O707" i="1" a="1"/>
  <c r="O707" i="1" s="1"/>
  <c r="I707" i="1"/>
  <c r="J707" i="1" s="1"/>
  <c r="Y706" i="1"/>
  <c r="X706" i="1"/>
  <c r="V706" i="1" a="1"/>
  <c r="V706" i="1" s="1"/>
  <c r="O706" i="1" a="1"/>
  <c r="O706" i="1" s="1"/>
  <c r="I706" i="1"/>
  <c r="J706" i="1" s="1"/>
  <c r="Y705" i="1"/>
  <c r="X705" i="1"/>
  <c r="V705" i="1" a="1"/>
  <c r="V705" i="1" s="1"/>
  <c r="O705" i="1" a="1"/>
  <c r="O705" i="1" s="1"/>
  <c r="I705" i="1"/>
  <c r="J705" i="1" s="1"/>
  <c r="Y704" i="1"/>
  <c r="X704" i="1"/>
  <c r="V704" i="1" a="1"/>
  <c r="V704" i="1" s="1"/>
  <c r="O704" i="1" a="1"/>
  <c r="O704" i="1" s="1"/>
  <c r="I704" i="1"/>
  <c r="J704" i="1" s="1"/>
  <c r="Y703" i="1"/>
  <c r="X703" i="1"/>
  <c r="V703" i="1" a="1"/>
  <c r="V703" i="1" s="1"/>
  <c r="O703" i="1" a="1"/>
  <c r="O703" i="1" s="1"/>
  <c r="I703" i="1"/>
  <c r="J703" i="1" s="1"/>
  <c r="Y702" i="1"/>
  <c r="X702" i="1"/>
  <c r="V702" i="1" a="1"/>
  <c r="V702" i="1" s="1"/>
  <c r="O702" i="1" a="1"/>
  <c r="O702" i="1" s="1"/>
  <c r="I702" i="1"/>
  <c r="J702" i="1" s="1"/>
  <c r="Y701" i="1"/>
  <c r="X701" i="1"/>
  <c r="V701" i="1" a="1"/>
  <c r="V701" i="1" s="1"/>
  <c r="O701" i="1" a="1"/>
  <c r="O701" i="1" s="1"/>
  <c r="I701" i="1"/>
  <c r="J701" i="1" s="1"/>
  <c r="Y700" i="1"/>
  <c r="X700" i="1"/>
  <c r="V700" i="1" a="1"/>
  <c r="V700" i="1" s="1"/>
  <c r="O700" i="1" a="1"/>
  <c r="O700" i="1" s="1"/>
  <c r="I700" i="1"/>
  <c r="J700" i="1" s="1"/>
  <c r="Y699" i="1"/>
  <c r="X699" i="1"/>
  <c r="V699" i="1" a="1"/>
  <c r="V699" i="1" s="1"/>
  <c r="O699" i="1" a="1"/>
  <c r="O699" i="1" s="1"/>
  <c r="I699" i="1"/>
  <c r="J699" i="1" s="1"/>
  <c r="Y698" i="1"/>
  <c r="X698" i="1"/>
  <c r="V698" i="1" a="1"/>
  <c r="V698" i="1" s="1"/>
  <c r="O698" i="1"/>
  <c r="O698" i="1" a="1"/>
  <c r="I698" i="1"/>
  <c r="J698" i="1" s="1"/>
  <c r="Y697" i="1"/>
  <c r="X697" i="1"/>
  <c r="V697" i="1" a="1"/>
  <c r="V697" i="1" s="1"/>
  <c r="O697" i="1" a="1"/>
  <c r="O697" i="1" s="1"/>
  <c r="I697" i="1"/>
  <c r="J697" i="1" s="1"/>
  <c r="Y696" i="1"/>
  <c r="X696" i="1"/>
  <c r="V696" i="1" a="1"/>
  <c r="V696" i="1" s="1"/>
  <c r="O696" i="1" a="1"/>
  <c r="O696" i="1" s="1"/>
  <c r="I696" i="1"/>
  <c r="J696" i="1" s="1"/>
  <c r="Y695" i="1"/>
  <c r="X695" i="1"/>
  <c r="V695" i="1" a="1"/>
  <c r="V695" i="1" s="1"/>
  <c r="O695" i="1" a="1"/>
  <c r="O695" i="1" s="1"/>
  <c r="I695" i="1"/>
  <c r="J695" i="1" s="1"/>
  <c r="Y694" i="1"/>
  <c r="X694" i="1"/>
  <c r="V694" i="1" a="1"/>
  <c r="V694" i="1" s="1"/>
  <c r="O694" i="1" a="1"/>
  <c r="O694" i="1" s="1"/>
  <c r="I694" i="1"/>
  <c r="J694" i="1" s="1"/>
  <c r="Y693" i="1"/>
  <c r="X693" i="1"/>
  <c r="V693" i="1" a="1"/>
  <c r="V693" i="1" s="1"/>
  <c r="O693" i="1" a="1"/>
  <c r="O693" i="1" s="1"/>
  <c r="I693" i="1"/>
  <c r="J693" i="1" s="1"/>
  <c r="Y692" i="1"/>
  <c r="X692" i="1"/>
  <c r="V692" i="1" a="1"/>
  <c r="V692" i="1" s="1"/>
  <c r="O692" i="1" a="1"/>
  <c r="O692" i="1" s="1"/>
  <c r="I692" i="1"/>
  <c r="J692" i="1" s="1"/>
  <c r="Y691" i="1"/>
  <c r="X691" i="1"/>
  <c r="V691" i="1" a="1"/>
  <c r="V691" i="1" s="1"/>
  <c r="O691" i="1" a="1"/>
  <c r="O691" i="1" s="1"/>
  <c r="I691" i="1"/>
  <c r="J691" i="1" s="1"/>
  <c r="Y690" i="1"/>
  <c r="X690" i="1"/>
  <c r="V690" i="1" a="1"/>
  <c r="V690" i="1" s="1"/>
  <c r="O690" i="1"/>
  <c r="O690" i="1" a="1"/>
  <c r="I690" i="1"/>
  <c r="J690" i="1" s="1"/>
  <c r="Y689" i="1"/>
  <c r="X689" i="1"/>
  <c r="V689" i="1" a="1"/>
  <c r="V689" i="1" s="1"/>
  <c r="O689" i="1" a="1"/>
  <c r="O689" i="1" s="1"/>
  <c r="I689" i="1"/>
  <c r="J689" i="1" s="1"/>
  <c r="Y688" i="1"/>
  <c r="X688" i="1"/>
  <c r="V688" i="1" a="1"/>
  <c r="V688" i="1" s="1"/>
  <c r="O688" i="1" a="1"/>
  <c r="O688" i="1" s="1"/>
  <c r="I688" i="1"/>
  <c r="J688" i="1" s="1"/>
  <c r="Y687" i="1"/>
  <c r="X687" i="1"/>
  <c r="V687" i="1" a="1"/>
  <c r="V687" i="1" s="1"/>
  <c r="O687" i="1" a="1"/>
  <c r="O687" i="1" s="1"/>
  <c r="I687" i="1"/>
  <c r="J687" i="1" s="1"/>
  <c r="Y686" i="1"/>
  <c r="X686" i="1"/>
  <c r="V686" i="1" a="1"/>
  <c r="V686" i="1" s="1"/>
  <c r="O686" i="1" a="1"/>
  <c r="O686" i="1" s="1"/>
  <c r="I686" i="1"/>
  <c r="J686" i="1" s="1"/>
  <c r="Y685" i="1"/>
  <c r="X685" i="1"/>
  <c r="V685" i="1" a="1"/>
  <c r="V685" i="1" s="1"/>
  <c r="O685" i="1" a="1"/>
  <c r="O685" i="1" s="1"/>
  <c r="I685" i="1"/>
  <c r="J685" i="1" s="1"/>
  <c r="Y684" i="1"/>
  <c r="X684" i="1"/>
  <c r="V684" i="1" a="1"/>
  <c r="V684" i="1" s="1"/>
  <c r="O684" i="1" a="1"/>
  <c r="O684" i="1" s="1"/>
  <c r="I684" i="1"/>
  <c r="J684" i="1" s="1"/>
  <c r="Y683" i="1"/>
  <c r="X683" i="1"/>
  <c r="V683" i="1" a="1"/>
  <c r="V683" i="1" s="1"/>
  <c r="O683" i="1" a="1"/>
  <c r="O683" i="1" s="1"/>
  <c r="I683" i="1"/>
  <c r="J683" i="1" s="1"/>
  <c r="Y682" i="1"/>
  <c r="X682" i="1"/>
  <c r="V682" i="1" a="1"/>
  <c r="V682" i="1" s="1"/>
  <c r="O682" i="1"/>
  <c r="O682" i="1" a="1"/>
  <c r="I682" i="1"/>
  <c r="J682" i="1" s="1"/>
  <c r="Y681" i="1"/>
  <c r="X681" i="1"/>
  <c r="V681" i="1" a="1"/>
  <c r="V681" i="1" s="1"/>
  <c r="O681" i="1" a="1"/>
  <c r="O681" i="1" s="1"/>
  <c r="I681" i="1"/>
  <c r="J681" i="1" s="1"/>
  <c r="Y680" i="1"/>
  <c r="X680" i="1"/>
  <c r="V680" i="1" a="1"/>
  <c r="V680" i="1" s="1"/>
  <c r="O680" i="1" a="1"/>
  <c r="O680" i="1" s="1"/>
  <c r="I680" i="1"/>
  <c r="J680" i="1" s="1"/>
  <c r="Y679" i="1"/>
  <c r="X679" i="1"/>
  <c r="V679" i="1" a="1"/>
  <c r="V679" i="1" s="1"/>
  <c r="O679" i="1" a="1"/>
  <c r="O679" i="1" s="1"/>
  <c r="I679" i="1"/>
  <c r="J679" i="1" s="1"/>
  <c r="Y678" i="1"/>
  <c r="X678" i="1"/>
  <c r="V678" i="1" a="1"/>
  <c r="V678" i="1" s="1"/>
  <c r="O678" i="1" a="1"/>
  <c r="O678" i="1" s="1"/>
  <c r="I678" i="1"/>
  <c r="J678" i="1" s="1"/>
  <c r="Y677" i="1"/>
  <c r="X677" i="1"/>
  <c r="V677" i="1" a="1"/>
  <c r="V677" i="1" s="1"/>
  <c r="O677" i="1" a="1"/>
  <c r="O677" i="1" s="1"/>
  <c r="I677" i="1"/>
  <c r="J677" i="1" s="1"/>
  <c r="Y676" i="1"/>
  <c r="X676" i="1"/>
  <c r="V676" i="1" a="1"/>
  <c r="V676" i="1" s="1"/>
  <c r="O676" i="1" a="1"/>
  <c r="O676" i="1" s="1"/>
  <c r="I676" i="1"/>
  <c r="J676" i="1" s="1"/>
  <c r="Y675" i="1"/>
  <c r="X675" i="1"/>
  <c r="V675" i="1" a="1"/>
  <c r="V675" i="1" s="1"/>
  <c r="O675" i="1" a="1"/>
  <c r="O675" i="1" s="1"/>
  <c r="I675" i="1"/>
  <c r="J675" i="1" s="1"/>
  <c r="Y674" i="1"/>
  <c r="X674" i="1"/>
  <c r="V674" i="1" a="1"/>
  <c r="V674" i="1" s="1"/>
  <c r="O674" i="1"/>
  <c r="O674" i="1" a="1"/>
  <c r="I674" i="1"/>
  <c r="J674" i="1" s="1"/>
  <c r="Y673" i="1"/>
  <c r="X673" i="1"/>
  <c r="V673" i="1" a="1"/>
  <c r="V673" i="1" s="1"/>
  <c r="O673" i="1" a="1"/>
  <c r="O673" i="1" s="1"/>
  <c r="I673" i="1"/>
  <c r="J673" i="1" s="1"/>
  <c r="Y672" i="1"/>
  <c r="X672" i="1"/>
  <c r="V672" i="1" a="1"/>
  <c r="V672" i="1" s="1"/>
  <c r="O672" i="1" a="1"/>
  <c r="O672" i="1" s="1"/>
  <c r="I672" i="1"/>
  <c r="J672" i="1" s="1"/>
  <c r="Y671" i="1"/>
  <c r="X671" i="1"/>
  <c r="V671" i="1" a="1"/>
  <c r="V671" i="1" s="1"/>
  <c r="O671" i="1" a="1"/>
  <c r="O671" i="1" s="1"/>
  <c r="I671" i="1"/>
  <c r="J671" i="1" s="1"/>
  <c r="Y670" i="1"/>
  <c r="X670" i="1"/>
  <c r="V670" i="1" a="1"/>
  <c r="V670" i="1" s="1"/>
  <c r="O670" i="1" a="1"/>
  <c r="O670" i="1" s="1"/>
  <c r="I670" i="1"/>
  <c r="J670" i="1" s="1"/>
  <c r="Y669" i="1"/>
  <c r="X669" i="1"/>
  <c r="V669" i="1" a="1"/>
  <c r="V669" i="1" s="1"/>
  <c r="O669" i="1" a="1"/>
  <c r="O669" i="1" s="1"/>
  <c r="I669" i="1"/>
  <c r="J669" i="1" s="1"/>
  <c r="Y668" i="1"/>
  <c r="X668" i="1"/>
  <c r="V668" i="1" a="1"/>
  <c r="V668" i="1" s="1"/>
  <c r="O668" i="1" a="1"/>
  <c r="O668" i="1" s="1"/>
  <c r="I668" i="1"/>
  <c r="J668" i="1" s="1"/>
  <c r="Y667" i="1"/>
  <c r="X667" i="1"/>
  <c r="V667" i="1" a="1"/>
  <c r="V667" i="1" s="1"/>
  <c r="O667" i="1" a="1"/>
  <c r="O667" i="1" s="1"/>
  <c r="I667" i="1"/>
  <c r="J667" i="1" s="1"/>
  <c r="Y666" i="1"/>
  <c r="X666" i="1"/>
  <c r="V666" i="1" a="1"/>
  <c r="V666" i="1" s="1"/>
  <c r="O666" i="1"/>
  <c r="O666" i="1" a="1"/>
  <c r="I666" i="1"/>
  <c r="J666" i="1" s="1"/>
  <c r="Y665" i="1"/>
  <c r="X665" i="1"/>
  <c r="V665" i="1" a="1"/>
  <c r="V665" i="1" s="1"/>
  <c r="O665" i="1" a="1"/>
  <c r="O665" i="1" s="1"/>
  <c r="I665" i="1"/>
  <c r="J665" i="1" s="1"/>
  <c r="Y664" i="1"/>
  <c r="X664" i="1"/>
  <c r="V664" i="1" a="1"/>
  <c r="V664" i="1" s="1"/>
  <c r="O664" i="1" a="1"/>
  <c r="O664" i="1" s="1"/>
  <c r="I664" i="1"/>
  <c r="J664" i="1" s="1"/>
  <c r="Y663" i="1"/>
  <c r="X663" i="1"/>
  <c r="V663" i="1" a="1"/>
  <c r="V663" i="1" s="1"/>
  <c r="O663" i="1" a="1"/>
  <c r="O663" i="1" s="1"/>
  <c r="I663" i="1"/>
  <c r="J663" i="1" s="1"/>
  <c r="Y662" i="1"/>
  <c r="X662" i="1"/>
  <c r="V662" i="1" a="1"/>
  <c r="V662" i="1" s="1"/>
  <c r="O662" i="1" a="1"/>
  <c r="O662" i="1" s="1"/>
  <c r="I662" i="1"/>
  <c r="J662" i="1" s="1"/>
  <c r="Y661" i="1"/>
  <c r="X661" i="1"/>
  <c r="V661" i="1" a="1"/>
  <c r="V661" i="1" s="1"/>
  <c r="O661" i="1" a="1"/>
  <c r="O661" i="1" s="1"/>
  <c r="I661" i="1"/>
  <c r="J661" i="1" s="1"/>
  <c r="Y660" i="1"/>
  <c r="X660" i="1"/>
  <c r="V660" i="1" a="1"/>
  <c r="V660" i="1" s="1"/>
  <c r="O660" i="1" a="1"/>
  <c r="O660" i="1" s="1"/>
  <c r="I660" i="1"/>
  <c r="J660" i="1" s="1"/>
  <c r="Y659" i="1"/>
  <c r="X659" i="1"/>
  <c r="V659" i="1" a="1"/>
  <c r="V659" i="1" s="1"/>
  <c r="O659" i="1" a="1"/>
  <c r="O659" i="1" s="1"/>
  <c r="I659" i="1"/>
  <c r="J659" i="1" s="1"/>
  <c r="Y658" i="1"/>
  <c r="X658" i="1"/>
  <c r="V658" i="1" a="1"/>
  <c r="V658" i="1" s="1"/>
  <c r="O658" i="1" a="1"/>
  <c r="O658" i="1" s="1"/>
  <c r="I658" i="1"/>
  <c r="J658" i="1" s="1"/>
  <c r="Y657" i="1"/>
  <c r="X657" i="1"/>
  <c r="V657" i="1" a="1"/>
  <c r="V657" i="1" s="1"/>
  <c r="O657" i="1" a="1"/>
  <c r="O657" i="1" s="1"/>
  <c r="I657" i="1"/>
  <c r="J657" i="1" s="1"/>
  <c r="Y656" i="1"/>
  <c r="X656" i="1"/>
  <c r="V656" i="1" a="1"/>
  <c r="V656" i="1" s="1"/>
  <c r="O656" i="1" a="1"/>
  <c r="O656" i="1" s="1"/>
  <c r="I656" i="1"/>
  <c r="J656" i="1" s="1"/>
  <c r="Y655" i="1"/>
  <c r="X655" i="1"/>
  <c r="V655" i="1" a="1"/>
  <c r="V655" i="1" s="1"/>
  <c r="O655" i="1" a="1"/>
  <c r="O655" i="1" s="1"/>
  <c r="I655" i="1"/>
  <c r="J655" i="1" s="1"/>
  <c r="Y654" i="1"/>
  <c r="X654" i="1"/>
  <c r="V654" i="1" a="1"/>
  <c r="V654" i="1" s="1"/>
  <c r="O654" i="1" a="1"/>
  <c r="O654" i="1" s="1"/>
  <c r="I654" i="1"/>
  <c r="J654" i="1" s="1"/>
  <c r="Y653" i="1"/>
  <c r="X653" i="1"/>
  <c r="V653" i="1" a="1"/>
  <c r="V653" i="1" s="1"/>
  <c r="O653" i="1" a="1"/>
  <c r="O653" i="1" s="1"/>
  <c r="I653" i="1"/>
  <c r="J653" i="1" s="1"/>
  <c r="Y652" i="1"/>
  <c r="X652" i="1"/>
  <c r="V652" i="1" a="1"/>
  <c r="V652" i="1" s="1"/>
  <c r="O652" i="1" a="1"/>
  <c r="O652" i="1" s="1"/>
  <c r="I652" i="1"/>
  <c r="J652" i="1" s="1"/>
  <c r="Y651" i="1"/>
  <c r="X651" i="1"/>
  <c r="V651" i="1" a="1"/>
  <c r="V651" i="1" s="1"/>
  <c r="O651" i="1" a="1"/>
  <c r="O651" i="1" s="1"/>
  <c r="I651" i="1"/>
  <c r="J651" i="1" s="1"/>
  <c r="Y650" i="1"/>
  <c r="X650" i="1"/>
  <c r="V650" i="1" a="1"/>
  <c r="V650" i="1" s="1"/>
  <c r="O650" i="1" a="1"/>
  <c r="O650" i="1" s="1"/>
  <c r="I650" i="1"/>
  <c r="J650" i="1" s="1"/>
  <c r="Y649" i="1"/>
  <c r="X649" i="1"/>
  <c r="V649" i="1" a="1"/>
  <c r="V649" i="1" s="1"/>
  <c r="O649" i="1" a="1"/>
  <c r="O649" i="1" s="1"/>
  <c r="I649" i="1"/>
  <c r="J649" i="1" s="1"/>
  <c r="Y648" i="1"/>
  <c r="X648" i="1"/>
  <c r="V648" i="1" a="1"/>
  <c r="V648" i="1" s="1"/>
  <c r="O648" i="1" a="1"/>
  <c r="O648" i="1" s="1"/>
  <c r="I648" i="1"/>
  <c r="J648" i="1" s="1"/>
  <c r="Y647" i="1"/>
  <c r="X647" i="1"/>
  <c r="V647" i="1" a="1"/>
  <c r="V647" i="1" s="1"/>
  <c r="O647" i="1" a="1"/>
  <c r="O647" i="1" s="1"/>
  <c r="I647" i="1"/>
  <c r="J647" i="1" s="1"/>
  <c r="Y646" i="1"/>
  <c r="X646" i="1"/>
  <c r="V646" i="1" a="1"/>
  <c r="V646" i="1" s="1"/>
  <c r="O646" i="1" a="1"/>
  <c r="O646" i="1" s="1"/>
  <c r="I646" i="1"/>
  <c r="J646" i="1" s="1"/>
  <c r="Y645" i="1"/>
  <c r="X645" i="1"/>
  <c r="V645" i="1" a="1"/>
  <c r="V645" i="1" s="1"/>
  <c r="O645" i="1" a="1"/>
  <c r="O645" i="1" s="1"/>
  <c r="I645" i="1"/>
  <c r="J645" i="1" s="1"/>
  <c r="Y644" i="1"/>
  <c r="X644" i="1"/>
  <c r="V644" i="1" a="1"/>
  <c r="V644" i="1" s="1"/>
  <c r="O644" i="1" a="1"/>
  <c r="O644" i="1" s="1"/>
  <c r="I644" i="1"/>
  <c r="J644" i="1" s="1"/>
  <c r="Y643" i="1"/>
  <c r="X643" i="1"/>
  <c r="V643" i="1" a="1"/>
  <c r="V643" i="1" s="1"/>
  <c r="O643" i="1" a="1"/>
  <c r="O643" i="1" s="1"/>
  <c r="I643" i="1"/>
  <c r="J643" i="1" s="1"/>
  <c r="Y642" i="1"/>
  <c r="X642" i="1"/>
  <c r="V642" i="1" a="1"/>
  <c r="V642" i="1" s="1"/>
  <c r="O642" i="1" a="1"/>
  <c r="O642" i="1" s="1"/>
  <c r="I642" i="1"/>
  <c r="J642" i="1" s="1"/>
  <c r="Y641" i="1"/>
  <c r="X641" i="1"/>
  <c r="V641" i="1" a="1"/>
  <c r="V641" i="1" s="1"/>
  <c r="O641" i="1" a="1"/>
  <c r="O641" i="1" s="1"/>
  <c r="I641" i="1"/>
  <c r="J641" i="1" s="1"/>
  <c r="Y640" i="1"/>
  <c r="X640" i="1"/>
  <c r="V640" i="1" a="1"/>
  <c r="V640" i="1" s="1"/>
  <c r="O640" i="1" a="1"/>
  <c r="O640" i="1" s="1"/>
  <c r="I640" i="1"/>
  <c r="J640" i="1" s="1"/>
  <c r="Y639" i="1"/>
  <c r="X639" i="1"/>
  <c r="V639" i="1" a="1"/>
  <c r="V639" i="1" s="1"/>
  <c r="O639" i="1" a="1"/>
  <c r="O639" i="1" s="1"/>
  <c r="I639" i="1"/>
  <c r="J639" i="1" s="1"/>
  <c r="Y638" i="1"/>
  <c r="X638" i="1"/>
  <c r="V638" i="1" a="1"/>
  <c r="V638" i="1" s="1"/>
  <c r="O638" i="1" a="1"/>
  <c r="O638" i="1" s="1"/>
  <c r="I638" i="1"/>
  <c r="J638" i="1" s="1"/>
  <c r="Y637" i="1"/>
  <c r="X637" i="1"/>
  <c r="V637" i="1" a="1"/>
  <c r="V637" i="1" s="1"/>
  <c r="O637" i="1" a="1"/>
  <c r="O637" i="1" s="1"/>
  <c r="I637" i="1"/>
  <c r="J637" i="1" s="1"/>
  <c r="Y636" i="1"/>
  <c r="X636" i="1"/>
  <c r="V636" i="1" a="1"/>
  <c r="V636" i="1" s="1"/>
  <c r="O636" i="1" a="1"/>
  <c r="O636" i="1" s="1"/>
  <c r="I636" i="1"/>
  <c r="J636" i="1" s="1"/>
  <c r="Y635" i="1"/>
  <c r="X635" i="1"/>
  <c r="V635" i="1" a="1"/>
  <c r="V635" i="1" s="1"/>
  <c r="O635" i="1" a="1"/>
  <c r="O635" i="1" s="1"/>
  <c r="I635" i="1"/>
  <c r="J635" i="1" s="1"/>
  <c r="Y634" i="1"/>
  <c r="X634" i="1"/>
  <c r="V634" i="1" a="1"/>
  <c r="V634" i="1" s="1"/>
  <c r="O634" i="1" a="1"/>
  <c r="O634" i="1" s="1"/>
  <c r="I634" i="1"/>
  <c r="J634" i="1" s="1"/>
  <c r="Y633" i="1"/>
  <c r="X633" i="1"/>
  <c r="V633" i="1" a="1"/>
  <c r="V633" i="1" s="1"/>
  <c r="O633" i="1" a="1"/>
  <c r="O633" i="1" s="1"/>
  <c r="I633" i="1"/>
  <c r="J633" i="1" s="1"/>
  <c r="Y632" i="1"/>
  <c r="X632" i="1"/>
  <c r="V632" i="1" a="1"/>
  <c r="V632" i="1" s="1"/>
  <c r="O632" i="1" a="1"/>
  <c r="O632" i="1" s="1"/>
  <c r="I632" i="1"/>
  <c r="J632" i="1" s="1"/>
  <c r="Y631" i="1"/>
  <c r="X631" i="1"/>
  <c r="V631" i="1" a="1"/>
  <c r="V631" i="1" s="1"/>
  <c r="O631" i="1" a="1"/>
  <c r="O631" i="1" s="1"/>
  <c r="I631" i="1"/>
  <c r="J631" i="1" s="1"/>
  <c r="Y630" i="1"/>
  <c r="X630" i="1"/>
  <c r="V630" i="1" a="1"/>
  <c r="V630" i="1" s="1"/>
  <c r="O630" i="1" a="1"/>
  <c r="O630" i="1" s="1"/>
  <c r="I630" i="1"/>
  <c r="J630" i="1" s="1"/>
  <c r="Y629" i="1"/>
  <c r="X629" i="1"/>
  <c r="V629" i="1" a="1"/>
  <c r="V629" i="1" s="1"/>
  <c r="O629" i="1" a="1"/>
  <c r="O629" i="1" s="1"/>
  <c r="I629" i="1"/>
  <c r="J629" i="1" s="1"/>
  <c r="Y628" i="1"/>
  <c r="X628" i="1"/>
  <c r="V628" i="1" a="1"/>
  <c r="V628" i="1" s="1"/>
  <c r="O628" i="1" a="1"/>
  <c r="O628" i="1" s="1"/>
  <c r="I628" i="1"/>
  <c r="J628" i="1" s="1"/>
  <c r="Y627" i="1"/>
  <c r="X627" i="1"/>
  <c r="V627" i="1" a="1"/>
  <c r="V627" i="1" s="1"/>
  <c r="O627" i="1" a="1"/>
  <c r="O627" i="1" s="1"/>
  <c r="I627" i="1"/>
  <c r="J627" i="1" s="1"/>
  <c r="Y626" i="1"/>
  <c r="X626" i="1"/>
  <c r="V626" i="1" a="1"/>
  <c r="V626" i="1" s="1"/>
  <c r="O626" i="1" a="1"/>
  <c r="O626" i="1" s="1"/>
  <c r="I626" i="1"/>
  <c r="J626" i="1" s="1"/>
  <c r="Y625" i="1"/>
  <c r="X625" i="1"/>
  <c r="V625" i="1" a="1"/>
  <c r="V625" i="1" s="1"/>
  <c r="O625" i="1" a="1"/>
  <c r="O625" i="1" s="1"/>
  <c r="I625" i="1"/>
  <c r="J625" i="1" s="1"/>
  <c r="Y624" i="1"/>
  <c r="X624" i="1"/>
  <c r="V624" i="1" a="1"/>
  <c r="V624" i="1" s="1"/>
  <c r="O624" i="1" a="1"/>
  <c r="O624" i="1" s="1"/>
  <c r="I624" i="1"/>
  <c r="J624" i="1" s="1"/>
  <c r="Y623" i="1"/>
  <c r="X623" i="1"/>
  <c r="V623" i="1" a="1"/>
  <c r="V623" i="1" s="1"/>
  <c r="O623" i="1" a="1"/>
  <c r="O623" i="1" s="1"/>
  <c r="I623" i="1"/>
  <c r="J623" i="1" s="1"/>
  <c r="Y622" i="1"/>
  <c r="X622" i="1"/>
  <c r="V622" i="1" a="1"/>
  <c r="V622" i="1" s="1"/>
  <c r="O622" i="1" a="1"/>
  <c r="O622" i="1" s="1"/>
  <c r="I622" i="1"/>
  <c r="J622" i="1" s="1"/>
  <c r="Y621" i="1"/>
  <c r="X621" i="1"/>
  <c r="V621" i="1" a="1"/>
  <c r="V621" i="1" s="1"/>
  <c r="O621" i="1" a="1"/>
  <c r="O621" i="1" s="1"/>
  <c r="I621" i="1"/>
  <c r="J621" i="1" s="1"/>
  <c r="Y620" i="1"/>
  <c r="X620" i="1"/>
  <c r="V620" i="1" a="1"/>
  <c r="V620" i="1" s="1"/>
  <c r="O620" i="1" a="1"/>
  <c r="O620" i="1" s="1"/>
  <c r="I620" i="1"/>
  <c r="J620" i="1" s="1"/>
  <c r="Y619" i="1"/>
  <c r="X619" i="1"/>
  <c r="V619" i="1" a="1"/>
  <c r="V619" i="1" s="1"/>
  <c r="O619" i="1" a="1"/>
  <c r="O619" i="1" s="1"/>
  <c r="I619" i="1"/>
  <c r="J619" i="1" s="1"/>
  <c r="Y618" i="1"/>
  <c r="X618" i="1"/>
  <c r="V618" i="1" a="1"/>
  <c r="V618" i="1" s="1"/>
  <c r="O618" i="1" a="1"/>
  <c r="O618" i="1" s="1"/>
  <c r="I618" i="1"/>
  <c r="J618" i="1" s="1"/>
  <c r="Y617" i="1"/>
  <c r="X617" i="1"/>
  <c r="V617" i="1" a="1"/>
  <c r="V617" i="1" s="1"/>
  <c r="O617" i="1" a="1"/>
  <c r="O617" i="1" s="1"/>
  <c r="I617" i="1"/>
  <c r="J617" i="1" s="1"/>
  <c r="Y616" i="1"/>
  <c r="X616" i="1"/>
  <c r="V616" i="1" a="1"/>
  <c r="V616" i="1" s="1"/>
  <c r="O616" i="1" a="1"/>
  <c r="O616" i="1" s="1"/>
  <c r="I616" i="1"/>
  <c r="J616" i="1" s="1"/>
  <c r="Y615" i="1"/>
  <c r="X615" i="1"/>
  <c r="V615" i="1" a="1"/>
  <c r="V615" i="1" s="1"/>
  <c r="O615" i="1" a="1"/>
  <c r="O615" i="1" s="1"/>
  <c r="I615" i="1"/>
  <c r="J615" i="1" s="1"/>
  <c r="Y614" i="1"/>
  <c r="X614" i="1"/>
  <c r="V614" i="1" a="1"/>
  <c r="V614" i="1" s="1"/>
  <c r="O614" i="1" a="1"/>
  <c r="O614" i="1" s="1"/>
  <c r="I614" i="1"/>
  <c r="J614" i="1" s="1"/>
  <c r="Y613" i="1"/>
  <c r="X613" i="1"/>
  <c r="V613" i="1" a="1"/>
  <c r="V613" i="1" s="1"/>
  <c r="O613" i="1" a="1"/>
  <c r="O613" i="1" s="1"/>
  <c r="I613" i="1"/>
  <c r="J613" i="1" s="1"/>
  <c r="Y612" i="1"/>
  <c r="X612" i="1"/>
  <c r="V612" i="1" a="1"/>
  <c r="V612" i="1" s="1"/>
  <c r="O612" i="1" a="1"/>
  <c r="O612" i="1" s="1"/>
  <c r="I612" i="1"/>
  <c r="J612" i="1" s="1"/>
  <c r="Y611" i="1"/>
  <c r="X611" i="1"/>
  <c r="V611" i="1" a="1"/>
  <c r="V611" i="1" s="1"/>
  <c r="O611" i="1" a="1"/>
  <c r="O611" i="1" s="1"/>
  <c r="I611" i="1"/>
  <c r="J611" i="1" s="1"/>
  <c r="Y610" i="1"/>
  <c r="X610" i="1"/>
  <c r="V610" i="1" a="1"/>
  <c r="V610" i="1" s="1"/>
  <c r="O610" i="1" a="1"/>
  <c r="O610" i="1" s="1"/>
  <c r="I610" i="1"/>
  <c r="J610" i="1" s="1"/>
  <c r="Y609" i="1"/>
  <c r="X609" i="1"/>
  <c r="V609" i="1" a="1"/>
  <c r="V609" i="1" s="1"/>
  <c r="O609" i="1" a="1"/>
  <c r="O609" i="1" s="1"/>
  <c r="I609" i="1"/>
  <c r="J609" i="1" s="1"/>
  <c r="Y608" i="1"/>
  <c r="X608" i="1"/>
  <c r="V608" i="1" a="1"/>
  <c r="V608" i="1" s="1"/>
  <c r="O608" i="1" a="1"/>
  <c r="O608" i="1" s="1"/>
  <c r="I608" i="1"/>
  <c r="J608" i="1" s="1"/>
  <c r="Y607" i="1"/>
  <c r="X607" i="1"/>
  <c r="V607" i="1" a="1"/>
  <c r="V607" i="1" s="1"/>
  <c r="O607" i="1" a="1"/>
  <c r="O607" i="1" s="1"/>
  <c r="I607" i="1"/>
  <c r="J607" i="1" s="1"/>
  <c r="Y606" i="1"/>
  <c r="X606" i="1"/>
  <c r="V606" i="1" a="1"/>
  <c r="V606" i="1" s="1"/>
  <c r="O606" i="1" a="1"/>
  <c r="O606" i="1" s="1"/>
  <c r="I606" i="1"/>
  <c r="J606" i="1" s="1"/>
  <c r="Y605" i="1"/>
  <c r="X605" i="1"/>
  <c r="V605" i="1" a="1"/>
  <c r="V605" i="1" s="1"/>
  <c r="O605" i="1" a="1"/>
  <c r="O605" i="1" s="1"/>
  <c r="I605" i="1"/>
  <c r="J605" i="1" s="1"/>
  <c r="Y604" i="1"/>
  <c r="X604" i="1"/>
  <c r="V604" i="1" a="1"/>
  <c r="V604" i="1" s="1"/>
  <c r="O604" i="1" a="1"/>
  <c r="O604" i="1" s="1"/>
  <c r="I604" i="1"/>
  <c r="J604" i="1" s="1"/>
  <c r="Y603" i="1"/>
  <c r="X603" i="1"/>
  <c r="V603" i="1" a="1"/>
  <c r="V603" i="1" s="1"/>
  <c r="O603" i="1" a="1"/>
  <c r="O603" i="1" s="1"/>
  <c r="I603" i="1"/>
  <c r="J603" i="1" s="1"/>
  <c r="Y602" i="1"/>
  <c r="X602" i="1"/>
  <c r="V602" i="1" a="1"/>
  <c r="V602" i="1" s="1"/>
  <c r="O602" i="1" a="1"/>
  <c r="O602" i="1" s="1"/>
  <c r="I602" i="1"/>
  <c r="J602" i="1" s="1"/>
  <c r="Y601" i="1"/>
  <c r="X601" i="1"/>
  <c r="V601" i="1" a="1"/>
  <c r="V601" i="1" s="1"/>
  <c r="O601" i="1" a="1"/>
  <c r="O601" i="1" s="1"/>
  <c r="I601" i="1"/>
  <c r="J601" i="1" s="1"/>
  <c r="Y600" i="1"/>
  <c r="X600" i="1"/>
  <c r="V600" i="1" a="1"/>
  <c r="V600" i="1" s="1"/>
  <c r="O600" i="1" a="1"/>
  <c r="O600" i="1" s="1"/>
  <c r="I600" i="1"/>
  <c r="J600" i="1" s="1"/>
  <c r="Y599" i="1"/>
  <c r="X599" i="1"/>
  <c r="V599" i="1" a="1"/>
  <c r="V599" i="1" s="1"/>
  <c r="O599" i="1" a="1"/>
  <c r="O599" i="1" s="1"/>
  <c r="I599" i="1"/>
  <c r="J599" i="1" s="1"/>
  <c r="Y598" i="1"/>
  <c r="X598" i="1"/>
  <c r="V598" i="1" a="1"/>
  <c r="V598" i="1" s="1"/>
  <c r="O598" i="1" a="1"/>
  <c r="O598" i="1" s="1"/>
  <c r="I598" i="1"/>
  <c r="J598" i="1" s="1"/>
  <c r="Y597" i="1"/>
  <c r="X597" i="1"/>
  <c r="V597" i="1" a="1"/>
  <c r="V597" i="1" s="1"/>
  <c r="O597" i="1" a="1"/>
  <c r="O597" i="1" s="1"/>
  <c r="I597" i="1"/>
  <c r="J597" i="1" s="1"/>
  <c r="Y596" i="1"/>
  <c r="X596" i="1"/>
  <c r="V596" i="1" a="1"/>
  <c r="V596" i="1" s="1"/>
  <c r="O596" i="1" a="1"/>
  <c r="O596" i="1" s="1"/>
  <c r="I596" i="1"/>
  <c r="J596" i="1" s="1"/>
  <c r="Y595" i="1"/>
  <c r="X595" i="1"/>
  <c r="V595" i="1" a="1"/>
  <c r="V595" i="1" s="1"/>
  <c r="O595" i="1" a="1"/>
  <c r="O595" i="1" s="1"/>
  <c r="I595" i="1"/>
  <c r="J595" i="1" s="1"/>
  <c r="Y594" i="1"/>
  <c r="X594" i="1"/>
  <c r="V594" i="1" a="1"/>
  <c r="V594" i="1" s="1"/>
  <c r="O594" i="1"/>
  <c r="O594" i="1" a="1"/>
  <c r="I594" i="1"/>
  <c r="J594" i="1" s="1"/>
  <c r="Y593" i="1"/>
  <c r="X593" i="1"/>
  <c r="V593" i="1" a="1"/>
  <c r="V593" i="1" s="1"/>
  <c r="O593" i="1" a="1"/>
  <c r="O593" i="1" s="1"/>
  <c r="I593" i="1"/>
  <c r="J593" i="1" s="1"/>
  <c r="Y592" i="1"/>
  <c r="X592" i="1"/>
  <c r="V592" i="1" a="1"/>
  <c r="V592" i="1" s="1"/>
  <c r="O592" i="1" a="1"/>
  <c r="O592" i="1" s="1"/>
  <c r="I592" i="1"/>
  <c r="J592" i="1" s="1"/>
  <c r="Y591" i="1"/>
  <c r="X591" i="1"/>
  <c r="V591" i="1" a="1"/>
  <c r="V591" i="1" s="1"/>
  <c r="O591" i="1" a="1"/>
  <c r="O591" i="1" s="1"/>
  <c r="I591" i="1"/>
  <c r="J591" i="1" s="1"/>
  <c r="Y590" i="1"/>
  <c r="X590" i="1"/>
  <c r="V590" i="1" a="1"/>
  <c r="V590" i="1" s="1"/>
  <c r="O590" i="1" a="1"/>
  <c r="O590" i="1" s="1"/>
  <c r="I590" i="1"/>
  <c r="J590" i="1" s="1"/>
  <c r="Y589" i="1"/>
  <c r="X589" i="1"/>
  <c r="V589" i="1" a="1"/>
  <c r="V589" i="1" s="1"/>
  <c r="O589" i="1" a="1"/>
  <c r="O589" i="1" s="1"/>
  <c r="I589" i="1"/>
  <c r="J589" i="1" s="1"/>
  <c r="Y588" i="1"/>
  <c r="X588" i="1"/>
  <c r="V588" i="1" a="1"/>
  <c r="V588" i="1" s="1"/>
  <c r="O588" i="1"/>
  <c r="O588" i="1" a="1"/>
  <c r="I588" i="1"/>
  <c r="J588" i="1" s="1"/>
  <c r="Y587" i="1"/>
  <c r="X587" i="1"/>
  <c r="V587" i="1" a="1"/>
  <c r="V587" i="1" s="1"/>
  <c r="O587" i="1" a="1"/>
  <c r="O587" i="1" s="1"/>
  <c r="I587" i="1"/>
  <c r="J587" i="1" s="1"/>
  <c r="Y586" i="1"/>
  <c r="X586" i="1"/>
  <c r="V586" i="1" a="1"/>
  <c r="V586" i="1" s="1"/>
  <c r="O586" i="1"/>
  <c r="O586" i="1" a="1"/>
  <c r="I586" i="1"/>
  <c r="J586" i="1" s="1"/>
  <c r="Y585" i="1"/>
  <c r="X585" i="1"/>
  <c r="V585" i="1" a="1"/>
  <c r="V585" i="1" s="1"/>
  <c r="O585" i="1" a="1"/>
  <c r="O585" i="1" s="1"/>
  <c r="I585" i="1"/>
  <c r="J585" i="1" s="1"/>
  <c r="Y584" i="1"/>
  <c r="X584" i="1"/>
  <c r="V584" i="1" a="1"/>
  <c r="V584" i="1" s="1"/>
  <c r="O584" i="1" a="1"/>
  <c r="O584" i="1" s="1"/>
  <c r="I584" i="1"/>
  <c r="J584" i="1" s="1"/>
  <c r="Y583" i="1"/>
  <c r="X583" i="1"/>
  <c r="V583" i="1" a="1"/>
  <c r="V583" i="1" s="1"/>
  <c r="O583" i="1" a="1"/>
  <c r="O583" i="1" s="1"/>
  <c r="I583" i="1"/>
  <c r="J583" i="1" s="1"/>
  <c r="Y582" i="1"/>
  <c r="X582" i="1"/>
  <c r="V582" i="1" a="1"/>
  <c r="V582" i="1" s="1"/>
  <c r="O582" i="1" a="1"/>
  <c r="O582" i="1" s="1"/>
  <c r="I582" i="1"/>
  <c r="J582" i="1" s="1"/>
  <c r="Y581" i="1"/>
  <c r="X581" i="1"/>
  <c r="V581" i="1" a="1"/>
  <c r="V581" i="1" s="1"/>
  <c r="O581" i="1" a="1"/>
  <c r="O581" i="1" s="1"/>
  <c r="I581" i="1"/>
  <c r="J581" i="1" s="1"/>
  <c r="Y580" i="1"/>
  <c r="X580" i="1"/>
  <c r="V580" i="1" a="1"/>
  <c r="V580" i="1" s="1"/>
  <c r="O580" i="1" a="1"/>
  <c r="O580" i="1" s="1"/>
  <c r="I580" i="1"/>
  <c r="J580" i="1" s="1"/>
  <c r="Y579" i="1"/>
  <c r="X579" i="1"/>
  <c r="V579" i="1" a="1"/>
  <c r="V579" i="1" s="1"/>
  <c r="O579" i="1" a="1"/>
  <c r="O579" i="1" s="1"/>
  <c r="I579" i="1"/>
  <c r="J579" i="1" s="1"/>
  <c r="Y578" i="1"/>
  <c r="X578" i="1"/>
  <c r="V578" i="1" a="1"/>
  <c r="V578" i="1" s="1"/>
  <c r="O578" i="1" a="1"/>
  <c r="O578" i="1" s="1"/>
  <c r="I578" i="1"/>
  <c r="J578" i="1" s="1"/>
  <c r="Y577" i="1"/>
  <c r="X577" i="1"/>
  <c r="V577" i="1" a="1"/>
  <c r="V577" i="1" s="1"/>
  <c r="O577" i="1" a="1"/>
  <c r="O577" i="1" s="1"/>
  <c r="I577" i="1"/>
  <c r="J577" i="1" s="1"/>
  <c r="Y576" i="1"/>
  <c r="X576" i="1"/>
  <c r="V576" i="1" a="1"/>
  <c r="V576" i="1" s="1"/>
  <c r="O576" i="1" a="1"/>
  <c r="O576" i="1" s="1"/>
  <c r="I576" i="1"/>
  <c r="J576" i="1" s="1"/>
  <c r="Y575" i="1"/>
  <c r="X575" i="1"/>
  <c r="V575" i="1" a="1"/>
  <c r="V575" i="1" s="1"/>
  <c r="O575" i="1" a="1"/>
  <c r="O575" i="1" s="1"/>
  <c r="I575" i="1"/>
  <c r="J575" i="1" s="1"/>
  <c r="Y574" i="1"/>
  <c r="X574" i="1"/>
  <c r="V574" i="1" a="1"/>
  <c r="V574" i="1" s="1"/>
  <c r="O574" i="1" a="1"/>
  <c r="O574" i="1" s="1"/>
  <c r="I574" i="1"/>
  <c r="J574" i="1" s="1"/>
  <c r="Y573" i="1"/>
  <c r="X573" i="1"/>
  <c r="V573" i="1" a="1"/>
  <c r="V573" i="1" s="1"/>
  <c r="O573" i="1" a="1"/>
  <c r="O573" i="1" s="1"/>
  <c r="I573" i="1"/>
  <c r="J573" i="1" s="1"/>
  <c r="Y572" i="1"/>
  <c r="X572" i="1"/>
  <c r="V572" i="1" a="1"/>
  <c r="V572" i="1" s="1"/>
  <c r="O572" i="1"/>
  <c r="O572" i="1" a="1"/>
  <c r="I572" i="1"/>
  <c r="J572" i="1" s="1"/>
  <c r="Y571" i="1"/>
  <c r="X571" i="1"/>
  <c r="V571" i="1" a="1"/>
  <c r="V571" i="1" s="1"/>
  <c r="O571" i="1" a="1"/>
  <c r="O571" i="1" s="1"/>
  <c r="I571" i="1"/>
  <c r="J571" i="1" s="1"/>
  <c r="Y570" i="1"/>
  <c r="X570" i="1"/>
  <c r="V570" i="1" a="1"/>
  <c r="V570" i="1" s="1"/>
  <c r="O570" i="1"/>
  <c r="O570" i="1" a="1"/>
  <c r="I570" i="1"/>
  <c r="J570" i="1" s="1"/>
  <c r="Y569" i="1"/>
  <c r="X569" i="1"/>
  <c r="V569" i="1" a="1"/>
  <c r="V569" i="1" s="1"/>
  <c r="O569" i="1" a="1"/>
  <c r="O569" i="1" s="1"/>
  <c r="I569" i="1"/>
  <c r="J569" i="1" s="1"/>
  <c r="Y568" i="1"/>
  <c r="X568" i="1"/>
  <c r="V568" i="1" a="1"/>
  <c r="V568" i="1" s="1"/>
  <c r="O568" i="1" a="1"/>
  <c r="O568" i="1" s="1"/>
  <c r="I568" i="1"/>
  <c r="J568" i="1" s="1"/>
  <c r="Y567" i="1"/>
  <c r="X567" i="1"/>
  <c r="V567" i="1" a="1"/>
  <c r="V567" i="1" s="1"/>
  <c r="O567" i="1" a="1"/>
  <c r="O567" i="1" s="1"/>
  <c r="I567" i="1"/>
  <c r="J567" i="1" s="1"/>
  <c r="Y566" i="1"/>
  <c r="X566" i="1"/>
  <c r="V566" i="1" a="1"/>
  <c r="V566" i="1" s="1"/>
  <c r="O566" i="1" a="1"/>
  <c r="O566" i="1" s="1"/>
  <c r="I566" i="1"/>
  <c r="J566" i="1" s="1"/>
  <c r="Y565" i="1"/>
  <c r="X565" i="1"/>
  <c r="V565" i="1" a="1"/>
  <c r="V565" i="1" s="1"/>
  <c r="O565" i="1" a="1"/>
  <c r="O565" i="1" s="1"/>
  <c r="I565" i="1"/>
  <c r="J565" i="1" s="1"/>
  <c r="Y564" i="1"/>
  <c r="X564" i="1"/>
  <c r="V564" i="1" a="1"/>
  <c r="V564" i="1" s="1"/>
  <c r="O564" i="1" a="1"/>
  <c r="O564" i="1" s="1"/>
  <c r="I564" i="1"/>
  <c r="J564" i="1" s="1"/>
  <c r="Y563" i="1"/>
  <c r="X563" i="1"/>
  <c r="V563" i="1" a="1"/>
  <c r="V563" i="1" s="1"/>
  <c r="O563" i="1" a="1"/>
  <c r="O563" i="1" s="1"/>
  <c r="I563" i="1"/>
  <c r="J563" i="1" s="1"/>
  <c r="Y562" i="1"/>
  <c r="X562" i="1"/>
  <c r="V562" i="1" a="1"/>
  <c r="V562" i="1" s="1"/>
  <c r="O562" i="1" a="1"/>
  <c r="O562" i="1" s="1"/>
  <c r="I562" i="1"/>
  <c r="J562" i="1" s="1"/>
  <c r="Y561" i="1"/>
  <c r="X561" i="1"/>
  <c r="V561" i="1" a="1"/>
  <c r="V561" i="1" s="1"/>
  <c r="O561" i="1" a="1"/>
  <c r="O561" i="1" s="1"/>
  <c r="I561" i="1"/>
  <c r="J561" i="1" s="1"/>
  <c r="Y560" i="1"/>
  <c r="X560" i="1"/>
  <c r="V560" i="1" a="1"/>
  <c r="V560" i="1" s="1"/>
  <c r="O560" i="1" a="1"/>
  <c r="O560" i="1" s="1"/>
  <c r="I560" i="1"/>
  <c r="J560" i="1" s="1"/>
  <c r="Y559" i="1"/>
  <c r="X559" i="1"/>
  <c r="V559" i="1" a="1"/>
  <c r="V559" i="1" s="1"/>
  <c r="O559" i="1" a="1"/>
  <c r="O559" i="1" s="1"/>
  <c r="I559" i="1"/>
  <c r="J559" i="1" s="1"/>
  <c r="Y558" i="1"/>
  <c r="X558" i="1"/>
  <c r="V558" i="1" a="1"/>
  <c r="V558" i="1" s="1"/>
  <c r="O558" i="1" a="1"/>
  <c r="O558" i="1" s="1"/>
  <c r="I558" i="1"/>
  <c r="J558" i="1" s="1"/>
  <c r="Y557" i="1"/>
  <c r="X557" i="1"/>
  <c r="V557" i="1" a="1"/>
  <c r="V557" i="1" s="1"/>
  <c r="O557" i="1" a="1"/>
  <c r="O557" i="1" s="1"/>
  <c r="I557" i="1"/>
  <c r="J557" i="1" s="1"/>
  <c r="Y556" i="1"/>
  <c r="X556" i="1"/>
  <c r="V556" i="1" a="1"/>
  <c r="V556" i="1" s="1"/>
  <c r="O556" i="1"/>
  <c r="O556" i="1" a="1"/>
  <c r="I556" i="1"/>
  <c r="J556" i="1" s="1"/>
  <c r="Y555" i="1"/>
  <c r="X555" i="1"/>
  <c r="V555" i="1" a="1"/>
  <c r="V555" i="1" s="1"/>
  <c r="O555" i="1" a="1"/>
  <c r="O555" i="1" s="1"/>
  <c r="I555" i="1"/>
  <c r="J555" i="1" s="1"/>
  <c r="Y554" i="1"/>
  <c r="X554" i="1"/>
  <c r="V554" i="1" a="1"/>
  <c r="V554" i="1" s="1"/>
  <c r="O554" i="1"/>
  <c r="O554" i="1" a="1"/>
  <c r="I554" i="1"/>
  <c r="J554" i="1" s="1"/>
  <c r="Y553" i="1"/>
  <c r="X553" i="1"/>
  <c r="V553" i="1" a="1"/>
  <c r="V553" i="1" s="1"/>
  <c r="O553" i="1" a="1"/>
  <c r="O553" i="1" s="1"/>
  <c r="I553" i="1"/>
  <c r="J553" i="1" s="1"/>
  <c r="Y552" i="1"/>
  <c r="X552" i="1"/>
  <c r="V552" i="1" a="1"/>
  <c r="V552" i="1" s="1"/>
  <c r="O552" i="1" a="1"/>
  <c r="O552" i="1" s="1"/>
  <c r="I552" i="1"/>
  <c r="J552" i="1" s="1"/>
  <c r="Y551" i="1"/>
  <c r="X551" i="1"/>
  <c r="V551" i="1" a="1"/>
  <c r="V551" i="1" s="1"/>
  <c r="O551" i="1" a="1"/>
  <c r="O551" i="1" s="1"/>
  <c r="I551" i="1"/>
  <c r="J551" i="1" s="1"/>
  <c r="Y550" i="1"/>
  <c r="X550" i="1"/>
  <c r="V550" i="1" a="1"/>
  <c r="V550" i="1" s="1"/>
  <c r="O550" i="1" a="1"/>
  <c r="O550" i="1" s="1"/>
  <c r="I550" i="1"/>
  <c r="J550" i="1" s="1"/>
  <c r="Y549" i="1"/>
  <c r="X549" i="1"/>
  <c r="V549" i="1" a="1"/>
  <c r="V549" i="1" s="1"/>
  <c r="O549" i="1" a="1"/>
  <c r="O549" i="1" s="1"/>
  <c r="I549" i="1"/>
  <c r="J549" i="1" s="1"/>
  <c r="Y548" i="1"/>
  <c r="X548" i="1"/>
  <c r="V548" i="1" a="1"/>
  <c r="V548" i="1" s="1"/>
  <c r="O548" i="1" a="1"/>
  <c r="O548" i="1" s="1"/>
  <c r="I548" i="1"/>
  <c r="J548" i="1" s="1"/>
  <c r="Y547" i="1"/>
  <c r="X547" i="1"/>
  <c r="V547" i="1" a="1"/>
  <c r="V547" i="1" s="1"/>
  <c r="O547" i="1" a="1"/>
  <c r="O547" i="1" s="1"/>
  <c r="I547" i="1"/>
  <c r="J547" i="1" s="1"/>
  <c r="Y546" i="1"/>
  <c r="X546" i="1"/>
  <c r="V546" i="1" a="1"/>
  <c r="V546" i="1" s="1"/>
  <c r="O546" i="1" a="1"/>
  <c r="O546" i="1" s="1"/>
  <c r="I546" i="1"/>
  <c r="J546" i="1" s="1"/>
  <c r="Y545" i="1"/>
  <c r="X545" i="1"/>
  <c r="V545" i="1" a="1"/>
  <c r="V545" i="1" s="1"/>
  <c r="O545" i="1" a="1"/>
  <c r="O545" i="1" s="1"/>
  <c r="I545" i="1"/>
  <c r="J545" i="1" s="1"/>
  <c r="Y544" i="1"/>
  <c r="X544" i="1"/>
  <c r="V544" i="1" a="1"/>
  <c r="V544" i="1" s="1"/>
  <c r="O544" i="1" a="1"/>
  <c r="O544" i="1" s="1"/>
  <c r="I544" i="1"/>
  <c r="J544" i="1" s="1"/>
  <c r="Y543" i="1"/>
  <c r="X543" i="1"/>
  <c r="V543" i="1" a="1"/>
  <c r="V543" i="1" s="1"/>
  <c r="O543" i="1" a="1"/>
  <c r="O543" i="1" s="1"/>
  <c r="I543" i="1"/>
  <c r="J543" i="1" s="1"/>
  <c r="Y542" i="1"/>
  <c r="X542" i="1"/>
  <c r="V542" i="1" a="1"/>
  <c r="V542" i="1" s="1"/>
  <c r="O542" i="1" a="1"/>
  <c r="O542" i="1" s="1"/>
  <c r="I542" i="1"/>
  <c r="J542" i="1" s="1"/>
  <c r="Y541" i="1"/>
  <c r="X541" i="1"/>
  <c r="V541" i="1" a="1"/>
  <c r="V541" i="1" s="1"/>
  <c r="O541" i="1" a="1"/>
  <c r="O541" i="1" s="1"/>
  <c r="I541" i="1"/>
  <c r="J541" i="1" s="1"/>
  <c r="Y540" i="1"/>
  <c r="X540" i="1"/>
  <c r="V540" i="1" a="1"/>
  <c r="V540" i="1" s="1"/>
  <c r="O540" i="1"/>
  <c r="O540" i="1" a="1"/>
  <c r="I540" i="1"/>
  <c r="J540" i="1" s="1"/>
  <c r="Y539" i="1"/>
  <c r="X539" i="1"/>
  <c r="V539" i="1" a="1"/>
  <c r="V539" i="1" s="1"/>
  <c r="O539" i="1" a="1"/>
  <c r="O539" i="1" s="1"/>
  <c r="I539" i="1"/>
  <c r="J539" i="1" s="1"/>
  <c r="Y538" i="1"/>
  <c r="X538" i="1"/>
  <c r="V538" i="1" a="1"/>
  <c r="V538" i="1" s="1"/>
  <c r="O538" i="1"/>
  <c r="O538" i="1" a="1"/>
  <c r="I538" i="1"/>
  <c r="J538" i="1" s="1"/>
  <c r="Y537" i="1"/>
  <c r="X537" i="1"/>
  <c r="V537" i="1" a="1"/>
  <c r="V537" i="1" s="1"/>
  <c r="O537" i="1" a="1"/>
  <c r="O537" i="1" s="1"/>
  <c r="I537" i="1"/>
  <c r="J537" i="1" s="1"/>
  <c r="Y536" i="1"/>
  <c r="X536" i="1"/>
  <c r="V536" i="1" a="1"/>
  <c r="V536" i="1" s="1"/>
  <c r="O536" i="1" a="1"/>
  <c r="O536" i="1" s="1"/>
  <c r="I536" i="1"/>
  <c r="J536" i="1" s="1"/>
  <c r="Y535" i="1"/>
  <c r="X535" i="1"/>
  <c r="V535" i="1" a="1"/>
  <c r="V535" i="1" s="1"/>
  <c r="O535" i="1" a="1"/>
  <c r="O535" i="1" s="1"/>
  <c r="I535" i="1"/>
  <c r="J535" i="1" s="1"/>
  <c r="Y534" i="1"/>
  <c r="X534" i="1"/>
  <c r="V534" i="1" a="1"/>
  <c r="V534" i="1" s="1"/>
  <c r="O534" i="1" a="1"/>
  <c r="O534" i="1" s="1"/>
  <c r="I534" i="1"/>
  <c r="J534" i="1" s="1"/>
  <c r="Y533" i="1"/>
  <c r="X533" i="1"/>
  <c r="V533" i="1" a="1"/>
  <c r="V533" i="1" s="1"/>
  <c r="O533" i="1" a="1"/>
  <c r="O533" i="1" s="1"/>
  <c r="I533" i="1"/>
  <c r="J533" i="1" s="1"/>
  <c r="Y532" i="1"/>
  <c r="X532" i="1"/>
  <c r="V532" i="1" a="1"/>
  <c r="V532" i="1" s="1"/>
  <c r="O532" i="1" a="1"/>
  <c r="O532" i="1" s="1"/>
  <c r="I532" i="1"/>
  <c r="J532" i="1" s="1"/>
  <c r="Y531" i="1"/>
  <c r="X531" i="1"/>
  <c r="V531" i="1" a="1"/>
  <c r="V531" i="1" s="1"/>
  <c r="O531" i="1" a="1"/>
  <c r="O531" i="1" s="1"/>
  <c r="I531" i="1"/>
  <c r="J531" i="1" s="1"/>
  <c r="Y530" i="1"/>
  <c r="X530" i="1"/>
  <c r="V530" i="1" a="1"/>
  <c r="V530" i="1" s="1"/>
  <c r="O530" i="1" a="1"/>
  <c r="O530" i="1" s="1"/>
  <c r="I530" i="1"/>
  <c r="J530" i="1" s="1"/>
  <c r="Y529" i="1"/>
  <c r="X529" i="1"/>
  <c r="V529" i="1" a="1"/>
  <c r="V529" i="1" s="1"/>
  <c r="O529" i="1" a="1"/>
  <c r="O529" i="1" s="1"/>
  <c r="I529" i="1"/>
  <c r="J529" i="1" s="1"/>
  <c r="Y528" i="1"/>
  <c r="X528" i="1"/>
  <c r="V528" i="1" a="1"/>
  <c r="V528" i="1" s="1"/>
  <c r="O528" i="1" a="1"/>
  <c r="O528" i="1" s="1"/>
  <c r="I528" i="1"/>
  <c r="J528" i="1" s="1"/>
  <c r="Y527" i="1"/>
  <c r="X527" i="1"/>
  <c r="V527" i="1" a="1"/>
  <c r="V527" i="1" s="1"/>
  <c r="O527" i="1" a="1"/>
  <c r="O527" i="1" s="1"/>
  <c r="I527" i="1"/>
  <c r="J527" i="1" s="1"/>
  <c r="Y526" i="1"/>
  <c r="X526" i="1"/>
  <c r="V526" i="1" a="1"/>
  <c r="V526" i="1" s="1"/>
  <c r="O526" i="1" a="1"/>
  <c r="O526" i="1" s="1"/>
  <c r="I526" i="1"/>
  <c r="J526" i="1" s="1"/>
  <c r="Y525" i="1"/>
  <c r="X525" i="1"/>
  <c r="V525" i="1" a="1"/>
  <c r="V525" i="1" s="1"/>
  <c r="O525" i="1" a="1"/>
  <c r="O525" i="1" s="1"/>
  <c r="I525" i="1"/>
  <c r="J525" i="1" s="1"/>
  <c r="Y524" i="1"/>
  <c r="X524" i="1"/>
  <c r="V524" i="1" a="1"/>
  <c r="V524" i="1" s="1"/>
  <c r="O524" i="1"/>
  <c r="O524" i="1" a="1"/>
  <c r="I524" i="1"/>
  <c r="J524" i="1" s="1"/>
  <c r="Y523" i="1"/>
  <c r="X523" i="1"/>
  <c r="V523" i="1" a="1"/>
  <c r="V523" i="1" s="1"/>
  <c r="O523" i="1" a="1"/>
  <c r="O523" i="1" s="1"/>
  <c r="I523" i="1"/>
  <c r="J523" i="1" s="1"/>
  <c r="Y522" i="1"/>
  <c r="X522" i="1"/>
  <c r="V522" i="1" a="1"/>
  <c r="V522" i="1" s="1"/>
  <c r="O522" i="1"/>
  <c r="O522" i="1" a="1"/>
  <c r="I522" i="1"/>
  <c r="J522" i="1" s="1"/>
  <c r="Y521" i="1"/>
  <c r="X521" i="1"/>
  <c r="V521" i="1" a="1"/>
  <c r="V521" i="1" s="1"/>
  <c r="O521" i="1" a="1"/>
  <c r="O521" i="1" s="1"/>
  <c r="I521" i="1"/>
  <c r="J521" i="1" s="1"/>
  <c r="Y520" i="1"/>
  <c r="X520" i="1"/>
  <c r="V520" i="1" a="1"/>
  <c r="V520" i="1" s="1"/>
  <c r="O520" i="1" a="1"/>
  <c r="O520" i="1" s="1"/>
  <c r="I520" i="1"/>
  <c r="J520" i="1" s="1"/>
  <c r="Y519" i="1"/>
  <c r="X519" i="1"/>
  <c r="V519" i="1" a="1"/>
  <c r="V519" i="1" s="1"/>
  <c r="O519" i="1" a="1"/>
  <c r="O519" i="1" s="1"/>
  <c r="I519" i="1"/>
  <c r="J519" i="1" s="1"/>
  <c r="Y518" i="1"/>
  <c r="X518" i="1"/>
  <c r="V518" i="1" a="1"/>
  <c r="V518" i="1" s="1"/>
  <c r="O518" i="1" a="1"/>
  <c r="O518" i="1" s="1"/>
  <c r="I518" i="1"/>
  <c r="J518" i="1" s="1"/>
  <c r="Y517" i="1"/>
  <c r="X517" i="1"/>
  <c r="V517" i="1" a="1"/>
  <c r="V517" i="1" s="1"/>
  <c r="O517" i="1" a="1"/>
  <c r="O517" i="1" s="1"/>
  <c r="I517" i="1"/>
  <c r="J517" i="1" s="1"/>
  <c r="Y516" i="1"/>
  <c r="X516" i="1"/>
  <c r="V516" i="1" a="1"/>
  <c r="V516" i="1" s="1"/>
  <c r="O516" i="1" a="1"/>
  <c r="O516" i="1" s="1"/>
  <c r="I516" i="1"/>
  <c r="J516" i="1" s="1"/>
  <c r="Y515" i="1"/>
  <c r="X515" i="1"/>
  <c r="V515" i="1" a="1"/>
  <c r="V515" i="1" s="1"/>
  <c r="O515" i="1" a="1"/>
  <c r="O515" i="1" s="1"/>
  <c r="I515" i="1"/>
  <c r="J515" i="1" s="1"/>
  <c r="Y514" i="1"/>
  <c r="X514" i="1"/>
  <c r="V514" i="1" a="1"/>
  <c r="V514" i="1" s="1"/>
  <c r="O514" i="1" a="1"/>
  <c r="O514" i="1" s="1"/>
  <c r="I514" i="1"/>
  <c r="J514" i="1" s="1"/>
  <c r="Y513" i="1"/>
  <c r="X513" i="1"/>
  <c r="V513" i="1" a="1"/>
  <c r="V513" i="1" s="1"/>
  <c r="O513" i="1" a="1"/>
  <c r="O513" i="1" s="1"/>
  <c r="I513" i="1"/>
  <c r="J513" i="1" s="1"/>
  <c r="Y512" i="1"/>
  <c r="X512" i="1"/>
  <c r="V512" i="1" a="1"/>
  <c r="V512" i="1" s="1"/>
  <c r="O512" i="1" a="1"/>
  <c r="O512" i="1" s="1"/>
  <c r="I512" i="1"/>
  <c r="J512" i="1" s="1"/>
  <c r="Y511" i="1"/>
  <c r="X511" i="1"/>
  <c r="V511" i="1" a="1"/>
  <c r="V511" i="1" s="1"/>
  <c r="O511" i="1" a="1"/>
  <c r="O511" i="1" s="1"/>
  <c r="I511" i="1"/>
  <c r="J511" i="1" s="1"/>
  <c r="Y510" i="1"/>
  <c r="X510" i="1"/>
  <c r="V510" i="1" a="1"/>
  <c r="V510" i="1" s="1"/>
  <c r="O510" i="1" a="1"/>
  <c r="O510" i="1" s="1"/>
  <c r="I510" i="1"/>
  <c r="J510" i="1" s="1"/>
  <c r="Y509" i="1"/>
  <c r="X509" i="1"/>
  <c r="V509" i="1" a="1"/>
  <c r="V509" i="1" s="1"/>
  <c r="O509" i="1" a="1"/>
  <c r="O509" i="1" s="1"/>
  <c r="I509" i="1"/>
  <c r="J509" i="1" s="1"/>
  <c r="Y508" i="1"/>
  <c r="X508" i="1"/>
  <c r="V508" i="1" a="1"/>
  <c r="V508" i="1" s="1"/>
  <c r="O508" i="1"/>
  <c r="O508" i="1" a="1"/>
  <c r="I508" i="1"/>
  <c r="J508" i="1" s="1"/>
  <c r="Y507" i="1"/>
  <c r="X507" i="1"/>
  <c r="V507" i="1" a="1"/>
  <c r="V507" i="1" s="1"/>
  <c r="O507" i="1" a="1"/>
  <c r="O507" i="1" s="1"/>
  <c r="I507" i="1"/>
  <c r="J507" i="1" s="1"/>
  <c r="Y506" i="1"/>
  <c r="X506" i="1"/>
  <c r="V506" i="1" a="1"/>
  <c r="V506" i="1" s="1"/>
  <c r="O506" i="1"/>
  <c r="O506" i="1" a="1"/>
  <c r="I506" i="1"/>
  <c r="J506" i="1" s="1"/>
  <c r="Y505" i="1"/>
  <c r="X505" i="1"/>
  <c r="V505" i="1" a="1"/>
  <c r="V505" i="1" s="1"/>
  <c r="O505" i="1" a="1"/>
  <c r="O505" i="1" s="1"/>
  <c r="I505" i="1"/>
  <c r="J505" i="1" s="1"/>
  <c r="Y504" i="1"/>
  <c r="X504" i="1"/>
  <c r="V504" i="1" a="1"/>
  <c r="V504" i="1" s="1"/>
  <c r="O504" i="1" a="1"/>
  <c r="O504" i="1" s="1"/>
  <c r="I504" i="1"/>
  <c r="J504" i="1" s="1"/>
  <c r="Y503" i="1"/>
  <c r="X503" i="1"/>
  <c r="V503" i="1" a="1"/>
  <c r="V503" i="1" s="1"/>
  <c r="O503" i="1" a="1"/>
  <c r="O503" i="1" s="1"/>
  <c r="I503" i="1"/>
  <c r="J503" i="1" s="1"/>
  <c r="Y502" i="1"/>
  <c r="X502" i="1"/>
  <c r="V502" i="1" a="1"/>
  <c r="V502" i="1" s="1"/>
  <c r="O502" i="1" a="1"/>
  <c r="O502" i="1" s="1"/>
  <c r="I502" i="1"/>
  <c r="J502" i="1" s="1"/>
  <c r="Y501" i="1"/>
  <c r="X501" i="1"/>
  <c r="V501" i="1" a="1"/>
  <c r="V501" i="1" s="1"/>
  <c r="O501" i="1" a="1"/>
  <c r="O501" i="1" s="1"/>
  <c r="I501" i="1"/>
  <c r="J501" i="1" s="1"/>
  <c r="Y500" i="1"/>
  <c r="X500" i="1"/>
  <c r="V500" i="1" a="1"/>
  <c r="V500" i="1" s="1"/>
  <c r="O500" i="1" a="1"/>
  <c r="O500" i="1" s="1"/>
  <c r="I500" i="1"/>
  <c r="J500" i="1" s="1"/>
  <c r="Y499" i="1"/>
  <c r="X499" i="1"/>
  <c r="V499" i="1" a="1"/>
  <c r="V499" i="1" s="1"/>
  <c r="O499" i="1" a="1"/>
  <c r="O499" i="1" s="1"/>
  <c r="I499" i="1"/>
  <c r="J499" i="1" s="1"/>
  <c r="Y498" i="1"/>
  <c r="X498" i="1"/>
  <c r="V498" i="1" a="1"/>
  <c r="V498" i="1" s="1"/>
  <c r="O498" i="1" a="1"/>
  <c r="O498" i="1" s="1"/>
  <c r="I498" i="1"/>
  <c r="J498" i="1" s="1"/>
  <c r="Y497" i="1"/>
  <c r="X497" i="1"/>
  <c r="V497" i="1" a="1"/>
  <c r="V497" i="1" s="1"/>
  <c r="O497" i="1" a="1"/>
  <c r="O497" i="1" s="1"/>
  <c r="I497" i="1"/>
  <c r="J497" i="1" s="1"/>
  <c r="Y496" i="1"/>
  <c r="X496" i="1"/>
  <c r="V496" i="1" a="1"/>
  <c r="V496" i="1" s="1"/>
  <c r="O496" i="1" a="1"/>
  <c r="O496" i="1" s="1"/>
  <c r="I496" i="1"/>
  <c r="J496" i="1" s="1"/>
  <c r="Y495" i="1"/>
  <c r="X495" i="1"/>
  <c r="V495" i="1" a="1"/>
  <c r="V495" i="1" s="1"/>
  <c r="O495" i="1" a="1"/>
  <c r="O495" i="1" s="1"/>
  <c r="I495" i="1"/>
  <c r="J495" i="1" s="1"/>
  <c r="Y494" i="1"/>
  <c r="X494" i="1"/>
  <c r="V494" i="1" a="1"/>
  <c r="V494" i="1" s="1"/>
  <c r="O494" i="1" a="1"/>
  <c r="O494" i="1" s="1"/>
  <c r="I494" i="1"/>
  <c r="J494" i="1" s="1"/>
  <c r="Y493" i="1"/>
  <c r="X493" i="1"/>
  <c r="V493" i="1" a="1"/>
  <c r="V493" i="1" s="1"/>
  <c r="O493" i="1" a="1"/>
  <c r="O493" i="1" s="1"/>
  <c r="I493" i="1"/>
  <c r="J493" i="1" s="1"/>
  <c r="Y492" i="1"/>
  <c r="X492" i="1"/>
  <c r="V492" i="1" a="1"/>
  <c r="V492" i="1" s="1"/>
  <c r="O492" i="1"/>
  <c r="O492" i="1" a="1"/>
  <c r="I492" i="1"/>
  <c r="J492" i="1" s="1"/>
  <c r="Y491" i="1"/>
  <c r="X491" i="1"/>
  <c r="V491" i="1" a="1"/>
  <c r="V491" i="1" s="1"/>
  <c r="O491" i="1" a="1"/>
  <c r="O491" i="1" s="1"/>
  <c r="I491" i="1"/>
  <c r="J491" i="1" s="1"/>
  <c r="Y490" i="1"/>
  <c r="X490" i="1"/>
  <c r="V490" i="1" a="1"/>
  <c r="V490" i="1" s="1"/>
  <c r="O490" i="1"/>
  <c r="O490" i="1" a="1"/>
  <c r="I490" i="1"/>
  <c r="J490" i="1" s="1"/>
  <c r="Y489" i="1"/>
  <c r="X489" i="1"/>
  <c r="V489" i="1" a="1"/>
  <c r="V489" i="1" s="1"/>
  <c r="O489" i="1" a="1"/>
  <c r="O489" i="1" s="1"/>
  <c r="I489" i="1"/>
  <c r="J489" i="1" s="1"/>
  <c r="Y488" i="1"/>
  <c r="X488" i="1"/>
  <c r="V488" i="1" a="1"/>
  <c r="V488" i="1" s="1"/>
  <c r="O488" i="1" a="1"/>
  <c r="O488" i="1" s="1"/>
  <c r="I488" i="1"/>
  <c r="J488" i="1" s="1"/>
  <c r="Y487" i="1"/>
  <c r="X487" i="1"/>
  <c r="V487" i="1" a="1"/>
  <c r="V487" i="1" s="1"/>
  <c r="O487" i="1" a="1"/>
  <c r="O487" i="1" s="1"/>
  <c r="I487" i="1"/>
  <c r="J487" i="1" s="1"/>
  <c r="Y486" i="1"/>
  <c r="X486" i="1"/>
  <c r="V486" i="1" a="1"/>
  <c r="V486" i="1" s="1"/>
  <c r="O486" i="1" a="1"/>
  <c r="O486" i="1" s="1"/>
  <c r="I486" i="1"/>
  <c r="J486" i="1" s="1"/>
  <c r="Y485" i="1"/>
  <c r="X485" i="1"/>
  <c r="V485" i="1" a="1"/>
  <c r="V485" i="1" s="1"/>
  <c r="O485" i="1" a="1"/>
  <c r="O485" i="1" s="1"/>
  <c r="I485" i="1"/>
  <c r="J485" i="1" s="1"/>
  <c r="Y484" i="1"/>
  <c r="X484" i="1"/>
  <c r="V484" i="1" a="1"/>
  <c r="V484" i="1" s="1"/>
  <c r="O484" i="1" a="1"/>
  <c r="O484" i="1" s="1"/>
  <c r="I484" i="1"/>
  <c r="J484" i="1" s="1"/>
  <c r="Y483" i="1"/>
  <c r="X483" i="1"/>
  <c r="V483" i="1" a="1"/>
  <c r="V483" i="1" s="1"/>
  <c r="O483" i="1" a="1"/>
  <c r="O483" i="1" s="1"/>
  <c r="I483" i="1"/>
  <c r="J483" i="1" s="1"/>
  <c r="Y482" i="1"/>
  <c r="X482" i="1"/>
  <c r="V482" i="1" a="1"/>
  <c r="V482" i="1" s="1"/>
  <c r="O482" i="1" a="1"/>
  <c r="O482" i="1" s="1"/>
  <c r="I482" i="1"/>
  <c r="J482" i="1" s="1"/>
  <c r="Y481" i="1"/>
  <c r="X481" i="1"/>
  <c r="V481" i="1" a="1"/>
  <c r="V481" i="1" s="1"/>
  <c r="O481" i="1" a="1"/>
  <c r="O481" i="1" s="1"/>
  <c r="I481" i="1"/>
  <c r="J481" i="1" s="1"/>
  <c r="Y480" i="1"/>
  <c r="X480" i="1"/>
  <c r="V480" i="1" a="1"/>
  <c r="V480" i="1" s="1"/>
  <c r="O480" i="1" a="1"/>
  <c r="O480" i="1" s="1"/>
  <c r="I480" i="1"/>
  <c r="J480" i="1" s="1"/>
  <c r="Y479" i="1"/>
  <c r="X479" i="1"/>
  <c r="V479" i="1" a="1"/>
  <c r="V479" i="1" s="1"/>
  <c r="O479" i="1" a="1"/>
  <c r="O479" i="1" s="1"/>
  <c r="I479" i="1"/>
  <c r="J479" i="1" s="1"/>
  <c r="Y478" i="1"/>
  <c r="X478" i="1"/>
  <c r="V478" i="1" a="1"/>
  <c r="V478" i="1" s="1"/>
  <c r="O478" i="1" a="1"/>
  <c r="O478" i="1" s="1"/>
  <c r="I478" i="1"/>
  <c r="J478" i="1" s="1"/>
  <c r="Y477" i="1"/>
  <c r="X477" i="1"/>
  <c r="V477" i="1" a="1"/>
  <c r="V477" i="1" s="1"/>
  <c r="O477" i="1" a="1"/>
  <c r="O477" i="1" s="1"/>
  <c r="I477" i="1"/>
  <c r="J477" i="1" s="1"/>
  <c r="Y476" i="1"/>
  <c r="X476" i="1"/>
  <c r="V476" i="1" a="1"/>
  <c r="V476" i="1" s="1"/>
  <c r="O476" i="1"/>
  <c r="O476" i="1" a="1"/>
  <c r="I476" i="1"/>
  <c r="J476" i="1" s="1"/>
  <c r="Y475" i="1"/>
  <c r="X475" i="1"/>
  <c r="V475" i="1" a="1"/>
  <c r="V475" i="1" s="1"/>
  <c r="O475" i="1" a="1"/>
  <c r="O475" i="1" s="1"/>
  <c r="I475" i="1"/>
  <c r="J475" i="1" s="1"/>
  <c r="Y474" i="1"/>
  <c r="X474" i="1"/>
  <c r="V474" i="1" a="1"/>
  <c r="V474" i="1" s="1"/>
  <c r="O474" i="1" a="1"/>
  <c r="O474" i="1" s="1"/>
  <c r="I474" i="1"/>
  <c r="J474" i="1" s="1"/>
  <c r="Y473" i="1"/>
  <c r="X473" i="1"/>
  <c r="V473" i="1" a="1"/>
  <c r="V473" i="1" s="1"/>
  <c r="O473" i="1" a="1"/>
  <c r="O473" i="1" s="1"/>
  <c r="I473" i="1"/>
  <c r="J473" i="1" s="1"/>
  <c r="Y472" i="1"/>
  <c r="X472" i="1"/>
  <c r="V472" i="1" a="1"/>
  <c r="V472" i="1" s="1"/>
  <c r="O472" i="1" a="1"/>
  <c r="O472" i="1" s="1"/>
  <c r="I472" i="1"/>
  <c r="J472" i="1" s="1"/>
  <c r="Y471" i="1"/>
  <c r="X471" i="1"/>
  <c r="V471" i="1" a="1"/>
  <c r="V471" i="1" s="1"/>
  <c r="O471" i="1" a="1"/>
  <c r="O471" i="1" s="1"/>
  <c r="I471" i="1"/>
  <c r="J471" i="1" s="1"/>
  <c r="Y470" i="1"/>
  <c r="X470" i="1"/>
  <c r="V470" i="1" a="1"/>
  <c r="V470" i="1" s="1"/>
  <c r="O470" i="1" a="1"/>
  <c r="O470" i="1" s="1"/>
  <c r="I470" i="1"/>
  <c r="J470" i="1" s="1"/>
  <c r="Y469" i="1"/>
  <c r="X469" i="1"/>
  <c r="V469" i="1" a="1"/>
  <c r="V469" i="1" s="1"/>
  <c r="O469" i="1" a="1"/>
  <c r="O469" i="1" s="1"/>
  <c r="I469" i="1"/>
  <c r="J469" i="1" s="1"/>
  <c r="Y468" i="1"/>
  <c r="X468" i="1"/>
  <c r="V468" i="1" a="1"/>
  <c r="V468" i="1" s="1"/>
  <c r="O468" i="1" a="1"/>
  <c r="O468" i="1" s="1"/>
  <c r="I468" i="1"/>
  <c r="J468" i="1" s="1"/>
  <c r="Y467" i="1"/>
  <c r="X467" i="1"/>
  <c r="V467" i="1" a="1"/>
  <c r="V467" i="1" s="1"/>
  <c r="O467" i="1" a="1"/>
  <c r="O467" i="1" s="1"/>
  <c r="I467" i="1"/>
  <c r="J467" i="1" s="1"/>
  <c r="Y466" i="1"/>
  <c r="X466" i="1"/>
  <c r="V466" i="1" a="1"/>
  <c r="V466" i="1" s="1"/>
  <c r="O466" i="1" a="1"/>
  <c r="O466" i="1" s="1"/>
  <c r="I466" i="1"/>
  <c r="J466" i="1" s="1"/>
  <c r="Y465" i="1"/>
  <c r="X465" i="1"/>
  <c r="V465" i="1" a="1"/>
  <c r="V465" i="1" s="1"/>
  <c r="O465" i="1" a="1"/>
  <c r="O465" i="1" s="1"/>
  <c r="I465" i="1"/>
  <c r="J465" i="1" s="1"/>
  <c r="Y464" i="1"/>
  <c r="X464" i="1"/>
  <c r="V464" i="1" a="1"/>
  <c r="V464" i="1" s="1"/>
  <c r="O464" i="1" a="1"/>
  <c r="O464" i="1" s="1"/>
  <c r="I464" i="1"/>
  <c r="J464" i="1" s="1"/>
  <c r="Y463" i="1"/>
  <c r="X463" i="1"/>
  <c r="V463" i="1" a="1"/>
  <c r="V463" i="1" s="1"/>
  <c r="O463" i="1" a="1"/>
  <c r="O463" i="1" s="1"/>
  <c r="I463" i="1"/>
  <c r="J463" i="1" s="1"/>
  <c r="Y462" i="1"/>
  <c r="X462" i="1"/>
  <c r="V462" i="1" a="1"/>
  <c r="V462" i="1" s="1"/>
  <c r="O462" i="1" a="1"/>
  <c r="O462" i="1" s="1"/>
  <c r="I462" i="1"/>
  <c r="J462" i="1" s="1"/>
  <c r="Y461" i="1"/>
  <c r="X461" i="1"/>
  <c r="V461" i="1" a="1"/>
  <c r="V461" i="1" s="1"/>
  <c r="O461" i="1" a="1"/>
  <c r="O461" i="1" s="1"/>
  <c r="I461" i="1"/>
  <c r="J461" i="1" s="1"/>
  <c r="Y460" i="1"/>
  <c r="X460" i="1"/>
  <c r="V460" i="1" a="1"/>
  <c r="V460" i="1" s="1"/>
  <c r="O460" i="1"/>
  <c r="O460" i="1" a="1"/>
  <c r="I460" i="1"/>
  <c r="J460" i="1" s="1"/>
  <c r="Y459" i="1"/>
  <c r="X459" i="1"/>
  <c r="V459" i="1" a="1"/>
  <c r="V459" i="1" s="1"/>
  <c r="O459" i="1" a="1"/>
  <c r="O459" i="1" s="1"/>
  <c r="I459" i="1"/>
  <c r="J459" i="1" s="1"/>
  <c r="Y458" i="1"/>
  <c r="X458" i="1"/>
  <c r="V458" i="1" a="1"/>
  <c r="V458" i="1" s="1"/>
  <c r="O458" i="1"/>
  <c r="O458" i="1" a="1"/>
  <c r="I458" i="1"/>
  <c r="J458" i="1" s="1"/>
  <c r="Y457" i="1"/>
  <c r="X457" i="1"/>
  <c r="V457" i="1" a="1"/>
  <c r="V457" i="1" s="1"/>
  <c r="O457" i="1" a="1"/>
  <c r="O457" i="1" s="1"/>
  <c r="I457" i="1"/>
  <c r="J457" i="1" s="1"/>
  <c r="Y456" i="1"/>
  <c r="X456" i="1"/>
  <c r="V456" i="1" a="1"/>
  <c r="V456" i="1" s="1"/>
  <c r="O456" i="1" a="1"/>
  <c r="O456" i="1" s="1"/>
  <c r="I456" i="1"/>
  <c r="J456" i="1" s="1"/>
  <c r="Y455" i="1"/>
  <c r="X455" i="1"/>
  <c r="V455" i="1" a="1"/>
  <c r="V455" i="1" s="1"/>
  <c r="O455" i="1" a="1"/>
  <c r="O455" i="1" s="1"/>
  <c r="I455" i="1"/>
  <c r="J455" i="1" s="1"/>
  <c r="Y454" i="1"/>
  <c r="X454" i="1"/>
  <c r="V454" i="1" a="1"/>
  <c r="V454" i="1" s="1"/>
  <c r="O454" i="1" a="1"/>
  <c r="O454" i="1" s="1"/>
  <c r="I454" i="1"/>
  <c r="J454" i="1" s="1"/>
  <c r="Y453" i="1"/>
  <c r="X453" i="1"/>
  <c r="V453" i="1" a="1"/>
  <c r="V453" i="1" s="1"/>
  <c r="O453" i="1" a="1"/>
  <c r="O453" i="1" s="1"/>
  <c r="I453" i="1"/>
  <c r="J453" i="1" s="1"/>
  <c r="Y452" i="1"/>
  <c r="X452" i="1"/>
  <c r="V452" i="1" a="1"/>
  <c r="V452" i="1" s="1"/>
  <c r="O452" i="1" a="1"/>
  <c r="O452" i="1" s="1"/>
  <c r="I452" i="1"/>
  <c r="J452" i="1" s="1"/>
  <c r="Y451" i="1"/>
  <c r="X451" i="1"/>
  <c r="V451" i="1" a="1"/>
  <c r="V451" i="1" s="1"/>
  <c r="O451" i="1" a="1"/>
  <c r="O451" i="1" s="1"/>
  <c r="I451" i="1"/>
  <c r="J451" i="1" s="1"/>
  <c r="Y450" i="1"/>
  <c r="X450" i="1"/>
  <c r="V450" i="1" a="1"/>
  <c r="V450" i="1" s="1"/>
  <c r="O450" i="1" a="1"/>
  <c r="O450" i="1" s="1"/>
  <c r="I450" i="1"/>
  <c r="J450" i="1" s="1"/>
  <c r="Y449" i="1"/>
  <c r="X449" i="1"/>
  <c r="V449" i="1" a="1"/>
  <c r="V449" i="1" s="1"/>
  <c r="O449" i="1" a="1"/>
  <c r="O449" i="1" s="1"/>
  <c r="I449" i="1"/>
  <c r="J449" i="1" s="1"/>
  <c r="Y448" i="1"/>
  <c r="X448" i="1"/>
  <c r="V448" i="1" a="1"/>
  <c r="V448" i="1" s="1"/>
  <c r="O448" i="1" a="1"/>
  <c r="O448" i="1" s="1"/>
  <c r="I448" i="1"/>
  <c r="J448" i="1" s="1"/>
  <c r="Y447" i="1"/>
  <c r="X447" i="1"/>
  <c r="V447" i="1" a="1"/>
  <c r="V447" i="1" s="1"/>
  <c r="O447" i="1" a="1"/>
  <c r="O447" i="1" s="1"/>
  <c r="I447" i="1"/>
  <c r="J447" i="1" s="1"/>
  <c r="Y446" i="1"/>
  <c r="X446" i="1"/>
  <c r="V446" i="1" a="1"/>
  <c r="V446" i="1" s="1"/>
  <c r="O446" i="1" a="1"/>
  <c r="O446" i="1" s="1"/>
  <c r="I446" i="1"/>
  <c r="J446" i="1" s="1"/>
  <c r="Y445" i="1"/>
  <c r="X445" i="1"/>
  <c r="V445" i="1" a="1"/>
  <c r="V445" i="1" s="1"/>
  <c r="O445" i="1" a="1"/>
  <c r="O445" i="1" s="1"/>
  <c r="I445" i="1"/>
  <c r="J445" i="1" s="1"/>
  <c r="Y444" i="1"/>
  <c r="X444" i="1"/>
  <c r="V444" i="1" a="1"/>
  <c r="V444" i="1" s="1"/>
  <c r="O444" i="1"/>
  <c r="O444" i="1" a="1"/>
  <c r="I444" i="1"/>
  <c r="J444" i="1" s="1"/>
  <c r="Y443" i="1"/>
  <c r="X443" i="1"/>
  <c r="V443" i="1" a="1"/>
  <c r="V443" i="1" s="1"/>
  <c r="O443" i="1" a="1"/>
  <c r="O443" i="1" s="1"/>
  <c r="I443" i="1"/>
  <c r="J443" i="1" s="1"/>
  <c r="Y442" i="1"/>
  <c r="X442" i="1"/>
  <c r="V442" i="1" a="1"/>
  <c r="V442" i="1" s="1"/>
  <c r="O442" i="1"/>
  <c r="O442" i="1" a="1"/>
  <c r="I442" i="1"/>
  <c r="J442" i="1" s="1"/>
  <c r="Y441" i="1"/>
  <c r="X441" i="1"/>
  <c r="V441" i="1" a="1"/>
  <c r="V441" i="1" s="1"/>
  <c r="O441" i="1" a="1"/>
  <c r="O441" i="1" s="1"/>
  <c r="I441" i="1"/>
  <c r="J441" i="1" s="1"/>
  <c r="Y440" i="1"/>
  <c r="X440" i="1"/>
  <c r="V440" i="1" a="1"/>
  <c r="V440" i="1" s="1"/>
  <c r="O440" i="1" a="1"/>
  <c r="O440" i="1" s="1"/>
  <c r="I440" i="1"/>
  <c r="J440" i="1" s="1"/>
  <c r="Y439" i="1"/>
  <c r="X439" i="1"/>
  <c r="V439" i="1" a="1"/>
  <c r="V439" i="1" s="1"/>
  <c r="O439" i="1" a="1"/>
  <c r="O439" i="1" s="1"/>
  <c r="I439" i="1"/>
  <c r="J439" i="1" s="1"/>
  <c r="Y438" i="1"/>
  <c r="X438" i="1"/>
  <c r="V438" i="1" a="1"/>
  <c r="V438" i="1" s="1"/>
  <c r="O438" i="1" a="1"/>
  <c r="O438" i="1" s="1"/>
  <c r="I438" i="1"/>
  <c r="J438" i="1" s="1"/>
  <c r="Y437" i="1"/>
  <c r="X437" i="1"/>
  <c r="V437" i="1" a="1"/>
  <c r="V437" i="1" s="1"/>
  <c r="O437" i="1" a="1"/>
  <c r="O437" i="1" s="1"/>
  <c r="I437" i="1"/>
  <c r="J437" i="1" s="1"/>
  <c r="Y436" i="1"/>
  <c r="X436" i="1"/>
  <c r="V436" i="1" a="1"/>
  <c r="V436" i="1" s="1"/>
  <c r="O436" i="1" a="1"/>
  <c r="O436" i="1" s="1"/>
  <c r="I436" i="1"/>
  <c r="J436" i="1" s="1"/>
  <c r="Y435" i="1"/>
  <c r="X435" i="1"/>
  <c r="V435" i="1" a="1"/>
  <c r="V435" i="1" s="1"/>
  <c r="O435" i="1" a="1"/>
  <c r="O435" i="1" s="1"/>
  <c r="I435" i="1"/>
  <c r="J435" i="1" s="1"/>
  <c r="Y434" i="1"/>
  <c r="X434" i="1"/>
  <c r="V434" i="1" a="1"/>
  <c r="V434" i="1" s="1"/>
  <c r="O434" i="1" a="1"/>
  <c r="O434" i="1" s="1"/>
  <c r="I434" i="1"/>
  <c r="J434" i="1" s="1"/>
  <c r="Y433" i="1"/>
  <c r="X433" i="1"/>
  <c r="V433" i="1" a="1"/>
  <c r="V433" i="1" s="1"/>
  <c r="O433" i="1" a="1"/>
  <c r="O433" i="1" s="1"/>
  <c r="I433" i="1"/>
  <c r="J433" i="1" s="1"/>
  <c r="Y432" i="1"/>
  <c r="X432" i="1"/>
  <c r="V432" i="1" a="1"/>
  <c r="V432" i="1" s="1"/>
  <c r="O432" i="1" a="1"/>
  <c r="O432" i="1" s="1"/>
  <c r="I432" i="1"/>
  <c r="J432" i="1" s="1"/>
  <c r="Y431" i="1"/>
  <c r="X431" i="1"/>
  <c r="V431" i="1" a="1"/>
  <c r="V431" i="1" s="1"/>
  <c r="O431" i="1" a="1"/>
  <c r="O431" i="1" s="1"/>
  <c r="I431" i="1"/>
  <c r="J431" i="1" s="1"/>
  <c r="Y430" i="1"/>
  <c r="X430" i="1"/>
  <c r="V430" i="1" a="1"/>
  <c r="V430" i="1" s="1"/>
  <c r="O430" i="1" a="1"/>
  <c r="O430" i="1" s="1"/>
  <c r="I430" i="1"/>
  <c r="J430" i="1" s="1"/>
  <c r="Y429" i="1"/>
  <c r="X429" i="1"/>
  <c r="V429" i="1" a="1"/>
  <c r="V429" i="1" s="1"/>
  <c r="O429" i="1" a="1"/>
  <c r="O429" i="1" s="1"/>
  <c r="I429" i="1"/>
  <c r="J429" i="1" s="1"/>
  <c r="Y428" i="1"/>
  <c r="X428" i="1"/>
  <c r="V428" i="1" a="1"/>
  <c r="V428" i="1" s="1"/>
  <c r="O428" i="1"/>
  <c r="O428" i="1" a="1"/>
  <c r="I428" i="1"/>
  <c r="J428" i="1" s="1"/>
  <c r="Y427" i="1"/>
  <c r="X427" i="1"/>
  <c r="V427" i="1" a="1"/>
  <c r="V427" i="1" s="1"/>
  <c r="O427" i="1" a="1"/>
  <c r="O427" i="1" s="1"/>
  <c r="I427" i="1"/>
  <c r="J427" i="1" s="1"/>
  <c r="Y426" i="1"/>
  <c r="X426" i="1"/>
  <c r="V426" i="1" a="1"/>
  <c r="V426" i="1" s="1"/>
  <c r="O426" i="1"/>
  <c r="O426" i="1" a="1"/>
  <c r="I426" i="1"/>
  <c r="J426" i="1" s="1"/>
  <c r="Y425" i="1"/>
  <c r="X425" i="1"/>
  <c r="V425" i="1" a="1"/>
  <c r="V425" i="1" s="1"/>
  <c r="O425" i="1" a="1"/>
  <c r="O425" i="1" s="1"/>
  <c r="I425" i="1"/>
  <c r="J425" i="1" s="1"/>
  <c r="Y424" i="1"/>
  <c r="X424" i="1"/>
  <c r="V424" i="1" a="1"/>
  <c r="V424" i="1" s="1"/>
  <c r="O424" i="1" a="1"/>
  <c r="O424" i="1" s="1"/>
  <c r="I424" i="1"/>
  <c r="J424" i="1" s="1"/>
  <c r="Y423" i="1"/>
  <c r="X423" i="1"/>
  <c r="V423" i="1" a="1"/>
  <c r="V423" i="1" s="1"/>
  <c r="O423" i="1" a="1"/>
  <c r="O423" i="1" s="1"/>
  <c r="I423" i="1"/>
  <c r="J423" i="1" s="1"/>
  <c r="Y422" i="1"/>
  <c r="X422" i="1"/>
  <c r="V422" i="1" a="1"/>
  <c r="V422" i="1" s="1"/>
  <c r="O422" i="1" a="1"/>
  <c r="O422" i="1" s="1"/>
  <c r="I422" i="1"/>
  <c r="J422" i="1" s="1"/>
  <c r="Y421" i="1"/>
  <c r="X421" i="1"/>
  <c r="V421" i="1" a="1"/>
  <c r="V421" i="1" s="1"/>
  <c r="O421" i="1" a="1"/>
  <c r="O421" i="1" s="1"/>
  <c r="I421" i="1"/>
  <c r="J421" i="1" s="1"/>
  <c r="Y420" i="1"/>
  <c r="X420" i="1"/>
  <c r="V420" i="1" a="1"/>
  <c r="V420" i="1" s="1"/>
  <c r="O420" i="1" a="1"/>
  <c r="O420" i="1" s="1"/>
  <c r="I420" i="1"/>
  <c r="J420" i="1" s="1"/>
  <c r="Y419" i="1"/>
  <c r="X419" i="1"/>
  <c r="V419" i="1" a="1"/>
  <c r="V419" i="1" s="1"/>
  <c r="O419" i="1" a="1"/>
  <c r="O419" i="1" s="1"/>
  <c r="I419" i="1"/>
  <c r="J419" i="1" s="1"/>
  <c r="Y418" i="1"/>
  <c r="X418" i="1"/>
  <c r="V418" i="1" a="1"/>
  <c r="V418" i="1" s="1"/>
  <c r="O418" i="1" a="1"/>
  <c r="O418" i="1" s="1"/>
  <c r="I418" i="1"/>
  <c r="J418" i="1" s="1"/>
  <c r="Y417" i="1"/>
  <c r="X417" i="1"/>
  <c r="V417" i="1" a="1"/>
  <c r="V417" i="1" s="1"/>
  <c r="O417" i="1" a="1"/>
  <c r="O417" i="1" s="1"/>
  <c r="I417" i="1"/>
  <c r="J417" i="1" s="1"/>
  <c r="Y416" i="1"/>
  <c r="X416" i="1"/>
  <c r="V416" i="1" a="1"/>
  <c r="V416" i="1" s="1"/>
  <c r="O416" i="1" a="1"/>
  <c r="O416" i="1" s="1"/>
  <c r="I416" i="1"/>
  <c r="J416" i="1" s="1"/>
  <c r="Y415" i="1"/>
  <c r="X415" i="1"/>
  <c r="V415" i="1" a="1"/>
  <c r="V415" i="1" s="1"/>
  <c r="O415" i="1" a="1"/>
  <c r="O415" i="1" s="1"/>
  <c r="I415" i="1"/>
  <c r="J415" i="1" s="1"/>
  <c r="Y414" i="1"/>
  <c r="X414" i="1"/>
  <c r="V414" i="1" a="1"/>
  <c r="V414" i="1" s="1"/>
  <c r="O414" i="1" a="1"/>
  <c r="O414" i="1" s="1"/>
  <c r="I414" i="1"/>
  <c r="J414" i="1" s="1"/>
  <c r="Y413" i="1"/>
  <c r="X413" i="1"/>
  <c r="V413" i="1" a="1"/>
  <c r="V413" i="1" s="1"/>
  <c r="O413" i="1" a="1"/>
  <c r="O413" i="1" s="1"/>
  <c r="I413" i="1"/>
  <c r="J413" i="1" s="1"/>
  <c r="Y412" i="1"/>
  <c r="X412" i="1"/>
  <c r="V412" i="1" a="1"/>
  <c r="V412" i="1" s="1"/>
  <c r="O412" i="1"/>
  <c r="O412" i="1" a="1"/>
  <c r="I412" i="1"/>
  <c r="J412" i="1" s="1"/>
  <c r="Y411" i="1"/>
  <c r="X411" i="1"/>
  <c r="V411" i="1" a="1"/>
  <c r="V411" i="1" s="1"/>
  <c r="O411" i="1" a="1"/>
  <c r="O411" i="1" s="1"/>
  <c r="I411" i="1"/>
  <c r="J411" i="1" s="1"/>
  <c r="Y410" i="1"/>
  <c r="X410" i="1"/>
  <c r="V410" i="1" a="1"/>
  <c r="V410" i="1" s="1"/>
  <c r="O410" i="1"/>
  <c r="O410" i="1" a="1"/>
  <c r="I410" i="1"/>
  <c r="J410" i="1" s="1"/>
  <c r="Y409" i="1"/>
  <c r="X409" i="1"/>
  <c r="V409" i="1" a="1"/>
  <c r="V409" i="1" s="1"/>
  <c r="O409" i="1" a="1"/>
  <c r="O409" i="1" s="1"/>
  <c r="I409" i="1"/>
  <c r="J409" i="1" s="1"/>
  <c r="Y408" i="1"/>
  <c r="X408" i="1"/>
  <c r="V408" i="1" a="1"/>
  <c r="V408" i="1" s="1"/>
  <c r="O408" i="1" a="1"/>
  <c r="O408" i="1" s="1"/>
  <c r="I408" i="1"/>
  <c r="J408" i="1" s="1"/>
  <c r="Y407" i="1"/>
  <c r="X407" i="1"/>
  <c r="V407" i="1" a="1"/>
  <c r="V407" i="1" s="1"/>
  <c r="O407" i="1" a="1"/>
  <c r="O407" i="1" s="1"/>
  <c r="I407" i="1"/>
  <c r="J407" i="1" s="1"/>
  <c r="Y406" i="1"/>
  <c r="X406" i="1"/>
  <c r="V406" i="1" a="1"/>
  <c r="V406" i="1" s="1"/>
  <c r="O406" i="1" a="1"/>
  <c r="O406" i="1" s="1"/>
  <c r="I406" i="1"/>
  <c r="J406" i="1" s="1"/>
  <c r="Y405" i="1"/>
  <c r="X405" i="1"/>
  <c r="V405" i="1" a="1"/>
  <c r="V405" i="1" s="1"/>
  <c r="O405" i="1" a="1"/>
  <c r="O405" i="1" s="1"/>
  <c r="I405" i="1"/>
  <c r="J405" i="1" s="1"/>
  <c r="Y404" i="1"/>
  <c r="X404" i="1"/>
  <c r="V404" i="1" a="1"/>
  <c r="V404" i="1" s="1"/>
  <c r="O404" i="1" a="1"/>
  <c r="O404" i="1" s="1"/>
  <c r="I404" i="1"/>
  <c r="J404" i="1" s="1"/>
  <c r="Y403" i="1"/>
  <c r="X403" i="1"/>
  <c r="V403" i="1" a="1"/>
  <c r="V403" i="1" s="1"/>
  <c r="O403" i="1" a="1"/>
  <c r="O403" i="1" s="1"/>
  <c r="I403" i="1"/>
  <c r="J403" i="1" s="1"/>
  <c r="Y402" i="1"/>
  <c r="X402" i="1"/>
  <c r="V402" i="1" a="1"/>
  <c r="V402" i="1" s="1"/>
  <c r="O402" i="1" a="1"/>
  <c r="O402" i="1" s="1"/>
  <c r="I402" i="1"/>
  <c r="J402" i="1" s="1"/>
  <c r="Y401" i="1"/>
  <c r="X401" i="1"/>
  <c r="V401" i="1" a="1"/>
  <c r="V401" i="1" s="1"/>
  <c r="O401" i="1" a="1"/>
  <c r="O401" i="1" s="1"/>
  <c r="I401" i="1"/>
  <c r="J401" i="1" s="1"/>
  <c r="Y400" i="1"/>
  <c r="X400" i="1"/>
  <c r="V400" i="1" a="1"/>
  <c r="V400" i="1" s="1"/>
  <c r="O400" i="1" a="1"/>
  <c r="O400" i="1" s="1"/>
  <c r="I400" i="1"/>
  <c r="J400" i="1" s="1"/>
  <c r="Y399" i="1"/>
  <c r="X399" i="1"/>
  <c r="V399" i="1" a="1"/>
  <c r="V399" i="1" s="1"/>
  <c r="O399" i="1" a="1"/>
  <c r="O399" i="1" s="1"/>
  <c r="I399" i="1"/>
  <c r="J399" i="1" s="1"/>
  <c r="Y398" i="1"/>
  <c r="X398" i="1"/>
  <c r="V398" i="1" a="1"/>
  <c r="V398" i="1" s="1"/>
  <c r="O398" i="1" a="1"/>
  <c r="O398" i="1" s="1"/>
  <c r="I398" i="1"/>
  <c r="J398" i="1" s="1"/>
  <c r="Y397" i="1"/>
  <c r="X397" i="1"/>
  <c r="V397" i="1" a="1"/>
  <c r="V397" i="1" s="1"/>
  <c r="O397" i="1" a="1"/>
  <c r="O397" i="1" s="1"/>
  <c r="I397" i="1"/>
  <c r="J397" i="1" s="1"/>
  <c r="Y396" i="1"/>
  <c r="X396" i="1"/>
  <c r="V396" i="1" a="1"/>
  <c r="V396" i="1" s="1"/>
  <c r="O396" i="1"/>
  <c r="O396" i="1" a="1"/>
  <c r="I396" i="1"/>
  <c r="J396" i="1" s="1"/>
  <c r="Y395" i="1"/>
  <c r="X395" i="1"/>
  <c r="V395" i="1" a="1"/>
  <c r="V395" i="1" s="1"/>
  <c r="O395" i="1" a="1"/>
  <c r="O395" i="1" s="1"/>
  <c r="I395" i="1"/>
  <c r="J395" i="1" s="1"/>
  <c r="Y394" i="1"/>
  <c r="X394" i="1"/>
  <c r="V394" i="1" a="1"/>
  <c r="V394" i="1" s="1"/>
  <c r="O394" i="1"/>
  <c r="O394" i="1" a="1"/>
  <c r="I394" i="1"/>
  <c r="J394" i="1" s="1"/>
  <c r="Y393" i="1"/>
  <c r="X393" i="1"/>
  <c r="V393" i="1" a="1"/>
  <c r="V393" i="1" s="1"/>
  <c r="O393" i="1" a="1"/>
  <c r="O393" i="1" s="1"/>
  <c r="I393" i="1"/>
  <c r="J393" i="1" s="1"/>
  <c r="Y392" i="1"/>
  <c r="X392" i="1"/>
  <c r="V392" i="1" a="1"/>
  <c r="V392" i="1" s="1"/>
  <c r="O392" i="1" a="1"/>
  <c r="O392" i="1" s="1"/>
  <c r="I392" i="1"/>
  <c r="J392" i="1" s="1"/>
  <c r="Y391" i="1"/>
  <c r="X391" i="1"/>
  <c r="V391" i="1" a="1"/>
  <c r="V391" i="1" s="1"/>
  <c r="O391" i="1" a="1"/>
  <c r="O391" i="1" s="1"/>
  <c r="I391" i="1"/>
  <c r="J391" i="1" s="1"/>
  <c r="Y390" i="1"/>
  <c r="X390" i="1"/>
  <c r="V390" i="1" a="1"/>
  <c r="V390" i="1" s="1"/>
  <c r="O390" i="1" a="1"/>
  <c r="O390" i="1" s="1"/>
  <c r="I390" i="1"/>
  <c r="J390" i="1" s="1"/>
  <c r="Y389" i="1"/>
  <c r="X389" i="1"/>
  <c r="V389" i="1" a="1"/>
  <c r="V389" i="1" s="1"/>
  <c r="O389" i="1" a="1"/>
  <c r="O389" i="1" s="1"/>
  <c r="I389" i="1"/>
  <c r="J389" i="1" s="1"/>
  <c r="Y388" i="1"/>
  <c r="X388" i="1"/>
  <c r="V388" i="1" a="1"/>
  <c r="V388" i="1" s="1"/>
  <c r="O388" i="1" a="1"/>
  <c r="O388" i="1" s="1"/>
  <c r="I388" i="1"/>
  <c r="J388" i="1" s="1"/>
  <c r="Y387" i="1"/>
  <c r="X387" i="1"/>
  <c r="V387" i="1" a="1"/>
  <c r="V387" i="1" s="1"/>
  <c r="O387" i="1" a="1"/>
  <c r="O387" i="1" s="1"/>
  <c r="I387" i="1"/>
  <c r="J387" i="1" s="1"/>
  <c r="Y386" i="1"/>
  <c r="X386" i="1"/>
  <c r="V386" i="1" a="1"/>
  <c r="V386" i="1" s="1"/>
  <c r="O386" i="1" a="1"/>
  <c r="O386" i="1" s="1"/>
  <c r="I386" i="1"/>
  <c r="J386" i="1" s="1"/>
  <c r="Y385" i="1"/>
  <c r="X385" i="1"/>
  <c r="V385" i="1" a="1"/>
  <c r="V385" i="1" s="1"/>
  <c r="O385" i="1" a="1"/>
  <c r="O385" i="1" s="1"/>
  <c r="I385" i="1"/>
  <c r="J385" i="1" s="1"/>
  <c r="Y384" i="1"/>
  <c r="X384" i="1"/>
  <c r="V384" i="1" a="1"/>
  <c r="V384" i="1" s="1"/>
  <c r="O384" i="1" a="1"/>
  <c r="O384" i="1" s="1"/>
  <c r="I384" i="1"/>
  <c r="J384" i="1" s="1"/>
  <c r="Y383" i="1"/>
  <c r="X383" i="1"/>
  <c r="V383" i="1" a="1"/>
  <c r="V383" i="1" s="1"/>
  <c r="O383" i="1" a="1"/>
  <c r="O383" i="1" s="1"/>
  <c r="I383" i="1"/>
  <c r="J383" i="1" s="1"/>
  <c r="Y382" i="1"/>
  <c r="X382" i="1"/>
  <c r="V382" i="1" a="1"/>
  <c r="V382" i="1" s="1"/>
  <c r="O382" i="1" a="1"/>
  <c r="O382" i="1" s="1"/>
  <c r="I382" i="1"/>
  <c r="J382" i="1" s="1"/>
  <c r="Y381" i="1"/>
  <c r="X381" i="1"/>
  <c r="V381" i="1" a="1"/>
  <c r="V381" i="1" s="1"/>
  <c r="O381" i="1" a="1"/>
  <c r="O381" i="1" s="1"/>
  <c r="I381" i="1"/>
  <c r="J381" i="1" s="1"/>
  <c r="Y380" i="1"/>
  <c r="X380" i="1"/>
  <c r="V380" i="1" a="1"/>
  <c r="V380" i="1" s="1"/>
  <c r="O380" i="1"/>
  <c r="O380" i="1" a="1"/>
  <c r="I380" i="1"/>
  <c r="J380" i="1" s="1"/>
  <c r="Y379" i="1"/>
  <c r="X379" i="1"/>
  <c r="V379" i="1" a="1"/>
  <c r="V379" i="1" s="1"/>
  <c r="O379" i="1" a="1"/>
  <c r="O379" i="1" s="1"/>
  <c r="I379" i="1"/>
  <c r="J379" i="1" s="1"/>
  <c r="Y378" i="1"/>
  <c r="X378" i="1"/>
  <c r="V378" i="1" a="1"/>
  <c r="V378" i="1" s="1"/>
  <c r="O378" i="1"/>
  <c r="O378" i="1" a="1"/>
  <c r="I378" i="1"/>
  <c r="J378" i="1" s="1"/>
  <c r="Y377" i="1"/>
  <c r="X377" i="1"/>
  <c r="V377" i="1" a="1"/>
  <c r="V377" i="1" s="1"/>
  <c r="O377" i="1" a="1"/>
  <c r="O377" i="1" s="1"/>
  <c r="I377" i="1"/>
  <c r="J377" i="1" s="1"/>
  <c r="Y376" i="1"/>
  <c r="X376" i="1"/>
  <c r="V376" i="1" a="1"/>
  <c r="V376" i="1" s="1"/>
  <c r="O376" i="1" a="1"/>
  <c r="O376" i="1" s="1"/>
  <c r="I376" i="1"/>
  <c r="J376" i="1" s="1"/>
  <c r="Y375" i="1"/>
  <c r="X375" i="1"/>
  <c r="V375" i="1" a="1"/>
  <c r="V375" i="1" s="1"/>
  <c r="O375" i="1" a="1"/>
  <c r="O375" i="1" s="1"/>
  <c r="I375" i="1"/>
  <c r="J375" i="1" s="1"/>
  <c r="Y374" i="1"/>
  <c r="X374" i="1"/>
  <c r="V374" i="1" a="1"/>
  <c r="V374" i="1" s="1"/>
  <c r="O374" i="1" a="1"/>
  <c r="O374" i="1" s="1"/>
  <c r="I374" i="1"/>
  <c r="J374" i="1" s="1"/>
  <c r="Y373" i="1"/>
  <c r="X373" i="1"/>
  <c r="V373" i="1" a="1"/>
  <c r="V373" i="1" s="1"/>
  <c r="O373" i="1" a="1"/>
  <c r="O373" i="1" s="1"/>
  <c r="I373" i="1"/>
  <c r="J373" i="1" s="1"/>
  <c r="Y372" i="1"/>
  <c r="X372" i="1"/>
  <c r="V372" i="1" a="1"/>
  <c r="V372" i="1" s="1"/>
  <c r="O372" i="1" a="1"/>
  <c r="O372" i="1" s="1"/>
  <c r="I372" i="1"/>
  <c r="J372" i="1" s="1"/>
  <c r="Y371" i="1"/>
  <c r="X371" i="1"/>
  <c r="V371" i="1" a="1"/>
  <c r="V371" i="1" s="1"/>
  <c r="O371" i="1" a="1"/>
  <c r="O371" i="1" s="1"/>
  <c r="I371" i="1"/>
  <c r="J371" i="1" s="1"/>
  <c r="Y370" i="1"/>
  <c r="X370" i="1"/>
  <c r="V370" i="1" a="1"/>
  <c r="V370" i="1" s="1"/>
  <c r="O370" i="1"/>
  <c r="O370" i="1" a="1"/>
  <c r="I370" i="1"/>
  <c r="J370" i="1" s="1"/>
  <c r="Y369" i="1"/>
  <c r="X369" i="1"/>
  <c r="V369" i="1" a="1"/>
  <c r="V369" i="1" s="1"/>
  <c r="O369" i="1" a="1"/>
  <c r="O369" i="1" s="1"/>
  <c r="I369" i="1"/>
  <c r="J369" i="1" s="1"/>
  <c r="Y368" i="1"/>
  <c r="X368" i="1"/>
  <c r="V368" i="1" a="1"/>
  <c r="V368" i="1" s="1"/>
  <c r="O368" i="1" a="1"/>
  <c r="O368" i="1" s="1"/>
  <c r="I368" i="1"/>
  <c r="J368" i="1" s="1"/>
  <c r="Y367" i="1"/>
  <c r="X367" i="1"/>
  <c r="V367" i="1" a="1"/>
  <c r="V367" i="1" s="1"/>
  <c r="O367" i="1" a="1"/>
  <c r="O367" i="1" s="1"/>
  <c r="I367" i="1"/>
  <c r="J367" i="1" s="1"/>
  <c r="Y366" i="1"/>
  <c r="X366" i="1"/>
  <c r="V366" i="1" a="1"/>
  <c r="V366" i="1" s="1"/>
  <c r="O366" i="1" a="1"/>
  <c r="O366" i="1" s="1"/>
  <c r="I366" i="1"/>
  <c r="J366" i="1" s="1"/>
  <c r="Y365" i="1"/>
  <c r="X365" i="1"/>
  <c r="V365" i="1" a="1"/>
  <c r="V365" i="1" s="1"/>
  <c r="O365" i="1" a="1"/>
  <c r="O365" i="1" s="1"/>
  <c r="I365" i="1"/>
  <c r="J365" i="1" s="1"/>
  <c r="Y364" i="1"/>
  <c r="X364" i="1"/>
  <c r="V364" i="1" a="1"/>
  <c r="V364" i="1" s="1"/>
  <c r="O364" i="1" a="1"/>
  <c r="O364" i="1" s="1"/>
  <c r="I364" i="1"/>
  <c r="J364" i="1" s="1"/>
  <c r="Y363" i="1"/>
  <c r="X363" i="1"/>
  <c r="V363" i="1" a="1"/>
  <c r="V363" i="1" s="1"/>
  <c r="O363" i="1" a="1"/>
  <c r="O363" i="1" s="1"/>
  <c r="I363" i="1"/>
  <c r="J363" i="1" s="1"/>
  <c r="Y362" i="1"/>
  <c r="X362" i="1"/>
  <c r="V362" i="1" a="1"/>
  <c r="V362" i="1" s="1"/>
  <c r="O362" i="1" a="1"/>
  <c r="O362" i="1" s="1"/>
  <c r="I362" i="1"/>
  <c r="J362" i="1" s="1"/>
  <c r="Y361" i="1"/>
  <c r="X361" i="1"/>
  <c r="V361" i="1" a="1"/>
  <c r="V361" i="1" s="1"/>
  <c r="O361" i="1" a="1"/>
  <c r="O361" i="1" s="1"/>
  <c r="I361" i="1"/>
  <c r="J361" i="1" s="1"/>
  <c r="Y360" i="1"/>
  <c r="X360" i="1"/>
  <c r="V360" i="1" a="1"/>
  <c r="V360" i="1" s="1"/>
  <c r="O360" i="1" a="1"/>
  <c r="O360" i="1" s="1"/>
  <c r="I360" i="1"/>
  <c r="J360" i="1" s="1"/>
  <c r="Y359" i="1"/>
  <c r="X359" i="1"/>
  <c r="V359" i="1" a="1"/>
  <c r="V359" i="1" s="1"/>
  <c r="O359" i="1" a="1"/>
  <c r="O359" i="1" s="1"/>
  <c r="I359" i="1"/>
  <c r="J359" i="1" s="1"/>
  <c r="Y358" i="1"/>
  <c r="X358" i="1"/>
  <c r="V358" i="1" a="1"/>
  <c r="V358" i="1" s="1"/>
  <c r="O358" i="1" a="1"/>
  <c r="O358" i="1" s="1"/>
  <c r="I358" i="1"/>
  <c r="J358" i="1" s="1"/>
  <c r="Y357" i="1"/>
  <c r="X357" i="1"/>
  <c r="V357" i="1" a="1"/>
  <c r="V357" i="1" s="1"/>
  <c r="O357" i="1" a="1"/>
  <c r="O357" i="1" s="1"/>
  <c r="I357" i="1"/>
  <c r="J357" i="1" s="1"/>
  <c r="Y356" i="1"/>
  <c r="X356" i="1"/>
  <c r="V356" i="1" a="1"/>
  <c r="V356" i="1" s="1"/>
  <c r="O356" i="1" a="1"/>
  <c r="O356" i="1" s="1"/>
  <c r="I356" i="1"/>
  <c r="J356" i="1" s="1"/>
  <c r="Y355" i="1"/>
  <c r="X355" i="1"/>
  <c r="V355" i="1" a="1"/>
  <c r="V355" i="1" s="1"/>
  <c r="O355" i="1" a="1"/>
  <c r="O355" i="1" s="1"/>
  <c r="I355" i="1"/>
  <c r="J355" i="1" s="1"/>
  <c r="Y354" i="1"/>
  <c r="X354" i="1"/>
  <c r="V354" i="1" a="1"/>
  <c r="V354" i="1" s="1"/>
  <c r="O354" i="1"/>
  <c r="O354" i="1" a="1"/>
  <c r="I354" i="1"/>
  <c r="J354" i="1" s="1"/>
  <c r="Y353" i="1"/>
  <c r="X353" i="1"/>
  <c r="V353" i="1" a="1"/>
  <c r="V353" i="1" s="1"/>
  <c r="O353" i="1" a="1"/>
  <c r="O353" i="1" s="1"/>
  <c r="I353" i="1"/>
  <c r="J353" i="1" s="1"/>
  <c r="Y352" i="1"/>
  <c r="X352" i="1"/>
  <c r="V352" i="1" a="1"/>
  <c r="V352" i="1" s="1"/>
  <c r="O352" i="1" a="1"/>
  <c r="O352" i="1" s="1"/>
  <c r="I352" i="1"/>
  <c r="J352" i="1" s="1"/>
  <c r="Y351" i="1"/>
  <c r="X351" i="1"/>
  <c r="V351" i="1" a="1"/>
  <c r="V351" i="1" s="1"/>
  <c r="O351" i="1" a="1"/>
  <c r="O351" i="1" s="1"/>
  <c r="I351" i="1"/>
  <c r="J351" i="1" s="1"/>
  <c r="Y350" i="1"/>
  <c r="X350" i="1"/>
  <c r="V350" i="1" a="1"/>
  <c r="V350" i="1" s="1"/>
  <c r="O350" i="1" a="1"/>
  <c r="O350" i="1" s="1"/>
  <c r="I350" i="1"/>
  <c r="J350" i="1" s="1"/>
  <c r="Y349" i="1"/>
  <c r="X349" i="1"/>
  <c r="V349" i="1" a="1"/>
  <c r="V349" i="1" s="1"/>
  <c r="O349" i="1" a="1"/>
  <c r="O349" i="1" s="1"/>
  <c r="I349" i="1"/>
  <c r="J349" i="1" s="1"/>
  <c r="Y348" i="1"/>
  <c r="X348" i="1"/>
  <c r="V348" i="1" a="1"/>
  <c r="V348" i="1" s="1"/>
  <c r="O348" i="1" a="1"/>
  <c r="O348" i="1" s="1"/>
  <c r="I348" i="1"/>
  <c r="J348" i="1" s="1"/>
  <c r="Y347" i="1"/>
  <c r="X347" i="1"/>
  <c r="V347" i="1" a="1"/>
  <c r="V347" i="1" s="1"/>
  <c r="O347" i="1" a="1"/>
  <c r="O347" i="1" s="1"/>
  <c r="I347" i="1"/>
  <c r="J347" i="1" s="1"/>
  <c r="Y346" i="1"/>
  <c r="X346" i="1"/>
  <c r="V346" i="1" a="1"/>
  <c r="V346" i="1" s="1"/>
  <c r="O346" i="1"/>
  <c r="O346" i="1" a="1"/>
  <c r="I346" i="1"/>
  <c r="J346" i="1" s="1"/>
  <c r="Y345" i="1"/>
  <c r="X345" i="1"/>
  <c r="V345" i="1" a="1"/>
  <c r="V345" i="1" s="1"/>
  <c r="O345" i="1" a="1"/>
  <c r="O345" i="1" s="1"/>
  <c r="I345" i="1"/>
  <c r="J345" i="1" s="1"/>
  <c r="Y344" i="1"/>
  <c r="X344" i="1"/>
  <c r="V344" i="1" a="1"/>
  <c r="V344" i="1" s="1"/>
  <c r="O344" i="1" a="1"/>
  <c r="O344" i="1" s="1"/>
  <c r="I344" i="1"/>
  <c r="J344" i="1" s="1"/>
  <c r="Y343" i="1"/>
  <c r="X343" i="1"/>
  <c r="V343" i="1" a="1"/>
  <c r="V343" i="1" s="1"/>
  <c r="O343" i="1" a="1"/>
  <c r="O343" i="1" s="1"/>
  <c r="I343" i="1"/>
  <c r="J343" i="1" s="1"/>
  <c r="Y342" i="1"/>
  <c r="X342" i="1"/>
  <c r="V342" i="1" a="1"/>
  <c r="V342" i="1" s="1"/>
  <c r="O342" i="1" a="1"/>
  <c r="O342" i="1" s="1"/>
  <c r="I342" i="1"/>
  <c r="J342" i="1" s="1"/>
  <c r="Y341" i="1"/>
  <c r="X341" i="1"/>
  <c r="V341" i="1" a="1"/>
  <c r="V341" i="1" s="1"/>
  <c r="O341" i="1" a="1"/>
  <c r="O341" i="1" s="1"/>
  <c r="I341" i="1"/>
  <c r="J341" i="1" s="1"/>
  <c r="Y340" i="1"/>
  <c r="X340" i="1"/>
  <c r="V340" i="1" a="1"/>
  <c r="V340" i="1" s="1"/>
  <c r="O340" i="1" a="1"/>
  <c r="O340" i="1" s="1"/>
  <c r="I340" i="1"/>
  <c r="J340" i="1" s="1"/>
  <c r="Y339" i="1"/>
  <c r="X339" i="1"/>
  <c r="V339" i="1" a="1"/>
  <c r="V339" i="1" s="1"/>
  <c r="O339" i="1" a="1"/>
  <c r="O339" i="1" s="1"/>
  <c r="I339" i="1"/>
  <c r="J339" i="1" s="1"/>
  <c r="Y338" i="1"/>
  <c r="X338" i="1"/>
  <c r="V338" i="1" a="1"/>
  <c r="V338" i="1" s="1"/>
  <c r="O338" i="1"/>
  <c r="O338" i="1" a="1"/>
  <c r="I338" i="1"/>
  <c r="J338" i="1" s="1"/>
  <c r="Y337" i="1"/>
  <c r="X337" i="1"/>
  <c r="V337" i="1" a="1"/>
  <c r="V337" i="1" s="1"/>
  <c r="O337" i="1" a="1"/>
  <c r="O337" i="1" s="1"/>
  <c r="I337" i="1"/>
  <c r="J337" i="1" s="1"/>
  <c r="Y336" i="1"/>
  <c r="X336" i="1"/>
  <c r="V336" i="1" a="1"/>
  <c r="V336" i="1" s="1"/>
  <c r="O336" i="1" a="1"/>
  <c r="O336" i="1" s="1"/>
  <c r="I336" i="1"/>
  <c r="J336" i="1" s="1"/>
  <c r="Y335" i="1"/>
  <c r="X335" i="1"/>
  <c r="V335" i="1" a="1"/>
  <c r="V335" i="1" s="1"/>
  <c r="O335" i="1" a="1"/>
  <c r="O335" i="1" s="1"/>
  <c r="I335" i="1"/>
  <c r="J335" i="1" s="1"/>
  <c r="Y334" i="1"/>
  <c r="X334" i="1"/>
  <c r="V334" i="1" a="1"/>
  <c r="V334" i="1" s="1"/>
  <c r="O334" i="1" a="1"/>
  <c r="O334" i="1" s="1"/>
  <c r="I334" i="1"/>
  <c r="J334" i="1" s="1"/>
  <c r="Y333" i="1"/>
  <c r="X333" i="1"/>
  <c r="V333" i="1" a="1"/>
  <c r="V333" i="1" s="1"/>
  <c r="O333" i="1" a="1"/>
  <c r="O333" i="1" s="1"/>
  <c r="I333" i="1"/>
  <c r="J333" i="1" s="1"/>
  <c r="Y332" i="1"/>
  <c r="X332" i="1"/>
  <c r="V332" i="1" a="1"/>
  <c r="V332" i="1" s="1"/>
  <c r="O332" i="1" a="1"/>
  <c r="O332" i="1" s="1"/>
  <c r="I332" i="1"/>
  <c r="J332" i="1" s="1"/>
  <c r="Y331" i="1"/>
  <c r="X331" i="1"/>
  <c r="V331" i="1" a="1"/>
  <c r="V331" i="1" s="1"/>
  <c r="O331" i="1" a="1"/>
  <c r="O331" i="1" s="1"/>
  <c r="I331" i="1"/>
  <c r="J331" i="1" s="1"/>
  <c r="Y330" i="1"/>
  <c r="X330" i="1"/>
  <c r="V330" i="1" a="1"/>
  <c r="V330" i="1" s="1"/>
  <c r="O330" i="1"/>
  <c r="O330" i="1" a="1"/>
  <c r="I330" i="1"/>
  <c r="J330" i="1" s="1"/>
  <c r="Y329" i="1"/>
  <c r="X329" i="1"/>
  <c r="V329" i="1" a="1"/>
  <c r="V329" i="1" s="1"/>
  <c r="O329" i="1" a="1"/>
  <c r="O329" i="1" s="1"/>
  <c r="I329" i="1"/>
  <c r="J329" i="1" s="1"/>
  <c r="Y328" i="1"/>
  <c r="X328" i="1"/>
  <c r="V328" i="1" a="1"/>
  <c r="V328" i="1" s="1"/>
  <c r="O328" i="1" a="1"/>
  <c r="O328" i="1" s="1"/>
  <c r="I328" i="1"/>
  <c r="J328" i="1" s="1"/>
  <c r="Y327" i="1"/>
  <c r="X327" i="1"/>
  <c r="V327" i="1" a="1"/>
  <c r="V327" i="1" s="1"/>
  <c r="O327" i="1" a="1"/>
  <c r="O327" i="1" s="1"/>
  <c r="I327" i="1"/>
  <c r="J327" i="1" s="1"/>
  <c r="Y326" i="1"/>
  <c r="X326" i="1"/>
  <c r="V326" i="1" a="1"/>
  <c r="V326" i="1" s="1"/>
  <c r="O326" i="1" a="1"/>
  <c r="O326" i="1" s="1"/>
  <c r="I326" i="1"/>
  <c r="J326" i="1" s="1"/>
  <c r="Y325" i="1"/>
  <c r="X325" i="1"/>
  <c r="V325" i="1" a="1"/>
  <c r="V325" i="1" s="1"/>
  <c r="O325" i="1" a="1"/>
  <c r="O325" i="1" s="1"/>
  <c r="I325" i="1"/>
  <c r="J325" i="1" s="1"/>
  <c r="Y324" i="1"/>
  <c r="X324" i="1"/>
  <c r="V324" i="1" a="1"/>
  <c r="V324" i="1" s="1"/>
  <c r="O324" i="1" a="1"/>
  <c r="O324" i="1" s="1"/>
  <c r="I324" i="1"/>
  <c r="J324" i="1" s="1"/>
  <c r="Y323" i="1"/>
  <c r="X323" i="1"/>
  <c r="V323" i="1" a="1"/>
  <c r="V323" i="1" s="1"/>
  <c r="O323" i="1" a="1"/>
  <c r="O323" i="1" s="1"/>
  <c r="I323" i="1"/>
  <c r="J323" i="1" s="1"/>
  <c r="Y322" i="1"/>
  <c r="X322" i="1"/>
  <c r="V322" i="1" a="1"/>
  <c r="V322" i="1" s="1"/>
  <c r="O322" i="1"/>
  <c r="O322" i="1" a="1"/>
  <c r="I322" i="1"/>
  <c r="J322" i="1" s="1"/>
  <c r="Y321" i="1"/>
  <c r="X321" i="1"/>
  <c r="V321" i="1" a="1"/>
  <c r="V321" i="1" s="1"/>
  <c r="O321" i="1" a="1"/>
  <c r="O321" i="1" s="1"/>
  <c r="I321" i="1"/>
  <c r="J321" i="1" s="1"/>
  <c r="Y320" i="1"/>
  <c r="X320" i="1"/>
  <c r="V320" i="1" a="1"/>
  <c r="V320" i="1" s="1"/>
  <c r="O320" i="1" a="1"/>
  <c r="O320" i="1" s="1"/>
  <c r="I320" i="1"/>
  <c r="J320" i="1" s="1"/>
  <c r="Y319" i="1"/>
  <c r="X319" i="1"/>
  <c r="V319" i="1" a="1"/>
  <c r="V319" i="1" s="1"/>
  <c r="O319" i="1" a="1"/>
  <c r="O319" i="1" s="1"/>
  <c r="I319" i="1"/>
  <c r="J319" i="1" s="1"/>
  <c r="Y318" i="1"/>
  <c r="X318" i="1"/>
  <c r="V318" i="1" a="1"/>
  <c r="V318" i="1" s="1"/>
  <c r="O318" i="1" a="1"/>
  <c r="O318" i="1" s="1"/>
  <c r="I318" i="1"/>
  <c r="J318" i="1" s="1"/>
  <c r="Y317" i="1"/>
  <c r="X317" i="1"/>
  <c r="V317" i="1" a="1"/>
  <c r="V317" i="1" s="1"/>
  <c r="O317" i="1" a="1"/>
  <c r="O317" i="1" s="1"/>
  <c r="I317" i="1"/>
  <c r="J317" i="1" s="1"/>
  <c r="Y316" i="1"/>
  <c r="X316" i="1"/>
  <c r="V316" i="1" a="1"/>
  <c r="V316" i="1" s="1"/>
  <c r="O316" i="1" a="1"/>
  <c r="O316" i="1" s="1"/>
  <c r="I316" i="1"/>
  <c r="J316" i="1" s="1"/>
  <c r="Y315" i="1"/>
  <c r="X315" i="1"/>
  <c r="V315" i="1" a="1"/>
  <c r="V315" i="1" s="1"/>
  <c r="O315" i="1" a="1"/>
  <c r="O315" i="1" s="1"/>
  <c r="I315" i="1"/>
  <c r="J315" i="1" s="1"/>
  <c r="Y314" i="1"/>
  <c r="X314" i="1"/>
  <c r="V314" i="1" a="1"/>
  <c r="V314" i="1" s="1"/>
  <c r="O314" i="1"/>
  <c r="O314" i="1" a="1"/>
  <c r="I314" i="1"/>
  <c r="J314" i="1" s="1"/>
  <c r="Y313" i="1"/>
  <c r="X313" i="1"/>
  <c r="V313" i="1" a="1"/>
  <c r="V313" i="1" s="1"/>
  <c r="O313" i="1" a="1"/>
  <c r="O313" i="1" s="1"/>
  <c r="I313" i="1"/>
  <c r="J313" i="1" s="1"/>
  <c r="Y312" i="1"/>
  <c r="X312" i="1"/>
  <c r="V312" i="1" a="1"/>
  <c r="V312" i="1" s="1"/>
  <c r="O312" i="1" a="1"/>
  <c r="O312" i="1" s="1"/>
  <c r="I312" i="1"/>
  <c r="J312" i="1" s="1"/>
  <c r="Y311" i="1"/>
  <c r="X311" i="1"/>
  <c r="V311" i="1" a="1"/>
  <c r="V311" i="1" s="1"/>
  <c r="O311" i="1" a="1"/>
  <c r="O311" i="1" s="1"/>
  <c r="I311" i="1"/>
  <c r="J311" i="1" s="1"/>
  <c r="Y310" i="1"/>
  <c r="X310" i="1"/>
  <c r="V310" i="1" a="1"/>
  <c r="V310" i="1" s="1"/>
  <c r="O310" i="1" a="1"/>
  <c r="O310" i="1" s="1"/>
  <c r="I310" i="1"/>
  <c r="J310" i="1" s="1"/>
  <c r="Y309" i="1"/>
  <c r="X309" i="1"/>
  <c r="V309" i="1" a="1"/>
  <c r="V309" i="1" s="1"/>
  <c r="O309" i="1" a="1"/>
  <c r="O309" i="1" s="1"/>
  <c r="I309" i="1"/>
  <c r="J309" i="1" s="1"/>
  <c r="Y308" i="1"/>
  <c r="X308" i="1"/>
  <c r="V308" i="1" a="1"/>
  <c r="V308" i="1" s="1"/>
  <c r="O308" i="1" a="1"/>
  <c r="O308" i="1" s="1"/>
  <c r="I308" i="1"/>
  <c r="J308" i="1" s="1"/>
  <c r="Y307" i="1"/>
  <c r="X307" i="1"/>
  <c r="V307" i="1" a="1"/>
  <c r="V307" i="1" s="1"/>
  <c r="O307" i="1" a="1"/>
  <c r="O307" i="1" s="1"/>
  <c r="I307" i="1"/>
  <c r="J307" i="1" s="1"/>
  <c r="Y306" i="1"/>
  <c r="X306" i="1"/>
  <c r="V306" i="1" a="1"/>
  <c r="V306" i="1" s="1"/>
  <c r="O306" i="1"/>
  <c r="O306" i="1" a="1"/>
  <c r="I306" i="1"/>
  <c r="J306" i="1" s="1"/>
  <c r="Y305" i="1"/>
  <c r="X305" i="1"/>
  <c r="V305" i="1" a="1"/>
  <c r="V305" i="1" s="1"/>
  <c r="O305" i="1" a="1"/>
  <c r="O305" i="1" s="1"/>
  <c r="I305" i="1"/>
  <c r="J305" i="1" s="1"/>
  <c r="Y304" i="1"/>
  <c r="X304" i="1"/>
  <c r="V304" i="1" a="1"/>
  <c r="V304" i="1" s="1"/>
  <c r="O304" i="1" a="1"/>
  <c r="O304" i="1" s="1"/>
  <c r="I304" i="1"/>
  <c r="J304" i="1" s="1"/>
  <c r="Y303" i="1"/>
  <c r="X303" i="1"/>
  <c r="V303" i="1" a="1"/>
  <c r="V303" i="1" s="1"/>
  <c r="O303" i="1" a="1"/>
  <c r="O303" i="1" s="1"/>
  <c r="I303" i="1"/>
  <c r="J303" i="1" s="1"/>
  <c r="Y302" i="1"/>
  <c r="X302" i="1"/>
  <c r="V302" i="1" a="1"/>
  <c r="V302" i="1" s="1"/>
  <c r="O302" i="1" a="1"/>
  <c r="O302" i="1" s="1"/>
  <c r="I302" i="1"/>
  <c r="J302" i="1" s="1"/>
  <c r="Y301" i="1"/>
  <c r="X301" i="1"/>
  <c r="V301" i="1" a="1"/>
  <c r="V301" i="1" s="1"/>
  <c r="O301" i="1" a="1"/>
  <c r="O301" i="1" s="1"/>
  <c r="I301" i="1"/>
  <c r="J301" i="1" s="1"/>
  <c r="Y300" i="1"/>
  <c r="X300" i="1"/>
  <c r="V300" i="1" a="1"/>
  <c r="V300" i="1" s="1"/>
  <c r="O300" i="1" a="1"/>
  <c r="O300" i="1" s="1"/>
  <c r="I300" i="1"/>
  <c r="J300" i="1" s="1"/>
  <c r="Y299" i="1"/>
  <c r="X299" i="1"/>
  <c r="V299" i="1" a="1"/>
  <c r="V299" i="1" s="1"/>
  <c r="O299" i="1" a="1"/>
  <c r="O299" i="1" s="1"/>
  <c r="I299" i="1"/>
  <c r="J299" i="1" s="1"/>
  <c r="Y298" i="1"/>
  <c r="X298" i="1"/>
  <c r="V298" i="1" a="1"/>
  <c r="V298" i="1" s="1"/>
  <c r="O298" i="1"/>
  <c r="O298" i="1" a="1"/>
  <c r="I298" i="1"/>
  <c r="J298" i="1" s="1"/>
  <c r="Y297" i="1"/>
  <c r="X297" i="1"/>
  <c r="V297" i="1" a="1"/>
  <c r="V297" i="1" s="1"/>
  <c r="O297" i="1" a="1"/>
  <c r="O297" i="1" s="1"/>
  <c r="I297" i="1"/>
  <c r="J297" i="1" s="1"/>
  <c r="Y296" i="1"/>
  <c r="X296" i="1"/>
  <c r="V296" i="1" a="1"/>
  <c r="V296" i="1" s="1"/>
  <c r="O296" i="1" a="1"/>
  <c r="O296" i="1" s="1"/>
  <c r="I296" i="1"/>
  <c r="J296" i="1" s="1"/>
  <c r="Y295" i="1"/>
  <c r="X295" i="1"/>
  <c r="V295" i="1" a="1"/>
  <c r="V295" i="1" s="1"/>
  <c r="O295" i="1" a="1"/>
  <c r="O295" i="1" s="1"/>
  <c r="I295" i="1"/>
  <c r="J295" i="1" s="1"/>
  <c r="Y294" i="1"/>
  <c r="X294" i="1"/>
  <c r="V294" i="1" a="1"/>
  <c r="V294" i="1" s="1"/>
  <c r="O294" i="1" a="1"/>
  <c r="O294" i="1" s="1"/>
  <c r="I294" i="1"/>
  <c r="J294" i="1" s="1"/>
  <c r="Y293" i="1"/>
  <c r="X293" i="1"/>
  <c r="V293" i="1" a="1"/>
  <c r="V293" i="1" s="1"/>
  <c r="O293" i="1" a="1"/>
  <c r="O293" i="1" s="1"/>
  <c r="I293" i="1"/>
  <c r="J293" i="1" s="1"/>
  <c r="Y292" i="1"/>
  <c r="X292" i="1"/>
  <c r="V292" i="1" a="1"/>
  <c r="V292" i="1" s="1"/>
  <c r="O292" i="1" a="1"/>
  <c r="O292" i="1" s="1"/>
  <c r="I292" i="1"/>
  <c r="J292" i="1" s="1"/>
  <c r="Y291" i="1"/>
  <c r="X291" i="1"/>
  <c r="V291" i="1" a="1"/>
  <c r="V291" i="1" s="1"/>
  <c r="O291" i="1" a="1"/>
  <c r="O291" i="1" s="1"/>
  <c r="I291" i="1"/>
  <c r="J291" i="1" s="1"/>
  <c r="Y290" i="1"/>
  <c r="X290" i="1"/>
  <c r="V290" i="1" a="1"/>
  <c r="V290" i="1" s="1"/>
  <c r="O290" i="1"/>
  <c r="O290" i="1" a="1"/>
  <c r="I290" i="1"/>
  <c r="J290" i="1" s="1"/>
  <c r="Y289" i="1"/>
  <c r="X289" i="1"/>
  <c r="V289" i="1" a="1"/>
  <c r="V289" i="1" s="1"/>
  <c r="O289" i="1" a="1"/>
  <c r="O289" i="1" s="1"/>
  <c r="I289" i="1"/>
  <c r="J289" i="1" s="1"/>
  <c r="Y288" i="1"/>
  <c r="X288" i="1"/>
  <c r="V288" i="1" a="1"/>
  <c r="V288" i="1" s="1"/>
  <c r="O288" i="1" a="1"/>
  <c r="O288" i="1" s="1"/>
  <c r="I288" i="1"/>
  <c r="J288" i="1" s="1"/>
  <c r="Y287" i="1"/>
  <c r="X287" i="1"/>
  <c r="V287" i="1" a="1"/>
  <c r="V287" i="1" s="1"/>
  <c r="O287" i="1" a="1"/>
  <c r="O287" i="1" s="1"/>
  <c r="I287" i="1"/>
  <c r="J287" i="1" s="1"/>
  <c r="Y286" i="1"/>
  <c r="X286" i="1"/>
  <c r="V286" i="1" a="1"/>
  <c r="V286" i="1" s="1"/>
  <c r="O286" i="1" a="1"/>
  <c r="O286" i="1" s="1"/>
  <c r="I286" i="1"/>
  <c r="J286" i="1" s="1"/>
  <c r="Y285" i="1"/>
  <c r="X285" i="1"/>
  <c r="V285" i="1" a="1"/>
  <c r="V285" i="1" s="1"/>
  <c r="O285" i="1" a="1"/>
  <c r="O285" i="1" s="1"/>
  <c r="I285" i="1"/>
  <c r="J285" i="1" s="1"/>
  <c r="Y284" i="1"/>
  <c r="X284" i="1"/>
  <c r="V284" i="1" a="1"/>
  <c r="V284" i="1" s="1"/>
  <c r="O284" i="1" a="1"/>
  <c r="O284" i="1" s="1"/>
  <c r="I284" i="1"/>
  <c r="J284" i="1" s="1"/>
  <c r="Y283" i="1"/>
  <c r="X283" i="1"/>
  <c r="V283" i="1" a="1"/>
  <c r="V283" i="1" s="1"/>
  <c r="O283" i="1" a="1"/>
  <c r="O283" i="1" s="1"/>
  <c r="I283" i="1"/>
  <c r="J283" i="1" s="1"/>
  <c r="Y282" i="1"/>
  <c r="X282" i="1"/>
  <c r="V282" i="1" a="1"/>
  <c r="V282" i="1" s="1"/>
  <c r="O282" i="1" a="1"/>
  <c r="O282" i="1" s="1"/>
  <c r="I282" i="1"/>
  <c r="J282" i="1" s="1"/>
  <c r="Y281" i="1"/>
  <c r="X281" i="1"/>
  <c r="V281" i="1" a="1"/>
  <c r="V281" i="1" s="1"/>
  <c r="O281" i="1" a="1"/>
  <c r="O281" i="1" s="1"/>
  <c r="I281" i="1"/>
  <c r="J281" i="1" s="1"/>
  <c r="Y280" i="1"/>
  <c r="X280" i="1"/>
  <c r="V280" i="1" a="1"/>
  <c r="V280" i="1" s="1"/>
  <c r="O280" i="1" a="1"/>
  <c r="O280" i="1" s="1"/>
  <c r="I280" i="1"/>
  <c r="J280" i="1" s="1"/>
  <c r="Y279" i="1"/>
  <c r="X279" i="1"/>
  <c r="V279" i="1" a="1"/>
  <c r="V279" i="1" s="1"/>
  <c r="O279" i="1" a="1"/>
  <c r="O279" i="1" s="1"/>
  <c r="I279" i="1"/>
  <c r="J279" i="1" s="1"/>
  <c r="Y278" i="1"/>
  <c r="X278" i="1"/>
  <c r="V278" i="1" a="1"/>
  <c r="V278" i="1" s="1"/>
  <c r="O278" i="1" a="1"/>
  <c r="O278" i="1" s="1"/>
  <c r="I278" i="1"/>
  <c r="J278" i="1" s="1"/>
  <c r="Y277" i="1"/>
  <c r="X277" i="1"/>
  <c r="V277" i="1" a="1"/>
  <c r="V277" i="1" s="1"/>
  <c r="O277" i="1" a="1"/>
  <c r="O277" i="1" s="1"/>
  <c r="I277" i="1"/>
  <c r="J277" i="1" s="1"/>
  <c r="Y276" i="1"/>
  <c r="X276" i="1"/>
  <c r="V276" i="1" a="1"/>
  <c r="V276" i="1" s="1"/>
  <c r="O276" i="1" a="1"/>
  <c r="O276" i="1" s="1"/>
  <c r="I276" i="1"/>
  <c r="J276" i="1" s="1"/>
  <c r="Y275" i="1"/>
  <c r="X275" i="1"/>
  <c r="V275" i="1" a="1"/>
  <c r="V275" i="1" s="1"/>
  <c r="O275" i="1" a="1"/>
  <c r="O275" i="1" s="1"/>
  <c r="I275" i="1"/>
  <c r="J275" i="1" s="1"/>
  <c r="Y274" i="1"/>
  <c r="X274" i="1"/>
  <c r="V274" i="1" a="1"/>
  <c r="V274" i="1" s="1"/>
  <c r="O274" i="1"/>
  <c r="O274" i="1" a="1"/>
  <c r="I274" i="1"/>
  <c r="J274" i="1" s="1"/>
  <c r="Y273" i="1"/>
  <c r="X273" i="1"/>
  <c r="V273" i="1" a="1"/>
  <c r="V273" i="1" s="1"/>
  <c r="O273" i="1" a="1"/>
  <c r="O273" i="1" s="1"/>
  <c r="I273" i="1"/>
  <c r="J273" i="1" s="1"/>
  <c r="Y272" i="1"/>
  <c r="X272" i="1"/>
  <c r="V272" i="1" a="1"/>
  <c r="V272" i="1" s="1"/>
  <c r="O272" i="1" a="1"/>
  <c r="O272" i="1" s="1"/>
  <c r="I272" i="1"/>
  <c r="J272" i="1" s="1"/>
  <c r="Y271" i="1"/>
  <c r="X271" i="1"/>
  <c r="V271" i="1" a="1"/>
  <c r="V271" i="1" s="1"/>
  <c r="O271" i="1" a="1"/>
  <c r="O271" i="1" s="1"/>
  <c r="I271" i="1"/>
  <c r="J271" i="1" s="1"/>
  <c r="Y270" i="1"/>
  <c r="X270" i="1"/>
  <c r="V270" i="1" a="1"/>
  <c r="V270" i="1" s="1"/>
  <c r="O270" i="1" a="1"/>
  <c r="O270" i="1" s="1"/>
  <c r="I270" i="1"/>
  <c r="J270" i="1" s="1"/>
  <c r="Y269" i="1"/>
  <c r="X269" i="1"/>
  <c r="V269" i="1" a="1"/>
  <c r="V269" i="1" s="1"/>
  <c r="O269" i="1" a="1"/>
  <c r="O269" i="1" s="1"/>
  <c r="I269" i="1"/>
  <c r="J269" i="1" s="1"/>
  <c r="Y268" i="1"/>
  <c r="X268" i="1"/>
  <c r="V268" i="1" a="1"/>
  <c r="V268" i="1" s="1"/>
  <c r="O268" i="1" a="1"/>
  <c r="O268" i="1" s="1"/>
  <c r="I268" i="1"/>
  <c r="J268" i="1" s="1"/>
  <c r="Y267" i="1"/>
  <c r="X267" i="1"/>
  <c r="V267" i="1" a="1"/>
  <c r="V267" i="1" s="1"/>
  <c r="O267" i="1" a="1"/>
  <c r="O267" i="1" s="1"/>
  <c r="I267" i="1"/>
  <c r="J267" i="1" s="1"/>
  <c r="Y266" i="1"/>
  <c r="X266" i="1"/>
  <c r="V266" i="1" a="1"/>
  <c r="V266" i="1" s="1"/>
  <c r="O266" i="1" a="1"/>
  <c r="O266" i="1" s="1"/>
  <c r="I266" i="1"/>
  <c r="J266" i="1" s="1"/>
  <c r="Y265" i="1"/>
  <c r="X265" i="1"/>
  <c r="V265" i="1" a="1"/>
  <c r="V265" i="1" s="1"/>
  <c r="O265" i="1" a="1"/>
  <c r="O265" i="1" s="1"/>
  <c r="I265" i="1"/>
  <c r="J265" i="1" s="1"/>
  <c r="Y264" i="1"/>
  <c r="X264" i="1"/>
  <c r="V264" i="1" a="1"/>
  <c r="V264" i="1" s="1"/>
  <c r="O264" i="1" a="1"/>
  <c r="O264" i="1" s="1"/>
  <c r="I264" i="1"/>
  <c r="J264" i="1" s="1"/>
  <c r="Y263" i="1"/>
  <c r="X263" i="1"/>
  <c r="V263" i="1" a="1"/>
  <c r="V263" i="1" s="1"/>
  <c r="O263" i="1" a="1"/>
  <c r="O263" i="1" s="1"/>
  <c r="I263" i="1"/>
  <c r="J263" i="1" s="1"/>
  <c r="Y262" i="1"/>
  <c r="X262" i="1"/>
  <c r="V262" i="1" a="1"/>
  <c r="V262" i="1" s="1"/>
  <c r="O262" i="1" a="1"/>
  <c r="O262" i="1" s="1"/>
  <c r="I262" i="1"/>
  <c r="J262" i="1" s="1"/>
  <c r="Y261" i="1"/>
  <c r="X261" i="1"/>
  <c r="V261" i="1" a="1"/>
  <c r="V261" i="1" s="1"/>
  <c r="O261" i="1" a="1"/>
  <c r="O261" i="1" s="1"/>
  <c r="I261" i="1"/>
  <c r="J261" i="1" s="1"/>
  <c r="Y260" i="1"/>
  <c r="X260" i="1"/>
  <c r="V260" i="1" a="1"/>
  <c r="V260" i="1" s="1"/>
  <c r="O260" i="1" a="1"/>
  <c r="O260" i="1" s="1"/>
  <c r="I260" i="1"/>
  <c r="J260" i="1" s="1"/>
  <c r="Y259" i="1"/>
  <c r="X259" i="1"/>
  <c r="V259" i="1" a="1"/>
  <c r="V259" i="1" s="1"/>
  <c r="O259" i="1" a="1"/>
  <c r="O259" i="1" s="1"/>
  <c r="I259" i="1"/>
  <c r="J259" i="1" s="1"/>
  <c r="Y258" i="1"/>
  <c r="X258" i="1"/>
  <c r="V258" i="1" a="1"/>
  <c r="V258" i="1" s="1"/>
  <c r="O258" i="1"/>
  <c r="O258" i="1" a="1"/>
  <c r="I258" i="1"/>
  <c r="J258" i="1" s="1"/>
  <c r="Y257" i="1"/>
  <c r="X257" i="1"/>
  <c r="V257" i="1" a="1"/>
  <c r="V257" i="1" s="1"/>
  <c r="O257" i="1" a="1"/>
  <c r="O257" i="1" s="1"/>
  <c r="I257" i="1"/>
  <c r="J257" i="1" s="1"/>
  <c r="Y256" i="1"/>
  <c r="X256" i="1"/>
  <c r="V256" i="1" a="1"/>
  <c r="V256" i="1" s="1"/>
  <c r="O256" i="1" a="1"/>
  <c r="O256" i="1" s="1"/>
  <c r="I256" i="1"/>
  <c r="J256" i="1" s="1"/>
  <c r="Y255" i="1"/>
  <c r="X255" i="1"/>
  <c r="V255" i="1" a="1"/>
  <c r="V255" i="1" s="1"/>
  <c r="O255" i="1" a="1"/>
  <c r="O255" i="1" s="1"/>
  <c r="I255" i="1"/>
  <c r="J255" i="1" s="1"/>
  <c r="Y254" i="1"/>
  <c r="X254" i="1"/>
  <c r="V254" i="1" a="1"/>
  <c r="V254" i="1" s="1"/>
  <c r="O254" i="1" a="1"/>
  <c r="O254" i="1" s="1"/>
  <c r="I254" i="1"/>
  <c r="J254" i="1" s="1"/>
  <c r="Y253" i="1"/>
  <c r="X253" i="1"/>
  <c r="V253" i="1" a="1"/>
  <c r="V253" i="1" s="1"/>
  <c r="O253" i="1" a="1"/>
  <c r="O253" i="1" s="1"/>
  <c r="I253" i="1"/>
  <c r="J253" i="1" s="1"/>
  <c r="Y252" i="1"/>
  <c r="X252" i="1"/>
  <c r="V252" i="1" a="1"/>
  <c r="V252" i="1" s="1"/>
  <c r="O252" i="1" a="1"/>
  <c r="O252" i="1" s="1"/>
  <c r="I252" i="1"/>
  <c r="J252" i="1" s="1"/>
  <c r="Y251" i="1"/>
  <c r="X251" i="1"/>
  <c r="V251" i="1" a="1"/>
  <c r="V251" i="1" s="1"/>
  <c r="O251" i="1" a="1"/>
  <c r="O251" i="1" s="1"/>
  <c r="I251" i="1"/>
  <c r="J251" i="1" s="1"/>
  <c r="Y250" i="1"/>
  <c r="X250" i="1"/>
  <c r="V250" i="1" a="1"/>
  <c r="V250" i="1" s="1"/>
  <c r="O250" i="1" a="1"/>
  <c r="O250" i="1" s="1"/>
  <c r="I250" i="1"/>
  <c r="J250" i="1" s="1"/>
  <c r="Y249" i="1"/>
  <c r="X249" i="1"/>
  <c r="V249" i="1" a="1"/>
  <c r="V249" i="1" s="1"/>
  <c r="O249" i="1" a="1"/>
  <c r="O249" i="1" s="1"/>
  <c r="I249" i="1"/>
  <c r="J249" i="1" s="1"/>
  <c r="Y248" i="1"/>
  <c r="X248" i="1"/>
  <c r="V248" i="1" a="1"/>
  <c r="V248" i="1" s="1"/>
  <c r="O248" i="1" a="1"/>
  <c r="O248" i="1" s="1"/>
  <c r="I248" i="1"/>
  <c r="J248" i="1" s="1"/>
  <c r="Y247" i="1"/>
  <c r="X247" i="1"/>
  <c r="V247" i="1" a="1"/>
  <c r="V247" i="1" s="1"/>
  <c r="O247" i="1" a="1"/>
  <c r="O247" i="1" s="1"/>
  <c r="I247" i="1"/>
  <c r="J247" i="1" s="1"/>
  <c r="Y246" i="1"/>
  <c r="X246" i="1"/>
  <c r="V246" i="1" a="1"/>
  <c r="V246" i="1" s="1"/>
  <c r="O246" i="1" a="1"/>
  <c r="O246" i="1" s="1"/>
  <c r="I246" i="1"/>
  <c r="J246" i="1" s="1"/>
  <c r="Y245" i="1"/>
  <c r="X245" i="1"/>
  <c r="V245" i="1" a="1"/>
  <c r="V245" i="1" s="1"/>
  <c r="O245" i="1" a="1"/>
  <c r="O245" i="1" s="1"/>
  <c r="I245" i="1"/>
  <c r="J245" i="1" s="1"/>
  <c r="Y244" i="1"/>
  <c r="X244" i="1"/>
  <c r="V244" i="1" a="1"/>
  <c r="V244" i="1" s="1"/>
  <c r="O244" i="1" a="1"/>
  <c r="O244" i="1" s="1"/>
  <c r="I244" i="1"/>
  <c r="J244" i="1" s="1"/>
  <c r="Y243" i="1"/>
  <c r="X243" i="1"/>
  <c r="V243" i="1" a="1"/>
  <c r="V243" i="1" s="1"/>
  <c r="O243" i="1" a="1"/>
  <c r="O243" i="1" s="1"/>
  <c r="I243" i="1"/>
  <c r="J243" i="1" s="1"/>
  <c r="Y242" i="1"/>
  <c r="X242" i="1"/>
  <c r="V242" i="1" a="1"/>
  <c r="V242" i="1" s="1"/>
  <c r="O242" i="1"/>
  <c r="O242" i="1" a="1"/>
  <c r="I242" i="1"/>
  <c r="J242" i="1" s="1"/>
  <c r="Y241" i="1"/>
  <c r="X241" i="1"/>
  <c r="V241" i="1" a="1"/>
  <c r="V241" i="1" s="1"/>
  <c r="O241" i="1" a="1"/>
  <c r="O241" i="1" s="1"/>
  <c r="I241" i="1"/>
  <c r="J241" i="1" s="1"/>
  <c r="Y240" i="1"/>
  <c r="X240" i="1"/>
  <c r="V240" i="1" a="1"/>
  <c r="V240" i="1" s="1"/>
  <c r="O240" i="1" a="1"/>
  <c r="O240" i="1" s="1"/>
  <c r="I240" i="1"/>
  <c r="J240" i="1" s="1"/>
  <c r="Y239" i="1"/>
  <c r="X239" i="1"/>
  <c r="V239" i="1" a="1"/>
  <c r="V239" i="1" s="1"/>
  <c r="O239" i="1" a="1"/>
  <c r="O239" i="1" s="1"/>
  <c r="I239" i="1"/>
  <c r="J239" i="1" s="1"/>
  <c r="Y238" i="1"/>
  <c r="X238" i="1"/>
  <c r="V238" i="1" a="1"/>
  <c r="V238" i="1" s="1"/>
  <c r="O238" i="1" a="1"/>
  <c r="O238" i="1" s="1"/>
  <c r="I238" i="1"/>
  <c r="J238" i="1" s="1"/>
  <c r="Y237" i="1"/>
  <c r="X237" i="1"/>
  <c r="V237" i="1" a="1"/>
  <c r="V237" i="1" s="1"/>
  <c r="O237" i="1" a="1"/>
  <c r="O237" i="1" s="1"/>
  <c r="I237" i="1"/>
  <c r="J237" i="1" s="1"/>
  <c r="Y236" i="1"/>
  <c r="X236" i="1"/>
  <c r="V236" i="1" a="1"/>
  <c r="V236" i="1" s="1"/>
  <c r="O236" i="1" a="1"/>
  <c r="O236" i="1" s="1"/>
  <c r="I236" i="1"/>
  <c r="J236" i="1" s="1"/>
  <c r="Y235" i="1"/>
  <c r="X235" i="1"/>
  <c r="V235" i="1" a="1"/>
  <c r="V235" i="1" s="1"/>
  <c r="O235" i="1" a="1"/>
  <c r="O235" i="1" s="1"/>
  <c r="I235" i="1"/>
  <c r="J235" i="1" s="1"/>
  <c r="Y234" i="1"/>
  <c r="X234" i="1"/>
  <c r="V234" i="1" a="1"/>
  <c r="V234" i="1" s="1"/>
  <c r="O234" i="1" a="1"/>
  <c r="O234" i="1" s="1"/>
  <c r="I234" i="1"/>
  <c r="J234" i="1" s="1"/>
  <c r="Y233" i="1"/>
  <c r="X233" i="1"/>
  <c r="V233" i="1" a="1"/>
  <c r="V233" i="1" s="1"/>
  <c r="O233" i="1" a="1"/>
  <c r="O233" i="1" s="1"/>
  <c r="I233" i="1"/>
  <c r="J233" i="1" s="1"/>
  <c r="Y232" i="1"/>
  <c r="X232" i="1"/>
  <c r="V232" i="1" a="1"/>
  <c r="V232" i="1" s="1"/>
  <c r="O232" i="1" a="1"/>
  <c r="O232" i="1" s="1"/>
  <c r="I232" i="1"/>
  <c r="J232" i="1" s="1"/>
  <c r="Y231" i="1"/>
  <c r="X231" i="1"/>
  <c r="V231" i="1" a="1"/>
  <c r="V231" i="1" s="1"/>
  <c r="O231" i="1" a="1"/>
  <c r="O231" i="1" s="1"/>
  <c r="I231" i="1"/>
  <c r="J231" i="1" s="1"/>
  <c r="Y230" i="1"/>
  <c r="X230" i="1"/>
  <c r="V230" i="1" a="1"/>
  <c r="V230" i="1" s="1"/>
  <c r="O230" i="1" a="1"/>
  <c r="O230" i="1" s="1"/>
  <c r="I230" i="1"/>
  <c r="J230" i="1" s="1"/>
  <c r="Y229" i="1"/>
  <c r="X229" i="1"/>
  <c r="V229" i="1" a="1"/>
  <c r="V229" i="1" s="1"/>
  <c r="O229" i="1" a="1"/>
  <c r="O229" i="1" s="1"/>
  <c r="I229" i="1"/>
  <c r="J229" i="1" s="1"/>
  <c r="Y228" i="1"/>
  <c r="X228" i="1"/>
  <c r="V228" i="1" a="1"/>
  <c r="V228" i="1" s="1"/>
  <c r="O228" i="1" a="1"/>
  <c r="O228" i="1" s="1"/>
  <c r="I228" i="1"/>
  <c r="J228" i="1" s="1"/>
  <c r="Y227" i="1"/>
  <c r="X227" i="1"/>
  <c r="V227" i="1" a="1"/>
  <c r="V227" i="1" s="1"/>
  <c r="O227" i="1" a="1"/>
  <c r="O227" i="1" s="1"/>
  <c r="I227" i="1"/>
  <c r="J227" i="1" s="1"/>
  <c r="Y226" i="1"/>
  <c r="X226" i="1"/>
  <c r="V226" i="1" a="1"/>
  <c r="V226" i="1" s="1"/>
  <c r="O226" i="1"/>
  <c r="O226" i="1" a="1"/>
  <c r="I226" i="1"/>
  <c r="J226" i="1" s="1"/>
  <c r="Y225" i="1"/>
  <c r="X225" i="1"/>
  <c r="V225" i="1" a="1"/>
  <c r="V225" i="1" s="1"/>
  <c r="O225" i="1" a="1"/>
  <c r="O225" i="1" s="1"/>
  <c r="I225" i="1"/>
  <c r="J225" i="1" s="1"/>
  <c r="Y224" i="1"/>
  <c r="X224" i="1"/>
  <c r="V224" i="1" a="1"/>
  <c r="V224" i="1" s="1"/>
  <c r="O224" i="1" a="1"/>
  <c r="O224" i="1" s="1"/>
  <c r="I224" i="1"/>
  <c r="J224" i="1" s="1"/>
  <c r="Y223" i="1"/>
  <c r="X223" i="1"/>
  <c r="V223" i="1" a="1"/>
  <c r="V223" i="1" s="1"/>
  <c r="O223" i="1" a="1"/>
  <c r="O223" i="1" s="1"/>
  <c r="I223" i="1"/>
  <c r="J223" i="1" s="1"/>
  <c r="Y222" i="1"/>
  <c r="X222" i="1"/>
  <c r="V222" i="1" a="1"/>
  <c r="V222" i="1" s="1"/>
  <c r="O222" i="1" a="1"/>
  <c r="O222" i="1" s="1"/>
  <c r="I222" i="1"/>
  <c r="J222" i="1" s="1"/>
  <c r="Y221" i="1"/>
  <c r="X221" i="1"/>
  <c r="V221" i="1" a="1"/>
  <c r="V221" i="1" s="1"/>
  <c r="O221" i="1" a="1"/>
  <c r="O221" i="1" s="1"/>
  <c r="I221" i="1"/>
  <c r="J221" i="1" s="1"/>
  <c r="Y220" i="1"/>
  <c r="X220" i="1"/>
  <c r="V220" i="1" a="1"/>
  <c r="V220" i="1" s="1"/>
  <c r="O220" i="1" a="1"/>
  <c r="O220" i="1" s="1"/>
  <c r="I220" i="1"/>
  <c r="J220" i="1" s="1"/>
  <c r="Y219" i="1"/>
  <c r="X219" i="1"/>
  <c r="V219" i="1" a="1"/>
  <c r="V219" i="1" s="1"/>
  <c r="O219" i="1" a="1"/>
  <c r="O219" i="1" s="1"/>
  <c r="I219" i="1"/>
  <c r="J219" i="1" s="1"/>
  <c r="Y218" i="1"/>
  <c r="X218" i="1"/>
  <c r="V218" i="1" a="1"/>
  <c r="V218" i="1" s="1"/>
  <c r="O218" i="1" a="1"/>
  <c r="O218" i="1" s="1"/>
  <c r="I218" i="1"/>
  <c r="J218" i="1" s="1"/>
  <c r="Y217" i="1"/>
  <c r="X217" i="1"/>
  <c r="V217" i="1" a="1"/>
  <c r="V217" i="1" s="1"/>
  <c r="O217" i="1" a="1"/>
  <c r="O217" i="1" s="1"/>
  <c r="I217" i="1"/>
  <c r="J217" i="1" s="1"/>
  <c r="Y216" i="1"/>
  <c r="X216" i="1"/>
  <c r="V216" i="1" a="1"/>
  <c r="V216" i="1" s="1"/>
  <c r="O216" i="1" a="1"/>
  <c r="O216" i="1" s="1"/>
  <c r="I216" i="1"/>
  <c r="J216" i="1" s="1"/>
  <c r="Y215" i="1"/>
  <c r="X215" i="1"/>
  <c r="V215" i="1" a="1"/>
  <c r="V215" i="1" s="1"/>
  <c r="O215" i="1" a="1"/>
  <c r="O215" i="1" s="1"/>
  <c r="I215" i="1"/>
  <c r="J215" i="1" s="1"/>
  <c r="Y214" i="1"/>
  <c r="X214" i="1"/>
  <c r="V214" i="1" a="1"/>
  <c r="V214" i="1" s="1"/>
  <c r="O214" i="1" a="1"/>
  <c r="O214" i="1" s="1"/>
  <c r="I214" i="1"/>
  <c r="J214" i="1" s="1"/>
  <c r="Y213" i="1"/>
  <c r="X213" i="1"/>
  <c r="V213" i="1" a="1"/>
  <c r="V213" i="1" s="1"/>
  <c r="O213" i="1" a="1"/>
  <c r="O213" i="1" s="1"/>
  <c r="I213" i="1"/>
  <c r="J213" i="1" s="1"/>
  <c r="Y212" i="1"/>
  <c r="X212" i="1"/>
  <c r="V212" i="1" a="1"/>
  <c r="V212" i="1" s="1"/>
  <c r="O212" i="1" a="1"/>
  <c r="O212" i="1" s="1"/>
  <c r="I212" i="1"/>
  <c r="J212" i="1" s="1"/>
  <c r="Y211" i="1"/>
  <c r="X211" i="1"/>
  <c r="V211" i="1" a="1"/>
  <c r="V211" i="1" s="1"/>
  <c r="O211" i="1" a="1"/>
  <c r="O211" i="1" s="1"/>
  <c r="I211" i="1"/>
  <c r="J211" i="1" s="1"/>
  <c r="Y210" i="1"/>
  <c r="X210" i="1"/>
  <c r="V210" i="1" a="1"/>
  <c r="V210" i="1" s="1"/>
  <c r="O210" i="1"/>
  <c r="O210" i="1" a="1"/>
  <c r="I210" i="1"/>
  <c r="J210" i="1" s="1"/>
  <c r="Y209" i="1"/>
  <c r="X209" i="1"/>
  <c r="V209" i="1" a="1"/>
  <c r="V209" i="1" s="1"/>
  <c r="O209" i="1" a="1"/>
  <c r="O209" i="1" s="1"/>
  <c r="I209" i="1"/>
  <c r="J209" i="1" s="1"/>
  <c r="Y208" i="1"/>
  <c r="X208" i="1"/>
  <c r="V208" i="1" a="1"/>
  <c r="V208" i="1" s="1"/>
  <c r="O208" i="1" a="1"/>
  <c r="O208" i="1" s="1"/>
  <c r="I208" i="1"/>
  <c r="J208" i="1" s="1"/>
  <c r="Y207" i="1"/>
  <c r="X207" i="1"/>
  <c r="V207" i="1" a="1"/>
  <c r="V207" i="1" s="1"/>
  <c r="O207" i="1" a="1"/>
  <c r="O207" i="1" s="1"/>
  <c r="I207" i="1"/>
  <c r="J207" i="1" s="1"/>
  <c r="Y206" i="1"/>
  <c r="X206" i="1"/>
  <c r="V206" i="1" a="1"/>
  <c r="V206" i="1" s="1"/>
  <c r="O206" i="1" a="1"/>
  <c r="O206" i="1" s="1"/>
  <c r="I206" i="1"/>
  <c r="J206" i="1" s="1"/>
  <c r="Y205" i="1"/>
  <c r="X205" i="1"/>
  <c r="V205" i="1" a="1"/>
  <c r="V205" i="1" s="1"/>
  <c r="O205" i="1" a="1"/>
  <c r="O205" i="1" s="1"/>
  <c r="I205" i="1"/>
  <c r="J205" i="1" s="1"/>
  <c r="Y204" i="1"/>
  <c r="X204" i="1"/>
  <c r="V204" i="1" a="1"/>
  <c r="V204" i="1" s="1"/>
  <c r="O204" i="1" a="1"/>
  <c r="O204" i="1" s="1"/>
  <c r="I204" i="1"/>
  <c r="J204" i="1" s="1"/>
  <c r="Y203" i="1"/>
  <c r="X203" i="1"/>
  <c r="V203" i="1" a="1"/>
  <c r="V203" i="1" s="1"/>
  <c r="O203" i="1" a="1"/>
  <c r="O203" i="1" s="1"/>
  <c r="I203" i="1"/>
  <c r="J203" i="1" s="1"/>
  <c r="Y202" i="1"/>
  <c r="X202" i="1"/>
  <c r="V202" i="1" a="1"/>
  <c r="V202" i="1" s="1"/>
  <c r="O202" i="1" a="1"/>
  <c r="O202" i="1" s="1"/>
  <c r="I202" i="1"/>
  <c r="J202" i="1" s="1"/>
  <c r="Y201" i="1"/>
  <c r="X201" i="1"/>
  <c r="V201" i="1" a="1"/>
  <c r="V201" i="1" s="1"/>
  <c r="O201" i="1" a="1"/>
  <c r="O201" i="1" s="1"/>
  <c r="I201" i="1"/>
  <c r="J201" i="1" s="1"/>
  <c r="Y200" i="1"/>
  <c r="X200" i="1"/>
  <c r="V200" i="1" a="1"/>
  <c r="V200" i="1" s="1"/>
  <c r="O200" i="1" a="1"/>
  <c r="O200" i="1" s="1"/>
  <c r="I200" i="1"/>
  <c r="J200" i="1" s="1"/>
  <c r="Y199" i="1"/>
  <c r="X199" i="1"/>
  <c r="V199" i="1" a="1"/>
  <c r="V199" i="1" s="1"/>
  <c r="O199" i="1" a="1"/>
  <c r="O199" i="1" s="1"/>
  <c r="I199" i="1"/>
  <c r="J199" i="1" s="1"/>
  <c r="Y198" i="1"/>
  <c r="X198" i="1"/>
  <c r="V198" i="1" a="1"/>
  <c r="V198" i="1" s="1"/>
  <c r="O198" i="1" a="1"/>
  <c r="O198" i="1" s="1"/>
  <c r="I198" i="1"/>
  <c r="J198" i="1" s="1"/>
  <c r="Y197" i="1"/>
  <c r="X197" i="1"/>
  <c r="V197" i="1" a="1"/>
  <c r="V197" i="1" s="1"/>
  <c r="O197" i="1" a="1"/>
  <c r="O197" i="1" s="1"/>
  <c r="I197" i="1"/>
  <c r="J197" i="1" s="1"/>
  <c r="Y196" i="1"/>
  <c r="X196" i="1"/>
  <c r="V196" i="1" a="1"/>
  <c r="V196" i="1" s="1"/>
  <c r="O196" i="1" a="1"/>
  <c r="O196" i="1" s="1"/>
  <c r="I196" i="1"/>
  <c r="J196" i="1" s="1"/>
  <c r="Y195" i="1"/>
  <c r="X195" i="1"/>
  <c r="V195" i="1" a="1"/>
  <c r="V195" i="1" s="1"/>
  <c r="O195" i="1" a="1"/>
  <c r="O195" i="1" s="1"/>
  <c r="I195" i="1"/>
  <c r="J195" i="1" s="1"/>
  <c r="Y194" i="1"/>
  <c r="X194" i="1"/>
  <c r="V194" i="1" a="1"/>
  <c r="V194" i="1" s="1"/>
  <c r="O194" i="1"/>
  <c r="O194" i="1" a="1"/>
  <c r="I194" i="1"/>
  <c r="J194" i="1" s="1"/>
  <c r="Y193" i="1"/>
  <c r="X193" i="1"/>
  <c r="V193" i="1" a="1"/>
  <c r="V193" i="1" s="1"/>
  <c r="O193" i="1" a="1"/>
  <c r="O193" i="1" s="1"/>
  <c r="I193" i="1"/>
  <c r="J193" i="1" s="1"/>
  <c r="Y192" i="1"/>
  <c r="X192" i="1"/>
  <c r="V192" i="1" a="1"/>
  <c r="V192" i="1" s="1"/>
  <c r="O192" i="1" a="1"/>
  <c r="O192" i="1" s="1"/>
  <c r="I192" i="1"/>
  <c r="J192" i="1" s="1"/>
  <c r="Y191" i="1"/>
  <c r="X191" i="1"/>
  <c r="V191" i="1" a="1"/>
  <c r="V191" i="1" s="1"/>
  <c r="O191" i="1" a="1"/>
  <c r="O191" i="1" s="1"/>
  <c r="I191" i="1"/>
  <c r="J191" i="1" s="1"/>
  <c r="Y190" i="1"/>
  <c r="X190" i="1"/>
  <c r="V190" i="1" a="1"/>
  <c r="V190" i="1" s="1"/>
  <c r="O190" i="1" a="1"/>
  <c r="O190" i="1" s="1"/>
  <c r="I190" i="1"/>
  <c r="J190" i="1" s="1"/>
  <c r="Y189" i="1"/>
  <c r="X189" i="1"/>
  <c r="V189" i="1" a="1"/>
  <c r="V189" i="1" s="1"/>
  <c r="O189" i="1" a="1"/>
  <c r="O189" i="1" s="1"/>
  <c r="I189" i="1"/>
  <c r="J189" i="1" s="1"/>
  <c r="Y188" i="1"/>
  <c r="X188" i="1"/>
  <c r="V188" i="1" a="1"/>
  <c r="V188" i="1" s="1"/>
  <c r="O188" i="1" a="1"/>
  <c r="O188" i="1" s="1"/>
  <c r="I188" i="1"/>
  <c r="J188" i="1" s="1"/>
  <c r="Y187" i="1"/>
  <c r="X187" i="1"/>
  <c r="V187" i="1" a="1"/>
  <c r="V187" i="1" s="1"/>
  <c r="O187" i="1" a="1"/>
  <c r="O187" i="1" s="1"/>
  <c r="I187" i="1"/>
  <c r="J187" i="1" s="1"/>
  <c r="Y186" i="1"/>
  <c r="X186" i="1"/>
  <c r="V186" i="1" a="1"/>
  <c r="V186" i="1" s="1"/>
  <c r="O186" i="1" a="1"/>
  <c r="O186" i="1" s="1"/>
  <c r="I186" i="1"/>
  <c r="J186" i="1" s="1"/>
  <c r="Y185" i="1"/>
  <c r="X185" i="1"/>
  <c r="V185" i="1" a="1"/>
  <c r="V185" i="1" s="1"/>
  <c r="O185" i="1" a="1"/>
  <c r="O185" i="1" s="1"/>
  <c r="I185" i="1"/>
  <c r="J185" i="1" s="1"/>
  <c r="Y184" i="1"/>
  <c r="X184" i="1"/>
  <c r="V184" i="1" a="1"/>
  <c r="V184" i="1" s="1"/>
  <c r="O184" i="1" a="1"/>
  <c r="O184" i="1" s="1"/>
  <c r="I184" i="1"/>
  <c r="J184" i="1" s="1"/>
  <c r="Y183" i="1"/>
  <c r="X183" i="1"/>
  <c r="V183" i="1" a="1"/>
  <c r="V183" i="1" s="1"/>
  <c r="O183" i="1" a="1"/>
  <c r="O183" i="1" s="1"/>
  <c r="I183" i="1"/>
  <c r="J183" i="1" s="1"/>
  <c r="Y182" i="1"/>
  <c r="X182" i="1"/>
  <c r="V182" i="1" a="1"/>
  <c r="V182" i="1" s="1"/>
  <c r="O182" i="1" a="1"/>
  <c r="O182" i="1" s="1"/>
  <c r="I182" i="1"/>
  <c r="J182" i="1" s="1"/>
  <c r="Y181" i="1"/>
  <c r="X181" i="1"/>
  <c r="V181" i="1" a="1"/>
  <c r="V181" i="1" s="1"/>
  <c r="O181" i="1" a="1"/>
  <c r="O181" i="1" s="1"/>
  <c r="I181" i="1"/>
  <c r="J181" i="1" s="1"/>
  <c r="Y180" i="1"/>
  <c r="X180" i="1"/>
  <c r="V180" i="1" a="1"/>
  <c r="V180" i="1" s="1"/>
  <c r="O180" i="1" a="1"/>
  <c r="O180" i="1" s="1"/>
  <c r="I180" i="1"/>
  <c r="J180" i="1" s="1"/>
  <c r="Y179" i="1"/>
  <c r="X179" i="1"/>
  <c r="V179" i="1" a="1"/>
  <c r="V179" i="1" s="1"/>
  <c r="O179" i="1" a="1"/>
  <c r="O179" i="1" s="1"/>
  <c r="I179" i="1"/>
  <c r="J179" i="1" s="1"/>
  <c r="Y178" i="1"/>
  <c r="X178" i="1"/>
  <c r="V178" i="1" a="1"/>
  <c r="V178" i="1" s="1"/>
  <c r="O178" i="1"/>
  <c r="O178" i="1" a="1"/>
  <c r="I178" i="1"/>
  <c r="J178" i="1" s="1"/>
  <c r="Y177" i="1"/>
  <c r="X177" i="1"/>
  <c r="V177" i="1" a="1"/>
  <c r="V177" i="1" s="1"/>
  <c r="O177" i="1" a="1"/>
  <c r="O177" i="1" s="1"/>
  <c r="I177" i="1"/>
  <c r="J177" i="1" s="1"/>
  <c r="Y176" i="1"/>
  <c r="X176" i="1"/>
  <c r="V176" i="1" a="1"/>
  <c r="V176" i="1" s="1"/>
  <c r="O176" i="1" a="1"/>
  <c r="O176" i="1" s="1"/>
  <c r="I176" i="1"/>
  <c r="J176" i="1" s="1"/>
  <c r="Y175" i="1"/>
  <c r="X175" i="1"/>
  <c r="V175" i="1" a="1"/>
  <c r="V175" i="1" s="1"/>
  <c r="O175" i="1" a="1"/>
  <c r="O175" i="1" s="1"/>
  <c r="I175" i="1"/>
  <c r="J175" i="1" s="1"/>
  <c r="Y174" i="1"/>
  <c r="X174" i="1"/>
  <c r="V174" i="1" a="1"/>
  <c r="V174" i="1" s="1"/>
  <c r="O174" i="1" a="1"/>
  <c r="O174" i="1" s="1"/>
  <c r="I174" i="1"/>
  <c r="J174" i="1" s="1"/>
  <c r="Y173" i="1"/>
  <c r="X173" i="1"/>
  <c r="V173" i="1" a="1"/>
  <c r="V173" i="1" s="1"/>
  <c r="O173" i="1" a="1"/>
  <c r="O173" i="1" s="1"/>
  <c r="I173" i="1"/>
  <c r="J173" i="1" s="1"/>
  <c r="Y172" i="1"/>
  <c r="X172" i="1"/>
  <c r="V172" i="1" a="1"/>
  <c r="V172" i="1" s="1"/>
  <c r="O172" i="1" a="1"/>
  <c r="O172" i="1" s="1"/>
  <c r="I172" i="1"/>
  <c r="J172" i="1" s="1"/>
  <c r="Y171" i="1"/>
  <c r="X171" i="1"/>
  <c r="V171" i="1" a="1"/>
  <c r="V171" i="1" s="1"/>
  <c r="O171" i="1" a="1"/>
  <c r="O171" i="1" s="1"/>
  <c r="I171" i="1"/>
  <c r="J171" i="1" s="1"/>
  <c r="Y170" i="1"/>
  <c r="X170" i="1"/>
  <c r="V170" i="1" a="1"/>
  <c r="V170" i="1" s="1"/>
  <c r="O170" i="1" a="1"/>
  <c r="O170" i="1" s="1"/>
  <c r="I170" i="1"/>
  <c r="J170" i="1" s="1"/>
  <c r="Y169" i="1"/>
  <c r="X169" i="1"/>
  <c r="V169" i="1" a="1"/>
  <c r="V169" i="1" s="1"/>
  <c r="O169" i="1" a="1"/>
  <c r="O169" i="1" s="1"/>
  <c r="I169" i="1"/>
  <c r="J169" i="1" s="1"/>
  <c r="Y168" i="1"/>
  <c r="X168" i="1"/>
  <c r="V168" i="1" a="1"/>
  <c r="V168" i="1" s="1"/>
  <c r="O168" i="1" a="1"/>
  <c r="O168" i="1" s="1"/>
  <c r="I168" i="1"/>
  <c r="J168" i="1" s="1"/>
  <c r="Y167" i="1"/>
  <c r="X167" i="1"/>
  <c r="V167" i="1" a="1"/>
  <c r="V167" i="1" s="1"/>
  <c r="O167" i="1" a="1"/>
  <c r="O167" i="1" s="1"/>
  <c r="I167" i="1"/>
  <c r="J167" i="1" s="1"/>
  <c r="Y166" i="1"/>
  <c r="X166" i="1"/>
  <c r="V166" i="1" a="1"/>
  <c r="V166" i="1" s="1"/>
  <c r="O166" i="1" a="1"/>
  <c r="O166" i="1" s="1"/>
  <c r="I166" i="1"/>
  <c r="J166" i="1" s="1"/>
  <c r="Y165" i="1"/>
  <c r="X165" i="1"/>
  <c r="V165" i="1" a="1"/>
  <c r="V165" i="1" s="1"/>
  <c r="O165" i="1" a="1"/>
  <c r="O165" i="1" s="1"/>
  <c r="I165" i="1"/>
  <c r="J165" i="1" s="1"/>
  <c r="Y164" i="1"/>
  <c r="X164" i="1"/>
  <c r="V164" i="1" a="1"/>
  <c r="V164" i="1" s="1"/>
  <c r="O164" i="1" a="1"/>
  <c r="O164" i="1" s="1"/>
  <c r="I164" i="1"/>
  <c r="J164" i="1" s="1"/>
  <c r="Y163" i="1"/>
  <c r="X163" i="1"/>
  <c r="V163" i="1" a="1"/>
  <c r="V163" i="1" s="1"/>
  <c r="O163" i="1" a="1"/>
  <c r="O163" i="1" s="1"/>
  <c r="I163" i="1"/>
  <c r="J163" i="1" s="1"/>
  <c r="Y162" i="1"/>
  <c r="X162" i="1"/>
  <c r="V162" i="1" a="1"/>
  <c r="V162" i="1" s="1"/>
  <c r="O162" i="1"/>
  <c r="O162" i="1" a="1"/>
  <c r="I162" i="1"/>
  <c r="J162" i="1" s="1"/>
  <c r="Y161" i="1"/>
  <c r="X161" i="1"/>
  <c r="V161" i="1" a="1"/>
  <c r="V161" i="1" s="1"/>
  <c r="O161" i="1" a="1"/>
  <c r="O161" i="1" s="1"/>
  <c r="I161" i="1"/>
  <c r="J161" i="1" s="1"/>
  <c r="Y160" i="1"/>
  <c r="X160" i="1"/>
  <c r="V160" i="1" a="1"/>
  <c r="V160" i="1" s="1"/>
  <c r="O160" i="1" a="1"/>
  <c r="O160" i="1" s="1"/>
  <c r="I160" i="1"/>
  <c r="J160" i="1" s="1"/>
  <c r="Y159" i="1"/>
  <c r="X159" i="1"/>
  <c r="V159" i="1" a="1"/>
  <c r="V159" i="1" s="1"/>
  <c r="O159" i="1" a="1"/>
  <c r="O159" i="1" s="1"/>
  <c r="I159" i="1"/>
  <c r="J159" i="1" s="1"/>
  <c r="Y158" i="1"/>
  <c r="X158" i="1"/>
  <c r="V158" i="1" a="1"/>
  <c r="V158" i="1" s="1"/>
  <c r="O158" i="1" a="1"/>
  <c r="O158" i="1" s="1"/>
  <c r="I158" i="1"/>
  <c r="J158" i="1" s="1"/>
  <c r="Y157" i="1"/>
  <c r="X157" i="1"/>
  <c r="V157" i="1" a="1"/>
  <c r="V157" i="1" s="1"/>
  <c r="O157" i="1" a="1"/>
  <c r="O157" i="1" s="1"/>
  <c r="I157" i="1"/>
  <c r="J157" i="1" s="1"/>
  <c r="Y156" i="1"/>
  <c r="X156" i="1"/>
  <c r="V156" i="1" a="1"/>
  <c r="V156" i="1" s="1"/>
  <c r="O156" i="1" a="1"/>
  <c r="O156" i="1" s="1"/>
  <c r="I156" i="1"/>
  <c r="J156" i="1" s="1"/>
  <c r="Y155" i="1"/>
  <c r="X155" i="1"/>
  <c r="V155" i="1" a="1"/>
  <c r="V155" i="1" s="1"/>
  <c r="O155" i="1" a="1"/>
  <c r="O155" i="1" s="1"/>
  <c r="I155" i="1"/>
  <c r="J155" i="1" s="1"/>
  <c r="Y154" i="1"/>
  <c r="X154" i="1"/>
  <c r="V154" i="1" a="1"/>
  <c r="V154" i="1" s="1"/>
  <c r="O154" i="1" a="1"/>
  <c r="O154" i="1" s="1"/>
  <c r="I154" i="1"/>
  <c r="J154" i="1" s="1"/>
  <c r="Y153" i="1"/>
  <c r="X153" i="1"/>
  <c r="V153" i="1" a="1"/>
  <c r="V153" i="1" s="1"/>
  <c r="O153" i="1" a="1"/>
  <c r="O153" i="1" s="1"/>
  <c r="I153" i="1"/>
  <c r="J153" i="1" s="1"/>
  <c r="Y152" i="1"/>
  <c r="X152" i="1"/>
  <c r="V152" i="1" a="1"/>
  <c r="V152" i="1" s="1"/>
  <c r="O152" i="1" a="1"/>
  <c r="O152" i="1" s="1"/>
  <c r="I152" i="1"/>
  <c r="J152" i="1" s="1"/>
  <c r="Y151" i="1"/>
  <c r="X151" i="1"/>
  <c r="V151" i="1" a="1"/>
  <c r="V151" i="1" s="1"/>
  <c r="O151" i="1" a="1"/>
  <c r="O151" i="1" s="1"/>
  <c r="I151" i="1"/>
  <c r="J151" i="1" s="1"/>
  <c r="Y150" i="1"/>
  <c r="X150" i="1"/>
  <c r="V150" i="1" a="1"/>
  <c r="V150" i="1" s="1"/>
  <c r="O150" i="1" a="1"/>
  <c r="O150" i="1" s="1"/>
  <c r="I150" i="1"/>
  <c r="J150" i="1" s="1"/>
  <c r="Y149" i="1"/>
  <c r="X149" i="1"/>
  <c r="V149" i="1" a="1"/>
  <c r="V149" i="1" s="1"/>
  <c r="O149" i="1" a="1"/>
  <c r="O149" i="1" s="1"/>
  <c r="I149" i="1"/>
  <c r="J149" i="1" s="1"/>
  <c r="Y148" i="1"/>
  <c r="X148" i="1"/>
  <c r="V148" i="1" a="1"/>
  <c r="V148" i="1" s="1"/>
  <c r="O148" i="1" a="1"/>
  <c r="O148" i="1" s="1"/>
  <c r="I148" i="1"/>
  <c r="J148" i="1" s="1"/>
  <c r="Y147" i="1"/>
  <c r="X147" i="1"/>
  <c r="V147" i="1" a="1"/>
  <c r="V147" i="1" s="1"/>
  <c r="O147" i="1" a="1"/>
  <c r="O147" i="1" s="1"/>
  <c r="I147" i="1"/>
  <c r="J147" i="1" s="1"/>
  <c r="Y146" i="1"/>
  <c r="X146" i="1"/>
  <c r="V146" i="1" a="1"/>
  <c r="V146" i="1" s="1"/>
  <c r="O146" i="1" a="1"/>
  <c r="O146" i="1" s="1"/>
  <c r="I146" i="1"/>
  <c r="J146" i="1" s="1"/>
  <c r="Y145" i="1"/>
  <c r="X145" i="1"/>
  <c r="V145" i="1" a="1"/>
  <c r="V145" i="1" s="1"/>
  <c r="O145" i="1" a="1"/>
  <c r="O145" i="1" s="1"/>
  <c r="I145" i="1"/>
  <c r="J145" i="1" s="1"/>
  <c r="Y144" i="1"/>
  <c r="X144" i="1"/>
  <c r="V144" i="1" a="1"/>
  <c r="V144" i="1" s="1"/>
  <c r="O144" i="1" a="1"/>
  <c r="O144" i="1" s="1"/>
  <c r="I144" i="1"/>
  <c r="J144" i="1" s="1"/>
  <c r="Y143" i="1"/>
  <c r="X143" i="1"/>
  <c r="V143" i="1" a="1"/>
  <c r="V143" i="1" s="1"/>
  <c r="O143" i="1" a="1"/>
  <c r="O143" i="1" s="1"/>
  <c r="I143" i="1"/>
  <c r="J143" i="1" s="1"/>
  <c r="Y142" i="1"/>
  <c r="X142" i="1"/>
  <c r="V142" i="1" a="1"/>
  <c r="V142" i="1" s="1"/>
  <c r="O142" i="1" a="1"/>
  <c r="O142" i="1" s="1"/>
  <c r="I142" i="1"/>
  <c r="J142" i="1" s="1"/>
  <c r="Y141" i="1"/>
  <c r="X141" i="1"/>
  <c r="V141" i="1" a="1"/>
  <c r="V141" i="1" s="1"/>
  <c r="O141" i="1" a="1"/>
  <c r="O141" i="1" s="1"/>
  <c r="I141" i="1"/>
  <c r="J141" i="1" s="1"/>
  <c r="Y140" i="1"/>
  <c r="X140" i="1"/>
  <c r="V140" i="1" a="1"/>
  <c r="V140" i="1" s="1"/>
  <c r="O140" i="1" a="1"/>
  <c r="O140" i="1" s="1"/>
  <c r="I140" i="1"/>
  <c r="J140" i="1" s="1"/>
  <c r="Y139" i="1"/>
  <c r="X139" i="1"/>
  <c r="V139" i="1" a="1"/>
  <c r="V139" i="1" s="1"/>
  <c r="O139" i="1" a="1"/>
  <c r="O139" i="1" s="1"/>
  <c r="I139" i="1"/>
  <c r="J139" i="1" s="1"/>
  <c r="Y138" i="1"/>
  <c r="X138" i="1"/>
  <c r="V138" i="1" a="1"/>
  <c r="V138" i="1" s="1"/>
  <c r="O138" i="1" a="1"/>
  <c r="O138" i="1" s="1"/>
  <c r="I138" i="1"/>
  <c r="J138" i="1" s="1"/>
  <c r="Y137" i="1"/>
  <c r="X137" i="1"/>
  <c r="V137" i="1" a="1"/>
  <c r="V137" i="1" s="1"/>
  <c r="O137" i="1" a="1"/>
  <c r="O137" i="1" s="1"/>
  <c r="I137" i="1"/>
  <c r="J137" i="1" s="1"/>
  <c r="Y136" i="1"/>
  <c r="X136" i="1"/>
  <c r="V136" i="1" a="1"/>
  <c r="V136" i="1" s="1"/>
  <c r="O136" i="1" a="1"/>
  <c r="O136" i="1" s="1"/>
  <c r="I136" i="1"/>
  <c r="J136" i="1" s="1"/>
  <c r="Y135" i="1"/>
  <c r="X135" i="1"/>
  <c r="V135" i="1" a="1"/>
  <c r="V135" i="1" s="1"/>
  <c r="O135" i="1" a="1"/>
  <c r="O135" i="1" s="1"/>
  <c r="I135" i="1"/>
  <c r="J135" i="1" s="1"/>
  <c r="Y134" i="1"/>
  <c r="X134" i="1"/>
  <c r="V134" i="1" a="1"/>
  <c r="V134" i="1" s="1"/>
  <c r="O134" i="1" a="1"/>
  <c r="O134" i="1" s="1"/>
  <c r="I134" i="1"/>
  <c r="J134" i="1" s="1"/>
  <c r="Y133" i="1"/>
  <c r="X133" i="1"/>
  <c r="V133" i="1" a="1"/>
  <c r="V133" i="1" s="1"/>
  <c r="O133" i="1" a="1"/>
  <c r="O133" i="1" s="1"/>
  <c r="I133" i="1"/>
  <c r="J133" i="1" s="1"/>
  <c r="Y132" i="1"/>
  <c r="X132" i="1"/>
  <c r="V132" i="1" a="1"/>
  <c r="V132" i="1" s="1"/>
  <c r="O132" i="1" a="1"/>
  <c r="O132" i="1" s="1"/>
  <c r="I132" i="1"/>
  <c r="J132" i="1" s="1"/>
  <c r="Y131" i="1"/>
  <c r="X131" i="1"/>
  <c r="V131" i="1" a="1"/>
  <c r="V131" i="1" s="1"/>
  <c r="O131" i="1" a="1"/>
  <c r="O131" i="1" s="1"/>
  <c r="I131" i="1"/>
  <c r="J131" i="1" s="1"/>
  <c r="Y130" i="1"/>
  <c r="X130" i="1"/>
  <c r="V130" i="1" a="1"/>
  <c r="V130" i="1" s="1"/>
  <c r="O130" i="1" a="1"/>
  <c r="O130" i="1" s="1"/>
  <c r="I130" i="1"/>
  <c r="J130" i="1" s="1"/>
  <c r="Y129" i="1"/>
  <c r="X129" i="1"/>
  <c r="V129" i="1" a="1"/>
  <c r="V129" i="1" s="1"/>
  <c r="O129" i="1" a="1"/>
  <c r="O129" i="1" s="1"/>
  <c r="I129" i="1"/>
  <c r="J129" i="1" s="1"/>
  <c r="Y128" i="1"/>
  <c r="X128" i="1"/>
  <c r="V128" i="1" a="1"/>
  <c r="V128" i="1" s="1"/>
  <c r="O128" i="1" a="1"/>
  <c r="O128" i="1" s="1"/>
  <c r="I128" i="1"/>
  <c r="J128" i="1" s="1"/>
  <c r="Y127" i="1"/>
  <c r="X127" i="1"/>
  <c r="V127" i="1" a="1"/>
  <c r="V127" i="1" s="1"/>
  <c r="O127" i="1" a="1"/>
  <c r="O127" i="1" s="1"/>
  <c r="I127" i="1"/>
  <c r="J127" i="1" s="1"/>
  <c r="Y126" i="1"/>
  <c r="X126" i="1"/>
  <c r="V126" i="1" a="1"/>
  <c r="V126" i="1" s="1"/>
  <c r="O126" i="1" a="1"/>
  <c r="O126" i="1" s="1"/>
  <c r="I126" i="1"/>
  <c r="J126" i="1" s="1"/>
  <c r="Y125" i="1"/>
  <c r="X125" i="1"/>
  <c r="V125" i="1" a="1"/>
  <c r="V125" i="1" s="1"/>
  <c r="O125" i="1" a="1"/>
  <c r="O125" i="1" s="1"/>
  <c r="I125" i="1"/>
  <c r="J125" i="1" s="1"/>
  <c r="Y124" i="1"/>
  <c r="X124" i="1"/>
  <c r="V124" i="1" a="1"/>
  <c r="V124" i="1" s="1"/>
  <c r="O124" i="1" a="1"/>
  <c r="O124" i="1" s="1"/>
  <c r="I124" i="1"/>
  <c r="J124" i="1" s="1"/>
  <c r="Y123" i="1"/>
  <c r="X123" i="1"/>
  <c r="V123" i="1" a="1"/>
  <c r="V123" i="1" s="1"/>
  <c r="O123" i="1" a="1"/>
  <c r="O123" i="1" s="1"/>
  <c r="I123" i="1"/>
  <c r="J123" i="1" s="1"/>
  <c r="Y122" i="1"/>
  <c r="X122" i="1"/>
  <c r="V122" i="1" a="1"/>
  <c r="V122" i="1" s="1"/>
  <c r="O122" i="1" a="1"/>
  <c r="O122" i="1" s="1"/>
  <c r="I122" i="1"/>
  <c r="J122" i="1" s="1"/>
  <c r="Y121" i="1"/>
  <c r="X121" i="1"/>
  <c r="V121" i="1" a="1"/>
  <c r="V121" i="1" s="1"/>
  <c r="O121" i="1" a="1"/>
  <c r="O121" i="1" s="1"/>
  <c r="I121" i="1"/>
  <c r="J121" i="1" s="1"/>
  <c r="Y120" i="1"/>
  <c r="X120" i="1"/>
  <c r="V120" i="1" a="1"/>
  <c r="V120" i="1" s="1"/>
  <c r="O120" i="1" a="1"/>
  <c r="O120" i="1" s="1"/>
  <c r="I120" i="1"/>
  <c r="J120" i="1" s="1"/>
  <c r="Y119" i="1"/>
  <c r="X119" i="1"/>
  <c r="V119" i="1" a="1"/>
  <c r="V119" i="1" s="1"/>
  <c r="O119" i="1" a="1"/>
  <c r="O119" i="1" s="1"/>
  <c r="I119" i="1"/>
  <c r="J119" i="1" s="1"/>
  <c r="Y118" i="1"/>
  <c r="X118" i="1"/>
  <c r="V118" i="1" a="1"/>
  <c r="V118" i="1" s="1"/>
  <c r="O118" i="1" a="1"/>
  <c r="O118" i="1" s="1"/>
  <c r="I118" i="1"/>
  <c r="J118" i="1" s="1"/>
  <c r="Y117" i="1"/>
  <c r="X117" i="1"/>
  <c r="V117" i="1" a="1"/>
  <c r="V117" i="1" s="1"/>
  <c r="O117" i="1" a="1"/>
  <c r="O117" i="1" s="1"/>
  <c r="I117" i="1"/>
  <c r="J117" i="1" s="1"/>
  <c r="Y116" i="1"/>
  <c r="X116" i="1"/>
  <c r="V116" i="1" a="1"/>
  <c r="V116" i="1" s="1"/>
  <c r="O116" i="1" a="1"/>
  <c r="O116" i="1" s="1"/>
  <c r="I116" i="1"/>
  <c r="J116" i="1" s="1"/>
  <c r="Y115" i="1"/>
  <c r="X115" i="1"/>
  <c r="V115" i="1" a="1"/>
  <c r="V115" i="1" s="1"/>
  <c r="O115" i="1" a="1"/>
  <c r="O115" i="1" s="1"/>
  <c r="I115" i="1"/>
  <c r="J115" i="1" s="1"/>
  <c r="Y114" i="1"/>
  <c r="X114" i="1"/>
  <c r="V114" i="1" a="1"/>
  <c r="V114" i="1" s="1"/>
  <c r="O114" i="1" a="1"/>
  <c r="O114" i="1" s="1"/>
  <c r="I114" i="1"/>
  <c r="J114" i="1" s="1"/>
  <c r="Y113" i="1"/>
  <c r="X113" i="1"/>
  <c r="V113" i="1" a="1"/>
  <c r="V113" i="1" s="1"/>
  <c r="O113" i="1" a="1"/>
  <c r="O113" i="1" s="1"/>
  <c r="I113" i="1"/>
  <c r="J113" i="1" s="1"/>
  <c r="Y112" i="1"/>
  <c r="X112" i="1"/>
  <c r="V112" i="1" a="1"/>
  <c r="V112" i="1" s="1"/>
  <c r="O112" i="1" a="1"/>
  <c r="O112" i="1" s="1"/>
  <c r="I112" i="1"/>
  <c r="J112" i="1" s="1"/>
  <c r="Y111" i="1"/>
  <c r="X111" i="1"/>
  <c r="V111" i="1" a="1"/>
  <c r="V111" i="1" s="1"/>
  <c r="O111" i="1" a="1"/>
  <c r="O111" i="1" s="1"/>
  <c r="I111" i="1"/>
  <c r="J111" i="1" s="1"/>
  <c r="Y110" i="1"/>
  <c r="X110" i="1"/>
  <c r="V110" i="1" a="1"/>
  <c r="V110" i="1" s="1"/>
  <c r="O110" i="1" a="1"/>
  <c r="O110" i="1" s="1"/>
  <c r="I110" i="1"/>
  <c r="J110" i="1" s="1"/>
  <c r="Y109" i="1"/>
  <c r="X109" i="1"/>
  <c r="V109" i="1" a="1"/>
  <c r="V109" i="1" s="1"/>
  <c r="O109" i="1" a="1"/>
  <c r="O109" i="1" s="1"/>
  <c r="I109" i="1"/>
  <c r="J109" i="1" s="1"/>
  <c r="Y108" i="1"/>
  <c r="X108" i="1"/>
  <c r="V108" i="1" a="1"/>
  <c r="V108" i="1" s="1"/>
  <c r="O108" i="1" a="1"/>
  <c r="O108" i="1" s="1"/>
  <c r="I108" i="1"/>
  <c r="J108" i="1" s="1"/>
  <c r="Y107" i="1"/>
  <c r="X107" i="1"/>
  <c r="V107" i="1" a="1"/>
  <c r="V107" i="1" s="1"/>
  <c r="O107" i="1" a="1"/>
  <c r="O107" i="1" s="1"/>
  <c r="I107" i="1"/>
  <c r="J107" i="1" s="1"/>
  <c r="Y106" i="1"/>
  <c r="X106" i="1"/>
  <c r="V106" i="1" a="1"/>
  <c r="V106" i="1" s="1"/>
  <c r="O106" i="1" a="1"/>
  <c r="O106" i="1" s="1"/>
  <c r="I106" i="1"/>
  <c r="J106" i="1" s="1"/>
  <c r="Y105" i="1"/>
  <c r="X105" i="1"/>
  <c r="V105" i="1" a="1"/>
  <c r="V105" i="1" s="1"/>
  <c r="O105" i="1" a="1"/>
  <c r="O105" i="1" s="1"/>
  <c r="I105" i="1"/>
  <c r="J105" i="1" s="1"/>
  <c r="Y104" i="1"/>
  <c r="X104" i="1"/>
  <c r="V104" i="1" a="1"/>
  <c r="V104" i="1" s="1"/>
  <c r="O104" i="1" a="1"/>
  <c r="O104" i="1" s="1"/>
  <c r="I104" i="1"/>
  <c r="J104" i="1" s="1"/>
  <c r="Y103" i="1"/>
  <c r="X103" i="1"/>
  <c r="V103" i="1" a="1"/>
  <c r="V103" i="1" s="1"/>
  <c r="O103" i="1" a="1"/>
  <c r="O103" i="1" s="1"/>
  <c r="I103" i="1"/>
  <c r="J103" i="1" s="1"/>
  <c r="Y102" i="1"/>
  <c r="X102" i="1"/>
  <c r="V102" i="1" a="1"/>
  <c r="V102" i="1" s="1"/>
  <c r="O102" i="1" a="1"/>
  <c r="O102" i="1" s="1"/>
  <c r="I102" i="1"/>
  <c r="J102" i="1" s="1"/>
  <c r="Y101" i="1"/>
  <c r="X101" i="1"/>
  <c r="V101" i="1" a="1"/>
  <c r="V101" i="1" s="1"/>
  <c r="O101" i="1" a="1"/>
  <c r="O101" i="1" s="1"/>
  <c r="I101" i="1"/>
  <c r="J101" i="1" s="1"/>
  <c r="Y100" i="1"/>
  <c r="X100" i="1"/>
  <c r="V100" i="1" a="1"/>
  <c r="V100" i="1" s="1"/>
  <c r="O100" i="1" a="1"/>
  <c r="O100" i="1" s="1"/>
  <c r="I100" i="1"/>
  <c r="J100" i="1" s="1"/>
  <c r="Y99" i="1"/>
  <c r="X99" i="1"/>
  <c r="V99" i="1" a="1"/>
  <c r="V99" i="1" s="1"/>
  <c r="O99" i="1" a="1"/>
  <c r="O99" i="1" s="1"/>
  <c r="I99" i="1"/>
  <c r="J99" i="1" s="1"/>
  <c r="Y98" i="1"/>
  <c r="X98" i="1"/>
  <c r="V98" i="1" a="1"/>
  <c r="V98" i="1" s="1"/>
  <c r="O98" i="1" a="1"/>
  <c r="O98" i="1" s="1"/>
  <c r="I98" i="1"/>
  <c r="J98" i="1" s="1"/>
  <c r="Y97" i="1"/>
  <c r="X97" i="1"/>
  <c r="V97" i="1" a="1"/>
  <c r="V97" i="1" s="1"/>
  <c r="O97" i="1" a="1"/>
  <c r="O97" i="1" s="1"/>
  <c r="I97" i="1"/>
  <c r="J97" i="1" s="1"/>
  <c r="Y96" i="1"/>
  <c r="X96" i="1"/>
  <c r="V96" i="1" a="1"/>
  <c r="V96" i="1" s="1"/>
  <c r="O96" i="1" a="1"/>
  <c r="O96" i="1" s="1"/>
  <c r="I96" i="1"/>
  <c r="J96" i="1" s="1"/>
  <c r="Y95" i="1"/>
  <c r="X95" i="1"/>
  <c r="V95" i="1" a="1"/>
  <c r="V95" i="1" s="1"/>
  <c r="O95" i="1" a="1"/>
  <c r="O95" i="1" s="1"/>
  <c r="I95" i="1"/>
  <c r="J95" i="1" s="1"/>
  <c r="Y94" i="1"/>
  <c r="X94" i="1"/>
  <c r="V94" i="1" a="1"/>
  <c r="V94" i="1" s="1"/>
  <c r="O94" i="1" a="1"/>
  <c r="O94" i="1" s="1"/>
  <c r="I94" i="1"/>
  <c r="J94" i="1" s="1"/>
  <c r="Y93" i="1"/>
  <c r="X93" i="1"/>
  <c r="V93" i="1" a="1"/>
  <c r="V93" i="1" s="1"/>
  <c r="O93" i="1" a="1"/>
  <c r="O93" i="1" s="1"/>
  <c r="I93" i="1"/>
  <c r="J93" i="1" s="1"/>
  <c r="Y92" i="1"/>
  <c r="X92" i="1"/>
  <c r="V92" i="1" a="1"/>
  <c r="V92" i="1" s="1"/>
  <c r="O92" i="1" a="1"/>
  <c r="O92" i="1" s="1"/>
  <c r="I92" i="1"/>
  <c r="J92" i="1" s="1"/>
  <c r="Y91" i="1"/>
  <c r="X91" i="1"/>
  <c r="V91" i="1" a="1"/>
  <c r="V91" i="1" s="1"/>
  <c r="O91" i="1" a="1"/>
  <c r="O91" i="1" s="1"/>
  <c r="I91" i="1"/>
  <c r="J91" i="1" s="1"/>
  <c r="Y90" i="1"/>
  <c r="X90" i="1"/>
  <c r="V90" i="1" a="1"/>
  <c r="V90" i="1" s="1"/>
  <c r="O90" i="1" a="1"/>
  <c r="O90" i="1" s="1"/>
  <c r="I90" i="1"/>
  <c r="J90" i="1" s="1"/>
  <c r="Y89" i="1"/>
  <c r="X89" i="1"/>
  <c r="V89" i="1" a="1"/>
  <c r="V89" i="1" s="1"/>
  <c r="O89" i="1" a="1"/>
  <c r="O89" i="1" s="1"/>
  <c r="I89" i="1"/>
  <c r="J89" i="1" s="1"/>
  <c r="Y88" i="1"/>
  <c r="X88" i="1"/>
  <c r="V88" i="1" a="1"/>
  <c r="V88" i="1" s="1"/>
  <c r="O88" i="1" a="1"/>
  <c r="O88" i="1" s="1"/>
  <c r="I88" i="1"/>
  <c r="J88" i="1" s="1"/>
  <c r="Y87" i="1"/>
  <c r="X87" i="1"/>
  <c r="V87" i="1" a="1"/>
  <c r="V87" i="1" s="1"/>
  <c r="O87" i="1" a="1"/>
  <c r="O87" i="1" s="1"/>
  <c r="I87" i="1"/>
  <c r="J87" i="1" s="1"/>
  <c r="Y86" i="1"/>
  <c r="X86" i="1"/>
  <c r="V86" i="1" a="1"/>
  <c r="V86" i="1" s="1"/>
  <c r="O86" i="1" a="1"/>
  <c r="O86" i="1" s="1"/>
  <c r="I86" i="1"/>
  <c r="J86" i="1" s="1"/>
  <c r="Y85" i="1"/>
  <c r="X85" i="1"/>
  <c r="V85" i="1" a="1"/>
  <c r="V85" i="1" s="1"/>
  <c r="O85" i="1" a="1"/>
  <c r="O85" i="1" s="1"/>
  <c r="I85" i="1"/>
  <c r="J85" i="1" s="1"/>
  <c r="Y84" i="1"/>
  <c r="X84" i="1"/>
  <c r="V84" i="1" a="1"/>
  <c r="V84" i="1" s="1"/>
  <c r="O84" i="1" a="1"/>
  <c r="O84" i="1" s="1"/>
  <c r="I84" i="1"/>
  <c r="J84" i="1" s="1"/>
  <c r="Y83" i="1"/>
  <c r="X83" i="1"/>
  <c r="V83" i="1" a="1"/>
  <c r="V83" i="1" s="1"/>
  <c r="O83" i="1" a="1"/>
  <c r="O83" i="1" s="1"/>
  <c r="I83" i="1"/>
  <c r="J83" i="1" s="1"/>
  <c r="Y82" i="1"/>
  <c r="X82" i="1"/>
  <c r="V82" i="1" a="1"/>
  <c r="V82" i="1" s="1"/>
  <c r="O82" i="1" a="1"/>
  <c r="O82" i="1" s="1"/>
  <c r="I82" i="1"/>
  <c r="J82" i="1" s="1"/>
  <c r="Y81" i="1"/>
  <c r="X81" i="1"/>
  <c r="V81" i="1" a="1"/>
  <c r="V81" i="1" s="1"/>
  <c r="O81" i="1" a="1"/>
  <c r="O81" i="1" s="1"/>
  <c r="I81" i="1"/>
  <c r="J81" i="1" s="1"/>
  <c r="Y80" i="1"/>
  <c r="X80" i="1"/>
  <c r="V80" i="1" a="1"/>
  <c r="V80" i="1" s="1"/>
  <c r="O80" i="1" a="1"/>
  <c r="O80" i="1" s="1"/>
  <c r="I80" i="1"/>
  <c r="J80" i="1" s="1"/>
  <c r="Y79" i="1"/>
  <c r="X79" i="1"/>
  <c r="V79" i="1" a="1"/>
  <c r="V79" i="1" s="1"/>
  <c r="O79" i="1" a="1"/>
  <c r="O79" i="1" s="1"/>
  <c r="I79" i="1"/>
  <c r="J79" i="1" s="1"/>
  <c r="Y78" i="1"/>
  <c r="X78" i="1"/>
  <c r="V78" i="1" a="1"/>
  <c r="V78" i="1" s="1"/>
  <c r="O78" i="1" a="1"/>
  <c r="O78" i="1" s="1"/>
  <c r="I78" i="1"/>
  <c r="J78" i="1" s="1"/>
  <c r="Y77" i="1"/>
  <c r="X77" i="1"/>
  <c r="V77" i="1" a="1"/>
  <c r="V77" i="1" s="1"/>
  <c r="O77" i="1" a="1"/>
  <c r="O77" i="1" s="1"/>
  <c r="I77" i="1"/>
  <c r="J77" i="1" s="1"/>
  <c r="Y76" i="1"/>
  <c r="X76" i="1"/>
  <c r="V76" i="1" a="1"/>
  <c r="V76" i="1" s="1"/>
  <c r="O76" i="1" a="1"/>
  <c r="O76" i="1" s="1"/>
  <c r="I76" i="1"/>
  <c r="J76" i="1" s="1"/>
  <c r="Y75" i="1"/>
  <c r="X75" i="1"/>
  <c r="V75" i="1" a="1"/>
  <c r="V75" i="1" s="1"/>
  <c r="O75" i="1" a="1"/>
  <c r="O75" i="1" s="1"/>
  <c r="I75" i="1"/>
  <c r="J75" i="1" s="1"/>
  <c r="Y74" i="1"/>
  <c r="X74" i="1"/>
  <c r="V74" i="1" a="1"/>
  <c r="V74" i="1" s="1"/>
  <c r="O74" i="1" a="1"/>
  <c r="O74" i="1" s="1"/>
  <c r="I74" i="1"/>
  <c r="J74" i="1" s="1"/>
  <c r="Y73" i="1"/>
  <c r="X73" i="1"/>
  <c r="V73" i="1" a="1"/>
  <c r="V73" i="1" s="1"/>
  <c r="O73" i="1" a="1"/>
  <c r="O73" i="1" s="1"/>
  <c r="I73" i="1"/>
  <c r="J73" i="1" s="1"/>
  <c r="Y72" i="1"/>
  <c r="X72" i="1"/>
  <c r="V72" i="1" a="1"/>
  <c r="V72" i="1" s="1"/>
  <c r="O72" i="1" a="1"/>
  <c r="O72" i="1" s="1"/>
  <c r="I72" i="1"/>
  <c r="J72" i="1" s="1"/>
  <c r="Y71" i="1"/>
  <c r="X71" i="1"/>
  <c r="V71" i="1" a="1"/>
  <c r="V71" i="1" s="1"/>
  <c r="O71" i="1" a="1"/>
  <c r="O71" i="1" s="1"/>
  <c r="I71" i="1"/>
  <c r="J71" i="1" s="1"/>
  <c r="Y70" i="1"/>
  <c r="X70" i="1"/>
  <c r="V70" i="1" a="1"/>
  <c r="V70" i="1" s="1"/>
  <c r="O70" i="1" a="1"/>
  <c r="O70" i="1" s="1"/>
  <c r="I70" i="1"/>
  <c r="J70" i="1" s="1"/>
  <c r="Y69" i="1"/>
  <c r="X69" i="1"/>
  <c r="V69" i="1" a="1"/>
  <c r="V69" i="1" s="1"/>
  <c r="O69" i="1" a="1"/>
  <c r="O69" i="1" s="1"/>
  <c r="I69" i="1"/>
  <c r="J69" i="1" s="1"/>
  <c r="Y68" i="1"/>
  <c r="X68" i="1"/>
  <c r="V68" i="1" a="1"/>
  <c r="V68" i="1" s="1"/>
  <c r="O68" i="1" a="1"/>
  <c r="O68" i="1" s="1"/>
  <c r="I68" i="1"/>
  <c r="J68" i="1" s="1"/>
  <c r="Y67" i="1"/>
  <c r="X67" i="1"/>
  <c r="V67" i="1" a="1"/>
  <c r="V67" i="1" s="1"/>
  <c r="O67" i="1" a="1"/>
  <c r="O67" i="1" s="1"/>
  <c r="I67" i="1"/>
  <c r="J67" i="1" s="1"/>
  <c r="Y66" i="1"/>
  <c r="X66" i="1"/>
  <c r="V66" i="1" a="1"/>
  <c r="V66" i="1" s="1"/>
  <c r="O66" i="1" a="1"/>
  <c r="O66" i="1" s="1"/>
  <c r="I66" i="1"/>
  <c r="J66" i="1" s="1"/>
  <c r="Y65" i="1"/>
  <c r="X65" i="1"/>
  <c r="V65" i="1" a="1"/>
  <c r="V65" i="1" s="1"/>
  <c r="O65" i="1" a="1"/>
  <c r="O65" i="1" s="1"/>
  <c r="I65" i="1"/>
  <c r="J65" i="1" s="1"/>
  <c r="Y64" i="1"/>
  <c r="X64" i="1"/>
  <c r="V64" i="1" a="1"/>
  <c r="V64" i="1" s="1"/>
  <c r="O64" i="1" a="1"/>
  <c r="O64" i="1" s="1"/>
  <c r="I64" i="1"/>
  <c r="J64" i="1" s="1"/>
  <c r="Y63" i="1"/>
  <c r="X63" i="1"/>
  <c r="V63" i="1" a="1"/>
  <c r="V63" i="1" s="1"/>
  <c r="O63" i="1" a="1"/>
  <c r="O63" i="1" s="1"/>
  <c r="I63" i="1"/>
  <c r="J63" i="1" s="1"/>
  <c r="Y62" i="1"/>
  <c r="X62" i="1"/>
  <c r="V62" i="1" a="1"/>
  <c r="V62" i="1" s="1"/>
  <c r="O62" i="1" a="1"/>
  <c r="O62" i="1" s="1"/>
  <c r="I62" i="1"/>
  <c r="J62" i="1" s="1"/>
  <c r="Y61" i="1"/>
  <c r="X61" i="1"/>
  <c r="V61" i="1" a="1"/>
  <c r="V61" i="1" s="1"/>
  <c r="O61" i="1" a="1"/>
  <c r="O61" i="1" s="1"/>
  <c r="I61" i="1"/>
  <c r="J61" i="1" s="1"/>
  <c r="Y60" i="1"/>
  <c r="X60" i="1"/>
  <c r="V60" i="1" a="1"/>
  <c r="V60" i="1" s="1"/>
  <c r="O60" i="1" a="1"/>
  <c r="O60" i="1" s="1"/>
  <c r="I60" i="1"/>
  <c r="J60" i="1" s="1"/>
  <c r="Y59" i="1"/>
  <c r="X59" i="1"/>
  <c r="V59" i="1" a="1"/>
  <c r="V59" i="1" s="1"/>
  <c r="O59" i="1" a="1"/>
  <c r="O59" i="1" s="1"/>
  <c r="I59" i="1"/>
  <c r="J59" i="1" s="1"/>
  <c r="Y58" i="1"/>
  <c r="X58" i="1"/>
  <c r="V58" i="1" a="1"/>
  <c r="V58" i="1" s="1"/>
  <c r="O58" i="1" a="1"/>
  <c r="O58" i="1" s="1"/>
  <c r="I58" i="1"/>
  <c r="J58" i="1" s="1"/>
  <c r="Y57" i="1"/>
  <c r="X57" i="1"/>
  <c r="V57" i="1" a="1"/>
  <c r="V57" i="1" s="1"/>
  <c r="O57" i="1" a="1"/>
  <c r="O57" i="1" s="1"/>
  <c r="I57" i="1"/>
  <c r="J57" i="1" s="1"/>
  <c r="Y56" i="1"/>
  <c r="X56" i="1"/>
  <c r="V56" i="1" a="1"/>
  <c r="V56" i="1" s="1"/>
  <c r="O56" i="1" a="1"/>
  <c r="O56" i="1" s="1"/>
  <c r="I56" i="1"/>
  <c r="J56" i="1" s="1"/>
  <c r="Y55" i="1"/>
  <c r="X55" i="1"/>
  <c r="V55" i="1" a="1"/>
  <c r="V55" i="1" s="1"/>
  <c r="O55" i="1" a="1"/>
  <c r="O55" i="1" s="1"/>
  <c r="I55" i="1"/>
  <c r="J55" i="1" s="1"/>
  <c r="Y54" i="1"/>
  <c r="X54" i="1"/>
  <c r="V54" i="1" a="1"/>
  <c r="V54" i="1" s="1"/>
  <c r="O54" i="1" a="1"/>
  <c r="O54" i="1" s="1"/>
  <c r="I54" i="1"/>
  <c r="J54" i="1" s="1"/>
  <c r="Y53" i="1"/>
  <c r="X53" i="1"/>
  <c r="V53" i="1" a="1"/>
  <c r="V53" i="1" s="1"/>
  <c r="O53" i="1" a="1"/>
  <c r="O53" i="1" s="1"/>
  <c r="I53" i="1"/>
  <c r="J53" i="1" s="1"/>
  <c r="Y52" i="1"/>
  <c r="X52" i="1"/>
  <c r="V52" i="1" a="1"/>
  <c r="V52" i="1" s="1"/>
  <c r="O52" i="1" a="1"/>
  <c r="O52" i="1" s="1"/>
  <c r="I52" i="1"/>
  <c r="J52" i="1" s="1"/>
  <c r="Y51" i="1"/>
  <c r="X51" i="1"/>
  <c r="V51" i="1" a="1"/>
  <c r="V51" i="1" s="1"/>
  <c r="O51" i="1" a="1"/>
  <c r="O51" i="1" s="1"/>
  <c r="I51" i="1"/>
  <c r="J51" i="1" s="1"/>
  <c r="Y50" i="1"/>
  <c r="X50" i="1"/>
  <c r="V50" i="1" a="1"/>
  <c r="V50" i="1" s="1"/>
  <c r="O50" i="1" a="1"/>
  <c r="O50" i="1" s="1"/>
  <c r="I50" i="1"/>
  <c r="J50" i="1" s="1"/>
  <c r="Y49" i="1"/>
  <c r="X49" i="1"/>
  <c r="V49" i="1" a="1"/>
  <c r="V49" i="1" s="1"/>
  <c r="O49" i="1" a="1"/>
  <c r="O49" i="1" s="1"/>
  <c r="I49" i="1"/>
  <c r="J49" i="1" s="1"/>
  <c r="Y48" i="1"/>
  <c r="X48" i="1"/>
  <c r="V48" i="1" a="1"/>
  <c r="V48" i="1" s="1"/>
  <c r="O48" i="1" a="1"/>
  <c r="O48" i="1" s="1"/>
  <c r="I48" i="1"/>
  <c r="J48" i="1" s="1"/>
  <c r="Y47" i="1"/>
  <c r="X47" i="1"/>
  <c r="V47" i="1" a="1"/>
  <c r="V47" i="1" s="1"/>
  <c r="O47" i="1" a="1"/>
  <c r="O47" i="1" s="1"/>
  <c r="I47" i="1"/>
  <c r="J47" i="1" s="1"/>
  <c r="Y46" i="1"/>
  <c r="X46" i="1"/>
  <c r="V46" i="1" a="1"/>
  <c r="V46" i="1" s="1"/>
  <c r="O46" i="1" a="1"/>
  <c r="O46" i="1" s="1"/>
  <c r="I46" i="1"/>
  <c r="J46" i="1" s="1"/>
  <c r="Y45" i="1"/>
  <c r="X45" i="1"/>
  <c r="V45" i="1" a="1"/>
  <c r="V45" i="1" s="1"/>
  <c r="O45" i="1" a="1"/>
  <c r="O45" i="1" s="1"/>
  <c r="I45" i="1"/>
  <c r="J45" i="1" s="1"/>
  <c r="Y44" i="1"/>
  <c r="X44" i="1"/>
  <c r="V44" i="1" a="1"/>
  <c r="V44" i="1" s="1"/>
  <c r="O44" i="1" a="1"/>
  <c r="O44" i="1" s="1"/>
  <c r="I44" i="1"/>
  <c r="J44" i="1" s="1"/>
  <c r="Y43" i="1"/>
  <c r="X43" i="1"/>
  <c r="V43" i="1" a="1"/>
  <c r="V43" i="1" s="1"/>
  <c r="O43" i="1" a="1"/>
  <c r="O43" i="1" s="1"/>
  <c r="I43" i="1"/>
  <c r="J43" i="1" s="1"/>
  <c r="Y42" i="1"/>
  <c r="X42" i="1"/>
  <c r="V42" i="1" a="1"/>
  <c r="V42" i="1" s="1"/>
  <c r="O42" i="1" a="1"/>
  <c r="O42" i="1" s="1"/>
  <c r="I42" i="1"/>
  <c r="J42" i="1" s="1"/>
  <c r="Y41" i="1"/>
  <c r="X41" i="1"/>
  <c r="V41" i="1" a="1"/>
  <c r="V41" i="1" s="1"/>
  <c r="O41" i="1" a="1"/>
  <c r="O41" i="1" s="1"/>
  <c r="I41" i="1"/>
  <c r="J41" i="1" s="1"/>
  <c r="Y40" i="1"/>
  <c r="X40" i="1"/>
  <c r="V40" i="1" a="1"/>
  <c r="V40" i="1" s="1"/>
  <c r="O40" i="1" a="1"/>
  <c r="O40" i="1" s="1"/>
  <c r="I40" i="1"/>
  <c r="J40" i="1" s="1"/>
  <c r="Y39" i="1"/>
  <c r="X39" i="1"/>
  <c r="V39" i="1" a="1"/>
  <c r="V39" i="1" s="1"/>
  <c r="O39" i="1" a="1"/>
  <c r="O39" i="1" s="1"/>
  <c r="I39" i="1"/>
  <c r="J39" i="1" s="1"/>
  <c r="Y38" i="1"/>
  <c r="X38" i="1"/>
  <c r="V38" i="1" a="1"/>
  <c r="V38" i="1" s="1"/>
  <c r="O38" i="1" a="1"/>
  <c r="O38" i="1" s="1"/>
  <c r="I38" i="1"/>
  <c r="J38" i="1" s="1"/>
  <c r="Y37" i="1"/>
  <c r="X37" i="1"/>
  <c r="V37" i="1" a="1"/>
  <c r="V37" i="1" s="1"/>
  <c r="O37" i="1" a="1"/>
  <c r="O37" i="1" s="1"/>
  <c r="I37" i="1"/>
  <c r="J37" i="1" s="1"/>
  <c r="Y36" i="1"/>
  <c r="X36" i="1"/>
  <c r="V36" i="1" a="1"/>
  <c r="V36" i="1" s="1"/>
  <c r="O36" i="1" a="1"/>
  <c r="O36" i="1" s="1"/>
  <c r="I36" i="1"/>
  <c r="J36" i="1" s="1"/>
  <c r="Y35" i="1"/>
  <c r="X35" i="1"/>
  <c r="V35" i="1" a="1"/>
  <c r="V35" i="1" s="1"/>
  <c r="O35" i="1" a="1"/>
  <c r="O35" i="1" s="1"/>
  <c r="I35" i="1"/>
  <c r="J35" i="1" s="1"/>
  <c r="Y34" i="1"/>
  <c r="X34" i="1"/>
  <c r="V34" i="1" a="1"/>
  <c r="V34" i="1" s="1"/>
  <c r="O34" i="1" a="1"/>
  <c r="O34" i="1" s="1"/>
  <c r="I34" i="1"/>
  <c r="J34" i="1" s="1"/>
  <c r="Y33" i="1"/>
  <c r="X33" i="1"/>
  <c r="V33" i="1" a="1"/>
  <c r="V33" i="1" s="1"/>
  <c r="O33" i="1" a="1"/>
  <c r="O33" i="1" s="1"/>
  <c r="I33" i="1"/>
  <c r="J33" i="1" s="1"/>
  <c r="Y32" i="1"/>
  <c r="X32" i="1"/>
  <c r="V32" i="1" a="1"/>
  <c r="V32" i="1" s="1"/>
  <c r="O32" i="1" a="1"/>
  <c r="O32" i="1" s="1"/>
  <c r="I32" i="1"/>
  <c r="J32" i="1" s="1"/>
  <c r="Y31" i="1"/>
  <c r="X31" i="1"/>
  <c r="V31" i="1" a="1"/>
  <c r="V31" i="1" s="1"/>
  <c r="O31" i="1" a="1"/>
  <c r="O31" i="1" s="1"/>
  <c r="I31" i="1"/>
  <c r="J31" i="1" s="1"/>
  <c r="Y30" i="1"/>
  <c r="X30" i="1"/>
  <c r="V30" i="1" a="1"/>
  <c r="V30" i="1" s="1"/>
  <c r="O30" i="1" a="1"/>
  <c r="O30" i="1" s="1"/>
  <c r="I30" i="1"/>
  <c r="J30" i="1" s="1"/>
  <c r="Y29" i="1"/>
  <c r="X29" i="1"/>
  <c r="V29" i="1" a="1"/>
  <c r="V29" i="1" s="1"/>
  <c r="O29" i="1" a="1"/>
  <c r="O29" i="1" s="1"/>
  <c r="I29" i="1"/>
  <c r="J29" i="1" s="1"/>
  <c r="Y28" i="1"/>
  <c r="X28" i="1"/>
  <c r="V28" i="1" a="1"/>
  <c r="V28" i="1" s="1"/>
  <c r="O28" i="1" a="1"/>
  <c r="O28" i="1" s="1"/>
  <c r="I28" i="1"/>
  <c r="J28" i="1" s="1"/>
  <c r="Y27" i="1"/>
  <c r="X27" i="1"/>
  <c r="V27" i="1" a="1"/>
  <c r="V27" i="1" s="1"/>
  <c r="O27" i="1" a="1"/>
  <c r="O27" i="1" s="1"/>
  <c r="I27" i="1"/>
  <c r="J27" i="1" s="1"/>
  <c r="Y26" i="1"/>
  <c r="X26" i="1"/>
  <c r="V26" i="1" a="1"/>
  <c r="V26" i="1" s="1"/>
  <c r="O26" i="1" a="1"/>
  <c r="O26" i="1" s="1"/>
  <c r="I26" i="1"/>
  <c r="J26" i="1" s="1"/>
  <c r="Y25" i="1"/>
  <c r="X25" i="1"/>
  <c r="V25" i="1" a="1"/>
  <c r="V25" i="1" s="1"/>
  <c r="O25" i="1" a="1"/>
  <c r="O25" i="1" s="1"/>
  <c r="I25" i="1"/>
  <c r="J25" i="1" s="1"/>
  <c r="Y24" i="1"/>
  <c r="X24" i="1"/>
  <c r="V24" i="1" a="1"/>
  <c r="V24" i="1" s="1"/>
  <c r="O24" i="1" a="1"/>
  <c r="O24" i="1" s="1"/>
  <c r="I24" i="1"/>
  <c r="J24" i="1" s="1"/>
  <c r="Y23" i="1"/>
  <c r="X23" i="1"/>
  <c r="V23" i="1" a="1"/>
  <c r="V23" i="1" s="1"/>
  <c r="O23" i="1" a="1"/>
  <c r="O23" i="1" s="1"/>
  <c r="I23" i="1"/>
  <c r="J23" i="1" s="1"/>
  <c r="Y22" i="1"/>
  <c r="X22" i="1"/>
  <c r="V22" i="1" a="1"/>
  <c r="V22" i="1" s="1"/>
  <c r="O22" i="1" a="1"/>
  <c r="O22" i="1" s="1"/>
  <c r="I22" i="1"/>
  <c r="J22" i="1" s="1"/>
  <c r="Y21" i="1"/>
  <c r="X21" i="1"/>
  <c r="V21" i="1" a="1"/>
  <c r="V21" i="1" s="1"/>
  <c r="O21" i="1" a="1"/>
  <c r="O21" i="1" s="1"/>
  <c r="I21" i="1"/>
  <c r="J21" i="1" s="1"/>
  <c r="Y20" i="1"/>
  <c r="X20" i="1"/>
  <c r="V20" i="1" a="1"/>
  <c r="V20" i="1" s="1"/>
  <c r="O20" i="1" a="1"/>
  <c r="O20" i="1" s="1"/>
  <c r="I20" i="1"/>
  <c r="J20" i="1" s="1"/>
  <c r="Y19" i="1"/>
  <c r="X19" i="1"/>
  <c r="V19" i="1" a="1"/>
  <c r="V19" i="1" s="1"/>
  <c r="O19" i="1" a="1"/>
  <c r="O19" i="1" s="1"/>
  <c r="I19" i="1"/>
  <c r="J19" i="1" s="1"/>
  <c r="Y18" i="1"/>
  <c r="X18" i="1"/>
  <c r="V18" i="1" a="1"/>
  <c r="V18" i="1" s="1"/>
  <c r="O18" i="1" a="1"/>
  <c r="O18" i="1" s="1"/>
  <c r="I18" i="1"/>
  <c r="J18" i="1" s="1"/>
  <c r="Y17" i="1"/>
  <c r="X17" i="1"/>
  <c r="V17" i="1" a="1"/>
  <c r="V17" i="1" s="1"/>
  <c r="O17" i="1" a="1"/>
  <c r="O17" i="1" s="1"/>
  <c r="I17" i="1"/>
  <c r="J17" i="1" s="1"/>
  <c r="Y16" i="1"/>
  <c r="X16" i="1"/>
  <c r="V16" i="1" a="1"/>
  <c r="V16" i="1" s="1"/>
  <c r="O16" i="1" a="1"/>
  <c r="O16" i="1" s="1"/>
  <c r="I16" i="1"/>
  <c r="J16" i="1" s="1"/>
  <c r="Y15" i="1"/>
  <c r="X15" i="1"/>
  <c r="V15" i="1" a="1"/>
  <c r="V15" i="1" s="1"/>
  <c r="O15" i="1" a="1"/>
  <c r="O15" i="1" s="1"/>
  <c r="I15" i="1"/>
  <c r="J15" i="1" s="1"/>
  <c r="Y14" i="1"/>
  <c r="X14" i="1"/>
  <c r="V14" i="1" a="1"/>
  <c r="V14" i="1" s="1"/>
  <c r="O14" i="1" a="1"/>
  <c r="O14" i="1" s="1"/>
  <c r="I14" i="1"/>
  <c r="J14" i="1" s="1"/>
  <c r="Y13" i="1"/>
  <c r="X13" i="1"/>
  <c r="V13" i="1" a="1"/>
  <c r="V13" i="1" s="1"/>
  <c r="O13" i="1" a="1"/>
  <c r="O13" i="1" s="1"/>
  <c r="I13" i="1"/>
  <c r="J13" i="1" s="1"/>
  <c r="Y12" i="1"/>
  <c r="X12" i="1"/>
  <c r="V12" i="1" a="1"/>
  <c r="V12" i="1" s="1"/>
  <c r="O12" i="1" a="1"/>
  <c r="O12" i="1" s="1"/>
  <c r="I12" i="1"/>
  <c r="J12" i="1" s="1"/>
  <c r="Y11" i="1"/>
  <c r="X11" i="1"/>
  <c r="V11" i="1" a="1"/>
  <c r="V11" i="1" s="1"/>
  <c r="O11" i="1" a="1"/>
  <c r="O11" i="1" s="1"/>
  <c r="I11" i="1"/>
  <c r="J11" i="1" s="1"/>
  <c r="Y10" i="1"/>
  <c r="X10" i="1"/>
  <c r="V10" i="1" a="1"/>
  <c r="V10" i="1" s="1"/>
  <c r="O10" i="1" a="1"/>
  <c r="O10" i="1" s="1"/>
  <c r="I10" i="1"/>
  <c r="J10" i="1" s="1"/>
  <c r="Y9" i="1"/>
  <c r="X9" i="1"/>
  <c r="V9" i="1" a="1"/>
  <c r="V9" i="1" s="1"/>
  <c r="O9" i="1" a="1"/>
  <c r="O9" i="1" s="1"/>
  <c r="I9" i="1"/>
  <c r="J9" i="1" s="1"/>
  <c r="Y8" i="1"/>
  <c r="X8" i="1"/>
  <c r="V8" i="1" a="1"/>
  <c r="V8" i="1" s="1"/>
  <c r="O8" i="1" a="1"/>
  <c r="O8" i="1" s="1"/>
  <c r="I8" i="1"/>
  <c r="J8" i="1" s="1"/>
  <c r="Y7" i="1"/>
  <c r="X7" i="1"/>
  <c r="V7" i="1" a="1"/>
  <c r="V7" i="1" s="1"/>
  <c r="O7" i="1" a="1"/>
  <c r="O7" i="1" s="1"/>
  <c r="I7" i="1"/>
  <c r="J7" i="1" s="1"/>
  <c r="Y6" i="1"/>
  <c r="X6" i="1"/>
  <c r="V6" i="1" a="1"/>
  <c r="V6" i="1" s="1"/>
  <c r="O6" i="1" a="1"/>
  <c r="O6" i="1" s="1"/>
  <c r="I6" i="1"/>
  <c r="J6" i="1" s="1"/>
  <c r="Y5" i="1"/>
  <c r="X5" i="1"/>
  <c r="V5" i="1" a="1"/>
  <c r="V5" i="1" s="1"/>
  <c r="O5" i="1" a="1"/>
  <c r="O5" i="1" s="1"/>
  <c r="I5" i="1"/>
  <c r="J5" i="1" s="1"/>
  <c r="Y4" i="1"/>
  <c r="X4" i="1"/>
  <c r="V4" i="1" a="1"/>
  <c r="V4" i="1" s="1"/>
  <c r="O4" i="1" a="1"/>
  <c r="O4" i="1" s="1"/>
  <c r="I4" i="1"/>
  <c r="J4" i="1" s="1"/>
  <c r="Y3" i="1"/>
  <c r="X3" i="1"/>
  <c r="V3" i="1" a="1"/>
  <c r="V3" i="1" s="1"/>
  <c r="O3" i="1" a="1"/>
  <c r="O3" i="1" s="1"/>
  <c r="I3" i="1"/>
  <c r="J3" i="1" s="1"/>
  <c r="Y2" i="1"/>
  <c r="X2" i="1"/>
  <c r="V2" i="1" a="1"/>
  <c r="V2" i="1" s="1"/>
  <c r="O2" i="1" a="1"/>
  <c r="O2" i="1" s="1"/>
  <c r="I2" i="1"/>
  <c r="J2" i="1" s="1"/>
  <c r="F71" i="2" l="1"/>
  <c r="F70" i="2"/>
  <c r="F69" i="2"/>
  <c r="F68" i="2"/>
  <c r="F67" i="2"/>
  <c r="F53" i="2" s="1"/>
  <c r="F61" i="2"/>
  <c r="F57" i="2"/>
  <c r="F62" i="2"/>
  <c r="F54" i="2"/>
  <c r="F49" i="2"/>
  <c r="F58" i="2"/>
  <c r="F63" i="2"/>
  <c r="F59" i="2"/>
  <c r="F55" i="2"/>
  <c r="F56" i="2"/>
  <c r="F60" i="2"/>
  <c r="F39" i="2"/>
  <c r="F46" i="2"/>
  <c r="F42" i="2"/>
  <c r="F47" i="2"/>
  <c r="F45" i="2"/>
  <c r="F43" i="2"/>
  <c r="F41" i="2"/>
  <c r="F40" i="2"/>
  <c r="F48" i="2"/>
  <c r="F4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<sst xmlns="http://schemas.openxmlformats.org/spreadsheetml/2006/main" count="28120" uniqueCount="4625">
  <si>
    <t>Employee ID</t>
  </si>
  <si>
    <t>Name</t>
  </si>
  <si>
    <t>Age</t>
  </si>
  <si>
    <t>Gender</t>
  </si>
  <si>
    <t>Department</t>
  </si>
  <si>
    <t>Position</t>
  </si>
  <si>
    <t>Date Joined</t>
  </si>
  <si>
    <t>Years with Company</t>
  </si>
  <si>
    <t>Yr At Company</t>
  </si>
  <si>
    <t>Year at Company Group</t>
  </si>
  <si>
    <t>Date Left</t>
  </si>
  <si>
    <t>Education Level</t>
  </si>
  <si>
    <t>Employee Status</t>
  </si>
  <si>
    <t>Performance Rating</t>
  </si>
  <si>
    <t>P Ratings</t>
  </si>
  <si>
    <t>Salary</t>
  </si>
  <si>
    <t>Annual Bonus</t>
  </si>
  <si>
    <t>Absent Days</t>
  </si>
  <si>
    <t>Sick Days Used</t>
  </si>
  <si>
    <t>Projects Completed</t>
  </si>
  <si>
    <t>Job Satisfaction Level</t>
  </si>
  <si>
    <t>JS Level</t>
  </si>
  <si>
    <t>Turnover Risk</t>
  </si>
  <si>
    <t>Age Bucket</t>
  </si>
  <si>
    <t>Age Group</t>
  </si>
  <si>
    <t>Kristin Flores</t>
  </si>
  <si>
    <t>Female</t>
  </si>
  <si>
    <t>Sales</t>
  </si>
  <si>
    <t>Office manager</t>
  </si>
  <si>
    <t>Master</t>
  </si>
  <si>
    <t>Inactive</t>
  </si>
  <si>
    <t>Low</t>
  </si>
  <si>
    <t>Bridget Cobb</t>
  </si>
  <si>
    <t>Male</t>
  </si>
  <si>
    <t>HR</t>
  </si>
  <si>
    <t>Civil Service fast streamer</t>
  </si>
  <si>
    <t>Mrs. Samantha Robertson</t>
  </si>
  <si>
    <t>Marketing</t>
  </si>
  <si>
    <t>Oceanographer</t>
  </si>
  <si>
    <t>Active</t>
  </si>
  <si>
    <t>Medium</t>
  </si>
  <si>
    <t>Lindsay Padilla</t>
  </si>
  <si>
    <t>Finance</t>
  </si>
  <si>
    <t>Geologist, wellsite</t>
  </si>
  <si>
    <t>PhD</t>
  </si>
  <si>
    <t>High</t>
  </si>
  <si>
    <t>Brittany Elliott PhD</t>
  </si>
  <si>
    <t>Restaurant manager</t>
  </si>
  <si>
    <t>High School</t>
  </si>
  <si>
    <t>Leslie Perry</t>
  </si>
  <si>
    <t>IT</t>
  </si>
  <si>
    <t>Engineer, structural</t>
  </si>
  <si>
    <t>Tammy Henderson</t>
  </si>
  <si>
    <t>Medical illustrator</t>
  </si>
  <si>
    <t>Nathan Carrillo</t>
  </si>
  <si>
    <t>IT consultant</t>
  </si>
  <si>
    <t>Bachelor</t>
  </si>
  <si>
    <t>Alan Morgan</t>
  </si>
  <si>
    <t>Doctor, general practice</t>
  </si>
  <si>
    <t>Collin Perry</t>
  </si>
  <si>
    <t>Professor Emeritus</t>
  </si>
  <si>
    <t>Steven Sullivan</t>
  </si>
  <si>
    <t>Field trials officer</t>
  </si>
  <si>
    <t>Roy Wilson</t>
  </si>
  <si>
    <t>Scientist, water quality</t>
  </si>
  <si>
    <t>Shelby Zhang</t>
  </si>
  <si>
    <t>Chief Operating Officer</t>
  </si>
  <si>
    <t>Emily Cain</t>
  </si>
  <si>
    <t>Hotel manager</t>
  </si>
  <si>
    <t>Cassandra Robinson</t>
  </si>
  <si>
    <t>IT technical support officer</t>
  </si>
  <si>
    <t>Cynthia Duncan MD</t>
  </si>
  <si>
    <t>Water quality scientist</t>
  </si>
  <si>
    <t>John Jenkins</t>
  </si>
  <si>
    <t>Information officer</t>
  </si>
  <si>
    <t>Jeffrey Taylor</t>
  </si>
  <si>
    <t>Public librarian</t>
  </si>
  <si>
    <t>Amy Gallagher</t>
  </si>
  <si>
    <t>Designer, textile</t>
  </si>
  <si>
    <t>Melvin Hogan</t>
  </si>
  <si>
    <t>Primary school teacher</t>
  </si>
  <si>
    <t>Christopher Jackson</t>
  </si>
  <si>
    <t>Warden/ranger</t>
  </si>
  <si>
    <t>Joe Adams</t>
  </si>
  <si>
    <t>Immigration officer</t>
  </si>
  <si>
    <t>Kim Edwards</t>
  </si>
  <si>
    <t>Conservation officer, historic buildings</t>
  </si>
  <si>
    <t>Raymond Schwartz</t>
  </si>
  <si>
    <t>Allen Smith</t>
  </si>
  <si>
    <t>Communications engineer</t>
  </si>
  <si>
    <t>Danny Ochoa</t>
  </si>
  <si>
    <t>Chartered public finance accountant</t>
  </si>
  <si>
    <t>Eric Smith</t>
  </si>
  <si>
    <t>Publishing copy</t>
  </si>
  <si>
    <t>Susan Johnson</t>
  </si>
  <si>
    <t>Intelligence analyst</t>
  </si>
  <si>
    <t>Scott Fisher</t>
  </si>
  <si>
    <t>Personnel officer</t>
  </si>
  <si>
    <t>Anthony Rodriguez</t>
  </si>
  <si>
    <t>Diplomatic Services operational officer</t>
  </si>
  <si>
    <t>Christopher Smith</t>
  </si>
  <si>
    <t>Research officer, political party</t>
  </si>
  <si>
    <t>Alyssa Rush</t>
  </si>
  <si>
    <t>Merchandiser, retail</t>
  </si>
  <si>
    <t>Andrew Gilmore</t>
  </si>
  <si>
    <t>Hospital pharmacist</t>
  </si>
  <si>
    <t>Sandra Cunningham</t>
  </si>
  <si>
    <t>Writer</t>
  </si>
  <si>
    <t>Sharon Morgan</t>
  </si>
  <si>
    <t>Location manager</t>
  </si>
  <si>
    <t>Victor Hopkins</t>
  </si>
  <si>
    <t>Psychologist, forensic</t>
  </si>
  <si>
    <t>Jenna Jones</t>
  </si>
  <si>
    <t>Lighting technician, broadcasting/film/video</t>
  </si>
  <si>
    <t>Mr. Randy Aguirre Jr.</t>
  </si>
  <si>
    <t>Orthoptist</t>
  </si>
  <si>
    <t>Shane Church</t>
  </si>
  <si>
    <t>Accountant, chartered public finance</t>
  </si>
  <si>
    <t>Lisa Watson</t>
  </si>
  <si>
    <t>Sound technician, broadcasting/film/video</t>
  </si>
  <si>
    <t>Amy Phillips</t>
  </si>
  <si>
    <t>Archivist</t>
  </si>
  <si>
    <t>Samantha Martinez</t>
  </si>
  <si>
    <t>Development worker, community</t>
  </si>
  <si>
    <t>Nathaniel Adams</t>
  </si>
  <si>
    <t>Engineer, electronics</t>
  </si>
  <si>
    <t>Mckenzie Jones</t>
  </si>
  <si>
    <t>Town planner</t>
  </si>
  <si>
    <t>Matthew Thomas</t>
  </si>
  <si>
    <t>Legal executive</t>
  </si>
  <si>
    <t>Kyle Johnson Jr.</t>
  </si>
  <si>
    <t>Structural engineer</t>
  </si>
  <si>
    <t>Terri Grimes</t>
  </si>
  <si>
    <t>Surveyor, building</t>
  </si>
  <si>
    <t>Tracy Gilbert</t>
  </si>
  <si>
    <t>Optician, dispensing</t>
  </si>
  <si>
    <t>Leslie Nicholson</t>
  </si>
  <si>
    <t>Physiotherapist</t>
  </si>
  <si>
    <t>Antonio Johnson</t>
  </si>
  <si>
    <t>Corporate treasurer</t>
  </si>
  <si>
    <t>Tracy Morales</t>
  </si>
  <si>
    <t>Museum/gallery exhibitions officer</t>
  </si>
  <si>
    <t>Bradley Marquez</t>
  </si>
  <si>
    <t>Aeronautical engineer</t>
  </si>
  <si>
    <t>Brendan Scott</t>
  </si>
  <si>
    <t>Chartered loss adjuster</t>
  </si>
  <si>
    <t>Amy Garrett</t>
  </si>
  <si>
    <t>Geophysical data processor</t>
  </si>
  <si>
    <t>Erin Franco</t>
  </si>
  <si>
    <t>Television production assistant</t>
  </si>
  <si>
    <t>Kyle Thompson</t>
  </si>
  <si>
    <t>Production assistant, television</t>
  </si>
  <si>
    <t>Tracey Flores</t>
  </si>
  <si>
    <t>Insurance broker</t>
  </si>
  <si>
    <t>Debra Garcia</t>
  </si>
  <si>
    <t>Patent examiner</t>
  </si>
  <si>
    <t>Samuel Cox</t>
  </si>
  <si>
    <t>Set designer</t>
  </si>
  <si>
    <t>Gabrielle Moon</t>
  </si>
  <si>
    <t>Tiffany Dunn</t>
  </si>
  <si>
    <t>Media planner</t>
  </si>
  <si>
    <t>Jeffrey Johnson</t>
  </si>
  <si>
    <t>Animator</t>
  </si>
  <si>
    <t>Daniel Chen</t>
  </si>
  <si>
    <t>Chemist, analytical</t>
  </si>
  <si>
    <t>Sarah Wright</t>
  </si>
  <si>
    <t>Sport and exercise psychologist</t>
  </si>
  <si>
    <t>Daniel Patrick</t>
  </si>
  <si>
    <t>Freight forwarder</t>
  </si>
  <si>
    <t>Luis Glover</t>
  </si>
  <si>
    <t>Diagnostic radiographer</t>
  </si>
  <si>
    <t>Rebecca Meza</t>
  </si>
  <si>
    <t>Engineer, manufacturing</t>
  </si>
  <si>
    <t>Laura Davis</t>
  </si>
  <si>
    <t>Horticultural consultant</t>
  </si>
  <si>
    <t>Molly Hart</t>
  </si>
  <si>
    <t>Insurance underwriter</t>
  </si>
  <si>
    <t>Sarah Jimenez</t>
  </si>
  <si>
    <t>Medical physicist</t>
  </si>
  <si>
    <t>Monica Hunt</t>
  </si>
  <si>
    <t>Futures trader</t>
  </si>
  <si>
    <t>Jeffery Livingston</t>
  </si>
  <si>
    <t>Printmaker</t>
  </si>
  <si>
    <t>Brooke Brennan</t>
  </si>
  <si>
    <t>Engineer, electrical</t>
  </si>
  <si>
    <t>Albert Martinez</t>
  </si>
  <si>
    <t>Minerals surveyor</t>
  </si>
  <si>
    <t>Sarah Casey</t>
  </si>
  <si>
    <t>Analytical chemist</t>
  </si>
  <si>
    <t>Richard Nguyen</t>
  </si>
  <si>
    <t>Medical secretary</t>
  </si>
  <si>
    <t>Chad Martin</t>
  </si>
  <si>
    <t>Copywriter, advertising</t>
  </si>
  <si>
    <t>Julie Wright</t>
  </si>
  <si>
    <t>Agricultural engineer</t>
  </si>
  <si>
    <t>Vanessa Wallace</t>
  </si>
  <si>
    <t>Dentist</t>
  </si>
  <si>
    <t>Scott Marshall</t>
  </si>
  <si>
    <t>Nicholas Mcgee</t>
  </si>
  <si>
    <t>Engineering geologist</t>
  </si>
  <si>
    <t>Carolyn Dickson</t>
  </si>
  <si>
    <t>Blake Hernandez</t>
  </si>
  <si>
    <t>Arts development officer</t>
  </si>
  <si>
    <t>Courtney Brown</t>
  </si>
  <si>
    <t>Rural practice surveyor</t>
  </si>
  <si>
    <t>Rebecca West</t>
  </si>
  <si>
    <t>Building services engineer</t>
  </si>
  <si>
    <t>Becky Golden</t>
  </si>
  <si>
    <t>Brandon Lowe</t>
  </si>
  <si>
    <t>Quantity surveyor</t>
  </si>
  <si>
    <t>Holly Schwartz</t>
  </si>
  <si>
    <t>Therapist, occupational</t>
  </si>
  <si>
    <t>Mary Harrison</t>
  </si>
  <si>
    <t>Nurse, children's</t>
  </si>
  <si>
    <t>Jason Stewart</t>
  </si>
  <si>
    <t>Therapist, drama</t>
  </si>
  <si>
    <t>Daniel Castillo</t>
  </si>
  <si>
    <t>Other</t>
  </si>
  <si>
    <t>Social worker</t>
  </si>
  <si>
    <t>Deborah Matthews</t>
  </si>
  <si>
    <t>Astronomer</t>
  </si>
  <si>
    <t>Juan Webster</t>
  </si>
  <si>
    <t>Conservator, furniture</t>
  </si>
  <si>
    <t>Robert Meyer</t>
  </si>
  <si>
    <t>Teacher, secondary school</t>
  </si>
  <si>
    <t>Heidi Vega</t>
  </si>
  <si>
    <t>Volunteer coordinator</t>
  </si>
  <si>
    <t>Rebecca Blackwell</t>
  </si>
  <si>
    <t>Gaffer</t>
  </si>
  <si>
    <t>Brittany Wilson</t>
  </si>
  <si>
    <t>Cytogeneticist</t>
  </si>
  <si>
    <t>Cheryl Gibbs</t>
  </si>
  <si>
    <t>Investment analyst</t>
  </si>
  <si>
    <t>Judy Sullivan</t>
  </si>
  <si>
    <t>Dustin Weaver</t>
  </si>
  <si>
    <t>Surveyor, planning and development</t>
  </si>
  <si>
    <t>Cody Santos</t>
  </si>
  <si>
    <t>Sean Frazier</t>
  </si>
  <si>
    <t>Librarian, academic</t>
  </si>
  <si>
    <t>Ronald Hunter</t>
  </si>
  <si>
    <t>Designer, television/film set</t>
  </si>
  <si>
    <t>Mary Walters DDS</t>
  </si>
  <si>
    <t>Steven Pierce</t>
  </si>
  <si>
    <t>Merchant navy officer</t>
  </si>
  <si>
    <t>Carla Woods</t>
  </si>
  <si>
    <t>Photographer</t>
  </si>
  <si>
    <t>Matthew Hamilton</t>
  </si>
  <si>
    <t>Insurance risk surveyor</t>
  </si>
  <si>
    <t>Julie Soto</t>
  </si>
  <si>
    <t>Theatre director</t>
  </si>
  <si>
    <t>Brewing technologist</t>
  </si>
  <si>
    <t>Joseph Clark</t>
  </si>
  <si>
    <t>Kathryn Reed</t>
  </si>
  <si>
    <t>Radiographer, therapeutic</t>
  </si>
  <si>
    <t>Thomas Stevens</t>
  </si>
  <si>
    <t>Public affairs consultant</t>
  </si>
  <si>
    <t>Randall Larson</t>
  </si>
  <si>
    <t>Sports administrator</t>
  </si>
  <si>
    <t>Nancy Smith</t>
  </si>
  <si>
    <t>Jessica Lawson</t>
  </si>
  <si>
    <t>Ambulance person</t>
  </si>
  <si>
    <t>Travis Montgomery</t>
  </si>
  <si>
    <t>Interpreter</t>
  </si>
  <si>
    <t>Jennifer Stone</t>
  </si>
  <si>
    <t>Russell Lynch</t>
  </si>
  <si>
    <t>Music therapist</t>
  </si>
  <si>
    <t>Daniel Lynn</t>
  </si>
  <si>
    <t>Associate Professor</t>
  </si>
  <si>
    <t>Joseph Long</t>
  </si>
  <si>
    <t>Loss adjuster, chartered</t>
  </si>
  <si>
    <t>Kelli Smith</t>
  </si>
  <si>
    <t>Charity officer</t>
  </si>
  <si>
    <t>Sean Ewing</t>
  </si>
  <si>
    <t>Logistics and distribution manager</t>
  </si>
  <si>
    <t>Summer Tucker</t>
  </si>
  <si>
    <t>Research officer, trade union</t>
  </si>
  <si>
    <t>Stephanie French</t>
  </si>
  <si>
    <t>Scientist, research (physical sciences)</t>
  </si>
  <si>
    <t>Robert Hall</t>
  </si>
  <si>
    <t>Gregory Knight</t>
  </si>
  <si>
    <t>Airline pilot</t>
  </si>
  <si>
    <t>Theresa Brock DDS</t>
  </si>
  <si>
    <t>Programmer, systems</t>
  </si>
  <si>
    <t>Charles Watkins</t>
  </si>
  <si>
    <t>Furniture conservator/restorer</t>
  </si>
  <si>
    <t>Jose Watts</t>
  </si>
  <si>
    <t>Mechanical engineer</t>
  </si>
  <si>
    <t>Logan White</t>
  </si>
  <si>
    <t>Nurse, learning disability</t>
  </si>
  <si>
    <t>Amanda Carter</t>
  </si>
  <si>
    <t>Sarah Gutierrez</t>
  </si>
  <si>
    <t>Engineer, site</t>
  </si>
  <si>
    <t>Devon Phillips</t>
  </si>
  <si>
    <t>Shane Baker</t>
  </si>
  <si>
    <t>Michael Patel</t>
  </si>
  <si>
    <t>Health service manager</t>
  </si>
  <si>
    <t>Ashley Cook</t>
  </si>
  <si>
    <t>Geographical information systems officer</t>
  </si>
  <si>
    <t>Shelby Lewis</t>
  </si>
  <si>
    <t>Brian Carson</t>
  </si>
  <si>
    <t>Scientist, clinical (histocompatibility and immunogenetics)</t>
  </si>
  <si>
    <t>Brian Wilkins</t>
  </si>
  <si>
    <t>Paediatric nurse</t>
  </si>
  <si>
    <t>Elizabeth Rodriguez</t>
  </si>
  <si>
    <t>Quarry manager</t>
  </si>
  <si>
    <t>Nicholas Wright</t>
  </si>
  <si>
    <t>Alan Nguyen</t>
  </si>
  <si>
    <t>Tina Carpenter</t>
  </si>
  <si>
    <t>Jason Hall</t>
  </si>
  <si>
    <t>Energy manager</t>
  </si>
  <si>
    <t>Zachary Terrell</t>
  </si>
  <si>
    <t>Lisa Smith</t>
  </si>
  <si>
    <t>Learning disability nurse</t>
  </si>
  <si>
    <t>Barry Adams</t>
  </si>
  <si>
    <t>Museum/gallery curator</t>
  </si>
  <si>
    <t>Christine Becker</t>
  </si>
  <si>
    <t>Radiographer, diagnostic</t>
  </si>
  <si>
    <t>Brianna Crosby</t>
  </si>
  <si>
    <t>Nature conservation officer</t>
  </si>
  <si>
    <t>Devin Hayes</t>
  </si>
  <si>
    <t>Field seismologist</t>
  </si>
  <si>
    <t>Andrew Dickerson DVM</t>
  </si>
  <si>
    <t>Stage manager</t>
  </si>
  <si>
    <t>Cassandra Wright</t>
  </si>
  <si>
    <t>Psychotherapist, dance movement</t>
  </si>
  <si>
    <t>Justin Jenkins</t>
  </si>
  <si>
    <t>Geochemist</t>
  </si>
  <si>
    <t>Patricia Brown</t>
  </si>
  <si>
    <t>Chief of Staff</t>
  </si>
  <si>
    <t>Jasmine Moreno</t>
  </si>
  <si>
    <t>Architect</t>
  </si>
  <si>
    <t>Jeffery Pratt</t>
  </si>
  <si>
    <t>Production engineer</t>
  </si>
  <si>
    <t>Pamela Fox</t>
  </si>
  <si>
    <t>Call centre manager</t>
  </si>
  <si>
    <t>Cindy White</t>
  </si>
  <si>
    <t>Secondary school teacher</t>
  </si>
  <si>
    <t>Robert Wagner</t>
  </si>
  <si>
    <t>Geoscientist</t>
  </si>
  <si>
    <t>Taylor Blackwell</t>
  </si>
  <si>
    <t>Danielle Ruiz</t>
  </si>
  <si>
    <t>Education officer, museum</t>
  </si>
  <si>
    <t>Charles Wilson</t>
  </si>
  <si>
    <t>Editor, magazine features</t>
  </si>
  <si>
    <t>Heather Campbell</t>
  </si>
  <si>
    <t>Sports development officer</t>
  </si>
  <si>
    <t>Rebecca Sullivan</t>
  </si>
  <si>
    <t>Art therapist</t>
  </si>
  <si>
    <t>Brittany Hernandez</t>
  </si>
  <si>
    <t>Terry Rangel</t>
  </si>
  <si>
    <t>Programme researcher, broadcasting/film/video</t>
  </si>
  <si>
    <t>Maria Myers</t>
  </si>
  <si>
    <t>Charles Wagner</t>
  </si>
  <si>
    <t>Health promotion specialist</t>
  </si>
  <si>
    <t>Trevor Manning</t>
  </si>
  <si>
    <t>Ruth Rodriguez</t>
  </si>
  <si>
    <t>Surveyor, building control</t>
  </si>
  <si>
    <t>Todd Cooper</t>
  </si>
  <si>
    <t>Early years teacher</t>
  </si>
  <si>
    <t>Mark Dunn</t>
  </si>
  <si>
    <t>Teacher, English as a foreign language</t>
  </si>
  <si>
    <t>Dominic Clark</t>
  </si>
  <si>
    <t>Counselling psychologist</t>
  </si>
  <si>
    <t>Heather Skinner</t>
  </si>
  <si>
    <t>Biomedical engineer</t>
  </si>
  <si>
    <t>Kathleen Lane</t>
  </si>
  <si>
    <t>Secretary/administrator</t>
  </si>
  <si>
    <t>Megan Dillon</t>
  </si>
  <si>
    <t>Chad Gallegos</t>
  </si>
  <si>
    <t>Customer service manager</t>
  </si>
  <si>
    <t>Ethan Banks</t>
  </si>
  <si>
    <t>Commercial/residential surveyor</t>
  </si>
  <si>
    <t>Lisa Bennett</t>
  </si>
  <si>
    <t>Ranger/warden</t>
  </si>
  <si>
    <t>Anna Dodson</t>
  </si>
  <si>
    <t>Dietitian</t>
  </si>
  <si>
    <t>James Greene</t>
  </si>
  <si>
    <t>Youth worker</t>
  </si>
  <si>
    <t>Dr. Kristen Scott</t>
  </si>
  <si>
    <t>Careers adviser</t>
  </si>
  <si>
    <t>Derek Warren</t>
  </si>
  <si>
    <t>Emergency planning/management officer</t>
  </si>
  <si>
    <t>Mr. James Heath</t>
  </si>
  <si>
    <t>Cory Williams</t>
  </si>
  <si>
    <t>Psychiatrist</t>
  </si>
  <si>
    <t>John Fisher</t>
  </si>
  <si>
    <t>Energy engineer</t>
  </si>
  <si>
    <t>Joseph Watkins</t>
  </si>
  <si>
    <t>Connie Mendoza</t>
  </si>
  <si>
    <t>Thomas Herrera</t>
  </si>
  <si>
    <t>Media buyer</t>
  </si>
  <si>
    <t>Mike Foley</t>
  </si>
  <si>
    <t>Administrator, local government</t>
  </si>
  <si>
    <t>Jonathan Levine</t>
  </si>
  <si>
    <t>Science writer</t>
  </si>
  <si>
    <t>Bonnie Flores</t>
  </si>
  <si>
    <t>Technical author</t>
  </si>
  <si>
    <t>Amanda Harrington</t>
  </si>
  <si>
    <t>Research scientist (maths)</t>
  </si>
  <si>
    <t>Danielle Villa</t>
  </si>
  <si>
    <t>Amanda Vargas</t>
  </si>
  <si>
    <t>Corporate investment banker</t>
  </si>
  <si>
    <t>Curtis Schmidt</t>
  </si>
  <si>
    <t>Race relations officer</t>
  </si>
  <si>
    <t>Brandi Sanchez</t>
  </si>
  <si>
    <t>Government social research officer</t>
  </si>
  <si>
    <t>Angela Jones</t>
  </si>
  <si>
    <t>Manufacturing engineer</t>
  </si>
  <si>
    <t>Michelle Butler</t>
  </si>
  <si>
    <t>Engineer, materials</t>
  </si>
  <si>
    <t>Timothy Park</t>
  </si>
  <si>
    <t>Agricultural consultant</t>
  </si>
  <si>
    <t>Samantha King</t>
  </si>
  <si>
    <t>Daniel Wheeler</t>
  </si>
  <si>
    <t>Designer, multimedia</t>
  </si>
  <si>
    <t>Diane Martin</t>
  </si>
  <si>
    <t>Engineer, control and instrumentation</t>
  </si>
  <si>
    <t>Christian Tate</t>
  </si>
  <si>
    <t>Child psychotherapist</t>
  </si>
  <si>
    <t>Olivia Moore</t>
  </si>
  <si>
    <t>Surveyor, land/geomatics</t>
  </si>
  <si>
    <t>Elizabeth Spence</t>
  </si>
  <si>
    <t>Edgar Lloyd</t>
  </si>
  <si>
    <t>Derrick Nelson</t>
  </si>
  <si>
    <t>Forensic psychologist</t>
  </si>
  <si>
    <t>Jennifer Walker</t>
  </si>
  <si>
    <t>Lexicographer</t>
  </si>
  <si>
    <t>Brian Dixon</t>
  </si>
  <si>
    <t>Editor, commissioning</t>
  </si>
  <si>
    <t>Sydney Carter</t>
  </si>
  <si>
    <t>Health and safety adviser</t>
  </si>
  <si>
    <t>James Williams</t>
  </si>
  <si>
    <t>Administrator, charities/voluntary organisations</t>
  </si>
  <si>
    <t>Heather Ross</t>
  </si>
  <si>
    <t>Clinical cytogeneticist</t>
  </si>
  <si>
    <t>Brady Montgomery</t>
  </si>
  <si>
    <t>Lindsey Martinez</t>
  </si>
  <si>
    <t>Sales professional, IT</t>
  </si>
  <si>
    <t>Sarah Shepherd</t>
  </si>
  <si>
    <t>Richard Garner</t>
  </si>
  <si>
    <t>Financial risk analyst</t>
  </si>
  <si>
    <t>Christina Ortiz</t>
  </si>
  <si>
    <t>Teacher, special educational needs</t>
  </si>
  <si>
    <t>Ashley Bailey</t>
  </si>
  <si>
    <t>Engineer, drilling</t>
  </si>
  <si>
    <t>Mike Anderson</t>
  </si>
  <si>
    <t>Health physicist</t>
  </si>
  <si>
    <t>Jennifer Hogan</t>
  </si>
  <si>
    <t>Biochemist, clinical</t>
  </si>
  <si>
    <t>Joshua Woods</t>
  </si>
  <si>
    <t>Psychiatric nurse</t>
  </si>
  <si>
    <t>Julia Carter</t>
  </si>
  <si>
    <t>Sheila Moore</t>
  </si>
  <si>
    <t>Product/process development scientist</t>
  </si>
  <si>
    <t>Mr. Steven Ferguson DVM</t>
  </si>
  <si>
    <t>Artist</t>
  </si>
  <si>
    <t>Crystal Ortiz</t>
  </si>
  <si>
    <t>Rachel Wright</t>
  </si>
  <si>
    <t>Physicist, medical</t>
  </si>
  <si>
    <t>David Mcclain</t>
  </si>
  <si>
    <t>Monica Moyer</t>
  </si>
  <si>
    <t>Accountant, chartered</t>
  </si>
  <si>
    <t>Brian Russell</t>
  </si>
  <si>
    <t>James Baker</t>
  </si>
  <si>
    <t>Television/film/video producer</t>
  </si>
  <si>
    <t>Kevin Moon</t>
  </si>
  <si>
    <t>Therapist, music</t>
  </si>
  <si>
    <t>Cheyenne Martin</t>
  </si>
  <si>
    <t>Billy Brooks</t>
  </si>
  <si>
    <t>Electronics engineer</t>
  </si>
  <si>
    <t>Henry York</t>
  </si>
  <si>
    <t>Broadcast presenter</t>
  </si>
  <si>
    <t>Joseph Castro</t>
  </si>
  <si>
    <t>Teacher, early years/pre</t>
  </si>
  <si>
    <t>Renee Miller</t>
  </si>
  <si>
    <t>Leisure centre manager</t>
  </si>
  <si>
    <t>Brandon Price</t>
  </si>
  <si>
    <t>Arboriculturist</t>
  </si>
  <si>
    <t>Robert Oliver</t>
  </si>
  <si>
    <t>Commercial art gallery manager</t>
  </si>
  <si>
    <t>Ryan Anderson</t>
  </si>
  <si>
    <t>Tour manager</t>
  </si>
  <si>
    <t>Steven Lamb</t>
  </si>
  <si>
    <t>Sandra Carter</t>
  </si>
  <si>
    <t>Architectural technologist</t>
  </si>
  <si>
    <t>Billy Hartman</t>
  </si>
  <si>
    <t>Stacy Wiggins</t>
  </si>
  <si>
    <t>Environmental education officer</t>
  </si>
  <si>
    <t>James Padilla</t>
  </si>
  <si>
    <t>Retail buyer</t>
  </si>
  <si>
    <t>Michael Santiago</t>
  </si>
  <si>
    <t>Justin Smith</t>
  </si>
  <si>
    <t>Nurse, adult</t>
  </si>
  <si>
    <t>Billy Giles</t>
  </si>
  <si>
    <t>Housing manager/officer</t>
  </si>
  <si>
    <t>Carlos Nguyen</t>
  </si>
  <si>
    <t>Ceramics designer</t>
  </si>
  <si>
    <t>Lisa Jordan</t>
  </si>
  <si>
    <t>Devon Galvan</t>
  </si>
  <si>
    <t>Meteorologist</t>
  </si>
  <si>
    <t>Michael Cannon</t>
  </si>
  <si>
    <t>Accountant, chartered management</t>
  </si>
  <si>
    <t>Amber Reed</t>
  </si>
  <si>
    <t>Exhibition designer</t>
  </si>
  <si>
    <t>Gregory Harris</t>
  </si>
  <si>
    <t>Games developer</t>
  </si>
  <si>
    <t>Patrick Curtis</t>
  </si>
  <si>
    <t>Jason James</t>
  </si>
  <si>
    <t>Technical sales engineer</t>
  </si>
  <si>
    <t>Tiffany Sandoval</t>
  </si>
  <si>
    <t>Social research officer, government</t>
  </si>
  <si>
    <t>Virginia Lee</t>
  </si>
  <si>
    <t>Justin Lopez</t>
  </si>
  <si>
    <t>Shannon Williams</t>
  </si>
  <si>
    <t>Steven Wise</t>
  </si>
  <si>
    <t>Brandon Wiggins</t>
  </si>
  <si>
    <t>Gabriela Cox</t>
  </si>
  <si>
    <t>Nicole Miller</t>
  </si>
  <si>
    <t>Veterinary surgeon</t>
  </si>
  <si>
    <t>Rebecca Russell</t>
  </si>
  <si>
    <t>Recruitment consultant</t>
  </si>
  <si>
    <t>Thomas Murray</t>
  </si>
  <si>
    <t>Magazine journalist</t>
  </si>
  <si>
    <t>Elizabeth Fuentes</t>
  </si>
  <si>
    <t>Megan Holloway</t>
  </si>
  <si>
    <t>Chief Financial Officer</t>
  </si>
  <si>
    <t>Shaun Green</t>
  </si>
  <si>
    <t>Carly Lopez</t>
  </si>
  <si>
    <t>Solicitor</t>
  </si>
  <si>
    <t>Matthew Preston</t>
  </si>
  <si>
    <t>Midwife</t>
  </si>
  <si>
    <t>Edward Herrera</t>
  </si>
  <si>
    <t>Cabin crew</t>
  </si>
  <si>
    <t>Jesse Hancock</t>
  </si>
  <si>
    <t>Surveyor, commercial/residential</t>
  </si>
  <si>
    <t>Leah Holland</t>
  </si>
  <si>
    <t>Technical brewer</t>
  </si>
  <si>
    <t>Dr. Adam Jones</t>
  </si>
  <si>
    <t>Database administrator</t>
  </si>
  <si>
    <t>Joel Thompson</t>
  </si>
  <si>
    <t>Eric Burke</t>
  </si>
  <si>
    <t>Biomedical scientist</t>
  </si>
  <si>
    <t>Jonathon Mendoza</t>
  </si>
  <si>
    <t>Occupational therapist</t>
  </si>
  <si>
    <t>Lisa Wilson</t>
  </si>
  <si>
    <t>Administrator, Civil Service</t>
  </si>
  <si>
    <t>Mrs. Taylor Wells</t>
  </si>
  <si>
    <t>Outdoor activities/education manager</t>
  </si>
  <si>
    <t>Pam Perry</t>
  </si>
  <si>
    <t>Fish farm manager</t>
  </si>
  <si>
    <t>Steven Mosley</t>
  </si>
  <si>
    <t>Financial controller</t>
  </si>
  <si>
    <t>Angela Nelson</t>
  </si>
  <si>
    <t>Retail banker</t>
  </si>
  <si>
    <t>Kelly Wilson</t>
  </si>
  <si>
    <t>Ashley Kelley</t>
  </si>
  <si>
    <t>Air cabin crew</t>
  </si>
  <si>
    <t>Christopher Johnson</t>
  </si>
  <si>
    <t>Research scientist (life sciences)</t>
  </si>
  <si>
    <t>Diana Jones</t>
  </si>
  <si>
    <t>Engineer, broadcasting (operations)</t>
  </si>
  <si>
    <t>Joseph Contreras</t>
  </si>
  <si>
    <t>Radio producer</t>
  </si>
  <si>
    <t>Michael Daniels</t>
  </si>
  <si>
    <t>Applications developer</t>
  </si>
  <si>
    <t>Krystal Woods</t>
  </si>
  <si>
    <t>Recycling officer</t>
  </si>
  <si>
    <t>Jennifer Miller</t>
  </si>
  <si>
    <t>Physiological scientist</t>
  </si>
  <si>
    <t>Monica Giles</t>
  </si>
  <si>
    <t>Administrator, sports</t>
  </si>
  <si>
    <t>Teresa Hughes</t>
  </si>
  <si>
    <t>Wanda Combs</t>
  </si>
  <si>
    <t>Podiatrist</t>
  </si>
  <si>
    <t>Johnny Hamilton</t>
  </si>
  <si>
    <t>Melissa Larson</t>
  </si>
  <si>
    <t>Dealer</t>
  </si>
  <si>
    <t>Clayton Thompson</t>
  </si>
  <si>
    <t>Financial manager</t>
  </si>
  <si>
    <t>Kimberly Thompson</t>
  </si>
  <si>
    <t>Derrick Turner</t>
  </si>
  <si>
    <t>Sales promotion account executive</t>
  </si>
  <si>
    <t>Timothy Allen</t>
  </si>
  <si>
    <t>Barbara Miller</t>
  </si>
  <si>
    <t>Chief Marketing Officer</t>
  </si>
  <si>
    <t>Eugene Ho</t>
  </si>
  <si>
    <t>Private music teacher</t>
  </si>
  <si>
    <t>Ryan Jordan</t>
  </si>
  <si>
    <t>Records manager</t>
  </si>
  <si>
    <t>Olivia Wright</t>
  </si>
  <si>
    <t>Toxicologist</t>
  </si>
  <si>
    <t>Billy Smith</t>
  </si>
  <si>
    <t>Susan Young DDS</t>
  </si>
  <si>
    <t>Daniel Johnston</t>
  </si>
  <si>
    <t>TEFL teacher</t>
  </si>
  <si>
    <t>Julie Mcneil</t>
  </si>
  <si>
    <t>Victoria Wilson</t>
  </si>
  <si>
    <t>Best boy</t>
  </si>
  <si>
    <t>Mackenzie Lee</t>
  </si>
  <si>
    <t>Cartographer</t>
  </si>
  <si>
    <t>Deanna Huynh</t>
  </si>
  <si>
    <t>Therapist, sports</t>
  </si>
  <si>
    <t>Julie Lewis</t>
  </si>
  <si>
    <t>Insurance claims handler</t>
  </si>
  <si>
    <t>Eric Ross</t>
  </si>
  <si>
    <t>Programmer, multimedia</t>
  </si>
  <si>
    <t>Richard Gonzalez</t>
  </si>
  <si>
    <t>Gina Lee</t>
  </si>
  <si>
    <t>Trading standards officer</t>
  </si>
  <si>
    <t>Joy Jacobs</t>
  </si>
  <si>
    <t>Designer, graphic</t>
  </si>
  <si>
    <t>Danielle Cain</t>
  </si>
  <si>
    <t>Jaime Gray</t>
  </si>
  <si>
    <t>Steven Barrett</t>
  </si>
  <si>
    <t>Andrew Haley</t>
  </si>
  <si>
    <t>Educational psychologist</t>
  </si>
  <si>
    <t>Stephen Flynn</t>
  </si>
  <si>
    <t>Paula Green</t>
  </si>
  <si>
    <t>Jessica Hart</t>
  </si>
  <si>
    <t>Engineer, aeronautical</t>
  </si>
  <si>
    <t>Dr. Joy Miller MD</t>
  </si>
  <si>
    <t>Pensions consultant</t>
  </si>
  <si>
    <t>John James</t>
  </si>
  <si>
    <t>Exhibitions officer, museum/gallery</t>
  </si>
  <si>
    <t>Mary Perez</t>
  </si>
  <si>
    <t>Probation officer</t>
  </si>
  <si>
    <t>John Warner</t>
  </si>
  <si>
    <t>Jessica Wilson</t>
  </si>
  <si>
    <t>Heidi Carpenter</t>
  </si>
  <si>
    <t>Make</t>
  </si>
  <si>
    <t>Shane Smith</t>
  </si>
  <si>
    <t>Maria Cox</t>
  </si>
  <si>
    <t>Teacher, primary school</t>
  </si>
  <si>
    <t>Katie Doyle</t>
  </si>
  <si>
    <t>Kevin Newman</t>
  </si>
  <si>
    <t>Nancy Campbell</t>
  </si>
  <si>
    <t>Engineer, land</t>
  </si>
  <si>
    <t>Tiffany Bennett</t>
  </si>
  <si>
    <t>Quality manager</t>
  </si>
  <si>
    <t>Alejandro Cruz</t>
  </si>
  <si>
    <t>Public relations officer</t>
  </si>
  <si>
    <t>Juan White</t>
  </si>
  <si>
    <t>Mining engineer</t>
  </si>
  <si>
    <t>Kimberly Avila</t>
  </si>
  <si>
    <t>Archaeologist</t>
  </si>
  <si>
    <t>Norman Bailey</t>
  </si>
  <si>
    <t>Comptroller</t>
  </si>
  <si>
    <t>Christina Perez</t>
  </si>
  <si>
    <t>Insurance account manager</t>
  </si>
  <si>
    <t>Misty Moody</t>
  </si>
  <si>
    <t>Heather Kelley</t>
  </si>
  <si>
    <t>Immunologist</t>
  </si>
  <si>
    <t>Brittany Walters</t>
  </si>
  <si>
    <t>David Miller</t>
  </si>
  <si>
    <t>Surveyor, rural practice</t>
  </si>
  <si>
    <t>Elizabeth Daniels</t>
  </si>
  <si>
    <t>Scientist, marine</t>
  </si>
  <si>
    <t>Joyce Rivera</t>
  </si>
  <si>
    <t>Wellsite geologist</t>
  </si>
  <si>
    <t>Olivia Simon</t>
  </si>
  <si>
    <t>Lecturer, further education</t>
  </si>
  <si>
    <t>Lindsay Thomas</t>
  </si>
  <si>
    <t>Armed forces training and education officer</t>
  </si>
  <si>
    <t>Andrea Ramos</t>
  </si>
  <si>
    <t>Elizabeth Ayala</t>
  </si>
  <si>
    <t>Systems analyst</t>
  </si>
  <si>
    <t>Dean Ali</t>
  </si>
  <si>
    <t>Emma White</t>
  </si>
  <si>
    <t>Research scientist (medical)</t>
  </si>
  <si>
    <t>Holly Rodriguez</t>
  </si>
  <si>
    <t>Tina Thompson</t>
  </si>
  <si>
    <t>Rachel Rodriguez</t>
  </si>
  <si>
    <t>Kevin Ramos</t>
  </si>
  <si>
    <t>Animal technologist</t>
  </si>
  <si>
    <t>Scott Hunter</t>
  </si>
  <si>
    <t>Engineer, biomedical</t>
  </si>
  <si>
    <t>Michael Hodges</t>
  </si>
  <si>
    <t>Kimberly Johnson</t>
  </si>
  <si>
    <t>Equities trader</t>
  </si>
  <si>
    <t>Alexis Jones</t>
  </si>
  <si>
    <t>Annette Hebert</t>
  </si>
  <si>
    <t>IT trainer</t>
  </si>
  <si>
    <t>Janet Brown</t>
  </si>
  <si>
    <t>Raymond Ingram</t>
  </si>
  <si>
    <t>Neurosurgeon</t>
  </si>
  <si>
    <t>Benjamin Kane</t>
  </si>
  <si>
    <t>Hayden Morris</t>
  </si>
  <si>
    <t>Gabrielle Howard</t>
  </si>
  <si>
    <t>Surveyor, mining</t>
  </si>
  <si>
    <t>Rachel Klein</t>
  </si>
  <si>
    <t>Mark Cooley</t>
  </si>
  <si>
    <t>Barrister</t>
  </si>
  <si>
    <t>Jodi Gilbert</t>
  </si>
  <si>
    <t>Homeopath</t>
  </si>
  <si>
    <t>Brian Allen</t>
  </si>
  <si>
    <t>Alexandra Page</t>
  </si>
  <si>
    <t>Patent attorney</t>
  </si>
  <si>
    <t>John Chapman</t>
  </si>
  <si>
    <t>Research officer, government</t>
  </si>
  <si>
    <t>Jenny Baird</t>
  </si>
  <si>
    <t>Clinical research associate</t>
  </si>
  <si>
    <t>Isaiah Davis</t>
  </si>
  <si>
    <t>Pharmacist, hospital</t>
  </si>
  <si>
    <t>Elizabeth Douglas</t>
  </si>
  <si>
    <t>Colleen Flores</t>
  </si>
  <si>
    <t>Phyllis Park</t>
  </si>
  <si>
    <t>Actor</t>
  </si>
  <si>
    <t>Justin Carter</t>
  </si>
  <si>
    <t>Lawyer</t>
  </si>
  <si>
    <t>Todd Wade</t>
  </si>
  <si>
    <t>Engineer, civil (consulting)</t>
  </si>
  <si>
    <t>Laura Becker</t>
  </si>
  <si>
    <t>Michael Gonzalez</t>
  </si>
  <si>
    <t>Solicitor, Scotland</t>
  </si>
  <si>
    <t>Lisa Peterson</t>
  </si>
  <si>
    <t>Lisa May</t>
  </si>
  <si>
    <t>Joshua Turner</t>
  </si>
  <si>
    <t>Shannon Meyer</t>
  </si>
  <si>
    <t>Horticulturist, commercial</t>
  </si>
  <si>
    <t>Thomas Young</t>
  </si>
  <si>
    <t>Engineer, manufacturing systems</t>
  </si>
  <si>
    <t>Erica Allison</t>
  </si>
  <si>
    <t>Evelyn Johnson</t>
  </si>
  <si>
    <t>Forest/woodland manager</t>
  </si>
  <si>
    <t>Kathryn Hebert</t>
  </si>
  <si>
    <t>Audrey Lopez</t>
  </si>
  <si>
    <t>Management consultant</t>
  </si>
  <si>
    <t>Tommy Fox</t>
  </si>
  <si>
    <t>Heidi Mcdaniel</t>
  </si>
  <si>
    <t>Benjamin Lloyd</t>
  </si>
  <si>
    <t>Darren Brandt</t>
  </si>
  <si>
    <t>Mudlogger</t>
  </si>
  <si>
    <t>Jermaine Sullivan</t>
  </si>
  <si>
    <t>Curator</t>
  </si>
  <si>
    <t>Phillip Nunez</t>
  </si>
  <si>
    <t>Television floor manager</t>
  </si>
  <si>
    <t>Terry Ford</t>
  </si>
  <si>
    <t>Information systems manager</t>
  </si>
  <si>
    <t>Lori Duncan</t>
  </si>
  <si>
    <t>Juan Fletcher</t>
  </si>
  <si>
    <t>Richard Ramos</t>
  </si>
  <si>
    <t>Seismic interpreter</t>
  </si>
  <si>
    <t>Frederick Johnson</t>
  </si>
  <si>
    <t>Aid worker</t>
  </si>
  <si>
    <t>Lisa Ruiz</t>
  </si>
  <si>
    <t>Timothy Conner</t>
  </si>
  <si>
    <t>Shannon Khan</t>
  </si>
  <si>
    <t>David Chavez</t>
  </si>
  <si>
    <t>Doctor, hospital</t>
  </si>
  <si>
    <t>Sean Williams</t>
  </si>
  <si>
    <t>Eric Miller</t>
  </si>
  <si>
    <t>Steven Donovan</t>
  </si>
  <si>
    <t>Robert Mccarthy</t>
  </si>
  <si>
    <t>Radio broadcast assistant</t>
  </si>
  <si>
    <t>Christine Freeman</t>
  </si>
  <si>
    <t>Lisa Stanley</t>
  </si>
  <si>
    <t>Victor Barnes</t>
  </si>
  <si>
    <t>Traci Johnson</t>
  </si>
  <si>
    <t>Sheryl Bell</t>
  </si>
  <si>
    <t>Shari Fernandez</t>
  </si>
  <si>
    <t>Savannah King</t>
  </si>
  <si>
    <t>Surveyor, hydrographic</t>
  </si>
  <si>
    <t>Jasmin Bond</t>
  </si>
  <si>
    <t>Medical technical officer</t>
  </si>
  <si>
    <t>Ashley Ramirez</t>
  </si>
  <si>
    <t>Daniel Robles</t>
  </si>
  <si>
    <t>Tony Lowery</t>
  </si>
  <si>
    <t>Hydrographic surveyor</t>
  </si>
  <si>
    <t>Robin Stewart</t>
  </si>
  <si>
    <t>Jermaine Delacruz</t>
  </si>
  <si>
    <t>Theatre stage manager</t>
  </si>
  <si>
    <t>Nancy Hinton</t>
  </si>
  <si>
    <t>James Dixon</t>
  </si>
  <si>
    <t>Matthew Ellis</t>
  </si>
  <si>
    <t>Advice worker</t>
  </si>
  <si>
    <t>Jennifer Smith</t>
  </si>
  <si>
    <t>Musician</t>
  </si>
  <si>
    <t>Melinda Sanders</t>
  </si>
  <si>
    <t>Company secretary</t>
  </si>
  <si>
    <t>Edward Wyatt</t>
  </si>
  <si>
    <t>Firefighter</t>
  </si>
  <si>
    <t>Carolyn Suarez</t>
  </si>
  <si>
    <t>Art gallery manager</t>
  </si>
  <si>
    <t>Nancy Walter</t>
  </si>
  <si>
    <t>Cynthia Chan</t>
  </si>
  <si>
    <t>Journalist, broadcasting</t>
  </si>
  <si>
    <t>Joseph Jenkins</t>
  </si>
  <si>
    <t>Lisa Carr</t>
  </si>
  <si>
    <t>Rachel Smith</t>
  </si>
  <si>
    <t>Garment/textile technologist</t>
  </si>
  <si>
    <t>Michael Garrett</t>
  </si>
  <si>
    <t>Bryan Taylor</t>
  </si>
  <si>
    <t>Dance movement psychotherapist</t>
  </si>
  <si>
    <t>Wayne Green</t>
  </si>
  <si>
    <t>Roberto Pratt</t>
  </si>
  <si>
    <t>Linda Williams</t>
  </si>
  <si>
    <t>Bradley Singh</t>
  </si>
  <si>
    <t>Jessica White</t>
  </si>
  <si>
    <t>Jasmine Clark</t>
  </si>
  <si>
    <t>Magazine features editor</t>
  </si>
  <si>
    <t>Shelby Webster</t>
  </si>
  <si>
    <t>Luis Moreno</t>
  </si>
  <si>
    <t>Larry Smith</t>
  </si>
  <si>
    <t>Joseph Herrera</t>
  </si>
  <si>
    <t>Lisa Le</t>
  </si>
  <si>
    <t>Emily White</t>
  </si>
  <si>
    <t>Armed forces logistics/support/administrative officer</t>
  </si>
  <si>
    <t>Amanda Mclaughlin</t>
  </si>
  <si>
    <t>Adult nurse</t>
  </si>
  <si>
    <t>Mrs. Sarah Holland</t>
  </si>
  <si>
    <t>Broadcast engineer</t>
  </si>
  <si>
    <t>Karen Merritt</t>
  </si>
  <si>
    <t>Health visitor</t>
  </si>
  <si>
    <t>Amanda Watson</t>
  </si>
  <si>
    <t>Building surveyor</t>
  </si>
  <si>
    <t>Jason Lewis</t>
  </si>
  <si>
    <t>Tammy Gordon</t>
  </si>
  <si>
    <t>Patricia Hendricks</t>
  </si>
  <si>
    <t>Advertising account executive</t>
  </si>
  <si>
    <t>William Taylor</t>
  </si>
  <si>
    <t>Geologist, engineering</t>
  </si>
  <si>
    <t>Jeffrey Vasquez</t>
  </si>
  <si>
    <t>Estate manager/land agent</t>
  </si>
  <si>
    <t>Laura Robinson MD</t>
  </si>
  <si>
    <t>Naval architect</t>
  </si>
  <si>
    <t>Scott Campbell</t>
  </si>
  <si>
    <t>Regulatory affairs officer</t>
  </si>
  <si>
    <t>Brandon Shelton</t>
  </si>
  <si>
    <t>Theresa Reynolds</t>
  </si>
  <si>
    <t>Nathaniel Malone</t>
  </si>
  <si>
    <t>Joy Roberts</t>
  </si>
  <si>
    <t>Eric Black</t>
  </si>
  <si>
    <t>Danny Reynolds</t>
  </si>
  <si>
    <t>Kendra Hill</t>
  </si>
  <si>
    <t>Bryan Thompson</t>
  </si>
  <si>
    <t>Animal nutritionist</t>
  </si>
  <si>
    <t>Sean Smith</t>
  </si>
  <si>
    <t>Learning mentor</t>
  </si>
  <si>
    <t>Wendy Ryan</t>
  </si>
  <si>
    <t>Engineer, water</t>
  </si>
  <si>
    <t>Christopher Duran</t>
  </si>
  <si>
    <t>Christian Turner</t>
  </si>
  <si>
    <t>Network engineer</t>
  </si>
  <si>
    <t>Isaac Lowe</t>
  </si>
  <si>
    <t>Zachary Jones</t>
  </si>
  <si>
    <t>Sherry Hunt</t>
  </si>
  <si>
    <t>Keith Cortez</t>
  </si>
  <si>
    <t>Furniture designer</t>
  </si>
  <si>
    <t>John Summers</t>
  </si>
  <si>
    <t>John Wilson</t>
  </si>
  <si>
    <t>Music tutor</t>
  </si>
  <si>
    <t>Christina Goodwin</t>
  </si>
  <si>
    <t>Investment banker, corporate</t>
  </si>
  <si>
    <t>Christopher Haynes</t>
  </si>
  <si>
    <t>Designer, fashion/clothing</t>
  </si>
  <si>
    <t>Jeffrey Petty</t>
  </si>
  <si>
    <t>Visual merchandiser</t>
  </si>
  <si>
    <t>Calvin Simpson</t>
  </si>
  <si>
    <t>Colour technologist</t>
  </si>
  <si>
    <t>Jeremy Lane</t>
  </si>
  <si>
    <t>Ronald Logan</t>
  </si>
  <si>
    <t>Tiffany Murphy</t>
  </si>
  <si>
    <t>Crystal Davis</t>
  </si>
  <si>
    <t>Bryan Watts</t>
  </si>
  <si>
    <t>Danielle Evans</t>
  </si>
  <si>
    <t>Nurse, mental health</t>
  </si>
  <si>
    <t>Robert Mcclain</t>
  </si>
  <si>
    <t>Charity fundraiser</t>
  </si>
  <si>
    <t>Chelsea Gutierrez</t>
  </si>
  <si>
    <t>Keith Mcintyre</t>
  </si>
  <si>
    <t>Civil engineer, consulting</t>
  </si>
  <si>
    <t>Alexandria Paul</t>
  </si>
  <si>
    <t>Broadcast journalist</t>
  </si>
  <si>
    <t>Ryan Nash</t>
  </si>
  <si>
    <t>Multimedia specialist</t>
  </si>
  <si>
    <t>Anne Thompson</t>
  </si>
  <si>
    <t>John Johnson</t>
  </si>
  <si>
    <t>Logan Richardson</t>
  </si>
  <si>
    <t>Social researcher</t>
  </si>
  <si>
    <t>Jason Ramirez</t>
  </si>
  <si>
    <t>Jamie Jones</t>
  </si>
  <si>
    <t>Christine Cruz</t>
  </si>
  <si>
    <t>Engineer, mining</t>
  </si>
  <si>
    <t>Brittany Henderson</t>
  </si>
  <si>
    <t>Aaron Lewis</t>
  </si>
  <si>
    <t>Ronald Johnson</t>
  </si>
  <si>
    <t>Daniel Wolf</t>
  </si>
  <si>
    <t>Jodi Wade</t>
  </si>
  <si>
    <t>Ashley Gonzalez</t>
  </si>
  <si>
    <t>John Palmer</t>
  </si>
  <si>
    <t>Data scientist</t>
  </si>
  <si>
    <t>Richard Wallace</t>
  </si>
  <si>
    <t>Therapist, horticultural</t>
  </si>
  <si>
    <t>Adrienne Mccullough</t>
  </si>
  <si>
    <t>Lauren Chambers</t>
  </si>
  <si>
    <t>Richard Walker</t>
  </si>
  <si>
    <t>John Smith</t>
  </si>
  <si>
    <t>Scientist, product/process development</t>
  </si>
  <si>
    <t>Pamela Washington</t>
  </si>
  <si>
    <t>Soil scientist</t>
  </si>
  <si>
    <t>Joshua Ward</t>
  </si>
  <si>
    <t>Camera operator</t>
  </si>
  <si>
    <t>Grant Perez</t>
  </si>
  <si>
    <t>Scientist, research (life sciences)</t>
  </si>
  <si>
    <t>Casey Mccall</t>
  </si>
  <si>
    <t>Alyssa Villarreal</t>
  </si>
  <si>
    <t>Jewellery designer</t>
  </si>
  <si>
    <t>Reginald Jackson</t>
  </si>
  <si>
    <t>Accountant, chartered certified</t>
  </si>
  <si>
    <t>Kristin Johnson</t>
  </si>
  <si>
    <t>Press sub</t>
  </si>
  <si>
    <t>Cynthia Rodriguez</t>
  </si>
  <si>
    <t>Chiropractor</t>
  </si>
  <si>
    <t>Jose Coleman</t>
  </si>
  <si>
    <t>Brian Butler</t>
  </si>
  <si>
    <t>Russell Santiago</t>
  </si>
  <si>
    <t>Jennifer Warner</t>
  </si>
  <si>
    <t>Michael Murray</t>
  </si>
  <si>
    <t>Designer, jewellery</t>
  </si>
  <si>
    <t>Todd Payne</t>
  </si>
  <si>
    <t>Rhonda Carpenter</t>
  </si>
  <si>
    <t>Engineer, technical sales</t>
  </si>
  <si>
    <t>Kathleen Lawson</t>
  </si>
  <si>
    <t>Medical sales representative</t>
  </si>
  <si>
    <t>David Hunter</t>
  </si>
  <si>
    <t>Tree surgeon</t>
  </si>
  <si>
    <t>Brian Moon</t>
  </si>
  <si>
    <t>Administrator</t>
  </si>
  <si>
    <t>Anna Harris</t>
  </si>
  <si>
    <t>Operational researcher</t>
  </si>
  <si>
    <t>Karen Obrien</t>
  </si>
  <si>
    <t>Phytotherapist</t>
  </si>
  <si>
    <t>Desiree Edwards</t>
  </si>
  <si>
    <t>Scientist, forensic</t>
  </si>
  <si>
    <t>Jeanette Green</t>
  </si>
  <si>
    <t>Kristi Marshall</t>
  </si>
  <si>
    <t>Barbara Nelson</t>
  </si>
  <si>
    <t>Restaurant manager, fast food</t>
  </si>
  <si>
    <t>Felicia Johnson</t>
  </si>
  <si>
    <t>Thomas Perez</t>
  </si>
  <si>
    <t>Tonya Reyes</t>
  </si>
  <si>
    <t>Michael Dorsey</t>
  </si>
  <si>
    <t>Steven Gross</t>
  </si>
  <si>
    <t>Drilling engineer</t>
  </si>
  <si>
    <t>Amy Jones</t>
  </si>
  <si>
    <t>Journalist, newspaper</t>
  </si>
  <si>
    <t>Dennis Martin</t>
  </si>
  <si>
    <t>Special effects artist</t>
  </si>
  <si>
    <t>Melissa Morris</t>
  </si>
  <si>
    <t>Andrew Lyons</t>
  </si>
  <si>
    <t>Editor, film/video</t>
  </si>
  <si>
    <t>Johnny Campbell</t>
  </si>
  <si>
    <t>Amanda Turner</t>
  </si>
  <si>
    <t>Engineer, energy</t>
  </si>
  <si>
    <t>Christopher Gonzalez</t>
  </si>
  <si>
    <t>Nicole Fitzpatrick</t>
  </si>
  <si>
    <t>Mr. Stephen Hardy Jr.</t>
  </si>
  <si>
    <t>Duane Myers</t>
  </si>
  <si>
    <t>Heritage manager</t>
  </si>
  <si>
    <t>Shannon Hall</t>
  </si>
  <si>
    <t>Carla Hodges</t>
  </si>
  <si>
    <t>Stephen Patel</t>
  </si>
  <si>
    <t>Lecturer, higher education</t>
  </si>
  <si>
    <t>Kelly Sanders</t>
  </si>
  <si>
    <t>David Barron</t>
  </si>
  <si>
    <t>Contracting civil engineer</t>
  </si>
  <si>
    <t>Alice Banks</t>
  </si>
  <si>
    <t>Copy</t>
  </si>
  <si>
    <t>Debra Ramirez</t>
  </si>
  <si>
    <t>Timothy Campbell</t>
  </si>
  <si>
    <t>Jennifer Farley</t>
  </si>
  <si>
    <t>Scientist, research (medical)</t>
  </si>
  <si>
    <t>Samantha Maxwell</t>
  </si>
  <si>
    <t>Brianna Moon</t>
  </si>
  <si>
    <t>Community arts worker</t>
  </si>
  <si>
    <t>Sheila Ramos</t>
  </si>
  <si>
    <t>Jacqueline Fleming</t>
  </si>
  <si>
    <t>Politician's assistant</t>
  </si>
  <si>
    <t>Noah Cole</t>
  </si>
  <si>
    <t>Theresa Burch</t>
  </si>
  <si>
    <t>Production assistant, radio</t>
  </si>
  <si>
    <t>Luke Price</t>
  </si>
  <si>
    <t>Trade mark attorney</t>
  </si>
  <si>
    <t>Jeffrey Clayton</t>
  </si>
  <si>
    <t>Daniel Adams</t>
  </si>
  <si>
    <t>Brian Chen</t>
  </si>
  <si>
    <t>Michaela Maxwell</t>
  </si>
  <si>
    <t>Jack Mclaughlin</t>
  </si>
  <si>
    <t>Amy Russell</t>
  </si>
  <si>
    <t>Environmental consultant</t>
  </si>
  <si>
    <t>Yolanda Acosta</t>
  </si>
  <si>
    <t>Planning and development surveyor</t>
  </si>
  <si>
    <t>Jeanne Mack</t>
  </si>
  <si>
    <t>William Wolfe</t>
  </si>
  <si>
    <t>Shannon Bolton</t>
  </si>
  <si>
    <t>Scientist, physiological</t>
  </si>
  <si>
    <t>Michael Carter</t>
  </si>
  <si>
    <t>Surveyor, quantity</t>
  </si>
  <si>
    <t>Brandon Martinez</t>
  </si>
  <si>
    <t>Richard Barry</t>
  </si>
  <si>
    <t>David Henderson</t>
  </si>
  <si>
    <t>Optometrist</t>
  </si>
  <si>
    <t>George Riggs</t>
  </si>
  <si>
    <t>Danny Padilla</t>
  </si>
  <si>
    <t>Cynthia Arnold</t>
  </si>
  <si>
    <t>Land/geomatics surveyor</t>
  </si>
  <si>
    <t>Michael Hernandez</t>
  </si>
  <si>
    <t>Katelyn Miller</t>
  </si>
  <si>
    <t>Anthony Johnson</t>
  </si>
  <si>
    <t>Jennifer Oconnor</t>
  </si>
  <si>
    <t>Psychologist, sport and exercise</t>
  </si>
  <si>
    <t>Robert Hill</t>
  </si>
  <si>
    <t>Lori Norman</t>
  </si>
  <si>
    <t>Administrator, education</t>
  </si>
  <si>
    <t>Michael Colon</t>
  </si>
  <si>
    <t>Jeremy Maynard</t>
  </si>
  <si>
    <t>Embryologist, clinical</t>
  </si>
  <si>
    <t>Alyssa Leonard</t>
  </si>
  <si>
    <t>Bonnie Mitchell</t>
  </si>
  <si>
    <t>Nutritional therapist</t>
  </si>
  <si>
    <t>Suzanne Gonzalez</t>
  </si>
  <si>
    <t>Consulting civil engineer</t>
  </si>
  <si>
    <t>Kenneth Moran</t>
  </si>
  <si>
    <t>Chartered accountant</t>
  </si>
  <si>
    <t>Carla Townsend</t>
  </si>
  <si>
    <t>Barista</t>
  </si>
  <si>
    <t>Jesse Hall</t>
  </si>
  <si>
    <t>Kathy Turner</t>
  </si>
  <si>
    <t>Community development worker</t>
  </si>
  <si>
    <t>Jerome Ramirez</t>
  </si>
  <si>
    <t>Kimberly Powers</t>
  </si>
  <si>
    <t>Public relations account executive</t>
  </si>
  <si>
    <t>Kenneth Collins</t>
  </si>
  <si>
    <t>David Diaz</t>
  </si>
  <si>
    <t>Academic librarian</t>
  </si>
  <si>
    <t>Mary Brown</t>
  </si>
  <si>
    <t>Personal assistant</t>
  </si>
  <si>
    <t>Megan Oliver</t>
  </si>
  <si>
    <t>Senior tax professional/tax inspector</t>
  </si>
  <si>
    <t>Robert Guzman</t>
  </si>
  <si>
    <t>Horticulturist, amenity</t>
  </si>
  <si>
    <t>Benjamin Perez</t>
  </si>
  <si>
    <t>Conference centre manager</t>
  </si>
  <si>
    <t>Blake Harper</t>
  </si>
  <si>
    <t>Michele Ramirez</t>
  </si>
  <si>
    <t>Conservation officer, nature</t>
  </si>
  <si>
    <t>Robin Taylor</t>
  </si>
  <si>
    <t>Melissa Wright</t>
  </si>
  <si>
    <t>Robert Joseph</t>
  </si>
  <si>
    <t>Microbiologist</t>
  </si>
  <si>
    <t>Linda Kemp</t>
  </si>
  <si>
    <t>Beth Fox</t>
  </si>
  <si>
    <t>Tyler Patterson</t>
  </si>
  <si>
    <t>Brooke Sanchez</t>
  </si>
  <si>
    <t>Terry Osborn DDS</t>
  </si>
  <si>
    <t>Local government officer</t>
  </si>
  <si>
    <t>Larry Simon</t>
  </si>
  <si>
    <t>Carla Glover</t>
  </si>
  <si>
    <t>Conservator, museum/gallery</t>
  </si>
  <si>
    <t>Laura Butler</t>
  </si>
  <si>
    <t>Geophysicist/field seismologist</t>
  </si>
  <si>
    <t>Angel Obrien</t>
  </si>
  <si>
    <t>Mental health nurse</t>
  </si>
  <si>
    <t>Kenneth Smith</t>
  </si>
  <si>
    <t>Austin Gould</t>
  </si>
  <si>
    <t>Chief Technology Officer</t>
  </si>
  <si>
    <t>Michael Leblanc MD</t>
  </si>
  <si>
    <t>Andrea Smith</t>
  </si>
  <si>
    <t>Web designer</t>
  </si>
  <si>
    <t>Ashley Lopez</t>
  </si>
  <si>
    <t>Michael Warner</t>
  </si>
  <si>
    <t>Megan Roman</t>
  </si>
  <si>
    <t>Plant breeder/geneticist</t>
  </si>
  <si>
    <t>Angela Huerta</t>
  </si>
  <si>
    <t>David Moreno</t>
  </si>
  <si>
    <t>Chartered certified accountant</t>
  </si>
  <si>
    <t>Brenda Lewis</t>
  </si>
  <si>
    <t>Elizabeth Morgan</t>
  </si>
  <si>
    <t>Glass blower/designer</t>
  </si>
  <si>
    <t>Lance Jackson</t>
  </si>
  <si>
    <t>Hospital doctor</t>
  </si>
  <si>
    <t>Amanda Mosley</t>
  </si>
  <si>
    <t>Chad Mendoza</t>
  </si>
  <si>
    <t>Jeremy Bowen</t>
  </si>
  <si>
    <t>Warehouse manager</t>
  </si>
  <si>
    <t>Susan Kramer</t>
  </si>
  <si>
    <t>Police officer</t>
  </si>
  <si>
    <t>Chelsea Ford</t>
  </si>
  <si>
    <t>Brittney Chaney</t>
  </si>
  <si>
    <t>Psychologist, prison and probation services</t>
  </si>
  <si>
    <t>Colleen Hernandez</t>
  </si>
  <si>
    <t>Thomas Evans</t>
  </si>
  <si>
    <t>Michelle Stewart</t>
  </si>
  <si>
    <t>Jennifer Taylor</t>
  </si>
  <si>
    <t>Kevin Mcdonald</t>
  </si>
  <si>
    <t>Matthew Green</t>
  </si>
  <si>
    <t>Jasmine Roman</t>
  </si>
  <si>
    <t>Haematologist</t>
  </si>
  <si>
    <t>Amanda Walker</t>
  </si>
  <si>
    <t>Andrea Boyd</t>
  </si>
  <si>
    <t>Petroleum engineer</t>
  </si>
  <si>
    <t>John Wolf</t>
  </si>
  <si>
    <t>Joseph Mejia</t>
  </si>
  <si>
    <t>Bill Davis</t>
  </si>
  <si>
    <t>Patricia Kelley</t>
  </si>
  <si>
    <t>Product designer</t>
  </si>
  <si>
    <t>Julie Montgomery</t>
  </si>
  <si>
    <t>Systems developer</t>
  </si>
  <si>
    <t>Lori Estrada</t>
  </si>
  <si>
    <t>Pension scheme manager</t>
  </si>
  <si>
    <t>Jon Sampson</t>
  </si>
  <si>
    <t>Museum education officer</t>
  </si>
  <si>
    <t>James Proctor II</t>
  </si>
  <si>
    <t>Mr. Eric Grimes DDS</t>
  </si>
  <si>
    <t>Eric Burns</t>
  </si>
  <si>
    <t>Darrell Murphy</t>
  </si>
  <si>
    <t>Teacher, music</t>
  </si>
  <si>
    <t>Robert Faulkner</t>
  </si>
  <si>
    <t>John Schneider</t>
  </si>
  <si>
    <t>Psychologist, occupational</t>
  </si>
  <si>
    <t>Roger Cook</t>
  </si>
  <si>
    <t>Kimberly Bridges</t>
  </si>
  <si>
    <t>Tax inspector</t>
  </si>
  <si>
    <t>Timothy Martin</t>
  </si>
  <si>
    <t>Chemical engineer</t>
  </si>
  <si>
    <t>Michelle Murillo</t>
  </si>
  <si>
    <t>Danielle Hernandez</t>
  </si>
  <si>
    <t>Michael Marshall</t>
  </si>
  <si>
    <t>Commercial horticulturist</t>
  </si>
  <si>
    <t>Amy Kelly</t>
  </si>
  <si>
    <t>Jacob Page</t>
  </si>
  <si>
    <t>Melissa Coleman</t>
  </si>
  <si>
    <t>Pharmacist, community</t>
  </si>
  <si>
    <t>Roger Riggs</t>
  </si>
  <si>
    <t>Joel Webb</t>
  </si>
  <si>
    <t>Jason Johnson</t>
  </si>
  <si>
    <t>Pamela Mann</t>
  </si>
  <si>
    <t>Anna Campbell</t>
  </si>
  <si>
    <t>Landscape architect</t>
  </si>
  <si>
    <t>Kayla Drake</t>
  </si>
  <si>
    <t>Robert Wall</t>
  </si>
  <si>
    <t>David Hill</t>
  </si>
  <si>
    <t>Engineer, automotive</t>
  </si>
  <si>
    <t>Shawn Hill</t>
  </si>
  <si>
    <t>Donald Briggs</t>
  </si>
  <si>
    <t>Robert Snyder</t>
  </si>
  <si>
    <t>Laurie Ritter</t>
  </si>
  <si>
    <t>Clinical embryologist</t>
  </si>
  <si>
    <t>Cody Green</t>
  </si>
  <si>
    <t>Special educational needs teacher</t>
  </si>
  <si>
    <t>Paula Cook</t>
  </si>
  <si>
    <t>Linda Jones</t>
  </si>
  <si>
    <t>Osteopath</t>
  </si>
  <si>
    <t>Ashley Schultz</t>
  </si>
  <si>
    <t>Alexis Anderson</t>
  </si>
  <si>
    <t>Kathryn Chapman</t>
  </si>
  <si>
    <t>William Moore</t>
  </si>
  <si>
    <t>Public house manager</t>
  </si>
  <si>
    <t>Ann Mendez</t>
  </si>
  <si>
    <t>Product manager</t>
  </si>
  <si>
    <t>Olivia Ferguson</t>
  </si>
  <si>
    <t>Retail merchandiser</t>
  </si>
  <si>
    <t>Anthony Tyler</t>
  </si>
  <si>
    <t>Clothing/textile technologist</t>
  </si>
  <si>
    <t>Alicia Lewis</t>
  </si>
  <si>
    <t>Elizabeth Hill</t>
  </si>
  <si>
    <t>Hydrologist</t>
  </si>
  <si>
    <t>Amanda Carroll</t>
  </si>
  <si>
    <t>Anthony Alexander</t>
  </si>
  <si>
    <t>Tracy Baker</t>
  </si>
  <si>
    <t>Armed forces operational officer</t>
  </si>
  <si>
    <t>Timothy Johnson</t>
  </si>
  <si>
    <t>Jennifer Berry</t>
  </si>
  <si>
    <t>Juan Hill</t>
  </si>
  <si>
    <t>Translator</t>
  </si>
  <si>
    <t>Calvin Guerra</t>
  </si>
  <si>
    <t>Eduardo Sims</t>
  </si>
  <si>
    <t>Jillian Smith</t>
  </si>
  <si>
    <t>Alyssa Maldonado</t>
  </si>
  <si>
    <t>Publishing rights manager</t>
  </si>
  <si>
    <t>Rick Kane</t>
  </si>
  <si>
    <t>Marketing executive</t>
  </si>
  <si>
    <t>Carolyn Ross</t>
  </si>
  <si>
    <t>Susan Cox</t>
  </si>
  <si>
    <t>Julia Walton</t>
  </si>
  <si>
    <t>Steven Williams</t>
  </si>
  <si>
    <t>Wendy Duarte</t>
  </si>
  <si>
    <t>Jessica Chapman</t>
  </si>
  <si>
    <t>Nicholas White</t>
  </si>
  <si>
    <t>Legal secretary</t>
  </si>
  <si>
    <t>Karen Barron</t>
  </si>
  <si>
    <t>Ashley Curtis</t>
  </si>
  <si>
    <t>Air traffic controller</t>
  </si>
  <si>
    <t>Jorge Garza</t>
  </si>
  <si>
    <t>Engineer, civil (contracting)</t>
  </si>
  <si>
    <t>Brian Jones</t>
  </si>
  <si>
    <t>Journalist, magazine</t>
  </si>
  <si>
    <t>Brittany Garcia</t>
  </si>
  <si>
    <t>Tyler Moore</t>
  </si>
  <si>
    <t>Emily Diaz</t>
  </si>
  <si>
    <t>Misty Underwood</t>
  </si>
  <si>
    <t>Justin Moody</t>
  </si>
  <si>
    <t>David Schwartz</t>
  </si>
  <si>
    <t>Sean Hays</t>
  </si>
  <si>
    <t>Jose Mcgrath</t>
  </si>
  <si>
    <t>James Griffin</t>
  </si>
  <si>
    <t>Kelly Cuevas</t>
  </si>
  <si>
    <t>Holly Hernandez</t>
  </si>
  <si>
    <t>James Anderson</t>
  </si>
  <si>
    <t>Michele Little</t>
  </si>
  <si>
    <t>James Aguilar</t>
  </si>
  <si>
    <t>Food technologist</t>
  </si>
  <si>
    <t>Sandra Blackwell</t>
  </si>
  <si>
    <t>Bonnie Brady</t>
  </si>
  <si>
    <t>Brian Young</t>
  </si>
  <si>
    <t>Education administrator</t>
  </si>
  <si>
    <t>Joshua Newman</t>
  </si>
  <si>
    <t>Advertising art director</t>
  </si>
  <si>
    <t>Victoria Sheppard</t>
  </si>
  <si>
    <t>Shelby Anderson</t>
  </si>
  <si>
    <t>Dr. Brian Goodwin</t>
  </si>
  <si>
    <t>Passenger transport manager</t>
  </si>
  <si>
    <t>Douglas Davis</t>
  </si>
  <si>
    <t>Terry Copeland</t>
  </si>
  <si>
    <t>Nathan Snyder</t>
  </si>
  <si>
    <t>Acupuncturist</t>
  </si>
  <si>
    <t>Teresa Poole</t>
  </si>
  <si>
    <t>Dawn Keller</t>
  </si>
  <si>
    <t>Michael Gibson</t>
  </si>
  <si>
    <t>Chiropodist</t>
  </si>
  <si>
    <t>Bruce Carter</t>
  </si>
  <si>
    <t>Joan Smith</t>
  </si>
  <si>
    <t>Claims inspector/assessor</t>
  </si>
  <si>
    <t>Barbara Obrien</t>
  </si>
  <si>
    <t>Designer, furniture</t>
  </si>
  <si>
    <t>David Rodriguez</t>
  </si>
  <si>
    <t>Morgan Gross</t>
  </si>
  <si>
    <t>Shaun Bonilla</t>
  </si>
  <si>
    <t>Retail manager</t>
  </si>
  <si>
    <t>Diana Contreras</t>
  </si>
  <si>
    <t>Community education officer</t>
  </si>
  <si>
    <t>Christopher Copeland</t>
  </si>
  <si>
    <t>Kimberly Turner</t>
  </si>
  <si>
    <t>Jennifer Johnson</t>
  </si>
  <si>
    <t>Rachel Cole</t>
  </si>
  <si>
    <t>Paula Sweeney</t>
  </si>
  <si>
    <t>Scott Banks</t>
  </si>
  <si>
    <t>Jennifer Riddle DDS</t>
  </si>
  <si>
    <t>Scott James</t>
  </si>
  <si>
    <t>Cody Sullivan</t>
  </si>
  <si>
    <t>Taylor Barker</t>
  </si>
  <si>
    <t>Presenter, broadcasting</t>
  </si>
  <si>
    <t>Victoria Smith</t>
  </si>
  <si>
    <t>Robert Griffin</t>
  </si>
  <si>
    <t>Samantha Perez</t>
  </si>
  <si>
    <t>Telecommunications researcher</t>
  </si>
  <si>
    <t>Kelly Chapman</t>
  </si>
  <si>
    <t>Designer, industrial/product</t>
  </si>
  <si>
    <t>Mrs. Crystal Holland</t>
  </si>
  <si>
    <t>Ashley Chavez</t>
  </si>
  <si>
    <t>Jose Craig</t>
  </si>
  <si>
    <t>Latasha Harmon</t>
  </si>
  <si>
    <t>Software engineer</t>
  </si>
  <si>
    <t>Rebecca Harris</t>
  </si>
  <si>
    <t>Kathleen Bradley</t>
  </si>
  <si>
    <t>Ashley Reese</t>
  </si>
  <si>
    <t>Jeffery Obrien</t>
  </si>
  <si>
    <t>Christopher Mooney</t>
  </si>
  <si>
    <t>Research scientist (physical sciences)</t>
  </si>
  <si>
    <t>John Rodriguez</t>
  </si>
  <si>
    <t>Erica Garcia</t>
  </si>
  <si>
    <t>Engineer, communications</t>
  </si>
  <si>
    <t>Cassandra Vaughan</t>
  </si>
  <si>
    <t>Anthony Sanchez</t>
  </si>
  <si>
    <t>Jonathan Hinton</t>
  </si>
  <si>
    <t>Melissa Gardner</t>
  </si>
  <si>
    <t>Cynthia Keller</t>
  </si>
  <si>
    <t>Kyle Mendoza</t>
  </si>
  <si>
    <t>Erin Brock</t>
  </si>
  <si>
    <t>Sports coach</t>
  </si>
  <si>
    <t>Donna Walker</t>
  </si>
  <si>
    <t>Zachary Cooper</t>
  </si>
  <si>
    <t>Elizabeth Hansen</t>
  </si>
  <si>
    <t>Amy Hamilton</t>
  </si>
  <si>
    <t>Ophthalmologist</t>
  </si>
  <si>
    <t>Misty Mitchell</t>
  </si>
  <si>
    <t>Michael Schwartz</t>
  </si>
  <si>
    <t>English as a second language teacher</t>
  </si>
  <si>
    <t>Sean Jones</t>
  </si>
  <si>
    <t>Neil Melendez</t>
  </si>
  <si>
    <t>Tourism officer</t>
  </si>
  <si>
    <t>Kyle Willis</t>
  </si>
  <si>
    <t>Amenity horticulturist</t>
  </si>
  <si>
    <t>Drew Moses DVM</t>
  </si>
  <si>
    <t>Barbara Jordan</t>
  </si>
  <si>
    <t>Mary Escobar</t>
  </si>
  <si>
    <t>Mark Lutz</t>
  </si>
  <si>
    <t>Brandon Reynolds</t>
  </si>
  <si>
    <t>Fashion designer</t>
  </si>
  <si>
    <t>Karen Taylor</t>
  </si>
  <si>
    <t>Nicholas Johnson</t>
  </si>
  <si>
    <t>Michael Rivera</t>
  </si>
  <si>
    <t>Automotive engineer</t>
  </si>
  <si>
    <t>Melissa Smith</t>
  </si>
  <si>
    <t>Teaching laboratory technician</t>
  </si>
  <si>
    <t>Jay Rose</t>
  </si>
  <si>
    <t>Engineer, production</t>
  </si>
  <si>
    <t>Caitlyn Duke</t>
  </si>
  <si>
    <t>Timothy Christian</t>
  </si>
  <si>
    <t>Jennifer Gray</t>
  </si>
  <si>
    <t>Marc Lewis</t>
  </si>
  <si>
    <t>Anthony Santos</t>
  </si>
  <si>
    <t>Morgan Gonzales</t>
  </si>
  <si>
    <t>Dennis Marshall</t>
  </si>
  <si>
    <t>Martha Brady</t>
  </si>
  <si>
    <t>Rodney Gould</t>
  </si>
  <si>
    <t>Civil Service administrator</t>
  </si>
  <si>
    <t>Travis Jackson</t>
  </si>
  <si>
    <t>Robin Smith</t>
  </si>
  <si>
    <t>Emily Allison</t>
  </si>
  <si>
    <t>Michael Alvarado</t>
  </si>
  <si>
    <t>Vanessa Patrick</t>
  </si>
  <si>
    <t>Jasmin Romero</t>
  </si>
  <si>
    <t>Michael Walters</t>
  </si>
  <si>
    <t>Electrical engineer</t>
  </si>
  <si>
    <t>Mark Collins</t>
  </si>
  <si>
    <t>Higher education lecturer</t>
  </si>
  <si>
    <t>Emily King</t>
  </si>
  <si>
    <t>Taylor Suarez</t>
  </si>
  <si>
    <t>David Greer</t>
  </si>
  <si>
    <t>Psychotherapist</t>
  </si>
  <si>
    <t>Mr. William Flynn</t>
  </si>
  <si>
    <t>Financial planner</t>
  </si>
  <si>
    <t>Miguel Waters</t>
  </si>
  <si>
    <t>Mackenzie Alexander</t>
  </si>
  <si>
    <t>Mrs. Kimberly Phillips</t>
  </si>
  <si>
    <t>Joshua Rogers</t>
  </si>
  <si>
    <t>Roger Hodges</t>
  </si>
  <si>
    <t>Licensed conveyancer</t>
  </si>
  <si>
    <t>Doris Allen</t>
  </si>
  <si>
    <t>Renee Conley</t>
  </si>
  <si>
    <t>Environmental health practitioner</t>
  </si>
  <si>
    <t>Penny Christian</t>
  </si>
  <si>
    <t>Steven Holmes</t>
  </si>
  <si>
    <t>Dancer</t>
  </si>
  <si>
    <t>Amy Campos</t>
  </si>
  <si>
    <t>Tina Gonzales</t>
  </si>
  <si>
    <t>Gary Ramos</t>
  </si>
  <si>
    <t>Tamara Silva</t>
  </si>
  <si>
    <t>Historic buildings inspector/conservation officer</t>
  </si>
  <si>
    <t>Emily Miller</t>
  </si>
  <si>
    <t>Data processing manager</t>
  </si>
  <si>
    <t>Audrey Smith</t>
  </si>
  <si>
    <t>Christopher Wilson</t>
  </si>
  <si>
    <t>Kevin Bennett</t>
  </si>
  <si>
    <t>David Davis</t>
  </si>
  <si>
    <t>James Brown</t>
  </si>
  <si>
    <t>Peggy Ayala</t>
  </si>
  <si>
    <t>Sandra Burgess</t>
  </si>
  <si>
    <t>Jessica Lopez</t>
  </si>
  <si>
    <t>Todd Johns DDS</t>
  </si>
  <si>
    <t>Robin Anderson</t>
  </si>
  <si>
    <t>Heather Moss</t>
  </si>
  <si>
    <t>Matthew Mathis</t>
  </si>
  <si>
    <t>Psychotherapist, child</t>
  </si>
  <si>
    <t>Marc Phillips</t>
  </si>
  <si>
    <t>Tracy Lewis</t>
  </si>
  <si>
    <t>Carlos Smith</t>
  </si>
  <si>
    <t>Rebecca Peterson</t>
  </si>
  <si>
    <t>Michelle Morris</t>
  </si>
  <si>
    <t>Fast food restaurant manager</t>
  </si>
  <si>
    <t>Maria English DDS</t>
  </si>
  <si>
    <t>Lobbyist</t>
  </si>
  <si>
    <t>Natasha Harris DVM</t>
  </si>
  <si>
    <t>Jeffrey Howell</t>
  </si>
  <si>
    <t>Clinical molecular geneticist</t>
  </si>
  <si>
    <t>Christine Carroll</t>
  </si>
  <si>
    <t>Karen Pearson</t>
  </si>
  <si>
    <t>Andrew Dougherty</t>
  </si>
  <si>
    <t>Film/video editor</t>
  </si>
  <si>
    <t>Melissa Kennedy</t>
  </si>
  <si>
    <t>Andrew Alvarado</t>
  </si>
  <si>
    <t>Luis Miles</t>
  </si>
  <si>
    <t>Patrick Stark</t>
  </si>
  <si>
    <t>Jenna West</t>
  </si>
  <si>
    <t>Chief Strategy Officer</t>
  </si>
  <si>
    <t>Wendy Lee</t>
  </si>
  <si>
    <t>Heather Murphy</t>
  </si>
  <si>
    <t>Daniel Johnson</t>
  </si>
  <si>
    <t>Preston Patterson</t>
  </si>
  <si>
    <t>Therapeutic radiographer</t>
  </si>
  <si>
    <t>Jennifer Barrera</t>
  </si>
  <si>
    <t>William Michael</t>
  </si>
  <si>
    <t>Andrew Thomas</t>
  </si>
  <si>
    <t>Jennifer Collins</t>
  </si>
  <si>
    <t>Nicole Hogan</t>
  </si>
  <si>
    <t>Dispensing optician</t>
  </si>
  <si>
    <t>Anthony Carter</t>
  </si>
  <si>
    <t>Christopher Dennis</t>
  </si>
  <si>
    <t>Michelle Lamb</t>
  </si>
  <si>
    <t>Elizabeth Hamilton</t>
  </si>
  <si>
    <t>Cindy Huang</t>
  </si>
  <si>
    <t>Taylor Williams</t>
  </si>
  <si>
    <t>George Robinson</t>
  </si>
  <si>
    <t>Joseph Wilkinson</t>
  </si>
  <si>
    <t>Chief Executive Officer</t>
  </si>
  <si>
    <t>Selena Hansen</t>
  </si>
  <si>
    <t>Stephanie Herring</t>
  </si>
  <si>
    <t>Stephen Carpenter</t>
  </si>
  <si>
    <t>Kathleen Clark</t>
  </si>
  <si>
    <t>Gary Lee</t>
  </si>
  <si>
    <t>Steven Johnston</t>
  </si>
  <si>
    <t>Armed forces technical officer</t>
  </si>
  <si>
    <t>Sherri Watson</t>
  </si>
  <si>
    <t>Bruce Smith</t>
  </si>
  <si>
    <t>Pharmacologist</t>
  </si>
  <si>
    <t>Timothy Lowe</t>
  </si>
  <si>
    <t>Scientist, research (maths)</t>
  </si>
  <si>
    <t>Charles Jensen</t>
  </si>
  <si>
    <t>Jonathan Contreras</t>
  </si>
  <si>
    <t>Engineer, chemical</t>
  </si>
  <si>
    <t>Casey Williams</t>
  </si>
  <si>
    <t>Kathleen King</t>
  </si>
  <si>
    <t>Ricky Russell</t>
  </si>
  <si>
    <t>Bonds trader</t>
  </si>
  <si>
    <t>Laura Taylor</t>
  </si>
  <si>
    <t>Christopher Hansen</t>
  </si>
  <si>
    <t>Mario Bentley</t>
  </si>
  <si>
    <t>Stephanie Mitchell</t>
  </si>
  <si>
    <t>Industrial buyer</t>
  </si>
  <si>
    <t>Michael Maldonado</t>
  </si>
  <si>
    <t>Christopher Warren</t>
  </si>
  <si>
    <t>Newspaper journalist</t>
  </si>
  <si>
    <t>Terri Decker</t>
  </si>
  <si>
    <t>Buyer, industrial</t>
  </si>
  <si>
    <t>Laura Walters</t>
  </si>
  <si>
    <t>Christopher Brewer</t>
  </si>
  <si>
    <t>Psychologist, clinical</t>
  </si>
  <si>
    <t>Brenda Caldwell</t>
  </si>
  <si>
    <t>Designer, exhibition/display</t>
  </si>
  <si>
    <t>Maria Walsh</t>
  </si>
  <si>
    <t>Ms. Jamie Garcia MD</t>
  </si>
  <si>
    <t>Elizabeth Lewis</t>
  </si>
  <si>
    <t>Elizabeth Yoder</t>
  </si>
  <si>
    <t>Geneticist, molecular</t>
  </si>
  <si>
    <t>Gabriel Davis</t>
  </si>
  <si>
    <t>Michael Miller</t>
  </si>
  <si>
    <t>Farm manager</t>
  </si>
  <si>
    <t>Linda Ellis</t>
  </si>
  <si>
    <t>Andrew Brandt</t>
  </si>
  <si>
    <t>Patrick Snyder</t>
  </si>
  <si>
    <t>Jennifer Reed DDS</t>
  </si>
  <si>
    <t>Hannah Esparza</t>
  </si>
  <si>
    <t>Charles Rivera</t>
  </si>
  <si>
    <t>Wendy Collins</t>
  </si>
  <si>
    <t>Robert West</t>
  </si>
  <si>
    <t>Amy Lopez</t>
  </si>
  <si>
    <t>Matthew Roman</t>
  </si>
  <si>
    <t>Suzanne Walters</t>
  </si>
  <si>
    <t>Ian Robbins</t>
  </si>
  <si>
    <t>Jocelyn Reilly</t>
  </si>
  <si>
    <t>Theatre manager</t>
  </si>
  <si>
    <t>Noah Fox</t>
  </si>
  <si>
    <t>Elizabeth Rhodes</t>
  </si>
  <si>
    <t>Taylor Martinez</t>
  </si>
  <si>
    <t>Kathryn Davis</t>
  </si>
  <si>
    <t>Destiny Zavala</t>
  </si>
  <si>
    <t>Nina King</t>
  </si>
  <si>
    <t>Ethan Johnson</t>
  </si>
  <si>
    <t>Joe Norman</t>
  </si>
  <si>
    <t>Education officer, environmental</t>
  </si>
  <si>
    <t>William Lewis</t>
  </si>
  <si>
    <t>Zachary Stout</t>
  </si>
  <si>
    <t>Alexandra Mullen</t>
  </si>
  <si>
    <t>Bonnie Washington</t>
  </si>
  <si>
    <t>Michael Moore</t>
  </si>
  <si>
    <t>Heather Weaver</t>
  </si>
  <si>
    <t>Danielle Odonnell</t>
  </si>
  <si>
    <t>Fine artist</t>
  </si>
  <si>
    <t>Michael Taylor</t>
  </si>
  <si>
    <t>Mr. Nicholas Powers</t>
  </si>
  <si>
    <t>Beverly Bennett</t>
  </si>
  <si>
    <t>Forensic scientist</t>
  </si>
  <si>
    <t>Brad Young</t>
  </si>
  <si>
    <t>Dana Mitchell DVM</t>
  </si>
  <si>
    <t>Tammy Wyatt</t>
  </si>
  <si>
    <t>Victoria Simmons</t>
  </si>
  <si>
    <t>Elizabeth Davidson</t>
  </si>
  <si>
    <t>Christian Miller</t>
  </si>
  <si>
    <t>Leonard Juarez</t>
  </si>
  <si>
    <t>Peter Jones</t>
  </si>
  <si>
    <t>Kelly Powell</t>
  </si>
  <si>
    <t>Market researcher</t>
  </si>
  <si>
    <t>Victor Mcgee</t>
  </si>
  <si>
    <t>Calvin Bell</t>
  </si>
  <si>
    <t>Sara Smith</t>
  </si>
  <si>
    <t>Roy Barker</t>
  </si>
  <si>
    <t>Katelyn Hayes</t>
  </si>
  <si>
    <t>Joe Mendoza</t>
  </si>
  <si>
    <t>Mrs. Kelly Wilkerson MD</t>
  </si>
  <si>
    <t>Cheryl Miller</t>
  </si>
  <si>
    <t>Riley Butler</t>
  </si>
  <si>
    <t>Robert Gutierrez</t>
  </si>
  <si>
    <t>Andrew Martin</t>
  </si>
  <si>
    <t>Patrick Berry</t>
  </si>
  <si>
    <t>Cindy Cantu</t>
  </si>
  <si>
    <t>Joseph Wilson</t>
  </si>
  <si>
    <t>Allison Landry</t>
  </si>
  <si>
    <t>Engineer, maintenance (IT)</t>
  </si>
  <si>
    <t>Michelle Lawrence</t>
  </si>
  <si>
    <t>Dana Sims</t>
  </si>
  <si>
    <t>Jared Cohen</t>
  </si>
  <si>
    <t>Aimee Parks</t>
  </si>
  <si>
    <t>Jocelyn Mccarthy</t>
  </si>
  <si>
    <t>James Khan</t>
  </si>
  <si>
    <t>Amanda Floyd</t>
  </si>
  <si>
    <t>Radiation protection practitioner</t>
  </si>
  <si>
    <t>Evelyn Rubio</t>
  </si>
  <si>
    <t>Mary Tran</t>
  </si>
  <si>
    <t>Martha Fisher DVM</t>
  </si>
  <si>
    <t>Monique Johnson</t>
  </si>
  <si>
    <t>Sarah Brown</t>
  </si>
  <si>
    <t>Kenneth Scott</t>
  </si>
  <si>
    <t>Producer, radio</t>
  </si>
  <si>
    <t>Julie Stout</t>
  </si>
  <si>
    <t>Angela Wilson</t>
  </si>
  <si>
    <t>Kyle Dillon</t>
  </si>
  <si>
    <t>Curtis Key</t>
  </si>
  <si>
    <t>Jonathon Cook</t>
  </si>
  <si>
    <t>Ashley Vasquez</t>
  </si>
  <si>
    <t>Ergonomist</t>
  </si>
  <si>
    <t>Austin Vang</t>
  </si>
  <si>
    <t>Spencer Turner</t>
  </si>
  <si>
    <t>Sean Owens</t>
  </si>
  <si>
    <t>Katherine Dougherty</t>
  </si>
  <si>
    <t>Kelly Johnson</t>
  </si>
  <si>
    <t>Michael Gilmore</t>
  </si>
  <si>
    <t>Olivia Brown</t>
  </si>
  <si>
    <t>Caitlin Harper</t>
  </si>
  <si>
    <t>Dramatherapist</t>
  </si>
  <si>
    <t>Scott Brady</t>
  </si>
  <si>
    <t>Michael Watson</t>
  </si>
  <si>
    <t>Pathologist</t>
  </si>
  <si>
    <t>Angela Williams</t>
  </si>
  <si>
    <t>Christopher Mckinney</t>
  </si>
  <si>
    <t>Terri Caldwell</t>
  </si>
  <si>
    <t>Accounting technician</t>
  </si>
  <si>
    <t>Joseph Poole</t>
  </si>
  <si>
    <t>Rebecca Hall</t>
  </si>
  <si>
    <t>Amanda Frazier</t>
  </si>
  <si>
    <t>Roger Johnson</t>
  </si>
  <si>
    <t>Health and safety inspector</t>
  </si>
  <si>
    <t>Jimmy Smith</t>
  </si>
  <si>
    <t>Erin Hull</t>
  </si>
  <si>
    <t>Scott Odom</t>
  </si>
  <si>
    <t>Larry Wagner</t>
  </si>
  <si>
    <t>Bradley Carter</t>
  </si>
  <si>
    <t>Jill Johnson</t>
  </si>
  <si>
    <t>Matthew Myers</t>
  </si>
  <si>
    <t>Richard Booker</t>
  </si>
  <si>
    <t>Jenna Conway</t>
  </si>
  <si>
    <t>Dorothy Webb</t>
  </si>
  <si>
    <t>Engineer, petroleum</t>
  </si>
  <si>
    <t>Anthony Simmons</t>
  </si>
  <si>
    <t>John Morton</t>
  </si>
  <si>
    <t>Cathy Garcia</t>
  </si>
  <si>
    <t>Matthew Lopez</t>
  </si>
  <si>
    <t>Kevin Robinson</t>
  </si>
  <si>
    <t>Dawn Smith</t>
  </si>
  <si>
    <t>Katie Tucker</t>
  </si>
  <si>
    <t>Librarian, public</t>
  </si>
  <si>
    <t>Travis Hanson</t>
  </si>
  <si>
    <t>English as a foreign language teacher</t>
  </si>
  <si>
    <t>Lori Logan</t>
  </si>
  <si>
    <t>Randall Riddle</t>
  </si>
  <si>
    <t>Museum/gallery conservator</t>
  </si>
  <si>
    <t>Sarah Nelson</t>
  </si>
  <si>
    <t>Maria Davis</t>
  </si>
  <si>
    <t>Cassie Oconnor</t>
  </si>
  <si>
    <t>Catering manager</t>
  </si>
  <si>
    <t>Fred Burke</t>
  </si>
  <si>
    <t>Wayne Lawrence</t>
  </si>
  <si>
    <t>Maria Diaz</t>
  </si>
  <si>
    <t>Purchasing manager</t>
  </si>
  <si>
    <t>Isaiah Johnson</t>
  </si>
  <si>
    <t>Jacob Robertson</t>
  </si>
  <si>
    <t>Anna Medina</t>
  </si>
  <si>
    <t>Stephen Ryan</t>
  </si>
  <si>
    <t>Vanessa Cantu</t>
  </si>
  <si>
    <t>Anna Gilbert</t>
  </si>
  <si>
    <t>Jennifer Obrien</t>
  </si>
  <si>
    <t>Amanda Rodriguez MD</t>
  </si>
  <si>
    <t>Jenna Baker</t>
  </si>
  <si>
    <t>Megan Hayes</t>
  </si>
  <si>
    <t>Paramedic</t>
  </si>
  <si>
    <t>Jacqueline Adams</t>
  </si>
  <si>
    <t>Dr. Elizabeth Morse</t>
  </si>
  <si>
    <t>Douglas Thomas</t>
  </si>
  <si>
    <t>Mark English</t>
  </si>
  <si>
    <t>Don Carpenter</t>
  </si>
  <si>
    <t>Medical laboratory scientific officer</t>
  </si>
  <si>
    <t>Allison Franco</t>
  </si>
  <si>
    <t>Ricardo Salinas</t>
  </si>
  <si>
    <t>Brandon Smith</t>
  </si>
  <si>
    <t>Sub</t>
  </si>
  <si>
    <t>Michael Hughes</t>
  </si>
  <si>
    <t>Steven Watson</t>
  </si>
  <si>
    <t>Jacob Walker MD</t>
  </si>
  <si>
    <t>Jose Watson</t>
  </si>
  <si>
    <t>International aid/development worker</t>
  </si>
  <si>
    <t>John Fletcher</t>
  </si>
  <si>
    <t>Curtis Hughes</t>
  </si>
  <si>
    <t>Patrick Walker</t>
  </si>
  <si>
    <t>Michelle Gray</t>
  </si>
  <si>
    <t>Melissa Waller</t>
  </si>
  <si>
    <t>Advertising copywriter</t>
  </si>
  <si>
    <t>Jennifer Nunez</t>
  </si>
  <si>
    <t>Sandy Dixon</t>
  </si>
  <si>
    <t>Sandra Patterson</t>
  </si>
  <si>
    <t>Scientist, biomedical</t>
  </si>
  <si>
    <t>Charles Brown</t>
  </si>
  <si>
    <t>Jeffrey Hays</t>
  </si>
  <si>
    <t>Trade union research officer</t>
  </si>
  <si>
    <t>Terry Munoz</t>
  </si>
  <si>
    <t>Lindsay Woodard</t>
  </si>
  <si>
    <t>Carolyn Harrison</t>
  </si>
  <si>
    <t>Patricia Rose PhD</t>
  </si>
  <si>
    <t>Travel agency manager</t>
  </si>
  <si>
    <t>John Collier</t>
  </si>
  <si>
    <t>Brandon Collins</t>
  </si>
  <si>
    <t>Theresa Warner</t>
  </si>
  <si>
    <t>Tyler Taylor</t>
  </si>
  <si>
    <t>Tricia Watson</t>
  </si>
  <si>
    <t>Matthew Osborne</t>
  </si>
  <si>
    <t>Wendy Moore</t>
  </si>
  <si>
    <t>William Clark</t>
  </si>
  <si>
    <t>Sandra Kirk</t>
  </si>
  <si>
    <t>Stephanie Smith</t>
  </si>
  <si>
    <t>Robert Nelson</t>
  </si>
  <si>
    <t>Hannah Mcbride</t>
  </si>
  <si>
    <t>Kyle Brown</t>
  </si>
  <si>
    <t>Lauren Williams</t>
  </si>
  <si>
    <t>Randall Mitchell</t>
  </si>
  <si>
    <t>Henry Johnson</t>
  </si>
  <si>
    <t>David Nunez</t>
  </si>
  <si>
    <t>Katherine Russell</t>
  </si>
  <si>
    <t>Karen Richards</t>
  </si>
  <si>
    <t>Luke Collier</t>
  </si>
  <si>
    <t>Jeremy Davis</t>
  </si>
  <si>
    <t>Kevin Kelly</t>
  </si>
  <si>
    <t>Cheryl Jackson</t>
  </si>
  <si>
    <t>Cynthia Mccoy</t>
  </si>
  <si>
    <t>Mark Bradley</t>
  </si>
  <si>
    <t>Andrea Larson</t>
  </si>
  <si>
    <t>Michael Hebert</t>
  </si>
  <si>
    <t>Scientific laboratory technician</t>
  </si>
  <si>
    <t>Brandy Christian</t>
  </si>
  <si>
    <t>Ian Wilson</t>
  </si>
  <si>
    <t>Joseph Fields</t>
  </si>
  <si>
    <t>Nina Lee</t>
  </si>
  <si>
    <t>Anna Webb</t>
  </si>
  <si>
    <t>Mark Johnson</t>
  </si>
  <si>
    <t>Michele Cardenas</t>
  </si>
  <si>
    <t>Designer, blown glass/stained glass</t>
  </si>
  <si>
    <t>Traci Jones</t>
  </si>
  <si>
    <t>Nancy Montgomery</t>
  </si>
  <si>
    <t>Amber Love</t>
  </si>
  <si>
    <t>Brad Hammond</t>
  </si>
  <si>
    <t>Michael Richards</t>
  </si>
  <si>
    <t>Angela Nguyen</t>
  </si>
  <si>
    <t>Rachel Hall</t>
  </si>
  <si>
    <t>Ashley Moon</t>
  </si>
  <si>
    <t>Ashley Leach</t>
  </si>
  <si>
    <t>Rhonda Robertson</t>
  </si>
  <si>
    <t>Exercise physiologist</t>
  </si>
  <si>
    <t>Marc Woods</t>
  </si>
  <si>
    <t>Daniel Elliott</t>
  </si>
  <si>
    <t>Jessica Gardner</t>
  </si>
  <si>
    <t>Diana Wade MD</t>
  </si>
  <si>
    <t>Alyssa Fuller</t>
  </si>
  <si>
    <t>Commissioning editor</t>
  </si>
  <si>
    <t>Jennifer Sanchez</t>
  </si>
  <si>
    <t>Jean Johnson</t>
  </si>
  <si>
    <t>Materials engineer</t>
  </si>
  <si>
    <t>Justin Hoffman</t>
  </si>
  <si>
    <t>Yvonne Robinson</t>
  </si>
  <si>
    <t>Robert Johnson</t>
  </si>
  <si>
    <t>Mary Lee</t>
  </si>
  <si>
    <t>Sharon Olsen</t>
  </si>
  <si>
    <t>Further education lecturer</t>
  </si>
  <si>
    <t>Kimberly Murphy</t>
  </si>
  <si>
    <t>Shari White</t>
  </si>
  <si>
    <t>Programmer, applications</t>
  </si>
  <si>
    <t>Joel Ferguson</t>
  </si>
  <si>
    <t>Dr. Albert Carpenter</t>
  </si>
  <si>
    <t>Nicholas Arnold</t>
  </si>
  <si>
    <t>Erica Norris</t>
  </si>
  <si>
    <t>Sean Thompson</t>
  </si>
  <si>
    <t>Gregory Johnson</t>
  </si>
  <si>
    <t>Paul Boyer</t>
  </si>
  <si>
    <t>Cindy Thompson</t>
  </si>
  <si>
    <t>Andrea Rice</t>
  </si>
  <si>
    <t>Angela Montoya</t>
  </si>
  <si>
    <t>Dr. Steven Wright</t>
  </si>
  <si>
    <t>Sheryl Romero</t>
  </si>
  <si>
    <t>Chartered management accountant</t>
  </si>
  <si>
    <t>Jessica Joseph</t>
  </si>
  <si>
    <t>Investment banker, operational</t>
  </si>
  <si>
    <t>Kerry Ali</t>
  </si>
  <si>
    <t>Denise Olson</t>
  </si>
  <si>
    <t>Daniel Padilla</t>
  </si>
  <si>
    <t>Alexis Allen</t>
  </si>
  <si>
    <t>Katherine Duncan</t>
  </si>
  <si>
    <t>Kerri Sampson</t>
  </si>
  <si>
    <t>Actuary</t>
  </si>
  <si>
    <t>Kevin Garcia</t>
  </si>
  <si>
    <t>Alexander Mitchell</t>
  </si>
  <si>
    <t>Karen Lee</t>
  </si>
  <si>
    <t>Justin Hall</t>
  </si>
  <si>
    <t>Ian Brown</t>
  </si>
  <si>
    <t>General practice doctor</t>
  </si>
  <si>
    <t>Michael Rios</t>
  </si>
  <si>
    <t>Dawn Vazquez</t>
  </si>
  <si>
    <t>Lisa Strickland</t>
  </si>
  <si>
    <t>Bradley Sanchez</t>
  </si>
  <si>
    <t>Statistician</t>
  </si>
  <si>
    <t>Russell Stanton</t>
  </si>
  <si>
    <t>Careers information officer</t>
  </si>
  <si>
    <t>William Jacobs</t>
  </si>
  <si>
    <t>Christina Hale</t>
  </si>
  <si>
    <t>Television camera operator</t>
  </si>
  <si>
    <t>Tina Taylor</t>
  </si>
  <si>
    <t>Jennifer Key MD</t>
  </si>
  <si>
    <t>Brian Hernandez</t>
  </si>
  <si>
    <t>Monique Best</t>
  </si>
  <si>
    <t>Zachary Gonzales</t>
  </si>
  <si>
    <t>Valerie Mcknight</t>
  </si>
  <si>
    <t>Elizabeth Terry</t>
  </si>
  <si>
    <t>Trevor Sweeney</t>
  </si>
  <si>
    <t>Cynthia Bryant</t>
  </si>
  <si>
    <t>Cheryl Vega</t>
  </si>
  <si>
    <t>Lisa Walters</t>
  </si>
  <si>
    <t>Michelle Thomas</t>
  </si>
  <si>
    <t>Jesse Burton</t>
  </si>
  <si>
    <t>Tina Matthews</t>
  </si>
  <si>
    <t>James Rios</t>
  </si>
  <si>
    <t>Susan Stewart</t>
  </si>
  <si>
    <t>Thomas Ingram</t>
  </si>
  <si>
    <t>Daniel Gonzalez III</t>
  </si>
  <si>
    <t>Jonathan Randall</t>
  </si>
  <si>
    <t>Buyer, retail</t>
  </si>
  <si>
    <t>Brandon Velasquez</t>
  </si>
  <si>
    <t>Sarah Vasquez</t>
  </si>
  <si>
    <t>Ronald Smith</t>
  </si>
  <si>
    <t>Daniel Martin</t>
  </si>
  <si>
    <t>Mr. Joshua Monroe</t>
  </si>
  <si>
    <t>Andrew Jenkins</t>
  </si>
  <si>
    <t>Betty Valenzuela</t>
  </si>
  <si>
    <t>Amanda Stevens</t>
  </si>
  <si>
    <t>Donna Snow</t>
  </si>
  <si>
    <t>Bradley Mendoza</t>
  </si>
  <si>
    <t>Johnny Leonard</t>
  </si>
  <si>
    <t>Ariana Francis</t>
  </si>
  <si>
    <t>Charles Baker</t>
  </si>
  <si>
    <t>Janet Coleman</t>
  </si>
  <si>
    <t>Lisa Lara</t>
  </si>
  <si>
    <t>Sean Olson</t>
  </si>
  <si>
    <t>Daniel Smith</t>
  </si>
  <si>
    <t>Proofreader</t>
  </si>
  <si>
    <t>Evan Higgins</t>
  </si>
  <si>
    <t>Nicholas Walters</t>
  </si>
  <si>
    <t>Traci Wang</t>
  </si>
  <si>
    <t>Charlotte Hansen</t>
  </si>
  <si>
    <t>Timothy Brown</t>
  </si>
  <si>
    <t>Ashley Atkins</t>
  </si>
  <si>
    <t>Logan Tran</t>
  </si>
  <si>
    <t>Paul Torres</t>
  </si>
  <si>
    <t>Erica Williams</t>
  </si>
  <si>
    <t>Abigail Clark</t>
  </si>
  <si>
    <t>Charles Daniels</t>
  </si>
  <si>
    <t>Patrick Lynch</t>
  </si>
  <si>
    <t>Darren Kirby</t>
  </si>
  <si>
    <t>Brittany Brock</t>
  </si>
  <si>
    <t>Jennifer Green</t>
  </si>
  <si>
    <t>Kimberly Perry MD</t>
  </si>
  <si>
    <t>Mario Hammond</t>
  </si>
  <si>
    <t>Crystal Smith</t>
  </si>
  <si>
    <t>Richard Hubbard</t>
  </si>
  <si>
    <t>Jacob Lester</t>
  </si>
  <si>
    <t>Danielle Jordan</t>
  </si>
  <si>
    <t>Mario Fisher</t>
  </si>
  <si>
    <t>Mr. Kevin Long</t>
  </si>
  <si>
    <t>Christopher Palmer</t>
  </si>
  <si>
    <t>Jaime Harris</t>
  </si>
  <si>
    <t>Chelsea Mack</t>
  </si>
  <si>
    <t>Robert Bridges</t>
  </si>
  <si>
    <t>Jorge Kelly</t>
  </si>
  <si>
    <t>Cynthia Gonzales</t>
  </si>
  <si>
    <t>Estate agent</t>
  </si>
  <si>
    <t>Sally Hansen</t>
  </si>
  <si>
    <t>Meredith Burns</t>
  </si>
  <si>
    <t>Scott Mayer</t>
  </si>
  <si>
    <t>Andrew Hall</t>
  </si>
  <si>
    <t>Herpetologist</t>
  </si>
  <si>
    <t>Susan Reed</t>
  </si>
  <si>
    <t>Kimberly Roberts</t>
  </si>
  <si>
    <t>Pamela Bell</t>
  </si>
  <si>
    <t>Marine scientist</t>
  </si>
  <si>
    <t>Mallory Noble</t>
  </si>
  <si>
    <t>IT sales professional</t>
  </si>
  <si>
    <t>Jack Chandler</t>
  </si>
  <si>
    <t>Justin Payne</t>
  </si>
  <si>
    <t>Steven Gutierrez</t>
  </si>
  <si>
    <t>Shelia Levy</t>
  </si>
  <si>
    <t>Dana Richards PhD</t>
  </si>
  <si>
    <t>Rhonda Price</t>
  </si>
  <si>
    <t>Norman Anderson</t>
  </si>
  <si>
    <t>Colin Holt</t>
  </si>
  <si>
    <t>Michelle Porter MD</t>
  </si>
  <si>
    <t>Deborah Johnson</t>
  </si>
  <si>
    <t>Jake Mitchell</t>
  </si>
  <si>
    <t>Lindsay Obrien</t>
  </si>
  <si>
    <t>Richard Summers</t>
  </si>
  <si>
    <t>Stephen Pollard</t>
  </si>
  <si>
    <t>Nicholas Davis</t>
  </si>
  <si>
    <t>Brenda Brown</t>
  </si>
  <si>
    <t>Scott Acosta</t>
  </si>
  <si>
    <t>Kevin Dickerson</t>
  </si>
  <si>
    <t>Tourist information centre manager</t>
  </si>
  <si>
    <t>Kimberly Wilkinson</t>
  </si>
  <si>
    <t>Jeffrey Pineda</t>
  </si>
  <si>
    <t>Surveyor, minerals</t>
  </si>
  <si>
    <t>Jessica Coleman</t>
  </si>
  <si>
    <t>Computer games developer</t>
  </si>
  <si>
    <t>Patrick Riley</t>
  </si>
  <si>
    <t>Advertising account planner</t>
  </si>
  <si>
    <t>Raymond Lopez</t>
  </si>
  <si>
    <t>Douglas Jacobs</t>
  </si>
  <si>
    <t>Justin Evans</t>
  </si>
  <si>
    <t>Kenneth Krueger</t>
  </si>
  <si>
    <t>Linda Tyler</t>
  </si>
  <si>
    <t>Sharon Goodman</t>
  </si>
  <si>
    <t>Randy Jensen</t>
  </si>
  <si>
    <t>Jennifer Christian</t>
  </si>
  <si>
    <t>Dominic Spears</t>
  </si>
  <si>
    <t>Patricia Dillon</t>
  </si>
  <si>
    <t>Higher education careers adviser</t>
  </si>
  <si>
    <t>Warren Davis</t>
  </si>
  <si>
    <t>Kimberly Hernandez</t>
  </si>
  <si>
    <t>Alexander Tran</t>
  </si>
  <si>
    <t>Rhonda Taylor</t>
  </si>
  <si>
    <t>Kevin Reed</t>
  </si>
  <si>
    <t>Erik Crane</t>
  </si>
  <si>
    <t>Diana Harris</t>
  </si>
  <si>
    <t>Jeremy Powell</t>
  </si>
  <si>
    <t>Amber Sharp</t>
  </si>
  <si>
    <t>Christina White</t>
  </si>
  <si>
    <t>Veronica Perry</t>
  </si>
  <si>
    <t>Sales executive</t>
  </si>
  <si>
    <t>Mrs. Christina Gonzalez DDS</t>
  </si>
  <si>
    <t>Nancy Ramirez</t>
  </si>
  <si>
    <t>Wanda Griffin</t>
  </si>
  <si>
    <t>Eric Duncan</t>
  </si>
  <si>
    <t>Clinical biochemist</t>
  </si>
  <si>
    <t>Christopher Davis</t>
  </si>
  <si>
    <t>Carlos Hester</t>
  </si>
  <si>
    <t>Rebecca Carr</t>
  </si>
  <si>
    <t>Bradley Rubio</t>
  </si>
  <si>
    <t>Michelle Rojas</t>
  </si>
  <si>
    <t>Joshua Davis</t>
  </si>
  <si>
    <t>Stephen Wright</t>
  </si>
  <si>
    <t>Karen Nichols</t>
  </si>
  <si>
    <t>Jose Taylor</t>
  </si>
  <si>
    <t>Pamela Mills</t>
  </si>
  <si>
    <t>Blake Gilmore</t>
  </si>
  <si>
    <t>Lori Joseph</t>
  </si>
  <si>
    <t>Tracy Hughes</t>
  </si>
  <si>
    <t>Facilities manager</t>
  </si>
  <si>
    <t>Frank Daniel</t>
  </si>
  <si>
    <t>Maria Stanley</t>
  </si>
  <si>
    <t>Carlos Harvey</t>
  </si>
  <si>
    <t>Paul Briggs</t>
  </si>
  <si>
    <t>Lisa Hobbs</t>
  </si>
  <si>
    <t>Tamara Price</t>
  </si>
  <si>
    <t>Designer, interior/spatial</t>
  </si>
  <si>
    <t>Brian Lindsey</t>
  </si>
  <si>
    <t>David Green</t>
  </si>
  <si>
    <t>Jody Hicks</t>
  </si>
  <si>
    <t>Andrea Aguirre</t>
  </si>
  <si>
    <t>Maria Wilson</t>
  </si>
  <si>
    <t>Brenda Johnson</t>
  </si>
  <si>
    <t>Ashley Strickland</t>
  </si>
  <si>
    <t>Douglas Owen</t>
  </si>
  <si>
    <t>Gerald Smith MD</t>
  </si>
  <si>
    <t>Frank Ford</t>
  </si>
  <si>
    <t>April Perez</t>
  </si>
  <si>
    <t>Kristin Summers</t>
  </si>
  <si>
    <t>Steven Hughes</t>
  </si>
  <si>
    <t>Tamara Dickerson</t>
  </si>
  <si>
    <t>Michaela Nelson</t>
  </si>
  <si>
    <t>Kimberly Daniels</t>
  </si>
  <si>
    <t>Jennifer Diaz</t>
  </si>
  <si>
    <t>Christine Hart</t>
  </si>
  <si>
    <t>Diane Paul</t>
  </si>
  <si>
    <t>Robert Lowe</t>
  </si>
  <si>
    <t>Cindy Lee</t>
  </si>
  <si>
    <t>Contractor</t>
  </si>
  <si>
    <t>Angela Frye</t>
  </si>
  <si>
    <t>Nathan Bradley</t>
  </si>
  <si>
    <t>Joel Hunt</t>
  </si>
  <si>
    <t>Matthew Lynch</t>
  </si>
  <si>
    <t>Betty Ellis</t>
  </si>
  <si>
    <t>Stacie Hinton</t>
  </si>
  <si>
    <t>Dylan Chan</t>
  </si>
  <si>
    <t>Joshua Edwards</t>
  </si>
  <si>
    <t>Samantha Jenkins</t>
  </si>
  <si>
    <t>Carlos Morales</t>
  </si>
  <si>
    <t>Jason Scott</t>
  </si>
  <si>
    <t>Tamara Peters</t>
  </si>
  <si>
    <t>Paul Burton</t>
  </si>
  <si>
    <t>Rebecca Wu</t>
  </si>
  <si>
    <t>Carolyn Peterson</t>
  </si>
  <si>
    <t>Sara Patterson</t>
  </si>
  <si>
    <t>Nathaniel Bright</t>
  </si>
  <si>
    <t>Environmental manager</t>
  </si>
  <si>
    <t>Tamara Johnson</t>
  </si>
  <si>
    <t>James Thomas</t>
  </si>
  <si>
    <t>Stephanie Gray</t>
  </si>
  <si>
    <t>Randy Sanford</t>
  </si>
  <si>
    <t>John Hamilton</t>
  </si>
  <si>
    <t>Maintenance engineer</t>
  </si>
  <si>
    <t>Amy Smith</t>
  </si>
  <si>
    <t>Theresa Smith</t>
  </si>
  <si>
    <t>Brianna Hart</t>
  </si>
  <si>
    <t>Waste management officer</t>
  </si>
  <si>
    <t>Andrew Middleton</t>
  </si>
  <si>
    <t>Adrian Taylor</t>
  </si>
  <si>
    <t>Michael Morris</t>
  </si>
  <si>
    <t>Nicole Ortega</t>
  </si>
  <si>
    <t>Joseph Palmer</t>
  </si>
  <si>
    <t>Stephen Smith</t>
  </si>
  <si>
    <t>Mark Powell</t>
  </si>
  <si>
    <t>Ricardo Davis MD</t>
  </si>
  <si>
    <t>Krystal Harrison</t>
  </si>
  <si>
    <t>Jeremiah Trujillo</t>
  </si>
  <si>
    <t>Richard Brown</t>
  </si>
  <si>
    <t>Diana York</t>
  </si>
  <si>
    <t>Stanley Holmes</t>
  </si>
  <si>
    <t>Financial adviser</t>
  </si>
  <si>
    <t>Brandy Lee</t>
  </si>
  <si>
    <t>Russell Kirk</t>
  </si>
  <si>
    <t>Tim Byrd</t>
  </si>
  <si>
    <t>Marie Bryant</t>
  </si>
  <si>
    <t>Mr. Robert Patrick PhD</t>
  </si>
  <si>
    <t>Tiffany Park</t>
  </si>
  <si>
    <t>Occupational psychologist</t>
  </si>
  <si>
    <t>Katherine Hobbs</t>
  </si>
  <si>
    <t>Justin Kim</t>
  </si>
  <si>
    <t>Jared Rangel</t>
  </si>
  <si>
    <t>Terrence Jones</t>
  </si>
  <si>
    <t>Matthew Stark</t>
  </si>
  <si>
    <t>Mark Padilla</t>
  </si>
  <si>
    <t>Matthew Bishop</t>
  </si>
  <si>
    <t>Barrister's clerk</t>
  </si>
  <si>
    <t>John Gonzalez</t>
  </si>
  <si>
    <t>Paul Miller</t>
  </si>
  <si>
    <t>Print production planner</t>
  </si>
  <si>
    <t>Fernando Rodgers</t>
  </si>
  <si>
    <t>Leonard Bowers</t>
  </si>
  <si>
    <t>Training and development officer</t>
  </si>
  <si>
    <t>Frances Aguilar</t>
  </si>
  <si>
    <t>Nancy Wyatt</t>
  </si>
  <si>
    <t>Emma Ward</t>
  </si>
  <si>
    <t>Vickie Collins</t>
  </si>
  <si>
    <t>Ronald Wilson</t>
  </si>
  <si>
    <t>Steven Shaffer</t>
  </si>
  <si>
    <t>Jennifer Alexander</t>
  </si>
  <si>
    <t>Jeffrey Burns</t>
  </si>
  <si>
    <t>Nathan Bryant II</t>
  </si>
  <si>
    <t>Tax adviser</t>
  </si>
  <si>
    <t>Christopher Velez</t>
  </si>
  <si>
    <t>Stephanie Duarte</t>
  </si>
  <si>
    <t>Joshua Yang</t>
  </si>
  <si>
    <t>Mr. Kyle West</t>
  </si>
  <si>
    <t>Anita Johnson</t>
  </si>
  <si>
    <t>Joseph Johnson</t>
  </si>
  <si>
    <t>Johnny Cole</t>
  </si>
  <si>
    <t>Charles Rodriguez</t>
  </si>
  <si>
    <t>Dr. Kimberly Schwartz</t>
  </si>
  <si>
    <t>David Gray</t>
  </si>
  <si>
    <t>Banker</t>
  </si>
  <si>
    <t>Andres Young</t>
  </si>
  <si>
    <t>Lindsey Gray</t>
  </si>
  <si>
    <t>Stephanie Calderon</t>
  </si>
  <si>
    <t>Sherry Hatfield</t>
  </si>
  <si>
    <t>William Baker</t>
  </si>
  <si>
    <t>David Graham</t>
  </si>
  <si>
    <t>Cheryl Levine MD</t>
  </si>
  <si>
    <t>Amber Hawkins</t>
  </si>
  <si>
    <t>Stephen Baxter</t>
  </si>
  <si>
    <t>Kevin Peck</t>
  </si>
  <si>
    <t>Kimberly Rodriguez</t>
  </si>
  <si>
    <t>Daniel Short</t>
  </si>
  <si>
    <t>Valerie Carlson</t>
  </si>
  <si>
    <t>Joshua Carter</t>
  </si>
  <si>
    <t>Edwin Davis</t>
  </si>
  <si>
    <t>Meghan Garcia</t>
  </si>
  <si>
    <t>Mr. Shane Craig</t>
  </si>
  <si>
    <t>Development worker, international aid</t>
  </si>
  <si>
    <t>Jessica Richardson</t>
  </si>
  <si>
    <t>Nancy Andrews</t>
  </si>
  <si>
    <t>Industrial/product designer</t>
  </si>
  <si>
    <t>Peter Trujillo</t>
  </si>
  <si>
    <t>Alicia Mcpherson</t>
  </si>
  <si>
    <t>Justin Vazquez</t>
  </si>
  <si>
    <t>Designer, ceramics/pottery</t>
  </si>
  <si>
    <t>Mr. Chad Garcia DVM</t>
  </si>
  <si>
    <t>Justin Fuller</t>
  </si>
  <si>
    <t>Thomas Dixon</t>
  </si>
  <si>
    <t>Ashley Rubio</t>
  </si>
  <si>
    <t>Jeanne Scott</t>
  </si>
  <si>
    <t>Operations geologist</t>
  </si>
  <si>
    <t>Ashley Price</t>
  </si>
  <si>
    <t>Michele Mccoy</t>
  </si>
  <si>
    <t>Olivia Hess</t>
  </si>
  <si>
    <t>Richard Miles</t>
  </si>
  <si>
    <t>Cynthia Jones</t>
  </si>
  <si>
    <t>Richard Miller</t>
  </si>
  <si>
    <t>Patricia Johnson</t>
  </si>
  <si>
    <t>Julia Johnson</t>
  </si>
  <si>
    <t>Therapist, nutritional</t>
  </si>
  <si>
    <t>Krista Peterson</t>
  </si>
  <si>
    <t>Jared Morales</t>
  </si>
  <si>
    <t>Engineer, building services</t>
  </si>
  <si>
    <t>Lisa Harvey</t>
  </si>
  <si>
    <t>Roger Frazier</t>
  </si>
  <si>
    <t>Rhonda Boyd</t>
  </si>
  <si>
    <t>Cynthia Miller</t>
  </si>
  <si>
    <t>Kathleen Arnold</t>
  </si>
  <si>
    <t>Devin Morris</t>
  </si>
  <si>
    <t>Abigail Schultz</t>
  </si>
  <si>
    <t>Richard Patterson</t>
  </si>
  <si>
    <t>Christopher Tran</t>
  </si>
  <si>
    <t>Gary Alexander</t>
  </si>
  <si>
    <t>Stephen Lopez</t>
  </si>
  <si>
    <t>Kelly White</t>
  </si>
  <si>
    <t>Taylor Ross</t>
  </si>
  <si>
    <t>Clinical psychologist</t>
  </si>
  <si>
    <t>Jamie Diaz</t>
  </si>
  <si>
    <t>Rhonda Francis</t>
  </si>
  <si>
    <t>Editorial assistant</t>
  </si>
  <si>
    <t>Cindy Jenkins</t>
  </si>
  <si>
    <t>Peter Hernandez</t>
  </si>
  <si>
    <t>Anthony Williams</t>
  </si>
  <si>
    <t>Sherri Rodriguez</t>
  </si>
  <si>
    <t>Jordan Brown</t>
  </si>
  <si>
    <t>Beth Sanchez</t>
  </si>
  <si>
    <t>Cindy Kim</t>
  </si>
  <si>
    <t>Laura Marquez</t>
  </si>
  <si>
    <t>Lindsey Alexander DDS</t>
  </si>
  <si>
    <t>Katherine Caldwell</t>
  </si>
  <si>
    <t>Laura Stewart</t>
  </si>
  <si>
    <t>Rodney Crosby</t>
  </si>
  <si>
    <t>Victor Daniel</t>
  </si>
  <si>
    <t>Anthony Martin</t>
  </si>
  <si>
    <t>Adult guidance worker</t>
  </si>
  <si>
    <t>Aimee Parker</t>
  </si>
  <si>
    <t>Runner, broadcasting/film/video</t>
  </si>
  <si>
    <t>Eric Hood</t>
  </si>
  <si>
    <t>Phillip Morgan</t>
  </si>
  <si>
    <t>Angela Herrera</t>
  </si>
  <si>
    <t>Nicholas Banks</t>
  </si>
  <si>
    <t>Andre Mcpherson</t>
  </si>
  <si>
    <t>Robert Bradley</t>
  </si>
  <si>
    <t>Shannon Sparks</t>
  </si>
  <si>
    <t>Cassandra Brown</t>
  </si>
  <si>
    <t>Penny Smith</t>
  </si>
  <si>
    <t>Brent May</t>
  </si>
  <si>
    <t>Tracy Robles</t>
  </si>
  <si>
    <t>Patricia Martinez</t>
  </si>
  <si>
    <t>Scott Warren</t>
  </si>
  <si>
    <t>Joshua Jones</t>
  </si>
  <si>
    <t>Christopher Murphy</t>
  </si>
  <si>
    <t>Albert Evans</t>
  </si>
  <si>
    <t>Eric Jackson</t>
  </si>
  <si>
    <t>James Oconnor</t>
  </si>
  <si>
    <t>Samuel Fisher</t>
  </si>
  <si>
    <t>Heather Fuller</t>
  </si>
  <si>
    <t>David Greene</t>
  </si>
  <si>
    <t>Lisa Cook</t>
  </si>
  <si>
    <t>Kevin Chapman</t>
  </si>
  <si>
    <t>Richard Mason</t>
  </si>
  <si>
    <t>Shawn Cook</t>
  </si>
  <si>
    <t>Joseph Harris</t>
  </si>
  <si>
    <t>Sabrina Lucas</t>
  </si>
  <si>
    <t>Norma Mosley</t>
  </si>
  <si>
    <t>Fitness centre manager</t>
  </si>
  <si>
    <t>Benjamin Taylor</t>
  </si>
  <si>
    <t>Metallurgist</t>
  </si>
  <si>
    <t>Keith Goodman</t>
  </si>
  <si>
    <t>Thomas Rollins</t>
  </si>
  <si>
    <t>Paul Williams</t>
  </si>
  <si>
    <t>Neil Russell</t>
  </si>
  <si>
    <t>Mr. George Jackson</t>
  </si>
  <si>
    <t>Allison Barron</t>
  </si>
  <si>
    <t>Connie James</t>
  </si>
  <si>
    <t>Mark Hernandez</t>
  </si>
  <si>
    <t>Michael Martin</t>
  </si>
  <si>
    <t>Lori Davies</t>
  </si>
  <si>
    <t>Mary Jones</t>
  </si>
  <si>
    <t>Jonathan Copeland</t>
  </si>
  <si>
    <t>Jerry Gallagher</t>
  </si>
  <si>
    <t>James Davis</t>
  </si>
  <si>
    <t>Aimee Flores</t>
  </si>
  <si>
    <t>Nicholas Ali</t>
  </si>
  <si>
    <t>Virginia Rodriguez</t>
  </si>
  <si>
    <t>Victor Wright</t>
  </si>
  <si>
    <t>Gregory Phillips</t>
  </si>
  <si>
    <t>Lisa Lopez</t>
  </si>
  <si>
    <t>Jose Bishop</t>
  </si>
  <si>
    <t>Trevor Quinn</t>
  </si>
  <si>
    <t>Janice Blackwell</t>
  </si>
  <si>
    <t>Jason Lopez</t>
  </si>
  <si>
    <t>Jeffrey Williams</t>
  </si>
  <si>
    <t>Denise Ferguson</t>
  </si>
  <si>
    <t>Rachel Watson</t>
  </si>
  <si>
    <t>Suzanne Lawrence</t>
  </si>
  <si>
    <t>Michael Moyer</t>
  </si>
  <si>
    <t>Christian Valentine</t>
  </si>
  <si>
    <t>Aaron Gibson</t>
  </si>
  <si>
    <t>Administrator, arts</t>
  </si>
  <si>
    <t>Mark Tran</t>
  </si>
  <si>
    <t>Terry Hess</t>
  </si>
  <si>
    <t>John Martinez</t>
  </si>
  <si>
    <t>Ronald Phillips</t>
  </si>
  <si>
    <t>John Coleman</t>
  </si>
  <si>
    <t>Wendy Roberts</t>
  </si>
  <si>
    <t>James Jenkins</t>
  </si>
  <si>
    <t>Hector Salazar</t>
  </si>
  <si>
    <t>Stephanie Petty</t>
  </si>
  <si>
    <t>Thomas Williams</t>
  </si>
  <si>
    <t>Linda Robinson</t>
  </si>
  <si>
    <t>Jeanette Gonzalez</t>
  </si>
  <si>
    <t>Elaine Lynn</t>
  </si>
  <si>
    <t>Shelia Lloyd</t>
  </si>
  <si>
    <t>Cassidy Mosley</t>
  </si>
  <si>
    <t>Elizabeth Stewart</t>
  </si>
  <si>
    <t>Carmen Serrano</t>
  </si>
  <si>
    <t>Dr. John Lee</t>
  </si>
  <si>
    <t>Rachel White</t>
  </si>
  <si>
    <t>Jason Cook</t>
  </si>
  <si>
    <t>Kimberly Maddox</t>
  </si>
  <si>
    <t>Thomas Manning</t>
  </si>
  <si>
    <t>Amy Black</t>
  </si>
  <si>
    <t>Susan Butler</t>
  </si>
  <si>
    <t>Janet Lynch DVM</t>
  </si>
  <si>
    <t>Steven Weeks</t>
  </si>
  <si>
    <t>Sandra Merritt</t>
  </si>
  <si>
    <t>Terry Fleming</t>
  </si>
  <si>
    <t>Helen Smith</t>
  </si>
  <si>
    <t>Manufacturing systems engineer</t>
  </si>
  <si>
    <t>Michael Nunez</t>
  </si>
  <si>
    <t>Nancy Byrd</t>
  </si>
  <si>
    <t>April Kelly</t>
  </si>
  <si>
    <t>Michael Potts</t>
  </si>
  <si>
    <t>Land</t>
  </si>
  <si>
    <t>Katherine Nichols</t>
  </si>
  <si>
    <t>Joshua Bailey</t>
  </si>
  <si>
    <t>Jeffrey Barrett</t>
  </si>
  <si>
    <t>Steven Barton</t>
  </si>
  <si>
    <t>Brian Willis</t>
  </si>
  <si>
    <t>Donna Quinn</t>
  </si>
  <si>
    <t>Cristian Washington</t>
  </si>
  <si>
    <t>Melissa Hodges</t>
  </si>
  <si>
    <t>Natalie Johnson</t>
  </si>
  <si>
    <t>Julie Hartman</t>
  </si>
  <si>
    <t>Graphic designer</t>
  </si>
  <si>
    <t>Adam Davila</t>
  </si>
  <si>
    <t>John Carr</t>
  </si>
  <si>
    <t>Surgeon</t>
  </si>
  <si>
    <t>Ronald Jackson</t>
  </si>
  <si>
    <t>Gregory Fitzgerald</t>
  </si>
  <si>
    <t>Brian Miller</t>
  </si>
  <si>
    <t>Phillip Lee</t>
  </si>
  <si>
    <t>Luis Aguilar</t>
  </si>
  <si>
    <t>Danielle Jackson</t>
  </si>
  <si>
    <t>Shawn Adams</t>
  </si>
  <si>
    <t>Michelle Hernandez</t>
  </si>
  <si>
    <t>Kimberly Nguyen</t>
  </si>
  <si>
    <t>Leslie Henderson</t>
  </si>
  <si>
    <t>Daniel Cook</t>
  </si>
  <si>
    <t>Julia Wagner</t>
  </si>
  <si>
    <t>Angela Martin</t>
  </si>
  <si>
    <t>Clinical scientist, histocompatibility and immunogenetics</t>
  </si>
  <si>
    <t>Stephanie Mckenzie</t>
  </si>
  <si>
    <t>Victoria Doyle</t>
  </si>
  <si>
    <t>Mr. Chad Diaz</t>
  </si>
  <si>
    <t>Courtney Lucero</t>
  </si>
  <si>
    <t>Joseph Gibbs</t>
  </si>
  <si>
    <t>Speech and language therapist</t>
  </si>
  <si>
    <t>Sarah Tate</t>
  </si>
  <si>
    <t>Mary Martinez</t>
  </si>
  <si>
    <t>Angela Flowers</t>
  </si>
  <si>
    <t>Steven Bailey</t>
  </si>
  <si>
    <t>Psychologist, counselling</t>
  </si>
  <si>
    <t>Michael Alvarez</t>
  </si>
  <si>
    <t>Chartered legal executive (England and Wales)</t>
  </si>
  <si>
    <t>Regina Marshall</t>
  </si>
  <si>
    <t>Christopher Richmond</t>
  </si>
  <si>
    <t>Franklin Osborne</t>
  </si>
  <si>
    <t>Stacy Hall</t>
  </si>
  <si>
    <t>Jessica Carroll</t>
  </si>
  <si>
    <t>Control and instrumentation engineer</t>
  </si>
  <si>
    <t>Eric Sanchez</t>
  </si>
  <si>
    <t>Jacqueline Silva</t>
  </si>
  <si>
    <t>Catherine Stanley</t>
  </si>
  <si>
    <t>Michael Oliver</t>
  </si>
  <si>
    <t>Keith Lindsey</t>
  </si>
  <si>
    <t>Dennis Price</t>
  </si>
  <si>
    <t>Lisa Robinson</t>
  </si>
  <si>
    <t>Michael Mills</t>
  </si>
  <si>
    <t>Prison officer</t>
  </si>
  <si>
    <t>Megan Frederick</t>
  </si>
  <si>
    <t>Lindsay Robles</t>
  </si>
  <si>
    <t>Michael Strickland</t>
  </si>
  <si>
    <t>Ship broker</t>
  </si>
  <si>
    <t>Larry Hammond</t>
  </si>
  <si>
    <t>Christopher Walton</t>
  </si>
  <si>
    <t>Karen Chan</t>
  </si>
  <si>
    <t>Regina Anderson</t>
  </si>
  <si>
    <t>Stacey Henry</t>
  </si>
  <si>
    <t>Daniel Gay</t>
  </si>
  <si>
    <t>Anthony Pollard</t>
  </si>
  <si>
    <t>Victor Hodge</t>
  </si>
  <si>
    <t>Angela Bauer</t>
  </si>
  <si>
    <t>Angela Gutierrez</t>
  </si>
  <si>
    <t>Christy Phillips</t>
  </si>
  <si>
    <t>Amber Adams</t>
  </si>
  <si>
    <t>Video editor</t>
  </si>
  <si>
    <t>Emily Smith</t>
  </si>
  <si>
    <t>Risk analyst</t>
  </si>
  <si>
    <t>Eric Graves</t>
  </si>
  <si>
    <t>Thomas Bass</t>
  </si>
  <si>
    <t>Erik Tucker</t>
  </si>
  <si>
    <t>Stephen Reilly</t>
  </si>
  <si>
    <t>Andrew Collier DDS</t>
  </si>
  <si>
    <t>Susan Rodriguez</t>
  </si>
  <si>
    <t>Robin Ward</t>
  </si>
  <si>
    <t>Danielle Ortiz</t>
  </si>
  <si>
    <t>Producer, television/film/video</t>
  </si>
  <si>
    <t>Christopher Stewart</t>
  </si>
  <si>
    <t>Tracy Long</t>
  </si>
  <si>
    <t>Theresa Nelson</t>
  </si>
  <si>
    <t>Erin Richards</t>
  </si>
  <si>
    <t>Michael Brown</t>
  </si>
  <si>
    <t>Jason Jackson</t>
  </si>
  <si>
    <t>Ecologist</t>
  </si>
  <si>
    <t>Rebecca Rosario</t>
  </si>
  <si>
    <t>Risk manager</t>
  </si>
  <si>
    <t>Kathy Rivers</t>
  </si>
  <si>
    <t>Robert Cobb</t>
  </si>
  <si>
    <t>Roger Smith</t>
  </si>
  <si>
    <t>Russell Hickman</t>
  </si>
  <si>
    <t>Lisa Espinoza</t>
  </si>
  <si>
    <t>Stephen Wilkerson</t>
  </si>
  <si>
    <t>Brian Novak</t>
  </si>
  <si>
    <t>Tiffany Short</t>
  </si>
  <si>
    <t>Jeremy Evans</t>
  </si>
  <si>
    <t>James Lopez</t>
  </si>
  <si>
    <t>Robert Watkins</t>
  </si>
  <si>
    <t>James Giles</t>
  </si>
  <si>
    <t>Mary White</t>
  </si>
  <si>
    <t>James Moreno</t>
  </si>
  <si>
    <t>Alyssa Ortiz</t>
  </si>
  <si>
    <t>Mason Lee</t>
  </si>
  <si>
    <t>Roger Olsen</t>
  </si>
  <si>
    <t>Laurie Nelson</t>
  </si>
  <si>
    <t>Michael Shelton</t>
  </si>
  <si>
    <t>Alexander Orr</t>
  </si>
  <si>
    <t>Anthony Martinez</t>
  </si>
  <si>
    <t>Kimberly Tran</t>
  </si>
  <si>
    <t>Edward Lewis</t>
  </si>
  <si>
    <t>Raymond Romero</t>
  </si>
  <si>
    <t>Kelly Neal</t>
  </si>
  <si>
    <t>Joy Beard</t>
  </si>
  <si>
    <t>Austin Marshall</t>
  </si>
  <si>
    <t>Veronica Sanchez</t>
  </si>
  <si>
    <t>Justin Henderson</t>
  </si>
  <si>
    <t>Anna Cummings</t>
  </si>
  <si>
    <t>Robert Chan</t>
  </si>
  <si>
    <t>Theresa Doyle</t>
  </si>
  <si>
    <t>Natalie Rush</t>
  </si>
  <si>
    <t>Jeremiah Burch</t>
  </si>
  <si>
    <t>Mrs. Paige West</t>
  </si>
  <si>
    <t>Brian Osborn</t>
  </si>
  <si>
    <t>Deborah Bell</t>
  </si>
  <si>
    <t>Kelly Irwin</t>
  </si>
  <si>
    <t>Jennifer Bridges</t>
  </si>
  <si>
    <t>Dennis Becker</t>
  </si>
  <si>
    <t>Dominique Knight</t>
  </si>
  <si>
    <t>David Hart</t>
  </si>
  <si>
    <t>Denise Romero</t>
  </si>
  <si>
    <t>Michael Bryan</t>
  </si>
  <si>
    <t>Cynthia Gomez</t>
  </si>
  <si>
    <t>Nicholas Fields</t>
  </si>
  <si>
    <t>Jeff Mitchell</t>
  </si>
  <si>
    <t>Melanie White</t>
  </si>
  <si>
    <t>Bryan Miller</t>
  </si>
  <si>
    <t>Dr. Andrew Kelly</t>
  </si>
  <si>
    <t>Brooke Dawson</t>
  </si>
  <si>
    <t>Patrick Mcintosh</t>
  </si>
  <si>
    <t>Shelby Shields</t>
  </si>
  <si>
    <t>Thomas Gibson</t>
  </si>
  <si>
    <t>Philip Barnes</t>
  </si>
  <si>
    <t>Stephanie Lewis</t>
  </si>
  <si>
    <t>Timothy Adams</t>
  </si>
  <si>
    <t>Jonathan Sanchez</t>
  </si>
  <si>
    <t>Pam Larson DVM</t>
  </si>
  <si>
    <t>Dawn Fisher</t>
  </si>
  <si>
    <t>Kimberly Hudson</t>
  </si>
  <si>
    <t>Financial trader</t>
  </si>
  <si>
    <t>Christina Gentry</t>
  </si>
  <si>
    <t>Gina Serrano</t>
  </si>
  <si>
    <t>Natalie Rowe</t>
  </si>
  <si>
    <t>Alvin Foster</t>
  </si>
  <si>
    <t>Isabella Brown</t>
  </si>
  <si>
    <t>John Ritter</t>
  </si>
  <si>
    <t>William Cunningham</t>
  </si>
  <si>
    <t>David Mcfarland</t>
  </si>
  <si>
    <t>Travis Watkins</t>
  </si>
  <si>
    <t>Site engineer</t>
  </si>
  <si>
    <t>Jill Rodriguez</t>
  </si>
  <si>
    <t>Christopher Aguilar</t>
  </si>
  <si>
    <t>Molly Zimmerman</t>
  </si>
  <si>
    <t>James Long</t>
  </si>
  <si>
    <t>Trevor Berry</t>
  </si>
  <si>
    <t>William Williams</t>
  </si>
  <si>
    <t>Willie Vaughan</t>
  </si>
  <si>
    <t>Linda Woodward</t>
  </si>
  <si>
    <t>Oncologist</t>
  </si>
  <si>
    <t>Tracey Jackson</t>
  </si>
  <si>
    <t>Natalie Diaz MD</t>
  </si>
  <si>
    <t>Chad Barnett</t>
  </si>
  <si>
    <t>Heather Stevenson</t>
  </si>
  <si>
    <t>Sarah Jordan</t>
  </si>
  <si>
    <t>Counsellor</t>
  </si>
  <si>
    <t>Corey Manning</t>
  </si>
  <si>
    <t>Angela Garcia</t>
  </si>
  <si>
    <t>Michael Holt</t>
  </si>
  <si>
    <t>Samantha Grant</t>
  </si>
  <si>
    <t>Dwayne Lopez</t>
  </si>
  <si>
    <t>Theresa Arnold</t>
  </si>
  <si>
    <t>Justin Hill</t>
  </si>
  <si>
    <t>Wendy Johnson</t>
  </si>
  <si>
    <t>Miss Mariah Montgomery</t>
  </si>
  <si>
    <t>Alyssa Taylor</t>
  </si>
  <si>
    <t>Kristen Hughes</t>
  </si>
  <si>
    <t>Kevin Harris</t>
  </si>
  <si>
    <t>Jonathan Anderson</t>
  </si>
  <si>
    <t>Savannah Mccormick</t>
  </si>
  <si>
    <t>Robert Wilson</t>
  </si>
  <si>
    <t>Bobby Mills</t>
  </si>
  <si>
    <t>Timothy Burgess</t>
  </si>
  <si>
    <t>Jack Turner</t>
  </si>
  <si>
    <t>Teacher, adult education</t>
  </si>
  <si>
    <t>Kim Ewing</t>
  </si>
  <si>
    <t>Malik Morrow</t>
  </si>
  <si>
    <t>Adrian Hoffman</t>
  </si>
  <si>
    <t>Abigail Romero</t>
  </si>
  <si>
    <t>Steven Cherry</t>
  </si>
  <si>
    <t>Susan Robinson</t>
  </si>
  <si>
    <t>Kurt Moore</t>
  </si>
  <si>
    <t>Candice Erickson</t>
  </si>
  <si>
    <t>Bradley Mcconnell</t>
  </si>
  <si>
    <t>Steven Foster</t>
  </si>
  <si>
    <t>William Hayes</t>
  </si>
  <si>
    <t>Alexandria Bryan</t>
  </si>
  <si>
    <t>Pamela Blake</t>
  </si>
  <si>
    <t>Steven King</t>
  </si>
  <si>
    <t>Patrick Long</t>
  </si>
  <si>
    <t>Rachel Benton</t>
  </si>
  <si>
    <t>Ashlee Campbell</t>
  </si>
  <si>
    <t>Adam Marshall</t>
  </si>
  <si>
    <t>Matthew Barnett</t>
  </si>
  <si>
    <t>Sara Gilbert</t>
  </si>
  <si>
    <t>Ricky Tate</t>
  </si>
  <si>
    <t>Ann Rhodes</t>
  </si>
  <si>
    <t>Laura White</t>
  </si>
  <si>
    <t>Jennifer Wagner</t>
  </si>
  <si>
    <t>Justin Diaz</t>
  </si>
  <si>
    <t>Sarah Gonzalez</t>
  </si>
  <si>
    <t>Benjamin Washington</t>
  </si>
  <si>
    <t>Matthew Williams</t>
  </si>
  <si>
    <t>Occupational hygienist</t>
  </si>
  <si>
    <t>Douglas Underwood</t>
  </si>
  <si>
    <t>Heather James</t>
  </si>
  <si>
    <t>Jennifer Woodard</t>
  </si>
  <si>
    <t>Colleen Williams</t>
  </si>
  <si>
    <t>Mary King</t>
  </si>
  <si>
    <t>Russell Graham</t>
  </si>
  <si>
    <t>Jacob Mckee</t>
  </si>
  <si>
    <t>Christopher Griffin</t>
  </si>
  <si>
    <t>Jose Jones</t>
  </si>
  <si>
    <t>Nicholas Vega</t>
  </si>
  <si>
    <t>Rodney Davis</t>
  </si>
  <si>
    <t>Nicole Zavala</t>
  </si>
  <si>
    <t>Lori Lewis</t>
  </si>
  <si>
    <t>Mark Dean</t>
  </si>
  <si>
    <t>Sandra Gonzalez</t>
  </si>
  <si>
    <t>Kevin Prince</t>
  </si>
  <si>
    <t>Matthew Higgins</t>
  </si>
  <si>
    <t>Cody Harvey</t>
  </si>
  <si>
    <t>Adrian Smith</t>
  </si>
  <si>
    <t>Bill Hill</t>
  </si>
  <si>
    <t>Tammy Morris</t>
  </si>
  <si>
    <t>Mark Lamb</t>
  </si>
  <si>
    <t>Ryan Parker</t>
  </si>
  <si>
    <t>Steven Buckley</t>
  </si>
  <si>
    <t>Angela Chavez</t>
  </si>
  <si>
    <t>Diana Webster</t>
  </si>
  <si>
    <t>Erin Burke</t>
  </si>
  <si>
    <t>Ryan Winters</t>
  </si>
  <si>
    <t>Beth Hall</t>
  </si>
  <si>
    <t>Building control surveyor</t>
  </si>
  <si>
    <t>Angel Brown</t>
  </si>
  <si>
    <t>Catherine Saunders</t>
  </si>
  <si>
    <t>Derrick Pitts</t>
  </si>
  <si>
    <t>Stephen Phelps</t>
  </si>
  <si>
    <t>Krystal Mcgee</t>
  </si>
  <si>
    <t>Tammy Hodge</t>
  </si>
  <si>
    <t>Janet Ortiz</t>
  </si>
  <si>
    <t>Sheila Curtis</t>
  </si>
  <si>
    <t>Herbalist</t>
  </si>
  <si>
    <t>Laura Huerta</t>
  </si>
  <si>
    <t>Jade Smith</t>
  </si>
  <si>
    <t>David Lindsey</t>
  </si>
  <si>
    <t>Stephen Hahn</t>
  </si>
  <si>
    <t>Benjamin Holder Jr.</t>
  </si>
  <si>
    <t>James Saunders</t>
  </si>
  <si>
    <t>Jenny Mcfarland</t>
  </si>
  <si>
    <t>Patricia Pollard</t>
  </si>
  <si>
    <t>Joshua Butler</t>
  </si>
  <si>
    <t>John Morgan</t>
  </si>
  <si>
    <t>Ryan Rodriguez</t>
  </si>
  <si>
    <t>Jose Ryan</t>
  </si>
  <si>
    <t>Cynthia Morales</t>
  </si>
  <si>
    <t>Bryan Berry</t>
  </si>
  <si>
    <t>Matthew Sanders</t>
  </si>
  <si>
    <t>Marc Hughes</t>
  </si>
  <si>
    <t>Cindy King</t>
  </si>
  <si>
    <t>Kathy Miller</t>
  </si>
  <si>
    <t>Dr. Veronica Williams</t>
  </si>
  <si>
    <t>Caitlin Morrow</t>
  </si>
  <si>
    <t>Brandy Castillo</t>
  </si>
  <si>
    <t>Teresa Williams</t>
  </si>
  <si>
    <t>Joshua Jacobs</t>
  </si>
  <si>
    <t>Donna Kent</t>
  </si>
  <si>
    <t>Air broker</t>
  </si>
  <si>
    <t>Jerome Rush</t>
  </si>
  <si>
    <t>Fisheries officer</t>
  </si>
  <si>
    <t>Nicole Valenzuela</t>
  </si>
  <si>
    <t>Nicholas Keller</t>
  </si>
  <si>
    <t>Robert Hensley</t>
  </si>
  <si>
    <t>Isaac Hill</t>
  </si>
  <si>
    <t>Robert Harris</t>
  </si>
  <si>
    <t>Alexander Rodriguez</t>
  </si>
  <si>
    <t>Christina Thomas</t>
  </si>
  <si>
    <t>Eric Blanchard</t>
  </si>
  <si>
    <t>Joseph Davila</t>
  </si>
  <si>
    <t>Adam Martinez</t>
  </si>
  <si>
    <t>Michael Edwards</t>
  </si>
  <si>
    <t>Tyrone Weeks</t>
  </si>
  <si>
    <t>Michelle Smith</t>
  </si>
  <si>
    <t>Rodney Price</t>
  </si>
  <si>
    <t>Kelly Thomas</t>
  </si>
  <si>
    <t>Dwayne Smith</t>
  </si>
  <si>
    <t>Regina Reynolds</t>
  </si>
  <si>
    <t>Randall Thompson</t>
  </si>
  <si>
    <t>Michael Williams</t>
  </si>
  <si>
    <t>Carlos Underwood</t>
  </si>
  <si>
    <t>Ricardo Miranda</t>
  </si>
  <si>
    <t>Richard Martin</t>
  </si>
  <si>
    <t>Kathryn Romero</t>
  </si>
  <si>
    <t>Ruth Martin</t>
  </si>
  <si>
    <t>Mr. Daniel Frye</t>
  </si>
  <si>
    <t>Gregg Chan</t>
  </si>
  <si>
    <t>Erin Evans</t>
  </si>
  <si>
    <t>Kelsey Singleton</t>
  </si>
  <si>
    <t>Daniel Young</t>
  </si>
  <si>
    <t>Jessica Petersen</t>
  </si>
  <si>
    <t>Charles Harris</t>
  </si>
  <si>
    <t>Rhonda Williams</t>
  </si>
  <si>
    <t>Melissa Hardy</t>
  </si>
  <si>
    <t>Candice Mcneil</t>
  </si>
  <si>
    <t>Aaron Bryant</t>
  </si>
  <si>
    <t>Lisa Gutierrez</t>
  </si>
  <si>
    <t>Brandon Gonzalez</t>
  </si>
  <si>
    <t>Thomas Odonnell</t>
  </si>
  <si>
    <t>Lynn Greene</t>
  </si>
  <si>
    <t>Katherine Bennett</t>
  </si>
  <si>
    <t>Jeremiah Gross</t>
  </si>
  <si>
    <t>Danielle Terry</t>
  </si>
  <si>
    <t>James Davies</t>
  </si>
  <si>
    <t>Troy Scott</t>
  </si>
  <si>
    <t>Stacey Medina</t>
  </si>
  <si>
    <t>Kyle Powell</t>
  </si>
  <si>
    <t>Matthew Dunlap</t>
  </si>
  <si>
    <t>Daniel Price</t>
  </si>
  <si>
    <t>Water engineer</t>
  </si>
  <si>
    <t>Amber Roman</t>
  </si>
  <si>
    <t>Christopher Blake</t>
  </si>
  <si>
    <t>Jason Rodriguez</t>
  </si>
  <si>
    <t>Michael Bond</t>
  </si>
  <si>
    <t>Jamie Klein</t>
  </si>
  <si>
    <t>Brandon Serrano</t>
  </si>
  <si>
    <t>Anthony Trujillo</t>
  </si>
  <si>
    <t>Miss Sabrina Olsen</t>
  </si>
  <si>
    <t>Robin Manning</t>
  </si>
  <si>
    <t>Charlene West</t>
  </si>
  <si>
    <t>Melissa Stephens</t>
  </si>
  <si>
    <t>Kristin Franklin</t>
  </si>
  <si>
    <t>Henry Dunn</t>
  </si>
  <si>
    <t>Michael Ramos III</t>
  </si>
  <si>
    <t>Rebekah Hall</t>
  </si>
  <si>
    <t>Catherine Welch</t>
  </si>
  <si>
    <t>Jennifer James</t>
  </si>
  <si>
    <t>Nicole Garcia</t>
  </si>
  <si>
    <t>Melissa Reid DDS</t>
  </si>
  <si>
    <t>Mark Mcfarland</t>
  </si>
  <si>
    <t>Joshua Knight</t>
  </si>
  <si>
    <t>Mary Mcgee</t>
  </si>
  <si>
    <t>Jason Mendoza</t>
  </si>
  <si>
    <t>Nathan Koch</t>
  </si>
  <si>
    <t>James Mullins</t>
  </si>
  <si>
    <t>Benjamin Patton</t>
  </si>
  <si>
    <t>Angela Brown</t>
  </si>
  <si>
    <t>Victor Bennett</t>
  </si>
  <si>
    <t>Michael Davila</t>
  </si>
  <si>
    <t>Jason Walker</t>
  </si>
  <si>
    <t>Amanda Williams</t>
  </si>
  <si>
    <t>Michelle Reid</t>
  </si>
  <si>
    <t>John Perez</t>
  </si>
  <si>
    <t>Brittany Ramirez</t>
  </si>
  <si>
    <t>Gabriel Wheeler</t>
  </si>
  <si>
    <t>Dennis Chavez</t>
  </si>
  <si>
    <t>Ashley Glenn</t>
  </si>
  <si>
    <t>Diana Hartman</t>
  </si>
  <si>
    <t>Megan Sanchez</t>
  </si>
  <si>
    <t>Aaron Morris</t>
  </si>
  <si>
    <t>Amy Powers</t>
  </si>
  <si>
    <t>Jacob Smith</t>
  </si>
  <si>
    <t>Amanda Ramirez</t>
  </si>
  <si>
    <t>Lucas Johnson</t>
  </si>
  <si>
    <t>Robert Diaz</t>
  </si>
  <si>
    <t>John Hensley</t>
  </si>
  <si>
    <t>Elizabeth Ritter</t>
  </si>
  <si>
    <t>Breanna Miller</t>
  </si>
  <si>
    <t>Zachary Webb</t>
  </si>
  <si>
    <t>Carla Bowman</t>
  </si>
  <si>
    <t>Michelle Reese</t>
  </si>
  <si>
    <t>Cassandra Ritter</t>
  </si>
  <si>
    <t>Dr. Tonya Harris MD</t>
  </si>
  <si>
    <t>Scott Alvarez</t>
  </si>
  <si>
    <t>Deborah Wright</t>
  </si>
  <si>
    <t>Debbie Black</t>
  </si>
  <si>
    <t>Kevin Scott</t>
  </si>
  <si>
    <t>Heidi Peterson</t>
  </si>
  <si>
    <t>Richard Dunn</t>
  </si>
  <si>
    <t>Scientist, audiological</t>
  </si>
  <si>
    <t>Jessica Castro</t>
  </si>
  <si>
    <t>Nicholas Perez</t>
  </si>
  <si>
    <t>Tyler Lee</t>
  </si>
  <si>
    <t>Dr. David Jones</t>
  </si>
  <si>
    <t>Felicia Williams</t>
  </si>
  <si>
    <t>Human resources officer</t>
  </si>
  <si>
    <t>Christopher Larson</t>
  </si>
  <si>
    <t>Anthony Chen</t>
  </si>
  <si>
    <t>Beth Mejia</t>
  </si>
  <si>
    <t>Stacey Pugh</t>
  </si>
  <si>
    <t>Timothy Williams</t>
  </si>
  <si>
    <t>Jessica Williams</t>
  </si>
  <si>
    <t>Jacqueline Boyd</t>
  </si>
  <si>
    <t>Janet Washington</t>
  </si>
  <si>
    <t>Kyle Manning</t>
  </si>
  <si>
    <t>Phillip Carter</t>
  </si>
  <si>
    <t>Adam Jones</t>
  </si>
  <si>
    <t>Dustin Mann</t>
  </si>
  <si>
    <t>Brian Williams</t>
  </si>
  <si>
    <t>James Bolton</t>
  </si>
  <si>
    <t>Patricia Morris</t>
  </si>
  <si>
    <t>Hannah Morse</t>
  </si>
  <si>
    <t>George Hudson</t>
  </si>
  <si>
    <t>William Turner</t>
  </si>
  <si>
    <t>Lindsey Morrison</t>
  </si>
  <si>
    <t>Heather Stanton</t>
  </si>
  <si>
    <t>Tracy Fowler</t>
  </si>
  <si>
    <t>Jared Campos</t>
  </si>
  <si>
    <t>Hannah Williams</t>
  </si>
  <si>
    <t>Shawn Mcgrath</t>
  </si>
  <si>
    <t>Mariah Thomas</t>
  </si>
  <si>
    <t>Jordan Harmon</t>
  </si>
  <si>
    <t>Hannah Smith</t>
  </si>
  <si>
    <t>Nicholas Hale</t>
  </si>
  <si>
    <t>James Leblanc</t>
  </si>
  <si>
    <t>Erin Ball</t>
  </si>
  <si>
    <t>Michael Brooks</t>
  </si>
  <si>
    <t>Donna Johnston</t>
  </si>
  <si>
    <t>Barry Houston</t>
  </si>
  <si>
    <t>Robin Woodward</t>
  </si>
  <si>
    <t>Arts administrator</t>
  </si>
  <si>
    <t>Kevin Jefferson</t>
  </si>
  <si>
    <t>Jason Jones</t>
  </si>
  <si>
    <t>Kelsey Green</t>
  </si>
  <si>
    <t>Jason Cooper</t>
  </si>
  <si>
    <t>John Santiago</t>
  </si>
  <si>
    <t>Brendan Davidson</t>
  </si>
  <si>
    <t>Angela Lucas</t>
  </si>
  <si>
    <t>Stephanie Shelton</t>
  </si>
  <si>
    <t>Christina Mathis</t>
  </si>
  <si>
    <t>Gregory Richardson</t>
  </si>
  <si>
    <t>Denise Mason</t>
  </si>
  <si>
    <t>Sara Brown</t>
  </si>
  <si>
    <t>Kenneth Tyler</t>
  </si>
  <si>
    <t>Mr. Christopher Collins</t>
  </si>
  <si>
    <t>Economist</t>
  </si>
  <si>
    <t>Natasha Castillo</t>
  </si>
  <si>
    <t>Virginia Clark</t>
  </si>
  <si>
    <t>Matthew Petersen</t>
  </si>
  <si>
    <t>Scott Sherman</t>
  </si>
  <si>
    <t>Kari Davis</t>
  </si>
  <si>
    <t>Ian Lee</t>
  </si>
  <si>
    <t>Community pharmacist</t>
  </si>
  <si>
    <t>Jane Vaughn</t>
  </si>
  <si>
    <t>Press photographer</t>
  </si>
  <si>
    <t>Jerome Riley</t>
  </si>
  <si>
    <t>Travis Mckenzie</t>
  </si>
  <si>
    <t>Richard Small</t>
  </si>
  <si>
    <t>Jeff Jones II</t>
  </si>
  <si>
    <t>Jesse Martin</t>
  </si>
  <si>
    <t>Howard Kemp</t>
  </si>
  <si>
    <t>Meagan Anderson</t>
  </si>
  <si>
    <t>Rita Foster</t>
  </si>
  <si>
    <t>Stephen Adams</t>
  </si>
  <si>
    <t>Diane Cowan</t>
  </si>
  <si>
    <t>Patricia Krause</t>
  </si>
  <si>
    <t>Emily Estrada</t>
  </si>
  <si>
    <t>Scott Ramirez</t>
  </si>
  <si>
    <t>Amy Brown</t>
  </si>
  <si>
    <t>Cathy Bell</t>
  </si>
  <si>
    <t>Jonathan Wood</t>
  </si>
  <si>
    <t>Christina Hart</t>
  </si>
  <si>
    <t>Jennifer Wilson</t>
  </si>
  <si>
    <t>Rachel Robinson</t>
  </si>
  <si>
    <t>Linda Hernandez</t>
  </si>
  <si>
    <t>Pilot, airline</t>
  </si>
  <si>
    <t>Kendra Phillips</t>
  </si>
  <si>
    <t>Stacy Harvey</t>
  </si>
  <si>
    <t>Monica Foster</t>
  </si>
  <si>
    <t>Eric Wright</t>
  </si>
  <si>
    <t>Victoria Byrd</t>
  </si>
  <si>
    <t>Cynthia Cline</t>
  </si>
  <si>
    <t>Jennifer Stanton</t>
  </si>
  <si>
    <t>Beth Joseph</t>
  </si>
  <si>
    <t>Donna Nelson</t>
  </si>
  <si>
    <t>Jesse Bennett</t>
  </si>
  <si>
    <t>Kevin Fischer</t>
  </si>
  <si>
    <t>Paula Fernandez</t>
  </si>
  <si>
    <t>Dr. Emily Brown DDS</t>
  </si>
  <si>
    <t>Scott Norman</t>
  </si>
  <si>
    <t>Jennifer Walls</t>
  </si>
  <si>
    <t>Erin Morse</t>
  </si>
  <si>
    <t>Ryan Martinez</t>
  </si>
  <si>
    <t>Daniel Weaver</t>
  </si>
  <si>
    <t>Julie Bautista</t>
  </si>
  <si>
    <t>Carol Rosario</t>
  </si>
  <si>
    <t>Jeremy Roberts</t>
  </si>
  <si>
    <t>Calvin Hodges</t>
  </si>
  <si>
    <t>Pamela Greer</t>
  </si>
  <si>
    <t>Nancy Brown</t>
  </si>
  <si>
    <t>Debra Lloyd</t>
  </si>
  <si>
    <t>Patrick Ho</t>
  </si>
  <si>
    <t>Victoria Miller</t>
  </si>
  <si>
    <t>Theme park manager</t>
  </si>
  <si>
    <t>Tara Martinez</t>
  </si>
  <si>
    <t>Heidi Walsh</t>
  </si>
  <si>
    <t>Kevin Perkins</t>
  </si>
  <si>
    <t>Sandra Garcia</t>
  </si>
  <si>
    <t>Samuel Keller</t>
  </si>
  <si>
    <t>Tiffany Brown</t>
  </si>
  <si>
    <t>Amanda Hernandez</t>
  </si>
  <si>
    <t>April Frederick</t>
  </si>
  <si>
    <t>Molly Olsen</t>
  </si>
  <si>
    <t>Michael Landry</t>
  </si>
  <si>
    <t>Nichole Patrick</t>
  </si>
  <si>
    <t>Sarah Hall</t>
  </si>
  <si>
    <t>Michael Dunn</t>
  </si>
  <si>
    <t>Megan Kerr</t>
  </si>
  <si>
    <t>Mrs. Lisa Mcconnell DDS</t>
  </si>
  <si>
    <t>Teresa Mendoza</t>
  </si>
  <si>
    <t>Education officer, community</t>
  </si>
  <si>
    <t>Lydia Jackson</t>
  </si>
  <si>
    <t>Eric Mckenzie</t>
  </si>
  <si>
    <t>Billy Sanchez</t>
  </si>
  <si>
    <t>Cheryl Long</t>
  </si>
  <si>
    <t>Patrick Mclaughlin</t>
  </si>
  <si>
    <t>Julie Lara</t>
  </si>
  <si>
    <t>Joseph Edwards</t>
  </si>
  <si>
    <t>Andrew Lam</t>
  </si>
  <si>
    <t>Isabella Anderson</t>
  </si>
  <si>
    <t>Shannon Fields</t>
  </si>
  <si>
    <t>Laurie Davis MD</t>
  </si>
  <si>
    <t>Austin Brown</t>
  </si>
  <si>
    <t>Erin Cameron</t>
  </si>
  <si>
    <t>Audiological scientist</t>
  </si>
  <si>
    <t>Nancy Thomas</t>
  </si>
  <si>
    <t>Wyatt Taylor</t>
  </si>
  <si>
    <t>Pamela Robinson</t>
  </si>
  <si>
    <t>Psychologist, educational</t>
  </si>
  <si>
    <t>Daniel Howell</t>
  </si>
  <si>
    <t>Teresa Lee</t>
  </si>
  <si>
    <t>Adam Kirk</t>
  </si>
  <si>
    <t>Christine Myers</t>
  </si>
  <si>
    <t>Jacqueline Walker</t>
  </si>
  <si>
    <t>Kathleen Carter</t>
  </si>
  <si>
    <t>Joanna George</t>
  </si>
  <si>
    <t>Wesley Brown</t>
  </si>
  <si>
    <t>Victor Martin</t>
  </si>
  <si>
    <t>Christopher Cervantes</t>
  </si>
  <si>
    <t>Vanessa Jordan</t>
  </si>
  <si>
    <t>Jeffery Hancock</t>
  </si>
  <si>
    <t>Erin Cohen</t>
  </si>
  <si>
    <t>Dr. Jeffery Robinson</t>
  </si>
  <si>
    <t>John Leblanc</t>
  </si>
  <si>
    <t>April Reeves</t>
  </si>
  <si>
    <t>Walter Perez</t>
  </si>
  <si>
    <t>Brooke Leblanc</t>
  </si>
  <si>
    <t>Mark Turner</t>
  </si>
  <si>
    <t>Matthew Brooks</t>
  </si>
  <si>
    <t>Jessica Jenkins</t>
  </si>
  <si>
    <t>Angela Johnson</t>
  </si>
  <si>
    <t>Scott Sims DDS</t>
  </si>
  <si>
    <t>Steven Farmer</t>
  </si>
  <si>
    <t>Ronald Valenzuela</t>
  </si>
  <si>
    <t>Cheryl Miles</t>
  </si>
  <si>
    <t>Edward Moreno</t>
  </si>
  <si>
    <t>Emily Hardy</t>
  </si>
  <si>
    <t>Douglas Camacho</t>
  </si>
  <si>
    <t>Carol Hobbs</t>
  </si>
  <si>
    <t>Eric Rice</t>
  </si>
  <si>
    <t>Lisa Orr</t>
  </si>
  <si>
    <t>Sarah Mayo</t>
  </si>
  <si>
    <t>Andrew Elliott</t>
  </si>
  <si>
    <t>Connor Harris</t>
  </si>
  <si>
    <t>Lori Woods</t>
  </si>
  <si>
    <t>Paul Hoffman</t>
  </si>
  <si>
    <t>Sara Kelley</t>
  </si>
  <si>
    <t>Alexander Smith Jr.</t>
  </si>
  <si>
    <t>Veronica Drake</t>
  </si>
  <si>
    <t>Multimedia programmer</t>
  </si>
  <si>
    <t>Kimberly Smith</t>
  </si>
  <si>
    <t>Sherry Hendricks</t>
  </si>
  <si>
    <t>Terri Palmer</t>
  </si>
  <si>
    <t>Paige Luna</t>
  </si>
  <si>
    <t>Ashley Little</t>
  </si>
  <si>
    <t>Pamela Smith</t>
  </si>
  <si>
    <t>Mr. Anthony Smith</t>
  </si>
  <si>
    <t>Melissa Hatfield</t>
  </si>
  <si>
    <t>Caroline Davis</t>
  </si>
  <si>
    <t>Jacqueline Cherry</t>
  </si>
  <si>
    <t>Donald Harris</t>
  </si>
  <si>
    <t>Allison Wallace</t>
  </si>
  <si>
    <t>Travis Clark</t>
  </si>
  <si>
    <t>Tyrone Rivas</t>
  </si>
  <si>
    <t>Hydrogeologist</t>
  </si>
  <si>
    <t>Dr. Jesse Simmons</t>
  </si>
  <si>
    <t>Civil engineer, contracting</t>
  </si>
  <si>
    <t>Jennifer Neal</t>
  </si>
  <si>
    <t>Mr. Jeremy Hayes</t>
  </si>
  <si>
    <t>Barry Davis</t>
  </si>
  <si>
    <t>Robert Kennedy</t>
  </si>
  <si>
    <t>Anthony Davis</t>
  </si>
  <si>
    <t>Tim Lang</t>
  </si>
  <si>
    <t>Tiffany Russell</t>
  </si>
  <si>
    <t>Brandon Hernandez</t>
  </si>
  <si>
    <t>Christopher Myers</t>
  </si>
  <si>
    <t>Sara Gordon</t>
  </si>
  <si>
    <t>Gina Anderson</t>
  </si>
  <si>
    <t>Cassandra Phelps</t>
  </si>
  <si>
    <t>Stacey Ayala</t>
  </si>
  <si>
    <t>Kristi Bauer</t>
  </si>
  <si>
    <t>Nicole Davis</t>
  </si>
  <si>
    <t>James Lawson</t>
  </si>
  <si>
    <t>Michelle Carter</t>
  </si>
  <si>
    <t>Shawn Pearson</t>
  </si>
  <si>
    <t>Bookseller</t>
  </si>
  <si>
    <t>Andrew Rivera</t>
  </si>
  <si>
    <t>William King</t>
  </si>
  <si>
    <t>Thomas Haley</t>
  </si>
  <si>
    <t>Eric Turner</t>
  </si>
  <si>
    <t>Darlene Ramirez</t>
  </si>
  <si>
    <t>Matthew Carroll</t>
  </si>
  <si>
    <t>Engineer, agricultural</t>
  </si>
  <si>
    <t>Chad Rivas</t>
  </si>
  <si>
    <t>Donna Cox</t>
  </si>
  <si>
    <t>Laura Fuller</t>
  </si>
  <si>
    <t>Engineer, maintenance</t>
  </si>
  <si>
    <t>Nicole Sanchez</t>
  </si>
  <si>
    <t>Alyssa Patterson</t>
  </si>
  <si>
    <t>Cassidy Brown</t>
  </si>
  <si>
    <t>Tara Farmer</t>
  </si>
  <si>
    <t>Nicole Mullen</t>
  </si>
  <si>
    <t>Monica Cunningham</t>
  </si>
  <si>
    <t>Todd Rodriguez</t>
  </si>
  <si>
    <t>Charles Elliott</t>
  </si>
  <si>
    <t>Donald Gray</t>
  </si>
  <si>
    <t>Benjamin Carr</t>
  </si>
  <si>
    <t>Derek Salinas</t>
  </si>
  <si>
    <t>Robert Frazier</t>
  </si>
  <si>
    <t>Sandy Brown</t>
  </si>
  <si>
    <t>Jonathan Petersen</t>
  </si>
  <si>
    <t>Michelle Taylor MD</t>
  </si>
  <si>
    <t>Production manager</t>
  </si>
  <si>
    <t>Sharon Fisher</t>
  </si>
  <si>
    <t>Charles Hanson</t>
  </si>
  <si>
    <t>Charles Salazar</t>
  </si>
  <si>
    <t>Christina Rangel</t>
  </si>
  <si>
    <t>Stacy Stuart</t>
  </si>
  <si>
    <t>Eric Bell</t>
  </si>
  <si>
    <t>Bailey Wallace</t>
  </si>
  <si>
    <t>Jonathan Cooper</t>
  </si>
  <si>
    <t>Ashley Howard</t>
  </si>
  <si>
    <t>Paula Allen</t>
  </si>
  <si>
    <t>Brandi Leonard</t>
  </si>
  <si>
    <t>Samantha Larson</t>
  </si>
  <si>
    <t>Joseph Jordan</t>
  </si>
  <si>
    <t>Alexandria Knight</t>
  </si>
  <si>
    <t>David Jenkins</t>
  </si>
  <si>
    <t>John Marsh</t>
  </si>
  <si>
    <t>Leslie Brown</t>
  </si>
  <si>
    <t>Shane Wade</t>
  </si>
  <si>
    <t>Lee Mcfarland</t>
  </si>
  <si>
    <t>Michael Bradley</t>
  </si>
  <si>
    <t>Mario Green</t>
  </si>
  <si>
    <t>Melissa Butler</t>
  </si>
  <si>
    <t>Melissa Maldonado</t>
  </si>
  <si>
    <t>Timothy Castaneda</t>
  </si>
  <si>
    <t>Hailey Thomas</t>
  </si>
  <si>
    <t>Christine White</t>
  </si>
  <si>
    <t>Lisa Morrison</t>
  </si>
  <si>
    <t>Beth Jefferson</t>
  </si>
  <si>
    <t>Amanda Page</t>
  </si>
  <si>
    <t>Victoria Robinson</t>
  </si>
  <si>
    <t>Troy Davis</t>
  </si>
  <si>
    <t>Joanna Thompson</t>
  </si>
  <si>
    <t>Christina Clark</t>
  </si>
  <si>
    <t>Toni Gordon</t>
  </si>
  <si>
    <t>Mrs. Samantha Smith</t>
  </si>
  <si>
    <t>Steven Howard</t>
  </si>
  <si>
    <t>Darryl Davis</t>
  </si>
  <si>
    <t>Kaitlin Russell</t>
  </si>
  <si>
    <t>Pamela Ruiz</t>
  </si>
  <si>
    <t>Vanessa Chapman</t>
  </si>
  <si>
    <t>Zachary Smith</t>
  </si>
  <si>
    <t>Kimberly Gutierrez</t>
  </si>
  <si>
    <t>Kathy Brown</t>
  </si>
  <si>
    <t>Aaron Jennings</t>
  </si>
  <si>
    <t>Mark Obrien</t>
  </si>
  <si>
    <t>Robin Dickson</t>
  </si>
  <si>
    <t>Brenda Phillips</t>
  </si>
  <si>
    <t>Elizabeth Flores</t>
  </si>
  <si>
    <t>Mark Diaz</t>
  </si>
  <si>
    <t>Patricia Burgess</t>
  </si>
  <si>
    <t>Cody Hernandez</t>
  </si>
  <si>
    <t>John Davis</t>
  </si>
  <si>
    <t>Tina Allen</t>
  </si>
  <si>
    <t>Horticultural therapist</t>
  </si>
  <si>
    <t>John Ross</t>
  </si>
  <si>
    <t>Amanda Boyd</t>
  </si>
  <si>
    <t>Samantha Shields</t>
  </si>
  <si>
    <t>Sandra Perez</t>
  </si>
  <si>
    <t>Therapist, speech and language</t>
  </si>
  <si>
    <t>Taylor Benton</t>
  </si>
  <si>
    <t>Phillip Maynard</t>
  </si>
  <si>
    <t>Zachary Rice</t>
  </si>
  <si>
    <t>Garrett Moore</t>
  </si>
  <si>
    <t>Aaron Wiley</t>
  </si>
  <si>
    <t>Katelyn Torres</t>
  </si>
  <si>
    <t>Randy Horn</t>
  </si>
  <si>
    <t>Rebecca Fletcher</t>
  </si>
  <si>
    <t>Marisa Morton</t>
  </si>
  <si>
    <t>Christopher Madden</t>
  </si>
  <si>
    <t>Yesenia Scott</t>
  </si>
  <si>
    <t>Stephanie Walsh</t>
  </si>
  <si>
    <t>Samuel Ramos</t>
  </si>
  <si>
    <t>Stephen Davila</t>
  </si>
  <si>
    <t>Randy Colon</t>
  </si>
  <si>
    <t>Allison Johnson</t>
  </si>
  <si>
    <t>Jeremy Rubio</t>
  </si>
  <si>
    <t>Robert Henry MD</t>
  </si>
  <si>
    <t>Kim Anderson</t>
  </si>
  <si>
    <t>Juan Conner</t>
  </si>
  <si>
    <t>Jasmine Moore</t>
  </si>
  <si>
    <t>Laura Escobar</t>
  </si>
  <si>
    <t>James Morris</t>
  </si>
  <si>
    <t>Eric Spencer</t>
  </si>
  <si>
    <t>Bethany Gonzalez</t>
  </si>
  <si>
    <t>Janet Green</t>
  </si>
  <si>
    <t>Brian Hawkins</t>
  </si>
  <si>
    <t>Lauren Perry</t>
  </si>
  <si>
    <t>Deborah Aguilar</t>
  </si>
  <si>
    <t>Ryan Espinoza</t>
  </si>
  <si>
    <t>Operational investment banker</t>
  </si>
  <si>
    <t>Nicholas Moore</t>
  </si>
  <si>
    <t>Tracy Waters</t>
  </si>
  <si>
    <t>Dustin Garcia PhD</t>
  </si>
  <si>
    <t>Brandon Moore</t>
  </si>
  <si>
    <t>Jacqueline Gonzalez</t>
  </si>
  <si>
    <t>Tyler Castillo</t>
  </si>
  <si>
    <t>William Walker</t>
  </si>
  <si>
    <t>Brittany Morrow</t>
  </si>
  <si>
    <t>Mr. Roger Perkins</t>
  </si>
  <si>
    <t>Omar Rangel</t>
  </si>
  <si>
    <t>Michael Johnson</t>
  </si>
  <si>
    <t>Dale Watson</t>
  </si>
  <si>
    <t>Darlene Martin</t>
  </si>
  <si>
    <t>Lisa Hernandez</t>
  </si>
  <si>
    <t>Elizabeth Gates</t>
  </si>
  <si>
    <t>Jeffery Torres</t>
  </si>
  <si>
    <t>Kristopher Mathis</t>
  </si>
  <si>
    <t>Richard Roth</t>
  </si>
  <si>
    <t>John Walker</t>
  </si>
  <si>
    <t>Richard Rodriguez</t>
  </si>
  <si>
    <t>Adriana Young DDS</t>
  </si>
  <si>
    <t>Judith Mcbride</t>
  </si>
  <si>
    <t>Kyle Gutierrez</t>
  </si>
  <si>
    <t>Amanda Whitney</t>
  </si>
  <si>
    <t>George Li</t>
  </si>
  <si>
    <t>Christina Conner</t>
  </si>
  <si>
    <t>Kathy Carter</t>
  </si>
  <si>
    <t>Donald Garner</t>
  </si>
  <si>
    <t>Elizabeth Hall</t>
  </si>
  <si>
    <t>Renee Kent</t>
  </si>
  <si>
    <t>Steven Lynch</t>
  </si>
  <si>
    <t>Kendra Hawkins</t>
  </si>
  <si>
    <t>Diana Marshall</t>
  </si>
  <si>
    <t>Theresa Rivera</t>
  </si>
  <si>
    <t>Joseph Williams</t>
  </si>
  <si>
    <t>Allen Mills</t>
  </si>
  <si>
    <t>Teresa Matthews</t>
  </si>
  <si>
    <t>Jillian Holloway</t>
  </si>
  <si>
    <t>Tracy West</t>
  </si>
  <si>
    <t>Morgan Casey</t>
  </si>
  <si>
    <t>Cheryl Bradshaw</t>
  </si>
  <si>
    <t>Heather Williams</t>
  </si>
  <si>
    <t>Melissa Nolan</t>
  </si>
  <si>
    <t>Mary Mcconnell</t>
  </si>
  <si>
    <t>Robert Vasquez</t>
  </si>
  <si>
    <t>Daniel Walton</t>
  </si>
  <si>
    <t>Patricia Johnston</t>
  </si>
  <si>
    <t>Randy Lucas</t>
  </si>
  <si>
    <t>Aaron Walker MD</t>
  </si>
  <si>
    <t>Bryan Pineda</t>
  </si>
  <si>
    <t>Kathryn Ortega</t>
  </si>
  <si>
    <t>Stephanie Robinson</t>
  </si>
  <si>
    <t>Benjamin Nelson</t>
  </si>
  <si>
    <t>Holiday representative</t>
  </si>
  <si>
    <t>Gregory Perez</t>
  </si>
  <si>
    <t>Mary Johnson</t>
  </si>
  <si>
    <t>Laura Morris</t>
  </si>
  <si>
    <t>Jessica Gibson</t>
  </si>
  <si>
    <t>Colin Mays</t>
  </si>
  <si>
    <t>Jill Nelson</t>
  </si>
  <si>
    <t>Gina Sherman</t>
  </si>
  <si>
    <t>David Kelly</t>
  </si>
  <si>
    <t>Alexandria Davila</t>
  </si>
  <si>
    <t>Kevin Allen</t>
  </si>
  <si>
    <t>Dawn Bennett</t>
  </si>
  <si>
    <t>James Neal</t>
  </si>
  <si>
    <t>Matthew Hunter</t>
  </si>
  <si>
    <t>Dennis Reed</t>
  </si>
  <si>
    <t>Derrick Hood</t>
  </si>
  <si>
    <t>Joseph Woods</t>
  </si>
  <si>
    <t>Nancy Phillips</t>
  </si>
  <si>
    <t>Lisa Horn</t>
  </si>
  <si>
    <t>Barry Nelson</t>
  </si>
  <si>
    <t>Chelsea Smith</t>
  </si>
  <si>
    <t>Peter Golden</t>
  </si>
  <si>
    <t>Frank Holt</t>
  </si>
  <si>
    <t>Julie Butler</t>
  </si>
  <si>
    <t>Douglas Wagner</t>
  </si>
  <si>
    <t>Penny Kidd</t>
  </si>
  <si>
    <t>Ronald Huber</t>
  </si>
  <si>
    <t>Jennifer Austin</t>
  </si>
  <si>
    <t>Barry Jones</t>
  </si>
  <si>
    <t>Anthony Patrick</t>
  </si>
  <si>
    <t>Ashlee Henson</t>
  </si>
  <si>
    <t>Craig Dickson</t>
  </si>
  <si>
    <t>Nicholas May</t>
  </si>
  <si>
    <t>Christopher Jones</t>
  </si>
  <si>
    <t>Hunter Friedman</t>
  </si>
  <si>
    <t>Mandy Mcdowell</t>
  </si>
  <si>
    <t>Nicole Owens</t>
  </si>
  <si>
    <t>Bradley Miller</t>
  </si>
  <si>
    <t>Brittany Green</t>
  </si>
  <si>
    <t>Sharon Fox</t>
  </si>
  <si>
    <t>Briana Hill</t>
  </si>
  <si>
    <t>Colin Rodriguez</t>
  </si>
  <si>
    <t>Thomas Owens</t>
  </si>
  <si>
    <t>David Kelley</t>
  </si>
  <si>
    <t>Joshua Becker</t>
  </si>
  <si>
    <t>Samuel Hicks</t>
  </si>
  <si>
    <t>Debra Hamilton</t>
  </si>
  <si>
    <t>Dawn Wallace</t>
  </si>
  <si>
    <t>Bryan Martinez</t>
  </si>
  <si>
    <t>Dylan Cooper</t>
  </si>
  <si>
    <t>Robert Turner</t>
  </si>
  <si>
    <t>Kerri Vargas</t>
  </si>
  <si>
    <t>Theresa Friedman</t>
  </si>
  <si>
    <t>Dawn Johnson</t>
  </si>
  <si>
    <t>Kylie Rivera</t>
  </si>
  <si>
    <t>Allen Davis</t>
  </si>
  <si>
    <t>Scott Rosales</t>
  </si>
  <si>
    <t>Samantha Johnson</t>
  </si>
  <si>
    <t>Matthew Harris</t>
  </si>
  <si>
    <t>Tammy Pena</t>
  </si>
  <si>
    <t>Tiffany Hardy</t>
  </si>
  <si>
    <t>Jaime Mcbride</t>
  </si>
  <si>
    <t>Barry Harris</t>
  </si>
  <si>
    <t>Bradley Wilkins</t>
  </si>
  <si>
    <t>Brandon Howell</t>
  </si>
  <si>
    <t>Steven Rivera</t>
  </si>
  <si>
    <t>Melissa Stewart</t>
  </si>
  <si>
    <t>Christine Ellis</t>
  </si>
  <si>
    <t>Kari Lambert</t>
  </si>
  <si>
    <t>Jason Wright</t>
  </si>
  <si>
    <t>James Fisher</t>
  </si>
  <si>
    <t>William Cook</t>
  </si>
  <si>
    <t>Mr. Carlos Kim</t>
  </si>
  <si>
    <t>Melissa Watson</t>
  </si>
  <si>
    <t>Kimberly Mullins</t>
  </si>
  <si>
    <t>Robin Pacheco</t>
  </si>
  <si>
    <t>Eric Taylor</t>
  </si>
  <si>
    <t>Ryan Garrett</t>
  </si>
  <si>
    <t>Alexandria Smith</t>
  </si>
  <si>
    <t>Lauren Harvey</t>
  </si>
  <si>
    <t>Kathryn Garcia</t>
  </si>
  <si>
    <t>Donna Doyle</t>
  </si>
  <si>
    <t>Isaac Wagner</t>
  </si>
  <si>
    <t>Michael Cook</t>
  </si>
  <si>
    <t>Pamela Allen</t>
  </si>
  <si>
    <t>Dr. Patricia Kelly MD</t>
  </si>
  <si>
    <t>Tom Snyder</t>
  </si>
  <si>
    <t>Katelyn Byrd</t>
  </si>
  <si>
    <t>Karen Castro</t>
  </si>
  <si>
    <t>Craig Scott</t>
  </si>
  <si>
    <t>Christie Patel</t>
  </si>
  <si>
    <t>David Houston</t>
  </si>
  <si>
    <t>Dr. Christian Harrison DDS</t>
  </si>
  <si>
    <t>Laura Cook</t>
  </si>
  <si>
    <t>Christopher Watson</t>
  </si>
  <si>
    <t>Joseph Phillips</t>
  </si>
  <si>
    <t>Roger Hood</t>
  </si>
  <si>
    <t>Lisa Singh</t>
  </si>
  <si>
    <t>Sharon Collins</t>
  </si>
  <si>
    <t>Denise Barnes</t>
  </si>
  <si>
    <t>Aaron Harris</t>
  </si>
  <si>
    <t>Thomas Rodriguez</t>
  </si>
  <si>
    <t>Brandon Deleon</t>
  </si>
  <si>
    <t>Elizabeth Keith</t>
  </si>
  <si>
    <t>William Blackwell</t>
  </si>
  <si>
    <t>Joseph Logan</t>
  </si>
  <si>
    <t>Teresa Nelson</t>
  </si>
  <si>
    <t>Accommodation manager</t>
  </si>
  <si>
    <t>Matthew Mills</t>
  </si>
  <si>
    <t>Jeffrey Morrow</t>
  </si>
  <si>
    <t>Crystal Rivera</t>
  </si>
  <si>
    <t>Oscar Chang</t>
  </si>
  <si>
    <t>Brenda Wade</t>
  </si>
  <si>
    <t>Brooke Kelley</t>
  </si>
  <si>
    <t>Nicole Floyd</t>
  </si>
  <si>
    <t>Christine Matthews</t>
  </si>
  <si>
    <t>Thomas Anthony</t>
  </si>
  <si>
    <t>Ruth Mccullough</t>
  </si>
  <si>
    <t>Gina Curtis</t>
  </si>
  <si>
    <t>Elizabeth Bailey</t>
  </si>
  <si>
    <t>Dennis Horton</t>
  </si>
  <si>
    <t>Jessica Kelly</t>
  </si>
  <si>
    <t>Karen Wilson</t>
  </si>
  <si>
    <t>Julia Jones</t>
  </si>
  <si>
    <t>Christopher Harper</t>
  </si>
  <si>
    <t>Melissa Scott</t>
  </si>
  <si>
    <t>Nicole Ortiz</t>
  </si>
  <si>
    <t>Kristen Pearson</t>
  </si>
  <si>
    <t>Don Hernandez</t>
  </si>
  <si>
    <t>Jessica Bass</t>
  </si>
  <si>
    <t>Carrie Clark</t>
  </si>
  <si>
    <t>Kenneth Mullins</t>
  </si>
  <si>
    <t>Alexandria Baker</t>
  </si>
  <si>
    <t>Evan Mayer</t>
  </si>
  <si>
    <t>Joshua Gordon</t>
  </si>
  <si>
    <t>Deborah Beard</t>
  </si>
  <si>
    <t>Mckenzie Barron</t>
  </si>
  <si>
    <t>Tiffany Mullen</t>
  </si>
  <si>
    <t>Brenda Mccarthy</t>
  </si>
  <si>
    <t>James Peterson</t>
  </si>
  <si>
    <t>Nicholas Marquez</t>
  </si>
  <si>
    <t>Morgan Holmes</t>
  </si>
  <si>
    <t>Carrie Hart</t>
  </si>
  <si>
    <t>Keith Chapman</t>
  </si>
  <si>
    <t>Terry Osborne</t>
  </si>
  <si>
    <t>Jason Miller</t>
  </si>
  <si>
    <t>Sharon Morton</t>
  </si>
  <si>
    <t>Sarah Duncan</t>
  </si>
  <si>
    <t>Andrew Fitzgerald</t>
  </si>
  <si>
    <t>Christopher Russell</t>
  </si>
  <si>
    <t>Heather Gonzalez</t>
  </si>
  <si>
    <t>Brian Boone</t>
  </si>
  <si>
    <t>Johnny White</t>
  </si>
  <si>
    <t>Larry Kaiser</t>
  </si>
  <si>
    <t>Micheal Simmons</t>
  </si>
  <si>
    <t>Karen Mata</t>
  </si>
  <si>
    <t>Matthew Mcclain</t>
  </si>
  <si>
    <t>Leah Harper</t>
  </si>
  <si>
    <t>Bryan Newton</t>
  </si>
  <si>
    <t>Monica Tran</t>
  </si>
  <si>
    <t>Jeffrey Dean</t>
  </si>
  <si>
    <t>Tanya Matthews</t>
  </si>
  <si>
    <t>Aimee May</t>
  </si>
  <si>
    <t>Amanda Cross</t>
  </si>
  <si>
    <t>Valerie Moses</t>
  </si>
  <si>
    <t>Karla Evans</t>
  </si>
  <si>
    <t>Connor Foster</t>
  </si>
  <si>
    <t>Richard Russo</t>
  </si>
  <si>
    <t>Brett Rocha</t>
  </si>
  <si>
    <t>Jason Small</t>
  </si>
  <si>
    <t>Kathy Weiss</t>
  </si>
  <si>
    <t>Kevin Mccoy</t>
  </si>
  <si>
    <t>John Barker</t>
  </si>
  <si>
    <t>Matthew Schwartz</t>
  </si>
  <si>
    <t>Laurie Smith</t>
  </si>
  <si>
    <t>Karen Mason</t>
  </si>
  <si>
    <t>Patrick Meyer</t>
  </si>
  <si>
    <t>John Stanton</t>
  </si>
  <si>
    <t>Leslie Osborne</t>
  </si>
  <si>
    <t>Christine Wilson</t>
  </si>
  <si>
    <t>Charles Bird</t>
  </si>
  <si>
    <t>Lisa Lee</t>
  </si>
  <si>
    <t>Thomas Adams</t>
  </si>
  <si>
    <t>Jocelyn Sharp</t>
  </si>
  <si>
    <t>Jesse Clayton</t>
  </si>
  <si>
    <t>Karen Gomez</t>
  </si>
  <si>
    <t>Angela Ryan</t>
  </si>
  <si>
    <t>Sheri Romero</t>
  </si>
  <si>
    <t>Samuel Smith</t>
  </si>
  <si>
    <t>Gregory Wright</t>
  </si>
  <si>
    <t>Dr. Jennifer Howard</t>
  </si>
  <si>
    <t>Mark Tyler</t>
  </si>
  <si>
    <t>Krista Clayton</t>
  </si>
  <si>
    <t>Beverly Suarez</t>
  </si>
  <si>
    <t>David Hernandez</t>
  </si>
  <si>
    <t>Allison Martinez</t>
  </si>
  <si>
    <t>Jade Choi</t>
  </si>
  <si>
    <t>Amanda Wise</t>
  </si>
  <si>
    <t>Angela Page</t>
  </si>
  <si>
    <t>Corey Davis</t>
  </si>
  <si>
    <t>Natalie Barron</t>
  </si>
  <si>
    <t>Heather Li</t>
  </si>
  <si>
    <t>Melissa Collins</t>
  </si>
  <si>
    <t>Steven Chambers</t>
  </si>
  <si>
    <t>Melanie Rodriguez</t>
  </si>
  <si>
    <t>William Richardson</t>
  </si>
  <si>
    <t>Tony Reynolds</t>
  </si>
  <si>
    <t>Jerry Ashley</t>
  </si>
  <si>
    <t>Sara Evans</t>
  </si>
  <si>
    <t>David Johnson</t>
  </si>
  <si>
    <t>Brad Charles</t>
  </si>
  <si>
    <t>Earl Baxter</t>
  </si>
  <si>
    <t>Kelly Hall</t>
  </si>
  <si>
    <t>Angela Brooks</t>
  </si>
  <si>
    <t>Megan Clark</t>
  </si>
  <si>
    <t>Theresa Turner</t>
  </si>
  <si>
    <t>Madison Curtis</t>
  </si>
  <si>
    <t>Michael Fields</t>
  </si>
  <si>
    <t>Annette Marshall</t>
  </si>
  <si>
    <t>John Rojas</t>
  </si>
  <si>
    <t>Julian Ellis</t>
  </si>
  <si>
    <t>Amanda Collins</t>
  </si>
  <si>
    <t>Heather Rivera</t>
  </si>
  <si>
    <t>Dakota Hicks</t>
  </si>
  <si>
    <t>Tabitha Harrison</t>
  </si>
  <si>
    <t>Katie Conrad</t>
  </si>
  <si>
    <t>Elizabeth Powers</t>
  </si>
  <si>
    <t>Jason Rose</t>
  </si>
  <si>
    <t>Gabriel Richards</t>
  </si>
  <si>
    <t>Michael Nelson</t>
  </si>
  <si>
    <t>Jennifer Jimenez</t>
  </si>
  <si>
    <t>Eric Jimenez</t>
  </si>
  <si>
    <t>Leah Martin</t>
  </si>
  <si>
    <t>John Gallagher</t>
  </si>
  <si>
    <t>Scott Woodard</t>
  </si>
  <si>
    <t>Richard Simmons</t>
  </si>
  <si>
    <t>Misty Hebert</t>
  </si>
  <si>
    <t>Matthew Stephenson</t>
  </si>
  <si>
    <t>Sabrina Cohen</t>
  </si>
  <si>
    <t>Mary Hill</t>
  </si>
  <si>
    <t>Melissa Jones</t>
  </si>
  <si>
    <t>Cynthia Carson</t>
  </si>
  <si>
    <t>Stephen Taylor</t>
  </si>
  <si>
    <t>Sara Shaw</t>
  </si>
  <si>
    <t>Linda Garcia</t>
  </si>
  <si>
    <t>Denise Mcclain</t>
  </si>
  <si>
    <t>Austin Anderson</t>
  </si>
  <si>
    <t>Michael Mayo</t>
  </si>
  <si>
    <t>Carrie Gutierrez</t>
  </si>
  <si>
    <t>Jonathan Sweeney</t>
  </si>
  <si>
    <t>Renee Anderson</t>
  </si>
  <si>
    <t>Faith Anderson</t>
  </si>
  <si>
    <t>Jacqueline Anderson</t>
  </si>
  <si>
    <t>Christina Rodriguez</t>
  </si>
  <si>
    <t>Julia Hinton</t>
  </si>
  <si>
    <t>Catherine Anthony</t>
  </si>
  <si>
    <t>Dillon Kennedy</t>
  </si>
  <si>
    <t>Brian Werner</t>
  </si>
  <si>
    <t>Cynthia Johnston</t>
  </si>
  <si>
    <t>Thomas Love</t>
  </si>
  <si>
    <t>Erin Sanchez</t>
  </si>
  <si>
    <t>David Barr</t>
  </si>
  <si>
    <t>Nicole Barnes</t>
  </si>
  <si>
    <t>Tyler Alexander</t>
  </si>
  <si>
    <t>Joshua Cooke</t>
  </si>
  <si>
    <t>Eric Houston</t>
  </si>
  <si>
    <t>Robert Hernandez</t>
  </si>
  <si>
    <t>Crystal Price</t>
  </si>
  <si>
    <t>Crystal Hansen</t>
  </si>
  <si>
    <t>Christopher Miller</t>
  </si>
  <si>
    <t>Amanda Arroyo</t>
  </si>
  <si>
    <t>Michael Peterson</t>
  </si>
  <si>
    <t>Nancy Jacobs</t>
  </si>
  <si>
    <t>Brittney Olsen</t>
  </si>
  <si>
    <t>Denise Thompson</t>
  </si>
  <si>
    <t>John Rice</t>
  </si>
  <si>
    <t>Brandon Stuart</t>
  </si>
  <si>
    <t>Michelle Watkins</t>
  </si>
  <si>
    <t>Sherry Bond</t>
  </si>
  <si>
    <t>Evan Stanley</t>
  </si>
  <si>
    <t>Willie Owens</t>
  </si>
  <si>
    <t>Anita Carr</t>
  </si>
  <si>
    <t>Malik Baker</t>
  </si>
  <si>
    <t>Jeffrey Banks</t>
  </si>
  <si>
    <t>Christopher Higgins</t>
  </si>
  <si>
    <t>Claudia Pearson</t>
  </si>
  <si>
    <t>Jeffrey Singleton</t>
  </si>
  <si>
    <t>Dr. Sabrina Murray MD</t>
  </si>
  <si>
    <t>Anthony Zimmerman</t>
  </si>
  <si>
    <t>Rebecca Davis</t>
  </si>
  <si>
    <t>Jessica Chen</t>
  </si>
  <si>
    <t>Rachel Juarez</t>
  </si>
  <si>
    <t>Joanne Roach</t>
  </si>
  <si>
    <t>Daniel Reeves V</t>
  </si>
  <si>
    <t>Matthew Christian</t>
  </si>
  <si>
    <t>Kaitlyn Love</t>
  </si>
  <si>
    <t>Mr. Robert Valenzuela</t>
  </si>
  <si>
    <t>Sean Johnson</t>
  </si>
  <si>
    <t>Suzanne Hawkins</t>
  </si>
  <si>
    <t>Katherine Duran</t>
  </si>
  <si>
    <t>Christian Johnson</t>
  </si>
  <si>
    <t>Pamela Morris</t>
  </si>
  <si>
    <t>Stephanie Hoover</t>
  </si>
  <si>
    <t>Donna Ray</t>
  </si>
  <si>
    <t>Heather Smith</t>
  </si>
  <si>
    <t>Briana Butler</t>
  </si>
  <si>
    <t>Kelly Khan</t>
  </si>
  <si>
    <t>David Conner</t>
  </si>
  <si>
    <t>Henry Thomas</t>
  </si>
  <si>
    <t>Luis Rivas</t>
  </si>
  <si>
    <t>David Gonzales</t>
  </si>
  <si>
    <t>James Campbell</t>
  </si>
  <si>
    <t>Dawn Phillips</t>
  </si>
  <si>
    <t>Jasmin Marks</t>
  </si>
  <si>
    <t>Ashley Shah</t>
  </si>
  <si>
    <t>Amanda Terry</t>
  </si>
  <si>
    <t>Jordan Richards</t>
  </si>
  <si>
    <t>Andrew Bradshaw</t>
  </si>
  <si>
    <t>Dale Wallace</t>
  </si>
  <si>
    <t>Richard Sandoval</t>
  </si>
  <si>
    <t>Jay Carey</t>
  </si>
  <si>
    <t>Warren Ross</t>
  </si>
  <si>
    <t>Michael Duran</t>
  </si>
  <si>
    <t>Dawn Alvarez</t>
  </si>
  <si>
    <t>Scott Brooks</t>
  </si>
  <si>
    <t>Jeffrey Brandt</t>
  </si>
  <si>
    <t>Anne Lee</t>
  </si>
  <si>
    <t>Nicole Thompson</t>
  </si>
  <si>
    <t>Christopher Daniel</t>
  </si>
  <si>
    <t>Christie Sanchez</t>
  </si>
  <si>
    <t>Event organiser</t>
  </si>
  <si>
    <t>Melissa Gonzalez</t>
  </si>
  <si>
    <t>Luis Blair</t>
  </si>
  <si>
    <t>Michael Lopez</t>
  </si>
  <si>
    <t>Anthony Dunn</t>
  </si>
  <si>
    <t>Jose Sanchez</t>
  </si>
  <si>
    <t>John Snow</t>
  </si>
  <si>
    <t>Craig Woods</t>
  </si>
  <si>
    <t>Nathaniel Cline</t>
  </si>
  <si>
    <t>Mr. Bryce Peterson PhD</t>
  </si>
  <si>
    <t>Harold White</t>
  </si>
  <si>
    <t>Jane King</t>
  </si>
  <si>
    <t>Shawn Herman</t>
  </si>
  <si>
    <t>Linda Taylor</t>
  </si>
  <si>
    <t>James Schneider</t>
  </si>
  <si>
    <t>Ashley Willis</t>
  </si>
  <si>
    <t>William Rogers</t>
  </si>
  <si>
    <t>Mike Manning</t>
  </si>
  <si>
    <t>Mr. Derek Wilson Jr.</t>
  </si>
  <si>
    <t>Wayne Price</t>
  </si>
  <si>
    <t>Christina Williams</t>
  </si>
  <si>
    <t>Gabriel Stewart</t>
  </si>
  <si>
    <t>Paul Lin</t>
  </si>
  <si>
    <t>Amanda Paul</t>
  </si>
  <si>
    <t>Eric Krueger</t>
  </si>
  <si>
    <t>Meghan Elliott</t>
  </si>
  <si>
    <t>Mrs. Lori Walker</t>
  </si>
  <si>
    <t>Jessica Rivera</t>
  </si>
  <si>
    <t>Richard Howard</t>
  </si>
  <si>
    <t>Travis Gonzalez</t>
  </si>
  <si>
    <t>Chris Pope</t>
  </si>
  <si>
    <t>Joseph Garcia</t>
  </si>
  <si>
    <t>Jill Silva</t>
  </si>
  <si>
    <t>Brent Navarro</t>
  </si>
  <si>
    <t>Jacqueline Davila</t>
  </si>
  <si>
    <t>Mrs. Katelyn Solis</t>
  </si>
  <si>
    <t>Matthew Gregory</t>
  </si>
  <si>
    <t>Brian Rogers</t>
  </si>
  <si>
    <t>Joshua Bell</t>
  </si>
  <si>
    <t>Patricia Smith</t>
  </si>
  <si>
    <t>Shannon Sanchez</t>
  </si>
  <si>
    <t>Ronald Simmons</t>
  </si>
  <si>
    <t>Joshua Wagner</t>
  </si>
  <si>
    <t>Surveyor, insurance</t>
  </si>
  <si>
    <t>Ellen Gross</t>
  </si>
  <si>
    <t>Natalie Hardy</t>
  </si>
  <si>
    <t>Angela Sheppard</t>
  </si>
  <si>
    <t>Shelby Fisher</t>
  </si>
  <si>
    <t>Matthew Nash</t>
  </si>
  <si>
    <t>Troy Gross</t>
  </si>
  <si>
    <t>Claudia Wagner</t>
  </si>
  <si>
    <t>Jacqueline Harris</t>
  </si>
  <si>
    <t>Laurie Lindsey</t>
  </si>
  <si>
    <t>Melissa Vasquez</t>
  </si>
  <si>
    <t>Johnny Walters MD</t>
  </si>
  <si>
    <t>Kelly Chambers</t>
  </si>
  <si>
    <t>Ashley Casey</t>
  </si>
  <si>
    <t>Anthony Smith</t>
  </si>
  <si>
    <t>Emily Peterson</t>
  </si>
  <si>
    <t>Timothy Ortega</t>
  </si>
  <si>
    <t>Gregory Raymond</t>
  </si>
  <si>
    <t>Transport planner</t>
  </si>
  <si>
    <t>Wendy Nguyen</t>
  </si>
  <si>
    <t>Nicholas Harris</t>
  </si>
  <si>
    <t>Margaret Harrison</t>
  </si>
  <si>
    <t>Shannon Harper</t>
  </si>
  <si>
    <t>Alvin Wilson</t>
  </si>
  <si>
    <t>Arthur Fritz</t>
  </si>
  <si>
    <t>Gabriel Harris</t>
  </si>
  <si>
    <t>Elizabeth Dominguez</t>
  </si>
  <si>
    <t>Jennifer Elliott</t>
  </si>
  <si>
    <t>Brent Walls</t>
  </si>
  <si>
    <t>Miranda Wong</t>
  </si>
  <si>
    <t>Christopher Hudson</t>
  </si>
  <si>
    <t>Michael Young</t>
  </si>
  <si>
    <t>Jessica Romero</t>
  </si>
  <si>
    <t>Danielle Williams</t>
  </si>
  <si>
    <t>Matthew Wright</t>
  </si>
  <si>
    <t>Anne Floyd</t>
  </si>
  <si>
    <t>Richard Nixon</t>
  </si>
  <si>
    <t>Gina Rodriguez</t>
  </si>
  <si>
    <t>Elizabeth Sullivan</t>
  </si>
  <si>
    <t>Brandy Baker</t>
  </si>
  <si>
    <t>Albert Sandoval</t>
  </si>
  <si>
    <t>Austin King</t>
  </si>
  <si>
    <t>Patrick Fisher</t>
  </si>
  <si>
    <t>Aaron Weaver</t>
  </si>
  <si>
    <t>Travis Goodwin</t>
  </si>
  <si>
    <t>Brooke Gallegos</t>
  </si>
  <si>
    <t>Lisa Rodgers</t>
  </si>
  <si>
    <t>Amanda Keith</t>
  </si>
  <si>
    <t>Elizabeth Luna</t>
  </si>
  <si>
    <t>Emily Jackson</t>
  </si>
  <si>
    <t>Interior and spatial designer</t>
  </si>
  <si>
    <t>Christy Gilmore</t>
  </si>
  <si>
    <t>Michael Jacobs</t>
  </si>
  <si>
    <t>Susan Gallegos MD</t>
  </si>
  <si>
    <t>Kim Wright</t>
  </si>
  <si>
    <t>David Bryant</t>
  </si>
  <si>
    <t>Derrick Schroeder</t>
  </si>
  <si>
    <t>James Myers</t>
  </si>
  <si>
    <t>Gregory Brown</t>
  </si>
  <si>
    <t>Cameron Stephens</t>
  </si>
  <si>
    <t>Tracy Fox</t>
  </si>
  <si>
    <t>Jennifer Caldwell</t>
  </si>
  <si>
    <t>Maria Garrett</t>
  </si>
  <si>
    <t>Kathleen Jones</t>
  </si>
  <si>
    <t>Laura Porter</t>
  </si>
  <si>
    <t>Brianna Shaffer</t>
  </si>
  <si>
    <t>Angel Cook</t>
  </si>
  <si>
    <t>Charlene Mitchell</t>
  </si>
  <si>
    <t>Michelle Gross</t>
  </si>
  <si>
    <t>Randall Mckinney</t>
  </si>
  <si>
    <t>Kyle Torres</t>
  </si>
  <si>
    <t>David Gutierrez</t>
  </si>
  <si>
    <t>Laura Nichols</t>
  </si>
  <si>
    <t>Heather Lee</t>
  </si>
  <si>
    <t>Jill Hernandez</t>
  </si>
  <si>
    <t>Taylor Sellers</t>
  </si>
  <si>
    <t>Pamela Edwards</t>
  </si>
  <si>
    <t>David Larson</t>
  </si>
  <si>
    <t>Antonio Nielsen</t>
  </si>
  <si>
    <t>Dustin Wu</t>
  </si>
  <si>
    <t>Hannah Camacho</t>
  </si>
  <si>
    <t>Stephen Day</t>
  </si>
  <si>
    <t>Vincent Mclaughlin</t>
  </si>
  <si>
    <t>Johnny Braun</t>
  </si>
  <si>
    <t>Amber Lawrence</t>
  </si>
  <si>
    <t>Jason Wells</t>
  </si>
  <si>
    <t>Daniel Doyle</t>
  </si>
  <si>
    <t>Amber Robinson</t>
  </si>
  <si>
    <t>Angel Castro</t>
  </si>
  <si>
    <t>John Aguilar DDS</t>
  </si>
  <si>
    <t>William Hamilton</t>
  </si>
  <si>
    <t>Dylan Wolfe</t>
  </si>
  <si>
    <t>Randall Vincent</t>
  </si>
  <si>
    <t>Jack Herrera</t>
  </si>
  <si>
    <t>Brittany Morrison</t>
  </si>
  <si>
    <t>Sandra Davis</t>
  </si>
  <si>
    <t>Mikayla Martin</t>
  </si>
  <si>
    <t>Haley Santos</t>
  </si>
  <si>
    <t>Anne Williams</t>
  </si>
  <si>
    <t>Lisa Morris</t>
  </si>
  <si>
    <t>Dylan Chang</t>
  </si>
  <si>
    <t>Dr. Bryan Nguyen</t>
  </si>
  <si>
    <t>Mr. Michael Barber</t>
  </si>
  <si>
    <t>Ronnie Nelson</t>
  </si>
  <si>
    <t>Elizabeth Jordan</t>
  </si>
  <si>
    <t>Ashley Taylor</t>
  </si>
  <si>
    <t>Sean Turner</t>
  </si>
  <si>
    <t>Nancy Sawyer</t>
  </si>
  <si>
    <t>Jennifer Henry</t>
  </si>
  <si>
    <t>Steve Riddle</t>
  </si>
  <si>
    <t>Kelsey Graham</t>
  </si>
  <si>
    <t>Kimberly Edwards</t>
  </si>
  <si>
    <t>John Patton</t>
  </si>
  <si>
    <t>Yvonne Yang</t>
  </si>
  <si>
    <t>Michele Cochran</t>
  </si>
  <si>
    <t>Richard Lloyd</t>
  </si>
  <si>
    <t>Lauren Munoz</t>
  </si>
  <si>
    <t>Angel Jimenez</t>
  </si>
  <si>
    <t>Alex Atkinson</t>
  </si>
  <si>
    <t>Lawrence Smith</t>
  </si>
  <si>
    <t>Pamela Perkins</t>
  </si>
  <si>
    <t>Carlos Schwartz</t>
  </si>
  <si>
    <t>James Chen</t>
  </si>
  <si>
    <t>Crystal Mcneil</t>
  </si>
  <si>
    <t>Andrew Warner</t>
  </si>
  <si>
    <t>Samantha Bowman</t>
  </si>
  <si>
    <t>Teresa Gutierrez</t>
  </si>
  <si>
    <t>Jesse Grant</t>
  </si>
  <si>
    <t>Ralph Anderson</t>
  </si>
  <si>
    <t>Bernard Ryan</t>
  </si>
  <si>
    <t>Dominique Hopkins</t>
  </si>
  <si>
    <t>Alexis Schultz</t>
  </si>
  <si>
    <t>William Mcbride</t>
  </si>
  <si>
    <t>Anthony Garcia</t>
  </si>
  <si>
    <t>Miranda Phillips</t>
  </si>
  <si>
    <t>Stanley Jordan</t>
  </si>
  <si>
    <t>Kristy Burton</t>
  </si>
  <si>
    <t>Hannah Massey</t>
  </si>
  <si>
    <t>Earl Frank</t>
  </si>
  <si>
    <t>Jason Sanchez Jr.</t>
  </si>
  <si>
    <t>Lisa Turner</t>
  </si>
  <si>
    <t>Sarah Fox</t>
  </si>
  <si>
    <t>Kelsey Walker</t>
  </si>
  <si>
    <t>Rachel Sanchez</t>
  </si>
  <si>
    <t>Michael Adams</t>
  </si>
  <si>
    <t>Elijah Roberts</t>
  </si>
  <si>
    <t>Laura Green</t>
  </si>
  <si>
    <t>Lori Day</t>
  </si>
  <si>
    <t>Jared Smith</t>
  </si>
  <si>
    <t>Elizabeth Coffey</t>
  </si>
  <si>
    <t>Jorge Carroll</t>
  </si>
  <si>
    <t>David Bailey</t>
  </si>
  <si>
    <t>Theresa Chambers</t>
  </si>
  <si>
    <t>Brian Vang</t>
  </si>
  <si>
    <t>Angel Graham</t>
  </si>
  <si>
    <t>Jessica Martin</t>
  </si>
  <si>
    <t>Julia Greene</t>
  </si>
  <si>
    <t>Jennifer Huerta</t>
  </si>
  <si>
    <t>Stephanie Martinez</t>
  </si>
  <si>
    <t>Suzanne Hernandez</t>
  </si>
  <si>
    <t>Julie Baker</t>
  </si>
  <si>
    <t>Kelly Moore</t>
  </si>
  <si>
    <t>James Barker DVM</t>
  </si>
  <si>
    <t>Christian Houston</t>
  </si>
  <si>
    <t>Marissa Donovan</t>
  </si>
  <si>
    <t>Sarah Jones</t>
  </si>
  <si>
    <t>Kristi Thomas</t>
  </si>
  <si>
    <t>Travis Harrison</t>
  </si>
  <si>
    <t>Kristin Chang DVM</t>
  </si>
  <si>
    <t>Vincent Hoffman</t>
  </si>
  <si>
    <t>Hannah Short</t>
  </si>
  <si>
    <t>Rachel Price</t>
  </si>
  <si>
    <t>Heather Cantrell</t>
  </si>
  <si>
    <t>Susan Berger</t>
  </si>
  <si>
    <t>Kerry Shaw</t>
  </si>
  <si>
    <t>Ms. Paige Allen DDS</t>
  </si>
  <si>
    <t>Jenny Ponce</t>
  </si>
  <si>
    <t>Sierra Meadows</t>
  </si>
  <si>
    <t>Keith Hall</t>
  </si>
  <si>
    <t>Jessica Thompson</t>
  </si>
  <si>
    <t>Mr. Joseph Taylor</t>
  </si>
  <si>
    <t>Bradley Small</t>
  </si>
  <si>
    <t>Joseph Jackson</t>
  </si>
  <si>
    <t>Clayton Lopez</t>
  </si>
  <si>
    <t>Francisco Dickerson</t>
  </si>
  <si>
    <t>Travis Curtis</t>
  </si>
  <si>
    <t>Shannon Perez</t>
  </si>
  <si>
    <t>Timothy Smith</t>
  </si>
  <si>
    <t>Caleb Castillo</t>
  </si>
  <si>
    <t>Sarah Greene</t>
  </si>
  <si>
    <t>Andrew Hayden</t>
  </si>
  <si>
    <t>Robert Haney</t>
  </si>
  <si>
    <t>Christopher Bryant</t>
  </si>
  <si>
    <t>Courtney Nelson</t>
  </si>
  <si>
    <t>John Hart</t>
  </si>
  <si>
    <t>Brooke Morrison</t>
  </si>
  <si>
    <t>Mark Bowman</t>
  </si>
  <si>
    <t>Andrew Adams</t>
  </si>
  <si>
    <t>Emily Monroe</t>
  </si>
  <si>
    <t>Karen Phillips</t>
  </si>
  <si>
    <t>Lisa Armstrong</t>
  </si>
  <si>
    <t>Dr. Daniel Lopez</t>
  </si>
  <si>
    <t>Theresa Mckenzie</t>
  </si>
  <si>
    <t>David Davila</t>
  </si>
  <si>
    <t>Mary Ford</t>
  </si>
  <si>
    <t>Melvin Owens</t>
  </si>
  <si>
    <t>Dr. Vickie Kelly MD</t>
  </si>
  <si>
    <t>David Smith</t>
  </si>
  <si>
    <t>Brian Dudley</t>
  </si>
  <si>
    <t>Bruce Price</t>
  </si>
  <si>
    <t>Andrew Archer</t>
  </si>
  <si>
    <t>Alicia Jimenez</t>
  </si>
  <si>
    <t>Michelle Barajas</t>
  </si>
  <si>
    <t>Alexis Tran</t>
  </si>
  <si>
    <t>Richard Walters</t>
  </si>
  <si>
    <t>James Stafford</t>
  </si>
  <si>
    <t>Bobby Owen</t>
  </si>
  <si>
    <t>Catherine Andrews</t>
  </si>
  <si>
    <t>Matthew Evans</t>
  </si>
  <si>
    <t>Robert Burns</t>
  </si>
  <si>
    <t>Angel Nelson</t>
  </si>
  <si>
    <t>John Sanders</t>
  </si>
  <si>
    <t>Kevin Smith</t>
  </si>
  <si>
    <t>Joseph Cook</t>
  </si>
  <si>
    <t>April Maldonado</t>
  </si>
  <si>
    <t>Timothy Garcia</t>
  </si>
  <si>
    <t>Karen Mitchell</t>
  </si>
  <si>
    <t>Amy Nixon</t>
  </si>
  <si>
    <t>Thomas Underwood</t>
  </si>
  <si>
    <t>Brittney Ramos</t>
  </si>
  <si>
    <t>Kenneth Harrison</t>
  </si>
  <si>
    <t>Eric Brown</t>
  </si>
  <si>
    <t>Sara Romero</t>
  </si>
  <si>
    <t>James Price</t>
  </si>
  <si>
    <t>Ronald Williams</t>
  </si>
  <si>
    <t>Daniel Powell</t>
  </si>
  <si>
    <t>Peter Foster</t>
  </si>
  <si>
    <t>Margaret Benton</t>
  </si>
  <si>
    <t>Emily Wells</t>
  </si>
  <si>
    <t>Michael Thomas</t>
  </si>
  <si>
    <t>Production designer, theatre/television/film</t>
  </si>
  <si>
    <t>Miss Mikayla Sanchez</t>
  </si>
  <si>
    <t>Jeffery Robinson</t>
  </si>
  <si>
    <t>Edward Garner</t>
  </si>
  <si>
    <t>Michelle Hughes</t>
  </si>
  <si>
    <t>Kimberly Mendez</t>
  </si>
  <si>
    <t>James Gonzalez</t>
  </si>
  <si>
    <t>Melvin Smith</t>
  </si>
  <si>
    <t>Janet Andrade</t>
  </si>
  <si>
    <t>Katie Mann</t>
  </si>
  <si>
    <t>Angela Young</t>
  </si>
  <si>
    <t>Michael Mullins</t>
  </si>
  <si>
    <t>Lawrence Walker</t>
  </si>
  <si>
    <t>Tammy Burton</t>
  </si>
  <si>
    <t>Marcus Collins</t>
  </si>
  <si>
    <t>Paula Snow</t>
  </si>
  <si>
    <t>Antonio Grant</t>
  </si>
  <si>
    <t>Secretary, company</t>
  </si>
  <si>
    <t>Kyle Cortez</t>
  </si>
  <si>
    <t>Katelyn Huber</t>
  </si>
  <si>
    <t>Cory Baker</t>
  </si>
  <si>
    <t>Monica Benjamin</t>
  </si>
  <si>
    <t>Robert Richardson</t>
  </si>
  <si>
    <t>David Sanchez</t>
  </si>
  <si>
    <t>Megan Cortez</t>
  </si>
  <si>
    <t>Monica Obrien</t>
  </si>
  <si>
    <t>Terry Alvarado</t>
  </si>
  <si>
    <t>James Madden</t>
  </si>
  <si>
    <t>Gregory Lane</t>
  </si>
  <si>
    <t>John Wagner</t>
  </si>
  <si>
    <t>James Shaw</t>
  </si>
  <si>
    <t>Greg Ferguson</t>
  </si>
  <si>
    <t>Patrick Sosa</t>
  </si>
  <si>
    <t>Anthony Rich</t>
  </si>
  <si>
    <t>Brooke Martin</t>
  </si>
  <si>
    <t>Erika Francis</t>
  </si>
  <si>
    <t>Chase Jones</t>
  </si>
  <si>
    <t>Anthony Thomas</t>
  </si>
  <si>
    <t>Diana Kirk</t>
  </si>
  <si>
    <t>Stephanie Wilson</t>
  </si>
  <si>
    <t>Brandon Garcia</t>
  </si>
  <si>
    <t>James Moses</t>
  </si>
  <si>
    <t>Jordan Jones</t>
  </si>
  <si>
    <t>Samantha Cooper</t>
  </si>
  <si>
    <t>Ashley Knapp</t>
  </si>
  <si>
    <t>John Rosario</t>
  </si>
  <si>
    <t>Douglas Williams</t>
  </si>
  <si>
    <t>Christopher Mcdonald</t>
  </si>
  <si>
    <t>Devin Holmes</t>
  </si>
  <si>
    <t>Emily Young</t>
  </si>
  <si>
    <t>Clayton Gonzalez</t>
  </si>
  <si>
    <t>Matthew Walker</t>
  </si>
  <si>
    <t>Mr. Kevin Webb</t>
  </si>
  <si>
    <t>Aaron Garcia</t>
  </si>
  <si>
    <t>Lisa Sims</t>
  </si>
  <si>
    <t>Paul Jones</t>
  </si>
  <si>
    <t>Natalie King</t>
  </si>
  <si>
    <t>Gary Haney</t>
  </si>
  <si>
    <t>Mr. Cameron Morales</t>
  </si>
  <si>
    <t>Charles White</t>
  </si>
  <si>
    <t>Jonathan Hendrix</t>
  </si>
  <si>
    <t>Crystal Ellis</t>
  </si>
  <si>
    <t>Christina Jones</t>
  </si>
  <si>
    <t>Donna Clark</t>
  </si>
  <si>
    <t>Regina Sanchez</t>
  </si>
  <si>
    <t>Alyssa Wilson</t>
  </si>
  <si>
    <t>Kelsey Woods</t>
  </si>
  <si>
    <t>Taylor Petty</t>
  </si>
  <si>
    <t>Scott Jenkins</t>
  </si>
  <si>
    <t>Logan Carlson</t>
  </si>
  <si>
    <t>Tina Lopez</t>
  </si>
  <si>
    <t>Brian Lowe</t>
  </si>
  <si>
    <t>Allison Hernandez</t>
  </si>
  <si>
    <t>Felicia Johnson MD</t>
  </si>
  <si>
    <t>Kelly Garcia</t>
  </si>
  <si>
    <t>Meghan Wright</t>
  </si>
  <si>
    <t>Jason Velasquez</t>
  </si>
  <si>
    <t>Martin Bell</t>
  </si>
  <si>
    <t>Denise Grant</t>
  </si>
  <si>
    <t>Amy Pennington</t>
  </si>
  <si>
    <t>Cynthia Douglas</t>
  </si>
  <si>
    <t>Vincent Day</t>
  </si>
  <si>
    <t>Michael Mcdonald</t>
  </si>
  <si>
    <t>Nicholas Palmer</t>
  </si>
  <si>
    <t>Patrick Hamilton</t>
  </si>
  <si>
    <t>Brett Joseph</t>
  </si>
  <si>
    <t>Cheyenne Ortiz</t>
  </si>
  <si>
    <t>Rebecca Ortega</t>
  </si>
  <si>
    <t>Jake Sanchez</t>
  </si>
  <si>
    <t>Lisa Hughes</t>
  </si>
  <si>
    <t>Cheryl Walker</t>
  </si>
  <si>
    <t>Alexander Marshall</t>
  </si>
  <si>
    <t>Megan Jones</t>
  </si>
  <si>
    <t>Tamara Wilkerson</t>
  </si>
  <si>
    <t>Patricia Baker</t>
  </si>
  <si>
    <t>Christopher Romero</t>
  </si>
  <si>
    <t>Juan Wright</t>
  </si>
  <si>
    <t>Arthur Burton</t>
  </si>
  <si>
    <t>Erin Hinton</t>
  </si>
  <si>
    <t>Natasha Carrillo</t>
  </si>
  <si>
    <t>Cassandra Lane</t>
  </si>
  <si>
    <t>Charles Diaz MD</t>
  </si>
  <si>
    <t>Anthony Barker</t>
  </si>
  <si>
    <t>Eric Leach</t>
  </si>
  <si>
    <t>Wendy Burns</t>
  </si>
  <si>
    <t>Kimberly Cole</t>
  </si>
  <si>
    <t>Brian Simon</t>
  </si>
  <si>
    <t>Robin Baker</t>
  </si>
  <si>
    <t>Andrew Garza</t>
  </si>
  <si>
    <t>Cathy Salazar</t>
  </si>
  <si>
    <t>Jennifer Rodriguez</t>
  </si>
  <si>
    <t>David Ward</t>
  </si>
  <si>
    <t>Krista Lee</t>
  </si>
  <si>
    <t>Katherine Moore</t>
  </si>
  <si>
    <t>Tara Murphy</t>
  </si>
  <si>
    <t>Ronald Walker</t>
  </si>
  <si>
    <t>Kelly Jackson</t>
  </si>
  <si>
    <t>James Waters</t>
  </si>
  <si>
    <t>Jorge Parker</t>
  </si>
  <si>
    <t>William Watson</t>
  </si>
  <si>
    <t>Debbie Vaughn</t>
  </si>
  <si>
    <t>Sherri Ray</t>
  </si>
  <si>
    <t>Michelle Perez</t>
  </si>
  <si>
    <t>Therapist, art</t>
  </si>
  <si>
    <t>Jessica Kim</t>
  </si>
  <si>
    <t>Tyler Mccullough</t>
  </si>
  <si>
    <t>David Griffin</t>
  </si>
  <si>
    <t>Deborah Coleman</t>
  </si>
  <si>
    <t>Abigail Becker</t>
  </si>
  <si>
    <t>Misty Hayes</t>
  </si>
  <si>
    <t>Leah Young</t>
  </si>
  <si>
    <t>Brad Spencer</t>
  </si>
  <si>
    <t>Sarah Smith</t>
  </si>
  <si>
    <t>Lauren Anderson</t>
  </si>
  <si>
    <t>Katherine Davis</t>
  </si>
  <si>
    <t>Bobby Baker</t>
  </si>
  <si>
    <t>Gina Davis</t>
  </si>
  <si>
    <t>Kristine Roberts</t>
  </si>
  <si>
    <t>Mark Wright</t>
  </si>
  <si>
    <t>Carolyn Jordan</t>
  </si>
  <si>
    <t>Shelley Reed</t>
  </si>
  <si>
    <t>Mario Dawson</t>
  </si>
  <si>
    <t>Lisa Cox</t>
  </si>
  <si>
    <t>Scott Russell</t>
  </si>
  <si>
    <t>Judy Brown</t>
  </si>
  <si>
    <t>Cheryl Rasmussen</t>
  </si>
  <si>
    <t>Katherine Thompson</t>
  </si>
  <si>
    <t>Martin Kelley</t>
  </si>
  <si>
    <t>Rebecca Cabrera</t>
  </si>
  <si>
    <t>Monica Diaz</t>
  </si>
  <si>
    <t>Barbara Swanson</t>
  </si>
  <si>
    <t>Ruth Nolan</t>
  </si>
  <si>
    <t>George Jackson</t>
  </si>
  <si>
    <t>Nathan Lee</t>
  </si>
  <si>
    <t>Mrs. Mary Wilson</t>
  </si>
  <si>
    <t>Gregory Rivera</t>
  </si>
  <si>
    <t>Maria Salazar</t>
  </si>
  <si>
    <t>Elizabeth Erickson</t>
  </si>
  <si>
    <t>Stacy Perez</t>
  </si>
  <si>
    <t>Robert Fields</t>
  </si>
  <si>
    <t>Katie Chandler</t>
  </si>
  <si>
    <t>Tyler Goodman</t>
  </si>
  <si>
    <t>Mariah Taylor</t>
  </si>
  <si>
    <t>Jade Arroyo</t>
  </si>
  <si>
    <t>Ashley Adams</t>
  </si>
  <si>
    <t>David White</t>
  </si>
  <si>
    <t>Stephanie Bender</t>
  </si>
  <si>
    <t>Laura Martin</t>
  </si>
  <si>
    <t>Aaron Rivera</t>
  </si>
  <si>
    <t>David Allen</t>
  </si>
  <si>
    <t>Haley Williams</t>
  </si>
  <si>
    <t>Shannon Bryan</t>
  </si>
  <si>
    <t>Andrew Sheppard</t>
  </si>
  <si>
    <t>Tyler Thompson</t>
  </si>
  <si>
    <t>Yvette Davis</t>
  </si>
  <si>
    <t>Michael Chavez</t>
  </si>
  <si>
    <t>Wesley Montgomery</t>
  </si>
  <si>
    <t>Sarah Hawkins</t>
  </si>
  <si>
    <t>Ashley Hall</t>
  </si>
  <si>
    <t>Katherine Patterson</t>
  </si>
  <si>
    <t>Andrew Gibson</t>
  </si>
  <si>
    <t>Melanie Williams</t>
  </si>
  <si>
    <t>Joseph Miller</t>
  </si>
  <si>
    <t>Catherine Santiago</t>
  </si>
  <si>
    <t>Shawn Grant</t>
  </si>
  <si>
    <t>Caroline Moore</t>
  </si>
  <si>
    <t>Michael Martinez</t>
  </si>
  <si>
    <t>Andrew Morgan</t>
  </si>
  <si>
    <t>Crystal Morgan</t>
  </si>
  <si>
    <t>Deborah Frank</t>
  </si>
  <si>
    <t>Crystal Stephens</t>
  </si>
  <si>
    <t>Katie Brown</t>
  </si>
  <si>
    <t>Matthew Ross</t>
  </si>
  <si>
    <t>Jennifer Parsons</t>
  </si>
  <si>
    <t>James Stephenson</t>
  </si>
  <si>
    <t>Kimberly Nunez</t>
  </si>
  <si>
    <t>Rebekah Best</t>
  </si>
  <si>
    <t>Kelli Lawrence</t>
  </si>
  <si>
    <t>Daniel Garcia</t>
  </si>
  <si>
    <t>Timothy Sparks</t>
  </si>
  <si>
    <t>Wendy Jimenez</t>
  </si>
  <si>
    <t>Nancy Schultz</t>
  </si>
  <si>
    <t>Robert Reeves</t>
  </si>
  <si>
    <t>Brittany Fletcher</t>
  </si>
  <si>
    <t>Amber Murphy</t>
  </si>
  <si>
    <t>Robert Watson</t>
  </si>
  <si>
    <t>Mary Small</t>
  </si>
  <si>
    <t>Karen Hall</t>
  </si>
  <si>
    <t>Vanessa Williams</t>
  </si>
  <si>
    <t>Jonathan Mcbride</t>
  </si>
  <si>
    <t>Kirsten Thompson</t>
  </si>
  <si>
    <t>Kenneth Moore</t>
  </si>
  <si>
    <t>Doris Fletcher</t>
  </si>
  <si>
    <t>Barry Berg</t>
  </si>
  <si>
    <t>Rebecca Mendoza</t>
  </si>
  <si>
    <t>Christopher Reyes</t>
  </si>
  <si>
    <t>Isaiah Cline</t>
  </si>
  <si>
    <t>Tina Long</t>
  </si>
  <si>
    <t>James King</t>
  </si>
  <si>
    <t>Deborah Arnold</t>
  </si>
  <si>
    <t>Ann Hall</t>
  </si>
  <si>
    <t>Lindsay Davenport</t>
  </si>
  <si>
    <t>Illustrator</t>
  </si>
  <si>
    <t>Karen Lopez</t>
  </si>
  <si>
    <t>Dana Reeves</t>
  </si>
  <si>
    <t>Stephanie Duncan</t>
  </si>
  <si>
    <t>Penny Lopez</t>
  </si>
  <si>
    <t>Michael Morton</t>
  </si>
  <si>
    <t>David Todd</t>
  </si>
  <si>
    <t>Betty Williams</t>
  </si>
  <si>
    <t>Kimberly Hendricks</t>
  </si>
  <si>
    <t>Michael Moore PhD</t>
  </si>
  <si>
    <t>Adrienne Smith</t>
  </si>
  <si>
    <t>Tracy Russo</t>
  </si>
  <si>
    <t>Sean Gutierrez</t>
  </si>
  <si>
    <t>Tanya Sanchez</t>
  </si>
  <si>
    <t>Lindsay Massey</t>
  </si>
  <si>
    <t>Kimberly Strickland</t>
  </si>
  <si>
    <t>Paige Watts</t>
  </si>
  <si>
    <t>Mark Martin</t>
  </si>
  <si>
    <t>Carol Myers</t>
  </si>
  <si>
    <t>Monica Sullivan</t>
  </si>
  <si>
    <t>Mrs. Erica Gomez</t>
  </si>
  <si>
    <t>Andrew Shannon</t>
  </si>
  <si>
    <t>Rachel Duffy</t>
  </si>
  <si>
    <t>Shaun Peterson</t>
  </si>
  <si>
    <t>Jerome Lopez DDS</t>
  </si>
  <si>
    <t>Richard Tate</t>
  </si>
  <si>
    <t>John Butler</t>
  </si>
  <si>
    <t>Sports therapist</t>
  </si>
  <si>
    <t>Amanda Richardson</t>
  </si>
  <si>
    <t>Jessica Barr</t>
  </si>
  <si>
    <t>Michael Bonilla</t>
  </si>
  <si>
    <t>Kimberly Alvarado</t>
  </si>
  <si>
    <t>Judith Diaz</t>
  </si>
  <si>
    <t>Jennifer Barber</t>
  </si>
  <si>
    <t>Gregory Anderson</t>
  </si>
  <si>
    <t>Marisa Peterson</t>
  </si>
  <si>
    <t>Mrs. Emma Powell</t>
  </si>
  <si>
    <t>Julie Parker MD</t>
  </si>
  <si>
    <t>Amber Brooks</t>
  </si>
  <si>
    <t>Nathaniel Ortega</t>
  </si>
  <si>
    <t>Traci Huffman</t>
  </si>
  <si>
    <t>Matthew Manning</t>
  </si>
  <si>
    <t>Justin Martin</t>
  </si>
  <si>
    <t>Elizabeth Jones</t>
  </si>
  <si>
    <t>Steven Barnes</t>
  </si>
  <si>
    <t>Andrea Ruiz</t>
  </si>
  <si>
    <t>Kimberly Austin</t>
  </si>
  <si>
    <t>Tyler Townsend</t>
  </si>
  <si>
    <t>Aaron Russell</t>
  </si>
  <si>
    <t>David Richardson</t>
  </si>
  <si>
    <t>Ashley Ferguson</t>
  </si>
  <si>
    <t>Angela Cortez</t>
  </si>
  <si>
    <t>Joshua Campbell</t>
  </si>
  <si>
    <t>Erica Jensen</t>
  </si>
  <si>
    <t>Kelly Cordova</t>
  </si>
  <si>
    <t>Jonathan Allen</t>
  </si>
  <si>
    <t>Billy Thornton</t>
  </si>
  <si>
    <t>Brady Dunn</t>
  </si>
  <si>
    <t>Colleen Mitchell</t>
  </si>
  <si>
    <t>Geoffrey Williams</t>
  </si>
  <si>
    <t>David Joseph</t>
  </si>
  <si>
    <t>Lauren Wilson</t>
  </si>
  <si>
    <t>Russell Taylor</t>
  </si>
  <si>
    <t>Mark Guzman II</t>
  </si>
  <si>
    <t>Bradley Brown</t>
  </si>
  <si>
    <t>Amber Rice</t>
  </si>
  <si>
    <t>William Davis</t>
  </si>
  <si>
    <t>Jon Gibson</t>
  </si>
  <si>
    <t>Ryan Hinton</t>
  </si>
  <si>
    <t>Ashley Meyer</t>
  </si>
  <si>
    <t>Maria Hernandez</t>
  </si>
  <si>
    <t>Haley Mcdowell</t>
  </si>
  <si>
    <t>Jennifer Petersen</t>
  </si>
  <si>
    <t>Michael Garcia</t>
  </si>
  <si>
    <t>Timothy Reilly</t>
  </si>
  <si>
    <t>Adam Holmes</t>
  </si>
  <si>
    <t>Judith Vasquez</t>
  </si>
  <si>
    <t>Kyle Pierce</t>
  </si>
  <si>
    <t>Nicole Gomez</t>
  </si>
  <si>
    <t>Andrew Patel</t>
  </si>
  <si>
    <t>Diana Benson</t>
  </si>
  <si>
    <t>David Kaiser</t>
  </si>
  <si>
    <t>Craig Knapp</t>
  </si>
  <si>
    <t>Equality and diversity officer</t>
  </si>
  <si>
    <t>Jerry Kent</t>
  </si>
  <si>
    <t>Craig Herrera</t>
  </si>
  <si>
    <t>Michele Barber</t>
  </si>
  <si>
    <t>Keith Hansen</t>
  </si>
  <si>
    <t>Leslie Campbell</t>
  </si>
  <si>
    <t>Lauren Kelly</t>
  </si>
  <si>
    <t>Christina Cervantes</t>
  </si>
  <si>
    <t>Andrew Mathis</t>
  </si>
  <si>
    <t>James Ingram</t>
  </si>
  <si>
    <t>Carl Oconnor</t>
  </si>
  <si>
    <t>Joseph Espinoza DVM</t>
  </si>
  <si>
    <t>Patrick Perez</t>
  </si>
  <si>
    <t>Vanessa Johnson</t>
  </si>
  <si>
    <t>Roger Brewer</t>
  </si>
  <si>
    <t>William Brown</t>
  </si>
  <si>
    <t>Ellen Mccullough</t>
  </si>
  <si>
    <t>Diana Houston</t>
  </si>
  <si>
    <t>Amy Gibson</t>
  </si>
  <si>
    <t>Alexander Barnes</t>
  </si>
  <si>
    <t>Mr. Devin Goodwin Jr.</t>
  </si>
  <si>
    <t>Catherine Jones</t>
  </si>
  <si>
    <t>Cody Williams</t>
  </si>
  <si>
    <t>Julie Little DVM</t>
  </si>
  <si>
    <t>Taylor Ryan</t>
  </si>
  <si>
    <t>Olivia Johnson</t>
  </si>
  <si>
    <t>Scott Jennings</t>
  </si>
  <si>
    <t>Jennifer Harper</t>
  </si>
  <si>
    <t>Harry Burke</t>
  </si>
  <si>
    <t>John Ward</t>
  </si>
  <si>
    <t>Kenneth Blankenship</t>
  </si>
  <si>
    <t>Samantha Hernandez</t>
  </si>
  <si>
    <t>Robert King DDS</t>
  </si>
  <si>
    <t>Patricia Moore</t>
  </si>
  <si>
    <t>Melissa Henderson</t>
  </si>
  <si>
    <t>Courtney Mitchell</t>
  </si>
  <si>
    <t>Chelsea Davis</t>
  </si>
  <si>
    <t>Ashley Wyatt</t>
  </si>
  <si>
    <t>Noah Bright</t>
  </si>
  <si>
    <t>Garrett Miller</t>
  </si>
  <si>
    <t>Paul Anderson</t>
  </si>
  <si>
    <t>Aaron Blake</t>
  </si>
  <si>
    <t>Tammy Vasquez</t>
  </si>
  <si>
    <t>Hannah Morrison</t>
  </si>
  <si>
    <t>Thomas Ellis</t>
  </si>
  <si>
    <t>Jared Mcdowell</t>
  </si>
  <si>
    <t>Randy Scott</t>
  </si>
  <si>
    <t>Wendy Pruitt</t>
  </si>
  <si>
    <t>Heather Scott</t>
  </si>
  <si>
    <t>Textile designer</t>
  </si>
  <si>
    <t>Daniel Roberts</t>
  </si>
  <si>
    <t>Michael Davis</t>
  </si>
  <si>
    <t>Darryl Martin</t>
  </si>
  <si>
    <t>Rebekah Ray</t>
  </si>
  <si>
    <t>Jennifer Jones</t>
  </si>
  <si>
    <t>Carla Hooper</t>
  </si>
  <si>
    <t>Brian Berry</t>
  </si>
  <si>
    <t>Wesley Frost</t>
  </si>
  <si>
    <t>Cesar Spencer</t>
  </si>
  <si>
    <t>Victoria Austin</t>
  </si>
  <si>
    <t>Jennifer Graves</t>
  </si>
  <si>
    <t>Drew Barnes</t>
  </si>
  <si>
    <t>Jill Chang</t>
  </si>
  <si>
    <t>Scott Hardy</t>
  </si>
  <si>
    <t>John Brown</t>
  </si>
  <si>
    <t>Melvin Fitzgerald</t>
  </si>
  <si>
    <t>Heather Barnes</t>
  </si>
  <si>
    <t>Eric Zimmerman</t>
  </si>
  <si>
    <t>Sydney Crawford</t>
  </si>
  <si>
    <t>Kenneth Gomez</t>
  </si>
  <si>
    <t>Howard Whitaker</t>
  </si>
  <si>
    <t>Jack Brooks</t>
  </si>
  <si>
    <t>Benjamin Russo</t>
  </si>
  <si>
    <t>Gregory Wells</t>
  </si>
  <si>
    <t>Shawn Henderson</t>
  </si>
  <si>
    <t>Teresa Bryan</t>
  </si>
  <si>
    <t>Mary Miller</t>
  </si>
  <si>
    <t>Jared Benson</t>
  </si>
  <si>
    <t>Judith Nichols</t>
  </si>
  <si>
    <t>Brandon Vaughn</t>
  </si>
  <si>
    <t>Paul Ortiz</t>
  </si>
  <si>
    <t>Justin Lowery</t>
  </si>
  <si>
    <t>Jon Perez</t>
  </si>
  <si>
    <t>Alex Lopez</t>
  </si>
  <si>
    <t>John Mendoza</t>
  </si>
  <si>
    <t>Paul Lewis</t>
  </si>
  <si>
    <t>Melinda Kelly</t>
  </si>
  <si>
    <t>Gina Jones</t>
  </si>
  <si>
    <t>Monica Mills</t>
  </si>
  <si>
    <t>Nicholas Baker</t>
  </si>
  <si>
    <t>James Walker</t>
  </si>
  <si>
    <t>Donna Davis</t>
  </si>
  <si>
    <t>James Barnes</t>
  </si>
  <si>
    <t>Jeremy Jackson</t>
  </si>
  <si>
    <t>Joshua Morris</t>
  </si>
  <si>
    <t>Rachel Humphrey</t>
  </si>
  <si>
    <t>Alexander Rhodes</t>
  </si>
  <si>
    <t>John Sanchez</t>
  </si>
  <si>
    <t>Laura Williams</t>
  </si>
  <si>
    <t>Amanda Cole</t>
  </si>
  <si>
    <t>Janet Manning</t>
  </si>
  <si>
    <t>Ryan Valdez</t>
  </si>
  <si>
    <t>Ryan Sweeney</t>
  </si>
  <si>
    <t>Regina Henderson</t>
  </si>
  <si>
    <t>Mr. Roy Adams MD</t>
  </si>
  <si>
    <t>Peter James</t>
  </si>
  <si>
    <t>Jacob Irwin</t>
  </si>
  <si>
    <t>Scott Jones</t>
  </si>
  <si>
    <t>Christian Robinson</t>
  </si>
  <si>
    <t>Bryan Ray</t>
  </si>
  <si>
    <t>Cynthia Ortiz</t>
  </si>
  <si>
    <t>Samantha Meyer</t>
  </si>
  <si>
    <t>Paul Morrow</t>
  </si>
  <si>
    <t>Kayla King</t>
  </si>
  <si>
    <t>Suzanne Cannon</t>
  </si>
  <si>
    <t>Calvin Mcdonald</t>
  </si>
  <si>
    <t>Jennifer Young</t>
  </si>
  <si>
    <t>Regina Fox</t>
  </si>
  <si>
    <t>Troy Kim</t>
  </si>
  <si>
    <t>Lisa Bullock</t>
  </si>
  <si>
    <t>Elizabeth Lopez</t>
  </si>
  <si>
    <t>Rebecca Hernandez</t>
  </si>
  <si>
    <t>Keith Willis</t>
  </si>
  <si>
    <t>Renee Johnson</t>
  </si>
  <si>
    <t>Christy Hopkins</t>
  </si>
  <si>
    <t>Crystal Harper</t>
  </si>
  <si>
    <t>Greg Webb</t>
  </si>
  <si>
    <t>Karen Diaz</t>
  </si>
  <si>
    <t>John Ryan</t>
  </si>
  <si>
    <t>Daniel Lynch</t>
  </si>
  <si>
    <t>Adrienne Sampson</t>
  </si>
  <si>
    <t>Jennifer Gonzalez</t>
  </si>
  <si>
    <t>Amber Porter</t>
  </si>
  <si>
    <t>Robin Cunningham</t>
  </si>
  <si>
    <t>Sheila Nash</t>
  </si>
  <si>
    <t>Nicole Gay</t>
  </si>
  <si>
    <t>Katherine Marquez</t>
  </si>
  <si>
    <t>James Smith</t>
  </si>
  <si>
    <t>Patricia Thomas</t>
  </si>
  <si>
    <t>David Wilson</t>
  </si>
  <si>
    <t>Tara Cummings</t>
  </si>
  <si>
    <t>Brian Hansen</t>
  </si>
  <si>
    <t>Amanda Taylor</t>
  </si>
  <si>
    <t>Larry Griffin</t>
  </si>
  <si>
    <t>Megan Edwards</t>
  </si>
  <si>
    <t>Brian Gray</t>
  </si>
  <si>
    <t>Megan Torres</t>
  </si>
  <si>
    <t>Ryan Monroe</t>
  </si>
  <si>
    <t>Tammy Fox</t>
  </si>
  <si>
    <t>Christopher Becker</t>
  </si>
  <si>
    <t>Matthew Kelly</t>
  </si>
  <si>
    <t>Anthony Hartman</t>
  </si>
  <si>
    <t>Charles Clarke</t>
  </si>
  <si>
    <t>Matthew Walters</t>
  </si>
  <si>
    <t>Cynthia Hamilton</t>
  </si>
  <si>
    <t>Maria Brown</t>
  </si>
  <si>
    <t>Jesse Santiago</t>
  </si>
  <si>
    <t>Christopher Jordan</t>
  </si>
  <si>
    <t>Stephanie Fitzgerald</t>
  </si>
  <si>
    <t>Susan Knapp</t>
  </si>
  <si>
    <t>Brandon Mcmahon</t>
  </si>
  <si>
    <t>James Moore</t>
  </si>
  <si>
    <t>Robert Todd</t>
  </si>
  <si>
    <t>Ashley Jackson</t>
  </si>
  <si>
    <t>Wayne Martin</t>
  </si>
  <si>
    <t>Tara Jones</t>
  </si>
  <si>
    <t>Kenneth Mosley</t>
  </si>
  <si>
    <t>Melanie Martinez</t>
  </si>
  <si>
    <t>Mary Snyder</t>
  </si>
  <si>
    <t>Anthony Willis</t>
  </si>
  <si>
    <t>Maria Ballard</t>
  </si>
  <si>
    <t>Felicia Myers</t>
  </si>
  <si>
    <t>Jerome Sawyer</t>
  </si>
  <si>
    <t>Ryan Young</t>
  </si>
  <si>
    <t>Shannon Jackson</t>
  </si>
  <si>
    <t>Alexander Jones</t>
  </si>
  <si>
    <t>Lauren Jackson</t>
  </si>
  <si>
    <t>Christine Gregory</t>
  </si>
  <si>
    <t>Ashley Moody</t>
  </si>
  <si>
    <t>Michael Ochoa</t>
  </si>
  <si>
    <t>Thomas Neal</t>
  </si>
  <si>
    <t>Jeffrey Davis</t>
  </si>
  <si>
    <t>Ryan Wells</t>
  </si>
  <si>
    <t>Stacy Ortega</t>
  </si>
  <si>
    <t>Susan Adams</t>
  </si>
  <si>
    <t>Brenda Branch</t>
  </si>
  <si>
    <t>Katherine Cobb DVM</t>
  </si>
  <si>
    <t>Tracy Daniels</t>
  </si>
  <si>
    <t>Ivan Morrow</t>
  </si>
  <si>
    <t>Rodney Cummings</t>
  </si>
  <si>
    <t>Richard Berry</t>
  </si>
  <si>
    <t>Steven Mckinney</t>
  </si>
  <si>
    <t>Anthony Casey</t>
  </si>
  <si>
    <t>Robert Jones</t>
  </si>
  <si>
    <t>Jonathan Perry</t>
  </si>
  <si>
    <t>Victoria Turner</t>
  </si>
  <si>
    <t>Kevin Diaz</t>
  </si>
  <si>
    <t>Joseph Marshall</t>
  </si>
  <si>
    <t>Christopher Sheppard</t>
  </si>
  <si>
    <t>Dr. Makayla Alexander PhD</t>
  </si>
  <si>
    <t>Timothy Rice</t>
  </si>
  <si>
    <t>Michael Olsen</t>
  </si>
  <si>
    <t>Stephanie Miller</t>
  </si>
  <si>
    <t>Anna Dickerson</t>
  </si>
  <si>
    <t>Mrs. Heidi Hendrix</t>
  </si>
  <si>
    <t>Keith Wilkinson</t>
  </si>
  <si>
    <t>Arthur Rodriguez</t>
  </si>
  <si>
    <t>Vanessa Smith</t>
  </si>
  <si>
    <t>Austin Hill</t>
  </si>
  <si>
    <t>Roger Hernandez</t>
  </si>
  <si>
    <t>Juan Espinoza</t>
  </si>
  <si>
    <t>Dana Lewis</t>
  </si>
  <si>
    <t>Andrew Krueger</t>
  </si>
  <si>
    <t>Melissa Lopez</t>
  </si>
  <si>
    <t>Brooke Gibbs</t>
  </si>
  <si>
    <t>Christopher Howard</t>
  </si>
  <si>
    <t>Stephanie Pearson</t>
  </si>
  <si>
    <t>Amy Porter</t>
  </si>
  <si>
    <t>Kenneth Harris</t>
  </si>
  <si>
    <t>Lisa Preston</t>
  </si>
  <si>
    <t>Carol Williams</t>
  </si>
  <si>
    <t>Lisa Williams</t>
  </si>
  <si>
    <t>Jessica Gibbs</t>
  </si>
  <si>
    <t>Crystal Conrad</t>
  </si>
  <si>
    <t>Gloria Yoder</t>
  </si>
  <si>
    <t>Gary Francis</t>
  </si>
  <si>
    <t>Ryan Hernandez MD</t>
  </si>
  <si>
    <t>Wesley Lopez</t>
  </si>
  <si>
    <t>Tammy Rivas</t>
  </si>
  <si>
    <t>Rachel Chung</t>
  </si>
  <si>
    <t>Catherine Bailey</t>
  </si>
  <si>
    <t>Jesse Roman</t>
  </si>
  <si>
    <t>Cameron Fry</t>
  </si>
  <si>
    <t>Justin Cohen</t>
  </si>
  <si>
    <t>Erin Howard</t>
  </si>
  <si>
    <t>Gina Bautista</t>
  </si>
  <si>
    <t>Mary Hall</t>
  </si>
  <si>
    <t>Tracy Diaz</t>
  </si>
  <si>
    <t>Amanda Fuller</t>
  </si>
  <si>
    <t>Taylor Smith</t>
  </si>
  <si>
    <t>Gregory Hamilton</t>
  </si>
  <si>
    <t>Anthony Brooks</t>
  </si>
  <si>
    <t>Joshua Burnett</t>
  </si>
  <si>
    <t>Roberto Richards</t>
  </si>
  <si>
    <t>Jenna Lee</t>
  </si>
  <si>
    <t>Michael King</t>
  </si>
  <si>
    <t>Natalie Cole</t>
  </si>
  <si>
    <t>Timothy Riddle</t>
  </si>
  <si>
    <t>Alisha Pugh</t>
  </si>
  <si>
    <t>Anthony Lopez</t>
  </si>
  <si>
    <t>Kayla Johnson</t>
  </si>
  <si>
    <t>Katherine Lane</t>
  </si>
  <si>
    <t>Tiffany Parker</t>
  </si>
  <si>
    <t>Michael Velasquez</t>
  </si>
  <si>
    <t>Joseph Francis</t>
  </si>
  <si>
    <t>Luis Perez</t>
  </si>
  <si>
    <t>Matthew Brown</t>
  </si>
  <si>
    <t>Ellen Adams</t>
  </si>
  <si>
    <t>Tracy Black</t>
  </si>
  <si>
    <t>Linda Walker</t>
  </si>
  <si>
    <t>Tonya Davis</t>
  </si>
  <si>
    <t>Kristin Brown</t>
  </si>
  <si>
    <t>Jennifer Valdez</t>
  </si>
  <si>
    <t>Lori Hernandez</t>
  </si>
  <si>
    <t>Derek Mitchell</t>
  </si>
  <si>
    <t>Austin Schaefer</t>
  </si>
  <si>
    <t>William Bailey</t>
  </si>
  <si>
    <t>Stephanie Burke</t>
  </si>
  <si>
    <t>Ruth Ferguson</t>
  </si>
  <si>
    <t>Matthew Simpson</t>
  </si>
  <si>
    <t>David Sanders</t>
  </si>
  <si>
    <t>Amy Alvarez</t>
  </si>
  <si>
    <t>Reginald Bailey</t>
  </si>
  <si>
    <t>Sara Kramer</t>
  </si>
  <si>
    <t>Valerie Hardin</t>
  </si>
  <si>
    <t>Elizabeth Brown</t>
  </si>
  <si>
    <t>Brittany Steele</t>
  </si>
  <si>
    <t>Mr. Billy Morris</t>
  </si>
  <si>
    <t>Cheryl Ortiz</t>
  </si>
  <si>
    <t>Christopher Williams</t>
  </si>
  <si>
    <t>Tyler Humphrey</t>
  </si>
  <si>
    <t>Timothy Thompson</t>
  </si>
  <si>
    <t>Richard White</t>
  </si>
  <si>
    <t>Amy Simpson</t>
  </si>
  <si>
    <t>David Dixon</t>
  </si>
  <si>
    <t>Christopher Simon</t>
  </si>
  <si>
    <t>Lauren Crawford</t>
  </si>
  <si>
    <t>Christopher Lang</t>
  </si>
  <si>
    <t>Madison Smith</t>
  </si>
  <si>
    <t>Christine Stewart</t>
  </si>
  <si>
    <t>Vanessa Wiley</t>
  </si>
  <si>
    <t>Robin Hughes</t>
  </si>
  <si>
    <t>Veronica Clark</t>
  </si>
  <si>
    <t>Adam Morgan</t>
  </si>
  <si>
    <t>Marissa Hendrix</t>
  </si>
  <si>
    <t>Chad Schultz</t>
  </si>
  <si>
    <t>Dawn Mccormick</t>
  </si>
  <si>
    <t>Linda Yoder</t>
  </si>
  <si>
    <t>Dawn Diaz</t>
  </si>
  <si>
    <t>Thomas Davenport</t>
  </si>
  <si>
    <t>Eric Raymond</t>
  </si>
  <si>
    <t>Amanda Martinez</t>
  </si>
  <si>
    <t>Stephen Cook</t>
  </si>
  <si>
    <t>Jade Mclaughlin</t>
  </si>
  <si>
    <t>Dawn Dickson</t>
  </si>
  <si>
    <t>Jordan Bass</t>
  </si>
  <si>
    <t>Jacob Barrera</t>
  </si>
  <si>
    <t>Marcus Hernandez</t>
  </si>
  <si>
    <t>Paula Mueller</t>
  </si>
  <si>
    <t>Denise Cox</t>
  </si>
  <si>
    <t>James Rogers</t>
  </si>
  <si>
    <t>Anne Thornton</t>
  </si>
  <si>
    <t>Karen Smith</t>
  </si>
  <si>
    <t>Joshua Wilson</t>
  </si>
  <si>
    <t>Meredith Zuniga</t>
  </si>
  <si>
    <t>Michael Wilson</t>
  </si>
  <si>
    <t>Daniel Morrow</t>
  </si>
  <si>
    <t>William Mueller</t>
  </si>
  <si>
    <t>Julie Green</t>
  </si>
  <si>
    <t>Morgan Hill</t>
  </si>
  <si>
    <t>Danielle Jones</t>
  </si>
  <si>
    <t>Jared Mason</t>
  </si>
  <si>
    <t>Troy Jackson</t>
  </si>
  <si>
    <t>Leah Taylor</t>
  </si>
  <si>
    <t>Edwin Williams</t>
  </si>
  <si>
    <t>Kendra Russell</t>
  </si>
  <si>
    <t>Thomas Bryant</t>
  </si>
  <si>
    <t>Renee Chandler</t>
  </si>
  <si>
    <t>Daniel Patterson</t>
  </si>
  <si>
    <t>Michael Whitney</t>
  </si>
  <si>
    <t>Maria Jones</t>
  </si>
  <si>
    <t>Brent Thompson</t>
  </si>
  <si>
    <t>Mary Thomas</t>
  </si>
  <si>
    <t>Jason Vega</t>
  </si>
  <si>
    <t>Brian Mcdonald</t>
  </si>
  <si>
    <t>Andrew Huang</t>
  </si>
  <si>
    <t>Courtney Romero</t>
  </si>
  <si>
    <t>Luis Cameron</t>
  </si>
  <si>
    <t>Kimberly Fisher</t>
  </si>
  <si>
    <t>Amber Edwards</t>
  </si>
  <si>
    <t>James Wolf</t>
  </si>
  <si>
    <t>Andrew Ruiz</t>
  </si>
  <si>
    <t>Angelica Munoz</t>
  </si>
  <si>
    <t>Craig Gordon</t>
  </si>
  <si>
    <t>Alison Monroe</t>
  </si>
  <si>
    <t>Lauren Ward</t>
  </si>
  <si>
    <t>Brittany Anderson</t>
  </si>
  <si>
    <t>Nicholas Hammond</t>
  </si>
  <si>
    <t>Robert Richards</t>
  </si>
  <si>
    <t>Patricia Robinson</t>
  </si>
  <si>
    <t>Jonathan Morales</t>
  </si>
  <si>
    <t>Timothy Carter</t>
  </si>
  <si>
    <t>Nicholas Simmons</t>
  </si>
  <si>
    <t>Julie Ferrell</t>
  </si>
  <si>
    <t>Emily Santiago</t>
  </si>
  <si>
    <t>Katherine Ho</t>
  </si>
  <si>
    <t>Meagan Weaver</t>
  </si>
  <si>
    <t>Jordan Henry</t>
  </si>
  <si>
    <t>Amanda Mcgee</t>
  </si>
  <si>
    <t>Nathan Hebert</t>
  </si>
  <si>
    <t>Kelly Watson</t>
  </si>
  <si>
    <t>James Johnson</t>
  </si>
  <si>
    <t>Aaron Dunn DVM</t>
  </si>
  <si>
    <t>Jason Whitehead</t>
  </si>
  <si>
    <t>Cassidy Hogan</t>
  </si>
  <si>
    <t>Keith Cruz</t>
  </si>
  <si>
    <t>Cindy Jones</t>
  </si>
  <si>
    <t>Misty Mason</t>
  </si>
  <si>
    <t>Brittany Brown</t>
  </si>
  <si>
    <t>Catherine Wise</t>
  </si>
  <si>
    <t>Sydney Davis</t>
  </si>
  <si>
    <t>Carl Galvan</t>
  </si>
  <si>
    <t>Deanna Klein</t>
  </si>
  <si>
    <t>Michael Fowler</t>
  </si>
  <si>
    <t>Nancy Mcbride</t>
  </si>
  <si>
    <t>Julie Vargas</t>
  </si>
  <si>
    <t>Stacey Barry</t>
  </si>
  <si>
    <t>Stacy Mcdowell</t>
  </si>
  <si>
    <t>Ryan White</t>
  </si>
  <si>
    <t>Joshua Roberts</t>
  </si>
  <si>
    <t>Renee Lewis</t>
  </si>
  <si>
    <t>Jennifer Carey</t>
  </si>
  <si>
    <t>Kevin Hutchinson</t>
  </si>
  <si>
    <t>Alexander Page</t>
  </si>
  <si>
    <t>Jennifer Heath</t>
  </si>
  <si>
    <t>Gerald Pearson</t>
  </si>
  <si>
    <t>Wyatt Mccann</t>
  </si>
  <si>
    <t>Reginald Charles</t>
  </si>
  <si>
    <t>Crystal Martinez</t>
  </si>
  <si>
    <t>William Young DDS</t>
  </si>
  <si>
    <t>Javier Bailey</t>
  </si>
  <si>
    <t>William Hill</t>
  </si>
  <si>
    <t>Samantha Mccormick</t>
  </si>
  <si>
    <t>Rebecca Carter</t>
  </si>
  <si>
    <t>Anthony Tran</t>
  </si>
  <si>
    <t>Angela Carter</t>
  </si>
  <si>
    <t>William Evans</t>
  </si>
  <si>
    <t>Justin Morrow</t>
  </si>
  <si>
    <t>Daniel Montgomery</t>
  </si>
  <si>
    <t>Christian Davis</t>
  </si>
  <si>
    <t>Melissa Bradshaw</t>
  </si>
  <si>
    <t>Kelly Miller</t>
  </si>
  <si>
    <t>Roger Anderson</t>
  </si>
  <si>
    <t>Sara Carey</t>
  </si>
  <si>
    <t>Debra Roth</t>
  </si>
  <si>
    <t>John Richardson</t>
  </si>
  <si>
    <t>John George</t>
  </si>
  <si>
    <t>Rebecca Wilson</t>
  </si>
  <si>
    <t>Alyssa Miller</t>
  </si>
  <si>
    <t>Elizabeth Wood</t>
  </si>
  <si>
    <t>Christopher Freeman</t>
  </si>
  <si>
    <t>Terry Martinez</t>
  </si>
  <si>
    <t>Steve Baker</t>
  </si>
  <si>
    <t>Jill Fowler</t>
  </si>
  <si>
    <t>Kimberly Moore</t>
  </si>
  <si>
    <t>Karen Harris</t>
  </si>
  <si>
    <t>Jessica Torres</t>
  </si>
  <si>
    <t>Lauren Harris</t>
  </si>
  <si>
    <t>David Trujillo</t>
  </si>
  <si>
    <t>Brad Meza</t>
  </si>
  <si>
    <t>Jennifer Lee</t>
  </si>
  <si>
    <t>Joel Jenkins</t>
  </si>
  <si>
    <t>Jessica Walsh</t>
  </si>
  <si>
    <t>Brianna Jones</t>
  </si>
  <si>
    <t>Catherine Green</t>
  </si>
  <si>
    <t>Matthew Hester</t>
  </si>
  <si>
    <t>Katherine Mclean</t>
  </si>
  <si>
    <t>Devon Rich</t>
  </si>
  <si>
    <t>Ruth Mckay</t>
  </si>
  <si>
    <t>Bridget Morris</t>
  </si>
  <si>
    <t>Erica Simmons</t>
  </si>
  <si>
    <t>Felicia Baker DDS</t>
  </si>
  <si>
    <t>Lisa Garrett</t>
  </si>
  <si>
    <t>Justin Murphy</t>
  </si>
  <si>
    <t>Ryan Miller</t>
  </si>
  <si>
    <t>Madison Ruiz</t>
  </si>
  <si>
    <t>John Hunt</t>
  </si>
  <si>
    <t>Marvin Mitchell</t>
  </si>
  <si>
    <t>Brian Weiss</t>
  </si>
  <si>
    <t>Maria Woodward</t>
  </si>
  <si>
    <t>Cynthia Castillo</t>
  </si>
  <si>
    <t>Holly Cruz</t>
  </si>
  <si>
    <t>Richard Morrison</t>
  </si>
  <si>
    <t>Robert Banks</t>
  </si>
  <si>
    <t>Allison Mcgee</t>
  </si>
  <si>
    <t>Samuel Bates</t>
  </si>
  <si>
    <t>Veronica Wilson</t>
  </si>
  <si>
    <t>Daniel Hall</t>
  </si>
  <si>
    <t>Desiree Brown</t>
  </si>
  <si>
    <t>Alexis Yoder</t>
  </si>
  <si>
    <t>Mary Sims</t>
  </si>
  <si>
    <t>Luke Chavez</t>
  </si>
  <si>
    <t>Kevin Singleton</t>
  </si>
  <si>
    <t>Tiffany Davis</t>
  </si>
  <si>
    <t>Johnathan Rodriguez</t>
  </si>
  <si>
    <t>Rachel Lee</t>
  </si>
  <si>
    <t>Suzanne Smith</t>
  </si>
  <si>
    <t>Brenda Newman</t>
  </si>
  <si>
    <t>James Ayala</t>
  </si>
  <si>
    <t>Anna Stewart</t>
  </si>
  <si>
    <t>David Contreras</t>
  </si>
  <si>
    <t>Sarah Beck</t>
  </si>
  <si>
    <t>Jonathan Wise</t>
  </si>
  <si>
    <t>Lisa Adams</t>
  </si>
  <si>
    <t>Robert Cannon</t>
  </si>
  <si>
    <t>Abigail Lara</t>
  </si>
  <si>
    <t>Daniel Moore</t>
  </si>
  <si>
    <t>Paul Skinner</t>
  </si>
  <si>
    <t>David Dunn</t>
  </si>
  <si>
    <t>Emily Davis</t>
  </si>
  <si>
    <t>John Giles</t>
  </si>
  <si>
    <t>Scott Khan</t>
  </si>
  <si>
    <t>Brian Fields</t>
  </si>
  <si>
    <t>Shelly Grant</t>
  </si>
  <si>
    <t>Cody Rivera</t>
  </si>
  <si>
    <t>Jeanette Cole DVM</t>
  </si>
  <si>
    <t>Matthew Smith</t>
  </si>
  <si>
    <t>Robert Mills</t>
  </si>
  <si>
    <t>Sandy Arellano</t>
  </si>
  <si>
    <t>Mark Pierce</t>
  </si>
  <si>
    <t>Penny Ewing</t>
  </si>
  <si>
    <t>Laurie Thomas</t>
  </si>
  <si>
    <t>Monica Day</t>
  </si>
  <si>
    <t>Kathryn Thomas</t>
  </si>
  <si>
    <t>Michelle Hill</t>
  </si>
  <si>
    <t>Christopher Lewis</t>
  </si>
  <si>
    <t>Michele Williamson</t>
  </si>
  <si>
    <t>Theodore Simpson</t>
  </si>
  <si>
    <t>Ashley Gonzales</t>
  </si>
  <si>
    <t>Robert Ford</t>
  </si>
  <si>
    <t>Jason Wilson</t>
  </si>
  <si>
    <t>Todd Murphy</t>
  </si>
  <si>
    <t>Elizabeth Brooks</t>
  </si>
  <si>
    <t>Alexander Frazier</t>
  </si>
  <si>
    <t>Catherine Newman</t>
  </si>
  <si>
    <t>Andrew Daniels</t>
  </si>
  <si>
    <t>Tiffany Randolph</t>
  </si>
  <si>
    <t>Robert Sherman</t>
  </si>
  <si>
    <t>Brandi Charles</t>
  </si>
  <si>
    <t>Tracy Kelly</t>
  </si>
  <si>
    <t>Melissa Stewart DDS</t>
  </si>
  <si>
    <t>Gabriela Chen</t>
  </si>
  <si>
    <t>Aaron Taylor</t>
  </si>
  <si>
    <t>John Jennings</t>
  </si>
  <si>
    <t>Melvin Dixon</t>
  </si>
  <si>
    <t>Micheal Palmer</t>
  </si>
  <si>
    <t>Kelly Berry</t>
  </si>
  <si>
    <t>Kimberly Russell</t>
  </si>
  <si>
    <t>Andrew Soto</t>
  </si>
  <si>
    <t>Wendy Smith</t>
  </si>
  <si>
    <t>Jonathan Hernandez</t>
  </si>
  <si>
    <t>Karen Holt</t>
  </si>
  <si>
    <t>Amanda Dennis</t>
  </si>
  <si>
    <t>Krystal Clark</t>
  </si>
  <si>
    <t>Samantha Collins</t>
  </si>
  <si>
    <t>Albert Campbell</t>
  </si>
  <si>
    <t>Jamie Mcmahon</t>
  </si>
  <si>
    <t>Anthony Richmond</t>
  </si>
  <si>
    <t>Thomas Moore</t>
  </si>
  <si>
    <t>Gregory Underwood</t>
  </si>
  <si>
    <t>Erin Wood</t>
  </si>
  <si>
    <t>Jose Maxwell</t>
  </si>
  <si>
    <t>Frank King</t>
  </si>
  <si>
    <t>Nathan Sanchez</t>
  </si>
  <si>
    <t>Stephanie Cohen</t>
  </si>
  <si>
    <t>Robert Scott</t>
  </si>
  <si>
    <t>Christopher Russo</t>
  </si>
  <si>
    <t>Donna Ryan</t>
  </si>
  <si>
    <t>Betty Huffman</t>
  </si>
  <si>
    <t>Marc Lloyd</t>
  </si>
  <si>
    <t>Jessica Mendoza</t>
  </si>
  <si>
    <t>Hannah Farmer</t>
  </si>
  <si>
    <t>Diane Moore</t>
  </si>
  <si>
    <t>Julie Hess</t>
  </si>
  <si>
    <t>Mark Smith</t>
  </si>
  <si>
    <t>Stacy Matthews</t>
  </si>
  <si>
    <t>Anthony Gibson</t>
  </si>
  <si>
    <t>Andrea Webster</t>
  </si>
  <si>
    <t>Ricky Johnson</t>
  </si>
  <si>
    <t>Matthew Anderson</t>
  </si>
  <si>
    <t>Heather Benitez</t>
  </si>
  <si>
    <t>John Robertson</t>
  </si>
  <si>
    <t>Kristina Gonzalez</t>
  </si>
  <si>
    <t>Daisy Brown</t>
  </si>
  <si>
    <t>Jeffrey Krueger</t>
  </si>
  <si>
    <t>Joshua Watts</t>
  </si>
  <si>
    <t>Tracy Rivera</t>
  </si>
  <si>
    <t>Bonnie Bright</t>
  </si>
  <si>
    <t>Mark Duncan</t>
  </si>
  <si>
    <t>Isaac Smith</t>
  </si>
  <si>
    <t>Rebecca Fischer</t>
  </si>
  <si>
    <t>Ricardo Howell</t>
  </si>
  <si>
    <t>Justin May</t>
  </si>
  <si>
    <t>Samantha Roman</t>
  </si>
  <si>
    <t>John Gordon</t>
  </si>
  <si>
    <t>Ronald Gray</t>
  </si>
  <si>
    <t>Thomas Peterson</t>
  </si>
  <si>
    <t>Steven Herrera</t>
  </si>
  <si>
    <t>Alexis Jackson</t>
  </si>
  <si>
    <t>Mark Mueller</t>
  </si>
  <si>
    <t>Sabrina Carr</t>
  </si>
  <si>
    <t>Lisa Durham</t>
  </si>
  <si>
    <t>Michael Phillips</t>
  </si>
  <si>
    <t>Roy Stevens</t>
  </si>
  <si>
    <t>Karen Reid</t>
  </si>
  <si>
    <t>Sarah Clay DVM</t>
  </si>
  <si>
    <t>Raven Brown</t>
  </si>
  <si>
    <t>Shelby Thompson</t>
  </si>
  <si>
    <t>Angela Benjamin</t>
  </si>
  <si>
    <t>Samuel Thornton</t>
  </si>
  <si>
    <t>Glenn Ellis</t>
  </si>
  <si>
    <t>Sharon Douglas</t>
  </si>
  <si>
    <t>Daniel Santana</t>
  </si>
  <si>
    <t>Michael Flores</t>
  </si>
  <si>
    <t>Joseph Sanchez</t>
  </si>
  <si>
    <t>Dwayne Becker</t>
  </si>
  <si>
    <t>Jennifer Cherry</t>
  </si>
  <si>
    <t>James Alvarado</t>
  </si>
  <si>
    <t>Jeffrey Kent</t>
  </si>
  <si>
    <t>Ryan Warner</t>
  </si>
  <si>
    <t>Jason Martinez</t>
  </si>
  <si>
    <t>Edward Caldwell</t>
  </si>
  <si>
    <t>Thomas Johnson</t>
  </si>
  <si>
    <t>David Flores</t>
  </si>
  <si>
    <t>Andrew Glenn</t>
  </si>
  <si>
    <t>James Coleman</t>
  </si>
  <si>
    <t>Belinda Brown</t>
  </si>
  <si>
    <t>Ashley Leonard</t>
  </si>
  <si>
    <t>John Jimenez</t>
  </si>
  <si>
    <t>Deborah Perry</t>
  </si>
  <si>
    <t>Tara Cook</t>
  </si>
  <si>
    <t>Kelly Walters</t>
  </si>
  <si>
    <t>Robert Macias</t>
  </si>
  <si>
    <t>David Roberts</t>
  </si>
  <si>
    <t>Michael Tran</t>
  </si>
  <si>
    <t>Elizabeth Gardner</t>
  </si>
  <si>
    <t>Donald Jenkins</t>
  </si>
  <si>
    <t>Matthew Robinson</t>
  </si>
  <si>
    <t>Megan Rivera</t>
  </si>
  <si>
    <t>Jessica Campbell</t>
  </si>
  <si>
    <t>Krista Adams</t>
  </si>
  <si>
    <t>Sharon Hood</t>
  </si>
  <si>
    <t>George Tucker</t>
  </si>
  <si>
    <t>Pamela Powers</t>
  </si>
  <si>
    <t>Samuel Campbell</t>
  </si>
  <si>
    <t>Ryan Wood</t>
  </si>
  <si>
    <t>Dustin Cole</t>
  </si>
  <si>
    <t>John Reeves</t>
  </si>
  <si>
    <t>Adam Smith</t>
  </si>
  <si>
    <t>Ray Lane</t>
  </si>
  <si>
    <t>Sharon Walker</t>
  </si>
  <si>
    <t>Mrs. Andrea Brown</t>
  </si>
  <si>
    <t>Michael Anderson</t>
  </si>
  <si>
    <t>Brenda Thomas</t>
  </si>
  <si>
    <t>John Harper</t>
  </si>
  <si>
    <t>Mark Whitney</t>
  </si>
  <si>
    <t>Edward Stewart</t>
  </si>
  <si>
    <t>Kylie Perez</t>
  </si>
  <si>
    <t>David Powell</t>
  </si>
  <si>
    <t>Benjamin Meyer</t>
  </si>
  <si>
    <t>Dylan Boyd</t>
  </si>
  <si>
    <t>Paul Welch</t>
  </si>
  <si>
    <t>Elizabeth Stephenson</t>
  </si>
  <si>
    <t>Vincent Henry</t>
  </si>
  <si>
    <t>Stuart Ramos</t>
  </si>
  <si>
    <t>William Adams</t>
  </si>
  <si>
    <t>Derek Boone</t>
  </si>
  <si>
    <t>Donna Greene</t>
  </si>
  <si>
    <t>Debbie Macdonald</t>
  </si>
  <si>
    <t>Brian Aguirre</t>
  </si>
  <si>
    <t>Jennifer Edwards</t>
  </si>
  <si>
    <t>Johnny Obrien</t>
  </si>
  <si>
    <t>Michael Shaw</t>
  </si>
  <si>
    <t>Jermaine Benitez</t>
  </si>
  <si>
    <t>Walter Martinez</t>
  </si>
  <si>
    <t>Jessica Waller</t>
  </si>
  <si>
    <t>Donald Tucker</t>
  </si>
  <si>
    <t>Charles Kennedy</t>
  </si>
  <si>
    <t>Christine Hanson</t>
  </si>
  <si>
    <t>Madison Burke</t>
  </si>
  <si>
    <t>Annette Smith</t>
  </si>
  <si>
    <t>Kathleen Moore</t>
  </si>
  <si>
    <t>Matthew Jimenez</t>
  </si>
  <si>
    <t>Todd Taylor DDS</t>
  </si>
  <si>
    <t>Stephen Carter</t>
  </si>
  <si>
    <t>Brittany Harrison</t>
  </si>
  <si>
    <t>Megan Brown</t>
  </si>
  <si>
    <t>Kayla Ortiz</t>
  </si>
  <si>
    <t>Wanda Little DVM</t>
  </si>
  <si>
    <t>Taylor Marquez</t>
  </si>
  <si>
    <t>Cody Eaton</t>
  </si>
  <si>
    <t>Samuel Harris</t>
  </si>
  <si>
    <t>Christopher Faulkner</t>
  </si>
  <si>
    <t>Rachel Lyons</t>
  </si>
  <si>
    <t>Carrie Garcia</t>
  </si>
  <si>
    <t>Monique Jensen</t>
  </si>
  <si>
    <t>Joseph Owen</t>
  </si>
  <si>
    <t>Mr. Paul Mclaughlin</t>
  </si>
  <si>
    <t>Debra Harris</t>
  </si>
  <si>
    <t>Mrs. Beth Payne</t>
  </si>
  <si>
    <t>Shawn Foster</t>
  </si>
  <si>
    <t>Vicki Crawford</t>
  </si>
  <si>
    <t>Cody Randall</t>
  </si>
  <si>
    <t>Carrie Brown MD</t>
  </si>
  <si>
    <t>Justin Bailey</t>
  </si>
  <si>
    <t>Abigail Choi</t>
  </si>
  <si>
    <t>Donald Shields</t>
  </si>
  <si>
    <t>Dr. Charles Wade MD</t>
  </si>
  <si>
    <t>Terri Wright</t>
  </si>
  <si>
    <t>Amanda Decker</t>
  </si>
  <si>
    <t>Kelsey Fry</t>
  </si>
  <si>
    <t>Joanne Burgess</t>
  </si>
  <si>
    <t>Hannah Hicks</t>
  </si>
  <si>
    <t>Jodi Vazquez</t>
  </si>
  <si>
    <t>Sherry Campbell</t>
  </si>
  <si>
    <t>Mary Hopkins</t>
  </si>
  <si>
    <t>Kristin Massey</t>
  </si>
  <si>
    <t>James Hammond</t>
  </si>
  <si>
    <t>Nancy Grant</t>
  </si>
  <si>
    <t>Brian Wise</t>
  </si>
  <si>
    <t>Sarah Holloway</t>
  </si>
  <si>
    <t>Nicole Walton</t>
  </si>
  <si>
    <t>Louis Shaw</t>
  </si>
  <si>
    <t>Johnathan Hawkins</t>
  </si>
  <si>
    <t>Jessica Waters</t>
  </si>
  <si>
    <t>Douglas Morales</t>
  </si>
  <si>
    <t>John Nelson MD</t>
  </si>
  <si>
    <t>KPI</t>
  </si>
  <si>
    <t>Number of Employees</t>
  </si>
  <si>
    <t>Average Age</t>
  </si>
  <si>
    <t>Total Salary</t>
  </si>
  <si>
    <t>Average Salary</t>
  </si>
  <si>
    <t>Employees Status</t>
  </si>
  <si>
    <t>Total Annual Bonus</t>
  </si>
  <si>
    <t>Average Annual Bonus</t>
  </si>
  <si>
    <t>Count of Employee ID</t>
  </si>
  <si>
    <t>Remaining</t>
  </si>
  <si>
    <t>% of Employees</t>
  </si>
  <si>
    <t>Gender Distribution</t>
  </si>
  <si>
    <t>% Of Employees</t>
  </si>
  <si>
    <t>Age Distribution</t>
  </si>
  <si>
    <t>20-29</t>
  </si>
  <si>
    <t>30-39</t>
  </si>
  <si>
    <t>40-49</t>
  </si>
  <si>
    <t>50-59</t>
  </si>
  <si>
    <t>60-69</t>
  </si>
  <si>
    <t>&lt;20</t>
  </si>
  <si>
    <t>Max</t>
  </si>
  <si>
    <t>Min</t>
  </si>
  <si>
    <t>Years (Date Left)</t>
  </si>
  <si>
    <t>2014</t>
  </si>
  <si>
    <t>2015</t>
  </si>
  <si>
    <t>2016</t>
  </si>
  <si>
    <t>2017</t>
  </si>
  <si>
    <t>2018</t>
  </si>
  <si>
    <t>2019</t>
  </si>
  <si>
    <t>2020</t>
  </si>
  <si>
    <t>2021</t>
  </si>
  <si>
    <t>2022</t>
  </si>
  <si>
    <t>2023</t>
  </si>
  <si>
    <t>2024</t>
  </si>
  <si>
    <t>Year Left</t>
  </si>
  <si>
    <t>Years (Date Joined)</t>
  </si>
  <si>
    <t>10+</t>
  </si>
  <si>
    <t>1-3</t>
  </si>
  <si>
    <t>3-5</t>
  </si>
  <si>
    <t>5-10</t>
  </si>
  <si>
    <t>New</t>
  </si>
  <si>
    <t>Very Dissatisfied</t>
  </si>
  <si>
    <t>Dissatisfied</t>
  </si>
  <si>
    <t>Neutral</t>
  </si>
  <si>
    <t>Satisfied</t>
  </si>
  <si>
    <t>Very Satisfied</t>
  </si>
  <si>
    <t>Job Satisaction Level</t>
  </si>
  <si>
    <t>Service Period</t>
  </si>
  <si>
    <t>Total Employees Over The Year</t>
  </si>
  <si>
    <t xml:space="preserve">Performace Rating </t>
  </si>
  <si>
    <t>0-1</t>
  </si>
  <si>
    <t>2-3</t>
  </si>
  <si>
    <t>4-5</t>
  </si>
  <si>
    <t>6-7</t>
  </si>
  <si>
    <t>8-10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</si>
</sst>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 &quot;₹&quot;\ * #,##0_ ;_ &quot;₹&quot;\ * \-#,##0_ ;_ &quot;₹&quot;\ * &quot;-&quot;??_ ;_ @_ "/>
    <numFmt numFmtId="165" formatCode="[&gt;=1000000]0.0,,&quot;M&quot;;[&gt;=1000]0.0,&quot;K&quot;;0"/>
    <numFmt numFmtId="166" formatCode="0.0%"/>
  </numFmts>
  <fonts count="5" x14ac:knownFonts="1">
    <font>
      <sz val="11"/>
      <color theme="1"/>
      <name val="Calibri"/>
      <family val="2"/>
      <scheme val="minor"/>
    </font>
    <font>
      <sz val="11"/>
      <color theme="1"/>
      <name val="Calibri"/>
      <family val="2"/>
      <scheme val="minor"/>
    </font>
    <font>
      <b/>
      <sz val="12"/>
      <color theme="0"/>
      <name val="Calibri"/>
      <family val="2"/>
      <scheme val="minor"/>
    </font>
    <font>
      <b/>
      <sz val="11"/>
      <color theme="1"/>
      <name val="Calibri"/>
      <family val="2"/>
      <scheme val="minor"/>
    </font>
    <font>
      <b/>
      <sz val="12"/>
      <color theme="1"/>
      <name val="Calibri"/>
      <family val="2"/>
      <scheme val="minor"/>
    </font>
  </fonts>
  <fills count="19">
    <fill>
      <patternFill patternType="none"/>
    </fill>
    <fill>
      <patternFill patternType="gray125"/>
    </fill>
    <fill>
      <patternFill patternType="solid">
        <fgColor theme="3" tint="-0.249977111117893"/>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rgb="FF757FA3"/>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7" tint="0.59999389629810485"/>
        <bgColor theme="8" tint="0.39997558519241921"/>
      </patternFill>
    </fill>
    <fill>
      <patternFill patternType="solid">
        <fgColor theme="5" tint="0.59999389629810485"/>
        <bgColor theme="8" tint="0.39997558519241921"/>
      </patternFill>
    </fill>
    <fill>
      <patternFill patternType="solid">
        <fgColor theme="3" tint="0.59999389629810485"/>
        <bgColor theme="8" tint="0.39997558519241921"/>
      </patternFill>
    </fill>
  </fills>
  <borders count="12">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top/>
      <bottom/>
      <diagonal/>
    </border>
    <border>
      <left style="thin">
        <color rgb="FF999999"/>
      </left>
      <right style="thin">
        <color rgb="FF999999"/>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84">
    <xf numFmtId="0" fontId="0" fillId="0" borderId="0" xfId="0"/>
    <xf numFmtId="9" fontId="0" fillId="0" borderId="0" xfId="2" applyFont="1"/>
    <xf numFmtId="0" fontId="1" fillId="0" borderId="0" xfId="2" applyNumberFormat="1" applyFont="1"/>
    <xf numFmtId="0" fontId="2" fillId="2" borderId="0" xfId="2" applyNumberFormat="1" applyFont="1" applyFill="1"/>
    <xf numFmtId="15" fontId="2" fillId="2" borderId="0" xfId="2" applyNumberFormat="1" applyFont="1" applyFill="1"/>
    <xf numFmtId="15" fontId="1" fillId="0" borderId="0" xfId="2" applyNumberFormat="1" applyFont="1"/>
    <xf numFmtId="15" fontId="0" fillId="0" borderId="0" xfId="2" applyNumberFormat="1" applyFont="1"/>
    <xf numFmtId="164" fontId="1" fillId="0" borderId="0" xfId="1" applyNumberFormat="1" applyFont="1"/>
    <xf numFmtId="0" fontId="4" fillId="3" borderId="0" xfId="0" applyFont="1" applyFill="1" applyAlignment="1">
      <alignment horizontal="centerContinuous"/>
    </xf>
    <xf numFmtId="0" fontId="2" fillId="3" borderId="0" xfId="0" applyFont="1" applyFill="1" applyAlignment="1">
      <alignment horizontal="centerContinuous"/>
    </xf>
    <xf numFmtId="0" fontId="0" fillId="0" borderId="1" xfId="0" applyBorder="1" applyAlignment="1">
      <alignment horizontal="center" vertical="center"/>
    </xf>
    <xf numFmtId="165" fontId="0" fillId="0" borderId="5" xfId="0" applyNumberFormat="1" applyBorder="1" applyAlignment="1">
      <alignment horizontal="center" vertical="center"/>
    </xf>
    <xf numFmtId="165" fontId="0" fillId="0" borderId="6" xfId="0" applyNumberFormat="1" applyBorder="1" applyAlignment="1">
      <alignment horizontal="center" vertical="center"/>
    </xf>
    <xf numFmtId="165" fontId="0" fillId="0" borderId="4" xfId="0" applyNumberFormat="1" applyBorder="1" applyAlignment="1">
      <alignment horizontal="center" vertical="center"/>
    </xf>
    <xf numFmtId="0" fontId="0" fillId="0" borderId="7" xfId="0" applyNumberFormat="1" applyBorder="1" applyAlignment="1">
      <alignment horizontal="center" vertical="center"/>
    </xf>
    <xf numFmtId="0" fontId="3" fillId="4" borderId="1" xfId="0" applyFont="1" applyFill="1" applyBorder="1" applyAlignment="1">
      <alignment horizontal="center" vertical="center"/>
    </xf>
    <xf numFmtId="0" fontId="0" fillId="0" borderId="0" xfId="0" applyFill="1"/>
    <xf numFmtId="0" fontId="2" fillId="5" borderId="0" xfId="0" applyFont="1" applyFill="1" applyAlignment="1">
      <alignment horizontal="centerContinuous"/>
    </xf>
    <xf numFmtId="0" fontId="4" fillId="5" borderId="0" xfId="0" applyFont="1" applyFill="1" applyAlignment="1">
      <alignment horizontal="centerContinuous"/>
    </xf>
    <xf numFmtId="0" fontId="3" fillId="6" borderId="1" xfId="0" applyFont="1" applyFill="1" applyBorder="1" applyAlignment="1">
      <alignment horizontal="center" vertical="center"/>
    </xf>
    <xf numFmtId="0" fontId="3" fillId="6" borderId="2" xfId="0" applyFont="1" applyFill="1" applyBorder="1" applyAlignment="1">
      <alignment horizontal="center" vertical="center"/>
    </xf>
    <xf numFmtId="0" fontId="3" fillId="6" borderId="3" xfId="0" applyFont="1" applyFill="1" applyBorder="1" applyAlignment="1">
      <alignment horizontal="center" vertical="center"/>
    </xf>
    <xf numFmtId="0" fontId="0" fillId="0" borderId="8" xfId="0" applyBorder="1" applyAlignment="1">
      <alignment horizontal="center" vertical="center"/>
    </xf>
    <xf numFmtId="0" fontId="0" fillId="0" borderId="9" xfId="0" applyNumberFormat="1" applyBorder="1" applyAlignment="1">
      <alignment horizontal="center" vertical="center"/>
    </xf>
    <xf numFmtId="0" fontId="3" fillId="4" borderId="7" xfId="0" applyFont="1" applyFill="1" applyBorder="1" applyAlignment="1">
      <alignment horizontal="center" vertical="center"/>
    </xf>
    <xf numFmtId="166" fontId="0" fillId="0" borderId="7" xfId="2" applyNumberFormat="1" applyFont="1" applyBorder="1" applyAlignment="1">
      <alignment horizontal="center" vertical="center"/>
    </xf>
    <xf numFmtId="166" fontId="0" fillId="0" borderId="9" xfId="2" applyNumberFormat="1" applyFont="1" applyBorder="1" applyAlignment="1">
      <alignment horizontal="center" vertical="center"/>
    </xf>
    <xf numFmtId="10" fontId="0" fillId="0" borderId="7" xfId="2" applyNumberFormat="1" applyFont="1" applyBorder="1" applyAlignment="1">
      <alignment horizontal="center" vertical="center"/>
    </xf>
    <xf numFmtId="10" fontId="0" fillId="0" borderId="1" xfId="2" applyNumberFormat="1" applyFont="1" applyBorder="1" applyAlignment="1">
      <alignment horizontal="center" vertical="center"/>
    </xf>
    <xf numFmtId="10" fontId="0" fillId="0" borderId="9" xfId="2" applyNumberFormat="1" applyFont="1" applyBorder="1" applyAlignment="1">
      <alignment horizontal="center" vertical="center"/>
    </xf>
    <xf numFmtId="10" fontId="0" fillId="0" borderId="8" xfId="2" applyNumberFormat="1" applyFont="1" applyBorder="1" applyAlignment="1">
      <alignment horizontal="center" vertical="center"/>
    </xf>
    <xf numFmtId="0" fontId="0" fillId="8" borderId="0" xfId="0" applyFill="1"/>
    <xf numFmtId="0" fontId="0" fillId="0" borderId="10" xfId="0" applyBorder="1" applyAlignment="1">
      <alignment horizontal="center" vertical="center"/>
    </xf>
    <xf numFmtId="0" fontId="0" fillId="0" borderId="11" xfId="0" applyNumberFormat="1" applyBorder="1" applyAlignment="1">
      <alignment horizontal="center" vertical="center"/>
    </xf>
    <xf numFmtId="166" fontId="0" fillId="0" borderId="11" xfId="2" applyNumberFormat="1" applyFont="1" applyBorder="1" applyAlignment="1">
      <alignment horizontal="center" vertical="center"/>
    </xf>
    <xf numFmtId="0" fontId="2" fillId="2" borderId="0" xfId="0" applyFont="1" applyFill="1" applyAlignment="1">
      <alignment horizontal="centerContinuous"/>
    </xf>
    <xf numFmtId="0" fontId="4" fillId="2" borderId="0" xfId="0" applyFont="1" applyFill="1" applyAlignment="1">
      <alignment horizontal="centerContinuous"/>
    </xf>
    <xf numFmtId="0" fontId="3" fillId="9" borderId="7" xfId="0" applyFont="1" applyFill="1" applyBorder="1" applyAlignment="1">
      <alignment horizontal="center" vertical="center"/>
    </xf>
    <xf numFmtId="0" fontId="3" fillId="9" borderId="1" xfId="0" applyFont="1" applyFill="1" applyBorder="1" applyAlignment="1">
      <alignment horizontal="center" vertical="center"/>
    </xf>
    <xf numFmtId="0" fontId="2" fillId="10" borderId="0" xfId="0" applyFont="1" applyFill="1" applyAlignment="1">
      <alignment horizontal="centerContinuous"/>
    </xf>
    <xf numFmtId="0" fontId="4" fillId="10" borderId="0" xfId="0" applyFont="1" applyFill="1" applyAlignment="1">
      <alignment horizontal="centerContinuous"/>
    </xf>
    <xf numFmtId="0" fontId="3" fillId="11" borderId="7" xfId="0" applyFont="1" applyFill="1" applyBorder="1" applyAlignment="1">
      <alignment horizontal="center" vertical="center"/>
    </xf>
    <xf numFmtId="0" fontId="0" fillId="12" borderId="0" xfId="0" applyFill="1"/>
    <xf numFmtId="0" fontId="0" fillId="11" borderId="1" xfId="0" applyFill="1" applyBorder="1" applyAlignment="1">
      <alignment horizontal="center" vertical="center"/>
    </xf>
    <xf numFmtId="0" fontId="2" fillId="7" borderId="0" xfId="0" applyFont="1" applyFill="1" applyAlignment="1">
      <alignment horizontal="centerContinuous"/>
    </xf>
    <xf numFmtId="0" fontId="4" fillId="7" borderId="0" xfId="0" applyFont="1" applyFill="1" applyAlignment="1">
      <alignment horizontal="centerContinuous"/>
    </xf>
    <xf numFmtId="1" fontId="0" fillId="0" borderId="7" xfId="0" applyNumberFormat="1" applyBorder="1" applyAlignment="1">
      <alignment horizontal="center" vertical="center"/>
    </xf>
    <xf numFmtId="1" fontId="0" fillId="0" borderId="11" xfId="0" applyNumberFormat="1" applyBorder="1" applyAlignment="1">
      <alignment horizontal="center" vertical="center"/>
    </xf>
    <xf numFmtId="1" fontId="0" fillId="0" borderId="9" xfId="0" applyNumberFormat="1" applyBorder="1" applyAlignment="1">
      <alignment horizontal="center" vertical="center"/>
    </xf>
    <xf numFmtId="2" fontId="0" fillId="0" borderId="1" xfId="0" applyNumberFormat="1" applyBorder="1" applyAlignment="1">
      <alignment horizontal="center" vertical="center"/>
    </xf>
    <xf numFmtId="2" fontId="0" fillId="0" borderId="10" xfId="0" applyNumberFormat="1" applyBorder="1" applyAlignment="1">
      <alignment horizontal="center" vertical="center"/>
    </xf>
    <xf numFmtId="2" fontId="0" fillId="0" borderId="8" xfId="0" applyNumberFormat="1" applyBorder="1" applyAlignment="1">
      <alignment horizontal="center" vertical="center"/>
    </xf>
    <xf numFmtId="0" fontId="3" fillId="14" borderId="1" xfId="0" applyFont="1" applyFill="1" applyBorder="1" applyAlignment="1">
      <alignment horizontal="center" vertical="center"/>
    </xf>
    <xf numFmtId="0" fontId="3" fillId="14" borderId="7" xfId="0" applyFont="1" applyFill="1" applyBorder="1" applyAlignment="1">
      <alignment horizontal="center" vertical="center"/>
    </xf>
    <xf numFmtId="0" fontId="2" fillId="15" borderId="0" xfId="0" applyFont="1" applyFill="1" applyAlignment="1">
      <alignment horizontal="centerContinuous"/>
    </xf>
    <xf numFmtId="0" fontId="4" fillId="15" borderId="0" xfId="0" applyFont="1" applyFill="1" applyAlignment="1">
      <alignment horizontal="centerContinuous"/>
    </xf>
    <xf numFmtId="0" fontId="3" fillId="13" borderId="1" xfId="0" applyFont="1" applyFill="1" applyBorder="1" applyAlignment="1">
      <alignment horizontal="center" vertical="center"/>
    </xf>
    <xf numFmtId="0" fontId="3" fillId="13" borderId="7" xfId="0" applyFont="1" applyFill="1" applyBorder="1" applyAlignment="1">
      <alignment horizontal="center" vertical="center"/>
    </xf>
    <xf numFmtId="0" fontId="3" fillId="16" borderId="1" xfId="0" applyFont="1" applyFill="1" applyBorder="1" applyAlignment="1">
      <alignment horizontal="center" vertical="center"/>
    </xf>
    <xf numFmtId="0" fontId="3" fillId="16" borderId="7" xfId="0" applyFont="1" applyFill="1" applyBorder="1" applyAlignment="1">
      <alignment horizontal="center" vertical="center"/>
    </xf>
    <xf numFmtId="0" fontId="3" fillId="0" borderId="1" xfId="0" applyFont="1" applyFill="1" applyBorder="1" applyAlignment="1">
      <alignment horizontal="center" vertical="center"/>
    </xf>
    <xf numFmtId="1" fontId="3" fillId="0" borderId="7" xfId="0" applyNumberFormat="1" applyFont="1" applyFill="1" applyBorder="1" applyAlignment="1">
      <alignment horizontal="center" vertical="center"/>
    </xf>
    <xf numFmtId="0" fontId="3" fillId="0" borderId="10" xfId="0" applyFont="1" applyFill="1" applyBorder="1" applyAlignment="1">
      <alignment horizontal="center" vertical="center"/>
    </xf>
    <xf numFmtId="1" fontId="3" fillId="0" borderId="11" xfId="0" applyNumberFormat="1" applyFont="1" applyFill="1" applyBorder="1" applyAlignment="1">
      <alignment horizontal="center" vertical="center"/>
    </xf>
    <xf numFmtId="0" fontId="3" fillId="0" borderId="8" xfId="0" applyFont="1" applyFill="1" applyBorder="1" applyAlignment="1">
      <alignment horizontal="center" vertical="center"/>
    </xf>
    <xf numFmtId="1" fontId="3" fillId="0" borderId="9" xfId="0" applyNumberFormat="1" applyFont="1" applyFill="1" applyBorder="1" applyAlignment="1">
      <alignment horizontal="center" vertical="center"/>
    </xf>
    <xf numFmtId="0" fontId="3" fillId="17" borderId="1" xfId="0" applyFont="1" applyFill="1" applyBorder="1" applyAlignment="1">
      <alignment horizontal="center" vertical="center"/>
    </xf>
    <xf numFmtId="0" fontId="3" fillId="17" borderId="7" xfId="0" applyFont="1" applyFill="1" applyBorder="1" applyAlignment="1">
      <alignment horizontal="center" vertical="center"/>
    </xf>
    <xf numFmtId="1" fontId="0" fillId="0" borderId="7" xfId="0" applyNumberFormat="1" applyFont="1" applyFill="1" applyBorder="1" applyAlignment="1">
      <alignment horizontal="center" vertical="center"/>
    </xf>
    <xf numFmtId="1" fontId="0" fillId="0" borderId="11" xfId="0" applyNumberFormat="1" applyFont="1" applyFill="1" applyBorder="1" applyAlignment="1">
      <alignment horizontal="center" vertical="center"/>
    </xf>
    <xf numFmtId="1" fontId="0" fillId="0" borderId="9" xfId="0" applyNumberFormat="1" applyFont="1" applyFill="1" applyBorder="1" applyAlignment="1">
      <alignment horizontal="center" vertical="center"/>
    </xf>
    <xf numFmtId="0" fontId="0" fillId="0" borderId="1" xfId="0" applyFont="1" applyFill="1" applyBorder="1" applyAlignment="1">
      <alignment horizontal="center" vertical="center"/>
    </xf>
    <xf numFmtId="0" fontId="0" fillId="0" borderId="10" xfId="0" applyFont="1" applyFill="1" applyBorder="1" applyAlignment="1">
      <alignment horizontal="center" vertical="center"/>
    </xf>
    <xf numFmtId="0" fontId="0" fillId="0" borderId="8" xfId="0" applyFont="1" applyFill="1" applyBorder="1" applyAlignment="1">
      <alignment horizontal="center" vertical="center"/>
    </xf>
    <xf numFmtId="1" fontId="0" fillId="0" borderId="0" xfId="0" applyNumberFormat="1"/>
    <xf numFmtId="0" fontId="0" fillId="18" borderId="1" xfId="0" applyFont="1" applyFill="1" applyBorder="1"/>
    <xf numFmtId="0" fontId="0" fillId="18" borderId="7" xfId="0" applyFont="1" applyFill="1" applyBorder="1"/>
    <xf numFmtId="1" fontId="3" fillId="17" borderId="1" xfId="0" applyNumberFormat="1" applyFont="1" applyFill="1" applyBorder="1" applyAlignment="1">
      <alignment horizontal="center" vertical="center"/>
    </xf>
    <xf numFmtId="1" fontId="3" fillId="17" borderId="10" xfId="0" applyNumberFormat="1" applyFont="1" applyFill="1" applyBorder="1" applyAlignment="1">
      <alignment horizontal="center" vertical="center"/>
    </xf>
    <xf numFmtId="1" fontId="3" fillId="17" borderId="8" xfId="0" applyNumberFormat="1" applyFont="1" applyFill="1" applyBorder="1" applyAlignment="1">
      <alignment horizontal="center" vertical="center"/>
    </xf>
    <xf numFmtId="1" fontId="3" fillId="17" borderId="7" xfId="0" applyNumberFormat="1" applyFont="1" applyFill="1" applyBorder="1" applyAlignment="1">
      <alignment horizontal="center" vertical="center"/>
    </xf>
    <xf numFmtId="1" fontId="3" fillId="17" borderId="11" xfId="0" applyNumberFormat="1" applyFont="1" applyFill="1" applyBorder="1" applyAlignment="1">
      <alignment horizontal="center" vertical="center"/>
    </xf>
    <xf numFmtId="1" fontId="3" fillId="17" borderId="9" xfId="0" applyNumberFormat="1" applyFont="1" applyFill="1" applyBorder="1" applyAlignment="1">
      <alignment horizontal="center" vertical="center"/>
    </xf>
    <xf numFmtId="0" fontId="0" fillId="8" borderId="0" xfId="0" applyFill="1" applyBorder="1"/>
  </cellXfs>
  <cellStyles count="3">
    <cellStyle name="Currency" xfId="1" builtinId="4"/>
    <cellStyle name="Normal" xfId="0" builtinId="0"/>
    <cellStyle name="Percent" xfId="2" builtinId="5"/>
  </cellStyles>
  <dxfs count="195">
    <dxf>
      <font>
        <b/>
        <i val="0"/>
        <strike val="0"/>
        <sz val="11"/>
        <color theme="1"/>
      </font>
      <border diagonalUp="0" diagonalDown="0">
        <left/>
        <right/>
        <top/>
        <bottom/>
        <vertical/>
        <horizontal/>
      </border>
    </dxf>
    <dxf>
      <font>
        <color theme="1"/>
      </font>
      <fill>
        <patternFill>
          <fgColor rgb="FF00C6CF"/>
          <bgColor rgb="FF00C6CF"/>
        </patternFill>
      </fill>
      <border diagonalUp="0" diagonalDown="0">
        <left/>
        <right/>
        <top/>
        <bottom/>
        <vertical/>
        <horizontal/>
      </border>
    </dxf>
    <dxf>
      <numFmt numFmtId="1" formatCode="0"/>
    </dxf>
    <dxf>
      <numFmt numFmtId="1" formatCode="0"/>
    </dxf>
    <dxf>
      <fill>
        <patternFill>
          <fgColor theme="8" tint="0.39997558519241921"/>
          <bgColor theme="5" tint="0.59999389629810485"/>
        </patternFill>
      </fill>
    </dxf>
    <dxf>
      <fill>
        <patternFill>
          <fgColor theme="8" tint="0.39997558519241921"/>
          <bgColor theme="5" tint="0.59999389629810485"/>
        </patternFill>
      </fill>
    </dxf>
    <dxf>
      <fill>
        <patternFill>
          <bgColor theme="5" tint="0.59999389629810485"/>
        </patternFill>
      </fill>
    </dxf>
    <dxf>
      <fill>
        <patternFill>
          <bgColor theme="5" tint="0.59999389629810485"/>
        </patternFill>
      </fill>
    </dxf>
    <dxf>
      <fill>
        <patternFill patternType="none">
          <fgColor indexed="64"/>
          <bgColor auto="1"/>
        </patternFill>
      </fill>
    </dxf>
    <dxf>
      <fill>
        <patternFill>
          <fgColor theme="8" tint="0.39997558519241921"/>
        </patternFill>
      </fill>
    </dxf>
    <dxf>
      <fill>
        <patternFill>
          <fgColor theme="8" tint="0.39997558519241921"/>
        </patternFill>
      </fill>
    </dxf>
    <dxf>
      <fill>
        <patternFill>
          <fgColor theme="8" tint="0.39997558519241921"/>
        </patternFill>
      </fill>
    </dxf>
    <dxf>
      <fill>
        <patternFill>
          <bgColor theme="8" tint="0.39997558519241921"/>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numFmt numFmtId="1" formatCode="0"/>
    </dxf>
    <dxf>
      <font>
        <b/>
      </font>
    </dxf>
    <dxf>
      <fill>
        <patternFill>
          <bgColor theme="3"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bgColor theme="8" tint="0.39997558519241921"/>
        </patternFill>
      </fill>
    </dxf>
    <dxf>
      <fill>
        <patternFill>
          <bgColor theme="8" tint="0.39997558519241921"/>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numFmt numFmtId="1" formatCode="0"/>
    </dxf>
    <dxf>
      <font>
        <b/>
      </font>
    </dxf>
    <dxf>
      <fill>
        <patternFill>
          <bgColor theme="3"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ill>
        <patternFill>
          <bgColor theme="5"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ill>
        <patternFill patternType="none">
          <fgColor indexed="64"/>
          <bgColor auto="1"/>
        </patternFill>
      </fill>
    </dxf>
    <dxf>
      <fill>
        <patternFill patternType="none">
          <fgColor indexed="64"/>
          <bgColor auto="1"/>
        </patternFill>
      </fill>
    </dxf>
    <dxf>
      <fill>
        <patternFill>
          <bgColor theme="7" tint="0.59999389629810485"/>
        </patternFill>
      </fill>
    </dxf>
    <dxf>
      <fill>
        <patternFill>
          <bgColor theme="7" tint="0.59999389629810485"/>
        </patternFill>
      </fill>
    </dxf>
    <dxf>
      <fill>
        <patternFill>
          <fgColor theme="8" tint="0.39997558519241921"/>
        </patternFill>
      </fill>
    </dxf>
    <dxf>
      <fill>
        <patternFill>
          <fgColor theme="8" tint="0.39997558519241921"/>
        </patternFill>
      </fill>
    </dxf>
    <dxf>
      <fill>
        <patternFill>
          <fgColor theme="8" tint="0.39997558519241921"/>
        </patternFill>
      </fill>
    </dxf>
    <dxf>
      <fill>
        <patternFill>
          <bgColor theme="8" tint="0.39997558519241921"/>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numFmt numFmtId="1" formatCode="0"/>
    </dxf>
    <dxf>
      <font>
        <b/>
      </font>
    </dxf>
    <dxf>
      <fill>
        <patternFill>
          <bgColor theme="3"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ill>
        <patternFill>
          <bgColor theme="3"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ont>
        <b/>
      </font>
      <numFmt numFmtId="1" formatCode="0"/>
      <alignment horizontal="center" vertical="center"/>
    </dxf>
    <dxf>
      <font>
        <b/>
      </font>
      <numFmt numFmtId="1" formatCode="0"/>
      <alignment horizontal="center" vertical="center"/>
    </dxf>
    <dxf>
      <font>
        <color theme="1"/>
      </font>
    </dxf>
    <dxf>
      <font>
        <color theme="1"/>
      </font>
    </dxf>
    <dxf>
      <fill>
        <patternFill>
          <bgColor theme="3" tint="0.59999389629810485"/>
        </patternFill>
      </fill>
    </dxf>
    <dxf>
      <fill>
        <patternFill>
          <bgColor theme="3" tint="0.59999389629810485"/>
        </patternFill>
      </fill>
    </dxf>
    <dxf>
      <font>
        <color theme="0"/>
      </font>
    </dxf>
    <dxf>
      <font>
        <color theme="0"/>
      </font>
    </dxf>
    <dxf>
      <fill>
        <patternFill>
          <bgColor theme="3" tint="-0.249977111117893"/>
        </patternFill>
      </fill>
    </dxf>
    <dxf>
      <fill>
        <patternFill>
          <bgColor theme="3" tint="-0.249977111117893"/>
        </patternFill>
      </fill>
    </dxf>
    <dxf>
      <fill>
        <patternFill>
          <fgColor theme="8" tint="0.39997558519241921"/>
          <bgColor theme="5" tint="0.59999389629810485"/>
        </patternFill>
      </fill>
    </dxf>
    <dxf>
      <fill>
        <patternFill>
          <fgColor theme="8" tint="0.39997558519241921"/>
          <bgColor theme="5" tint="0.59999389629810485"/>
        </patternFill>
      </fill>
    </dxf>
    <dxf>
      <fill>
        <patternFill>
          <fgColor theme="8" tint="0.39997558519241921"/>
          <bgColor theme="5" tint="0.59999389629810485"/>
        </patternFill>
      </fill>
    </dxf>
    <dxf>
      <fill>
        <patternFill>
          <fgColor theme="8" tint="0.39997558519241921"/>
          <bgColor theme="5" tint="0.59999389629810485"/>
        </patternFill>
      </fill>
    </dxf>
    <dxf>
      <fill>
        <patternFill>
          <fgColor theme="8" tint="0.39997558519241921"/>
          <bgColor theme="5" tint="0.59999389629810485"/>
        </patternFill>
      </fill>
    </dxf>
    <dxf>
      <fill>
        <patternFill>
          <bgColor theme="8" tint="0.59999389629810485"/>
        </patternFill>
      </fill>
    </dxf>
    <dxf>
      <font>
        <b/>
      </font>
    </dxf>
    <dxf>
      <fill>
        <patternFill patternType="solid">
          <fgColor indexed="64"/>
          <bgColor theme="9" tint="0.59999389629810485"/>
        </patternFill>
      </fill>
    </dxf>
    <dxf>
      <numFmt numFmtId="165" formatCode="[&gt;=1000000]0.0,,&quot;M&quot;;[&gt;=1000]0.0,&quot;K&quot;;0"/>
    </dxf>
    <dxf>
      <numFmt numFmtId="165" formatCode="[&gt;=1000000]0.0,,&quot;M&quot;;[&gt;=1000]0.0,&quot;K&quot;;0"/>
    </dxf>
    <dxf>
      <numFmt numFmtId="165" formatCode="[&gt;=1000000]0.0,,&quot;M&quot;;[&gt;=1000]0.0,&quot;K&quot;;0"/>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alignment horizontal="center"/>
    </dxf>
    <dxf>
      <alignment horizontal="center"/>
    </dxf>
    <dxf>
      <alignment horizontal="center"/>
    </dxf>
    <dxf>
      <alignment horizontal="center"/>
    </dxf>
    <dxf>
      <alignment vertical="center"/>
    </dxf>
    <dxf>
      <alignment vertical="center"/>
    </dxf>
    <dxf>
      <alignment vertical="center"/>
    </dxf>
    <dxf>
      <numFmt numFmtId="167" formatCode="_ * #,##0_ ;_ * \-#,##0_ ;_ * &quot;-&quot;??_ ;_ @_ "/>
    </dxf>
    <dxf>
      <numFmt numFmtId="167" formatCode="_ * #,##0_ ;_ * \-#,##0_ ;_ * &quot;-&quot;??_ ;_ @_ "/>
    </dxf>
    <dxf>
      <numFmt numFmtId="167" formatCode="_ * #,##0_ ;_ * \-#,##0_ ;_ * &quot;-&quot;??_ ;_ @_ "/>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numFmt numFmtId="1" formatCode="0"/>
    </dxf>
    <dxf>
      <font>
        <b/>
      </font>
    </dxf>
    <dxf>
      <fill>
        <patternFill>
          <bgColor theme="3" tint="0.59999389629810485"/>
        </patternFill>
      </fill>
    </dxf>
    <dxf>
      <fill>
        <patternFill>
          <bgColor theme="3"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numFmt numFmtId="1" formatCode="0"/>
    </dxf>
    <dxf>
      <numFmt numFmtId="1" formatCode="0"/>
    </dxf>
    <dxf>
      <fill>
        <patternFill>
          <fgColor theme="8" tint="0.39997558519241921"/>
          <bgColor theme="5" tint="0.59999389629810485"/>
        </patternFill>
      </fill>
    </dxf>
    <dxf>
      <fill>
        <patternFill>
          <fgColor theme="8" tint="0.39997558519241921"/>
          <bgColor theme="5" tint="0.59999389629810485"/>
        </patternFill>
      </fill>
    </dxf>
    <dxf>
      <fill>
        <patternFill>
          <fgColor theme="5" tint="0.59999389629810485"/>
        </patternFill>
      </fill>
    </dxf>
    <dxf>
      <fill>
        <patternFill>
          <bgColor theme="5" tint="0.59999389629810485"/>
        </patternFill>
      </fill>
    </dxf>
    <dxf>
      <fill>
        <patternFill>
          <bgColor theme="5" tint="0.59999389629810485"/>
        </patternFill>
      </fill>
    </dxf>
    <dxf>
      <fill>
        <patternFill patternType="none">
          <fgColor indexed="64"/>
          <bgColor auto="1"/>
        </patternFill>
      </fill>
    </dxf>
    <dxf>
      <fill>
        <patternFill>
          <fgColor theme="8" tint="0.39997558519241921"/>
        </patternFill>
      </fill>
    </dxf>
    <dxf>
      <fill>
        <patternFill>
          <fgColor theme="8" tint="0.39997558519241921"/>
        </patternFill>
      </fill>
    </dxf>
    <dxf>
      <fill>
        <patternFill>
          <fgColor theme="8" tint="0.39997558519241921"/>
        </patternFill>
      </fill>
    </dxf>
    <dxf>
      <fill>
        <patternFill>
          <bgColor theme="8" tint="0.39997558519241921"/>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font>
        <b/>
      </font>
      <fill>
        <patternFill patternType="solid">
          <fgColor indexed="64"/>
          <bgColor theme="3" tint="0.59999389629810485"/>
        </patternFill>
      </fill>
    </dxf>
    <dxf>
      <numFmt numFmtId="1" formatCode="0"/>
    </dxf>
    <dxf>
      <font>
        <b/>
      </font>
    </dxf>
    <dxf>
      <fill>
        <patternFill>
          <bgColor theme="3" tint="0.59999389629810485"/>
        </patternFill>
      </fill>
    </dxf>
    <dxf>
      <fill>
        <patternFill>
          <bgColor theme="5" tint="0.59999389629810485"/>
        </patternFill>
      </fill>
    </dxf>
    <dxf>
      <fill>
        <patternFill>
          <bgColor theme="3"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alignment horizontal="center"/>
    </dxf>
    <dxf>
      <alignment horizontal="center"/>
    </dxf>
    <dxf>
      <alignment vertical="center"/>
    </dxf>
    <dxf>
      <alignment vertical="center"/>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164" formatCode="_ &quot;₹&quot;\ * #,##0_ ;_ &quot;₹&quot;\ * \-#,##0_ ;_ &quot;₹&quot;\ * &quot;-&quot;??_ ;_ @_ "/>
    </dxf>
    <dxf>
      <font>
        <strike val="0"/>
        <outline val="0"/>
        <shadow val="0"/>
        <u val="none"/>
        <vertAlign val="baseline"/>
        <sz val="11"/>
        <color theme="1"/>
        <name val="Calibri"/>
        <family val="2"/>
        <scheme val="minor"/>
      </font>
      <numFmt numFmtId="164" formatCode="_ &quot;₹&quot;\ * #,##0_ ;_ &quot;₹&quot;\ * \-#,##0_ ;_ &quot;₹&quot;\ * &quot;-&quot;??_ ;_ @_ "/>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20" formatCode="dd/mmm/yy"/>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20" formatCode="dd/mmm/yy"/>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b/>
        <strike val="0"/>
        <outline val="0"/>
        <shadow val="0"/>
        <u val="none"/>
        <vertAlign val="baseline"/>
        <sz val="12"/>
        <color theme="0"/>
        <name val="Calibri"/>
        <family val="2"/>
        <scheme val="minor"/>
      </font>
      <numFmt numFmtId="0" formatCode="General"/>
      <fill>
        <patternFill patternType="solid">
          <fgColor indexed="64"/>
          <bgColor theme="3" tint="-0.249977111117893"/>
        </patternFill>
      </fill>
    </dxf>
  </dxfs>
  <tableStyles count="1" defaultTableStyle="TableStyleMedium2" defaultPivotStyle="PivotStyleLight16">
    <tableStyle name="HR Slicer" pivot="0" table="0" count="10" xr9:uid="{285F9A0D-A47A-42F4-97C4-2D25BB66EB7F}">
      <tableStyleElement type="wholeTable" dxfId="1"/>
      <tableStyleElement type="headerRow" dxfId="0"/>
    </tableStyle>
  </tableStyles>
  <colors>
    <mruColors>
      <color rgb="FF383E54"/>
      <color rgb="FF00C6CF"/>
      <color rgb="FFFC5200"/>
      <color rgb="FF949CB7"/>
      <color rgb="FF80F9FF"/>
      <color rgb="FF757FA3"/>
      <color rgb="FFB3FCFF"/>
      <color rgb="FFE852A4"/>
      <color rgb="FF586182"/>
      <color rgb="FF5C668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383E54"/>
              <bgColor rgb="FF383E5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HR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1"/>
          <c:order val="0"/>
          <c:spPr>
            <a:solidFill>
              <a:schemeClr val="accent2">
                <a:lumMod val="40000"/>
                <a:lumOff val="60000"/>
              </a:schemeClr>
            </a:solidFill>
            <a:ln>
              <a:noFill/>
            </a:ln>
            <a:effectLst/>
          </c:spPr>
          <c:invertIfNegative val="0"/>
          <c:val>
            <c:numRef>
              <c:f>DataPrep!$C$11</c:f>
              <c:numCache>
                <c:formatCode>0.00%</c:formatCode>
                <c:ptCount val="1"/>
                <c:pt idx="0">
                  <c:v>1</c:v>
                </c:pt>
              </c:numCache>
            </c:numRef>
          </c:val>
          <c:extLst>
            <c:ext xmlns:c16="http://schemas.microsoft.com/office/drawing/2014/chart" uri="{C3380CC4-5D6E-409C-BE32-E72D297353CC}">
              <c16:uniqueId val="{00000000-8EF0-4149-BAA8-53F08EC20830}"/>
            </c:ext>
          </c:extLst>
        </c:ser>
        <c:ser>
          <c:idx val="0"/>
          <c:order val="1"/>
          <c:spPr>
            <a:solidFill>
              <a:srgbClr val="FC5200"/>
            </a:solidFill>
            <a:ln>
              <a:noFill/>
            </a:ln>
            <a:effectLst/>
          </c:spPr>
          <c:invertIfNegative val="0"/>
          <c:val>
            <c:numRef>
              <c:f>DataPrep!$B$11</c:f>
              <c:numCache>
                <c:formatCode>0.00%</c:formatCode>
                <c:ptCount val="1"/>
                <c:pt idx="0">
                  <c:v>0.50224999999999997</c:v>
                </c:pt>
              </c:numCache>
            </c:numRef>
          </c:val>
          <c:extLst>
            <c:ext xmlns:c16="http://schemas.microsoft.com/office/drawing/2014/chart" uri="{C3380CC4-5D6E-409C-BE32-E72D297353CC}">
              <c16:uniqueId val="{00000001-8EF0-4149-BAA8-53F08EC20830}"/>
            </c:ext>
          </c:extLst>
        </c:ser>
        <c:dLbls>
          <c:showLegendKey val="0"/>
          <c:showVal val="0"/>
          <c:showCatName val="0"/>
          <c:showSerName val="0"/>
          <c:showPercent val="0"/>
          <c:showBubbleSize val="0"/>
        </c:dLbls>
        <c:gapWidth val="0"/>
        <c:overlap val="100"/>
        <c:axId val="334313728"/>
        <c:axId val="485630096"/>
      </c:barChart>
      <c:catAx>
        <c:axId val="334313728"/>
        <c:scaling>
          <c:orientation val="minMax"/>
        </c:scaling>
        <c:delete val="1"/>
        <c:axPos val="l"/>
        <c:majorTickMark val="none"/>
        <c:minorTickMark val="none"/>
        <c:tickLblPos val="nextTo"/>
        <c:crossAx val="485630096"/>
        <c:crosses val="autoZero"/>
        <c:auto val="1"/>
        <c:lblAlgn val="ctr"/>
        <c:lblOffset val="100"/>
        <c:noMultiLvlLbl val="0"/>
      </c:catAx>
      <c:valAx>
        <c:axId val="485630096"/>
        <c:scaling>
          <c:orientation val="minMax"/>
          <c:max val="1"/>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3431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1"/>
          <c:order val="0"/>
          <c:spPr>
            <a:solidFill>
              <a:schemeClr val="accent2">
                <a:lumMod val="40000"/>
                <a:lumOff val="60000"/>
              </a:schemeClr>
            </a:solidFill>
            <a:ln>
              <a:noFill/>
            </a:ln>
            <a:effectLst/>
          </c:spPr>
          <c:invertIfNegative val="0"/>
          <c:dPt>
            <c:idx val="0"/>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2-BF92-47FB-98A4-761389C06CC3}"/>
              </c:ext>
            </c:extLst>
          </c:dPt>
          <c:val>
            <c:numRef>
              <c:f>DataPrep!$C$12</c:f>
              <c:numCache>
                <c:formatCode>0.00%</c:formatCode>
                <c:ptCount val="1"/>
                <c:pt idx="0">
                  <c:v>1</c:v>
                </c:pt>
              </c:numCache>
            </c:numRef>
          </c:val>
          <c:extLst>
            <c:ext xmlns:c16="http://schemas.microsoft.com/office/drawing/2014/chart" uri="{C3380CC4-5D6E-409C-BE32-E72D297353CC}">
              <c16:uniqueId val="{00000000-BF92-47FB-98A4-761389C06CC3}"/>
            </c:ext>
          </c:extLst>
        </c:ser>
        <c:ser>
          <c:idx val="0"/>
          <c:order val="1"/>
          <c:spPr>
            <a:solidFill>
              <a:srgbClr val="00C6CF"/>
            </a:solidFill>
            <a:ln>
              <a:noFill/>
            </a:ln>
            <a:effectLst/>
          </c:spPr>
          <c:invertIfNegative val="0"/>
          <c:val>
            <c:numRef>
              <c:f>DataPrep!$B$12</c:f>
              <c:numCache>
                <c:formatCode>0.00%</c:formatCode>
                <c:ptCount val="1"/>
                <c:pt idx="0">
                  <c:v>0.49775000000000003</c:v>
                </c:pt>
              </c:numCache>
            </c:numRef>
          </c:val>
          <c:extLst>
            <c:ext xmlns:c16="http://schemas.microsoft.com/office/drawing/2014/chart" uri="{C3380CC4-5D6E-409C-BE32-E72D297353CC}">
              <c16:uniqueId val="{00000001-BF92-47FB-98A4-761389C06CC3}"/>
            </c:ext>
          </c:extLst>
        </c:ser>
        <c:dLbls>
          <c:showLegendKey val="0"/>
          <c:showVal val="0"/>
          <c:showCatName val="0"/>
          <c:showSerName val="0"/>
          <c:showPercent val="0"/>
          <c:showBubbleSize val="0"/>
        </c:dLbls>
        <c:gapWidth val="0"/>
        <c:overlap val="100"/>
        <c:axId val="334313728"/>
        <c:axId val="485630096"/>
      </c:barChart>
      <c:catAx>
        <c:axId val="334313728"/>
        <c:scaling>
          <c:orientation val="minMax"/>
        </c:scaling>
        <c:delete val="1"/>
        <c:axPos val="l"/>
        <c:majorTickMark val="none"/>
        <c:minorTickMark val="none"/>
        <c:tickLblPos val="nextTo"/>
        <c:crossAx val="485630096"/>
        <c:crosses val="autoZero"/>
        <c:auto val="1"/>
        <c:lblAlgn val="ctr"/>
        <c:lblOffset val="100"/>
        <c:noMultiLvlLbl val="0"/>
      </c:catAx>
      <c:valAx>
        <c:axId val="485630096"/>
        <c:scaling>
          <c:orientation val="minMax"/>
          <c:max val="1"/>
        </c:scaling>
        <c:delete val="1"/>
        <c:axPos val="b"/>
        <c:numFmt formatCode="0.00%" sourceLinked="1"/>
        <c:majorTickMark val="none"/>
        <c:minorTickMark val="none"/>
        <c:tickLblPos val="nextTo"/>
        <c:crossAx val="33431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723594568837768E-2"/>
          <c:y val="2.0666731967817716E-2"/>
          <c:w val="0.96878640205126099"/>
          <c:h val="0.82583831557057452"/>
        </c:manualLayout>
      </c:layout>
      <c:barChart>
        <c:barDir val="col"/>
        <c:grouping val="clustered"/>
        <c:varyColors val="0"/>
        <c:ser>
          <c:idx val="0"/>
          <c:order val="0"/>
          <c:tx>
            <c:strRef>
              <c:f>DataPrep!$B$29</c:f>
              <c:strCache>
                <c:ptCount val="1"/>
                <c:pt idx="0">
                  <c:v>Number of Employees</c:v>
                </c:pt>
              </c:strCache>
            </c:strRef>
          </c:tx>
          <c:spPr>
            <a:solidFill>
              <a:srgbClr val="00C6C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DataPrep!$A$30:$A$35</c:f>
              <c:strCache>
                <c:ptCount val="6"/>
                <c:pt idx="0">
                  <c:v>&lt;20</c:v>
                </c:pt>
                <c:pt idx="1">
                  <c:v>20-29</c:v>
                </c:pt>
                <c:pt idx="2">
                  <c:v>30-39</c:v>
                </c:pt>
                <c:pt idx="3">
                  <c:v>40-49</c:v>
                </c:pt>
                <c:pt idx="4">
                  <c:v>50-59</c:v>
                </c:pt>
                <c:pt idx="5">
                  <c:v>60-69</c:v>
                </c:pt>
              </c:strCache>
            </c:strRef>
          </c:cat>
          <c:val>
            <c:numRef>
              <c:f>DataPrep!$B$30:$B$35</c:f>
              <c:numCache>
                <c:formatCode>General</c:formatCode>
                <c:ptCount val="6"/>
                <c:pt idx="0">
                  <c:v>177</c:v>
                </c:pt>
                <c:pt idx="1">
                  <c:v>851</c:v>
                </c:pt>
                <c:pt idx="2">
                  <c:v>799</c:v>
                </c:pt>
                <c:pt idx="3">
                  <c:v>782</c:v>
                </c:pt>
                <c:pt idx="4">
                  <c:v>861</c:v>
                </c:pt>
                <c:pt idx="5">
                  <c:v>530</c:v>
                </c:pt>
              </c:numCache>
            </c:numRef>
          </c:val>
          <c:extLst>
            <c:ext xmlns:c16="http://schemas.microsoft.com/office/drawing/2014/chart" uri="{C3380CC4-5D6E-409C-BE32-E72D297353CC}">
              <c16:uniqueId val="{00000000-2EE8-4293-A677-76C0AB630F54}"/>
            </c:ext>
          </c:extLst>
        </c:ser>
        <c:ser>
          <c:idx val="1"/>
          <c:order val="1"/>
          <c:tx>
            <c:strRef>
              <c:f>DataPrep!$C$29</c:f>
              <c:strCache>
                <c:ptCount val="1"/>
                <c:pt idx="0">
                  <c:v>Max</c:v>
                </c:pt>
              </c:strCache>
            </c:strRef>
          </c:tx>
          <c:spPr>
            <a:solidFill>
              <a:srgbClr val="FC5200"/>
            </a:solidFill>
            <a:ln>
              <a:noFill/>
            </a:ln>
            <a:effectLst/>
          </c:spPr>
          <c:invertIfNegative val="0"/>
          <c:dLbls>
            <c:delete val="1"/>
          </c:dLbls>
          <c:val>
            <c:numRef>
              <c:f>DataPrep!$C$30:$C$35</c:f>
              <c:numCache>
                <c:formatCode>General</c:formatCode>
                <c:ptCount val="6"/>
                <c:pt idx="0">
                  <c:v>#N/A</c:v>
                </c:pt>
                <c:pt idx="1">
                  <c:v>#N/A</c:v>
                </c:pt>
                <c:pt idx="2">
                  <c:v>#N/A</c:v>
                </c:pt>
                <c:pt idx="3">
                  <c:v>#N/A</c:v>
                </c:pt>
                <c:pt idx="4">
                  <c:v>861</c:v>
                </c:pt>
                <c:pt idx="5">
                  <c:v>#N/A</c:v>
                </c:pt>
              </c:numCache>
            </c:numRef>
          </c:val>
          <c:extLst>
            <c:ext xmlns:c16="http://schemas.microsoft.com/office/drawing/2014/chart" uri="{C3380CC4-5D6E-409C-BE32-E72D297353CC}">
              <c16:uniqueId val="{00000001-2EE8-4293-A677-76C0AB630F54}"/>
            </c:ext>
          </c:extLst>
        </c:ser>
        <c:ser>
          <c:idx val="2"/>
          <c:order val="2"/>
          <c:tx>
            <c:strRef>
              <c:f>DataPrep!$D$29</c:f>
              <c:strCache>
                <c:ptCount val="1"/>
                <c:pt idx="0">
                  <c:v>Min</c:v>
                </c:pt>
              </c:strCache>
            </c:strRef>
          </c:tx>
          <c:spPr>
            <a:solidFill>
              <a:schemeClr val="accent2">
                <a:lumMod val="40000"/>
                <a:lumOff val="60000"/>
              </a:schemeClr>
            </a:solidFill>
            <a:ln>
              <a:noFill/>
            </a:ln>
            <a:effectLst/>
          </c:spPr>
          <c:invertIfNegative val="0"/>
          <c:dLbls>
            <c:delete val="1"/>
          </c:dLbls>
          <c:val>
            <c:numRef>
              <c:f>DataPrep!$D$30:$D$35</c:f>
              <c:numCache>
                <c:formatCode>General</c:formatCode>
                <c:ptCount val="6"/>
                <c:pt idx="0">
                  <c:v>177</c:v>
                </c:pt>
                <c:pt idx="1">
                  <c:v>#N/A</c:v>
                </c:pt>
                <c:pt idx="2">
                  <c:v>#N/A</c:v>
                </c:pt>
                <c:pt idx="3">
                  <c:v>#N/A</c:v>
                </c:pt>
                <c:pt idx="4">
                  <c:v>#N/A</c:v>
                </c:pt>
                <c:pt idx="5">
                  <c:v>#N/A</c:v>
                </c:pt>
              </c:numCache>
            </c:numRef>
          </c:val>
          <c:extLst>
            <c:ext xmlns:c16="http://schemas.microsoft.com/office/drawing/2014/chart" uri="{C3380CC4-5D6E-409C-BE32-E72D297353CC}">
              <c16:uniqueId val="{00000002-2EE8-4293-A677-76C0AB630F54}"/>
            </c:ext>
          </c:extLst>
        </c:ser>
        <c:dLbls>
          <c:dLblPos val="outEnd"/>
          <c:showLegendKey val="0"/>
          <c:showVal val="1"/>
          <c:showCatName val="0"/>
          <c:showSerName val="0"/>
          <c:showPercent val="0"/>
          <c:showBubbleSize val="0"/>
        </c:dLbls>
        <c:gapWidth val="100"/>
        <c:overlap val="100"/>
        <c:axId val="490949856"/>
        <c:axId val="490936896"/>
      </c:barChart>
      <c:catAx>
        <c:axId val="490949856"/>
        <c:scaling>
          <c:orientation val="minMax"/>
        </c:scaling>
        <c:delete val="0"/>
        <c:axPos val="b"/>
        <c:numFmt formatCode="General" sourceLinked="0"/>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36896"/>
        <c:crosses val="autoZero"/>
        <c:auto val="0"/>
        <c:lblAlgn val="ctr"/>
        <c:lblOffset val="100"/>
        <c:noMultiLvlLbl val="0"/>
      </c:catAx>
      <c:valAx>
        <c:axId val="490936896"/>
        <c:scaling>
          <c:orientation val="minMax"/>
        </c:scaling>
        <c:delete val="1"/>
        <c:axPos val="l"/>
        <c:numFmt formatCode="General" sourceLinked="1"/>
        <c:majorTickMark val="out"/>
        <c:minorTickMark val="none"/>
        <c:tickLblPos val="nextTo"/>
        <c:crossAx val="49094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230016801197483E-3"/>
          <c:y val="4.3834402159649871E-2"/>
          <c:w val="0.98460423569855948"/>
          <c:h val="0.79877860866364581"/>
        </c:manualLayout>
      </c:layout>
      <c:barChart>
        <c:barDir val="col"/>
        <c:grouping val="clustered"/>
        <c:varyColors val="0"/>
        <c:ser>
          <c:idx val="1"/>
          <c:order val="1"/>
          <c:tx>
            <c:strRef>
              <c:f>DataPrep!$F$38</c:f>
              <c:strCache>
                <c:ptCount val="1"/>
                <c:pt idx="0">
                  <c:v>Max</c:v>
                </c:pt>
              </c:strCache>
            </c:strRef>
          </c:tx>
          <c:spPr>
            <a:solidFill>
              <a:srgbClr val="FC5200"/>
            </a:solidFill>
            <a:ln>
              <a:noFill/>
            </a:ln>
            <a:effectLst/>
          </c:spPr>
          <c:invertIfNegative val="0"/>
          <c:dLbls>
            <c:delete val="1"/>
          </c:dLbls>
          <c:val>
            <c:numRef>
              <c:f>DataPrep!$F$39:$F$49</c:f>
              <c:numCache>
                <c:formatCode>0.00</c:formatCode>
                <c:ptCount val="11"/>
                <c:pt idx="0">
                  <c:v>#N/A</c:v>
                </c:pt>
                <c:pt idx="1">
                  <c:v>#N/A</c:v>
                </c:pt>
                <c:pt idx="2">
                  <c:v>#N/A</c:v>
                </c:pt>
                <c:pt idx="3">
                  <c:v>#N/A</c:v>
                </c:pt>
                <c:pt idx="4">
                  <c:v>#N/A</c:v>
                </c:pt>
                <c:pt idx="5">
                  <c:v>#N/A</c:v>
                </c:pt>
                <c:pt idx="6">
                  <c:v>#N/A</c:v>
                </c:pt>
                <c:pt idx="7">
                  <c:v>#N/A</c:v>
                </c:pt>
                <c:pt idx="8">
                  <c:v>#N/A</c:v>
                </c:pt>
                <c:pt idx="9">
                  <c:v>611</c:v>
                </c:pt>
                <c:pt idx="10">
                  <c:v>#N/A</c:v>
                </c:pt>
              </c:numCache>
            </c:numRef>
          </c:val>
          <c:extLst>
            <c:ext xmlns:c16="http://schemas.microsoft.com/office/drawing/2014/chart" uri="{C3380CC4-5D6E-409C-BE32-E72D297353CC}">
              <c16:uniqueId val="{00000000-14E4-4CC2-959B-698F94F1D15C}"/>
            </c:ext>
          </c:extLst>
        </c:ser>
        <c:dLbls>
          <c:dLblPos val="outEnd"/>
          <c:showLegendKey val="0"/>
          <c:showVal val="1"/>
          <c:showCatName val="0"/>
          <c:showSerName val="0"/>
          <c:showPercent val="0"/>
          <c:showBubbleSize val="0"/>
        </c:dLbls>
        <c:gapWidth val="219"/>
        <c:axId val="490942176"/>
        <c:axId val="490950816"/>
      </c:barChart>
      <c:lineChart>
        <c:grouping val="standard"/>
        <c:varyColors val="0"/>
        <c:ser>
          <c:idx val="0"/>
          <c:order val="0"/>
          <c:tx>
            <c:strRef>
              <c:f>DataPrep!$E$38</c:f>
              <c:strCache>
                <c:ptCount val="1"/>
                <c:pt idx="0">
                  <c:v>Number of Employees</c:v>
                </c:pt>
              </c:strCache>
            </c:strRef>
          </c:tx>
          <c:spPr>
            <a:ln w="28575" cap="rnd">
              <a:solidFill>
                <a:srgbClr val="00C6C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DataPrep!$D$39:$D$49</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DataPrep!$E$39:$E$49</c:f>
              <c:numCache>
                <c:formatCode>0</c:formatCode>
                <c:ptCount val="11"/>
                <c:pt idx="0">
                  <c:v>13</c:v>
                </c:pt>
                <c:pt idx="1">
                  <c:v>29</c:v>
                </c:pt>
                <c:pt idx="2">
                  <c:v>40</c:v>
                </c:pt>
                <c:pt idx="3">
                  <c:v>76</c:v>
                </c:pt>
                <c:pt idx="4">
                  <c:v>111</c:v>
                </c:pt>
                <c:pt idx="5">
                  <c:v>146</c:v>
                </c:pt>
                <c:pt idx="6">
                  <c:v>213</c:v>
                </c:pt>
                <c:pt idx="7">
                  <c:v>294</c:v>
                </c:pt>
                <c:pt idx="8">
                  <c:v>388</c:v>
                </c:pt>
                <c:pt idx="9">
                  <c:v>611</c:v>
                </c:pt>
                <c:pt idx="10">
                  <c:v>70</c:v>
                </c:pt>
              </c:numCache>
            </c:numRef>
          </c:val>
          <c:smooth val="1"/>
          <c:extLst>
            <c:ext xmlns:c16="http://schemas.microsoft.com/office/drawing/2014/chart" uri="{C3380CC4-5D6E-409C-BE32-E72D297353CC}">
              <c16:uniqueId val="{00000001-14E4-4CC2-959B-698F94F1D15C}"/>
            </c:ext>
          </c:extLst>
        </c:ser>
        <c:dLbls>
          <c:showLegendKey val="0"/>
          <c:showVal val="1"/>
          <c:showCatName val="0"/>
          <c:showSerName val="0"/>
          <c:showPercent val="0"/>
          <c:showBubbleSize val="0"/>
        </c:dLbls>
        <c:marker val="1"/>
        <c:smooth val="0"/>
        <c:axId val="490942176"/>
        <c:axId val="490950816"/>
      </c:lineChart>
      <c:catAx>
        <c:axId val="490942176"/>
        <c:scaling>
          <c:orientation val="minMax"/>
        </c:scaling>
        <c:delete val="0"/>
        <c:axPos val="b"/>
        <c:numFmt formatCode="General" sourceLinked="1"/>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50816"/>
        <c:crosses val="autoZero"/>
        <c:auto val="1"/>
        <c:lblAlgn val="ctr"/>
        <c:lblOffset val="100"/>
        <c:noMultiLvlLbl val="0"/>
      </c:catAx>
      <c:valAx>
        <c:axId val="490950816"/>
        <c:scaling>
          <c:orientation val="minMax"/>
        </c:scaling>
        <c:delete val="1"/>
        <c:axPos val="l"/>
        <c:numFmt formatCode="0.00" sourceLinked="1"/>
        <c:majorTickMark val="out"/>
        <c:minorTickMark val="none"/>
        <c:tickLblPos val="nextTo"/>
        <c:crossAx val="49094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15905672332024E-3"/>
          <c:y val="4.8472613253973687E-2"/>
          <c:w val="0.98463283580905603"/>
          <c:h val="0.79414024447039233"/>
        </c:manualLayout>
      </c:layout>
      <c:barChart>
        <c:barDir val="col"/>
        <c:grouping val="clustered"/>
        <c:varyColors val="0"/>
        <c:ser>
          <c:idx val="1"/>
          <c:order val="1"/>
          <c:tx>
            <c:strRef>
              <c:f>DataPrep!$F$52</c:f>
              <c:strCache>
                <c:ptCount val="1"/>
                <c:pt idx="0">
                  <c:v>Max</c:v>
                </c:pt>
              </c:strCache>
            </c:strRef>
          </c:tx>
          <c:spPr>
            <a:solidFill>
              <a:srgbClr val="FC5200"/>
            </a:solidFill>
            <a:ln>
              <a:noFill/>
            </a:ln>
            <a:effectLst/>
          </c:spPr>
          <c:invertIfNegative val="0"/>
          <c:dLbls>
            <c:delete val="1"/>
          </c:dLbls>
          <c:val>
            <c:numRef>
              <c:f>DataPrep!$F$53:$F$63</c:f>
              <c:numCache>
                <c:formatCode>0.00</c:formatCode>
                <c:ptCount val="11"/>
                <c:pt idx="0">
                  <c:v>#N/A</c:v>
                </c:pt>
                <c:pt idx="1">
                  <c:v>#N/A</c:v>
                </c:pt>
                <c:pt idx="2">
                  <c:v>#N/A</c:v>
                </c:pt>
                <c:pt idx="3">
                  <c:v>417</c:v>
                </c:pt>
                <c:pt idx="4">
                  <c:v>#N/A</c:v>
                </c:pt>
                <c:pt idx="5">
                  <c:v>#N/A</c:v>
                </c:pt>
                <c:pt idx="6">
                  <c:v>417</c:v>
                </c:pt>
                <c:pt idx="7">
                  <c:v>#N/A</c:v>
                </c:pt>
                <c:pt idx="8">
                  <c:v>#N/A</c:v>
                </c:pt>
                <c:pt idx="9">
                  <c:v>#N/A</c:v>
                </c:pt>
                <c:pt idx="10">
                  <c:v>#N/A</c:v>
                </c:pt>
              </c:numCache>
            </c:numRef>
          </c:val>
          <c:extLst>
            <c:ext xmlns:c16="http://schemas.microsoft.com/office/drawing/2014/chart" uri="{C3380CC4-5D6E-409C-BE32-E72D297353CC}">
              <c16:uniqueId val="{00000000-5002-4C68-B361-CC3EFB670E0E}"/>
            </c:ext>
          </c:extLst>
        </c:ser>
        <c:dLbls>
          <c:dLblPos val="outEnd"/>
          <c:showLegendKey val="0"/>
          <c:showVal val="1"/>
          <c:showCatName val="0"/>
          <c:showSerName val="0"/>
          <c:showPercent val="0"/>
          <c:showBubbleSize val="0"/>
        </c:dLbls>
        <c:gapWidth val="219"/>
        <c:axId val="490942176"/>
        <c:axId val="490950816"/>
      </c:barChart>
      <c:lineChart>
        <c:grouping val="standard"/>
        <c:varyColors val="0"/>
        <c:ser>
          <c:idx val="0"/>
          <c:order val="0"/>
          <c:tx>
            <c:strRef>
              <c:f>DataPrep!$E$52</c:f>
              <c:strCache>
                <c:ptCount val="1"/>
                <c:pt idx="0">
                  <c:v>Number of Employees</c:v>
                </c:pt>
              </c:strCache>
            </c:strRef>
          </c:tx>
          <c:spPr>
            <a:ln w="28575" cap="rnd">
              <a:solidFill>
                <a:srgbClr val="00C6C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DataPrep!$D$53:$D$63</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DataPrep!$E$53:$E$63</c:f>
              <c:numCache>
                <c:formatCode>General</c:formatCode>
                <c:ptCount val="11"/>
                <c:pt idx="0">
                  <c:v>374</c:v>
                </c:pt>
                <c:pt idx="1">
                  <c:v>407</c:v>
                </c:pt>
                <c:pt idx="2">
                  <c:v>383</c:v>
                </c:pt>
                <c:pt idx="3">
                  <c:v>417</c:v>
                </c:pt>
                <c:pt idx="4">
                  <c:v>392</c:v>
                </c:pt>
                <c:pt idx="5">
                  <c:v>391</c:v>
                </c:pt>
                <c:pt idx="6">
                  <c:v>417</c:v>
                </c:pt>
                <c:pt idx="7">
                  <c:v>400</c:v>
                </c:pt>
                <c:pt idx="8">
                  <c:v>399</c:v>
                </c:pt>
                <c:pt idx="9">
                  <c:v>391</c:v>
                </c:pt>
                <c:pt idx="10">
                  <c:v>29</c:v>
                </c:pt>
              </c:numCache>
            </c:numRef>
          </c:val>
          <c:smooth val="1"/>
          <c:extLst>
            <c:ext xmlns:c16="http://schemas.microsoft.com/office/drawing/2014/chart" uri="{C3380CC4-5D6E-409C-BE32-E72D297353CC}">
              <c16:uniqueId val="{00000001-5002-4C68-B361-CC3EFB670E0E}"/>
            </c:ext>
          </c:extLst>
        </c:ser>
        <c:dLbls>
          <c:showLegendKey val="0"/>
          <c:showVal val="1"/>
          <c:showCatName val="0"/>
          <c:showSerName val="0"/>
          <c:showPercent val="0"/>
          <c:showBubbleSize val="0"/>
        </c:dLbls>
        <c:marker val="1"/>
        <c:smooth val="0"/>
        <c:axId val="490942176"/>
        <c:axId val="490950816"/>
      </c:lineChart>
      <c:catAx>
        <c:axId val="490942176"/>
        <c:scaling>
          <c:orientation val="minMax"/>
        </c:scaling>
        <c:delete val="0"/>
        <c:axPos val="b"/>
        <c:numFmt formatCode="General" sourceLinked="1"/>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50816"/>
        <c:crosses val="autoZero"/>
        <c:auto val="1"/>
        <c:lblAlgn val="ctr"/>
        <c:lblOffset val="100"/>
        <c:noMultiLvlLbl val="0"/>
      </c:catAx>
      <c:valAx>
        <c:axId val="490950816"/>
        <c:scaling>
          <c:orientation val="minMax"/>
        </c:scaling>
        <c:delete val="1"/>
        <c:axPos val="l"/>
        <c:numFmt formatCode="0.00" sourceLinked="1"/>
        <c:majorTickMark val="out"/>
        <c:minorTickMark val="none"/>
        <c:tickLblPos val="nextTo"/>
        <c:crossAx val="49094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517952534297234E-2"/>
          <c:y val="4.4911288962117595E-2"/>
          <c:w val="0.97096409493140556"/>
          <c:h val="0.81546299071021877"/>
        </c:manualLayout>
      </c:layout>
      <c:barChart>
        <c:barDir val="col"/>
        <c:grouping val="clustered"/>
        <c:varyColors val="0"/>
        <c:ser>
          <c:idx val="0"/>
          <c:order val="0"/>
          <c:tx>
            <c:strRef>
              <c:f>DataPrep!$E$66</c:f>
              <c:strCache>
                <c:ptCount val="1"/>
                <c:pt idx="0">
                  <c:v>Number of Employees</c:v>
                </c:pt>
              </c:strCache>
            </c:strRef>
          </c:tx>
          <c:spPr>
            <a:solidFill>
              <a:srgbClr val="00C6C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DataPrep!$D$67:$D$71</c:f>
              <c:strCache>
                <c:ptCount val="5"/>
                <c:pt idx="0">
                  <c:v>10+</c:v>
                </c:pt>
                <c:pt idx="1">
                  <c:v>5-10</c:v>
                </c:pt>
                <c:pt idx="2">
                  <c:v>3-5</c:v>
                </c:pt>
                <c:pt idx="3">
                  <c:v>1-3</c:v>
                </c:pt>
                <c:pt idx="4">
                  <c:v>New</c:v>
                </c:pt>
              </c:strCache>
            </c:strRef>
          </c:cat>
          <c:val>
            <c:numRef>
              <c:f>DataPrep!$E$67:$E$71</c:f>
              <c:numCache>
                <c:formatCode>General</c:formatCode>
                <c:ptCount val="5"/>
                <c:pt idx="0">
                  <c:v>74</c:v>
                </c:pt>
                <c:pt idx="1">
                  <c:v>1308</c:v>
                </c:pt>
                <c:pt idx="2">
                  <c:v>782</c:v>
                </c:pt>
                <c:pt idx="3">
                  <c:v>1032</c:v>
                </c:pt>
                <c:pt idx="4">
                  <c:v>804</c:v>
                </c:pt>
              </c:numCache>
            </c:numRef>
          </c:val>
          <c:extLst>
            <c:ext xmlns:c16="http://schemas.microsoft.com/office/drawing/2014/chart" uri="{C3380CC4-5D6E-409C-BE32-E72D297353CC}">
              <c16:uniqueId val="{00000000-2EE8-4293-A677-76C0AB630F54}"/>
            </c:ext>
          </c:extLst>
        </c:ser>
        <c:ser>
          <c:idx val="1"/>
          <c:order val="1"/>
          <c:tx>
            <c:strRef>
              <c:f>DataPrep!$F$66</c:f>
              <c:strCache>
                <c:ptCount val="1"/>
                <c:pt idx="0">
                  <c:v>Max</c:v>
                </c:pt>
              </c:strCache>
            </c:strRef>
          </c:tx>
          <c:spPr>
            <a:solidFill>
              <a:srgbClr val="FC5200"/>
            </a:solidFill>
            <a:ln>
              <a:noFill/>
            </a:ln>
            <a:effectLst/>
          </c:spPr>
          <c:invertIfNegative val="0"/>
          <c:dLbls>
            <c:delete val="1"/>
          </c:dLbls>
          <c:cat>
            <c:strRef>
              <c:f>DataPrep!$D$67:$D$71</c:f>
              <c:strCache>
                <c:ptCount val="5"/>
                <c:pt idx="0">
                  <c:v>10+</c:v>
                </c:pt>
                <c:pt idx="1">
                  <c:v>5-10</c:v>
                </c:pt>
                <c:pt idx="2">
                  <c:v>3-5</c:v>
                </c:pt>
                <c:pt idx="3">
                  <c:v>1-3</c:v>
                </c:pt>
                <c:pt idx="4">
                  <c:v>New</c:v>
                </c:pt>
              </c:strCache>
            </c:strRef>
          </c:cat>
          <c:val>
            <c:numRef>
              <c:f>DataPrep!$F$67:$F$71</c:f>
              <c:numCache>
                <c:formatCode>0</c:formatCode>
                <c:ptCount val="5"/>
                <c:pt idx="0">
                  <c:v>#N/A</c:v>
                </c:pt>
                <c:pt idx="1">
                  <c:v>1308</c:v>
                </c:pt>
                <c:pt idx="2">
                  <c:v>#N/A</c:v>
                </c:pt>
                <c:pt idx="3">
                  <c:v>#N/A</c:v>
                </c:pt>
                <c:pt idx="4">
                  <c:v>#N/A</c:v>
                </c:pt>
              </c:numCache>
            </c:numRef>
          </c:val>
          <c:extLst>
            <c:ext xmlns:c16="http://schemas.microsoft.com/office/drawing/2014/chart" uri="{C3380CC4-5D6E-409C-BE32-E72D297353CC}">
              <c16:uniqueId val="{00000001-2EE8-4293-A677-76C0AB630F54}"/>
            </c:ext>
          </c:extLst>
        </c:ser>
        <c:dLbls>
          <c:dLblPos val="outEnd"/>
          <c:showLegendKey val="0"/>
          <c:showVal val="1"/>
          <c:showCatName val="0"/>
          <c:showSerName val="0"/>
          <c:showPercent val="0"/>
          <c:showBubbleSize val="0"/>
        </c:dLbls>
        <c:gapWidth val="100"/>
        <c:overlap val="100"/>
        <c:axId val="490949856"/>
        <c:axId val="490936896"/>
      </c:barChart>
      <c:catAx>
        <c:axId val="490949856"/>
        <c:scaling>
          <c:orientation val="minMax"/>
        </c:scaling>
        <c:delete val="0"/>
        <c:axPos val="b"/>
        <c:numFmt formatCode="General" sourceLinked="0"/>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36896"/>
        <c:crosses val="autoZero"/>
        <c:auto val="0"/>
        <c:lblAlgn val="ctr"/>
        <c:lblOffset val="100"/>
        <c:noMultiLvlLbl val="0"/>
      </c:catAx>
      <c:valAx>
        <c:axId val="490936896"/>
        <c:scaling>
          <c:orientation val="minMax"/>
        </c:scaling>
        <c:delete val="1"/>
        <c:axPos val="l"/>
        <c:numFmt formatCode="General" sourceLinked="1"/>
        <c:majorTickMark val="out"/>
        <c:minorTickMark val="none"/>
        <c:tickLblPos val="nextTo"/>
        <c:crossAx val="49094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2200369260273279"/>
          <c:y val="2.9787244023201213E-2"/>
          <c:w val="0.56484582148579365"/>
          <c:h val="0.95185792630191202"/>
        </c:manualLayout>
      </c:layout>
      <c:barChart>
        <c:barDir val="bar"/>
        <c:grouping val="clustered"/>
        <c:varyColors val="1"/>
        <c:ser>
          <c:idx val="0"/>
          <c:order val="0"/>
          <c:tx>
            <c:strRef>
              <c:f>DataPrep!$E$74</c:f>
              <c:strCache>
                <c:ptCount val="1"/>
                <c:pt idx="0">
                  <c:v>Number of Employees</c:v>
                </c:pt>
              </c:strCache>
            </c:strRef>
          </c:tx>
          <c:spPr>
            <a:solidFill>
              <a:srgbClr val="00C6CF"/>
            </a:solidFill>
          </c:spPr>
          <c:invertIfNegative val="0"/>
          <c:dPt>
            <c:idx val="0"/>
            <c:invertIfNegative val="0"/>
            <c:bubble3D val="0"/>
            <c:spPr>
              <a:solidFill>
                <a:srgbClr val="00C6CF"/>
              </a:solidFill>
              <a:ln>
                <a:noFill/>
              </a:ln>
              <a:effectLst/>
            </c:spPr>
            <c:extLst>
              <c:ext xmlns:c16="http://schemas.microsoft.com/office/drawing/2014/chart" uri="{C3380CC4-5D6E-409C-BE32-E72D297353CC}">
                <c16:uniqueId val="{00000001-F0DD-4195-B7A7-E86D3AB1A043}"/>
              </c:ext>
            </c:extLst>
          </c:dPt>
          <c:dPt>
            <c:idx val="1"/>
            <c:invertIfNegative val="0"/>
            <c:bubble3D val="0"/>
            <c:spPr>
              <a:solidFill>
                <a:srgbClr val="00C6CF"/>
              </a:solidFill>
              <a:ln>
                <a:noFill/>
              </a:ln>
              <a:effectLst/>
            </c:spPr>
            <c:extLst>
              <c:ext xmlns:c16="http://schemas.microsoft.com/office/drawing/2014/chart" uri="{C3380CC4-5D6E-409C-BE32-E72D297353CC}">
                <c16:uniqueId val="{00000003-F0DD-4195-B7A7-E86D3AB1A043}"/>
              </c:ext>
            </c:extLst>
          </c:dPt>
          <c:dPt>
            <c:idx val="2"/>
            <c:invertIfNegative val="0"/>
            <c:bubble3D val="0"/>
            <c:spPr>
              <a:solidFill>
                <a:srgbClr val="00C6CF"/>
              </a:solidFill>
              <a:ln>
                <a:noFill/>
              </a:ln>
              <a:effectLst/>
            </c:spPr>
            <c:extLst>
              <c:ext xmlns:c16="http://schemas.microsoft.com/office/drawing/2014/chart" uri="{C3380CC4-5D6E-409C-BE32-E72D297353CC}">
                <c16:uniqueId val="{00000005-F0DD-4195-B7A7-E86D3AB1A043}"/>
              </c:ext>
            </c:extLst>
          </c:dPt>
          <c:dPt>
            <c:idx val="3"/>
            <c:invertIfNegative val="0"/>
            <c:bubble3D val="0"/>
            <c:spPr>
              <a:solidFill>
                <a:srgbClr val="00C6CF"/>
              </a:solidFill>
              <a:ln>
                <a:noFill/>
              </a:ln>
              <a:effectLst/>
            </c:spPr>
            <c:extLst>
              <c:ext xmlns:c16="http://schemas.microsoft.com/office/drawing/2014/chart" uri="{C3380CC4-5D6E-409C-BE32-E72D297353CC}">
                <c16:uniqueId val="{00000007-F0DD-4195-B7A7-E86D3AB1A043}"/>
              </c:ext>
            </c:extLst>
          </c:dPt>
          <c:dPt>
            <c:idx val="4"/>
            <c:invertIfNegative val="0"/>
            <c:bubble3D val="0"/>
            <c:spPr>
              <a:solidFill>
                <a:srgbClr val="00C6CF"/>
              </a:solidFill>
              <a:ln>
                <a:noFill/>
              </a:ln>
              <a:effectLst/>
            </c:spPr>
            <c:extLst>
              <c:ext xmlns:c16="http://schemas.microsoft.com/office/drawing/2014/chart" uri="{C3380CC4-5D6E-409C-BE32-E72D297353CC}">
                <c16:uniqueId val="{00000009-F0DD-4195-B7A7-E86D3AB1A04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DataPrep!$D$75:$D$79</c:f>
              <c:strCache>
                <c:ptCount val="5"/>
                <c:pt idx="0">
                  <c:v>Very Dissatisfied</c:v>
                </c:pt>
                <c:pt idx="1">
                  <c:v>Dissatisfied</c:v>
                </c:pt>
                <c:pt idx="2">
                  <c:v>Neutral</c:v>
                </c:pt>
                <c:pt idx="3">
                  <c:v>Satisfied</c:v>
                </c:pt>
                <c:pt idx="4">
                  <c:v>Very Satisfied</c:v>
                </c:pt>
              </c:strCache>
            </c:strRef>
          </c:cat>
          <c:val>
            <c:numRef>
              <c:f>DataPrep!$E$75:$E$79</c:f>
              <c:numCache>
                <c:formatCode>0</c:formatCode>
                <c:ptCount val="5"/>
                <c:pt idx="0">
                  <c:v>796</c:v>
                </c:pt>
                <c:pt idx="1">
                  <c:v>811</c:v>
                </c:pt>
                <c:pt idx="2">
                  <c:v>828</c:v>
                </c:pt>
                <c:pt idx="3">
                  <c:v>766</c:v>
                </c:pt>
                <c:pt idx="4">
                  <c:v>799</c:v>
                </c:pt>
              </c:numCache>
            </c:numRef>
          </c:val>
          <c:extLst>
            <c:ext xmlns:c16="http://schemas.microsoft.com/office/drawing/2014/chart" uri="{C3380CC4-5D6E-409C-BE32-E72D297353CC}">
              <c16:uniqueId val="{00000000-2EE8-4293-A677-76C0AB630F54}"/>
            </c:ext>
          </c:extLst>
        </c:ser>
        <c:dLbls>
          <c:dLblPos val="outEnd"/>
          <c:showLegendKey val="0"/>
          <c:showVal val="1"/>
          <c:showCatName val="0"/>
          <c:showSerName val="0"/>
          <c:showPercent val="0"/>
          <c:showBubbleSize val="0"/>
        </c:dLbls>
        <c:gapWidth val="100"/>
        <c:axId val="490949856"/>
        <c:axId val="490936896"/>
      </c:barChart>
      <c:catAx>
        <c:axId val="490949856"/>
        <c:scaling>
          <c:orientation val="minMax"/>
        </c:scaling>
        <c:delete val="0"/>
        <c:axPos val="l"/>
        <c:numFmt formatCode="General" sourceLinked="0"/>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36896"/>
        <c:crosses val="autoZero"/>
        <c:auto val="0"/>
        <c:lblAlgn val="ctr"/>
        <c:lblOffset val="100"/>
        <c:noMultiLvlLbl val="0"/>
      </c:catAx>
      <c:valAx>
        <c:axId val="490936896"/>
        <c:scaling>
          <c:orientation val="minMax"/>
        </c:scaling>
        <c:delete val="1"/>
        <c:axPos val="b"/>
        <c:numFmt formatCode="0" sourceLinked="1"/>
        <c:majorTickMark val="out"/>
        <c:minorTickMark val="none"/>
        <c:tickLblPos val="nextTo"/>
        <c:crossAx val="49094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2200369260273279"/>
          <c:y val="1.9536598047570849E-2"/>
          <c:w val="0.56435074495187176"/>
          <c:h val="0.96218745288910901"/>
        </c:manualLayout>
      </c:layout>
      <c:barChart>
        <c:barDir val="bar"/>
        <c:grouping val="clustered"/>
        <c:varyColors val="0"/>
        <c:ser>
          <c:idx val="0"/>
          <c:order val="0"/>
          <c:tx>
            <c:strRef>
              <c:f>DataPrep!$E$82</c:f>
              <c:strCache>
                <c:ptCount val="1"/>
                <c:pt idx="0">
                  <c:v>Number of Employees</c:v>
                </c:pt>
              </c:strCache>
            </c:strRef>
          </c:tx>
          <c:spPr>
            <a:solidFill>
              <a:srgbClr val="FC52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DataPrep!$D$83:$D$87</c:f>
              <c:strCache>
                <c:ptCount val="5"/>
                <c:pt idx="0">
                  <c:v>Very Dissatisfied</c:v>
                </c:pt>
                <c:pt idx="1">
                  <c:v>Dissatisfied</c:v>
                </c:pt>
                <c:pt idx="2">
                  <c:v>Neutral</c:v>
                </c:pt>
                <c:pt idx="3">
                  <c:v>Satisfied</c:v>
                </c:pt>
                <c:pt idx="4">
                  <c:v>Very Satisfied</c:v>
                </c:pt>
              </c:strCache>
            </c:strRef>
          </c:cat>
          <c:val>
            <c:numRef>
              <c:f>DataPrep!$E$83:$E$87</c:f>
              <c:numCache>
                <c:formatCode>0</c:formatCode>
                <c:ptCount val="5"/>
                <c:pt idx="0">
                  <c:v>787</c:v>
                </c:pt>
                <c:pt idx="1">
                  <c:v>760</c:v>
                </c:pt>
                <c:pt idx="2">
                  <c:v>801</c:v>
                </c:pt>
                <c:pt idx="3">
                  <c:v>792</c:v>
                </c:pt>
                <c:pt idx="4">
                  <c:v>860</c:v>
                </c:pt>
              </c:numCache>
            </c:numRef>
          </c:val>
          <c:extLst>
            <c:ext xmlns:c16="http://schemas.microsoft.com/office/drawing/2014/chart" uri="{C3380CC4-5D6E-409C-BE32-E72D297353CC}">
              <c16:uniqueId val="{00000000-2EE8-4293-A677-76C0AB630F54}"/>
            </c:ext>
          </c:extLst>
        </c:ser>
        <c:dLbls>
          <c:dLblPos val="outEnd"/>
          <c:showLegendKey val="0"/>
          <c:showVal val="1"/>
          <c:showCatName val="0"/>
          <c:showSerName val="0"/>
          <c:showPercent val="0"/>
          <c:showBubbleSize val="0"/>
        </c:dLbls>
        <c:gapWidth val="100"/>
        <c:axId val="490949856"/>
        <c:axId val="490936896"/>
      </c:barChart>
      <c:catAx>
        <c:axId val="490949856"/>
        <c:scaling>
          <c:orientation val="minMax"/>
        </c:scaling>
        <c:delete val="0"/>
        <c:axPos val="l"/>
        <c:numFmt formatCode="General" sourceLinked="0"/>
        <c:majorTickMark val="out"/>
        <c:minorTickMark val="none"/>
        <c:tickLblPos val="nextTo"/>
        <c:spPr>
          <a:noFill/>
          <a:ln w="9525" cap="flat" cmpd="sng" algn="ctr">
            <a:solidFill>
              <a:srgbClr val="757FA3"/>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90936896"/>
        <c:crosses val="autoZero"/>
        <c:auto val="0"/>
        <c:lblAlgn val="ctr"/>
        <c:lblOffset val="100"/>
        <c:noMultiLvlLbl val="0"/>
      </c:catAx>
      <c:valAx>
        <c:axId val="490936896"/>
        <c:scaling>
          <c:orientation val="minMax"/>
        </c:scaling>
        <c:delete val="1"/>
        <c:axPos val="b"/>
        <c:numFmt formatCode="0" sourceLinked="1"/>
        <c:majorTickMark val="out"/>
        <c:minorTickMark val="none"/>
        <c:tickLblPos val="nextTo"/>
        <c:crossAx val="49094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ln w="0">
              <a:noFill/>
            </a:ln>
          </cx:spPr>
        </cx:plotSurface>
        <cx:series layoutId="funnel" uniqueId="{00408C21-1503-484D-BFA8-D96E22013E6D}">
          <cx:tx>
            <cx:txData>
              <cx:f>_xlchart.v2.1</cx:f>
              <cx:v>Number of Employees</cx:v>
            </cx:txData>
          </cx:tx>
          <cx:spPr>
            <a:solidFill>
              <a:srgbClr val="00C6CF"/>
            </a:solidFill>
          </cx:spPr>
          <cx:dataPt idx="4">
            <cx:spPr>
              <a:solidFill>
                <a:srgbClr val="00C6CF"/>
              </a:solidFill>
            </cx:spPr>
          </cx:dataPt>
          <cx:data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kern="1200" baseline="0">
                  <a:solidFill>
                    <a:schemeClr val="tx1"/>
                  </a:solidFill>
                  <a:latin typeface="Calibri" panose="020F0502020204030204"/>
                </a:endParaRPr>
              </a:p>
            </cx:txPr>
            <cx:visibility seriesName="0" categoryName="0" value="1"/>
          </cx:dataLabels>
          <cx:dataId val="0"/>
        </cx:series>
      </cx:plotAreaRegion>
      <cx:axis id="0">
        <cx:catScaling gapWidth="0"/>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kern="1200" baseline="0">
              <a:solidFill>
                <a:schemeClr val="tx1"/>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11.png"/><Relationship Id="rId18" Type="http://schemas.openxmlformats.org/officeDocument/2006/relationships/chart" Target="../charts/chart6.xml"/><Relationship Id="rId3" Type="http://schemas.openxmlformats.org/officeDocument/2006/relationships/image" Target="../media/image3.png"/><Relationship Id="rId21" Type="http://schemas.microsoft.com/office/2014/relationships/chartEx" Target="../charts/chartEx1.xml"/><Relationship Id="rId7" Type="http://schemas.openxmlformats.org/officeDocument/2006/relationships/chart" Target="../charts/chart1.xml"/><Relationship Id="rId12" Type="http://schemas.openxmlformats.org/officeDocument/2006/relationships/image" Target="../media/image10.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8.svg"/><Relationship Id="rId19"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38</xdr:row>
      <xdr:rowOff>0</xdr:rowOff>
    </xdr:to>
    <xdr:sp macro="" textlink="">
      <xdr:nvSpPr>
        <xdr:cNvPr id="8" name="Background">
          <a:extLst>
            <a:ext uri="{FF2B5EF4-FFF2-40B4-BE49-F238E27FC236}">
              <a16:creationId xmlns:a16="http://schemas.microsoft.com/office/drawing/2014/main" id="{949C1278-B3A7-BB3E-27F7-1B887A111BFD}"/>
            </a:ext>
          </a:extLst>
        </xdr:cNvPr>
        <xdr:cNvSpPr/>
      </xdr:nvSpPr>
      <xdr:spPr>
        <a:xfrm>
          <a:off x="0" y="0"/>
          <a:ext cx="12711545" cy="7221682"/>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21</xdr:col>
      <xdr:colOff>0</xdr:colOff>
      <xdr:row>38</xdr:row>
      <xdr:rowOff>0</xdr:rowOff>
    </xdr:to>
    <xdr:sp macro="" textlink="">
      <xdr:nvSpPr>
        <xdr:cNvPr id="160" name="Background" hidden="1">
          <a:extLst>
            <a:ext uri="{FF2B5EF4-FFF2-40B4-BE49-F238E27FC236}">
              <a16:creationId xmlns:a16="http://schemas.microsoft.com/office/drawing/2014/main" id="{7342EFF2-0732-C2F7-075B-21AC17560698}"/>
            </a:ext>
          </a:extLst>
        </xdr:cNvPr>
        <xdr:cNvSpPr>
          <a:spLocks noChangeAspect="1"/>
        </xdr:cNvSpPr>
      </xdr:nvSpPr>
      <xdr:spPr>
        <a:xfrm>
          <a:off x="0" y="0"/>
          <a:ext cx="12711545" cy="7221682"/>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xdr:colOff>
      <xdr:row>0</xdr:row>
      <xdr:rowOff>0</xdr:rowOff>
    </xdr:from>
    <xdr:to>
      <xdr:col>21</xdr:col>
      <xdr:colOff>0</xdr:colOff>
      <xdr:row>3</xdr:row>
      <xdr:rowOff>95250</xdr:rowOff>
    </xdr:to>
    <xdr:sp macro="" textlink="">
      <xdr:nvSpPr>
        <xdr:cNvPr id="161" name="Header Background">
          <a:extLst>
            <a:ext uri="{FF2B5EF4-FFF2-40B4-BE49-F238E27FC236}">
              <a16:creationId xmlns:a16="http://schemas.microsoft.com/office/drawing/2014/main" id="{9E3391A2-C11E-518C-E2A8-0792BD14FB96}"/>
            </a:ext>
          </a:extLst>
        </xdr:cNvPr>
        <xdr:cNvSpPr/>
      </xdr:nvSpPr>
      <xdr:spPr>
        <a:xfrm>
          <a:off x="1" y="0"/>
          <a:ext cx="12711544" cy="580159"/>
        </a:xfrm>
        <a:prstGeom prst="rect">
          <a:avLst/>
        </a:prstGeom>
        <a:solidFill>
          <a:srgbClr val="383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xdr:colOff>
      <xdr:row>1</xdr:row>
      <xdr:rowOff>5195</xdr:rowOff>
    </xdr:from>
    <xdr:to>
      <xdr:col>7</xdr:col>
      <xdr:colOff>225559</xdr:colOff>
      <xdr:row>2</xdr:row>
      <xdr:rowOff>176645</xdr:rowOff>
    </xdr:to>
    <xdr:sp macro="" textlink="">
      <xdr:nvSpPr>
        <xdr:cNvPr id="2" name="Header">
          <a:extLst>
            <a:ext uri="{FF2B5EF4-FFF2-40B4-BE49-F238E27FC236}">
              <a16:creationId xmlns:a16="http://schemas.microsoft.com/office/drawing/2014/main" id="{14B2539C-2986-4B6C-B8ED-FCADDF191B0B}"/>
            </a:ext>
          </a:extLst>
        </xdr:cNvPr>
        <xdr:cNvSpPr txBox="1"/>
      </xdr:nvSpPr>
      <xdr:spPr>
        <a:xfrm>
          <a:off x="1" y="109104"/>
          <a:ext cx="445119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00C6CF"/>
              </a:solidFill>
            </a:rPr>
            <a:t>Human Resource</a:t>
          </a:r>
          <a:r>
            <a:rPr lang="en-US" sz="2800" b="1" baseline="0">
              <a:solidFill>
                <a:srgbClr val="00C6CF"/>
              </a:solidFill>
            </a:rPr>
            <a:t> </a:t>
          </a:r>
          <a:r>
            <a:rPr lang="en-US" sz="2800" b="1">
              <a:solidFill>
                <a:srgbClr val="00C6CF"/>
              </a:solidFill>
            </a:rPr>
            <a:t>Dashboard</a:t>
          </a:r>
        </a:p>
      </xdr:txBody>
    </xdr:sp>
    <xdr:clientData/>
  </xdr:twoCellAnchor>
  <xdr:twoCellAnchor>
    <xdr:from>
      <xdr:col>2</xdr:col>
      <xdr:colOff>557893</xdr:colOff>
      <xdr:row>8</xdr:row>
      <xdr:rowOff>92609</xdr:rowOff>
    </xdr:from>
    <xdr:to>
      <xdr:col>20</xdr:col>
      <xdr:colOff>488497</xdr:colOff>
      <xdr:row>8</xdr:row>
      <xdr:rowOff>92609</xdr:rowOff>
    </xdr:to>
    <xdr:cxnSp macro="">
      <xdr:nvCxnSpPr>
        <xdr:cNvPr id="78" name="Straight Connector">
          <a:extLst>
            <a:ext uri="{FF2B5EF4-FFF2-40B4-BE49-F238E27FC236}">
              <a16:creationId xmlns:a16="http://schemas.microsoft.com/office/drawing/2014/main" id="{15D1C792-A31B-4CF8-8709-DC3B4E70BB1B}"/>
            </a:ext>
          </a:extLst>
        </xdr:cNvPr>
        <xdr:cNvCxnSpPr/>
      </xdr:nvCxnSpPr>
      <xdr:spPr>
        <a:xfrm flipH="1">
          <a:off x="1755322" y="1521359"/>
          <a:ext cx="10952389" cy="0"/>
        </a:xfrm>
        <a:prstGeom prst="line">
          <a:avLst/>
        </a:prstGeom>
        <a:ln w="19050">
          <a:solidFill>
            <a:srgbClr val="00C6C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543000</xdr:colOff>
      <xdr:row>4</xdr:row>
      <xdr:rowOff>26815</xdr:rowOff>
    </xdr:from>
    <xdr:to>
      <xdr:col>6</xdr:col>
      <xdr:colOff>523295</xdr:colOff>
      <xdr:row>8</xdr:row>
      <xdr:rowOff>48247</xdr:rowOff>
    </xdr:to>
    <xdr:grpSp>
      <xdr:nvGrpSpPr>
        <xdr:cNvPr id="65" name="KPI 1">
          <a:extLst>
            <a:ext uri="{FF2B5EF4-FFF2-40B4-BE49-F238E27FC236}">
              <a16:creationId xmlns:a16="http://schemas.microsoft.com/office/drawing/2014/main" id="{E4C97837-3984-CF65-3459-5190FCF0B553}"/>
            </a:ext>
          </a:extLst>
        </xdr:cNvPr>
        <xdr:cNvGrpSpPr/>
      </xdr:nvGrpSpPr>
      <xdr:grpSpPr>
        <a:xfrm>
          <a:off x="1743150" y="693565"/>
          <a:ext cx="2418695" cy="783432"/>
          <a:chOff x="2096834" y="710453"/>
          <a:chExt cx="2407830" cy="783432"/>
        </a:xfrm>
      </xdr:grpSpPr>
      <xdr:sp macro="" textlink="">
        <xdr:nvSpPr>
          <xdr:cNvPr id="48" name="TextBox 47">
            <a:extLst>
              <a:ext uri="{FF2B5EF4-FFF2-40B4-BE49-F238E27FC236}">
                <a16:creationId xmlns:a16="http://schemas.microsoft.com/office/drawing/2014/main" id="{1826DA8B-2854-5049-9167-7C0833CCE716}"/>
              </a:ext>
            </a:extLst>
          </xdr:cNvPr>
          <xdr:cNvSpPr txBox="1"/>
        </xdr:nvSpPr>
        <xdr:spPr>
          <a:xfrm>
            <a:off x="2992663" y="778289"/>
            <a:ext cx="1512001"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383E54"/>
                </a:solidFill>
              </a:rPr>
              <a:t>TOTAL EMPLOYEES</a:t>
            </a:r>
          </a:p>
        </xdr:txBody>
      </xdr:sp>
      <xdr:sp macro="" textlink="DataPrep!$A$3">
        <xdr:nvSpPr>
          <xdr:cNvPr id="56" name="TextBox 55">
            <a:extLst>
              <a:ext uri="{FF2B5EF4-FFF2-40B4-BE49-F238E27FC236}">
                <a16:creationId xmlns:a16="http://schemas.microsoft.com/office/drawing/2014/main" id="{34002E44-D5B8-DF9F-19DE-2B07F92A606D}"/>
              </a:ext>
            </a:extLst>
          </xdr:cNvPr>
          <xdr:cNvSpPr txBox="1"/>
        </xdr:nvSpPr>
        <xdr:spPr>
          <a:xfrm>
            <a:off x="3170738" y="974911"/>
            <a:ext cx="1155850" cy="392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ED69A-2985-4109-A2F5-6D98540CAB2F}" type="TxLink">
              <a:rPr lang="en-US" sz="2000" b="1" i="0" u="none" strike="noStrike">
                <a:solidFill>
                  <a:srgbClr val="FC5200"/>
                </a:solidFill>
                <a:latin typeface="Calibri"/>
                <a:ea typeface="Calibri"/>
                <a:cs typeface="Calibri"/>
              </a:rPr>
              <a:pPr algn="ctr"/>
              <a:t>4.0K</a:t>
            </a:fld>
            <a:endParaRPr lang="en-IN" sz="2400" b="1">
              <a:solidFill>
                <a:srgbClr val="FC5200"/>
              </a:solidFill>
            </a:endParaRPr>
          </a:p>
        </xdr:txBody>
      </xdr:sp>
      <xdr:cxnSp macro="">
        <xdr:nvCxnSpPr>
          <xdr:cNvPr id="46" name="Straight Connector 45">
            <a:extLst>
              <a:ext uri="{FF2B5EF4-FFF2-40B4-BE49-F238E27FC236}">
                <a16:creationId xmlns:a16="http://schemas.microsoft.com/office/drawing/2014/main" id="{F7F21398-747D-D507-9821-88B720BC9F30}"/>
              </a:ext>
            </a:extLst>
          </xdr:cNvPr>
          <xdr:cNvCxnSpPr/>
        </xdr:nvCxnSpPr>
        <xdr:spPr>
          <a:xfrm>
            <a:off x="2985694" y="710453"/>
            <a:ext cx="0" cy="763200"/>
          </a:xfrm>
          <a:prstGeom prst="line">
            <a:avLst/>
          </a:prstGeom>
          <a:ln w="19050">
            <a:solidFill>
              <a:srgbClr val="00C6CF"/>
            </a:solidFill>
          </a:ln>
        </xdr:spPr>
        <xdr:style>
          <a:lnRef idx="1">
            <a:schemeClr val="accent1"/>
          </a:lnRef>
          <a:fillRef idx="0">
            <a:schemeClr val="accent1"/>
          </a:fillRef>
          <a:effectRef idx="0">
            <a:schemeClr val="accent1"/>
          </a:effectRef>
          <a:fontRef idx="minor">
            <a:schemeClr val="tx1"/>
          </a:fontRef>
        </xdr:style>
      </xdr:cxnSp>
      <xdr:pic>
        <xdr:nvPicPr>
          <xdr:cNvPr id="44" name="Employee Icon" descr="Users with solid fill">
            <a:extLst>
              <a:ext uri="{FF2B5EF4-FFF2-40B4-BE49-F238E27FC236}">
                <a16:creationId xmlns:a16="http://schemas.microsoft.com/office/drawing/2014/main" id="{BE32EC8A-A403-B93D-8C1E-850CACC868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96834" y="731885"/>
            <a:ext cx="828714" cy="762000"/>
          </a:xfrm>
          <a:prstGeom prst="rect">
            <a:avLst/>
          </a:prstGeom>
        </xdr:spPr>
      </xdr:pic>
    </xdr:grpSp>
    <xdr:clientData/>
  </xdr:twoCellAnchor>
  <xdr:twoCellAnchor>
    <xdr:from>
      <xdr:col>7</xdr:col>
      <xdr:colOff>243982</xdr:colOff>
      <xdr:row>4</xdr:row>
      <xdr:rowOff>26815</xdr:rowOff>
    </xdr:from>
    <xdr:to>
      <xdr:col>11</xdr:col>
      <xdr:colOff>250251</xdr:colOff>
      <xdr:row>8</xdr:row>
      <xdr:rowOff>55390</xdr:rowOff>
    </xdr:to>
    <xdr:grpSp>
      <xdr:nvGrpSpPr>
        <xdr:cNvPr id="64" name="KPI 2">
          <a:extLst>
            <a:ext uri="{FF2B5EF4-FFF2-40B4-BE49-F238E27FC236}">
              <a16:creationId xmlns:a16="http://schemas.microsoft.com/office/drawing/2014/main" id="{D5A6DDA6-EB8B-9B3D-90F2-57B481618B29}"/>
            </a:ext>
          </a:extLst>
        </xdr:cNvPr>
        <xdr:cNvGrpSpPr/>
      </xdr:nvGrpSpPr>
      <xdr:grpSpPr>
        <a:xfrm>
          <a:off x="4492132" y="693565"/>
          <a:ext cx="2444669" cy="790575"/>
          <a:chOff x="4926558" y="710453"/>
          <a:chExt cx="2426740" cy="790575"/>
        </a:xfrm>
      </xdr:grpSpPr>
      <xdr:sp macro="" textlink="">
        <xdr:nvSpPr>
          <xdr:cNvPr id="41" name="TextBox 40">
            <a:extLst>
              <a:ext uri="{FF2B5EF4-FFF2-40B4-BE49-F238E27FC236}">
                <a16:creationId xmlns:a16="http://schemas.microsoft.com/office/drawing/2014/main" id="{3089C6D1-1C80-FD4E-D5D9-B00D7CB0727E}"/>
              </a:ext>
            </a:extLst>
          </xdr:cNvPr>
          <xdr:cNvSpPr txBox="1"/>
        </xdr:nvSpPr>
        <xdr:spPr>
          <a:xfrm>
            <a:off x="5841298" y="778289"/>
            <a:ext cx="15120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rgbClr val="383E54"/>
                </a:solidFill>
                <a:latin typeface="+mn-lt"/>
                <a:ea typeface="+mn-ea"/>
                <a:cs typeface="+mn-cs"/>
              </a:rPr>
              <a:t>TOTAL SALARY</a:t>
            </a:r>
          </a:p>
        </xdr:txBody>
      </xdr:sp>
      <xdr:pic>
        <xdr:nvPicPr>
          <xdr:cNvPr id="38" name="Graphic 37" descr="Money with solid fill">
            <a:extLst>
              <a:ext uri="{FF2B5EF4-FFF2-40B4-BE49-F238E27FC236}">
                <a16:creationId xmlns:a16="http://schemas.microsoft.com/office/drawing/2014/main" id="{37FC2680-55BB-3DBE-4C7C-DE1E3E6BFD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926558" y="710453"/>
            <a:ext cx="829145" cy="790575"/>
          </a:xfrm>
          <a:prstGeom prst="rect">
            <a:avLst/>
          </a:prstGeom>
        </xdr:spPr>
      </xdr:pic>
      <xdr:cxnSp macro="">
        <xdr:nvCxnSpPr>
          <xdr:cNvPr id="39" name="Straight Connector 38">
            <a:extLst>
              <a:ext uri="{FF2B5EF4-FFF2-40B4-BE49-F238E27FC236}">
                <a16:creationId xmlns:a16="http://schemas.microsoft.com/office/drawing/2014/main" id="{7C3B7F97-D194-FC90-742B-903A67947F3C}"/>
              </a:ext>
            </a:extLst>
          </xdr:cNvPr>
          <xdr:cNvCxnSpPr/>
        </xdr:nvCxnSpPr>
        <xdr:spPr>
          <a:xfrm>
            <a:off x="5834329" y="717596"/>
            <a:ext cx="0" cy="763200"/>
          </a:xfrm>
          <a:prstGeom prst="line">
            <a:avLst/>
          </a:prstGeom>
          <a:ln w="19050">
            <a:solidFill>
              <a:srgbClr val="00C6CF"/>
            </a:solidFill>
          </a:ln>
        </xdr:spPr>
        <xdr:style>
          <a:lnRef idx="1">
            <a:schemeClr val="accent1"/>
          </a:lnRef>
          <a:fillRef idx="0">
            <a:schemeClr val="accent1"/>
          </a:fillRef>
          <a:effectRef idx="0">
            <a:schemeClr val="accent1"/>
          </a:effectRef>
          <a:fontRef idx="minor">
            <a:schemeClr val="tx1"/>
          </a:fontRef>
        </xdr:style>
      </xdr:cxnSp>
      <xdr:sp macro="" textlink="DataPrep!$B$3">
        <xdr:nvSpPr>
          <xdr:cNvPr id="57" name="TextBox 56">
            <a:extLst>
              <a:ext uri="{FF2B5EF4-FFF2-40B4-BE49-F238E27FC236}">
                <a16:creationId xmlns:a16="http://schemas.microsoft.com/office/drawing/2014/main" id="{7D55A521-3CBE-850C-A6AB-FD3E4D70E55D}"/>
              </a:ext>
            </a:extLst>
          </xdr:cNvPr>
          <xdr:cNvSpPr txBox="1"/>
        </xdr:nvSpPr>
        <xdr:spPr>
          <a:xfrm>
            <a:off x="5956350" y="974911"/>
            <a:ext cx="1281896"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8F96D6-9F24-462D-B7BD-1A1C1C33A1DB}" type="TxLink">
              <a:rPr lang="en-US" sz="2000" b="1" i="0" u="none" strike="noStrike">
                <a:solidFill>
                  <a:srgbClr val="FC5200"/>
                </a:solidFill>
                <a:latin typeface="Calibri"/>
                <a:ea typeface="Calibri"/>
                <a:cs typeface="Calibri"/>
              </a:rPr>
              <a:pPr marL="0" indent="0" algn="ctr"/>
              <a:t>362.2M</a:t>
            </a:fld>
            <a:endParaRPr lang="en-IN" sz="2000" b="1" i="0" u="none" strike="noStrike">
              <a:solidFill>
                <a:srgbClr val="FC5200"/>
              </a:solidFill>
              <a:latin typeface="Calibri"/>
              <a:ea typeface="Calibri"/>
              <a:cs typeface="Calibri"/>
            </a:endParaRPr>
          </a:p>
        </xdr:txBody>
      </xdr:sp>
      <xdr:sp macro="" textlink="DataPrep!$C$3">
        <xdr:nvSpPr>
          <xdr:cNvPr id="58" name="TextBox 57">
            <a:extLst>
              <a:ext uri="{FF2B5EF4-FFF2-40B4-BE49-F238E27FC236}">
                <a16:creationId xmlns:a16="http://schemas.microsoft.com/office/drawing/2014/main" id="{1C9872C2-23B0-DD2F-03FC-E97B5FEBD488}"/>
              </a:ext>
            </a:extLst>
          </xdr:cNvPr>
          <xdr:cNvSpPr txBox="1"/>
        </xdr:nvSpPr>
        <xdr:spPr>
          <a:xfrm>
            <a:off x="6600266" y="1210234"/>
            <a:ext cx="67235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3C64DD-4BB2-4428-B0BA-B42F33891F05}" type="TxLink">
              <a:rPr lang="en-US" sz="1200" b="1" i="0" u="none" strike="noStrike">
                <a:solidFill>
                  <a:srgbClr val="00C6CF"/>
                </a:solidFill>
                <a:latin typeface="Calibri"/>
                <a:ea typeface="Calibri"/>
                <a:cs typeface="Calibri"/>
              </a:rPr>
              <a:pPr algn="ctr"/>
              <a:t>90.5K</a:t>
            </a:fld>
            <a:endParaRPr lang="en-IN" sz="1400" b="1" i="0" u="none" strike="noStrike">
              <a:solidFill>
                <a:srgbClr val="00C6CF"/>
              </a:solidFill>
              <a:latin typeface="Calibri"/>
              <a:ea typeface="Calibri"/>
              <a:cs typeface="Calibri"/>
            </a:endParaRPr>
          </a:p>
        </xdr:txBody>
      </xdr:sp>
      <xdr:sp macro="" textlink="">
        <xdr:nvSpPr>
          <xdr:cNvPr id="59" name="TextBox 58">
            <a:extLst>
              <a:ext uri="{FF2B5EF4-FFF2-40B4-BE49-F238E27FC236}">
                <a16:creationId xmlns:a16="http://schemas.microsoft.com/office/drawing/2014/main" id="{678A1E60-BFE3-B19A-1D63-5D13BEAEF7DD}"/>
              </a:ext>
            </a:extLst>
          </xdr:cNvPr>
          <xdr:cNvSpPr txBox="1"/>
        </xdr:nvSpPr>
        <xdr:spPr>
          <a:xfrm>
            <a:off x="5894296" y="1210234"/>
            <a:ext cx="88526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0" u="none" strike="noStrike">
                <a:solidFill>
                  <a:srgbClr val="383E54"/>
                </a:solidFill>
                <a:latin typeface="Calibri"/>
                <a:ea typeface="Calibri"/>
                <a:cs typeface="Calibri"/>
              </a:rPr>
              <a:t>Avg</a:t>
            </a:r>
            <a:r>
              <a:rPr lang="en-IN" sz="1100" b="1" i="0" u="none" strike="noStrike" baseline="0">
                <a:solidFill>
                  <a:srgbClr val="383E54"/>
                </a:solidFill>
                <a:latin typeface="Calibri"/>
                <a:ea typeface="Calibri"/>
                <a:cs typeface="Calibri"/>
              </a:rPr>
              <a:t> Salary :</a:t>
            </a:r>
          </a:p>
        </xdr:txBody>
      </xdr:sp>
    </xdr:grpSp>
    <xdr:clientData/>
  </xdr:twoCellAnchor>
  <xdr:twoCellAnchor>
    <xdr:from>
      <xdr:col>11</xdr:col>
      <xdr:colOff>604683</xdr:colOff>
      <xdr:row>4</xdr:row>
      <xdr:rowOff>26815</xdr:rowOff>
    </xdr:from>
    <xdr:to>
      <xdr:col>15</xdr:col>
      <xdr:colOff>579606</xdr:colOff>
      <xdr:row>8</xdr:row>
      <xdr:rowOff>35158</xdr:rowOff>
    </xdr:to>
    <xdr:grpSp>
      <xdr:nvGrpSpPr>
        <xdr:cNvPr id="74" name="KPI 3">
          <a:extLst>
            <a:ext uri="{FF2B5EF4-FFF2-40B4-BE49-F238E27FC236}">
              <a16:creationId xmlns:a16="http://schemas.microsoft.com/office/drawing/2014/main" id="{03707D20-D6E9-02E5-D349-15A4A4220329}"/>
            </a:ext>
          </a:extLst>
        </xdr:cNvPr>
        <xdr:cNvGrpSpPr/>
      </xdr:nvGrpSpPr>
      <xdr:grpSpPr>
        <a:xfrm>
          <a:off x="7291233" y="693565"/>
          <a:ext cx="2413323" cy="770343"/>
          <a:chOff x="7573878" y="783292"/>
          <a:chExt cx="2423508" cy="770343"/>
        </a:xfrm>
      </xdr:grpSpPr>
      <xdr:sp macro="" textlink="">
        <xdr:nvSpPr>
          <xdr:cNvPr id="55" name="Total Bonus">
            <a:extLst>
              <a:ext uri="{FF2B5EF4-FFF2-40B4-BE49-F238E27FC236}">
                <a16:creationId xmlns:a16="http://schemas.microsoft.com/office/drawing/2014/main" id="{DC21E647-8011-D046-89A3-D15C7012D8F2}"/>
              </a:ext>
            </a:extLst>
          </xdr:cNvPr>
          <xdr:cNvSpPr txBox="1"/>
        </xdr:nvSpPr>
        <xdr:spPr>
          <a:xfrm>
            <a:off x="8467639" y="851128"/>
            <a:ext cx="1529747"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rgbClr val="383E54"/>
                </a:solidFill>
                <a:latin typeface="+mn-lt"/>
                <a:ea typeface="+mn-ea"/>
                <a:cs typeface="+mn-cs"/>
              </a:rPr>
              <a:t>TOTAL BONUS</a:t>
            </a:r>
          </a:p>
        </xdr:txBody>
      </xdr:sp>
      <xdr:cxnSp macro="">
        <xdr:nvCxnSpPr>
          <xdr:cNvPr id="53" name="Straight Connector 52">
            <a:extLst>
              <a:ext uri="{FF2B5EF4-FFF2-40B4-BE49-F238E27FC236}">
                <a16:creationId xmlns:a16="http://schemas.microsoft.com/office/drawing/2014/main" id="{24D67415-6C67-05AA-3ACD-F29BE23D4ED3}"/>
              </a:ext>
            </a:extLst>
          </xdr:cNvPr>
          <xdr:cNvCxnSpPr/>
        </xdr:nvCxnSpPr>
        <xdr:spPr>
          <a:xfrm>
            <a:off x="8460589" y="790435"/>
            <a:ext cx="0" cy="763200"/>
          </a:xfrm>
          <a:prstGeom prst="line">
            <a:avLst/>
          </a:prstGeom>
          <a:ln w="19050">
            <a:solidFill>
              <a:srgbClr val="00C6CF"/>
            </a:solidFill>
          </a:ln>
        </xdr:spPr>
        <xdr:style>
          <a:lnRef idx="1">
            <a:schemeClr val="accent1"/>
          </a:lnRef>
          <a:fillRef idx="0">
            <a:schemeClr val="accent1"/>
          </a:fillRef>
          <a:effectRef idx="0">
            <a:schemeClr val="accent1"/>
          </a:effectRef>
          <a:fontRef idx="minor">
            <a:schemeClr val="tx1"/>
          </a:fontRef>
        </xdr:style>
      </xdr:cxnSp>
      <xdr:pic>
        <xdr:nvPicPr>
          <xdr:cNvPr id="51" name="Bonus Icon" descr="Piggy Bank with solid fill">
            <a:extLst>
              <a:ext uri="{FF2B5EF4-FFF2-40B4-BE49-F238E27FC236}">
                <a16:creationId xmlns:a16="http://schemas.microsoft.com/office/drawing/2014/main" id="{DD975F5E-699D-2B7C-BF9C-BBDEC737B7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573878" y="783292"/>
            <a:ext cx="838877" cy="762000"/>
          </a:xfrm>
          <a:prstGeom prst="rect">
            <a:avLst/>
          </a:prstGeom>
        </xdr:spPr>
      </xdr:pic>
      <xdr:sp macro="" textlink="DataPrep!$D$3">
        <xdr:nvSpPr>
          <xdr:cNvPr id="60" name="TextBox 59">
            <a:extLst>
              <a:ext uri="{FF2B5EF4-FFF2-40B4-BE49-F238E27FC236}">
                <a16:creationId xmlns:a16="http://schemas.microsoft.com/office/drawing/2014/main" id="{37020178-71B8-22AC-A650-1AB9CACB60DF}"/>
              </a:ext>
            </a:extLst>
          </xdr:cNvPr>
          <xdr:cNvSpPr txBox="1"/>
        </xdr:nvSpPr>
        <xdr:spPr>
          <a:xfrm>
            <a:off x="8559769" y="1047750"/>
            <a:ext cx="129694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53E988-9C97-4EDB-AF2F-AAF318240B8C}" type="TxLink">
              <a:rPr lang="en-US" sz="2000" b="1" i="0" u="none" strike="noStrike">
                <a:solidFill>
                  <a:srgbClr val="FC5200"/>
                </a:solidFill>
                <a:latin typeface="Calibri"/>
                <a:ea typeface="Calibri"/>
                <a:cs typeface="Calibri"/>
              </a:rPr>
              <a:pPr marL="0" indent="0" algn="ctr"/>
              <a:t>20.0M</a:t>
            </a:fld>
            <a:endParaRPr lang="en-IN" sz="2000" b="1" i="0" u="none" strike="noStrike">
              <a:solidFill>
                <a:srgbClr val="FC5200"/>
              </a:solidFill>
              <a:latin typeface="Calibri"/>
              <a:ea typeface="Calibri"/>
              <a:cs typeface="Calibri"/>
            </a:endParaRPr>
          </a:p>
        </xdr:txBody>
      </xdr:sp>
      <xdr:sp macro="" textlink="DataPrep!$E$3">
        <xdr:nvSpPr>
          <xdr:cNvPr id="61" name="TextBox 60">
            <a:extLst>
              <a:ext uri="{FF2B5EF4-FFF2-40B4-BE49-F238E27FC236}">
                <a16:creationId xmlns:a16="http://schemas.microsoft.com/office/drawing/2014/main" id="{455DD0B2-77A6-5824-2D8A-EEB2FBACCA8E}"/>
              </a:ext>
            </a:extLst>
          </xdr:cNvPr>
          <xdr:cNvSpPr txBox="1"/>
        </xdr:nvSpPr>
        <xdr:spPr>
          <a:xfrm>
            <a:off x="9211243" y="1283073"/>
            <a:ext cx="680243"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D25215-DD07-4E52-B45F-A8A2D8D0881A}" type="TxLink">
              <a:rPr lang="en-US" sz="1200" b="1" i="0" u="none" strike="noStrike">
                <a:solidFill>
                  <a:srgbClr val="00C6CF"/>
                </a:solidFill>
                <a:latin typeface="Calibri"/>
                <a:ea typeface="Calibri"/>
                <a:cs typeface="Calibri"/>
              </a:rPr>
              <a:pPr marL="0" indent="0" algn="ctr"/>
              <a:t>5.0K</a:t>
            </a:fld>
            <a:endParaRPr lang="en-IN" sz="1200" b="1" i="0" u="none" strike="noStrike">
              <a:solidFill>
                <a:srgbClr val="00C6CF"/>
              </a:solidFill>
              <a:latin typeface="Calibri"/>
              <a:ea typeface="Calibri"/>
              <a:cs typeface="Calibri"/>
            </a:endParaRPr>
          </a:p>
        </xdr:txBody>
      </xdr:sp>
      <xdr:sp macro="" textlink="">
        <xdr:nvSpPr>
          <xdr:cNvPr id="62" name="TextBox 61">
            <a:extLst>
              <a:ext uri="{FF2B5EF4-FFF2-40B4-BE49-F238E27FC236}">
                <a16:creationId xmlns:a16="http://schemas.microsoft.com/office/drawing/2014/main" id="{9299ECA9-E612-2435-C0D8-F78E655550C3}"/>
              </a:ext>
            </a:extLst>
          </xdr:cNvPr>
          <xdr:cNvSpPr txBox="1"/>
        </xdr:nvSpPr>
        <xdr:spPr>
          <a:xfrm>
            <a:off x="8496987" y="1283073"/>
            <a:ext cx="89565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0" u="none" strike="noStrike">
                <a:solidFill>
                  <a:srgbClr val="383E54"/>
                </a:solidFill>
                <a:latin typeface="Calibri"/>
                <a:ea typeface="Calibri"/>
                <a:cs typeface="Calibri"/>
              </a:rPr>
              <a:t>Avg</a:t>
            </a:r>
            <a:r>
              <a:rPr lang="en-IN" sz="1100" b="1" i="0" u="none" strike="noStrike" baseline="0">
                <a:solidFill>
                  <a:srgbClr val="383E54"/>
                </a:solidFill>
                <a:latin typeface="Calibri"/>
                <a:ea typeface="Calibri"/>
                <a:cs typeface="Calibri"/>
              </a:rPr>
              <a:t> Bonus :</a:t>
            </a:r>
          </a:p>
        </xdr:txBody>
      </xdr:sp>
    </xdr:grpSp>
    <xdr:clientData/>
  </xdr:twoCellAnchor>
  <xdr:twoCellAnchor>
    <xdr:from>
      <xdr:col>16</xdr:col>
      <xdr:colOff>201465</xdr:colOff>
      <xdr:row>4</xdr:row>
      <xdr:rowOff>81044</xdr:rowOff>
    </xdr:from>
    <xdr:to>
      <xdr:col>20</xdr:col>
      <xdr:colOff>535081</xdr:colOff>
      <xdr:row>8</xdr:row>
      <xdr:rowOff>10628</xdr:rowOff>
    </xdr:to>
    <xdr:grpSp>
      <xdr:nvGrpSpPr>
        <xdr:cNvPr id="102" name="KPI 4">
          <a:extLst>
            <a:ext uri="{FF2B5EF4-FFF2-40B4-BE49-F238E27FC236}">
              <a16:creationId xmlns:a16="http://schemas.microsoft.com/office/drawing/2014/main" id="{05E14C71-6A76-9FE2-E17E-3DDF47526AB7}"/>
            </a:ext>
          </a:extLst>
        </xdr:cNvPr>
        <xdr:cNvGrpSpPr/>
      </xdr:nvGrpSpPr>
      <xdr:grpSpPr>
        <a:xfrm>
          <a:off x="9936015" y="747794"/>
          <a:ext cx="2772016" cy="691584"/>
          <a:chOff x="10028464" y="837521"/>
          <a:chExt cx="2776682" cy="691584"/>
        </a:xfrm>
      </xdr:grpSpPr>
      <xdr:sp macro="" textlink="">
        <xdr:nvSpPr>
          <xdr:cNvPr id="70" name="Total Bonus">
            <a:extLst>
              <a:ext uri="{FF2B5EF4-FFF2-40B4-BE49-F238E27FC236}">
                <a16:creationId xmlns:a16="http://schemas.microsoft.com/office/drawing/2014/main" id="{442C6828-064B-D68D-0168-07EE6734B9D9}"/>
              </a:ext>
            </a:extLst>
          </xdr:cNvPr>
          <xdr:cNvSpPr txBox="1"/>
        </xdr:nvSpPr>
        <xdr:spPr>
          <a:xfrm>
            <a:off x="10036628" y="837521"/>
            <a:ext cx="759279" cy="18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rgbClr val="FC5200"/>
                </a:solidFill>
                <a:latin typeface="+mn-lt"/>
                <a:ea typeface="+mn-ea"/>
                <a:cs typeface="+mn-cs"/>
              </a:rPr>
              <a:t>ACTIVE</a:t>
            </a:r>
          </a:p>
        </xdr:txBody>
      </xdr:sp>
      <xdr:graphicFrame macro="">
        <xdr:nvGraphicFramePr>
          <xdr:cNvPr id="68" name="Chart 67">
            <a:extLst>
              <a:ext uri="{FF2B5EF4-FFF2-40B4-BE49-F238E27FC236}">
                <a16:creationId xmlns:a16="http://schemas.microsoft.com/office/drawing/2014/main" id="{648FE7F8-20F0-44DF-8A89-6BC6929AF4E9}"/>
              </a:ext>
            </a:extLst>
          </xdr:cNvPr>
          <xdr:cNvGraphicFramePr>
            <a:graphicFrameLocks/>
          </xdr:cNvGraphicFramePr>
        </xdr:nvGraphicFramePr>
        <xdr:xfrm>
          <a:off x="10169977" y="1020535"/>
          <a:ext cx="2103905" cy="1440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9" name="Chart 68">
            <a:extLst>
              <a:ext uri="{FF2B5EF4-FFF2-40B4-BE49-F238E27FC236}">
                <a16:creationId xmlns:a16="http://schemas.microsoft.com/office/drawing/2014/main" id="{4E6D774C-0B69-4141-8B08-36BAFFD6C4AE}"/>
              </a:ext>
            </a:extLst>
          </xdr:cNvPr>
          <xdr:cNvGraphicFramePr>
            <a:graphicFrameLocks/>
          </xdr:cNvGraphicFramePr>
        </xdr:nvGraphicFramePr>
        <xdr:xfrm>
          <a:off x="10169977" y="1374321"/>
          <a:ext cx="2104725" cy="1440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75" name="Total Bonus">
            <a:extLst>
              <a:ext uri="{FF2B5EF4-FFF2-40B4-BE49-F238E27FC236}">
                <a16:creationId xmlns:a16="http://schemas.microsoft.com/office/drawing/2014/main" id="{81074A88-31F7-DB3B-2535-27E6B741AB85}"/>
              </a:ext>
            </a:extLst>
          </xdr:cNvPr>
          <xdr:cNvSpPr txBox="1"/>
        </xdr:nvSpPr>
        <xdr:spPr>
          <a:xfrm>
            <a:off x="10028464" y="1177699"/>
            <a:ext cx="881743" cy="196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rgbClr val="00C6CF"/>
                </a:solidFill>
                <a:latin typeface="+mn-lt"/>
                <a:ea typeface="+mn-ea"/>
                <a:cs typeface="+mn-cs"/>
              </a:rPr>
              <a:t>INACTIVE</a:t>
            </a:r>
          </a:p>
        </xdr:txBody>
      </xdr:sp>
      <xdr:sp macro="" textlink="DataPrep!B11">
        <xdr:nvSpPr>
          <xdr:cNvPr id="76" name="Total Bonus">
            <a:extLst>
              <a:ext uri="{FF2B5EF4-FFF2-40B4-BE49-F238E27FC236}">
                <a16:creationId xmlns:a16="http://schemas.microsoft.com/office/drawing/2014/main" id="{50D38F7F-8854-2362-9BF4-275B284F51E7}"/>
              </a:ext>
            </a:extLst>
          </xdr:cNvPr>
          <xdr:cNvSpPr txBox="1"/>
        </xdr:nvSpPr>
        <xdr:spPr>
          <a:xfrm>
            <a:off x="12229146" y="993153"/>
            <a:ext cx="576000" cy="18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FF8B04E-6089-4A4C-9AC2-81DD17145568}" type="TxLink">
              <a:rPr lang="en-US" sz="1000" b="1" i="0" u="none" strike="noStrike">
                <a:solidFill>
                  <a:srgbClr val="FC5200"/>
                </a:solidFill>
                <a:latin typeface="Calibri"/>
                <a:ea typeface="Calibri"/>
                <a:cs typeface="Calibri"/>
              </a:rPr>
              <a:pPr marL="0" indent="0" algn="r"/>
              <a:t>50.23%</a:t>
            </a:fld>
            <a:endParaRPr lang="en-IN" sz="1050" b="1">
              <a:solidFill>
                <a:srgbClr val="FC5200"/>
              </a:solidFill>
              <a:latin typeface="+mn-lt"/>
              <a:ea typeface="+mn-ea"/>
              <a:cs typeface="+mn-cs"/>
            </a:endParaRPr>
          </a:p>
        </xdr:txBody>
      </xdr:sp>
      <xdr:sp macro="" textlink="DataPrep!B12">
        <xdr:nvSpPr>
          <xdr:cNvPr id="77" name="Total Bonus">
            <a:extLst>
              <a:ext uri="{FF2B5EF4-FFF2-40B4-BE49-F238E27FC236}">
                <a16:creationId xmlns:a16="http://schemas.microsoft.com/office/drawing/2014/main" id="{6162DEED-51B4-1167-FDFA-E6CD9F1CE2A2}"/>
              </a:ext>
            </a:extLst>
          </xdr:cNvPr>
          <xdr:cNvSpPr txBox="1"/>
        </xdr:nvSpPr>
        <xdr:spPr>
          <a:xfrm>
            <a:off x="12229146" y="1346089"/>
            <a:ext cx="576000" cy="18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8ECBEAE-5EC2-4B82-BE7D-FBD575CFE9BF}" type="TxLink">
              <a:rPr lang="en-US" sz="1000" b="1" i="0" u="none" strike="noStrike">
                <a:solidFill>
                  <a:srgbClr val="00C6CF"/>
                </a:solidFill>
                <a:latin typeface="Calibri"/>
                <a:ea typeface="Calibri"/>
                <a:cs typeface="Calibri"/>
              </a:rPr>
              <a:pPr marL="0" indent="0" algn="r"/>
              <a:t>49.78%</a:t>
            </a:fld>
            <a:endParaRPr lang="en-IN" sz="1000" b="1" i="0" u="none" strike="noStrike">
              <a:solidFill>
                <a:srgbClr val="00C6CF"/>
              </a:solidFill>
              <a:latin typeface="Calibri"/>
              <a:ea typeface="Calibri"/>
              <a:cs typeface="Calibri"/>
            </a:endParaRPr>
          </a:p>
        </xdr:txBody>
      </xdr:sp>
    </xdr:grpSp>
    <xdr:clientData/>
  </xdr:twoCellAnchor>
  <xdr:twoCellAnchor>
    <xdr:from>
      <xdr:col>2</xdr:col>
      <xdr:colOff>575896</xdr:colOff>
      <xdr:row>8</xdr:row>
      <xdr:rowOff>169477</xdr:rowOff>
    </xdr:from>
    <xdr:to>
      <xdr:col>7</xdr:col>
      <xdr:colOff>414617</xdr:colOff>
      <xdr:row>15</xdr:row>
      <xdr:rowOff>27215</xdr:rowOff>
    </xdr:to>
    <xdr:grpSp>
      <xdr:nvGrpSpPr>
        <xdr:cNvPr id="134" name="Gender Distribution">
          <a:extLst>
            <a:ext uri="{FF2B5EF4-FFF2-40B4-BE49-F238E27FC236}">
              <a16:creationId xmlns:a16="http://schemas.microsoft.com/office/drawing/2014/main" id="{52066662-C7D7-99B9-232B-9B6836E5718C}"/>
            </a:ext>
          </a:extLst>
        </xdr:cNvPr>
        <xdr:cNvGrpSpPr/>
      </xdr:nvGrpSpPr>
      <xdr:grpSpPr>
        <a:xfrm>
          <a:off x="1776046" y="1598227"/>
          <a:ext cx="2886721" cy="1191238"/>
          <a:chOff x="1773333" y="1775361"/>
          <a:chExt cx="2900320" cy="1232300"/>
        </a:xfrm>
      </xdr:grpSpPr>
      <xdr:sp macro="" textlink="">
        <xdr:nvSpPr>
          <xdr:cNvPr id="125" name="Rectangle 124">
            <a:extLst>
              <a:ext uri="{FF2B5EF4-FFF2-40B4-BE49-F238E27FC236}">
                <a16:creationId xmlns:a16="http://schemas.microsoft.com/office/drawing/2014/main" id="{5256873E-BD46-4D6C-446D-1F406B108ECC}"/>
              </a:ext>
            </a:extLst>
          </xdr:cNvPr>
          <xdr:cNvSpPr/>
        </xdr:nvSpPr>
        <xdr:spPr>
          <a:xfrm>
            <a:off x="1773701" y="1932214"/>
            <a:ext cx="2897278" cy="10754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TextBox 102">
            <a:extLst>
              <a:ext uri="{FF2B5EF4-FFF2-40B4-BE49-F238E27FC236}">
                <a16:creationId xmlns:a16="http://schemas.microsoft.com/office/drawing/2014/main" id="{FA63F266-8C47-4394-B0EB-E8853C7442CB}"/>
              </a:ext>
            </a:extLst>
          </xdr:cNvPr>
          <xdr:cNvSpPr txBox="1"/>
        </xdr:nvSpPr>
        <xdr:spPr>
          <a:xfrm>
            <a:off x="1773333" y="1775361"/>
            <a:ext cx="2900320" cy="204159"/>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GENDER</a:t>
            </a:r>
            <a:r>
              <a:rPr lang="en-IN" sz="1100" b="1" baseline="0">
                <a:solidFill>
                  <a:schemeClr val="bg1"/>
                </a:solidFill>
              </a:rPr>
              <a:t> DISTRIBUTION</a:t>
            </a:r>
            <a:endParaRPr lang="en-IN" sz="1100" b="1">
              <a:solidFill>
                <a:schemeClr val="bg1"/>
              </a:solidFill>
            </a:endParaRPr>
          </a:p>
        </xdr:txBody>
      </xdr:sp>
      <xdr:pic>
        <xdr:nvPicPr>
          <xdr:cNvPr id="105" name="Graphic 104" descr="Male profile with solid fill">
            <a:extLst>
              <a:ext uri="{FF2B5EF4-FFF2-40B4-BE49-F238E27FC236}">
                <a16:creationId xmlns:a16="http://schemas.microsoft.com/office/drawing/2014/main" id="{7D3E1DC9-EBFF-06DC-1407-F6CF5DD633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17594" y="1980080"/>
            <a:ext cx="347943" cy="352425"/>
          </a:xfrm>
          <a:prstGeom prst="rect">
            <a:avLst/>
          </a:prstGeom>
        </xdr:spPr>
      </xdr:pic>
      <xdr:pic>
        <xdr:nvPicPr>
          <xdr:cNvPr id="109" name="Graphic 108" descr="Female Profile with solid fill">
            <a:extLst>
              <a:ext uri="{FF2B5EF4-FFF2-40B4-BE49-F238E27FC236}">
                <a16:creationId xmlns:a16="http://schemas.microsoft.com/office/drawing/2014/main" id="{CE86BC69-FF42-50B7-40FA-535990566C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817594" y="2303743"/>
            <a:ext cx="348318" cy="352800"/>
          </a:xfrm>
          <a:prstGeom prst="rect">
            <a:avLst/>
          </a:prstGeom>
        </xdr:spPr>
      </xdr:pic>
      <xdr:pic>
        <xdr:nvPicPr>
          <xdr:cNvPr id="111" name="Graphic 110" descr="Man and woman with solid fill">
            <a:extLst>
              <a:ext uri="{FF2B5EF4-FFF2-40B4-BE49-F238E27FC236}">
                <a16:creationId xmlns:a16="http://schemas.microsoft.com/office/drawing/2014/main" id="{8ABF9AE9-BA9F-2D35-9135-B4910EB4D5F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817594" y="2627780"/>
            <a:ext cx="348318" cy="352800"/>
          </a:xfrm>
          <a:prstGeom prst="rect">
            <a:avLst/>
          </a:prstGeom>
        </xdr:spPr>
      </xdr:pic>
      <xdr:sp macro="" textlink="">
        <xdr:nvSpPr>
          <xdr:cNvPr id="112" name="TextBox 111">
            <a:extLst>
              <a:ext uri="{FF2B5EF4-FFF2-40B4-BE49-F238E27FC236}">
                <a16:creationId xmlns:a16="http://schemas.microsoft.com/office/drawing/2014/main" id="{8B4BBA72-9B88-2968-5417-BBACB289F93B}"/>
              </a:ext>
            </a:extLst>
          </xdr:cNvPr>
          <xdr:cNvSpPr txBox="1"/>
        </xdr:nvSpPr>
        <xdr:spPr>
          <a:xfrm>
            <a:off x="2117911" y="2079041"/>
            <a:ext cx="720000" cy="19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383E54"/>
                </a:solidFill>
              </a:rPr>
              <a:t>MALE :</a:t>
            </a:r>
          </a:p>
        </xdr:txBody>
      </xdr:sp>
      <xdr:sp macro="" textlink="">
        <xdr:nvSpPr>
          <xdr:cNvPr id="113" name="TextBox 112">
            <a:extLst>
              <a:ext uri="{FF2B5EF4-FFF2-40B4-BE49-F238E27FC236}">
                <a16:creationId xmlns:a16="http://schemas.microsoft.com/office/drawing/2014/main" id="{B474563A-F286-6E76-F40C-48ECB9C9B1CE}"/>
              </a:ext>
            </a:extLst>
          </xdr:cNvPr>
          <xdr:cNvSpPr txBox="1"/>
        </xdr:nvSpPr>
        <xdr:spPr>
          <a:xfrm>
            <a:off x="2117912" y="2402891"/>
            <a:ext cx="900000" cy="14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383E54"/>
                </a:solidFill>
              </a:rPr>
              <a:t>FEMALE :</a:t>
            </a:r>
          </a:p>
        </xdr:txBody>
      </xdr:sp>
      <xdr:sp macro="" textlink="">
        <xdr:nvSpPr>
          <xdr:cNvPr id="114" name="TextBox 113">
            <a:extLst>
              <a:ext uri="{FF2B5EF4-FFF2-40B4-BE49-F238E27FC236}">
                <a16:creationId xmlns:a16="http://schemas.microsoft.com/office/drawing/2014/main" id="{73E08280-0B6E-AE3B-27E6-E4AB3ECC6C62}"/>
              </a:ext>
            </a:extLst>
          </xdr:cNvPr>
          <xdr:cNvSpPr txBox="1"/>
        </xdr:nvSpPr>
        <xdr:spPr>
          <a:xfrm>
            <a:off x="2127436" y="2717215"/>
            <a:ext cx="900000" cy="196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383E54"/>
                </a:solidFill>
              </a:rPr>
              <a:t>OTHERS :</a:t>
            </a:r>
          </a:p>
        </xdr:txBody>
      </xdr:sp>
      <xdr:sp macro="" textlink="DataPrep!C16">
        <xdr:nvSpPr>
          <xdr:cNvPr id="115" name="TextBox 114">
            <a:extLst>
              <a:ext uri="{FF2B5EF4-FFF2-40B4-BE49-F238E27FC236}">
                <a16:creationId xmlns:a16="http://schemas.microsoft.com/office/drawing/2014/main" id="{2E9F7AA4-A5BC-D9B3-00A8-83DA2BC4CE9F}"/>
              </a:ext>
            </a:extLst>
          </xdr:cNvPr>
          <xdr:cNvSpPr txBox="1"/>
        </xdr:nvSpPr>
        <xdr:spPr>
          <a:xfrm>
            <a:off x="3201041" y="2088566"/>
            <a:ext cx="688522" cy="19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BC8017-A7AE-4040-A29F-FA5BB21665D6}" type="TxLink">
              <a:rPr lang="en-US" sz="1400" b="1" i="0" u="none" strike="noStrike">
                <a:solidFill>
                  <a:srgbClr val="00C6CF"/>
                </a:solidFill>
                <a:latin typeface="Calibri"/>
                <a:ea typeface="Calibri"/>
                <a:cs typeface="Calibri"/>
              </a:rPr>
              <a:pPr algn="ctr"/>
              <a:t>76.9%</a:t>
            </a:fld>
            <a:endParaRPr lang="en-IN" sz="1600" b="1">
              <a:solidFill>
                <a:srgbClr val="00C6CF"/>
              </a:solidFill>
            </a:endParaRPr>
          </a:p>
        </xdr:txBody>
      </xdr:sp>
      <xdr:sp macro="" textlink="DataPrep!C17">
        <xdr:nvSpPr>
          <xdr:cNvPr id="116" name="TextBox 115">
            <a:extLst>
              <a:ext uri="{FF2B5EF4-FFF2-40B4-BE49-F238E27FC236}">
                <a16:creationId xmlns:a16="http://schemas.microsoft.com/office/drawing/2014/main" id="{896F8684-88DD-6477-B6C4-12237C452B76}"/>
              </a:ext>
            </a:extLst>
          </xdr:cNvPr>
          <xdr:cNvSpPr txBox="1"/>
        </xdr:nvSpPr>
        <xdr:spPr>
          <a:xfrm>
            <a:off x="3201041" y="2398129"/>
            <a:ext cx="688522" cy="19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EFA9F2-4F17-41DB-BFC1-A44CBBC6F979}" type="TxLink">
              <a:rPr lang="en-US" sz="1400" b="1" i="0" u="none" strike="noStrike">
                <a:solidFill>
                  <a:srgbClr val="E852A4"/>
                </a:solidFill>
                <a:latin typeface="Calibri"/>
                <a:ea typeface="Calibri"/>
                <a:cs typeface="Calibri"/>
              </a:rPr>
              <a:pPr algn="ctr"/>
              <a:t>11.7%</a:t>
            </a:fld>
            <a:endParaRPr lang="en-IN" sz="1600" b="1">
              <a:solidFill>
                <a:srgbClr val="E852A4"/>
              </a:solidFill>
            </a:endParaRPr>
          </a:p>
        </xdr:txBody>
      </xdr:sp>
      <xdr:sp macro="" textlink="DataPrep!C18">
        <xdr:nvSpPr>
          <xdr:cNvPr id="117" name="TextBox 116">
            <a:extLst>
              <a:ext uri="{FF2B5EF4-FFF2-40B4-BE49-F238E27FC236}">
                <a16:creationId xmlns:a16="http://schemas.microsoft.com/office/drawing/2014/main" id="{602B76DF-B6E6-52B4-3567-AC82A30C9589}"/>
              </a:ext>
            </a:extLst>
          </xdr:cNvPr>
          <xdr:cNvSpPr txBox="1"/>
        </xdr:nvSpPr>
        <xdr:spPr>
          <a:xfrm>
            <a:off x="3201041" y="2707691"/>
            <a:ext cx="688522" cy="19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753522-ED97-4FC0-9D26-8EA72FB8FF26}" type="TxLink">
              <a:rPr lang="en-US" sz="1400" b="1" i="0" u="none" strike="noStrike">
                <a:solidFill>
                  <a:srgbClr val="383E54"/>
                </a:solidFill>
                <a:latin typeface="Calibri"/>
                <a:ea typeface="Calibri"/>
                <a:cs typeface="Calibri"/>
              </a:rPr>
              <a:pPr algn="ctr"/>
              <a:t>11.4%</a:t>
            </a:fld>
            <a:endParaRPr lang="en-IN" sz="1600" b="1">
              <a:solidFill>
                <a:srgbClr val="383E54"/>
              </a:solidFill>
            </a:endParaRPr>
          </a:p>
        </xdr:txBody>
      </xdr:sp>
    </xdr:grpSp>
    <xdr:clientData/>
  </xdr:twoCellAnchor>
  <xdr:twoCellAnchor>
    <xdr:from>
      <xdr:col>16</xdr:col>
      <xdr:colOff>245987</xdr:colOff>
      <xdr:row>8</xdr:row>
      <xdr:rowOff>169476</xdr:rowOff>
    </xdr:from>
    <xdr:to>
      <xdr:col>20</xdr:col>
      <xdr:colOff>488426</xdr:colOff>
      <xdr:row>18</xdr:row>
      <xdr:rowOff>64476</xdr:rowOff>
    </xdr:to>
    <xdr:grpSp>
      <xdr:nvGrpSpPr>
        <xdr:cNvPr id="128" name="Age Distribution">
          <a:extLst>
            <a:ext uri="{FF2B5EF4-FFF2-40B4-BE49-F238E27FC236}">
              <a16:creationId xmlns:a16="http://schemas.microsoft.com/office/drawing/2014/main" id="{50C6F7A6-F24B-4293-E3FF-CF1E9B683298}"/>
            </a:ext>
          </a:extLst>
        </xdr:cNvPr>
        <xdr:cNvGrpSpPr/>
      </xdr:nvGrpSpPr>
      <xdr:grpSpPr>
        <a:xfrm>
          <a:off x="9980537" y="1598226"/>
          <a:ext cx="2680839" cy="1800000"/>
          <a:chOff x="10039453" y="1784019"/>
          <a:chExt cx="2528599" cy="2053688"/>
        </a:xfrm>
      </xdr:grpSpPr>
      <xdr:graphicFrame macro="">
        <xdr:nvGraphicFramePr>
          <xdr:cNvPr id="118" name="Chart 71">
            <a:extLst>
              <a:ext uri="{FF2B5EF4-FFF2-40B4-BE49-F238E27FC236}">
                <a16:creationId xmlns:a16="http://schemas.microsoft.com/office/drawing/2014/main" id="{458EDF11-5074-B6DF-C16C-5656986E11F3}"/>
              </a:ext>
            </a:extLst>
          </xdr:cNvPr>
          <xdr:cNvGraphicFramePr/>
        </xdr:nvGraphicFramePr>
        <xdr:xfrm>
          <a:off x="10039453" y="1989859"/>
          <a:ext cx="2528599" cy="1847848"/>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19" name="TextBox 118">
            <a:extLst>
              <a:ext uri="{FF2B5EF4-FFF2-40B4-BE49-F238E27FC236}">
                <a16:creationId xmlns:a16="http://schemas.microsoft.com/office/drawing/2014/main" id="{4176E899-BA79-CAAE-0155-5126F84F97E4}"/>
              </a:ext>
            </a:extLst>
          </xdr:cNvPr>
          <xdr:cNvSpPr txBox="1"/>
        </xdr:nvSpPr>
        <xdr:spPr>
          <a:xfrm>
            <a:off x="10039453" y="1784019"/>
            <a:ext cx="2528599" cy="2052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bg1"/>
                </a:solidFill>
              </a:rPr>
              <a:t>AGE DISTRIBUTION</a:t>
            </a:r>
            <a:endParaRPr lang="en-IN" sz="1100" b="1">
              <a:solidFill>
                <a:schemeClr val="bg1"/>
              </a:solidFill>
            </a:endParaRPr>
          </a:p>
        </xdr:txBody>
      </xdr:sp>
    </xdr:grpSp>
    <xdr:clientData/>
  </xdr:twoCellAnchor>
  <xdr:twoCellAnchor>
    <xdr:from>
      <xdr:col>7</xdr:col>
      <xdr:colOff>551938</xdr:colOff>
      <xdr:row>8</xdr:row>
      <xdr:rowOff>169476</xdr:rowOff>
    </xdr:from>
    <xdr:to>
      <xdr:col>16</xdr:col>
      <xdr:colOff>114823</xdr:colOff>
      <xdr:row>22</xdr:row>
      <xdr:rowOff>130476</xdr:rowOff>
    </xdr:to>
    <xdr:grpSp>
      <xdr:nvGrpSpPr>
        <xdr:cNvPr id="127" name="Attrition Chart">
          <a:extLst>
            <a:ext uri="{FF2B5EF4-FFF2-40B4-BE49-F238E27FC236}">
              <a16:creationId xmlns:a16="http://schemas.microsoft.com/office/drawing/2014/main" id="{D4357087-B02D-E027-B49A-9F1C0F135049}"/>
            </a:ext>
          </a:extLst>
        </xdr:cNvPr>
        <xdr:cNvGrpSpPr/>
      </xdr:nvGrpSpPr>
      <xdr:grpSpPr>
        <a:xfrm>
          <a:off x="4800088" y="1598226"/>
          <a:ext cx="5049285" cy="2628000"/>
          <a:chOff x="4819548" y="1784019"/>
          <a:chExt cx="5018199" cy="2044166"/>
        </a:xfrm>
      </xdr:grpSpPr>
      <xdr:graphicFrame macro="">
        <xdr:nvGraphicFramePr>
          <xdr:cNvPr id="122" name="Chart 121">
            <a:extLst>
              <a:ext uri="{FF2B5EF4-FFF2-40B4-BE49-F238E27FC236}">
                <a16:creationId xmlns:a16="http://schemas.microsoft.com/office/drawing/2014/main" id="{E41512D2-21AD-4175-A232-1AFED2843D4E}"/>
              </a:ext>
            </a:extLst>
          </xdr:cNvPr>
          <xdr:cNvGraphicFramePr>
            <a:graphicFrameLocks/>
          </xdr:cNvGraphicFramePr>
        </xdr:nvGraphicFramePr>
        <xdr:xfrm>
          <a:off x="4822091" y="1991591"/>
          <a:ext cx="5008511" cy="1836594"/>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124" name="TextBox 123">
            <a:extLst>
              <a:ext uri="{FF2B5EF4-FFF2-40B4-BE49-F238E27FC236}">
                <a16:creationId xmlns:a16="http://schemas.microsoft.com/office/drawing/2014/main" id="{A07647C9-6ABC-52D5-1018-1C866D4C7101}"/>
              </a:ext>
            </a:extLst>
          </xdr:cNvPr>
          <xdr:cNvSpPr txBox="1"/>
        </xdr:nvSpPr>
        <xdr:spPr>
          <a:xfrm>
            <a:off x="4819548" y="1784019"/>
            <a:ext cx="5018199" cy="2052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bg1"/>
                </a:solidFill>
              </a:rPr>
              <a:t>ATTRITOINS OVER THE YEAR</a:t>
            </a:r>
          </a:p>
        </xdr:txBody>
      </xdr:sp>
    </xdr:grpSp>
    <xdr:clientData/>
  </xdr:twoCellAnchor>
  <xdr:twoCellAnchor>
    <xdr:from>
      <xdr:col>7</xdr:col>
      <xdr:colOff>547493</xdr:colOff>
      <xdr:row>23</xdr:row>
      <xdr:rowOff>15637</xdr:rowOff>
    </xdr:from>
    <xdr:to>
      <xdr:col>16</xdr:col>
      <xdr:colOff>119269</xdr:colOff>
      <xdr:row>36</xdr:row>
      <xdr:rowOff>167137</xdr:rowOff>
    </xdr:to>
    <xdr:grpSp>
      <xdr:nvGrpSpPr>
        <xdr:cNvPr id="129" name="Total Employees Chart">
          <a:extLst>
            <a:ext uri="{FF2B5EF4-FFF2-40B4-BE49-F238E27FC236}">
              <a16:creationId xmlns:a16="http://schemas.microsoft.com/office/drawing/2014/main" id="{0C4A758E-FBC3-418F-B314-FFA0721E05EA}"/>
            </a:ext>
          </a:extLst>
        </xdr:cNvPr>
        <xdr:cNvGrpSpPr/>
      </xdr:nvGrpSpPr>
      <xdr:grpSpPr>
        <a:xfrm>
          <a:off x="4795643" y="4301887"/>
          <a:ext cx="5058176" cy="2628000"/>
          <a:chOff x="4810743" y="1784019"/>
          <a:chExt cx="5027004" cy="2044166"/>
        </a:xfrm>
      </xdr:grpSpPr>
      <xdr:graphicFrame macro="">
        <xdr:nvGraphicFramePr>
          <xdr:cNvPr id="130" name="Chart 129">
            <a:extLst>
              <a:ext uri="{FF2B5EF4-FFF2-40B4-BE49-F238E27FC236}">
                <a16:creationId xmlns:a16="http://schemas.microsoft.com/office/drawing/2014/main" id="{69259029-612A-2AA9-F951-883B3DFDF906}"/>
              </a:ext>
            </a:extLst>
          </xdr:cNvPr>
          <xdr:cNvGraphicFramePr>
            <a:graphicFrameLocks/>
          </xdr:cNvGraphicFramePr>
        </xdr:nvGraphicFramePr>
        <xdr:xfrm>
          <a:off x="4810743" y="1991591"/>
          <a:ext cx="5019859" cy="1836594"/>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131" name="TextBox 130">
            <a:extLst>
              <a:ext uri="{FF2B5EF4-FFF2-40B4-BE49-F238E27FC236}">
                <a16:creationId xmlns:a16="http://schemas.microsoft.com/office/drawing/2014/main" id="{BFD74822-C0E6-D613-3988-CA50C6D2FF91}"/>
              </a:ext>
            </a:extLst>
          </xdr:cNvPr>
          <xdr:cNvSpPr txBox="1"/>
        </xdr:nvSpPr>
        <xdr:spPr>
          <a:xfrm>
            <a:off x="4819548" y="1784019"/>
            <a:ext cx="5018199" cy="2052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bg1"/>
                </a:solidFill>
              </a:rPr>
              <a:t>TOTAL EMPLOYEES BY YEAR</a:t>
            </a:r>
          </a:p>
        </xdr:txBody>
      </xdr:sp>
    </xdr:grpSp>
    <xdr:clientData/>
  </xdr:twoCellAnchor>
  <xdr:twoCellAnchor>
    <xdr:from>
      <xdr:col>16</xdr:col>
      <xdr:colOff>245442</xdr:colOff>
      <xdr:row>27</xdr:row>
      <xdr:rowOff>81637</xdr:rowOff>
    </xdr:from>
    <xdr:to>
      <xdr:col>20</xdr:col>
      <xdr:colOff>488971</xdr:colOff>
      <xdr:row>36</xdr:row>
      <xdr:rowOff>167137</xdr:rowOff>
    </xdr:to>
    <xdr:grpSp>
      <xdr:nvGrpSpPr>
        <xdr:cNvPr id="135" name="Age Distribution">
          <a:extLst>
            <a:ext uri="{FF2B5EF4-FFF2-40B4-BE49-F238E27FC236}">
              <a16:creationId xmlns:a16="http://schemas.microsoft.com/office/drawing/2014/main" id="{BD6AA7D6-6BFA-BDD6-0EC5-0ADA38C89D6A}"/>
            </a:ext>
          </a:extLst>
        </xdr:cNvPr>
        <xdr:cNvGrpSpPr/>
      </xdr:nvGrpSpPr>
      <xdr:grpSpPr>
        <a:xfrm>
          <a:off x="9979992" y="5129887"/>
          <a:ext cx="2681929" cy="1800000"/>
          <a:chOff x="10039453" y="1784019"/>
          <a:chExt cx="2528599" cy="2040766"/>
        </a:xfrm>
      </xdr:grpSpPr>
      <xdr:graphicFrame macro="">
        <xdr:nvGraphicFramePr>
          <xdr:cNvPr id="136" name="Chart 71">
            <a:extLst>
              <a:ext uri="{FF2B5EF4-FFF2-40B4-BE49-F238E27FC236}">
                <a16:creationId xmlns:a16="http://schemas.microsoft.com/office/drawing/2014/main" id="{D2B6FE63-D18E-6350-2EC2-AFE25CFA59C6}"/>
              </a:ext>
            </a:extLst>
          </xdr:cNvPr>
          <xdr:cNvGraphicFramePr/>
        </xdr:nvGraphicFramePr>
        <xdr:xfrm>
          <a:off x="10039453" y="1989859"/>
          <a:ext cx="2528599" cy="1834926"/>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137" name="TextBox 136">
            <a:extLst>
              <a:ext uri="{FF2B5EF4-FFF2-40B4-BE49-F238E27FC236}">
                <a16:creationId xmlns:a16="http://schemas.microsoft.com/office/drawing/2014/main" id="{D976E544-3251-6818-B2E6-C4721604B9A4}"/>
              </a:ext>
            </a:extLst>
          </xdr:cNvPr>
          <xdr:cNvSpPr txBox="1"/>
        </xdr:nvSpPr>
        <xdr:spPr>
          <a:xfrm>
            <a:off x="10039453" y="1784019"/>
            <a:ext cx="2528599" cy="2052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bg1"/>
                </a:solidFill>
              </a:rPr>
              <a:t>TOTAL EMPLOYEES BY SERVICE PERIOD</a:t>
            </a:r>
            <a:endParaRPr lang="en-IN" sz="1100" b="1">
              <a:solidFill>
                <a:schemeClr val="bg1"/>
              </a:solidFill>
            </a:endParaRPr>
          </a:p>
        </xdr:txBody>
      </xdr:sp>
    </xdr:grpSp>
    <xdr:clientData/>
  </xdr:twoCellAnchor>
  <xdr:twoCellAnchor>
    <xdr:from>
      <xdr:col>2</xdr:col>
      <xdr:colOff>574623</xdr:colOff>
      <xdr:row>15</xdr:row>
      <xdr:rowOff>108672</xdr:rowOff>
    </xdr:from>
    <xdr:to>
      <xdr:col>7</xdr:col>
      <xdr:colOff>413823</xdr:colOff>
      <xdr:row>25</xdr:row>
      <xdr:rowOff>183672</xdr:rowOff>
    </xdr:to>
    <xdr:grpSp>
      <xdr:nvGrpSpPr>
        <xdr:cNvPr id="138" name="Age Distribution">
          <a:extLst>
            <a:ext uri="{FF2B5EF4-FFF2-40B4-BE49-F238E27FC236}">
              <a16:creationId xmlns:a16="http://schemas.microsoft.com/office/drawing/2014/main" id="{0550546C-1BA4-C305-F587-239507EC181E}"/>
            </a:ext>
          </a:extLst>
        </xdr:cNvPr>
        <xdr:cNvGrpSpPr/>
      </xdr:nvGrpSpPr>
      <xdr:grpSpPr>
        <a:xfrm>
          <a:off x="1774773" y="2870922"/>
          <a:ext cx="2887200" cy="1980000"/>
          <a:chOff x="10039453" y="1784019"/>
          <a:chExt cx="2528599" cy="2040765"/>
        </a:xfrm>
      </xdr:grpSpPr>
      <xdr:graphicFrame macro="">
        <xdr:nvGraphicFramePr>
          <xdr:cNvPr id="139" name="Chart 71">
            <a:extLst>
              <a:ext uri="{FF2B5EF4-FFF2-40B4-BE49-F238E27FC236}">
                <a16:creationId xmlns:a16="http://schemas.microsoft.com/office/drawing/2014/main" id="{1BB06B94-3C00-063F-2C1B-F35968C95F66}"/>
              </a:ext>
            </a:extLst>
          </xdr:cNvPr>
          <xdr:cNvGraphicFramePr/>
        </xdr:nvGraphicFramePr>
        <xdr:xfrm>
          <a:off x="10039453" y="1994179"/>
          <a:ext cx="2528599" cy="1830605"/>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140" name="TextBox 139">
            <a:extLst>
              <a:ext uri="{FF2B5EF4-FFF2-40B4-BE49-F238E27FC236}">
                <a16:creationId xmlns:a16="http://schemas.microsoft.com/office/drawing/2014/main" id="{AA1B8AB6-B0D0-06BA-3260-B1E27FD192A7}"/>
              </a:ext>
            </a:extLst>
          </xdr:cNvPr>
          <xdr:cNvSpPr txBox="1"/>
        </xdr:nvSpPr>
        <xdr:spPr>
          <a:xfrm>
            <a:off x="10039453" y="1784019"/>
            <a:ext cx="2528599" cy="2052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JOB SATISFACTION</a:t>
            </a:r>
          </a:p>
        </xdr:txBody>
      </xdr:sp>
    </xdr:grpSp>
    <xdr:clientData/>
  </xdr:twoCellAnchor>
  <xdr:twoCellAnchor>
    <xdr:from>
      <xdr:col>0</xdr:col>
      <xdr:colOff>0</xdr:colOff>
      <xdr:row>3</xdr:row>
      <xdr:rowOff>98973</xdr:rowOff>
    </xdr:from>
    <xdr:to>
      <xdr:col>2</xdr:col>
      <xdr:colOff>458571</xdr:colOff>
      <xdr:row>8</xdr:row>
      <xdr:rowOff>60032</xdr:rowOff>
    </xdr:to>
    <mc:AlternateContent xmlns:mc="http://schemas.openxmlformats.org/markup-compatibility/2006">
      <mc:Choice xmlns:a14="http://schemas.microsoft.com/office/drawing/2010/main" Requires="a14">
        <xdr:graphicFrame macro="">
          <xdr:nvGraphicFramePr>
            <xdr:cNvPr id="147" name="Emp Status Slicer">
              <a:extLst>
                <a:ext uri="{FF2B5EF4-FFF2-40B4-BE49-F238E27FC236}">
                  <a16:creationId xmlns:a16="http://schemas.microsoft.com/office/drawing/2014/main" id="{A11C0F79-9227-4CAE-8937-566AD532C7DE}"/>
                </a:ext>
              </a:extLst>
            </xdr:cNvPr>
            <xdr:cNvGraphicFramePr/>
          </xdr:nvGraphicFramePr>
          <xdr:xfrm>
            <a:off x="0" y="0"/>
            <a:ext cx="0" cy="0"/>
          </xdr:xfrm>
          <a:graphic>
            <a:graphicData uri="http://schemas.microsoft.com/office/drawing/2010/slicer">
              <sle:slicer xmlns:sle="http://schemas.microsoft.com/office/drawing/2010/slicer" name="Emp Status Slicer"/>
            </a:graphicData>
          </a:graphic>
        </xdr:graphicFrame>
      </mc:Choice>
      <mc:Fallback>
        <xdr:sp macro="" textlink="">
          <xdr:nvSpPr>
            <xdr:cNvPr id="0" name=""/>
            <xdr:cNvSpPr>
              <a:spLocks noTextEdit="1"/>
            </xdr:cNvSpPr>
          </xdr:nvSpPr>
          <xdr:spPr>
            <a:xfrm>
              <a:off x="0" y="575223"/>
              <a:ext cx="1658721" cy="913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574621</xdr:colOff>
      <xdr:row>27</xdr:row>
      <xdr:rowOff>112728</xdr:rowOff>
    </xdr:from>
    <xdr:to>
      <xdr:col>7</xdr:col>
      <xdr:colOff>406951</xdr:colOff>
      <xdr:row>36</xdr:row>
      <xdr:rowOff>167137</xdr:rowOff>
    </xdr:to>
    <xdr:graphicFrame macro="">
      <xdr:nvGraphicFramePr>
        <xdr:cNvPr id="142" name="Chart 71">
          <a:extLst>
            <a:ext uri="{FF2B5EF4-FFF2-40B4-BE49-F238E27FC236}">
              <a16:creationId xmlns:a16="http://schemas.microsoft.com/office/drawing/2014/main" id="{9BFF55A6-85FA-2E70-FB0F-C5FCC7B10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574621</xdr:colOff>
      <xdr:row>26</xdr:row>
      <xdr:rowOff>92135</xdr:rowOff>
    </xdr:from>
    <xdr:to>
      <xdr:col>7</xdr:col>
      <xdr:colOff>413820</xdr:colOff>
      <xdr:row>27</xdr:row>
      <xdr:rowOff>100725</xdr:rowOff>
    </xdr:to>
    <xdr:sp macro="" textlink="">
      <xdr:nvSpPr>
        <xdr:cNvPr id="143" name="TextBox 142">
          <a:extLst>
            <a:ext uri="{FF2B5EF4-FFF2-40B4-BE49-F238E27FC236}">
              <a16:creationId xmlns:a16="http://schemas.microsoft.com/office/drawing/2014/main" id="{16EF5581-CB4D-2FBE-A361-FD1A5EB45307}"/>
            </a:ext>
          </a:extLst>
        </xdr:cNvPr>
        <xdr:cNvSpPr txBox="1"/>
      </xdr:nvSpPr>
      <xdr:spPr>
        <a:xfrm>
          <a:off x="1772050" y="4949885"/>
          <a:ext cx="2900806" cy="19909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PERFORMANCE RATING</a:t>
          </a:r>
        </a:p>
      </xdr:txBody>
    </xdr:sp>
    <xdr:clientData/>
  </xdr:twoCellAnchor>
  <xdr:twoCellAnchor>
    <xdr:from>
      <xdr:col>0</xdr:col>
      <xdr:colOff>0</xdr:colOff>
      <xdr:row>8</xdr:row>
      <xdr:rowOff>34741</xdr:rowOff>
    </xdr:from>
    <xdr:to>
      <xdr:col>2</xdr:col>
      <xdr:colOff>458571</xdr:colOff>
      <xdr:row>14</xdr:row>
      <xdr:rowOff>86446</xdr:rowOff>
    </xdr:to>
    <mc:AlternateContent xmlns:mc="http://schemas.openxmlformats.org/markup-compatibility/2006">
      <mc:Choice xmlns:a14="http://schemas.microsoft.com/office/drawing/2010/main" Requires="a14">
        <xdr:graphicFrame macro="">
          <xdr:nvGraphicFramePr>
            <xdr:cNvPr id="144" name="Gender Sicer">
              <a:extLst>
                <a:ext uri="{FF2B5EF4-FFF2-40B4-BE49-F238E27FC236}">
                  <a16:creationId xmlns:a16="http://schemas.microsoft.com/office/drawing/2014/main" id="{1825834B-CF95-4834-BFA9-A312341E0227}"/>
                </a:ext>
              </a:extLst>
            </xdr:cNvPr>
            <xdr:cNvGraphicFramePr/>
          </xdr:nvGraphicFramePr>
          <xdr:xfrm>
            <a:off x="0" y="0"/>
            <a:ext cx="0" cy="0"/>
          </xdr:xfrm>
          <a:graphic>
            <a:graphicData uri="http://schemas.microsoft.com/office/drawing/2010/slicer">
              <sle:slicer xmlns:sle="http://schemas.microsoft.com/office/drawing/2010/slicer" name="Gender Sicer"/>
            </a:graphicData>
          </a:graphic>
        </xdr:graphicFrame>
      </mc:Choice>
      <mc:Fallback>
        <xdr:sp macro="" textlink="">
          <xdr:nvSpPr>
            <xdr:cNvPr id="0" name=""/>
            <xdr:cNvSpPr>
              <a:spLocks noTextEdit="1"/>
            </xdr:cNvSpPr>
          </xdr:nvSpPr>
          <xdr:spPr>
            <a:xfrm>
              <a:off x="0" y="1463491"/>
              <a:ext cx="1658721" cy="1194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20</xdr:row>
      <xdr:rowOff>127968</xdr:rowOff>
    </xdr:from>
    <xdr:to>
      <xdr:col>2</xdr:col>
      <xdr:colOff>458571</xdr:colOff>
      <xdr:row>30</xdr:row>
      <xdr:rowOff>0</xdr:rowOff>
    </xdr:to>
    <mc:AlternateContent xmlns:mc="http://schemas.openxmlformats.org/markup-compatibility/2006">
      <mc:Choice xmlns:a14="http://schemas.microsoft.com/office/drawing/2010/main" Requires="a14">
        <xdr:graphicFrame macro="">
          <xdr:nvGraphicFramePr>
            <xdr:cNvPr id="145" name="Department Slicer">
              <a:extLst>
                <a:ext uri="{FF2B5EF4-FFF2-40B4-BE49-F238E27FC236}">
                  <a16:creationId xmlns:a16="http://schemas.microsoft.com/office/drawing/2014/main" id="{6F15900A-C5FE-422F-A5CD-27E1AF2DD2F1}"/>
                </a:ext>
              </a:extLst>
            </xdr:cNvPr>
            <xdr:cNvGraphicFramePr/>
          </xdr:nvGraphicFramePr>
          <xdr:xfrm>
            <a:off x="0" y="0"/>
            <a:ext cx="0" cy="0"/>
          </xdr:xfrm>
          <a:graphic>
            <a:graphicData uri="http://schemas.microsoft.com/office/drawing/2010/slicer">
              <sle:slicer xmlns:sle="http://schemas.microsoft.com/office/drawing/2010/slicer" name="Department Slicer"/>
            </a:graphicData>
          </a:graphic>
        </xdr:graphicFrame>
      </mc:Choice>
      <mc:Fallback>
        <xdr:sp macro="" textlink="">
          <xdr:nvSpPr>
            <xdr:cNvPr id="0" name=""/>
            <xdr:cNvSpPr>
              <a:spLocks noTextEdit="1"/>
            </xdr:cNvSpPr>
          </xdr:nvSpPr>
          <xdr:spPr>
            <a:xfrm>
              <a:off x="0" y="3842718"/>
              <a:ext cx="1658721" cy="1777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29</xdr:row>
      <xdr:rowOff>136737</xdr:rowOff>
    </xdr:from>
    <xdr:to>
      <xdr:col>2</xdr:col>
      <xdr:colOff>458571</xdr:colOff>
      <xdr:row>37</xdr:row>
      <xdr:rowOff>89647</xdr:rowOff>
    </xdr:to>
    <mc:AlternateContent xmlns:mc="http://schemas.openxmlformats.org/markup-compatibility/2006">
      <mc:Choice xmlns:a14="http://schemas.microsoft.com/office/drawing/2010/main" Requires="a14">
        <xdr:graphicFrame macro="">
          <xdr:nvGraphicFramePr>
            <xdr:cNvPr id="146" name="Education Slicer">
              <a:extLst>
                <a:ext uri="{FF2B5EF4-FFF2-40B4-BE49-F238E27FC236}">
                  <a16:creationId xmlns:a16="http://schemas.microsoft.com/office/drawing/2014/main" id="{E1E873C6-3A3A-43FD-B44F-3D5B7D916941}"/>
                </a:ext>
              </a:extLst>
            </xdr:cNvPr>
            <xdr:cNvGraphicFramePr/>
          </xdr:nvGraphicFramePr>
          <xdr:xfrm>
            <a:off x="0" y="0"/>
            <a:ext cx="0" cy="0"/>
          </xdr:xfrm>
          <a:graphic>
            <a:graphicData uri="http://schemas.microsoft.com/office/drawing/2010/slicer">
              <sle:slicer xmlns:sle="http://schemas.microsoft.com/office/drawing/2010/slicer" name="Education Slicer"/>
            </a:graphicData>
          </a:graphic>
        </xdr:graphicFrame>
      </mc:Choice>
      <mc:Fallback>
        <xdr:sp macro="" textlink="">
          <xdr:nvSpPr>
            <xdr:cNvPr id="0" name=""/>
            <xdr:cNvSpPr>
              <a:spLocks noTextEdit="1"/>
            </xdr:cNvSpPr>
          </xdr:nvSpPr>
          <xdr:spPr>
            <a:xfrm>
              <a:off x="0" y="5565987"/>
              <a:ext cx="1658721" cy="1476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14</xdr:row>
      <xdr:rowOff>54430</xdr:rowOff>
    </xdr:from>
    <xdr:to>
      <xdr:col>2</xdr:col>
      <xdr:colOff>458571</xdr:colOff>
      <xdr:row>20</xdr:row>
      <xdr:rowOff>127268</xdr:rowOff>
    </xdr:to>
    <mc:AlternateContent xmlns:mc="http://schemas.openxmlformats.org/markup-compatibility/2006">
      <mc:Choice xmlns:a14="http://schemas.microsoft.com/office/drawing/2010/main" Requires="a14">
        <xdr:graphicFrame macro="">
          <xdr:nvGraphicFramePr>
            <xdr:cNvPr id="3" name="Position">
              <a:extLst>
                <a:ext uri="{FF2B5EF4-FFF2-40B4-BE49-F238E27FC236}">
                  <a16:creationId xmlns:a16="http://schemas.microsoft.com/office/drawing/2014/main" id="{659E4FF3-D520-42D9-9821-2C2685EBCD60}"/>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dr:sp macro="" textlink="">
          <xdr:nvSpPr>
            <xdr:cNvPr id="0" name=""/>
            <xdr:cNvSpPr>
              <a:spLocks noTextEdit="1"/>
            </xdr:cNvSpPr>
          </xdr:nvSpPr>
          <xdr:spPr>
            <a:xfrm>
              <a:off x="0" y="2626180"/>
              <a:ext cx="1658721" cy="1215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16</xdr:col>
      <xdr:colOff>245442</xdr:colOff>
      <xdr:row>18</xdr:row>
      <xdr:rowOff>126509</xdr:rowOff>
    </xdr:from>
    <xdr:to>
      <xdr:col>20</xdr:col>
      <xdr:colOff>488971</xdr:colOff>
      <xdr:row>27</xdr:row>
      <xdr:rowOff>19603</xdr:rowOff>
    </xdr:to>
    <xdr:grpSp>
      <xdr:nvGrpSpPr>
        <xdr:cNvPr id="6" name="Project Completed">
          <a:extLst>
            <a:ext uri="{FF2B5EF4-FFF2-40B4-BE49-F238E27FC236}">
              <a16:creationId xmlns:a16="http://schemas.microsoft.com/office/drawing/2014/main" id="{360E8C8B-C1F6-1323-A49E-0F1B8A9E5AEC}"/>
            </a:ext>
          </a:extLst>
        </xdr:cNvPr>
        <xdr:cNvGrpSpPr/>
      </xdr:nvGrpSpPr>
      <xdr:grpSpPr>
        <a:xfrm>
          <a:off x="9979992" y="3460259"/>
          <a:ext cx="2681929" cy="1607594"/>
          <a:chOff x="9979992" y="3498956"/>
          <a:chExt cx="2681929" cy="1607594"/>
        </a:xfrm>
      </xdr:grpSpPr>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A4C2476-39BD-451C-8AF0-22854DC234B0}"/>
                  </a:ext>
                </a:extLst>
              </xdr:cNvPr>
              <xdr:cNvGraphicFramePr>
                <a:graphicFrameLocks/>
              </xdr:cNvGraphicFramePr>
            </xdr:nvGraphicFramePr>
            <xdr:xfrm>
              <a:off x="9981334" y="3669212"/>
              <a:ext cx="2680587" cy="143733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9981334" y="3669212"/>
                <a:ext cx="2680587" cy="1437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 name="TextBox 4">
            <a:extLst>
              <a:ext uri="{FF2B5EF4-FFF2-40B4-BE49-F238E27FC236}">
                <a16:creationId xmlns:a16="http://schemas.microsoft.com/office/drawing/2014/main" id="{F5BDA8BB-2E8E-82D7-F80A-798061A6FF5E}"/>
              </a:ext>
            </a:extLst>
          </xdr:cNvPr>
          <xdr:cNvSpPr txBox="1"/>
        </xdr:nvSpPr>
        <xdr:spPr>
          <a:xfrm>
            <a:off x="9979992" y="3498956"/>
            <a:ext cx="2681929" cy="180000"/>
          </a:xfrm>
          <a:prstGeom prst="rect">
            <a:avLst/>
          </a:prstGeom>
          <a:solidFill>
            <a:srgbClr val="383E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PROJECTS</a:t>
            </a:r>
            <a:r>
              <a:rPr lang="en-IN" sz="1100" b="1" baseline="0">
                <a:solidFill>
                  <a:schemeClr val="bg1"/>
                </a:solidFill>
              </a:rPr>
              <a:t> COMPLETED</a:t>
            </a:r>
          </a:p>
        </xdr:txBody>
      </xdr:sp>
    </xdr:grpSp>
    <xdr:clientData/>
  </xdr:twoCellAnchor>
  <xdr:twoCellAnchor>
    <xdr:from>
      <xdr:col>0</xdr:col>
      <xdr:colOff>0</xdr:colOff>
      <xdr:row>37</xdr:row>
      <xdr:rowOff>67236</xdr:rowOff>
    </xdr:from>
    <xdr:to>
      <xdr:col>21</xdr:col>
      <xdr:colOff>0</xdr:colOff>
      <xdr:row>38</xdr:row>
      <xdr:rowOff>0</xdr:rowOff>
    </xdr:to>
    <xdr:sp macro="" textlink="">
      <xdr:nvSpPr>
        <xdr:cNvPr id="93" name="Footer">
          <a:extLst>
            <a:ext uri="{FF2B5EF4-FFF2-40B4-BE49-F238E27FC236}">
              <a16:creationId xmlns:a16="http://schemas.microsoft.com/office/drawing/2014/main" id="{D97F58D7-231C-A339-7CF3-434BEB7D847A}"/>
            </a:ext>
          </a:extLst>
        </xdr:cNvPr>
        <xdr:cNvSpPr/>
      </xdr:nvSpPr>
      <xdr:spPr>
        <a:xfrm>
          <a:off x="0" y="7023770"/>
          <a:ext cx="12809483" cy="202092"/>
        </a:xfrm>
        <a:prstGeom prst="rect">
          <a:avLst/>
        </a:prstGeom>
        <a:solidFill>
          <a:srgbClr val="383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1100" b="1" i="1">
              <a:solidFill>
                <a:schemeClr val="bg1"/>
              </a:solidFill>
            </a:rPr>
            <a:t>Designed</a:t>
          </a:r>
          <a:r>
            <a:rPr lang="en-IN" sz="1100" b="1" i="1" baseline="0">
              <a:solidFill>
                <a:schemeClr val="bg1"/>
              </a:solidFill>
            </a:rPr>
            <a:t> by Pravender Chand</a:t>
          </a:r>
          <a:endParaRPr lang="en-IN" sz="1100" b="1" i="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tu Singh" refreshedDate="45416.946399884262" createdVersion="8" refreshedVersion="8" minRefreshableVersion="3" recordCount="4000" xr:uid="{9E8A6D71-DE8A-41EB-8366-C931C2C5B893}">
  <cacheSource type="worksheet">
    <worksheetSource name="HRData"/>
  </cacheSource>
  <cacheFields count="31">
    <cacheField name="Employee ID" numFmtId="0">
      <sharedItems containsSemiMixedTypes="0" containsString="0" containsNumber="1" containsInteger="1" minValue="1000" maxValue="9998"/>
    </cacheField>
    <cacheField name="Name" numFmtId="0">
      <sharedItems/>
    </cacheField>
    <cacheField name="Age" numFmtId="0">
      <sharedItems containsSemiMixedTypes="0" containsString="0" containsNumber="1" containsInteger="1" minValue="18" maxValue="65" count="48">
        <n v="37"/>
        <n v="18"/>
        <n v="62"/>
        <n v="63"/>
        <n v="30"/>
        <n v="21"/>
        <n v="41"/>
        <n v="38"/>
        <n v="49"/>
        <n v="32"/>
        <n v="27"/>
        <n v="23"/>
        <n v="45"/>
        <n v="35"/>
        <n v="31"/>
        <n v="46"/>
        <n v="64"/>
        <n v="19"/>
        <n v="44"/>
        <n v="59"/>
        <n v="56"/>
        <n v="39"/>
        <n v="53"/>
        <n v="48"/>
        <n v="26"/>
        <n v="43"/>
        <n v="57"/>
        <n v="55"/>
        <n v="34"/>
        <n v="47"/>
        <n v="65"/>
        <n v="42"/>
        <n v="52"/>
        <n v="40"/>
        <n v="29"/>
        <n v="51"/>
        <n v="22"/>
        <n v="60"/>
        <n v="33"/>
        <n v="61"/>
        <n v="50"/>
        <n v="20"/>
        <n v="24"/>
        <n v="58"/>
        <n v="36"/>
        <n v="54"/>
        <n v="28"/>
        <n v="25"/>
      </sharedItems>
      <fieldGroup base="2">
        <rangePr autoStart="0" autoEnd="0" startNum="20" endNum="80" groupInterval="10"/>
        <groupItems count="8">
          <s v="&lt;20"/>
          <s v="20-29"/>
          <s v="30-39"/>
          <s v="40-49"/>
          <s v="50-59"/>
          <s v="60-69"/>
          <s v="70-80"/>
          <s v="&gt;80"/>
        </groupItems>
      </fieldGroup>
    </cacheField>
    <cacheField name="Gender" numFmtId="0">
      <sharedItems count="3">
        <s v="Female"/>
        <s v="Male"/>
        <s v="Other"/>
      </sharedItems>
    </cacheField>
    <cacheField name="Department" numFmtId="0">
      <sharedItems count="5">
        <s v="Sales"/>
        <s v="HR"/>
        <s v="Marketing"/>
        <s v="Finance"/>
        <s v="IT"/>
      </sharedItems>
    </cacheField>
    <cacheField name="Position" numFmtId="0">
      <sharedItems count="639">
        <s v="Office manager"/>
        <s v="Civil Service fast streamer"/>
        <s v="Oceanographer"/>
        <s v="Geologist, wellsite"/>
        <s v="Restaurant manager"/>
        <s v="Engineer, structural"/>
        <s v="Medical illustrator"/>
        <s v="IT consultant"/>
        <s v="Doctor, general practice"/>
        <s v="Professor Emeritus"/>
        <s v="Field trials officer"/>
        <s v="Scientist, water quality"/>
        <s v="Chief Operating Officer"/>
        <s v="Hotel manager"/>
        <s v="IT technical support officer"/>
        <s v="Water quality scientist"/>
        <s v="Information officer"/>
        <s v="Public librarian"/>
        <s v="Designer, textile"/>
        <s v="Primary school teacher"/>
        <s v="Warden/ranger"/>
        <s v="Immigration officer"/>
        <s v="Conservation officer, historic buildings"/>
        <s v="Communications engineer"/>
        <s v="Chartered public finance accountant"/>
        <s v="Publishing copy"/>
        <s v="Intelligence analyst"/>
        <s v="Personnel officer"/>
        <s v="Diplomatic Services operational officer"/>
        <s v="Research officer, political party"/>
        <s v="Merchandiser, retail"/>
        <s v="Hospital pharmacist"/>
        <s v="Writer"/>
        <s v="Location manager"/>
        <s v="Psychologist, forensic"/>
        <s v="Lighting technician, broadcasting/film/video"/>
        <s v="Orthoptist"/>
        <s v="Accountant, chartered public finance"/>
        <s v="Sound technician, broadcasting/film/video"/>
        <s v="Archivist"/>
        <s v="Development worker, community"/>
        <s v="Engineer, electronics"/>
        <s v="Town planner"/>
        <s v="Legal executive"/>
        <s v="Structural engineer"/>
        <s v="Surveyor, building"/>
        <s v="Optician, dispensing"/>
        <s v="Physiotherapist"/>
        <s v="Corporate treasurer"/>
        <s v="Museum/gallery exhibitions officer"/>
        <s v="Aeronautical engineer"/>
        <s v="Chartered loss adjuster"/>
        <s v="Geophysical data processor"/>
        <s v="Television production assistant"/>
        <s v="Production assistant, television"/>
        <s v="Insurance broker"/>
        <s v="Patent examiner"/>
        <s v="Set designer"/>
        <s v="Media planner"/>
        <s v="Animator"/>
        <s v="Chemist, analytical"/>
        <s v="Sport and exercise psychologist"/>
        <s v="Freight forwarder"/>
        <s v="Diagnostic radiographer"/>
        <s v="Engineer, manufacturing"/>
        <s v="Horticultural consultant"/>
        <s v="Insurance underwriter"/>
        <s v="Medical physicist"/>
        <s v="Futures trader"/>
        <s v="Printmaker"/>
        <s v="Engineer, electrical"/>
        <s v="Minerals surveyor"/>
        <s v="Analytical chemist"/>
        <s v="Medical secretary"/>
        <s v="Copywriter, advertising"/>
        <s v="Agricultural engineer"/>
        <s v="Dentist"/>
        <s v="Engineering geologist"/>
        <s v="Arts development officer"/>
        <s v="Rural practice surveyor"/>
        <s v="Building services engineer"/>
        <s v="Quantity surveyor"/>
        <s v="Therapist, occupational"/>
        <s v="Nurse, children's"/>
        <s v="Therapist, drama"/>
        <s v="Social worker"/>
        <s v="Astronomer"/>
        <s v="Conservator, furniture"/>
        <s v="Teacher, secondary school"/>
        <s v="Volunteer coordinator"/>
        <s v="Gaffer"/>
        <s v="Cytogeneticist"/>
        <s v="Investment analyst"/>
        <s v="Surveyor, planning and development"/>
        <s v="Librarian, academic"/>
        <s v="Designer, television/film set"/>
        <s v="Merchant navy officer"/>
        <s v="Photographer"/>
        <s v="Insurance risk surveyor"/>
        <s v="Theatre director"/>
        <s v="Brewing technologist"/>
        <s v="Radiographer, therapeutic"/>
        <s v="Public affairs consultant"/>
        <s v="Sports administrator"/>
        <s v="Ambulance person"/>
        <s v="Interpreter"/>
        <s v="Music therapist"/>
        <s v="Associate Professor"/>
        <s v="Loss adjuster, chartered"/>
        <s v="Charity officer"/>
        <s v="Logistics and distribution manager"/>
        <s v="Research officer, trade union"/>
        <s v="Scientist, research (physical sciences)"/>
        <s v="Airline pilot"/>
        <s v="Programmer, systems"/>
        <s v="Furniture conservator/restorer"/>
        <s v="Mechanical engineer"/>
        <s v="Nurse, learning disability"/>
        <s v="Engineer, site"/>
        <s v="Health service manager"/>
        <s v="Geographical information systems officer"/>
        <s v="Scientist, clinical (histocompatibility and immunogenetics)"/>
        <s v="Paediatric nurse"/>
        <s v="Quarry manager"/>
        <s v="Energy manager"/>
        <s v="Learning disability nurse"/>
        <s v="Museum/gallery curator"/>
        <s v="Radiographer, diagnostic"/>
        <s v="Nature conservation officer"/>
        <s v="Field seismologist"/>
        <s v="Stage manager"/>
        <s v="Psychotherapist, dance movement"/>
        <s v="Geochemist"/>
        <s v="Chief of Staff"/>
        <s v="Architect"/>
        <s v="Production engineer"/>
        <s v="Call centre manager"/>
        <s v="Secondary school teacher"/>
        <s v="Geoscientist"/>
        <s v="Education officer, museum"/>
        <s v="Editor, magazine features"/>
        <s v="Sports development officer"/>
        <s v="Art therapist"/>
        <s v="Programme researcher, broadcasting/film/video"/>
        <s v="Health promotion specialist"/>
        <s v="Surveyor, building control"/>
        <s v="Early years teacher"/>
        <s v="Teacher, English as a foreign language"/>
        <s v="Counselling psychologist"/>
        <s v="Biomedical engineer"/>
        <s v="Secretary/administrator"/>
        <s v="Customer service manager"/>
        <s v="Commercial/residential surveyor"/>
        <s v="Ranger/warden"/>
        <s v="Dietitian"/>
        <s v="Youth worker"/>
        <s v="Careers adviser"/>
        <s v="Emergency planning/management officer"/>
        <s v="Psychiatrist"/>
        <s v="Energy engineer"/>
        <s v="Media buyer"/>
        <s v="Administrator, local government"/>
        <s v="Science writer"/>
        <s v="Technical author"/>
        <s v="Research scientist (maths)"/>
        <s v="Corporate investment banker"/>
        <s v="Race relations officer"/>
        <s v="Government social research officer"/>
        <s v="Manufacturing engineer"/>
        <s v="Engineer, materials"/>
        <s v="Agricultural consultant"/>
        <s v="Designer, multimedia"/>
        <s v="Engineer, control and instrumentation"/>
        <s v="Child psychotherapist"/>
        <s v="Surveyor, land/geomatics"/>
        <s v="Forensic psychologist"/>
        <s v="Lexicographer"/>
        <s v="Editor, commissioning"/>
        <s v="Health and safety adviser"/>
        <s v="Administrator, charities/voluntary organisations"/>
        <s v="Clinical cytogeneticist"/>
        <s v="Sales professional, IT"/>
        <s v="Financial risk analyst"/>
        <s v="Teacher, special educational needs"/>
        <s v="Engineer, drilling"/>
        <s v="Health physicist"/>
        <s v="Biochemist, clinical"/>
        <s v="Psychiatric nurse"/>
        <s v="Product/process development scientist"/>
        <s v="Artist"/>
        <s v="Physicist, medical"/>
        <s v="Accountant, chartered"/>
        <s v="Television/film/video producer"/>
        <s v="Therapist, music"/>
        <s v="Electronics engineer"/>
        <s v="Broadcast presenter"/>
        <s v="Teacher, early years/pre"/>
        <s v="Leisure centre manager"/>
        <s v="Arboriculturist"/>
        <s v="Commercial art gallery manager"/>
        <s v="Tour manager"/>
        <s v="Architectural technologist"/>
        <s v="Environmental education officer"/>
        <s v="Retail buyer"/>
        <s v="Nurse, adult"/>
        <s v="Housing manager/officer"/>
        <s v="Ceramics designer"/>
        <s v="Meteorologist"/>
        <s v="Accountant, chartered management"/>
        <s v="Exhibition designer"/>
        <s v="Games developer"/>
        <s v="Technical sales engineer"/>
        <s v="Social research officer, government"/>
        <s v="Veterinary surgeon"/>
        <s v="Recruitment consultant"/>
        <s v="Magazine journalist"/>
        <s v="Chief Financial Officer"/>
        <s v="Solicitor"/>
        <s v="Midwife"/>
        <s v="Cabin crew"/>
        <s v="Surveyor, commercial/residential"/>
        <s v="Technical brewer"/>
        <s v="Database administrator"/>
        <s v="Biomedical scientist"/>
        <s v="Occupational therapist"/>
        <s v="Administrator, Civil Service"/>
        <s v="Outdoor activities/education manager"/>
        <s v="Fish farm manager"/>
        <s v="Financial controller"/>
        <s v="Retail banker"/>
        <s v="Air cabin crew"/>
        <s v="Research scientist (life sciences)"/>
        <s v="Engineer, broadcasting (operations)"/>
        <s v="Radio producer"/>
        <s v="Applications developer"/>
        <s v="Recycling officer"/>
        <s v="Physiological scientist"/>
        <s v="Administrator, sports"/>
        <s v="Podiatrist"/>
        <s v="Dealer"/>
        <s v="Financial manager"/>
        <s v="Sales promotion account executive"/>
        <s v="Chief Marketing Officer"/>
        <s v="Private music teacher"/>
        <s v="Records manager"/>
        <s v="Toxicologist"/>
        <s v="TEFL teacher"/>
        <s v="Best boy"/>
        <s v="Cartographer"/>
        <s v="Therapist, sports"/>
        <s v="Insurance claims handler"/>
        <s v="Programmer, multimedia"/>
        <s v="Trading standards officer"/>
        <s v="Designer, graphic"/>
        <s v="Educational psychologist"/>
        <s v="Engineer, aeronautical"/>
        <s v="Pensions consultant"/>
        <s v="Exhibitions officer, museum/gallery"/>
        <s v="Probation officer"/>
        <s v="Make"/>
        <s v="Teacher, primary school"/>
        <s v="Engineer, land"/>
        <s v="Quality manager"/>
        <s v="Public relations officer"/>
        <s v="Mining engineer"/>
        <s v="Archaeologist"/>
        <s v="Comptroller"/>
        <s v="Insurance account manager"/>
        <s v="Immunologist"/>
        <s v="Surveyor, rural practice"/>
        <s v="Scientist, marine"/>
        <s v="Wellsite geologist"/>
        <s v="Lecturer, further education"/>
        <s v="Armed forces training and education officer"/>
        <s v="Systems analyst"/>
        <s v="Research scientist (medical)"/>
        <s v="Animal technologist"/>
        <s v="Engineer, biomedical"/>
        <s v="Equities trader"/>
        <s v="IT trainer"/>
        <s v="Neurosurgeon"/>
        <s v="Surveyor, mining"/>
        <s v="Barrister"/>
        <s v="Homeopath"/>
        <s v="Patent attorney"/>
        <s v="Research officer, government"/>
        <s v="Clinical research associate"/>
        <s v="Pharmacist, hospital"/>
        <s v="Actor"/>
        <s v="Lawyer"/>
        <s v="Engineer, civil (consulting)"/>
        <s v="Solicitor, Scotland"/>
        <s v="Horticulturist, commercial"/>
        <s v="Engineer, manufacturing systems"/>
        <s v="Forest/woodland manager"/>
        <s v="Management consultant"/>
        <s v="Mudlogger"/>
        <s v="Curator"/>
        <s v="Television floor manager"/>
        <s v="Information systems manager"/>
        <s v="Seismic interpreter"/>
        <s v="Aid worker"/>
        <s v="Doctor, hospital"/>
        <s v="Radio broadcast assistant"/>
        <s v="Surveyor, hydrographic"/>
        <s v="Medical technical officer"/>
        <s v="Hydrographic surveyor"/>
        <s v="Theatre stage manager"/>
        <s v="Advice worker"/>
        <s v="Musician"/>
        <s v="Company secretary"/>
        <s v="Firefighter"/>
        <s v="Art gallery manager"/>
        <s v="Journalist, broadcasting"/>
        <s v="Garment/textile technologist"/>
        <s v="Dance movement psychotherapist"/>
        <s v="Magazine features editor"/>
        <s v="Armed forces logistics/support/administrative officer"/>
        <s v="Adult nurse"/>
        <s v="Broadcast engineer"/>
        <s v="Health visitor"/>
        <s v="Building surveyor"/>
        <s v="Advertising account executive"/>
        <s v="Geologist, engineering"/>
        <s v="Estate manager/land agent"/>
        <s v="Naval architect"/>
        <s v="Regulatory affairs officer"/>
        <s v="Animal nutritionist"/>
        <s v="Learning mentor"/>
        <s v="Engineer, water"/>
        <s v="Network engineer"/>
        <s v="Furniture designer"/>
        <s v="Music tutor"/>
        <s v="Investment banker, corporate"/>
        <s v="Designer, fashion/clothing"/>
        <s v="Visual merchandiser"/>
        <s v="Colour technologist"/>
        <s v="Nurse, mental health"/>
        <s v="Charity fundraiser"/>
        <s v="Civil engineer, consulting"/>
        <s v="Broadcast journalist"/>
        <s v="Multimedia specialist"/>
        <s v="Social researcher"/>
        <s v="Engineer, mining"/>
        <s v="Data scientist"/>
        <s v="Therapist, horticultural"/>
        <s v="Scientist, product/process development"/>
        <s v="Soil scientist"/>
        <s v="Camera operator"/>
        <s v="Scientist, research (life sciences)"/>
        <s v="Jewellery designer"/>
        <s v="Accountant, chartered certified"/>
        <s v="Press sub"/>
        <s v="Chiropractor"/>
        <s v="Designer, jewellery"/>
        <s v="Engineer, technical sales"/>
        <s v="Medical sales representative"/>
        <s v="Tree surgeon"/>
        <s v="Administrator"/>
        <s v="Operational researcher"/>
        <s v="Phytotherapist"/>
        <s v="Scientist, forensic"/>
        <s v="Restaurant manager, fast food"/>
        <s v="Drilling engineer"/>
        <s v="Journalist, newspaper"/>
        <s v="Special effects artist"/>
        <s v="Editor, film/video"/>
        <s v="Engineer, energy"/>
        <s v="Heritage manager"/>
        <s v="Lecturer, higher education"/>
        <s v="Contracting civil engineer"/>
        <s v="Copy"/>
        <s v="Scientist, research (medical)"/>
        <s v="Community arts worker"/>
        <s v="Politician's assistant"/>
        <s v="Production assistant, radio"/>
        <s v="Trade mark attorney"/>
        <s v="Environmental consultant"/>
        <s v="Planning and development surveyor"/>
        <s v="Scientist, physiological"/>
        <s v="Surveyor, quantity"/>
        <s v="Optometrist"/>
        <s v="Land/geomatics surveyor"/>
        <s v="Psychologist, sport and exercise"/>
        <s v="Administrator, education"/>
        <s v="Embryologist, clinical"/>
        <s v="Nutritional therapist"/>
        <s v="Consulting civil engineer"/>
        <s v="Chartered accountant"/>
        <s v="Barista"/>
        <s v="Community development worker"/>
        <s v="Public relations account executive"/>
        <s v="Academic librarian"/>
        <s v="Personal assistant"/>
        <s v="Senior tax professional/tax inspector"/>
        <s v="Horticulturist, amenity"/>
        <s v="Conference centre manager"/>
        <s v="Conservation officer, nature"/>
        <s v="Microbiologist"/>
        <s v="Local government officer"/>
        <s v="Conservator, museum/gallery"/>
        <s v="Geophysicist/field seismologist"/>
        <s v="Mental health nurse"/>
        <s v="Chief Technology Officer"/>
        <s v="Web designer"/>
        <s v="Plant breeder/geneticist"/>
        <s v="Chartered certified accountant"/>
        <s v="Glass blower/designer"/>
        <s v="Hospital doctor"/>
        <s v="Warehouse manager"/>
        <s v="Police officer"/>
        <s v="Psychologist, prison and probation services"/>
        <s v="Haematologist"/>
        <s v="Petroleum engineer"/>
        <s v="Product designer"/>
        <s v="Systems developer"/>
        <s v="Pension scheme manager"/>
        <s v="Museum education officer"/>
        <s v="Teacher, music"/>
        <s v="Psychologist, occupational"/>
        <s v="Tax inspector"/>
        <s v="Chemical engineer"/>
        <s v="Commercial horticulturist"/>
        <s v="Pharmacist, community"/>
        <s v="Landscape architect"/>
        <s v="Engineer, automotive"/>
        <s v="Clinical embryologist"/>
        <s v="Special educational needs teacher"/>
        <s v="Osteopath"/>
        <s v="Public house manager"/>
        <s v="Product manager"/>
        <s v="Retail merchandiser"/>
        <s v="Clothing/textile technologist"/>
        <s v="Hydrologist"/>
        <s v="Armed forces operational officer"/>
        <s v="Translator"/>
        <s v="Publishing rights manager"/>
        <s v="Marketing executive"/>
        <s v="Legal secretary"/>
        <s v="Air traffic controller"/>
        <s v="Engineer, civil (contracting)"/>
        <s v="Journalist, magazine"/>
        <s v="Food technologist"/>
        <s v="Education administrator"/>
        <s v="Advertising art director"/>
        <s v="Passenger transport manager"/>
        <s v="Acupuncturist"/>
        <s v="Chiropodist"/>
        <s v="Claims inspector/assessor"/>
        <s v="Designer, furniture"/>
        <s v="Retail manager"/>
        <s v="Community education officer"/>
        <s v="Presenter, broadcasting"/>
        <s v="Telecommunications researcher"/>
        <s v="Designer, industrial/product"/>
        <s v="Software engineer"/>
        <s v="Research scientist (physical sciences)"/>
        <s v="Engineer, communications"/>
        <s v="Sports coach"/>
        <s v="Ophthalmologist"/>
        <s v="English as a second language teacher"/>
        <s v="Tourism officer"/>
        <s v="Amenity horticulturist"/>
        <s v="Fashion designer"/>
        <s v="Automotive engineer"/>
        <s v="Teaching laboratory technician"/>
        <s v="Engineer, production"/>
        <s v="Civil Service administrator"/>
        <s v="Electrical engineer"/>
        <s v="Higher education lecturer"/>
        <s v="Psychotherapist"/>
        <s v="Financial planner"/>
        <s v="Licensed conveyancer"/>
        <s v="Environmental health practitioner"/>
        <s v="Dancer"/>
        <s v="Historic buildings inspector/conservation officer"/>
        <s v="Data processing manager"/>
        <s v="Psychotherapist, child"/>
        <s v="Fast food restaurant manager"/>
        <s v="Lobbyist"/>
        <s v="Clinical molecular geneticist"/>
        <s v="Film/video editor"/>
        <s v="Chief Strategy Officer"/>
        <s v="Therapeutic radiographer"/>
        <s v="Dispensing optician"/>
        <s v="Chief Executive Officer"/>
        <s v="Armed forces technical officer"/>
        <s v="Pharmacologist"/>
        <s v="Scientist, research (maths)"/>
        <s v="Engineer, chemical"/>
        <s v="Bonds trader"/>
        <s v="Industrial buyer"/>
        <s v="Newspaper journalist"/>
        <s v="Buyer, industrial"/>
        <s v="Psychologist, clinical"/>
        <s v="Designer, exhibition/display"/>
        <s v="Geneticist, molecular"/>
        <s v="Farm manager"/>
        <s v="Theatre manager"/>
        <s v="Education officer, environmental"/>
        <s v="Fine artist"/>
        <s v="Forensic scientist"/>
        <s v="Market researcher"/>
        <s v="Engineer, maintenance (IT)"/>
        <s v="Radiation protection practitioner"/>
        <s v="Producer, radio"/>
        <s v="Ergonomist"/>
        <s v="Dramatherapist"/>
        <s v="Pathologist"/>
        <s v="Accounting technician"/>
        <s v="Health and safety inspector"/>
        <s v="Engineer, petroleum"/>
        <s v="Librarian, public"/>
        <s v="English as a foreign language teacher"/>
        <s v="Museum/gallery conservator"/>
        <s v="Catering manager"/>
        <s v="Purchasing manager"/>
        <s v="Paramedic"/>
        <s v="Medical laboratory scientific officer"/>
        <s v="Sub"/>
        <s v="International aid/development worker"/>
        <s v="Advertising copywriter"/>
        <s v="Scientist, biomedical"/>
        <s v="Trade union research officer"/>
        <s v="Travel agency manager"/>
        <s v="Scientific laboratory technician"/>
        <s v="Designer, blown glass/stained glass"/>
        <s v="Exercise physiologist"/>
        <s v="Commissioning editor"/>
        <s v="Materials engineer"/>
        <s v="Further education lecturer"/>
        <s v="Programmer, applications"/>
        <s v="Chartered management accountant"/>
        <s v="Investment banker, operational"/>
        <s v="Actuary"/>
        <s v="General practice doctor"/>
        <s v="Statistician"/>
        <s v="Careers information officer"/>
        <s v="Television camera operator"/>
        <s v="Buyer, retail"/>
        <s v="Proofreader"/>
        <s v="Estate agent"/>
        <s v="Herpetologist"/>
        <s v="Marine scientist"/>
        <s v="IT sales professional"/>
        <s v="Tourist information centre manager"/>
        <s v="Surveyor, minerals"/>
        <s v="Computer games developer"/>
        <s v="Advertising account planner"/>
        <s v="Higher education careers adviser"/>
        <s v="Sales executive"/>
        <s v="Clinical biochemist"/>
        <s v="Facilities manager"/>
        <s v="Designer, interior/spatial"/>
        <s v="Contractor"/>
        <s v="Environmental manager"/>
        <s v="Maintenance engineer"/>
        <s v="Waste management officer"/>
        <s v="Financial adviser"/>
        <s v="Occupational psychologist"/>
        <s v="Barrister's clerk"/>
        <s v="Print production planner"/>
        <s v="Training and development officer"/>
        <s v="Tax adviser"/>
        <s v="Banker"/>
        <s v="Development worker, international aid"/>
        <s v="Industrial/product designer"/>
        <s v="Designer, ceramics/pottery"/>
        <s v="Operations geologist"/>
        <s v="Therapist, nutritional"/>
        <s v="Engineer, building services"/>
        <s v="Clinical psychologist"/>
        <s v="Editorial assistant"/>
        <s v="Adult guidance worker"/>
        <s v="Runner, broadcasting/film/video"/>
        <s v="Fitness centre manager"/>
        <s v="Metallurgist"/>
        <s v="Administrator, arts"/>
        <s v="Manufacturing systems engineer"/>
        <s v="Land"/>
        <s v="Graphic designer"/>
        <s v="Surgeon"/>
        <s v="Clinical scientist, histocompatibility and immunogenetics"/>
        <s v="Speech and language therapist"/>
        <s v="Psychologist, counselling"/>
        <s v="Chartered legal executive (England and Wales)"/>
        <s v="Control and instrumentation engineer"/>
        <s v="Prison officer"/>
        <s v="Ship broker"/>
        <s v="Video editor"/>
        <s v="Risk analyst"/>
        <s v="Producer, television/film/video"/>
        <s v="Ecologist"/>
        <s v="Risk manager"/>
        <s v="Financial trader"/>
        <s v="Site engineer"/>
        <s v="Oncologist"/>
        <s v="Counsellor"/>
        <s v="Teacher, adult education"/>
        <s v="Occupational hygienist"/>
        <s v="Building control surveyor"/>
        <s v="Herbalist"/>
        <s v="Air broker"/>
        <s v="Fisheries officer"/>
        <s v="Water engineer"/>
        <s v="Scientist, audiological"/>
        <s v="Human resources officer"/>
        <s v="Arts administrator"/>
        <s v="Economist"/>
        <s v="Community pharmacist"/>
        <s v="Press photographer"/>
        <s v="Pilot, airline"/>
        <s v="Theme park manager"/>
        <s v="Education officer, community"/>
        <s v="Audiological scientist"/>
        <s v="Psychologist, educational"/>
        <s v="Multimedia programmer"/>
        <s v="Hydrogeologist"/>
        <s v="Civil engineer, contracting"/>
        <s v="Bookseller"/>
        <s v="Engineer, agricultural"/>
        <s v="Engineer, maintenance"/>
        <s v="Production manager"/>
        <s v="Horticultural therapist"/>
        <s v="Therapist, speech and language"/>
        <s v="Operational investment banker"/>
        <s v="Holiday representative"/>
        <s v="Accommodation manager"/>
        <s v="Event organiser"/>
        <s v="Surveyor, insurance"/>
        <s v="Transport planner"/>
        <s v="Interior and spatial designer"/>
        <s v="Production designer, theatre/television/film"/>
        <s v="Secretary, company"/>
        <s v="Therapist, art"/>
        <s v="Illustrator"/>
        <s v="Sports therapist"/>
        <s v="Equality and diversity officer"/>
        <s v="Textile designer"/>
      </sharedItems>
    </cacheField>
    <cacheField name="Date Joined" numFmtId="15">
      <sharedItems containsSemiMixedTypes="0" containsNonDate="0" containsDate="1" containsString="0" minDate="2014-01-27T00:00:00" maxDate="2024-01-28T00:00:00" count="2392">
        <d v="2018-05-28T00:00:00"/>
        <d v="2014-05-02T00:00:00"/>
        <d v="2015-10-11T00:00:00"/>
        <d v="2017-08-12T00:00:00"/>
        <d v="2021-11-06T00:00:00"/>
        <d v="2016-03-26T00:00:00"/>
        <d v="2022-11-05T00:00:00"/>
        <d v="2017-12-09T00:00:00"/>
        <d v="2018-07-27T00:00:00"/>
        <d v="2023-11-09T00:00:00"/>
        <d v="2019-12-20T00:00:00"/>
        <d v="2018-04-05T00:00:00"/>
        <d v="2020-04-28T00:00:00"/>
        <d v="2014-10-22T00:00:00"/>
        <d v="2023-10-27T00:00:00"/>
        <d v="2014-03-10T00:00:00"/>
        <d v="2017-03-31T00:00:00"/>
        <d v="2023-01-26T00:00:00"/>
        <d v="2015-10-30T00:00:00"/>
        <d v="2017-12-25T00:00:00"/>
        <d v="2023-12-09T00:00:00"/>
        <d v="2020-02-27T00:00:00"/>
        <d v="2022-12-22T00:00:00"/>
        <d v="2019-12-16T00:00:00"/>
        <d v="2015-03-19T00:00:00"/>
        <d v="2019-04-02T00:00:00"/>
        <d v="2019-09-03T00:00:00"/>
        <d v="2022-03-07T00:00:00"/>
        <d v="2017-12-07T00:00:00"/>
        <d v="2017-01-15T00:00:00"/>
        <d v="2016-05-23T00:00:00"/>
        <d v="2022-05-31T00:00:00"/>
        <d v="2018-07-30T00:00:00"/>
        <d v="2019-01-15T00:00:00"/>
        <d v="2016-09-26T00:00:00"/>
        <d v="2018-02-24T00:00:00"/>
        <d v="2018-07-05T00:00:00"/>
        <d v="2020-04-19T00:00:00"/>
        <d v="2019-08-20T00:00:00"/>
        <d v="2023-06-19T00:00:00"/>
        <d v="2017-03-04T00:00:00"/>
        <d v="2021-05-03T00:00:00"/>
        <d v="2018-06-09T00:00:00"/>
        <d v="2014-07-30T00:00:00"/>
        <d v="2022-02-19T00:00:00"/>
        <d v="2021-03-24T00:00:00"/>
        <d v="2020-03-20T00:00:00"/>
        <d v="2018-08-10T00:00:00"/>
        <d v="2023-06-08T00:00:00"/>
        <d v="2014-02-10T00:00:00"/>
        <d v="2017-06-11T00:00:00"/>
        <d v="2022-06-03T00:00:00"/>
        <d v="2023-03-12T00:00:00"/>
        <d v="2019-08-14T00:00:00"/>
        <d v="2023-10-07T00:00:00"/>
        <d v="2023-03-25T00:00:00"/>
        <d v="2020-11-21T00:00:00"/>
        <d v="2019-06-18T00:00:00"/>
        <d v="2014-06-17T00:00:00"/>
        <d v="2019-02-16T00:00:00"/>
        <d v="2020-12-08T00:00:00"/>
        <d v="2016-10-31T00:00:00"/>
        <d v="2019-04-18T00:00:00"/>
        <d v="2016-11-19T00:00:00"/>
        <d v="2022-04-13T00:00:00"/>
        <d v="2018-08-12T00:00:00"/>
        <d v="2021-03-29T00:00:00"/>
        <d v="2023-11-12T00:00:00"/>
        <d v="2018-06-22T00:00:00"/>
        <d v="2017-06-23T00:00:00"/>
        <d v="2023-01-09T00:00:00"/>
        <d v="2018-10-16T00:00:00"/>
        <d v="2017-03-30T00:00:00"/>
        <d v="2015-02-20T00:00:00"/>
        <d v="2014-03-28T00:00:00"/>
        <d v="2018-10-09T00:00:00"/>
        <d v="2020-10-27T00:00:00"/>
        <d v="2019-10-20T00:00:00"/>
        <d v="2017-06-03T00:00:00"/>
        <d v="2020-06-13T00:00:00"/>
        <d v="2021-04-19T00:00:00"/>
        <d v="2017-02-15T00:00:00"/>
        <d v="2015-10-20T00:00:00"/>
        <d v="2022-01-08T00:00:00"/>
        <d v="2016-07-12T00:00:00"/>
        <d v="2022-11-10T00:00:00"/>
        <d v="2023-11-11T00:00:00"/>
        <d v="2016-06-02T00:00:00"/>
        <d v="2022-12-31T00:00:00"/>
        <d v="2019-08-04T00:00:00"/>
        <d v="2017-03-14T00:00:00"/>
        <d v="2021-03-30T00:00:00"/>
        <d v="2016-08-31T00:00:00"/>
        <d v="2019-12-27T00:00:00"/>
        <d v="2016-04-05T00:00:00"/>
        <d v="2020-02-18T00:00:00"/>
        <d v="2015-11-26T00:00:00"/>
        <d v="2021-04-13T00:00:00"/>
        <d v="2015-11-29T00:00:00"/>
        <d v="2015-09-25T00:00:00"/>
        <d v="2016-09-21T00:00:00"/>
        <d v="2016-10-15T00:00:00"/>
        <d v="2022-08-28T00:00:00"/>
        <d v="2024-01-13T00:00:00"/>
        <d v="2021-03-09T00:00:00"/>
        <d v="2014-02-14T00:00:00"/>
        <d v="2021-04-10T00:00:00"/>
        <d v="2015-02-04T00:00:00"/>
        <d v="2020-06-27T00:00:00"/>
        <d v="2018-04-18T00:00:00"/>
        <d v="2014-07-05T00:00:00"/>
        <d v="2023-04-02T00:00:00"/>
        <d v="2015-05-14T00:00:00"/>
        <d v="2018-10-26T00:00:00"/>
        <d v="2017-09-27T00:00:00"/>
        <d v="2017-03-25T00:00:00"/>
        <d v="2021-01-17T00:00:00"/>
        <d v="2021-11-25T00:00:00"/>
        <d v="2016-07-30T00:00:00"/>
        <d v="2018-11-19T00:00:00"/>
        <d v="2016-02-05T00:00:00"/>
        <d v="2016-09-27T00:00:00"/>
        <d v="2018-05-31T00:00:00"/>
        <d v="2019-05-13T00:00:00"/>
        <d v="2016-03-23T00:00:00"/>
        <d v="2017-02-20T00:00:00"/>
        <d v="2022-01-04T00:00:00"/>
        <d v="2020-06-23T00:00:00"/>
        <d v="2019-10-11T00:00:00"/>
        <d v="2015-10-16T00:00:00"/>
        <d v="2014-12-10T00:00:00"/>
        <d v="2022-08-02T00:00:00"/>
        <d v="2023-06-29T00:00:00"/>
        <d v="2017-11-19T00:00:00"/>
        <d v="2022-05-27T00:00:00"/>
        <d v="2015-06-29T00:00:00"/>
        <d v="2020-09-06T00:00:00"/>
        <d v="2022-11-24T00:00:00"/>
        <d v="2020-11-25T00:00:00"/>
        <d v="2019-07-25T00:00:00"/>
        <d v="2018-01-21T00:00:00"/>
        <d v="2020-01-07T00:00:00"/>
        <d v="2018-07-24T00:00:00"/>
        <d v="2019-09-13T00:00:00"/>
        <d v="2015-11-02T00:00:00"/>
        <d v="2019-11-02T00:00:00"/>
        <d v="2021-05-25T00:00:00"/>
        <d v="2016-09-22T00:00:00"/>
        <d v="2021-04-25T00:00:00"/>
        <d v="2022-10-22T00:00:00"/>
        <d v="2017-08-09T00:00:00"/>
        <d v="2021-07-01T00:00:00"/>
        <d v="2017-08-20T00:00:00"/>
        <d v="2017-02-16T00:00:00"/>
        <d v="2021-03-26T00:00:00"/>
        <d v="2022-01-27T00:00:00"/>
        <d v="2018-11-06T00:00:00"/>
        <d v="2021-04-22T00:00:00"/>
        <d v="2017-07-01T00:00:00"/>
        <d v="2017-04-30T00:00:00"/>
        <d v="2021-06-19T00:00:00"/>
        <d v="2021-10-31T00:00:00"/>
        <d v="2022-09-19T00:00:00"/>
        <d v="2014-12-18T00:00:00"/>
        <d v="2020-04-09T00:00:00"/>
        <d v="2016-11-29T00:00:00"/>
        <d v="2018-10-24T00:00:00"/>
        <d v="2019-02-15T00:00:00"/>
        <d v="2016-02-01T00:00:00"/>
        <d v="2023-06-23T00:00:00"/>
        <d v="2016-08-04T00:00:00"/>
        <d v="2016-12-02T00:00:00"/>
        <d v="2016-12-25T00:00:00"/>
        <d v="2015-12-12T00:00:00"/>
        <d v="2015-08-25T00:00:00"/>
        <d v="2023-09-12T00:00:00"/>
        <d v="2023-01-24T00:00:00"/>
        <d v="2017-07-21T00:00:00"/>
        <d v="2022-12-29T00:00:00"/>
        <d v="2018-11-20T00:00:00"/>
        <d v="2023-03-13T00:00:00"/>
        <d v="2016-09-04T00:00:00"/>
        <d v="2014-06-14T00:00:00"/>
        <d v="2017-04-26T00:00:00"/>
        <d v="2017-03-02T00:00:00"/>
        <d v="2023-09-07T00:00:00"/>
        <d v="2017-08-27T00:00:00"/>
        <d v="2020-03-09T00:00:00"/>
        <d v="2017-12-22T00:00:00"/>
        <d v="2018-09-07T00:00:00"/>
        <d v="2014-02-27T00:00:00"/>
        <d v="2018-10-01T00:00:00"/>
        <d v="2019-11-30T00:00:00"/>
        <d v="2023-04-12T00:00:00"/>
        <d v="2018-01-17T00:00:00"/>
        <d v="2014-09-25T00:00:00"/>
        <d v="2015-12-26T00:00:00"/>
        <d v="2021-08-04T00:00:00"/>
        <d v="2018-03-18T00:00:00"/>
        <d v="2016-06-21T00:00:00"/>
        <d v="2015-03-23T00:00:00"/>
        <d v="2014-07-31T00:00:00"/>
        <d v="2016-04-28T00:00:00"/>
        <d v="2017-03-11T00:00:00"/>
        <d v="2015-02-13T00:00:00"/>
        <d v="2016-08-02T00:00:00"/>
        <d v="2015-10-07T00:00:00"/>
        <d v="2019-02-27T00:00:00"/>
        <d v="2017-01-25T00:00:00"/>
        <d v="2015-12-31T00:00:00"/>
        <d v="2021-06-22T00:00:00"/>
        <d v="2019-05-22T00:00:00"/>
        <d v="2021-02-05T00:00:00"/>
        <d v="2020-09-22T00:00:00"/>
        <d v="2022-04-08T00:00:00"/>
        <d v="2016-04-29T00:00:00"/>
        <d v="2015-11-18T00:00:00"/>
        <d v="2015-08-09T00:00:00"/>
        <d v="2023-07-13T00:00:00"/>
        <d v="2022-06-29T00:00:00"/>
        <d v="2015-06-07T00:00:00"/>
        <d v="2016-09-13T00:00:00"/>
        <d v="2016-12-11T00:00:00"/>
        <d v="2021-01-31T00:00:00"/>
        <d v="2015-07-25T00:00:00"/>
        <d v="2014-08-12T00:00:00"/>
        <d v="2020-12-02T00:00:00"/>
        <d v="2016-04-10T00:00:00"/>
        <d v="2021-02-17T00:00:00"/>
        <d v="2021-09-07T00:00:00"/>
        <d v="2023-03-18T00:00:00"/>
        <d v="2021-12-13T00:00:00"/>
        <d v="2020-05-31T00:00:00"/>
        <d v="2016-02-14T00:00:00"/>
        <d v="2019-05-18T00:00:00"/>
        <d v="2020-10-12T00:00:00"/>
        <d v="2014-09-30T00:00:00"/>
        <d v="2016-09-03T00:00:00"/>
        <d v="2015-04-28T00:00:00"/>
        <d v="2016-01-25T00:00:00"/>
        <d v="2021-08-31T00:00:00"/>
        <d v="2017-05-31T00:00:00"/>
        <d v="2018-08-28T00:00:00"/>
        <d v="2020-12-31T00:00:00"/>
        <d v="2019-07-23T00:00:00"/>
        <d v="2019-10-30T00:00:00"/>
        <d v="2014-02-25T00:00:00"/>
        <d v="2017-11-25T00:00:00"/>
        <d v="2014-06-23T00:00:00"/>
        <d v="2015-06-28T00:00:00"/>
        <d v="2023-10-19T00:00:00"/>
        <d v="2018-01-26T00:00:00"/>
        <d v="2017-08-08T00:00:00"/>
        <d v="2016-04-11T00:00:00"/>
        <d v="2015-05-09T00:00:00"/>
        <d v="2022-06-04T00:00:00"/>
        <d v="2023-06-03T00:00:00"/>
        <d v="2017-08-19T00:00:00"/>
        <d v="2017-09-26T00:00:00"/>
        <d v="2017-09-11T00:00:00"/>
        <d v="2014-10-13T00:00:00"/>
        <d v="2021-09-04T00:00:00"/>
        <d v="2017-06-13T00:00:00"/>
        <d v="2015-07-29T00:00:00"/>
        <d v="2015-01-03T00:00:00"/>
        <d v="2023-10-05T00:00:00"/>
        <d v="2018-10-13T00:00:00"/>
        <d v="2016-04-22T00:00:00"/>
        <d v="2014-02-21T00:00:00"/>
        <d v="2018-06-02T00:00:00"/>
        <d v="2017-09-08T00:00:00"/>
        <d v="2021-03-10T00:00:00"/>
        <d v="2017-01-08T00:00:00"/>
        <d v="2021-11-27T00:00:00"/>
        <d v="2021-12-07T00:00:00"/>
        <d v="2014-06-25T00:00:00"/>
        <d v="2021-02-01T00:00:00"/>
        <d v="2021-02-19T00:00:00"/>
        <d v="2017-03-17T00:00:00"/>
        <d v="2023-02-19T00:00:00"/>
        <d v="2020-06-25T00:00:00"/>
        <d v="2020-07-11T00:00:00"/>
        <d v="2015-04-30T00:00:00"/>
        <d v="2019-07-14T00:00:00"/>
        <d v="2019-07-27T00:00:00"/>
        <d v="2015-05-31T00:00:00"/>
        <d v="2022-10-25T00:00:00"/>
        <d v="2019-06-08T00:00:00"/>
        <d v="2023-11-14T00:00:00"/>
        <d v="2022-01-11T00:00:00"/>
        <d v="2020-10-07T00:00:00"/>
        <d v="2021-12-21T00:00:00"/>
        <d v="2019-02-03T00:00:00"/>
        <d v="2016-06-23T00:00:00"/>
        <d v="2023-05-16T00:00:00"/>
        <d v="2019-01-17T00:00:00"/>
        <d v="2021-09-09T00:00:00"/>
        <d v="2021-03-16T00:00:00"/>
        <d v="2018-12-02T00:00:00"/>
        <d v="2020-07-17T00:00:00"/>
        <d v="2020-10-04T00:00:00"/>
        <d v="2023-07-28T00:00:00"/>
        <d v="2017-07-28T00:00:00"/>
        <d v="2018-03-14T00:00:00"/>
        <d v="2021-08-13T00:00:00"/>
        <d v="2015-03-05T00:00:00"/>
        <d v="2016-08-18T00:00:00"/>
        <d v="2014-07-11T00:00:00"/>
        <d v="2021-06-06T00:00:00"/>
        <d v="2017-08-31T00:00:00"/>
        <d v="2019-03-13T00:00:00"/>
        <d v="2020-10-14T00:00:00"/>
        <d v="2021-04-02T00:00:00"/>
        <d v="2014-07-08T00:00:00"/>
        <d v="2015-03-31T00:00:00"/>
        <d v="2021-12-09T00:00:00"/>
        <d v="2018-08-16T00:00:00"/>
        <d v="2021-01-15T00:00:00"/>
        <d v="2015-12-17T00:00:00"/>
        <d v="2021-06-10T00:00:00"/>
        <d v="2022-02-05T00:00:00"/>
        <d v="2014-09-09T00:00:00"/>
        <d v="2023-01-19T00:00:00"/>
        <d v="2016-01-04T00:00:00"/>
        <d v="2020-04-10T00:00:00"/>
        <d v="2015-08-24T00:00:00"/>
        <d v="2021-05-15T00:00:00"/>
        <d v="2016-10-04T00:00:00"/>
        <d v="2016-01-08T00:00:00"/>
        <d v="2020-10-22T00:00:00"/>
        <d v="2018-05-10T00:00:00"/>
        <d v="2015-09-10T00:00:00"/>
        <d v="2017-01-29T00:00:00"/>
        <d v="2018-01-27T00:00:00"/>
        <d v="2017-08-16T00:00:00"/>
        <d v="2016-09-17T00:00:00"/>
        <d v="2017-10-01T00:00:00"/>
        <d v="2015-03-26T00:00:00"/>
        <d v="2023-11-08T00:00:00"/>
        <d v="2019-07-22T00:00:00"/>
        <d v="2014-04-02T00:00:00"/>
        <d v="2017-12-01T00:00:00"/>
        <d v="2017-07-19T00:00:00"/>
        <d v="2017-06-21T00:00:00"/>
        <d v="2021-01-06T00:00:00"/>
        <d v="2015-08-31T00:00:00"/>
        <d v="2021-11-18T00:00:00"/>
        <d v="2014-09-24T00:00:00"/>
        <d v="2022-11-28T00:00:00"/>
        <d v="2019-01-12T00:00:00"/>
        <d v="2020-07-07T00:00:00"/>
        <d v="2014-10-03T00:00:00"/>
        <d v="2022-01-01T00:00:00"/>
        <d v="2014-03-11T00:00:00"/>
        <d v="2019-05-01T00:00:00"/>
        <d v="2020-06-14T00:00:00"/>
        <d v="2016-05-04T00:00:00"/>
        <d v="2021-05-20T00:00:00"/>
        <d v="2015-03-06T00:00:00"/>
        <d v="2015-01-26T00:00:00"/>
        <d v="2022-04-19T00:00:00"/>
        <d v="2022-10-04T00:00:00"/>
        <d v="2022-05-02T00:00:00"/>
        <d v="2017-01-18T00:00:00"/>
        <d v="2020-11-17T00:00:00"/>
        <d v="2019-10-03T00:00:00"/>
        <d v="2015-10-22T00:00:00"/>
        <d v="2022-03-11T00:00:00"/>
        <d v="2017-10-28T00:00:00"/>
        <d v="2015-11-09T00:00:00"/>
        <d v="2022-10-23T00:00:00"/>
        <d v="2019-03-11T00:00:00"/>
        <d v="2020-09-19T00:00:00"/>
        <d v="2017-01-07T00:00:00"/>
        <d v="2022-02-12T00:00:00"/>
        <d v="2018-12-11T00:00:00"/>
        <d v="2021-08-24T00:00:00"/>
        <d v="2022-06-05T00:00:00"/>
        <d v="2019-09-05T00:00:00"/>
        <d v="2020-08-25T00:00:00"/>
        <d v="2023-10-09T00:00:00"/>
        <d v="2018-02-03T00:00:00"/>
        <d v="2022-10-16T00:00:00"/>
        <d v="2022-11-08T00:00:00"/>
        <d v="2015-09-29T00:00:00"/>
        <d v="2022-10-05T00:00:00"/>
        <d v="2022-04-11T00:00:00"/>
        <d v="2020-04-13T00:00:00"/>
        <d v="2014-03-03T00:00:00"/>
        <d v="2018-06-30T00:00:00"/>
        <d v="2015-08-16T00:00:00"/>
        <d v="2021-06-17T00:00:00"/>
        <d v="2014-05-09T00:00:00"/>
        <d v="2018-10-06T00:00:00"/>
        <d v="2015-07-22T00:00:00"/>
        <d v="2018-07-14T00:00:00"/>
        <d v="2021-02-08T00:00:00"/>
        <d v="2024-01-19T00:00:00"/>
        <d v="2015-02-12T00:00:00"/>
        <d v="2018-07-11T00:00:00"/>
        <d v="2018-09-04T00:00:00"/>
        <d v="2020-04-01T00:00:00"/>
        <d v="2015-02-25T00:00:00"/>
        <d v="2023-03-01T00:00:00"/>
        <d v="2022-07-19T00:00:00"/>
        <d v="2020-10-09T00:00:00"/>
        <d v="2021-09-08T00:00:00"/>
        <d v="2020-04-02T00:00:00"/>
        <d v="2019-08-02T00:00:00"/>
        <d v="2015-03-27T00:00:00"/>
        <d v="2016-03-28T00:00:00"/>
        <d v="2016-02-16T00:00:00"/>
        <d v="2015-04-18T00:00:00"/>
        <d v="2022-06-21T00:00:00"/>
        <d v="2015-09-03T00:00:00"/>
        <d v="2022-07-15T00:00:00"/>
        <d v="2017-10-04T00:00:00"/>
        <d v="2023-02-01T00:00:00"/>
        <d v="2021-08-29T00:00:00"/>
        <d v="2014-06-21T00:00:00"/>
        <d v="2019-06-05T00:00:00"/>
        <d v="2014-08-23T00:00:00"/>
        <d v="2018-01-25T00:00:00"/>
        <d v="2020-09-27T00:00:00"/>
        <d v="2019-07-21T00:00:00"/>
        <d v="2016-06-11T00:00:00"/>
        <d v="2019-10-05T00:00:00"/>
        <d v="2021-12-02T00:00:00"/>
        <d v="2015-10-06T00:00:00"/>
        <d v="2022-05-06T00:00:00"/>
        <d v="2019-04-06T00:00:00"/>
        <d v="2014-05-21T00:00:00"/>
        <d v="2019-11-25T00:00:00"/>
        <d v="2020-05-09T00:00:00"/>
        <d v="2018-02-26T00:00:00"/>
        <d v="2017-05-27T00:00:00"/>
        <d v="2021-04-01T00:00:00"/>
        <d v="2022-01-28T00:00:00"/>
        <d v="2020-04-11T00:00:00"/>
        <d v="2023-10-24T00:00:00"/>
        <d v="2023-05-01T00:00:00"/>
        <d v="2017-12-18T00:00:00"/>
        <d v="2023-06-16T00:00:00"/>
        <d v="2016-10-19T00:00:00"/>
        <d v="2019-08-25T00:00:00"/>
        <d v="2021-02-23T00:00:00"/>
        <d v="2022-12-20T00:00:00"/>
        <d v="2022-05-08T00:00:00"/>
        <d v="2017-07-16T00:00:00"/>
        <d v="2022-07-14T00:00:00"/>
        <d v="2019-02-21T00:00:00"/>
        <d v="2016-07-22T00:00:00"/>
        <d v="2014-09-18T00:00:00"/>
        <d v="2017-05-29T00:00:00"/>
        <d v="2022-12-03T00:00:00"/>
        <d v="2021-07-04T00:00:00"/>
        <d v="2017-08-23T00:00:00"/>
        <d v="2017-12-17T00:00:00"/>
        <d v="2016-09-14T00:00:00"/>
        <d v="2015-01-06T00:00:00"/>
        <d v="2014-04-23T00:00:00"/>
        <d v="2021-09-06T00:00:00"/>
        <d v="2017-03-26T00:00:00"/>
        <d v="2019-06-20T00:00:00"/>
        <d v="2023-06-10T00:00:00"/>
        <d v="2015-11-04T00:00:00"/>
        <d v="2022-11-07T00:00:00"/>
        <d v="2017-04-13T00:00:00"/>
        <d v="2018-06-28T00:00:00"/>
        <d v="2021-11-30T00:00:00"/>
        <d v="2017-03-08T00:00:00"/>
        <d v="2014-08-17T00:00:00"/>
        <d v="2023-05-05T00:00:00"/>
        <d v="2015-09-02T00:00:00"/>
        <d v="2018-05-02T00:00:00"/>
        <d v="2016-06-25T00:00:00"/>
        <d v="2018-05-14T00:00:00"/>
        <d v="2016-10-16T00:00:00"/>
        <d v="2019-01-16T00:00:00"/>
        <d v="2021-06-11T00:00:00"/>
        <d v="2020-12-18T00:00:00"/>
        <d v="2015-03-07T00:00:00"/>
        <d v="2020-05-08T00:00:00"/>
        <d v="2022-10-13T00:00:00"/>
        <d v="2016-03-13T00:00:00"/>
        <d v="2015-05-27T00:00:00"/>
        <d v="2022-08-24T00:00:00"/>
        <d v="2023-09-30T00:00:00"/>
        <d v="2015-08-27T00:00:00"/>
        <d v="2016-01-20T00:00:00"/>
        <d v="2019-05-10T00:00:00"/>
        <d v="2016-11-28T00:00:00"/>
        <d v="2017-02-21T00:00:00"/>
        <d v="2023-02-04T00:00:00"/>
        <d v="2015-08-14T00:00:00"/>
        <d v="2018-10-08T00:00:00"/>
        <d v="2017-06-17T00:00:00"/>
        <d v="2018-04-12T00:00:00"/>
        <d v="2018-07-13T00:00:00"/>
        <d v="2022-06-06T00:00:00"/>
        <d v="2022-08-22T00:00:00"/>
        <d v="2016-03-18T00:00:00"/>
        <d v="2022-06-13T00:00:00"/>
        <d v="2022-10-18T00:00:00"/>
        <d v="2015-12-27T00:00:00"/>
        <d v="2016-08-01T00:00:00"/>
        <d v="2021-12-08T00:00:00"/>
        <d v="2023-10-23T00:00:00"/>
        <d v="2018-08-25T00:00:00"/>
        <d v="2016-01-03T00:00:00"/>
        <d v="2015-07-28T00:00:00"/>
        <d v="2014-08-09T00:00:00"/>
        <d v="2015-11-13T00:00:00"/>
        <d v="2020-02-05T00:00:00"/>
        <d v="2020-08-15T00:00:00"/>
        <d v="2019-10-18T00:00:00"/>
        <d v="2014-06-20T00:00:00"/>
        <d v="2016-03-09T00:00:00"/>
        <d v="2017-02-12T00:00:00"/>
        <d v="2014-12-03T00:00:00"/>
        <d v="2022-08-15T00:00:00"/>
        <d v="2021-04-11T00:00:00"/>
        <d v="2017-01-20T00:00:00"/>
        <d v="2014-05-08T00:00:00"/>
        <d v="2019-01-09T00:00:00"/>
        <d v="2015-12-07T00:00:00"/>
        <d v="2021-09-13T00:00:00"/>
        <d v="2014-03-20T00:00:00"/>
        <d v="2018-04-20T00:00:00"/>
        <d v="2021-03-19T00:00:00"/>
        <d v="2017-10-30T00:00:00"/>
        <d v="2016-08-13T00:00:00"/>
        <d v="2020-10-13T00:00:00"/>
        <d v="2019-05-07T00:00:00"/>
        <d v="2022-12-24T00:00:00"/>
        <d v="2022-09-05T00:00:00"/>
        <d v="2022-08-13T00:00:00"/>
        <d v="2018-06-17T00:00:00"/>
        <d v="2017-12-20T00:00:00"/>
        <d v="2023-08-04T00:00:00"/>
        <d v="2019-09-24T00:00:00"/>
        <d v="2014-02-03T00:00:00"/>
        <d v="2016-11-11T00:00:00"/>
        <d v="2022-12-11T00:00:00"/>
        <d v="2014-11-10T00:00:00"/>
        <d v="2016-10-25T00:00:00"/>
        <d v="2019-12-24T00:00:00"/>
        <d v="2019-04-20T00:00:00"/>
        <d v="2016-04-14T00:00:00"/>
        <d v="2021-01-07T00:00:00"/>
        <d v="2014-03-22T00:00:00"/>
        <d v="2022-11-18T00:00:00"/>
        <d v="2014-10-10T00:00:00"/>
        <d v="2021-07-11T00:00:00"/>
        <d v="2015-06-17T00:00:00"/>
        <d v="2014-10-19T00:00:00"/>
        <d v="2017-07-25T00:00:00"/>
        <d v="2019-08-13T00:00:00"/>
        <d v="2023-11-29T00:00:00"/>
        <d v="2014-08-22T00:00:00"/>
        <d v="2018-01-13T00:00:00"/>
        <d v="2015-07-02T00:00:00"/>
        <d v="2018-08-19T00:00:00"/>
        <d v="2023-04-01T00:00:00"/>
        <d v="2016-04-20T00:00:00"/>
        <d v="2018-08-30T00:00:00"/>
        <d v="2018-01-02T00:00:00"/>
        <d v="2022-06-09T00:00:00"/>
        <d v="2016-11-09T00:00:00"/>
        <d v="2020-08-30T00:00:00"/>
        <d v="2023-04-16T00:00:00"/>
        <d v="2020-10-21T00:00:00"/>
        <d v="2015-12-01T00:00:00"/>
        <d v="2018-05-23T00:00:00"/>
        <d v="2023-04-25T00:00:00"/>
        <d v="2020-07-29T00:00:00"/>
        <d v="2022-10-21T00:00:00"/>
        <d v="2018-04-14T00:00:00"/>
        <d v="2020-09-23T00:00:00"/>
        <d v="2019-01-04T00:00:00"/>
        <d v="2022-12-08T00:00:00"/>
        <d v="2018-11-08T00:00:00"/>
        <d v="2022-02-07T00:00:00"/>
        <d v="2014-09-27T00:00:00"/>
        <d v="2019-01-10T00:00:00"/>
        <d v="2016-01-19T00:00:00"/>
        <d v="2018-11-04T00:00:00"/>
        <d v="2018-03-25T00:00:00"/>
        <d v="2014-06-24T00:00:00"/>
        <d v="2017-12-06T00:00:00"/>
        <d v="2023-12-29T00:00:00"/>
        <d v="2021-04-20T00:00:00"/>
        <d v="2017-09-04T00:00:00"/>
        <d v="2014-04-01T00:00:00"/>
        <d v="2021-11-21T00:00:00"/>
        <d v="2016-11-03T00:00:00"/>
        <d v="2018-06-06T00:00:00"/>
        <d v="2020-07-16T00:00:00"/>
        <d v="2014-06-04T00:00:00"/>
        <d v="2022-06-28T00:00:00"/>
        <d v="2023-04-09T00:00:00"/>
        <d v="2015-10-27T00:00:00"/>
        <d v="2018-05-11T00:00:00"/>
        <d v="2017-11-10T00:00:00"/>
        <d v="2014-05-24T00:00:00"/>
        <d v="2019-05-11T00:00:00"/>
        <d v="2018-07-08T00:00:00"/>
        <d v="2023-05-23T00:00:00"/>
        <d v="2023-04-07T00:00:00"/>
        <d v="2015-05-19T00:00:00"/>
        <d v="2020-01-04T00:00:00"/>
        <d v="2020-11-24T00:00:00"/>
        <d v="2015-05-01T00:00:00"/>
        <d v="2023-07-21T00:00:00"/>
        <d v="2022-01-13T00:00:00"/>
        <d v="2020-10-25T00:00:00"/>
        <d v="2015-03-04T00:00:00"/>
        <d v="2014-06-02T00:00:00"/>
        <d v="2017-06-06T00:00:00"/>
        <d v="2017-11-01T00:00:00"/>
        <d v="2020-05-28T00:00:00"/>
        <d v="2014-11-07T00:00:00"/>
        <d v="2015-11-15T00:00:00"/>
        <d v="2014-04-24T00:00:00"/>
        <d v="2024-01-14T00:00:00"/>
        <d v="2021-01-29T00:00:00"/>
        <d v="2015-02-07T00:00:00"/>
        <d v="2017-09-15T00:00:00"/>
        <d v="2015-08-06T00:00:00"/>
        <d v="2015-04-29T00:00:00"/>
        <d v="2023-12-07T00:00:00"/>
        <d v="2023-02-21T00:00:00"/>
        <d v="2016-12-28T00:00:00"/>
        <d v="2021-09-05T00:00:00"/>
        <d v="2018-05-22T00:00:00"/>
        <d v="2018-04-03T00:00:00"/>
        <d v="2021-05-22T00:00:00"/>
        <d v="2022-09-28T00:00:00"/>
        <d v="2022-12-18T00:00:00"/>
        <d v="2023-10-03T00:00:00"/>
        <d v="2018-02-09T00:00:00"/>
        <d v="2014-12-23T00:00:00"/>
        <d v="2020-11-23T00:00:00"/>
        <d v="2022-11-22T00:00:00"/>
        <d v="2020-05-20T00:00:00"/>
        <d v="2016-04-25T00:00:00"/>
        <d v="2024-01-26T00:00:00"/>
        <d v="2014-07-27T00:00:00"/>
        <d v="2018-07-18T00:00:00"/>
        <d v="2015-04-10T00:00:00"/>
        <d v="2016-08-16T00:00:00"/>
        <d v="2014-07-24T00:00:00"/>
        <d v="2020-07-19T00:00:00"/>
        <d v="2015-03-15T00:00:00"/>
        <d v="2014-05-13T00:00:00"/>
        <d v="2017-02-23T00:00:00"/>
        <d v="2019-07-30T00:00:00"/>
        <d v="2017-02-02T00:00:00"/>
        <d v="2017-11-13T00:00:00"/>
        <d v="2016-05-09T00:00:00"/>
        <d v="2021-10-13T00:00:00"/>
        <d v="2022-06-27T00:00:00"/>
        <d v="2014-12-21T00:00:00"/>
        <d v="2015-07-23T00:00:00"/>
        <d v="2019-01-19T00:00:00"/>
        <d v="2023-01-31T00:00:00"/>
        <d v="2018-12-04T00:00:00"/>
        <d v="2020-07-08T00:00:00"/>
        <d v="2021-11-15T00:00:00"/>
        <d v="2017-05-17T00:00:00"/>
        <d v="2017-09-16T00:00:00"/>
        <d v="2020-05-22T00:00:00"/>
        <d v="2020-01-14T00:00:00"/>
        <d v="2022-09-20T00:00:00"/>
        <d v="2018-03-11T00:00:00"/>
        <d v="2020-06-11T00:00:00"/>
        <d v="2022-03-19T00:00:00"/>
        <d v="2023-09-26T00:00:00"/>
        <d v="2018-12-26T00:00:00"/>
        <d v="2017-11-03T00:00:00"/>
        <d v="2023-11-13T00:00:00"/>
        <d v="2018-04-30T00:00:00"/>
        <d v="2014-11-09T00:00:00"/>
        <d v="2021-04-26T00:00:00"/>
        <d v="2019-11-19T00:00:00"/>
        <d v="2014-09-16T00:00:00"/>
        <d v="2020-09-30T00:00:00"/>
        <d v="2021-09-28T00:00:00"/>
        <d v="2023-09-17T00:00:00"/>
        <d v="2021-12-18T00:00:00"/>
        <d v="2016-07-09T00:00:00"/>
        <d v="2014-10-28T00:00:00"/>
        <d v="2014-03-27T00:00:00"/>
        <d v="2016-03-08T00:00:00"/>
        <d v="2017-07-14T00:00:00"/>
        <d v="2014-04-11T00:00:00"/>
        <d v="2023-07-09T00:00:00"/>
        <d v="2015-01-24T00:00:00"/>
        <d v="2014-11-20T00:00:00"/>
        <d v="2020-08-10T00:00:00"/>
        <d v="2016-07-15T00:00:00"/>
        <d v="2017-01-31T00:00:00"/>
        <d v="2014-04-22T00:00:00"/>
        <d v="2018-07-21T00:00:00"/>
        <d v="2016-11-20T00:00:00"/>
        <d v="2017-03-01T00:00:00"/>
        <d v="2019-06-04T00:00:00"/>
        <d v="2019-12-18T00:00:00"/>
        <d v="2021-07-03T00:00:00"/>
        <d v="2023-05-17T00:00:00"/>
        <d v="2020-05-04T00:00:00"/>
        <d v="2014-09-12T00:00:00"/>
        <d v="2022-01-21T00:00:00"/>
        <d v="2014-04-07T00:00:00"/>
        <d v="2019-09-10T00:00:00"/>
        <d v="2016-10-01T00:00:00"/>
        <d v="2022-01-09T00:00:00"/>
        <d v="2023-11-21T00:00:00"/>
        <d v="2021-09-29T00:00:00"/>
        <d v="2014-11-25T00:00:00"/>
        <d v="2016-06-28T00:00:00"/>
        <d v="2021-07-24T00:00:00"/>
        <d v="2022-10-26T00:00:00"/>
        <d v="2019-04-05T00:00:00"/>
        <d v="2022-09-26T00:00:00"/>
        <d v="2022-03-16T00:00:00"/>
        <d v="2017-08-03T00:00:00"/>
        <d v="2023-08-10T00:00:00"/>
        <d v="2021-05-11T00:00:00"/>
        <d v="2022-06-15T00:00:00"/>
        <d v="2023-04-23T00:00:00"/>
        <d v="2021-10-09T00:00:00"/>
        <d v="2017-06-05T00:00:00"/>
        <d v="2020-02-11T00:00:00"/>
        <d v="2020-01-03T00:00:00"/>
        <d v="2023-04-21T00:00:00"/>
        <d v="2022-10-20T00:00:00"/>
        <d v="2019-07-31T00:00:00"/>
        <d v="2021-02-26T00:00:00"/>
        <d v="2015-11-22T00:00:00"/>
        <d v="2020-01-31T00:00:00"/>
        <d v="2022-09-09T00:00:00"/>
        <d v="2014-07-29T00:00:00"/>
        <d v="2020-04-18T00:00:00"/>
        <d v="2020-08-29T00:00:00"/>
        <d v="2023-05-15T00:00:00"/>
        <d v="2020-03-27T00:00:00"/>
        <d v="2021-09-10T00:00:00"/>
        <d v="2017-10-08T00:00:00"/>
        <d v="2017-06-16T00:00:00"/>
        <d v="2019-10-12T00:00:00"/>
        <d v="2023-09-06T00:00:00"/>
        <d v="2017-10-26T00:00:00"/>
        <d v="2023-03-26T00:00:00"/>
        <d v="2016-03-04T00:00:00"/>
        <d v="2019-05-26T00:00:00"/>
        <d v="2015-05-07T00:00:00"/>
        <d v="2023-03-14T00:00:00"/>
        <d v="2018-06-19T00:00:00"/>
        <d v="2019-04-22T00:00:00"/>
        <d v="2014-02-20T00:00:00"/>
        <d v="2023-02-15T00:00:00"/>
        <d v="2014-05-12T00:00:00"/>
        <d v="2018-03-28T00:00:00"/>
        <d v="2015-03-28T00:00:00"/>
        <d v="2023-01-18T00:00:00"/>
        <d v="2016-03-06T00:00:00"/>
        <d v="2021-02-27T00:00:00"/>
        <d v="2023-07-18T00:00:00"/>
        <d v="2017-08-28T00:00:00"/>
        <d v="2017-08-21T00:00:00"/>
        <d v="2014-09-17T00:00:00"/>
        <d v="2021-07-31T00:00:00"/>
        <d v="2023-02-17T00:00:00"/>
        <d v="2017-05-04T00:00:00"/>
        <d v="2020-06-08T00:00:00"/>
        <d v="2017-08-01T00:00:00"/>
        <d v="2021-10-30T00:00:00"/>
        <d v="2022-12-28T00:00:00"/>
        <d v="2016-09-28T00:00:00"/>
        <d v="2023-08-17T00:00:00"/>
        <d v="2023-01-03T00:00:00"/>
        <d v="2018-05-03T00:00:00"/>
        <d v="2020-09-09T00:00:00"/>
        <d v="2016-07-28T00:00:00"/>
        <d v="2022-07-07T00:00:00"/>
        <d v="2017-07-13T00:00:00"/>
        <d v="2018-04-01T00:00:00"/>
        <d v="2014-01-27T00:00:00"/>
        <d v="2016-08-30T00:00:00"/>
        <d v="2020-12-12T00:00:00"/>
        <d v="2023-05-13T00:00:00"/>
        <d v="2015-08-30T00:00:00"/>
        <d v="2015-11-06T00:00:00"/>
        <d v="2021-07-09T00:00:00"/>
        <d v="2020-01-29T00:00:00"/>
        <d v="2018-08-21T00:00:00"/>
        <d v="2022-08-07T00:00:00"/>
        <d v="2014-04-25T00:00:00"/>
        <d v="2021-01-05T00:00:00"/>
        <d v="2019-12-12T00:00:00"/>
        <d v="2022-02-23T00:00:00"/>
        <d v="2023-12-24T00:00:00"/>
        <d v="2019-10-26T00:00:00"/>
        <d v="2020-12-29T00:00:00"/>
        <d v="2020-09-13T00:00:00"/>
        <d v="2017-04-11T00:00:00"/>
        <d v="2017-06-26T00:00:00"/>
        <d v="2021-01-13T00:00:00"/>
        <d v="2015-09-12T00:00:00"/>
        <d v="2021-12-22T00:00:00"/>
        <d v="2014-07-22T00:00:00"/>
        <d v="2019-03-19T00:00:00"/>
        <d v="2016-04-16T00:00:00"/>
        <d v="2015-11-30T00:00:00"/>
        <d v="2021-01-28T00:00:00"/>
        <d v="2018-04-25T00:00:00"/>
        <d v="2014-09-20T00:00:00"/>
        <d v="2023-05-27T00:00:00"/>
        <d v="2023-10-08T00:00:00"/>
        <d v="2020-03-19T00:00:00"/>
        <d v="2018-07-12T00:00:00"/>
        <d v="2024-01-03T00:00:00"/>
        <d v="2014-06-27T00:00:00"/>
        <d v="2022-11-04T00:00:00"/>
        <d v="2014-03-08T00:00:00"/>
        <d v="2017-05-10T00:00:00"/>
        <d v="2022-01-31T00:00:00"/>
        <d v="2022-03-02T00:00:00"/>
        <d v="2022-07-02T00:00:00"/>
        <d v="2020-06-15T00:00:00"/>
        <d v="2018-03-06T00:00:00"/>
        <d v="2024-01-06T00:00:00"/>
        <d v="2018-06-13T00:00:00"/>
        <d v="2017-12-26T00:00:00"/>
        <d v="2018-03-23T00:00:00"/>
        <d v="2018-10-21T00:00:00"/>
        <d v="2015-01-16T00:00:00"/>
        <d v="2017-01-06T00:00:00"/>
        <d v="2015-09-28T00:00:00"/>
        <d v="2018-01-22T00:00:00"/>
        <d v="2021-03-12T00:00:00"/>
        <d v="2016-01-09T00:00:00"/>
        <d v="2014-06-29T00:00:00"/>
        <d v="2016-08-27T00:00:00"/>
        <d v="2021-01-16T00:00:00"/>
        <d v="2019-08-12T00:00:00"/>
        <d v="2022-03-04T00:00:00"/>
        <d v="2018-12-06T00:00:00"/>
        <d v="2020-07-25T00:00:00"/>
        <d v="2015-07-20T00:00:00"/>
        <d v="2019-08-15T00:00:00"/>
        <d v="2020-08-24T00:00:00"/>
        <d v="2018-08-14T00:00:00"/>
        <d v="2014-07-09T00:00:00"/>
        <d v="2015-02-05T00:00:00"/>
        <d v="2023-01-23T00:00:00"/>
        <d v="2022-06-12T00:00:00"/>
        <d v="2015-01-14T00:00:00"/>
        <d v="2022-10-06T00:00:00"/>
        <d v="2024-01-12T00:00:00"/>
        <d v="2023-03-03T00:00:00"/>
        <d v="2022-10-28T00:00:00"/>
        <d v="2020-01-16T00:00:00"/>
        <d v="2015-09-11T00:00:00"/>
        <d v="2019-05-23T00:00:00"/>
        <d v="2016-12-09T00:00:00"/>
        <d v="2020-09-26T00:00:00"/>
        <d v="2018-06-05T00:00:00"/>
        <d v="2021-08-17T00:00:00"/>
        <d v="2015-04-19T00:00:00"/>
        <d v="2014-10-01T00:00:00"/>
        <d v="2019-12-30T00:00:00"/>
        <d v="2016-05-07T00:00:00"/>
        <d v="2020-01-15T00:00:00"/>
        <d v="2019-07-08T00:00:00"/>
        <d v="2020-06-07T00:00:00"/>
        <d v="2022-04-03T00:00:00"/>
        <d v="2021-05-27T00:00:00"/>
        <d v="2016-10-11T00:00:00"/>
        <d v="2020-08-13T00:00:00"/>
        <d v="2019-11-20T00:00:00"/>
        <d v="2018-11-14T00:00:00"/>
        <d v="2020-10-20T00:00:00"/>
        <d v="2023-09-10T00:00:00"/>
        <d v="2014-12-16T00:00:00"/>
        <d v="2016-05-26T00:00:00"/>
        <d v="2022-12-16T00:00:00"/>
        <d v="2023-01-29T00:00:00"/>
        <d v="2021-11-22T00:00:00"/>
        <d v="2016-12-10T00:00:00"/>
        <d v="2023-03-19T00:00:00"/>
        <d v="2024-01-07T00:00:00"/>
        <d v="2021-10-20T00:00:00"/>
        <d v="2019-07-12T00:00:00"/>
        <d v="2021-07-28T00:00:00"/>
        <d v="2015-05-26T00:00:00"/>
        <d v="2015-06-12T00:00:00"/>
        <d v="2022-05-14T00:00:00"/>
        <d v="2023-11-04T00:00:00"/>
        <d v="2015-05-18T00:00:00"/>
        <d v="2018-12-28T00:00:00"/>
        <d v="2015-06-13T00:00:00"/>
        <d v="2020-06-28T00:00:00"/>
        <d v="2023-12-17T00:00:00"/>
        <d v="2023-02-09T00:00:00"/>
        <d v="2017-02-01T00:00:00"/>
        <d v="2019-06-13T00:00:00"/>
        <d v="2022-01-06T00:00:00"/>
        <d v="2022-11-06T00:00:00"/>
        <d v="2021-08-23T00:00:00"/>
        <d v="2021-01-03T00:00:00"/>
        <d v="2021-06-04T00:00:00"/>
        <d v="2023-10-20T00:00:00"/>
        <d v="2024-01-15T00:00:00"/>
        <d v="2023-05-30T00:00:00"/>
        <d v="2022-05-15T00:00:00"/>
        <d v="2021-09-11T00:00:00"/>
        <d v="2023-11-06T00:00:00"/>
        <d v="2019-06-03T00:00:00"/>
        <d v="2015-11-10T00:00:00"/>
        <d v="2015-06-06T00:00:00"/>
        <d v="2014-11-27T00:00:00"/>
        <d v="2018-09-30T00:00:00"/>
        <d v="2020-05-10T00:00:00"/>
        <d v="2023-08-05T00:00:00"/>
        <d v="2019-09-08T00:00:00"/>
        <d v="2015-03-03T00:00:00"/>
        <d v="2023-03-23T00:00:00"/>
        <d v="2021-06-16T00:00:00"/>
        <d v="2023-10-25T00:00:00"/>
        <d v="2022-11-27T00:00:00"/>
        <d v="2020-09-25T00:00:00"/>
        <d v="2014-02-26T00:00:00"/>
        <d v="2019-08-05T00:00:00"/>
        <d v="2018-03-02T00:00:00"/>
        <d v="2018-06-27T00:00:00"/>
        <d v="2017-11-12T00:00:00"/>
        <d v="2023-10-02T00:00:00"/>
        <d v="2014-08-14T00:00:00"/>
        <d v="2019-04-14T00:00:00"/>
        <d v="2016-08-21T00:00:00"/>
        <d v="2014-03-15T00:00:00"/>
        <d v="2019-11-18T00:00:00"/>
        <d v="2017-10-16T00:00:00"/>
        <d v="2017-01-01T00:00:00"/>
        <d v="2017-03-19T00:00:00"/>
        <d v="2020-06-26T00:00:00"/>
        <d v="2018-02-18T00:00:00"/>
        <d v="2020-05-12T00:00:00"/>
        <d v="2017-03-27T00:00:00"/>
        <d v="2021-03-06T00:00:00"/>
        <d v="2018-03-09T00:00:00"/>
        <d v="2021-04-23T00:00:00"/>
        <d v="2022-12-09T00:00:00"/>
        <d v="2018-10-14T00:00:00"/>
        <d v="2015-10-17T00:00:00"/>
        <d v="2020-12-20T00:00:00"/>
        <d v="2014-05-31T00:00:00"/>
        <d v="2014-02-23T00:00:00"/>
        <d v="2016-06-10T00:00:00"/>
        <d v="2016-06-05T00:00:00"/>
        <d v="2017-01-30T00:00:00"/>
        <d v="2017-04-19T00:00:00"/>
        <d v="2023-07-24T00:00:00"/>
        <d v="2019-04-26T00:00:00"/>
        <d v="2015-06-14T00:00:00"/>
        <d v="2017-11-18T00:00:00"/>
        <d v="2018-09-16T00:00:00"/>
        <d v="2018-12-21T00:00:00"/>
        <d v="2020-05-05T00:00:00"/>
        <d v="2018-07-17T00:00:00"/>
        <d v="2016-07-21T00:00:00"/>
        <d v="2021-06-27T00:00:00"/>
        <d v="2023-02-18T00:00:00"/>
        <d v="2020-05-11T00:00:00"/>
        <d v="2020-04-16T00:00:00"/>
        <d v="2022-05-07T00:00:00"/>
        <d v="2015-09-26T00:00:00"/>
        <d v="2022-03-21T00:00:00"/>
        <d v="2018-05-26T00:00:00"/>
        <d v="2020-11-15T00:00:00"/>
        <d v="2022-08-16T00:00:00"/>
        <d v="2017-04-14T00:00:00"/>
        <d v="2016-01-16T00:00:00"/>
        <d v="2019-10-31T00:00:00"/>
        <d v="2015-01-01T00:00:00"/>
        <d v="2021-08-26T00:00:00"/>
        <d v="2016-11-25T00:00:00"/>
        <d v="2021-03-11T00:00:00"/>
        <d v="2017-11-30T00:00:00"/>
        <d v="2023-02-07T00:00:00"/>
        <d v="2020-10-01T00:00:00"/>
        <d v="2017-03-06T00:00:00"/>
        <d v="2018-07-31T00:00:00"/>
        <d v="2023-12-01T00:00:00"/>
        <d v="2019-03-22T00:00:00"/>
        <d v="2022-06-07T00:00:00"/>
        <d v="2020-06-18T00:00:00"/>
        <d v="2017-10-12T00:00:00"/>
        <d v="2016-08-03T00:00:00"/>
        <d v="2021-01-20T00:00:00"/>
        <d v="2022-08-18T00:00:00"/>
        <d v="2017-12-27T00:00:00"/>
        <d v="2019-08-17T00:00:00"/>
        <d v="2014-08-19T00:00:00"/>
        <d v="2018-07-09T00:00:00"/>
        <d v="2016-04-08T00:00:00"/>
        <d v="2021-06-07T00:00:00"/>
        <d v="2019-01-29T00:00:00"/>
        <d v="2015-09-30T00:00:00"/>
        <d v="2018-01-04T00:00:00"/>
        <d v="2022-08-17T00:00:00"/>
        <d v="2020-09-05T00:00:00"/>
        <d v="2017-03-20T00:00:00"/>
        <d v="2022-02-09T00:00:00"/>
        <d v="2015-01-17T00:00:00"/>
        <d v="2020-12-30T00:00:00"/>
        <d v="2022-02-10T00:00:00"/>
        <d v="2015-04-17T00:00:00"/>
        <d v="2019-11-16T00:00:00"/>
        <d v="2018-07-01T00:00:00"/>
        <d v="2014-03-06T00:00:00"/>
        <d v="2022-04-02T00:00:00"/>
        <d v="2020-11-18T00:00:00"/>
        <d v="2016-06-18T00:00:00"/>
        <d v="2019-07-01T00:00:00"/>
        <d v="2020-01-17T00:00:00"/>
        <d v="2018-04-24T00:00:00"/>
        <d v="2020-11-12T00:00:00"/>
        <d v="2014-05-28T00:00:00"/>
        <d v="2017-09-28T00:00:00"/>
        <d v="2018-04-21T00:00:00"/>
        <d v="2021-02-13T00:00:00"/>
        <d v="2016-06-19T00:00:00"/>
        <d v="2021-11-05T00:00:00"/>
        <d v="2019-11-12T00:00:00"/>
        <d v="2020-01-11T00:00:00"/>
        <d v="2022-04-29T00:00:00"/>
        <d v="2023-03-05T00:00:00"/>
        <d v="2020-02-23T00:00:00"/>
        <d v="2023-09-03T00:00:00"/>
        <d v="2014-11-11T00:00:00"/>
        <d v="2023-08-15T00:00:00"/>
        <d v="2020-12-14T00:00:00"/>
        <d v="2020-05-21T00:00:00"/>
        <d v="2015-03-16T00:00:00"/>
        <d v="2018-03-08T00:00:00"/>
        <d v="2014-11-16T00:00:00"/>
        <d v="2021-06-13T00:00:00"/>
        <d v="2017-12-31T00:00:00"/>
        <d v="2022-06-16T00:00:00"/>
        <d v="2021-08-18T00:00:00"/>
        <d v="2021-07-17T00:00:00"/>
        <d v="2020-04-06T00:00:00"/>
        <d v="2022-07-29T00:00:00"/>
        <d v="2014-03-29T00:00:00"/>
        <d v="2018-03-13T00:00:00"/>
        <d v="2019-03-30T00:00:00"/>
        <d v="2017-05-20T00:00:00"/>
        <d v="2018-01-24T00:00:00"/>
        <d v="2018-08-04T00:00:00"/>
        <d v="2022-12-23T00:00:00"/>
        <d v="2018-02-28T00:00:00"/>
        <d v="2016-10-27T00:00:00"/>
        <d v="2020-06-19T00:00:00"/>
        <d v="2022-08-09T00:00:00"/>
        <d v="2015-09-21T00:00:00"/>
        <d v="2019-12-08T00:00:00"/>
        <d v="2016-04-09T00:00:00"/>
        <d v="2016-03-21T00:00:00"/>
        <d v="2023-07-15T00:00:00"/>
        <d v="2015-09-06T00:00:00"/>
        <d v="2020-06-12T00:00:00"/>
        <d v="2022-07-31T00:00:00"/>
        <d v="2014-10-04T00:00:00"/>
        <d v="2019-08-24T00:00:00"/>
        <d v="2023-06-15T00:00:00"/>
        <d v="2020-10-16T00:00:00"/>
        <d v="2019-09-15T00:00:00"/>
        <d v="2016-08-25T00:00:00"/>
        <d v="2020-02-04T00:00:00"/>
        <d v="2019-12-06T00:00:00"/>
        <d v="2021-11-19T00:00:00"/>
        <d v="2020-01-23T00:00:00"/>
        <d v="2014-03-24T00:00:00"/>
        <d v="2022-04-06T00:00:00"/>
        <d v="2014-09-01T00:00:00"/>
        <d v="2020-02-20T00:00:00"/>
        <d v="2014-10-02T00:00:00"/>
        <d v="2021-07-25T00:00:00"/>
        <d v="2023-08-23T00:00:00"/>
        <d v="2022-02-24T00:00:00"/>
        <d v="2016-08-28T00:00:00"/>
        <d v="2020-12-09T00:00:00"/>
        <d v="2021-03-31T00:00:00"/>
        <d v="2018-07-02T00:00:00"/>
        <d v="2021-03-13T00:00:00"/>
        <d v="2021-04-03T00:00:00"/>
        <d v="2017-02-28T00:00:00"/>
        <d v="2018-08-01T00:00:00"/>
        <d v="2022-06-01T00:00:00"/>
        <d v="2020-05-30T00:00:00"/>
        <d v="2023-04-08T00:00:00"/>
        <d v="2024-01-21T00:00:00"/>
        <d v="2023-03-02T00:00:00"/>
        <d v="2020-07-06T00:00:00"/>
        <d v="2019-01-03T00:00:00"/>
        <d v="2015-01-31T00:00:00"/>
        <d v="2018-04-07T00:00:00"/>
        <d v="2017-03-07T00:00:00"/>
        <d v="2020-07-20T00:00:00"/>
        <d v="2017-07-04T00:00:00"/>
        <d v="2019-02-17T00:00:00"/>
        <d v="2016-06-12T00:00:00"/>
        <d v="2014-04-27T00:00:00"/>
        <d v="2014-03-30T00:00:00"/>
        <d v="2015-11-16T00:00:00"/>
        <d v="2019-01-07T00:00:00"/>
        <d v="2023-12-13T00:00:00"/>
        <d v="2015-12-18T00:00:00"/>
        <d v="2020-07-10T00:00:00"/>
        <d v="2014-03-16T00:00:00"/>
        <d v="2023-01-30T00:00:00"/>
        <d v="2023-10-12T00:00:00"/>
        <d v="2018-03-31T00:00:00"/>
        <d v="2021-03-23T00:00:00"/>
        <d v="2014-02-24T00:00:00"/>
        <d v="2019-05-21T00:00:00"/>
        <d v="2023-07-11T00:00:00"/>
        <d v="2016-02-18T00:00:00"/>
        <d v="2022-06-17T00:00:00"/>
        <d v="2022-07-09T00:00:00"/>
        <d v="2018-07-22T00:00:00"/>
        <d v="2017-11-21T00:00:00"/>
        <d v="2018-09-25T00:00:00"/>
        <d v="2017-05-12T00:00:00"/>
        <d v="2014-06-06T00:00:00"/>
        <d v="2020-07-30T00:00:00"/>
        <d v="2022-09-16T00:00:00"/>
        <d v="2020-02-14T00:00:00"/>
        <d v="2016-02-11T00:00:00"/>
        <d v="2020-08-02T00:00:00"/>
        <d v="2019-11-14T00:00:00"/>
        <d v="2016-06-27T00:00:00"/>
        <d v="2019-12-15T00:00:00"/>
        <d v="2022-04-05T00:00:00"/>
        <d v="2018-02-12T00:00:00"/>
        <d v="2018-05-01T00:00:00"/>
        <d v="2015-04-22T00:00:00"/>
        <d v="2023-12-16T00:00:00"/>
        <d v="2022-06-30T00:00:00"/>
        <d v="2020-12-01T00:00:00"/>
        <d v="2022-03-31T00:00:00"/>
        <d v="2014-06-12T00:00:00"/>
        <d v="2022-03-27T00:00:00"/>
        <d v="2021-03-05T00:00:00"/>
        <d v="2014-09-07T00:00:00"/>
        <d v="2021-02-07T00:00:00"/>
        <d v="2020-02-02T00:00:00"/>
        <d v="2014-12-08T00:00:00"/>
        <d v="2016-03-24T00:00:00"/>
        <d v="2019-04-01T00:00:00"/>
        <d v="2014-06-10T00:00:00"/>
        <d v="2016-03-29T00:00:00"/>
        <d v="2020-04-14T00:00:00"/>
        <d v="2015-06-04T00:00:00"/>
        <d v="2016-08-22T00:00:00"/>
        <d v="2021-01-21T00:00:00"/>
        <d v="2022-03-09T00:00:00"/>
        <d v="2022-12-25T00:00:00"/>
        <d v="2015-07-10T00:00:00"/>
        <d v="2016-01-05T00:00:00"/>
        <d v="2018-09-28T00:00:00"/>
        <d v="2014-12-01T00:00:00"/>
        <d v="2022-05-24T00:00:00"/>
        <d v="2018-08-27T00:00:00"/>
        <d v="2016-05-11T00:00:00"/>
        <d v="2016-02-26T00:00:00"/>
        <d v="2021-11-13T00:00:00"/>
        <d v="2018-03-30T00:00:00"/>
        <d v="2014-11-23T00:00:00"/>
        <d v="2019-06-07T00:00:00"/>
        <d v="2014-05-25T00:00:00"/>
        <d v="2019-01-20T00:00:00"/>
        <d v="2023-10-29T00:00:00"/>
        <d v="2017-10-25T00:00:00"/>
        <d v="2022-05-25T00:00:00"/>
        <d v="2018-07-16T00:00:00"/>
        <d v="2014-03-14T00:00:00"/>
        <d v="2019-08-06T00:00:00"/>
        <d v="2014-11-08T00:00:00"/>
        <d v="2022-03-29T00:00:00"/>
        <d v="2015-10-19T00:00:00"/>
        <d v="2016-11-22T00:00:00"/>
        <d v="2022-01-25T00:00:00"/>
        <d v="2023-02-20T00:00:00"/>
        <d v="2018-11-07T00:00:00"/>
        <d v="2022-03-28T00:00:00"/>
        <d v="2023-08-11T00:00:00"/>
        <d v="2014-04-08T00:00:00"/>
        <d v="2014-04-21T00:00:00"/>
        <d v="2022-03-25T00:00:00"/>
        <d v="2014-07-25T00:00:00"/>
        <d v="2016-09-16T00:00:00"/>
        <d v="2014-12-31T00:00:00"/>
        <d v="2022-08-04T00:00:00"/>
        <d v="2021-05-14T00:00:00"/>
        <d v="2021-02-16T00:00:00"/>
        <d v="2018-02-04T00:00:00"/>
        <d v="2021-07-30T00:00:00"/>
        <d v="2023-01-25T00:00:00"/>
        <d v="2018-10-15T00:00:00"/>
        <d v="2021-06-24T00:00:00"/>
        <d v="2017-06-29T00:00:00"/>
        <d v="2019-09-22T00:00:00"/>
        <d v="2017-09-18T00:00:00"/>
        <d v="2018-09-27T00:00:00"/>
        <d v="2018-02-11T00:00:00"/>
        <d v="2015-06-02T00:00:00"/>
        <d v="2014-05-03T00:00:00"/>
        <d v="2014-01-31T00:00:00"/>
        <d v="2015-01-29T00:00:00"/>
        <d v="2019-07-05T00:00:00"/>
        <d v="2018-02-22T00:00:00"/>
        <d v="2016-06-16T00:00:00"/>
        <d v="2023-10-31T00:00:00"/>
        <d v="2019-07-19T00:00:00"/>
        <d v="2016-11-17T00:00:00"/>
        <d v="2014-08-21T00:00:00"/>
        <d v="2018-08-08T00:00:00"/>
        <d v="2017-03-21T00:00:00"/>
        <d v="2018-12-24T00:00:00"/>
        <d v="2018-02-13T00:00:00"/>
        <d v="2022-03-24T00:00:00"/>
        <d v="2022-10-31T00:00:00"/>
        <d v="2019-02-04T00:00:00"/>
        <d v="2021-03-21T00:00:00"/>
        <d v="2023-06-12T00:00:00"/>
        <d v="2022-04-18T00:00:00"/>
        <d v="2021-09-27T00:00:00"/>
        <d v="2016-11-02T00:00:00"/>
        <d v="2015-06-03T00:00:00"/>
        <d v="2023-07-19T00:00:00"/>
        <d v="2021-02-24T00:00:00"/>
        <d v="2016-12-22T00:00:00"/>
        <d v="2019-02-25T00:00:00"/>
        <d v="2017-01-12T00:00:00"/>
        <d v="2021-03-17T00:00:00"/>
        <d v="2023-04-20T00:00:00"/>
        <d v="2018-05-27T00:00:00"/>
        <d v="2022-09-02T00:00:00"/>
        <d v="2020-04-04T00:00:00"/>
        <d v="2017-03-16T00:00:00"/>
        <d v="2021-03-01T00:00:00"/>
        <d v="2020-07-14T00:00:00"/>
        <d v="2016-10-21T00:00:00"/>
        <d v="2022-02-17T00:00:00"/>
        <d v="2022-12-02T00:00:00"/>
        <d v="2017-02-25T00:00:00"/>
        <d v="2014-10-17T00:00:00"/>
        <d v="2021-02-21T00:00:00"/>
        <d v="2019-05-12T00:00:00"/>
        <d v="2019-02-26T00:00:00"/>
        <d v="2020-12-11T00:00:00"/>
        <d v="2017-07-09T00:00:00"/>
        <d v="2021-10-22T00:00:00"/>
        <d v="2016-09-06T00:00:00"/>
        <d v="2019-01-24T00:00:00"/>
        <d v="2016-04-06T00:00:00"/>
        <d v="2021-07-16T00:00:00"/>
        <d v="2020-01-10T00:00:00"/>
        <d v="2014-12-19T00:00:00"/>
        <d v="2019-11-10T00:00:00"/>
        <d v="2018-08-20T00:00:00"/>
        <d v="2016-12-05T00:00:00"/>
        <d v="2018-10-19T00:00:00"/>
        <d v="2020-12-26T00:00:00"/>
        <d v="2019-12-13T00:00:00"/>
        <d v="2019-02-23T00:00:00"/>
        <d v="2017-01-19T00:00:00"/>
        <d v="2016-05-19T00:00:00"/>
        <d v="2018-12-18T00:00:00"/>
        <d v="2023-07-07T00:00:00"/>
        <d v="2022-11-26T00:00:00"/>
        <d v="2017-11-23T00:00:00"/>
        <d v="2020-01-22T00:00:00"/>
        <d v="2018-12-30T00:00:00"/>
        <d v="2018-05-20T00:00:00"/>
        <d v="2018-05-05T00:00:00"/>
        <d v="2016-02-03T00:00:00"/>
        <d v="2016-10-05T00:00:00"/>
        <d v="2018-04-02T00:00:00"/>
        <d v="2020-03-17T00:00:00"/>
        <d v="2020-01-09T00:00:00"/>
        <d v="2024-01-22T00:00:00"/>
        <d v="2022-11-25T00:00:00"/>
        <d v="2020-02-12T00:00:00"/>
        <d v="2021-07-06T00:00:00"/>
        <d v="2017-01-03T00:00:00"/>
        <d v="2023-02-14T00:00:00"/>
        <d v="2021-10-12T00:00:00"/>
        <d v="2019-12-11T00:00:00"/>
        <d v="2019-11-06T00:00:00"/>
        <d v="2020-03-16T00:00:00"/>
        <d v="2018-05-18T00:00:00"/>
        <d v="2020-11-01T00:00:00"/>
        <d v="2022-07-27T00:00:00"/>
        <d v="2015-05-13T00:00:00"/>
        <d v="2015-07-03T00:00:00"/>
        <d v="2018-12-25T00:00:00"/>
        <d v="2018-12-10T00:00:00"/>
        <d v="2017-10-14T00:00:00"/>
        <d v="2017-10-22T00:00:00"/>
        <d v="2023-12-05T00:00:00"/>
        <d v="2023-11-01T00:00:00"/>
        <d v="2023-06-30T00:00:00"/>
        <d v="2018-12-09T00:00:00"/>
        <d v="2016-01-06T00:00:00"/>
        <d v="2017-08-04T00:00:00"/>
        <d v="2015-03-29T00:00:00"/>
        <d v="2019-09-17T00:00:00"/>
        <d v="2022-03-22T00:00:00"/>
        <d v="2014-08-18T00:00:00"/>
        <d v="2019-03-05T00:00:00"/>
        <d v="2019-03-08T00:00:00"/>
        <d v="2017-07-07T00:00:00"/>
        <d v="2016-02-07T00:00:00"/>
        <d v="2019-01-02T00:00:00"/>
        <d v="2020-05-19T00:00:00"/>
        <d v="2021-05-16T00:00:00"/>
        <d v="2023-08-09T00:00:00"/>
        <d v="2017-09-25T00:00:00"/>
        <d v="2018-08-24T00:00:00"/>
        <d v="2017-06-02T00:00:00"/>
        <d v="2023-07-31T00:00:00"/>
        <d v="2016-11-30T00:00:00"/>
        <d v="2020-12-13T00:00:00"/>
        <d v="2017-01-14T00:00:00"/>
        <d v="2014-02-05T00:00:00"/>
        <d v="2019-02-20T00:00:00"/>
        <d v="2016-08-10T00:00:00"/>
        <d v="2020-09-16T00:00:00"/>
        <d v="2022-03-26T00:00:00"/>
        <d v="2018-03-03T00:00:00"/>
        <d v="2014-10-12T00:00:00"/>
        <d v="2017-11-14T00:00:00"/>
        <d v="2015-07-12T00:00:00"/>
        <d v="2019-10-27T00:00:00"/>
        <d v="2023-07-22T00:00:00"/>
        <d v="2020-07-21T00:00:00"/>
        <d v="2019-09-26T00:00:00"/>
        <d v="2017-04-02T00:00:00"/>
        <d v="2015-08-15T00:00:00"/>
        <d v="2020-05-01T00:00:00"/>
        <d v="2017-05-22T00:00:00"/>
        <d v="2017-05-07T00:00:00"/>
        <d v="2016-04-17T00:00:00"/>
        <d v="2021-08-25T00:00:00"/>
        <d v="2016-08-06T00:00:00"/>
        <d v="2024-01-09T00:00:00"/>
        <d v="2021-06-08T00:00:00"/>
        <d v="2018-05-13T00:00:00"/>
        <d v="2017-05-05T00:00:00"/>
        <d v="2016-10-29T00:00:00"/>
        <d v="2015-06-26T00:00:00"/>
        <d v="2017-04-20T00:00:00"/>
        <d v="2016-01-17T00:00:00"/>
        <d v="2022-07-20T00:00:00"/>
        <d v="2016-11-18T00:00:00"/>
        <d v="2017-09-21T00:00:00"/>
        <d v="2021-01-12T00:00:00"/>
        <d v="2021-02-03T00:00:00"/>
        <d v="2017-01-21T00:00:00"/>
        <d v="2019-12-04T00:00:00"/>
        <d v="2023-11-18T00:00:00"/>
        <d v="2014-02-02T00:00:00"/>
        <d v="2019-07-18T00:00:00"/>
        <d v="2020-10-19T00:00:00"/>
        <d v="2020-08-22T00:00:00"/>
        <d v="2021-03-25T00:00:00"/>
        <d v="2021-06-20T00:00:00"/>
        <d v="2019-04-13T00:00:00"/>
        <d v="2015-10-28T00:00:00"/>
        <d v="2017-03-29T00:00:00"/>
        <d v="2020-08-18T00:00:00"/>
        <d v="2017-06-19T00:00:00"/>
        <d v="2016-03-03T00:00:00"/>
        <d v="2023-11-22T00:00:00"/>
        <d v="2015-12-23T00:00:00"/>
        <d v="2017-09-14T00:00:00"/>
        <d v="2018-04-17T00:00:00"/>
        <d v="2021-06-01T00:00:00"/>
        <d v="2019-08-10T00:00:00"/>
        <d v="2022-04-20T00:00:00"/>
        <d v="2014-06-13T00:00:00"/>
        <d v="2018-12-16T00:00:00"/>
        <d v="2017-01-04T00:00:00"/>
        <d v="2023-07-17T00:00:00"/>
        <d v="2023-02-05T00:00:00"/>
        <d v="2022-02-02T00:00:00"/>
        <d v="2023-06-02T00:00:00"/>
        <d v="2017-12-28T00:00:00"/>
        <d v="2022-12-07T00:00:00"/>
        <d v="2020-10-06T00:00:00"/>
        <d v="2014-12-22T00:00:00"/>
        <d v="2022-08-12T00:00:00"/>
        <d v="2016-04-07T00:00:00"/>
        <d v="2020-07-24T00:00:00"/>
        <d v="2022-03-08T00:00:00"/>
        <d v="2014-10-16T00:00:00"/>
        <d v="2015-08-04T00:00:00"/>
        <d v="2016-05-29T00:00:00"/>
        <d v="2015-10-21T00:00:00"/>
        <d v="2016-01-30T00:00:00"/>
        <d v="2015-05-29T00:00:00"/>
        <d v="2014-04-18T00:00:00"/>
        <d v="2019-08-27T00:00:00"/>
        <d v="2022-02-26T00:00:00"/>
        <d v="2019-12-21T00:00:00"/>
        <d v="2022-03-15T00:00:00"/>
        <d v="2022-07-23T00:00:00"/>
        <d v="2019-03-24T00:00:00"/>
        <d v="2015-04-26T00:00:00"/>
        <d v="2014-06-18T00:00:00"/>
        <d v="2019-08-07T00:00:00"/>
        <d v="2016-11-24T00:00:00"/>
        <d v="2022-08-27T00:00:00"/>
        <d v="2019-04-12T00:00:00"/>
        <d v="2021-05-24T00:00:00"/>
        <d v="2016-02-20T00:00:00"/>
        <d v="2015-04-04T00:00:00"/>
        <d v="2019-05-28T00:00:00"/>
        <d v="2022-07-26T00:00:00"/>
        <d v="2020-03-25T00:00:00"/>
        <d v="2021-06-25T00:00:00"/>
        <d v="2014-02-28T00:00:00"/>
        <d v="2017-02-10T00:00:00"/>
        <d v="2020-05-07T00:00:00"/>
        <d v="2023-09-15T00:00:00"/>
        <d v="2019-04-10T00:00:00"/>
        <d v="2015-09-07T00:00:00"/>
        <d v="2021-11-26T00:00:00"/>
        <d v="2015-01-28T00:00:00"/>
        <d v="2014-03-18T00:00:00"/>
        <d v="2020-10-28T00:00:00"/>
        <d v="2016-11-06T00:00:00"/>
        <d v="2021-03-14T00:00:00"/>
        <d v="2018-01-15T00:00:00"/>
        <d v="2021-05-05T00:00:00"/>
        <d v="2019-08-31T00:00:00"/>
        <d v="2017-05-14T00:00:00"/>
        <d v="2020-01-13T00:00:00"/>
        <d v="2018-11-02T00:00:00"/>
        <d v="2021-04-06T00:00:00"/>
        <d v="2019-11-29T00:00:00"/>
        <d v="2019-10-07T00:00:00"/>
        <d v="2019-12-07T00:00:00"/>
        <d v="2021-09-03T00:00:00"/>
        <d v="2017-08-18T00:00:00"/>
        <d v="2016-10-20T00:00:00"/>
        <d v="2016-07-27T00:00:00"/>
        <d v="2019-05-20T00:00:00"/>
        <d v="2019-08-30T00:00:00"/>
        <d v="2017-04-06T00:00:00"/>
        <d v="2023-04-06T00:00:00"/>
        <d v="2018-08-22T00:00:00"/>
        <d v="2019-02-07T00:00:00"/>
        <d v="2016-04-13T00:00:00"/>
        <d v="2022-12-04T00:00:00"/>
        <d v="2020-09-18T00:00:00"/>
        <d v="2016-12-07T00:00:00"/>
        <d v="2016-07-18T00:00:00"/>
        <d v="2014-10-31T00:00:00"/>
        <d v="2023-12-22T00:00:00"/>
        <d v="2015-01-27T00:00:00"/>
        <d v="2023-09-01T00:00:00"/>
        <d v="2014-07-17T00:00:00"/>
        <d v="2019-09-30T00:00:00"/>
        <d v="2018-11-29T00:00:00"/>
        <d v="2021-06-21T00:00:00"/>
        <d v="2023-01-28T00:00:00"/>
        <d v="2015-10-03T00:00:00"/>
        <d v="2014-05-14T00:00:00"/>
        <d v="2017-08-25T00:00:00"/>
        <d v="2023-02-16T00:00:00"/>
        <d v="2019-08-19T00:00:00"/>
        <d v="2023-07-06T00:00:00"/>
        <d v="2016-07-14T00:00:00"/>
        <d v="2021-01-25T00:00:00"/>
        <d v="2021-07-05T00:00:00"/>
        <d v="2015-01-09T00:00:00"/>
        <d v="2024-01-02T00:00:00"/>
        <d v="2023-01-10T00:00:00"/>
        <d v="2017-08-05T00:00:00"/>
        <d v="2018-05-12T00:00:00"/>
        <d v="2016-10-10T00:00:00"/>
        <d v="2023-07-01T00:00:00"/>
        <d v="2020-12-10T00:00:00"/>
        <d v="2015-05-22T00:00:00"/>
        <d v="2016-05-03T00:00:00"/>
        <d v="2020-02-01T00:00:00"/>
        <d v="2017-12-02T00:00:00"/>
        <d v="2020-07-02T00:00:00"/>
        <d v="2015-04-13T00:00:00"/>
        <d v="2018-06-18T00:00:00"/>
        <d v="2015-09-09T00:00:00"/>
        <d v="2021-08-02T00:00:00"/>
        <d v="2023-02-26T00:00:00"/>
        <d v="2017-10-24T00:00:00"/>
        <d v="2018-07-04T00:00:00"/>
        <d v="2022-08-26T00:00:00"/>
        <d v="2021-08-22T00:00:00"/>
        <d v="2021-04-27T00:00:00"/>
        <d v="2015-05-17T00:00:00"/>
        <d v="2019-07-16T00:00:00"/>
        <d v="2022-11-21T00:00:00"/>
        <d v="2022-02-08T00:00:00"/>
        <d v="2023-12-06T00:00:00"/>
        <d v="2020-12-04T00:00:00"/>
        <d v="2022-05-18T00:00:00"/>
        <d v="2015-04-14T00:00:00"/>
        <d v="2016-05-22T00:00:00"/>
        <d v="2018-07-29T00:00:00"/>
        <d v="2021-12-25T00:00:00"/>
        <d v="2016-08-12T00:00:00"/>
        <d v="2016-03-05T00:00:00"/>
        <d v="2014-11-15T00:00:00"/>
        <d v="2020-09-07T00:00:00"/>
        <d v="2014-11-02T00:00:00"/>
        <d v="2018-11-24T00:00:00"/>
        <d v="2023-05-25T00:00:00"/>
        <d v="2022-10-19T00:00:00"/>
        <d v="2019-07-10T00:00:00"/>
        <d v="2022-04-04T00:00:00"/>
        <d v="2019-05-05T00:00:00"/>
        <d v="2016-02-19T00:00:00"/>
        <d v="2014-04-17T00:00:00"/>
        <d v="2016-02-17T00:00:00"/>
        <d v="2018-07-06T00:00:00"/>
        <d v="2022-12-17T00:00:00"/>
        <d v="2016-05-08T00:00:00"/>
        <d v="2020-11-19T00:00:00"/>
        <d v="2016-09-09T00:00:00"/>
        <d v="2019-05-04T00:00:00"/>
        <d v="2019-09-19T00:00:00"/>
        <d v="2021-02-22T00:00:00"/>
        <d v="2018-04-15T00:00:00"/>
        <d v="2022-06-08T00:00:00"/>
        <d v="2014-07-20T00:00:00"/>
        <d v="2016-12-31T00:00:00"/>
        <d v="2018-03-27T00:00:00"/>
        <d v="2015-02-14T00:00:00"/>
        <d v="2023-01-14T00:00:00"/>
        <d v="2016-07-01T00:00:00"/>
        <d v="2015-02-11T00:00:00"/>
        <d v="2022-05-26T00:00:00"/>
        <d v="2021-02-18T00:00:00"/>
        <d v="2018-03-10T00:00:00"/>
        <d v="2017-05-30T00:00:00"/>
        <d v="2018-12-07T00:00:00"/>
        <d v="2015-06-01T00:00:00"/>
        <d v="2022-04-01T00:00:00"/>
        <d v="2020-05-26T00:00:00"/>
        <d v="2018-07-07T00:00:00"/>
        <d v="2018-03-04T00:00:00"/>
        <d v="2020-04-21T00:00:00"/>
        <d v="2020-05-27T00:00:00"/>
        <d v="2014-04-16T00:00:00"/>
        <d v="2018-11-15T00:00:00"/>
        <d v="2014-08-30T00:00:00"/>
        <d v="2023-11-15T00:00:00"/>
        <d v="2016-06-29T00:00:00"/>
        <d v="2014-12-02T00:00:00"/>
        <d v="2020-09-04T00:00:00"/>
        <d v="2020-12-23T00:00:00"/>
        <d v="2018-07-19T00:00:00"/>
        <d v="2017-03-05T00:00:00"/>
        <d v="2016-08-24T00:00:00"/>
        <d v="2014-12-27T00:00:00"/>
        <d v="2022-08-08T00:00:00"/>
        <d v="2015-10-26T00:00:00"/>
        <d v="2023-07-27T00:00:00"/>
        <d v="2018-06-11T00:00:00"/>
        <d v="2014-06-15T00:00:00"/>
        <d v="2022-08-03T00:00:00"/>
        <d v="2017-04-09T00:00:00"/>
        <d v="2015-12-05T00:00:00"/>
        <d v="2023-01-20T00:00:00"/>
        <d v="2020-02-09T00:00:00"/>
        <d v="2022-01-18T00:00:00"/>
        <d v="2023-05-31T00:00:00"/>
        <d v="2014-05-26T00:00:00"/>
        <d v="2022-04-27T00:00:00"/>
        <d v="2019-05-25T00:00:00"/>
        <d v="2016-06-07T00:00:00"/>
        <d v="2023-02-24T00:00:00"/>
        <d v="2018-10-17T00:00:00"/>
        <d v="2022-06-19T00:00:00"/>
        <d v="2016-09-07T00:00:00"/>
        <d v="2016-01-22T00:00:00"/>
        <d v="2021-06-09T00:00:00"/>
        <d v="2019-12-26T00:00:00"/>
        <d v="2023-04-14T00:00:00"/>
        <d v="2019-04-28T00:00:00"/>
        <d v="2021-08-12T00:00:00"/>
        <d v="2020-01-06T00:00:00"/>
        <d v="2019-06-16T00:00:00"/>
        <d v="2018-08-29T00:00:00"/>
        <d v="2016-07-08T00:00:00"/>
        <d v="2017-07-12T00:00:00"/>
        <d v="2023-12-18T00:00:00"/>
        <d v="2017-01-10T00:00:00"/>
        <d v="2023-03-10T00:00:00"/>
        <d v="2022-09-25T00:00:00"/>
        <d v="2019-11-28T00:00:00"/>
        <d v="2020-06-01T00:00:00"/>
        <d v="2023-04-28T00:00:00"/>
        <d v="2019-01-01T00:00:00"/>
        <d v="2020-12-05T00:00:00"/>
        <d v="2021-11-10T00:00:00"/>
        <d v="2018-07-20T00:00:00"/>
        <d v="2015-01-22T00:00:00"/>
        <d v="2019-03-21T00:00:00"/>
        <d v="2016-07-02T00:00:00"/>
        <d v="2017-08-29T00:00:00"/>
        <d v="2023-08-13T00:00:00"/>
        <d v="2018-12-23T00:00:00"/>
        <d v="2019-04-30T00:00:00"/>
        <d v="2023-09-18T00:00:00"/>
        <d v="2016-05-14T00:00:00"/>
        <d v="2014-11-22T00:00:00"/>
        <d v="2022-04-23T00:00:00"/>
        <d v="2014-03-04T00:00:00"/>
        <d v="2022-07-06T00:00:00"/>
        <d v="2023-02-10T00:00:00"/>
        <d v="2019-08-09T00:00:00"/>
        <d v="2014-09-28T00:00:00"/>
        <d v="2020-10-05T00:00:00"/>
        <d v="2020-11-04T00:00:00"/>
        <d v="2018-11-03T00:00:00"/>
        <d v="2018-01-28T00:00:00"/>
        <d v="2015-09-01T00:00:00"/>
        <d v="2016-01-23T00:00:00"/>
        <d v="2018-02-15T00:00:00"/>
        <d v="2018-04-23T00:00:00"/>
        <d v="2023-01-07T00:00:00"/>
        <d v="2019-12-19T00:00:00"/>
        <d v="2023-11-27T00:00:00"/>
        <d v="2023-02-23T00:00:00"/>
        <d v="2018-08-26T00:00:00"/>
        <d v="2023-04-13T00:00:00"/>
        <d v="2017-08-14T00:00:00"/>
        <d v="2018-07-23T00:00:00"/>
        <d v="2014-09-13T00:00:00"/>
        <d v="2018-09-01T00:00:00"/>
        <d v="2017-06-10T00:00:00"/>
        <d v="2023-12-11T00:00:00"/>
        <d v="2020-08-05T00:00:00"/>
        <d v="2015-05-02T00:00:00"/>
        <d v="2017-09-05T00:00:00"/>
        <d v="2020-07-23T00:00:00"/>
        <d v="2016-03-11T00:00:00"/>
        <d v="2018-09-03T00:00:00"/>
        <d v="2017-10-10T00:00:00"/>
        <d v="2016-03-27T00:00:00"/>
        <d v="2017-09-02T00:00:00"/>
        <d v="2015-02-23T00:00:00"/>
        <d v="2017-02-14T00:00:00"/>
        <d v="2015-03-09T00:00:00"/>
        <d v="2014-09-19T00:00:00"/>
        <d v="2023-06-28T00:00:00"/>
        <d v="2022-02-22T00:00:00"/>
        <d v="2016-12-26T00:00:00"/>
        <d v="2018-11-01T00:00:00"/>
        <d v="2016-08-23T00:00:00"/>
        <d v="2022-09-14T00:00:00"/>
        <d v="2021-05-28T00:00:00"/>
        <d v="2021-01-14T00:00:00"/>
        <d v="2019-10-14T00:00:00"/>
        <d v="2014-07-21T00:00:00"/>
        <d v="2018-01-09T00:00:00"/>
        <d v="2023-07-30T00:00:00"/>
        <d v="2018-11-28T00:00:00"/>
        <d v="2019-07-28T00:00:00"/>
        <d v="2014-05-11T00:00:00"/>
        <d v="2014-08-01T00:00:00"/>
        <d v="2015-10-15T00:00:00"/>
        <d v="2014-11-30T00:00:00"/>
        <d v="2019-08-26T00:00:00"/>
        <d v="2023-11-17T00:00:00"/>
        <d v="2015-11-28T00:00:00"/>
        <d v="2024-01-10T00:00:00"/>
        <d v="2014-11-29T00:00:00"/>
        <d v="2014-04-29T00:00:00"/>
        <d v="2020-09-20T00:00:00"/>
        <d v="2016-02-15T00:00:00"/>
        <d v="2018-02-07T00:00:00"/>
        <d v="2018-06-21T00:00:00"/>
        <d v="2017-11-29T00:00:00"/>
        <d v="2016-08-15T00:00:00"/>
        <d v="2016-03-31T00:00:00"/>
        <d v="2022-11-14T00:00:00"/>
        <d v="2016-01-31T00:00:00"/>
        <d v="2016-05-27T00:00:00"/>
        <d v="2017-04-16T00:00:00"/>
        <d v="2020-05-13T00:00:00"/>
        <d v="2021-11-16T00:00:00"/>
        <d v="2019-10-19T00:00:00"/>
        <d v="2021-08-27T00:00:00"/>
        <d v="2022-06-11T00:00:00"/>
        <d v="2017-09-06T00:00:00"/>
        <d v="2020-01-12T00:00:00"/>
        <d v="2018-10-12T00:00:00"/>
        <d v="2023-05-22T00:00:00"/>
        <d v="2023-12-26T00:00:00"/>
        <d v="2021-12-29T00:00:00"/>
        <d v="2021-02-25T00:00:00"/>
        <d v="2023-02-06T00:00:00"/>
        <d v="2021-01-30T00:00:00"/>
        <d v="2014-11-24T00:00:00"/>
        <d v="2023-06-22T00:00:00"/>
        <d v="2018-01-23T00:00:00"/>
        <d v="2021-12-23T00:00:00"/>
        <d v="2016-11-10T00:00:00"/>
        <d v="2023-05-12T00:00:00"/>
        <d v="2015-10-04T00:00:00"/>
        <d v="2020-03-22T00:00:00"/>
        <d v="2017-10-23T00:00:00"/>
        <d v="2020-06-20T00:00:00"/>
        <d v="2018-05-04T00:00:00"/>
        <d v="2019-11-07T00:00:00"/>
        <d v="2016-05-13T00:00:00"/>
        <d v="2016-05-02T00:00:00"/>
        <d v="2015-12-28T00:00:00"/>
        <d v="2023-06-01T00:00:00"/>
        <d v="2015-11-01T00:00:00"/>
        <d v="2019-07-07T00:00:00"/>
        <d v="2022-02-13T00:00:00"/>
        <d v="2017-04-18T00:00:00"/>
        <d v="2020-08-06T00:00:00"/>
        <d v="2015-09-22T00:00:00"/>
        <d v="2023-09-20T00:00:00"/>
        <d v="2019-04-24T00:00:00"/>
        <d v="2020-06-04T00:00:00"/>
        <d v="2019-10-13T00:00:00"/>
        <d v="2014-08-24T00:00:00"/>
        <d v="2014-05-27T00:00:00"/>
        <d v="2016-06-03T00:00:00"/>
        <d v="2021-05-07T00:00:00"/>
        <d v="2017-10-21T00:00:00"/>
        <d v="2015-05-08T00:00:00"/>
        <d v="2022-09-04T00:00:00"/>
        <d v="2016-09-20T00:00:00"/>
        <d v="2024-01-27T00:00:00"/>
        <d v="2017-04-17T00:00:00"/>
        <d v="2021-11-14T00:00:00"/>
        <d v="2015-09-17T00:00:00"/>
        <d v="2018-10-20T00:00:00"/>
        <d v="2018-06-25T00:00:00"/>
        <d v="2021-11-07T00:00:00"/>
        <d v="2019-03-18T00:00:00"/>
        <d v="2014-03-05T00:00:00"/>
        <d v="2017-04-07T00:00:00"/>
        <d v="2017-06-18T00:00:00"/>
        <d v="2018-05-09T00:00:00"/>
        <d v="2020-08-14T00:00:00"/>
        <d v="2017-04-21T00:00:00"/>
        <d v="2016-10-14T00:00:00"/>
        <d v="2018-12-15T00:00:00"/>
        <d v="2023-09-05T00:00:00"/>
        <d v="2019-08-18T00:00:00"/>
        <d v="2015-11-25T00:00:00"/>
        <d v="2016-11-01T00:00:00"/>
        <d v="2014-05-23T00:00:00"/>
        <d v="2023-10-18T00:00:00"/>
        <d v="2018-04-22T00:00:00"/>
        <d v="2017-10-15T00:00:00"/>
        <d v="2023-06-05T00:00:00"/>
        <d v="2014-05-10T00:00:00"/>
        <d v="2022-06-24T00:00:00"/>
        <d v="2014-12-25T00:00:00"/>
        <d v="2021-10-29T00:00:00"/>
        <d v="2022-10-15T00:00:00"/>
        <d v="2014-02-19T00:00:00"/>
        <d v="2015-08-20T00:00:00"/>
        <d v="2015-04-16T00:00:00"/>
        <d v="2018-09-09T00:00:00"/>
        <d v="2015-08-21T00:00:00"/>
        <d v="2024-01-20T00:00:00"/>
        <d v="2023-07-05T00:00:00"/>
        <d v="2015-08-26T00:00:00"/>
        <d v="2022-07-08T00:00:00"/>
        <d v="2022-12-30T00:00:00"/>
        <d v="2020-06-29T00:00:00"/>
        <d v="2023-12-21T00:00:00"/>
        <d v="2019-01-21T00:00:00"/>
        <d v="2016-07-10T00:00:00"/>
        <d v="2020-02-06T00:00:00"/>
        <d v="2019-05-27T00:00:00"/>
        <d v="2020-04-20T00:00:00"/>
        <d v="2018-06-26T00:00:00"/>
        <d v="2019-10-28T00:00:00"/>
        <d v="2019-02-11T00:00:00"/>
        <d v="2023-12-15T00:00:00"/>
        <d v="2022-05-20T00:00:00"/>
        <d v="2015-09-04T00:00:00"/>
        <d v="2022-02-15T00:00:00"/>
        <d v="2022-01-23T00:00:00"/>
        <d v="2019-03-09T00:00:00"/>
        <d v="2015-07-17T00:00:00"/>
        <d v="2016-12-14T00:00:00"/>
        <d v="2022-01-22T00:00:00"/>
        <d v="2017-05-06T00:00:00"/>
        <d v="2015-12-08T00:00:00"/>
        <d v="2017-05-19T00:00:00"/>
        <d v="2018-01-10T00:00:00"/>
        <d v="2023-06-17T00:00:00"/>
        <d v="2020-11-28T00:00:00"/>
        <d v="2020-08-16T00:00:00"/>
        <d v="2020-04-30T00:00:00"/>
        <d v="2022-05-04T00:00:00"/>
        <d v="2021-10-07T00:00:00"/>
        <d v="2020-08-08T00:00:00"/>
        <d v="2019-06-29T00:00:00"/>
        <d v="2014-11-03T00:00:00"/>
        <d v="2021-10-02T00:00:00"/>
        <d v="2016-03-25T00:00:00"/>
        <d v="2022-08-05T00:00:00"/>
        <d v="2014-11-18T00:00:00"/>
        <d v="2020-10-30T00:00:00"/>
        <d v="2023-05-02T00:00:00"/>
        <d v="2023-08-21T00:00:00"/>
        <d v="2017-04-23T00:00:00"/>
        <d v="2015-07-01T00:00:00"/>
        <d v="2014-01-30T00:00:00"/>
        <d v="2020-06-03T00:00:00"/>
        <d v="2022-12-19T00:00:00"/>
        <d v="2021-07-10T00:00:00"/>
        <d v="2019-03-02T00:00:00"/>
        <d v="2017-12-29T00:00:00"/>
        <d v="2014-06-16T00:00:00"/>
        <d v="2020-11-13T00:00:00"/>
        <d v="2014-08-16T00:00:00"/>
        <d v="2022-03-12T00:00:00"/>
        <d v="2019-06-15T00:00:00"/>
        <d v="2023-06-11T00:00:00"/>
        <d v="2020-04-25T00:00:00"/>
        <d v="2021-08-11T00:00:00"/>
        <d v="2023-08-20T00:00:00"/>
        <d v="2015-02-08T00:00:00"/>
        <d v="2023-04-26T00:00:00"/>
        <d v="2020-04-12T00:00:00"/>
        <d v="2023-04-19T00:00:00"/>
        <d v="2015-08-10T00:00:00"/>
        <d v="2019-11-11T00:00:00"/>
        <d v="2023-12-12T00:00:00"/>
        <d v="2018-11-30T00:00:00"/>
        <d v="2015-12-03T00:00:00"/>
        <d v="2021-08-21T00:00:00"/>
        <d v="2021-06-29T00:00:00"/>
        <d v="2016-11-14T00:00:00"/>
        <d v="2019-09-21T00:00:00"/>
        <d v="2014-09-26T00:00:00"/>
        <d v="2023-08-22T00:00:00"/>
        <d v="2019-08-28T00:00:00"/>
        <d v="2022-04-26T00:00:00"/>
        <d v="2014-07-16T00:00:00"/>
        <d v="2014-12-12T00:00:00"/>
        <d v="2023-05-08T00:00:00"/>
        <d v="2019-03-01T00:00:00"/>
        <d v="2014-12-09T00:00:00"/>
        <d v="2014-08-26T00:00:00"/>
        <d v="2019-10-29T00:00:00"/>
        <d v="2020-11-16T00:00:00"/>
        <d v="2017-12-13T00:00:00"/>
        <d v="2016-03-30T00:00:00"/>
        <d v="2015-03-01T00:00:00"/>
        <d v="2019-03-12T00:00:00"/>
        <d v="2021-10-10T00:00:00"/>
        <d v="2023-10-15T00:00:00"/>
        <d v="2020-02-19T00:00:00"/>
        <d v="2022-04-17T00:00:00"/>
        <d v="2017-09-07T00:00:00"/>
        <d v="2014-08-06T00:00:00"/>
        <d v="2019-10-21T00:00:00"/>
        <d v="2020-08-11T00:00:00"/>
        <d v="2019-12-09T00:00:00"/>
        <d v="2015-08-29T00:00:00"/>
        <d v="2018-01-07T00:00:00"/>
        <d v="2014-01-29T00:00:00"/>
        <d v="2015-01-02T00:00:00"/>
        <d v="2021-04-08T00:00:00"/>
        <d v="2016-06-01T00:00:00"/>
        <d v="2020-05-17T00:00:00"/>
        <d v="2015-04-24T00:00:00"/>
        <d v="2015-11-24T00:00:00"/>
        <d v="2020-12-06T00:00:00"/>
        <d v="2018-02-16T00:00:00"/>
        <d v="2020-03-12T00:00:00"/>
        <d v="2022-08-29T00:00:00"/>
        <d v="2021-02-15T00:00:00"/>
        <d v="2024-01-18T00:00:00"/>
        <d v="2022-06-22T00:00:00"/>
        <d v="2017-11-15T00:00:00"/>
        <d v="2021-05-31T00:00:00"/>
        <d v="2014-06-11T00:00:00"/>
        <d v="2019-09-01T00:00:00"/>
        <d v="2016-08-05T00:00:00"/>
        <d v="2014-12-14T00:00:00"/>
        <d v="2021-08-16T00:00:00"/>
        <d v="2019-09-20T00:00:00"/>
        <d v="2021-10-17T00:00:00"/>
        <d v="2020-08-03T00:00:00"/>
        <d v="2020-02-15T00:00:00"/>
        <d v="2021-05-13T00:00:00"/>
        <d v="2023-08-03T00:00:00"/>
        <d v="2021-01-02T00:00:00"/>
        <d v="2017-09-12T00:00:00"/>
        <d v="2023-03-04T00:00:00"/>
        <d v="2019-05-17T00:00:00"/>
        <d v="2022-04-30T00:00:00"/>
        <d v="2023-11-26T00:00:00"/>
        <d v="2022-10-07T00:00:00"/>
        <d v="2018-02-23T00:00:00"/>
        <d v="2022-09-01T00:00:00"/>
        <d v="2021-01-18T00:00:00"/>
        <d v="2023-01-12T00:00:00"/>
        <d v="2018-12-01T00:00:00"/>
        <d v="2015-02-18T00:00:00"/>
        <d v="2020-04-23T00:00:00"/>
        <d v="2016-11-16T00:00:00"/>
        <d v="2020-05-24T00:00:00"/>
        <d v="2020-07-09T00:00:00"/>
        <d v="2015-05-15T00:00:00"/>
        <d v="2021-09-14T00:00:00"/>
        <d v="2020-11-11T00:00:00"/>
        <d v="2017-02-19T00:00:00"/>
        <d v="2020-08-17T00:00:00"/>
        <d v="2017-07-08T00:00:00"/>
        <d v="2015-11-20T00:00:00"/>
        <d v="2022-05-17T00:00:00"/>
        <d v="2016-03-14T00:00:00"/>
        <d v="2018-03-19T00:00:00"/>
        <d v="2014-04-19T00:00:00"/>
        <d v="2022-01-19T00:00:00"/>
        <d v="2023-11-28T00:00:00"/>
        <d v="2021-01-04T00:00:00"/>
        <d v="2020-08-09T00:00:00"/>
        <d v="2022-07-18T00:00:00"/>
        <d v="2021-06-02T00:00:00"/>
        <d v="2021-07-22T00:00:00"/>
        <d v="2020-10-15T00:00:00"/>
        <d v="2014-11-17T00:00:00"/>
        <d v="2017-07-29T00:00:00"/>
        <d v="2017-04-24T00:00:00"/>
        <d v="2015-06-11T00:00:00"/>
        <d v="2022-10-10T00:00:00"/>
        <d v="2020-03-08T00:00:00"/>
        <d v="2015-03-18T00:00:00"/>
        <d v="2021-05-18T00:00:00"/>
        <d v="2020-08-26T00:00:00"/>
        <d v="2016-01-21T00:00:00"/>
        <d v="2022-04-16T00:00:00"/>
        <d v="2020-09-12T00:00:00"/>
        <d v="2019-10-08T00:00:00"/>
        <d v="2015-08-28T00:00:00"/>
        <d v="2022-11-13T00:00:00"/>
        <d v="2015-05-12T00:00:00"/>
        <d v="2019-09-12T00:00:00"/>
        <d v="2019-07-04T00:00:00"/>
        <d v="2015-04-20T00:00:00"/>
        <d v="2014-07-18T00:00:00"/>
        <d v="2014-03-17T00:00:00"/>
        <d v="2016-02-23T00:00:00"/>
        <d v="2023-04-15T00:00:00"/>
        <d v="2016-07-31T00:00:00"/>
        <d v="2019-02-13T00:00:00"/>
        <d v="2016-12-04T00:00:00"/>
        <d v="2021-08-07T00:00:00"/>
        <d v="2020-05-29T00:00:00"/>
        <d v="2014-02-11T00:00:00"/>
        <d v="2020-01-27T00:00:00"/>
        <d v="2021-11-02T00:00:00"/>
        <d v="2017-09-29T00:00:00"/>
        <d v="2023-02-12T00:00:00"/>
        <d v="2018-09-23T00:00:00"/>
        <d v="2021-10-19T00:00:00"/>
        <d v="2022-02-18T00:00:00"/>
        <d v="2022-10-27T00:00:00"/>
        <d v="2018-09-18T00:00:00"/>
        <d v="2019-07-26T00:00:00"/>
        <d v="2022-04-09T00:00:00"/>
        <d v="2020-01-19T00:00:00"/>
        <d v="2018-11-05T00:00:00"/>
        <d v="2015-11-19T00:00:00"/>
        <d v="2016-11-04T00:00:00"/>
        <d v="2015-02-19T00:00:00"/>
        <d v="2024-01-25T00:00:00"/>
        <d v="2015-12-11T00:00:00"/>
        <d v="2018-09-24T00:00:00"/>
        <d v="2014-03-31T00:00:00"/>
        <d v="2023-06-06T00:00:00"/>
        <d v="2020-07-03T00:00:00"/>
        <d v="2021-11-09T00:00:00"/>
        <d v="2017-11-04T00:00:00"/>
        <d v="2021-12-28T00:00:00"/>
        <d v="2018-11-17T00:00:00"/>
        <d v="2023-10-30T00:00:00"/>
        <d v="2015-02-27T00:00:00"/>
        <d v="2019-05-31T00:00:00"/>
        <d v="2022-06-25T00:00:00"/>
        <d v="2019-01-06T00:00:00"/>
        <d v="2020-06-06T00:00:00"/>
        <d v="2014-10-11T00:00:00"/>
        <d v="2021-11-03T00:00:00"/>
        <d v="2014-11-01T00:00:00"/>
        <d v="2015-02-22T00:00:00"/>
        <d v="2022-12-21T00:00:00"/>
        <d v="2015-02-21T00:00:00"/>
        <d v="2015-07-05T00:00:00"/>
        <d v="2016-12-27T00:00:00"/>
        <d v="2014-07-15T00:00:00"/>
        <d v="2017-12-08T00:00:00"/>
        <d v="2017-11-11T00:00:00"/>
        <d v="2016-05-20T00:00:00"/>
        <d v="2023-12-19T00:00:00"/>
        <d v="2021-10-28T00:00:00"/>
        <d v="2014-02-08T00:00:00"/>
        <d v="2017-09-01T00:00:00"/>
        <d v="2015-02-09T00:00:00"/>
        <d v="2021-07-14T00:00:00"/>
        <d v="2020-02-08T00:00:00"/>
        <d v="2020-05-18T00:00:00"/>
        <d v="2020-04-29T00:00:00"/>
        <d v="2022-01-05T00:00:00"/>
        <d v="2020-10-29T00:00:00"/>
        <d v="2017-04-29T00:00:00"/>
        <d v="2022-12-06T00:00:00"/>
        <d v="2017-12-11T00:00:00"/>
        <d v="2022-04-15T00:00:00"/>
        <d v="2014-03-25T00:00:00"/>
        <d v="2020-01-01T00:00:00"/>
        <d v="2016-06-13T00:00:00"/>
        <d v="2017-12-23T00:00:00"/>
        <d v="2022-05-22T00:00:00"/>
        <d v="2014-11-14T00:00:00"/>
        <d v="2015-04-11T00:00:00"/>
        <d v="2020-12-25T00:00:00"/>
        <d v="2020-11-03T00:00:00"/>
        <d v="2020-11-06T00:00:00"/>
        <d v="2021-05-01T00:00:00"/>
        <d v="2016-12-16T00:00:00"/>
        <d v="2014-07-06T00:00:00"/>
        <d v="2017-05-23T00:00:00"/>
        <d v="2021-08-06T00:00:00"/>
        <d v="2016-03-02T00:00:00"/>
        <d v="2023-05-26T00:00:00"/>
        <d v="2017-12-24T00:00:00"/>
        <d v="2014-10-14T00:00:00"/>
        <d v="2014-06-19T00:00:00"/>
        <d v="2017-04-15T00:00:00"/>
        <d v="2017-04-10T00:00:00"/>
        <d v="2019-03-28T00:00:00"/>
        <d v="2019-02-02T00:00:00"/>
        <d v="2020-03-13T00:00:00"/>
        <d v="2022-04-28T00:00:00"/>
        <d v="2018-08-03T00:00:00"/>
        <d v="2019-11-15T00:00:00"/>
        <d v="2019-11-23T00:00:00"/>
        <d v="2023-06-24T00:00:00"/>
        <d v="2023-09-08T00:00:00"/>
        <d v="2021-10-08T00:00:00"/>
        <d v="2018-11-12T00:00:00"/>
        <d v="2023-12-25T00:00:00"/>
        <d v="2022-11-01T00:00:00"/>
        <d v="2023-06-25T00:00:00"/>
        <d v="2022-08-25T00:00:00"/>
        <d v="2016-05-10T00:00:00"/>
        <d v="2017-05-03T00:00:00"/>
        <d v="2020-03-29T00:00:00"/>
        <d v="2021-03-22T00:00:00"/>
        <d v="2016-01-15T00:00:00"/>
        <d v="2015-04-25T00:00:00"/>
        <d v="2014-02-04T00:00:00"/>
        <d v="2015-08-03T00:00:00"/>
        <d v="2016-02-04T00:00:00"/>
        <d v="2015-03-30T00:00:00"/>
        <d v="2019-05-24T00:00:00"/>
        <d v="2019-07-29T00:00:00"/>
        <d v="2019-06-17T00:00:00"/>
        <d v="2024-01-08T00:00:00"/>
        <d v="2019-08-22T00:00:00"/>
        <d v="2020-04-08T00:00:00"/>
        <d v="2015-08-07T00:00:00"/>
        <d v="2017-07-26T00:00:00"/>
        <d v="2019-04-08T00:00:00"/>
        <d v="2023-10-01T00:00:00"/>
        <d v="2022-11-19T00:00:00"/>
        <d v="2019-05-03T00:00:00"/>
        <d v="2022-01-17T00:00:00"/>
        <d v="2022-04-07T00:00:00"/>
        <d v="2016-11-15T00:00:00"/>
        <d v="2018-03-12T00:00:00"/>
        <d v="2018-10-05T00:00:00"/>
        <d v="2015-08-05T00:00:00"/>
        <d v="2015-11-23T00:00:00"/>
        <d v="2018-12-29T00:00:00"/>
        <d v="2016-08-07T00:00:00"/>
        <d v="2019-09-18T00:00:00"/>
        <d v="2016-04-03T00:00:00"/>
        <d v="2014-05-04T00:00:00"/>
        <d v="2018-09-17T00:00:00"/>
        <d v="2019-09-14T00:00:00"/>
        <d v="2015-04-09T00:00:00"/>
        <d v="2020-06-17T00:00:00"/>
        <d v="2023-03-16T00:00:00"/>
        <d v="2020-05-16T00:00:00"/>
        <d v="2020-10-31T00:00:00"/>
        <d v="2016-07-29T00:00:00"/>
        <d v="2017-09-22T00:00:00"/>
        <d v="2019-07-06T00:00:00"/>
        <d v="2014-07-23T00:00:00"/>
        <d v="2019-11-13T00:00:00"/>
        <d v="2023-11-16T00:00:00"/>
        <d v="2021-09-12T00:00:00"/>
        <d v="2016-02-09T00:00:00"/>
        <d v="2014-05-22T00:00:00"/>
        <d v="2023-04-24T00:00:00"/>
        <d v="2023-09-19T00:00:00"/>
        <d v="2019-06-24T00:00:00"/>
        <d v="2014-10-24T00:00:00"/>
        <d v="2019-11-09T00:00:00"/>
        <d v="2017-04-12T00:00:00"/>
        <d v="2014-09-14T00:00:00"/>
        <d v="2016-02-25T00:00:00"/>
        <d v="2014-10-15T00:00:00"/>
        <d v="2019-07-17T00:00:00"/>
        <d v="2022-07-05T00:00:00"/>
        <d v="2014-05-17T00:00:00"/>
        <d v="2015-03-08T00:00:00"/>
        <d v="2023-02-11T00:00:00"/>
        <d v="2014-04-04T00:00:00"/>
        <d v="2016-06-08T00:00:00"/>
        <d v="2015-01-05T00:00:00"/>
        <d v="2022-07-30T00:00:00"/>
        <d v="2018-10-11T00:00:00"/>
        <d v="2019-12-10T00:00:00"/>
        <d v="2021-10-16T00:00:00"/>
        <d v="2020-04-07T00:00:00"/>
        <d v="2016-10-13T00:00:00"/>
        <d v="2017-11-27T00:00:00"/>
        <d v="2017-05-24T00:00:00"/>
        <d v="2018-12-03T00:00:00"/>
        <d v="2021-07-08T00:00:00"/>
        <d v="2023-02-27T00:00:00"/>
        <d v="2020-04-17T00:00:00"/>
        <d v="2020-09-28T00:00:00"/>
        <d v="2019-03-17T00:00:00"/>
        <d v="2022-03-10T00:00:00"/>
        <d v="2023-08-18T00:00:00"/>
        <d v="2014-08-29T00:00:00"/>
        <d v="2014-06-30T00:00:00"/>
        <d v="2018-05-16T00:00:00"/>
        <d v="2015-05-06T00:00:00"/>
        <d v="2022-10-01T00:00:00"/>
        <d v="2017-03-28T00:00:00"/>
        <d v="2017-01-27T00:00:00"/>
        <d v="2017-08-30T00:00:00"/>
        <d v="2018-03-16T00:00:00"/>
        <d v="2019-10-25T00:00:00"/>
        <d v="2019-12-28T00:00:00"/>
        <d v="2015-03-21T00:00:00"/>
        <d v="2020-01-08T00:00:00"/>
        <d v="2023-04-11T00:00:00"/>
        <d v="2017-11-08T00:00:00"/>
        <d v="2020-11-14T00:00:00"/>
        <d v="2016-12-23T00:00:00"/>
        <d v="2021-02-04T00:00:00"/>
        <d v="2020-01-21T00:00:00"/>
        <d v="2018-05-30T00:00:00"/>
        <d v="2023-10-17T00:00:00"/>
        <d v="2015-03-20T00:00:00"/>
        <d v="2019-08-01T00:00:00"/>
        <d v="2022-10-09T00:00:00"/>
        <d v="2021-11-04T00:00:00"/>
        <d v="2015-06-19T00:00:00"/>
        <d v="2015-08-23T00:00:00"/>
        <d v="2016-03-17T00:00:00"/>
        <d v="2018-02-14T00:00:00"/>
        <d v="2020-02-28T00:00:00"/>
        <d v="2020-09-24T00:00:00"/>
        <d v="2020-07-15T00:00:00"/>
        <d v="2023-07-12T00:00:00"/>
        <d v="2020-12-28T00:00:00"/>
        <d v="2015-11-07T00:00:00"/>
        <d v="2017-09-03T00:00:00"/>
        <d v="2023-03-17T00:00:00"/>
        <d v="2016-01-27T00:00:00"/>
        <d v="2018-02-17T00:00:00"/>
        <d v="2014-03-07T00:00:00"/>
        <d v="2014-08-31T00:00:00"/>
        <d v="2023-12-14T00:00:00"/>
        <d v="2017-06-09T00:00:00"/>
        <d v="2014-11-06T00:00:00"/>
        <d v="2014-02-12T00:00:00"/>
        <d v="2019-01-25T00:00:00"/>
        <d v="2017-01-09T00:00:00"/>
        <d v="2021-12-05T00:00:00"/>
        <d v="2023-10-22T00:00:00"/>
        <d v="2015-02-02T00:00:00"/>
        <d v="2015-07-09T00:00:00"/>
        <d v="2015-11-12T00:00:00"/>
        <d v="2018-09-10T00:00:00"/>
        <d v="2016-03-12T00:00:00"/>
        <d v="2022-03-17T00:00:00"/>
        <d v="2020-02-17T00:00:00"/>
        <d v="2018-04-19T00:00:00"/>
        <d v="2014-08-07T00:00:00"/>
        <d v="2017-11-20T00:00:00"/>
        <d v="2014-06-05T00:00:00"/>
        <d v="2014-10-29T00:00:00"/>
        <d v="2016-04-30T00:00:00"/>
        <d v="2014-03-23T00:00:00"/>
        <d v="2022-12-10T00:00:00"/>
        <d v="2014-09-15T00:00:00"/>
        <d v="2022-09-21T00:00:00"/>
        <d v="2014-12-29T00:00:00"/>
        <d v="2021-04-29T00:00:00"/>
        <d v="2020-02-26T00:00:00"/>
        <d v="2020-07-26T00:00:00"/>
        <d v="2017-04-08T00:00:00"/>
        <d v="2023-01-17T00:00:00"/>
        <d v="2019-10-22T00:00:00"/>
        <d v="2015-07-27T00:00:00"/>
        <d v="2014-11-12T00:00:00"/>
        <d v="2022-11-20T00:00:00"/>
        <d v="2023-11-30T00:00:00"/>
        <d v="2022-07-12T00:00:00"/>
        <d v="2019-03-16T00:00:00"/>
        <d v="2022-02-03T00:00:00"/>
        <d v="2016-11-26T00:00:00"/>
        <d v="2015-01-11T00:00:00"/>
        <d v="2023-12-04T00:00:00"/>
        <d v="2015-08-18T00:00:00"/>
        <d v="2015-04-03T00:00:00"/>
        <d v="2017-02-13T00:00:00"/>
        <d v="2022-11-09T00:00:00"/>
        <d v="2018-01-12T00:00:00"/>
        <d v="2018-12-31T00:00:00"/>
        <d v="2021-04-24T00:00:00"/>
        <d v="2021-05-02T00:00:00"/>
        <d v="2023-03-27T00:00:00"/>
        <d v="2017-10-09T00:00:00"/>
        <d v="2019-07-11T00:00:00"/>
        <d v="2019-08-21T00:00:00"/>
        <d v="2019-11-01T00:00:00"/>
        <d v="2019-08-08T00:00:00"/>
        <d v="2019-07-02T00:00:00"/>
        <d v="2021-07-15T00:00:00"/>
        <d v="2018-10-23T00:00:00"/>
        <d v="2020-11-10T00:00:00"/>
        <d v="2015-12-16T00:00:00"/>
        <d v="2015-06-20T00:00:00"/>
        <d v="2018-10-27T00:00:00"/>
        <d v="2021-01-11T00:00:00"/>
        <d v="2023-01-04T00:00:00"/>
        <d v="2017-06-14T00:00:00"/>
        <d v="2021-08-08T00:00:00"/>
        <d v="2022-02-01T00:00:00"/>
        <d v="2019-10-15T00:00:00"/>
        <d v="2019-12-25T00:00:00"/>
        <d v="2022-01-15T00:00:00"/>
        <d v="2015-01-23T00:00:00"/>
        <d v="2021-04-04T00:00:00"/>
        <d v="2022-03-05T00:00:00"/>
        <d v="2017-03-23T00:00:00"/>
        <d v="2020-05-06T00:00:00"/>
        <d v="2015-12-06T00:00:00"/>
        <d v="2018-03-07T00:00:00"/>
        <d v="2014-02-15T00:00:00"/>
        <d v="2020-02-10T00:00:00"/>
        <d v="2019-12-29T00:00:00"/>
        <d v="2023-09-27T00:00:00"/>
        <d v="2016-11-07T00:00:00"/>
        <d v="2014-04-10T00:00:00"/>
        <d v="2021-10-06T00:00:00"/>
        <d v="2020-08-23T00:00:00"/>
        <d v="2020-05-25T00:00:00"/>
        <d v="2023-07-20T00:00:00"/>
        <d v="2020-01-24T00:00:00"/>
        <d v="2018-03-22T00:00:00"/>
        <d v="2016-07-06T00:00:00"/>
        <d v="2014-07-13T00:00:00"/>
        <d v="2024-01-04T00:00:00"/>
        <d v="2020-11-02T00:00:00"/>
        <d v="2018-01-16T00:00:00"/>
        <d v="2019-06-12T00:00:00"/>
        <d v="2022-08-30T00:00:00"/>
        <d v="2014-08-05T00:00:00"/>
        <d v="2015-06-23T00:00:00"/>
        <d v="2019-07-13T00:00:00"/>
        <d v="2022-04-10T00:00:00"/>
        <d v="2014-04-03T00:00:00"/>
        <d v="2014-10-07T00:00:00"/>
        <d v="2017-01-24T00:00:00"/>
        <d v="2023-09-13T00:00:00"/>
        <d v="2018-02-10T00:00:00"/>
        <d v="2014-09-05T00:00:00"/>
        <d v="2022-07-10T00:00:00"/>
        <d v="2014-03-01T00:00:00"/>
        <d v="2020-12-19T00:00:00"/>
        <d v="2022-03-20T00:00:00"/>
        <d v="2016-05-28T00:00:00"/>
        <d v="2021-12-24T00:00:00"/>
        <d v="2015-01-19T00:00:00"/>
        <d v="2017-09-19T00:00:00"/>
        <d v="2015-01-25T00:00:00"/>
        <d v="2019-09-02T00:00:00"/>
        <d v="2020-11-07T00:00:00"/>
        <d v="2019-11-21T00:00:00"/>
        <d v="2015-12-13T00:00:00"/>
        <d v="2019-12-05T00:00:00"/>
        <d v="2021-05-26T00:00:00"/>
        <d v="2022-05-23T00:00:00"/>
        <d v="2015-09-20T00:00:00"/>
        <d v="2018-10-31T00:00:00"/>
        <d v="2023-03-21T00:00:00"/>
        <d v="2016-03-15T00:00:00"/>
        <d v="2018-11-27T00:00:00"/>
        <d v="2017-09-13T00:00:00"/>
        <d v="2018-12-12T00:00:00"/>
        <d v="2021-04-07T00:00:00"/>
        <d v="2019-03-25T00:00:00"/>
        <d v="2019-01-13T00:00:00"/>
        <d v="2023-09-25T00:00:00"/>
        <d v="2023-09-04T00:00:00"/>
        <d v="2023-11-02T00:00:00"/>
        <d v="2016-12-18T00:00:00"/>
        <d v="2022-08-19T00:00:00"/>
        <d v="2019-03-26T00:00:00"/>
        <d v="2015-09-08T00:00:00"/>
        <d v="2020-03-03T00:00:00"/>
        <d v="2018-01-29T00:00:00"/>
        <d v="2014-05-06T00:00:00"/>
        <d v="2022-10-03T00:00:00"/>
        <d v="2017-02-05T00:00:00"/>
        <d v="2021-01-23T00:00:00"/>
        <d v="2015-12-10T00:00:00"/>
        <d v="2021-09-26T00:00:00"/>
        <d v="2019-05-29T00:00:00"/>
        <d v="2015-06-09T00:00:00"/>
        <d v="2016-09-12T00:00:00"/>
        <d v="2014-11-04T00:00:00"/>
        <d v="2021-09-16T00:00:00"/>
        <d v="2021-06-03T00:00:00"/>
        <d v="2021-05-10T00:00:00"/>
        <d v="2017-04-01T00:00:00"/>
        <d v="2015-08-13T00:00:00"/>
        <d v="2023-07-10T00:00:00"/>
        <d v="2016-09-15T00:00:00"/>
        <d v="2022-08-20T00:00:00"/>
        <d v="2023-04-05T00:00:00"/>
        <d v="2016-02-21T00:00:00"/>
        <d v="2019-02-08T00:00:00"/>
        <d v="2019-10-23T00:00:00"/>
        <d v="2017-08-26T00:00:00"/>
        <d v="2023-06-13T00:00:00"/>
        <d v="2016-09-02T00:00:00"/>
        <d v="2021-11-08T00:00:00"/>
        <d v="2022-05-16T00:00:00"/>
        <d v="2023-10-16T00:00:00"/>
        <d v="2017-02-17T00:00:00"/>
        <d v="2018-11-16T00:00:00"/>
        <d v="2019-12-03T00:00:00"/>
        <d v="2017-12-19T00:00:00"/>
        <d v="2017-05-21T00:00:00"/>
        <d v="2014-08-15T00:00:00"/>
        <d v="2020-04-27T00:00:00"/>
        <d v="2018-08-15T00:00:00"/>
        <d v="2015-11-03T00:00:00"/>
        <d v="2014-02-01T00:00:00"/>
        <d v="2018-09-14T00:00:00"/>
        <d v="2021-11-01T00:00:00"/>
        <d v="2019-09-25T00:00:00"/>
        <d v="2015-01-08T00:00:00"/>
        <d v="2019-01-14T00:00:00"/>
        <d v="2015-10-31T00:00:00"/>
        <d v="2022-02-27T00:00:00"/>
        <d v="2018-01-30T00:00:00"/>
        <d v="2016-12-20T00:00:00"/>
        <d v="2015-07-04T00:00:00"/>
      </sharedItems>
      <fieldGroup par="30"/>
    </cacheField>
    <cacheField name="Years with Company" numFmtId="0">
      <sharedItems containsSemiMixedTypes="0" containsString="0" containsNumber="1" minValue="0" maxValue="10.01" count="979">
        <n v="5.67"/>
        <n v="9.75"/>
        <n v="8.3000000000000007"/>
        <n v="6.47"/>
        <n v="2.23"/>
        <n v="7.85"/>
        <n v="1.23"/>
        <n v="6.14"/>
        <n v="5.51"/>
        <n v="0.22"/>
        <n v="4.1100000000000003"/>
        <n v="5.82"/>
        <n v="3.75"/>
        <n v="9.27"/>
        <n v="0.25"/>
        <n v="9.89"/>
        <n v="6.83"/>
        <n v="1.01"/>
        <n v="8.25"/>
        <n v="6.1"/>
        <n v="0.14000000000000001"/>
        <n v="3.92"/>
        <n v="1.1000000000000001"/>
        <n v="4.12"/>
        <n v="8.8699999999999992"/>
        <n v="4.83"/>
        <n v="4.41"/>
        <n v="1.9"/>
        <n v="6.15"/>
        <n v="7.04"/>
        <n v="7.69"/>
        <n v="1.66"/>
        <n v="5.5"/>
        <n v="5.04"/>
        <n v="7.34"/>
        <n v="5.93"/>
        <n v="5.57"/>
        <n v="3.78"/>
        <n v="4.4400000000000004"/>
        <n v="0.61"/>
        <n v="6.91"/>
        <n v="2.74"/>
        <n v="5.64"/>
        <n v="9.5"/>
        <n v="1.94"/>
        <n v="2.85"/>
        <n v="3.86"/>
        <n v="5.47"/>
        <n v="0.64"/>
        <n v="9.9700000000000006"/>
        <n v="6.64"/>
        <n v="1.65"/>
        <n v="0.88"/>
        <n v="4.46"/>
        <n v="0.31"/>
        <n v="0.85"/>
        <n v="3.19"/>
        <n v="4.62"/>
        <n v="9.6199999999999992"/>
        <n v="4.95"/>
        <n v="3.14"/>
        <n v="7.25"/>
        <n v="4.78"/>
        <n v="7.19"/>
        <n v="1.79"/>
        <n v="2.84"/>
        <n v="0.21"/>
        <n v="5.61"/>
        <n v="6.6"/>
        <n v="1.05"/>
        <n v="5.29"/>
        <n v="6.84"/>
        <n v="8.94"/>
        <n v="9.84"/>
        <n v="5.31"/>
        <n v="3.25"/>
        <n v="4.28"/>
        <n v="6.66"/>
        <n v="3.63"/>
        <n v="2.78"/>
        <n v="6.95"/>
        <n v="8.2799999999999994"/>
        <n v="2.0499999999999998"/>
        <n v="7.55"/>
        <n v="1.22"/>
        <n v="7.66"/>
        <n v="1.08"/>
        <n v="4.49"/>
        <n v="6.88"/>
        <n v="2.83"/>
        <n v="7.41"/>
        <n v="4.09"/>
        <n v="7.82"/>
        <n v="3.95"/>
        <n v="8.18"/>
        <n v="2.79"/>
        <n v="8.17"/>
        <n v="8.35"/>
        <n v="7.36"/>
        <n v="7.29"/>
        <n v="1.42"/>
        <n v="0.04"/>
        <n v="2.89"/>
        <n v="9.9600000000000009"/>
        <n v="2.8"/>
        <n v="8.99"/>
        <n v="3.59"/>
        <n v="5.78"/>
        <n v="9.57"/>
        <n v="0.82"/>
        <n v="8.7200000000000006"/>
        <n v="5.26"/>
        <n v="6.34"/>
        <n v="6.85"/>
        <n v="3.03"/>
        <n v="2.1800000000000002"/>
        <n v="7.5"/>
        <n v="5.19"/>
        <n v="7.98"/>
        <n v="4.72"/>
        <n v="6.94"/>
        <n v="2.0699999999999998"/>
        <n v="3.6"/>
        <n v="4.3"/>
        <n v="8.2899999999999991"/>
        <n v="9.14"/>
        <n v="1.49"/>
        <n v="0.57999999999999996"/>
        <n v="6.19"/>
        <n v="1.67"/>
        <n v="8.59"/>
        <n v="3.39"/>
        <n v="1.18"/>
        <n v="3.18"/>
        <n v="4.5199999999999996"/>
        <n v="6.02"/>
        <n v="4.0599999999999996"/>
        <n v="5.52"/>
        <n v="4.38"/>
        <n v="8.24"/>
        <n v="4.24"/>
        <n v="2.68"/>
        <n v="7.35"/>
        <n v="2.76"/>
        <n v="1.27"/>
        <n v="2.58"/>
        <n v="6.44"/>
        <n v="2"/>
        <n v="5.23"/>
        <n v="2.77"/>
        <n v="6.58"/>
        <n v="6.75"/>
        <n v="2.61"/>
        <n v="2.2400000000000002"/>
        <n v="1.36"/>
        <n v="9.1199999999999992"/>
        <n v="3.81"/>
        <n v="7.17"/>
        <n v="5.27"/>
        <n v="7.99"/>
        <n v="0.6"/>
        <n v="7.49"/>
        <n v="7.16"/>
        <n v="7.1"/>
        <n v="8.1300000000000008"/>
        <n v="8.43"/>
        <n v="0.38"/>
        <n v="6.53"/>
        <n v="7.4"/>
        <n v="9.6300000000000008"/>
        <n v="6.76"/>
        <n v="0.39"/>
        <n v="6.42"/>
        <n v="3.89"/>
        <n v="5.39"/>
        <n v="9.92"/>
        <n v="5.33"/>
        <n v="4.16"/>
        <n v="0.8"/>
        <n v="6.03"/>
        <n v="9.35"/>
        <n v="8.1"/>
        <n v="2.48"/>
        <n v="5.87"/>
        <n v="7.61"/>
        <n v="8.86"/>
        <n v="7.76"/>
        <n v="6.89"/>
        <n v="8.9600000000000009"/>
        <n v="8.32"/>
        <n v="4.92"/>
        <n v="7.01"/>
        <n v="8.08"/>
        <n v="2.6"/>
        <n v="4.6900000000000004"/>
        <n v="2.98"/>
        <n v="3.35"/>
        <n v="1.81"/>
        <n v="7.75"/>
        <n v="8.1999999999999993"/>
        <n v="8.48"/>
        <n v="0.55000000000000004"/>
        <n v="1.58"/>
        <n v="8.65"/>
        <n v="7.38"/>
        <n v="7.13"/>
        <n v="2.99"/>
        <n v="8.52"/>
        <n v="9.4700000000000006"/>
        <n v="3.16"/>
        <n v="7.81"/>
        <n v="2.95"/>
        <n v="2.39"/>
        <n v="0.87"/>
        <n v="2.13"/>
        <n v="3.66"/>
        <n v="7.96"/>
        <n v="4.7"/>
        <n v="3.3"/>
        <n v="9.33"/>
        <n v="8.76"/>
        <n v="8.01"/>
        <n v="2.41"/>
        <n v="6.67"/>
        <n v="5.42"/>
        <n v="3.08"/>
        <n v="4.25"/>
        <n v="9.93"/>
        <n v="6.18"/>
        <n v="9.61"/>
        <n v="0.28000000000000003"/>
        <n v="6.01"/>
        <n v="6.48"/>
        <n v="7.8"/>
        <n v="8.73"/>
        <n v="0.65"/>
        <n v="6.45"/>
        <n v="6.38"/>
        <n v="9.3000000000000007"/>
        <n v="2.4"/>
        <n v="6.63"/>
        <n v="8.51"/>
        <n v="9.07"/>
        <n v="0.32"/>
        <n v="5.3"/>
        <n v="7.77"/>
        <n v="9.94"/>
        <n v="5.66"/>
        <n v="6.39"/>
        <n v="7.06"/>
        <n v="2.17"/>
        <n v="2.14"/>
        <n v="9.6"/>
        <n v="2.94"/>
        <n v="6.87"/>
        <n v="0.94"/>
        <n v="3.55"/>
        <n v="8.75"/>
        <n v="4.55"/>
        <n v="4.51"/>
        <n v="8.67"/>
        <n v="1.26"/>
        <n v="4.6399999999999997"/>
        <n v="3.31"/>
        <n v="2.1"/>
        <n v="4.99"/>
        <n v="7.6"/>
        <n v="0.7"/>
        <n v="5.03"/>
        <n v="2.87"/>
        <n v="5.16"/>
        <n v="3.53"/>
        <n v="3.32"/>
        <n v="0.5"/>
        <n v="6.51"/>
        <n v="5.88"/>
        <n v="2.46"/>
        <n v="8.91"/>
        <n v="7.45"/>
        <n v="9.56"/>
        <n v="2.65"/>
        <n v="6.41"/>
        <n v="4.88"/>
        <n v="3.29"/>
        <n v="2.82"/>
        <n v="8.84"/>
        <n v="5.45"/>
        <n v="3.04"/>
        <n v="8.1199999999999992"/>
        <n v="2.64"/>
        <n v="1.98"/>
        <n v="9.39"/>
        <n v="1.02"/>
        <n v="8.07"/>
        <n v="3.8"/>
        <n v="8.44"/>
        <n v="2.71"/>
        <n v="7.32"/>
        <n v="8.06"/>
        <n v="3.27"/>
        <n v="5.72"/>
        <n v="8.39"/>
        <n v="7"/>
        <n v="7.37"/>
        <n v="6.33"/>
        <n v="8.85"/>
        <n v="9.83"/>
        <n v="6.16"/>
        <n v="6.61"/>
        <n v="3.06"/>
        <n v="8.42"/>
        <n v="2.19"/>
        <n v="1.17"/>
        <n v="5.05"/>
        <n v="3.56"/>
        <n v="4.75"/>
        <n v="3.62"/>
        <n v="7.74"/>
        <n v="2.69"/>
        <n v="8.9"/>
        <n v="9.01"/>
        <n v="1.78"/>
        <n v="1.32"/>
        <n v="1.74"/>
        <n v="7.03"/>
        <n v="3.2"/>
        <n v="4.32"/>
        <n v="8.27"/>
        <n v="1.88"/>
        <n v="6.25"/>
        <n v="8.2200000000000006"/>
        <n v="4.8899999999999997"/>
        <n v="3.36"/>
        <n v="1.96"/>
        <n v="5.13"/>
        <n v="2.4300000000000002"/>
        <n v="4.4000000000000004"/>
        <n v="3.43"/>
        <n v="0.3"/>
        <n v="5.99"/>
        <n v="1.28"/>
        <n v="8.34"/>
        <n v="1.8"/>
        <n v="3.79"/>
        <n v="9.91"/>
        <n v="5.58"/>
        <n v="8.4600000000000009"/>
        <n v="2.62"/>
        <n v="9.73"/>
        <n v="5.32"/>
        <n v="8.5299999999999994"/>
        <n v="5.55"/>
        <n v="2.97"/>
        <n v="0.02"/>
        <n v="5.4"/>
        <n v="3.83"/>
        <n v="8.93"/>
        <n v="0.91"/>
        <n v="1.53"/>
        <n v="3.82"/>
        <n v="7.84"/>
        <n v="7.95"/>
        <n v="8.7899999999999991"/>
        <n v="1.61"/>
        <n v="8.41"/>
        <n v="1.54"/>
        <n v="6.32"/>
        <n v="0.99"/>
        <n v="2.42"/>
        <n v="4.6500000000000004"/>
        <n v="9.44"/>
        <n v="3.34"/>
        <n v="4.53"/>
        <n v="7.64"/>
        <n v="2.16"/>
        <n v="1.73"/>
        <n v="4.82"/>
        <n v="9.6999999999999993"/>
        <n v="4.18"/>
        <n v="3.72"/>
        <n v="5.92"/>
        <n v="6.68"/>
        <n v="0.26"/>
        <n v="0.75"/>
        <n v="6.12"/>
        <n v="0.62"/>
        <n v="7.28"/>
        <n v="4.43"/>
        <n v="2.93"/>
        <n v="1.1100000000000001"/>
        <n v="6.54"/>
        <n v="4.9400000000000004"/>
        <n v="7.52"/>
        <n v="9.3699999999999992"/>
        <n v="1.1499999999999999"/>
        <n v="2.57"/>
        <n v="9.77"/>
        <n v="4.6100000000000003"/>
        <n v="6.8"/>
        <n v="5.59"/>
        <n v="6.9"/>
        <n v="9.4499999999999993"/>
        <n v="0.73"/>
        <n v="5.75"/>
        <n v="5.71"/>
        <n v="2.63"/>
        <n v="3.11"/>
        <n v="3.73"/>
        <n v="1.29"/>
        <n v="7.88"/>
        <n v="8.68"/>
        <n v="1.43"/>
        <n v="0.33"/>
        <n v="8.0299999999999994"/>
        <n v="0.98"/>
        <n v="6.62"/>
        <n v="5.8"/>
        <n v="1.44"/>
        <n v="7.87"/>
        <n v="1.63"/>
        <n v="8.09"/>
        <n v="0.27"/>
        <n v="5.43"/>
        <n v="9.48"/>
        <n v="8.2100000000000009"/>
        <n v="3.98"/>
        <n v="3.45"/>
        <n v="7.89"/>
        <n v="6.96"/>
        <n v="9.16"/>
        <n v="1.45"/>
        <n v="7.02"/>
        <n v="8.15"/>
        <n v="2.38"/>
        <n v="9.8699999999999992"/>
        <n v="2.86"/>
        <n v="7.46"/>
        <n v="4.7300000000000004"/>
        <n v="1.4"/>
        <n v="1.46"/>
        <n v="5.62"/>
        <n v="6.11"/>
        <n v="0.48"/>
        <n v="4.3499999999999996"/>
        <n v="9.99"/>
        <n v="7.22"/>
        <n v="1.1299999999999999"/>
        <n v="9.2200000000000006"/>
        <n v="7.26"/>
        <n v="4.0999999999999996"/>
        <n v="7.79"/>
        <n v="9.86"/>
        <n v="1.19"/>
        <n v="9.31"/>
        <n v="2.5499999999999998"/>
        <n v="8.6199999999999992"/>
        <n v="9.2799999999999994"/>
        <n v="6.52"/>
        <n v="0.16"/>
        <n v="6.04"/>
        <n v="8.58"/>
        <n v="0.83"/>
        <n v="7.78"/>
        <n v="6.07"/>
        <n v="1.64"/>
        <n v="3.41"/>
        <n v="0.79"/>
        <n v="8.16"/>
        <n v="5.69"/>
        <n v="0.76"/>
        <n v="3.5"/>
        <n v="5.79"/>
        <n v="5.07"/>
        <n v="1.1399999999999999"/>
        <n v="5.22"/>
        <n v="1.97"/>
        <n v="9.34"/>
        <n v="5.24"/>
        <n v="5.85"/>
        <n v="0.08"/>
        <n v="6.4"/>
        <n v="7.24"/>
        <n v="5.65"/>
        <n v="3.54"/>
        <n v="9.66"/>
        <n v="1.59"/>
        <n v="0.81"/>
        <n v="8.26"/>
        <n v="6.22"/>
        <n v="9.69"/>
        <n v="5.56"/>
        <n v="0.68"/>
        <n v="8.6999999999999993"/>
        <n v="4.07"/>
        <n v="0.52"/>
        <n v="2.04"/>
        <n v="3.26"/>
        <n v="6.65"/>
        <n v="6.24"/>
        <n v="3.67"/>
        <n v="9.23"/>
        <n v="3"/>
        <n v="8.98"/>
        <n v="6.37"/>
        <n v="0.93"/>
        <n v="7.09"/>
        <n v="1.33"/>
        <n v="5.97"/>
        <n v="9.1"/>
        <n v="3.69"/>
        <n v="0.01"/>
        <n v="9.51"/>
        <n v="5.53"/>
        <n v="8.81"/>
        <n v="9.52"/>
        <n v="8.8800000000000008"/>
        <n v="9.7200000000000006"/>
        <n v="6.93"/>
        <n v="4.5"/>
        <n v="6.99"/>
        <n v="6.21"/>
        <n v="7.73"/>
        <n v="2.29"/>
        <n v="9.11"/>
        <n v="5.15"/>
        <n v="2.2000000000000002"/>
        <n v="6.7"/>
        <n v="4.04"/>
        <n v="5.89"/>
        <n v="1.86"/>
        <n v="0.34"/>
        <n v="5.09"/>
        <n v="4.1900000000000004"/>
        <n v="3.33"/>
        <n v="2.33"/>
        <n v="0.36"/>
        <n v="2.11"/>
        <n v="7.56"/>
        <n v="9.26"/>
        <n v="9.85"/>
        <n v="7.9"/>
        <n v="6.55"/>
        <n v="9.81"/>
        <n v="0.56000000000000005"/>
        <n v="9.02"/>
        <n v="9.19"/>
        <n v="3.47"/>
        <n v="7.54"/>
        <n v="9.7799999999999994"/>
        <n v="6.92"/>
        <n v="3.74"/>
        <n v="9.3800000000000008"/>
        <n v="2.02"/>
        <n v="9.82"/>
        <n v="4.3899999999999997"/>
        <n v="7.33"/>
        <n v="0.19"/>
        <n v="9.18"/>
        <n v="7.59"/>
        <n v="2.52"/>
        <n v="1.34"/>
        <n v="1.87"/>
        <n v="6.49"/>
        <n v="0.47"/>
        <n v="2.72"/>
        <n v="1.62"/>
        <n v="0.77"/>
        <n v="2.2999999999999998"/>
        <n v="3.96"/>
        <n v="2.92"/>
        <n v="8.19"/>
        <n v="3.99"/>
        <n v="1.39"/>
        <n v="3.42"/>
        <n v="0.71"/>
        <n v="3.84"/>
        <n v="6.31"/>
        <n v="6.26"/>
        <n v="0.84"/>
        <n v="7.91"/>
        <n v="4.68"/>
        <n v="4.7699999999999996"/>
        <n v="0.95"/>
        <n v="5.84"/>
        <n v="1.03"/>
        <n v="0.53"/>
        <n v="2.5"/>
        <n v="6.74"/>
        <n v="3.64"/>
        <n v="6.5"/>
        <n v="2.25"/>
        <n v="0.45"/>
        <n v="1.07"/>
        <n v="5.74"/>
        <n v="7.51"/>
        <n v="1.56"/>
        <n v="5.83"/>
        <n v="10.01"/>
        <n v="7.42"/>
        <n v="3.13"/>
        <n v="8.23"/>
        <n v="2.56"/>
        <n v="4"/>
        <n v="5.44"/>
        <n v="1.48"/>
        <n v="4.13"/>
        <n v="1.93"/>
        <n v="0.1"/>
        <n v="4.26"/>
        <n v="3.38"/>
        <n v="6.59"/>
        <n v="8.3800000000000008"/>
        <n v="9.5299999999999994"/>
        <n v="4.87"/>
        <n v="5.76"/>
        <n v="9.36"/>
        <n v="0.67"/>
        <n v="7.0000000000000007E-2"/>
        <n v="9.59"/>
        <n v="9.9"/>
        <n v="6.72"/>
        <n v="1.99"/>
        <n v="1.91"/>
        <n v="5.9"/>
        <n v="0.06"/>
        <n v="5.63"/>
        <n v="6.09"/>
        <n v="9.0399999999999991"/>
        <n v="2.88"/>
        <n v="4.47"/>
        <n v="3.51"/>
        <n v="5.46"/>
        <n v="1.31"/>
        <n v="1.25"/>
        <n v="7.14"/>
        <n v="2.4500000000000002"/>
        <n v="8.7799999999999994"/>
        <n v="4.08"/>
        <n v="4.5599999999999996"/>
        <n v="1.82"/>
        <n v="2.67"/>
        <n v="7.3"/>
        <n v="3.46"/>
        <n v="5.21"/>
        <n v="7.68"/>
        <n v="1.1200000000000001"/>
        <n v="1"/>
        <n v="0.86"/>
        <n v="2.27"/>
        <n v="8.64"/>
        <n v="1.71"/>
        <n v="0.23"/>
        <n v="8.6300000000000008"/>
        <n v="0.12"/>
        <n v="0.97"/>
        <n v="4.63"/>
        <n v="2.06"/>
        <n v="3.07"/>
        <n v="4.66"/>
        <n v="4.4800000000000004"/>
        <n v="5.91"/>
        <n v="9.4600000000000009"/>
        <n v="4.79"/>
        <n v="7.44"/>
        <n v="9.8800000000000008"/>
        <n v="4.2"/>
        <n v="6.29"/>
        <n v="7.08"/>
        <n v="5.95"/>
        <n v="2.9"/>
        <n v="9.67"/>
        <n v="7.65"/>
        <n v="6.78"/>
        <n v="4.76"/>
        <n v="6.2"/>
        <n v="5.37"/>
        <n v="5.1100000000000003"/>
        <n v="5.54"/>
        <n v="7.53"/>
        <n v="2.59"/>
        <n v="5.68"/>
        <n v="6.79"/>
        <n v="8.0399999999999991"/>
        <n v="9.08"/>
        <n v="7.18"/>
        <n v="4.8600000000000003"/>
        <n v="3.61"/>
        <n v="6.3"/>
        <n v="3.02"/>
        <n v="4.45"/>
        <n v="5"/>
        <n v="8.33"/>
        <n v="3.4"/>
        <n v="6.86"/>
        <n v="7.62"/>
        <n v="4.58"/>
        <n v="4.03"/>
        <n v="5.77"/>
        <n v="3.21"/>
        <n v="9.68"/>
        <n v="2.96"/>
        <n v="4.21"/>
        <n v="4.05"/>
        <n v="1.75"/>
        <n v="0.9"/>
        <n v="3.93"/>
        <n v="0.4"/>
        <n v="3.12"/>
        <n v="9.2100000000000009"/>
        <n v="6.08"/>
        <n v="2.5299999999999998"/>
        <n v="1.5"/>
        <n v="4.84"/>
        <n v="5.49"/>
        <n v="1.47"/>
        <n v="8.36"/>
        <n v="4.1399999999999997"/>
        <n v="7.86"/>
        <n v="0.54"/>
        <n v="8.4"/>
        <n v="9.32"/>
        <n v="3.28"/>
        <n v="4.37"/>
        <n v="7.43"/>
        <n v="4.1500000000000004"/>
        <n v="4.0199999999999996"/>
        <n v="9.41"/>
        <n v="3.94"/>
        <n v="2.5099999999999998"/>
        <n v="0.43"/>
        <n v="9"/>
        <n v="5.81"/>
        <n v="6.57"/>
        <n v="7.63"/>
        <n v="9.76"/>
        <n v="5.0599999999999996"/>
        <n v="0.13"/>
        <n v="5.35"/>
        <n v="9.65"/>
        <n v="1.37"/>
        <n v="7.97"/>
        <n v="3.49"/>
        <n v="5.96"/>
        <n v="1.83"/>
        <n v="9.64"/>
        <n v="1.84"/>
        <n v="9.4"/>
        <n v="9.15"/>
        <n v="8.66"/>
        <n v="1.89"/>
        <n v="1.0900000000000001"/>
        <n v="8.56"/>
        <n v="5.34"/>
        <n v="1.68"/>
        <n v="7.72"/>
        <n v="7.93"/>
        <n v="2.21"/>
        <n v="5.0199999999999996"/>
        <n v="2.0099999999999998"/>
        <n v="1.85"/>
        <n v="5.98"/>
        <n v="6.36"/>
        <n v="10"/>
        <n v="4.57"/>
        <n v="0.24"/>
        <n v="7.2"/>
        <n v="5.48"/>
        <n v="5.0999999999999996"/>
        <n v="1.24"/>
        <n v="4.9800000000000004"/>
        <n v="0.63"/>
        <n v="2.34"/>
        <n v="4.93"/>
        <n v="7.05"/>
        <n v="0.78"/>
        <n v="1.41"/>
        <n v="2.91"/>
        <n v="7.27"/>
        <n v="1.95"/>
        <n v="1.1599999999999999"/>
        <n v="9.2899999999999991"/>
        <n v="6.56"/>
        <n v="5.01"/>
        <n v="2.54"/>
        <n v="4.22"/>
        <n v="7.15"/>
        <n v="5.28"/>
        <n v="3.09"/>
        <n v="7.7"/>
        <n v="5.12"/>
        <n v="5.08"/>
        <n v="5.7"/>
        <n v="3.87"/>
        <n v="7.07"/>
        <n v="4.2300000000000004"/>
        <n v="3.24"/>
        <n v="1.51"/>
        <n v="5.14"/>
        <n v="6.27"/>
        <n v="0.15"/>
        <n v="4.9000000000000004"/>
        <n v="3.7"/>
        <n v="2.7"/>
        <n v="6.35"/>
        <n v="9.98"/>
        <n v="7.47"/>
        <n v="3.37"/>
        <n v="8.5500000000000007"/>
        <n v="3.52"/>
        <n v="4.34"/>
        <n v="6.69"/>
        <n v="6.73"/>
        <n v="7.48"/>
        <n v="0.05"/>
        <n v="8.6"/>
        <n v="3.44"/>
        <n v="4.8"/>
        <n v="0.18"/>
        <n v="2.66"/>
        <n v="0.66"/>
        <n v="8.49"/>
        <n v="7.67"/>
        <n v="8"/>
        <n v="9.7899999999999991"/>
        <n v="4.42"/>
        <n v="1.92"/>
        <n v="1.52"/>
        <n v="4.8499999999999996"/>
        <n v="7.94"/>
        <n v="8.82"/>
        <n v="4.67"/>
        <n v="3.85"/>
        <n v="6.97"/>
        <n v="0.37"/>
        <n v="4.8099999999999996"/>
        <n v="7.23"/>
        <n v="2.73"/>
        <n v="6.71"/>
        <n v="2.81"/>
        <n v="4.17"/>
        <n v="4.3099999999999996"/>
        <n v="6.82"/>
        <n v="9.25"/>
        <n v="0.41"/>
        <n v="9.5399999999999991"/>
        <n v="4.33"/>
        <n v="5.17"/>
        <n v="6.43"/>
        <n v="3.01"/>
        <n v="9.06"/>
        <n v="8.69"/>
        <n v="3.58"/>
        <n v="8.8000000000000007"/>
        <n v="2.4900000000000002"/>
        <n v="0.92"/>
        <n v="2.44"/>
        <n v="8.7100000000000009"/>
        <n v="4.54"/>
        <n v="3.15"/>
        <n v="1.7"/>
        <n v="2.09"/>
        <n v="9.24"/>
        <n v="5.18"/>
        <n v="4.74"/>
        <n v="7.39"/>
        <n v="4.3600000000000003"/>
        <n v="1.04"/>
        <n v="7.58"/>
        <n v="8.9700000000000006"/>
        <n v="3.68"/>
        <n v="3.77"/>
        <n v="9.42"/>
        <n v="0.2"/>
        <n v="3.1"/>
        <n v="9.09"/>
        <n v="0.51"/>
        <n v="6.81"/>
        <n v="3.97"/>
        <n v="2.0299999999999998"/>
        <n v="1.76"/>
        <n v="8.02"/>
        <n v="0.11"/>
        <n v="0.89"/>
        <n v="2.2200000000000002"/>
        <n v="0.46"/>
        <n v="7.71"/>
        <n v="1.77"/>
        <n v="0.96"/>
        <n v="3.23"/>
        <n v="6"/>
        <n v="1.06"/>
        <n v="0.17"/>
        <n v="6.46"/>
        <n v="5.41"/>
        <n v="3.48"/>
        <n v="0.59"/>
        <n v="4.29"/>
        <n v="6.05"/>
        <n v="9.17"/>
        <n v="6.17"/>
        <n v="7.83"/>
        <n v="1.21"/>
        <n v="3.71"/>
        <n v="0.69"/>
        <n v="0.09"/>
        <n v="2.08"/>
        <n v="0.72"/>
        <n v="3.65"/>
        <n v="0"/>
        <n v="8.3699999999999992"/>
        <n v="5.6"/>
        <n v="5.73"/>
        <n v="1.6"/>
        <n v="9.9499999999999993"/>
        <n v="8.4499999999999993"/>
        <n v="0.56999999999999995"/>
        <n v="4.96"/>
        <n v="1.69"/>
        <n v="8.5399999999999991"/>
        <n v="3.17"/>
        <n v="2.31"/>
        <n v="4.59"/>
        <n v="2.3199999999999998"/>
        <n v="9.1999999999999993"/>
        <n v="0.74"/>
        <n v="0.44"/>
        <n v="6.77"/>
        <n v="4.91"/>
        <n v="3.76"/>
        <n v="2.4700000000000002"/>
        <n v="8.4700000000000006"/>
        <n v="7.21"/>
        <n v="9.1300000000000008"/>
        <n v="9.43"/>
        <n v="6.13"/>
        <n v="8.92"/>
        <n v="0.28999999999999998"/>
        <n v="4.2699999999999996"/>
        <n v="6.06"/>
        <n v="8.77"/>
        <n v="3.88"/>
        <n v="0.03"/>
        <n v="2.2799999999999998"/>
        <n v="0.49"/>
        <n v="8.9499999999999993"/>
        <n v="2.37"/>
        <n v="1.3"/>
        <n v="4.01"/>
        <n v="5.36"/>
        <n v="8.14"/>
        <n v="3.57"/>
        <n v="5.2"/>
        <n v="8.57"/>
        <n v="9.5500000000000007"/>
        <n v="2.75"/>
        <n v="7.12"/>
        <n v="9.74"/>
        <n v="4.5999999999999996"/>
        <n v="1.57"/>
        <n v="9.7100000000000009"/>
        <n v="8.74"/>
        <n v="2.15"/>
        <n v="1.35"/>
        <n v="1.55"/>
        <n v="9.0500000000000007"/>
        <n v="8.83"/>
        <n v="3.22"/>
        <n v="8.61"/>
        <n v="3.05"/>
        <n v="5.86"/>
        <n v="7.57"/>
        <n v="9.49"/>
        <n v="9.0299999999999994"/>
        <n v="5.25"/>
        <n v="3.91"/>
        <n v="6.98"/>
        <n v="4.97"/>
        <n v="5.38"/>
        <n v="7.11"/>
      </sharedItems>
    </cacheField>
    <cacheField name="Yr At Company" numFmtId="0">
      <sharedItems containsSemiMixedTypes="0" containsString="0" containsNumber="1" containsInteger="1" minValue="0" maxValue="10"/>
    </cacheField>
    <cacheField name="Year at Company Group" numFmtId="0">
      <sharedItems count="5">
        <s v="3-5"/>
        <s v="1-3"/>
        <s v="5-10"/>
        <s v="New"/>
        <s v="10+"/>
      </sharedItems>
    </cacheField>
    <cacheField name="Date Left" numFmtId="15">
      <sharedItems containsNonDate="0" containsDate="1" containsString="0" containsBlank="1" minDate="2014-07-01T00:00:00" maxDate="2024-01-28T00:00:00" count="1278">
        <d v="2022-06-23T00:00:00"/>
        <d v="2017-03-08T00:00:00"/>
        <m/>
        <d v="2020-03-15T00:00:00"/>
        <d v="2023-12-18T00:00:00"/>
        <d v="2022-02-27T00:00:00"/>
        <d v="2022-07-09T00:00:00"/>
        <d v="2019-05-24T00:00:00"/>
        <d v="2023-12-07T00:00:00"/>
        <d v="2024-01-22T00:00:00"/>
        <d v="2020-07-15T00:00:00"/>
        <d v="2018-12-11T00:00:00"/>
        <d v="2022-08-03T00:00:00"/>
        <d v="2019-10-20T00:00:00"/>
        <d v="2022-10-27T00:00:00"/>
        <d v="2016-09-27T00:00:00"/>
        <d v="2019-05-06T00:00:00"/>
        <d v="2023-10-12T00:00:00"/>
        <d v="2022-05-01T00:00:00"/>
        <d v="2018-09-19T00:00:00"/>
        <d v="2022-10-21T00:00:00"/>
        <d v="2020-02-22T00:00:00"/>
        <d v="2022-10-29T00:00:00"/>
        <d v="2023-12-17T00:00:00"/>
        <d v="2021-01-08T00:00:00"/>
        <d v="2015-02-06T00:00:00"/>
        <d v="2020-06-20T00:00:00"/>
        <d v="2021-10-22T00:00:00"/>
        <d v="2020-11-17T00:00:00"/>
        <d v="2023-11-23T00:00:00"/>
        <d v="2019-05-01T00:00:00"/>
        <d v="2021-09-25T00:00:00"/>
        <d v="2021-07-29T00:00:00"/>
        <d v="2019-09-02T00:00:00"/>
        <d v="2023-05-22T00:00:00"/>
        <d v="2022-07-30T00:00:00"/>
        <d v="2022-01-24T00:00:00"/>
        <d v="2022-07-07T00:00:00"/>
        <d v="2022-02-19T00:00:00"/>
        <d v="2023-06-02T00:00:00"/>
        <d v="2022-09-21T00:00:00"/>
        <d v="2017-04-07T00:00:00"/>
        <d v="2023-11-13T00:00:00"/>
        <d v="2021-11-30T00:00:00"/>
        <d v="2023-12-30T00:00:00"/>
        <d v="2022-09-07T00:00:00"/>
        <d v="2022-05-07T00:00:00"/>
        <d v="2022-05-13T00:00:00"/>
        <d v="2022-04-02T00:00:00"/>
        <d v="2018-01-30T00:00:00"/>
        <d v="2022-05-26T00:00:00"/>
        <d v="2019-11-22T00:00:00"/>
        <d v="2023-06-27T00:00:00"/>
        <d v="2021-05-20T00:00:00"/>
        <d v="2019-01-22T00:00:00"/>
        <d v="2022-05-14T00:00:00"/>
        <d v="2021-06-09T00:00:00"/>
        <d v="2020-12-28T00:00:00"/>
        <d v="2016-09-25T00:00:00"/>
        <d v="2018-11-04T00:00:00"/>
        <d v="2016-07-06T00:00:00"/>
        <d v="2022-04-15T00:00:00"/>
        <d v="2021-01-29T00:00:00"/>
        <d v="2021-07-01T00:00:00"/>
        <d v="2023-08-17T00:00:00"/>
        <d v="2023-03-19T00:00:00"/>
        <d v="2022-10-09T00:00:00"/>
        <d v="2022-09-09T00:00:00"/>
        <d v="2021-08-07T00:00:00"/>
        <d v="2022-11-14T00:00:00"/>
        <d v="2019-11-11T00:00:00"/>
        <d v="2023-10-17T00:00:00"/>
        <d v="2023-03-16T00:00:00"/>
        <d v="2021-12-17T00:00:00"/>
        <d v="2021-09-23T00:00:00"/>
        <d v="2021-06-12T00:00:00"/>
        <d v="2023-01-15T00:00:00"/>
        <d v="2019-04-06T00:00:00"/>
        <d v="2021-04-03T00:00:00"/>
        <d v="2022-01-08T00:00:00"/>
        <d v="2023-12-06T00:00:00"/>
        <d v="2023-09-09T00:00:00"/>
        <d v="2021-03-26T00:00:00"/>
        <d v="2017-02-06T00:00:00"/>
        <d v="2023-03-30T00:00:00"/>
        <d v="2023-07-24T00:00:00"/>
        <d v="2022-06-22T00:00:00"/>
        <d v="2023-01-17T00:00:00"/>
        <d v="2019-07-07T00:00:00"/>
        <d v="2022-03-13T00:00:00"/>
        <d v="2018-02-21T00:00:00"/>
        <d v="2019-08-18T00:00:00"/>
        <d v="2017-07-24T00:00:00"/>
        <d v="2023-09-04T00:00:00"/>
        <d v="2023-12-10T00:00:00"/>
        <d v="2022-09-30T00:00:00"/>
        <d v="2021-04-01T00:00:00"/>
        <d v="2019-08-07T00:00:00"/>
        <d v="2023-08-09T00:00:00"/>
        <d v="2021-01-07T00:00:00"/>
        <d v="2021-08-27T00:00:00"/>
        <d v="2021-10-26T00:00:00"/>
        <d v="2020-04-19T00:00:00"/>
        <d v="2023-02-19T00:00:00"/>
        <d v="2017-02-25T00:00:00"/>
        <d v="2015-12-02T00:00:00"/>
        <d v="2020-06-11T00:00:00"/>
        <d v="2016-03-29T00:00:00"/>
        <d v="2023-12-08T00:00:00"/>
        <d v="2022-11-12T00:00:00"/>
        <d v="2020-07-31T00:00:00"/>
        <d v="2018-08-01T00:00:00"/>
        <d v="2023-08-10T00:00:00"/>
        <d v="2023-03-18T00:00:00"/>
        <d v="2018-07-17T00:00:00"/>
        <d v="2019-12-08T00:00:00"/>
        <d v="2023-08-02T00:00:00"/>
        <d v="2023-12-25T00:00:00"/>
        <d v="2022-09-26T00:00:00"/>
        <d v="2021-08-19T00:00:00"/>
        <d v="2021-07-11T00:00:00"/>
        <d v="2023-01-22T00:00:00"/>
        <d v="2023-06-10T00:00:00"/>
        <d v="2023-06-08T00:00:00"/>
        <d v="2023-09-13T00:00:00"/>
        <d v="2021-04-28T00:00:00"/>
        <d v="2023-01-30T00:00:00"/>
        <d v="2021-02-27T00:00:00"/>
        <d v="2020-04-08T00:00:00"/>
        <d v="2022-02-18T00:00:00"/>
        <d v="2018-08-04T00:00:00"/>
        <d v="2024-01-25T00:00:00"/>
        <d v="2020-08-18T00:00:00"/>
        <d v="2016-02-27T00:00:00"/>
        <d v="2023-07-20T00:00:00"/>
        <d v="2023-05-01T00:00:00"/>
        <d v="2022-11-09T00:00:00"/>
        <d v="2017-08-17T00:00:00"/>
        <d v="2021-01-02T00:00:00"/>
        <d v="2023-02-03T00:00:00"/>
        <d v="2021-03-17T00:00:00"/>
        <d v="2023-09-14T00:00:00"/>
        <d v="2023-01-04T00:00:00"/>
        <d v="2022-12-08T00:00:00"/>
        <d v="2022-04-08T00:00:00"/>
        <d v="2017-07-07T00:00:00"/>
        <d v="2023-06-16T00:00:00"/>
        <d v="2021-03-09T00:00:00"/>
        <d v="2023-11-27T00:00:00"/>
        <d v="2022-05-05T00:00:00"/>
        <d v="2023-03-17T00:00:00"/>
        <d v="2015-11-23T00:00:00"/>
        <d v="2019-07-25T00:00:00"/>
        <d v="2019-09-14T00:00:00"/>
        <d v="2021-12-09T00:00:00"/>
        <d v="2018-03-27T00:00:00"/>
        <d v="2022-11-03T00:00:00"/>
        <d v="2017-01-04T00:00:00"/>
        <d v="2023-04-11T00:00:00"/>
        <d v="2023-11-22T00:00:00"/>
        <d v="2015-12-22T00:00:00"/>
        <d v="2022-12-31T00:00:00"/>
        <d v="2020-10-11T00:00:00"/>
        <d v="2023-05-07T00:00:00"/>
        <d v="2019-04-19T00:00:00"/>
        <d v="2019-11-14T00:00:00"/>
        <d v="2021-10-04T00:00:00"/>
        <d v="2021-02-12T00:00:00"/>
        <d v="2015-07-13T00:00:00"/>
        <d v="2022-02-03T00:00:00"/>
        <d v="2018-03-11T00:00:00"/>
        <d v="2023-06-03T00:00:00"/>
        <d v="2020-04-25T00:00:00"/>
        <d v="2020-05-08T00:00:00"/>
        <d v="2022-06-19T00:00:00"/>
        <d v="2019-06-09T00:00:00"/>
        <d v="2022-07-26T00:00:00"/>
        <d v="2023-03-24T00:00:00"/>
        <d v="2022-02-20T00:00:00"/>
        <d v="2018-07-24T00:00:00"/>
        <d v="2023-11-28T00:00:00"/>
        <d v="2019-01-27T00:00:00"/>
        <d v="2023-06-07T00:00:00"/>
        <d v="2023-08-15T00:00:00"/>
        <d v="2022-09-05T00:00:00"/>
        <d v="2020-04-16T00:00:00"/>
        <d v="2022-05-18T00:00:00"/>
        <d v="2019-05-03T00:00:00"/>
        <d v="2022-03-24T00:00:00"/>
        <d v="2020-01-24T00:00:00"/>
        <d v="2022-02-04T00:00:00"/>
        <d v="2023-06-18T00:00:00"/>
        <d v="2021-09-20T00:00:00"/>
        <d v="2018-12-28T00:00:00"/>
        <d v="2023-05-03T00:00:00"/>
        <d v="2019-07-02T00:00:00"/>
        <d v="2023-10-08T00:00:00"/>
        <d v="2022-10-31T00:00:00"/>
        <d v="2020-10-08T00:00:00"/>
        <d v="2019-10-06T00:00:00"/>
        <d v="2023-02-10T00:00:00"/>
        <d v="2023-05-04T00:00:00"/>
        <d v="2020-06-16T00:00:00"/>
        <d v="2022-10-08T00:00:00"/>
        <d v="2019-12-06T00:00:00"/>
        <d v="2022-02-05T00:00:00"/>
        <d v="2019-12-09T00:00:00"/>
        <d v="2019-11-21T00:00:00"/>
        <d v="2022-06-01T00:00:00"/>
        <d v="2020-07-14T00:00:00"/>
        <d v="2022-10-15T00:00:00"/>
        <d v="2019-01-05T00:00:00"/>
        <d v="2020-02-23T00:00:00"/>
        <d v="2023-04-05T00:00:00"/>
        <d v="2023-12-23T00:00:00"/>
        <d v="2020-09-24T00:00:00"/>
        <d v="2021-11-01T00:00:00"/>
        <d v="2024-01-20T00:00:00"/>
        <d v="2023-07-01T00:00:00"/>
        <d v="2022-08-01T00:00:00"/>
        <d v="2022-08-05T00:00:00"/>
        <d v="2017-10-25T00:00:00"/>
        <d v="2023-12-12T00:00:00"/>
        <d v="2021-01-18T00:00:00"/>
        <d v="2019-06-26T00:00:00"/>
        <d v="2022-11-25T00:00:00"/>
        <d v="2023-08-01T00:00:00"/>
        <d v="2020-10-31T00:00:00"/>
        <d v="2023-06-23T00:00:00"/>
        <d v="2022-10-06T00:00:00"/>
        <d v="2023-09-10T00:00:00"/>
        <d v="2017-12-09T00:00:00"/>
        <d v="2023-11-10T00:00:00"/>
        <d v="2021-01-13T00:00:00"/>
        <d v="2016-12-10T00:00:00"/>
        <d v="2021-08-20T00:00:00"/>
        <d v="2019-08-24T00:00:00"/>
        <d v="2023-01-06T00:00:00"/>
        <d v="2017-05-29T00:00:00"/>
        <d v="2022-11-05T00:00:00"/>
        <d v="2022-03-07T00:00:00"/>
        <d v="2016-12-11T00:00:00"/>
        <d v="2015-12-27T00:00:00"/>
        <d v="2023-04-23T00:00:00"/>
        <d v="2019-10-23T00:00:00"/>
        <d v="2021-05-04T00:00:00"/>
        <d v="2018-12-09T00:00:00"/>
        <d v="2022-08-19T00:00:00"/>
        <d v="2017-08-09T00:00:00"/>
        <d v="2023-06-05T00:00:00"/>
        <d v="2019-06-02T00:00:00"/>
        <d v="2022-07-13T00:00:00"/>
        <d v="2019-06-13T00:00:00"/>
        <d v="2022-06-04T00:00:00"/>
        <d v="2018-11-02T00:00:00"/>
        <d v="2023-11-29T00:00:00"/>
        <d v="2020-04-05T00:00:00"/>
        <d v="2021-02-07T00:00:00"/>
        <d v="2021-12-29T00:00:00"/>
        <d v="2022-10-05T00:00:00"/>
        <d v="2022-08-29T00:00:00"/>
        <d v="2022-07-25T00:00:00"/>
        <d v="2018-05-13T00:00:00"/>
        <d v="2022-06-28T00:00:00"/>
        <d v="2023-04-20T00:00:00"/>
        <d v="2021-03-31T00:00:00"/>
        <d v="2023-08-30T00:00:00"/>
        <d v="2021-01-06T00:00:00"/>
        <d v="2022-12-13T00:00:00"/>
        <d v="2024-01-24T00:00:00"/>
        <d v="2018-12-04T00:00:00"/>
        <d v="2022-12-11T00:00:00"/>
        <d v="2019-03-26T00:00:00"/>
        <d v="2021-11-25T00:00:00"/>
        <d v="2021-07-23T00:00:00"/>
        <d v="2019-09-25T00:00:00"/>
        <d v="2016-12-16T00:00:00"/>
        <d v="2023-09-05T00:00:00"/>
        <d v="2021-08-23T00:00:00"/>
        <d v="2020-06-13T00:00:00"/>
        <d v="2020-05-27T00:00:00"/>
        <d v="2021-11-27T00:00:00"/>
        <d v="2023-08-24T00:00:00"/>
        <d v="2018-11-16T00:00:00"/>
        <d v="2023-07-12T00:00:00"/>
        <d v="2023-11-18T00:00:00"/>
        <d v="2023-04-27T00:00:00"/>
        <d v="2021-12-22T00:00:00"/>
        <d v="2022-04-03T00:00:00"/>
        <d v="2022-01-05T00:00:00"/>
        <d v="2023-02-25T00:00:00"/>
        <d v="2019-06-21T00:00:00"/>
        <d v="2019-10-07T00:00:00"/>
        <d v="2018-08-29T00:00:00"/>
        <d v="2019-09-23T00:00:00"/>
        <d v="2014-07-11T00:00:00"/>
        <d v="2020-05-16T00:00:00"/>
        <d v="2021-09-08T00:00:00"/>
        <d v="2017-06-29T00:00:00"/>
        <d v="2016-12-08T00:00:00"/>
        <d v="2022-07-18T00:00:00"/>
        <d v="2021-10-07T00:00:00"/>
        <d v="2020-05-24T00:00:00"/>
        <d v="2023-03-22T00:00:00"/>
        <d v="2021-11-06T00:00:00"/>
        <d v="2016-05-12T00:00:00"/>
        <d v="2023-05-28T00:00:00"/>
        <d v="2023-08-08T00:00:00"/>
        <d v="2020-09-19T00:00:00"/>
        <d v="2022-09-10T00:00:00"/>
        <d v="2018-09-13T00:00:00"/>
        <d v="2017-11-17T00:00:00"/>
        <d v="2023-07-21T00:00:00"/>
        <d v="2024-01-01T00:00:00"/>
        <d v="2022-03-20T00:00:00"/>
        <d v="2022-11-23T00:00:00"/>
        <d v="2024-01-26T00:00:00"/>
        <d v="2022-09-11T00:00:00"/>
        <d v="2022-10-18T00:00:00"/>
        <d v="2017-03-13T00:00:00"/>
        <d v="2019-01-21T00:00:00"/>
        <d v="2021-11-28T00:00:00"/>
        <d v="2015-06-17T00:00:00"/>
        <d v="2019-01-07T00:00:00"/>
        <d v="2022-02-26T00:00:00"/>
        <d v="2019-06-20T00:00:00"/>
        <d v="2023-06-26T00:00:00"/>
        <d v="2016-01-06T00:00:00"/>
        <d v="2020-09-05T00:00:00"/>
        <d v="2023-10-03T00:00:00"/>
        <d v="2021-10-30T00:00:00"/>
        <d v="2021-09-02T00:00:00"/>
        <d v="2021-10-23T00:00:00"/>
        <d v="2021-01-20T00:00:00"/>
        <d v="2023-03-27T00:00:00"/>
        <d v="2019-02-09T00:00:00"/>
        <d v="2022-04-01T00:00:00"/>
        <d v="2024-01-21T00:00:00"/>
        <d v="2023-11-30T00:00:00"/>
        <d v="2023-02-23T00:00:00"/>
        <d v="2023-07-05T00:00:00"/>
        <d v="2020-12-07T00:00:00"/>
        <d v="2023-10-25T00:00:00"/>
        <d v="2023-12-15T00:00:00"/>
        <d v="2019-10-03T00:00:00"/>
        <d v="2022-12-06T00:00:00"/>
        <d v="2023-12-29T00:00:00"/>
        <d v="2022-06-13T00:00:00"/>
        <d v="2021-10-18T00:00:00"/>
        <d v="2023-07-29T00:00:00"/>
        <d v="2015-11-15T00:00:00"/>
        <d v="2022-12-26T00:00:00"/>
        <d v="2023-10-18T00:00:00"/>
        <d v="2019-08-14T00:00:00"/>
        <d v="2019-03-31T00:00:00"/>
        <d v="2019-10-12T00:00:00"/>
        <d v="2022-03-21T00:00:00"/>
        <d v="2020-04-30T00:00:00"/>
        <d v="2022-07-12T00:00:00"/>
        <d v="2023-03-06T00:00:00"/>
        <d v="2023-04-21T00:00:00"/>
        <d v="2020-04-17T00:00:00"/>
        <d v="2019-08-12T00:00:00"/>
        <d v="2023-08-31T00:00:00"/>
        <d v="2020-04-06T00:00:00"/>
        <d v="2023-01-07T00:00:00"/>
        <d v="2021-04-08T00:00:00"/>
        <d v="2023-07-08T00:00:00"/>
        <d v="2023-08-03T00:00:00"/>
        <d v="2021-01-26T00:00:00"/>
        <d v="2016-05-08T00:00:00"/>
        <d v="2023-01-11T00:00:00"/>
        <d v="2023-07-16T00:00:00"/>
        <d v="2018-10-19T00:00:00"/>
        <d v="2023-07-14T00:00:00"/>
        <d v="2023-07-22T00:00:00"/>
        <d v="2020-08-25T00:00:00"/>
        <d v="2023-01-10T00:00:00"/>
        <d v="2021-08-29T00:00:00"/>
        <d v="2023-11-05T00:00:00"/>
        <d v="2018-04-19T00:00:00"/>
        <d v="2018-07-02T00:00:00"/>
        <d v="2023-09-28T00:00:00"/>
        <d v="2020-05-09T00:00:00"/>
        <d v="2023-10-10T00:00:00"/>
        <d v="2021-07-21T00:00:00"/>
        <d v="2023-03-08T00:00:00"/>
        <d v="2023-08-05T00:00:00"/>
        <d v="2020-07-19T00:00:00"/>
        <d v="2022-12-14T00:00:00"/>
        <d v="2023-02-06T00:00:00"/>
        <d v="2023-06-01T00:00:00"/>
        <d v="2020-12-24T00:00:00"/>
        <d v="2023-12-05T00:00:00"/>
        <d v="2019-08-09T00:00:00"/>
        <d v="2023-10-16T00:00:00"/>
        <d v="2016-07-29T00:00:00"/>
        <d v="2023-07-09T00:00:00"/>
        <d v="2023-12-24T00:00:00"/>
        <d v="2022-08-15T00:00:00"/>
        <d v="2022-05-02T00:00:00"/>
        <d v="2023-07-30T00:00:00"/>
        <d v="2023-09-02T00:00:00"/>
        <d v="2019-02-01T00:00:00"/>
        <d v="2023-09-07T00:00:00"/>
        <d v="2020-03-04T00:00:00"/>
        <d v="2023-06-12T00:00:00"/>
        <d v="2023-08-23T00:00:00"/>
        <d v="2023-06-04T00:00:00"/>
        <d v="2023-03-26T00:00:00"/>
        <d v="2021-02-24T00:00:00"/>
        <d v="2019-08-20T00:00:00"/>
        <d v="2016-02-12T00:00:00"/>
        <d v="2024-01-02T00:00:00"/>
        <d v="2023-01-16T00:00:00"/>
        <d v="2017-04-19T00:00:00"/>
        <d v="2021-01-23T00:00:00"/>
        <d v="2022-12-02T00:00:00"/>
        <d v="2021-03-07T00:00:00"/>
        <d v="2018-09-25T00:00:00"/>
        <d v="2020-07-28T00:00:00"/>
        <d v="2023-11-20T00:00:00"/>
        <d v="2023-11-26T00:00:00"/>
        <d v="2015-09-01T00:00:00"/>
        <d v="2022-03-08T00:00:00"/>
        <d v="2020-06-14T00:00:00"/>
        <d v="2019-07-29T00:00:00"/>
        <d v="2023-12-14T00:00:00"/>
        <d v="2022-04-06T00:00:00"/>
        <d v="2021-09-22T00:00:00"/>
        <d v="2022-03-11T00:00:00"/>
        <d v="2020-09-12T00:00:00"/>
        <d v="2022-08-22T00:00:00"/>
        <d v="2022-06-15T00:00:00"/>
        <d v="2022-02-23T00:00:00"/>
        <d v="2023-10-06T00:00:00"/>
        <d v="2022-02-25T00:00:00"/>
        <d v="2022-12-10T00:00:00"/>
        <d v="2023-02-15T00:00:00"/>
        <d v="2016-11-28T00:00:00"/>
        <d v="2023-04-15T00:00:00"/>
        <d v="2023-06-11T00:00:00"/>
        <d v="2023-07-17T00:00:00"/>
        <d v="2023-12-28T00:00:00"/>
        <d v="2023-11-15T00:00:00"/>
        <d v="2019-03-05T00:00:00"/>
        <d v="2017-05-18T00:00:00"/>
        <d v="2023-09-23T00:00:00"/>
        <d v="2023-08-22T00:00:00"/>
        <d v="2022-08-30T00:00:00"/>
        <d v="2022-07-05T00:00:00"/>
        <d v="2021-09-06T00:00:00"/>
        <d v="2017-10-02T00:00:00"/>
        <d v="2023-12-26T00:00:00"/>
        <d v="2022-06-08T00:00:00"/>
        <d v="2019-10-08T00:00:00"/>
        <d v="2019-08-21T00:00:00"/>
        <d v="2020-07-10T00:00:00"/>
        <d v="2021-03-21T00:00:00"/>
        <d v="2017-05-26T00:00:00"/>
        <d v="2023-09-25T00:00:00"/>
        <d v="2015-05-11T00:00:00"/>
        <d v="2023-12-04T00:00:00"/>
        <d v="2023-01-18T00:00:00"/>
        <d v="2021-11-04T00:00:00"/>
        <d v="2022-02-11T00:00:00"/>
        <d v="2023-01-28T00:00:00"/>
        <d v="2018-05-18T00:00:00"/>
        <d v="2018-03-10T00:00:00"/>
        <d v="2022-09-22T00:00:00"/>
        <d v="2020-11-20T00:00:00"/>
        <d v="2023-09-17T00:00:00"/>
        <d v="2022-01-21T00:00:00"/>
        <d v="2017-03-19T00:00:00"/>
        <d v="2020-03-27T00:00:00"/>
        <d v="2018-11-06T00:00:00"/>
        <d v="2023-10-19T00:00:00"/>
        <d v="2019-04-26T00:00:00"/>
        <d v="2014-08-14T00:00:00"/>
        <d v="2020-08-31T00:00:00"/>
        <d v="2023-04-01T00:00:00"/>
        <d v="2019-12-17T00:00:00"/>
        <d v="2017-07-11T00:00:00"/>
        <d v="2019-01-16T00:00:00"/>
        <d v="2021-12-24T00:00:00"/>
        <d v="2019-05-13T00:00:00"/>
        <d v="2023-05-14T00:00:00"/>
        <d v="2023-09-12T00:00:00"/>
        <d v="2021-10-06T00:00:00"/>
        <d v="2022-09-28T00:00:00"/>
        <d v="2020-12-17T00:00:00"/>
        <d v="2018-08-22T00:00:00"/>
        <d v="2024-01-19T00:00:00"/>
        <d v="2017-04-27T00:00:00"/>
        <d v="2023-10-29T00:00:00"/>
        <d v="2021-05-23T00:00:00"/>
        <d v="2023-12-11T00:00:00"/>
        <d v="2021-08-04T00:00:00"/>
        <d v="2021-01-09T00:00:00"/>
        <d v="2024-01-07T00:00:00"/>
        <d v="2019-07-01T00:00:00"/>
        <d v="2022-03-05T00:00:00"/>
        <d v="2023-06-24T00:00:00"/>
        <d v="2022-10-30T00:00:00"/>
        <d v="2020-01-17T00:00:00"/>
        <d v="2022-09-20T00:00:00"/>
        <d v="2019-03-16T00:00:00"/>
        <d v="2020-02-27T00:00:00"/>
        <d v="2022-01-23T00:00:00"/>
        <d v="2016-11-30T00:00:00"/>
        <d v="2020-10-24T00:00:00"/>
        <d v="2022-09-19T00:00:00"/>
        <d v="2023-05-17T00:00:00"/>
        <d v="2021-10-20T00:00:00"/>
        <d v="2020-06-04T00:00:00"/>
        <d v="2023-08-21T00:00:00"/>
        <d v="2023-07-02T00:00:00"/>
        <d v="2014-08-06T00:00:00"/>
        <d v="2018-04-22T00:00:00"/>
        <d v="2022-04-28T00:00:00"/>
        <d v="2022-01-07T00:00:00"/>
        <d v="2021-04-14T00:00:00"/>
        <d v="2021-07-07T00:00:00"/>
        <d v="2023-06-09T00:00:00"/>
        <d v="2022-06-10T00:00:00"/>
        <d v="2023-11-24T00:00:00"/>
        <d v="2023-04-28T00:00:00"/>
        <d v="2023-12-31T00:00:00"/>
        <d v="2023-12-27T00:00:00"/>
        <d v="2023-10-15T00:00:00"/>
        <d v="2020-09-07T00:00:00"/>
        <d v="2022-04-16T00:00:00"/>
        <d v="2021-04-15T00:00:00"/>
        <d v="2017-02-07T00:00:00"/>
        <d v="2020-07-08T00:00:00"/>
        <d v="2018-05-09T00:00:00"/>
        <d v="2020-12-30T00:00:00"/>
        <d v="2023-05-16T00:00:00"/>
        <d v="2021-08-26T00:00:00"/>
        <d v="2020-01-08T00:00:00"/>
        <d v="2023-02-08T00:00:00"/>
        <d v="2022-05-11T00:00:00"/>
        <d v="2018-07-13T00:00:00"/>
        <d v="2020-02-25T00:00:00"/>
        <d v="2023-07-18T00:00:00"/>
        <d v="2021-04-06T00:00:00"/>
        <d v="2023-02-17T00:00:00"/>
        <d v="2017-05-23T00:00:00"/>
        <d v="2023-01-27T00:00:00"/>
        <d v="2023-08-11T00:00:00"/>
        <d v="2020-11-11T00:00:00"/>
        <d v="2020-02-13T00:00:00"/>
        <d v="2022-03-28T00:00:00"/>
        <d v="2022-11-17T00:00:00"/>
        <d v="2023-08-25T00:00:00"/>
        <d v="2018-03-07T00:00:00"/>
        <d v="2023-08-12T00:00:00"/>
        <d v="2015-05-13T00:00:00"/>
        <d v="2022-08-20T00:00:00"/>
        <d v="2023-08-28T00:00:00"/>
        <d v="2021-07-15T00:00:00"/>
        <d v="2021-03-27T00:00:00"/>
        <d v="2024-01-16T00:00:00"/>
        <d v="2017-12-01T00:00:00"/>
        <d v="2023-04-29T00:00:00"/>
        <d v="2021-05-26T00:00:00"/>
        <d v="2023-05-13T00:00:00"/>
        <d v="2021-06-28T00:00:00"/>
        <d v="2020-02-03T00:00:00"/>
        <d v="2021-12-15T00:00:00"/>
        <d v="2021-06-16T00:00:00"/>
        <d v="2023-12-13T00:00:00"/>
        <d v="2017-02-14T00:00:00"/>
        <d v="2022-08-23T00:00:00"/>
        <d v="2023-11-07T00:00:00"/>
        <d v="2020-03-24T00:00:00"/>
        <d v="2019-09-12T00:00:00"/>
        <d v="2022-05-03T00:00:00"/>
        <d v="2023-10-24T00:00:00"/>
        <d v="2020-03-03T00:00:00"/>
        <d v="2023-05-20T00:00:00"/>
        <d v="2016-06-25T00:00:00"/>
        <d v="2017-05-04T00:00:00"/>
        <d v="2020-09-14T00:00:00"/>
        <d v="2021-03-29T00:00:00"/>
        <d v="2014-07-02T00:00:00"/>
        <d v="2023-10-30T00:00:00"/>
        <d v="2022-07-15T00:00:00"/>
        <d v="2019-05-22T00:00:00"/>
        <d v="2019-03-25T00:00:00"/>
        <d v="2021-07-22T00:00:00"/>
        <d v="2020-08-21T00:00:00"/>
        <d v="2019-08-16T00:00:00"/>
        <d v="2020-05-14T00:00:00"/>
        <d v="2023-12-19T00:00:00"/>
        <d v="2018-06-14T00:00:00"/>
        <d v="2017-07-28T00:00:00"/>
        <d v="2018-12-18T00:00:00"/>
        <d v="2023-09-21T00:00:00"/>
        <d v="2022-03-30T00:00:00"/>
        <d v="2021-03-04T00:00:00"/>
        <d v="2017-12-29T00:00:00"/>
        <d v="2020-05-19T00:00:00"/>
        <d v="2021-07-14T00:00:00"/>
        <d v="2022-12-23T00:00:00"/>
        <d v="2023-02-27T00:00:00"/>
        <d v="2019-12-10T00:00:00"/>
        <d v="2018-05-12T00:00:00"/>
        <d v="2022-10-11T00:00:00"/>
        <d v="2022-06-30T00:00:00"/>
        <d v="2021-04-26T00:00:00"/>
        <d v="2023-02-11T00:00:00"/>
        <d v="2020-03-26T00:00:00"/>
        <d v="2016-09-28T00:00:00"/>
        <d v="2022-09-25T00:00:00"/>
        <d v="2023-09-19T00:00:00"/>
        <d v="2019-05-05T00:00:00"/>
        <d v="2020-07-27T00:00:00"/>
        <d v="2018-06-10T00:00:00"/>
        <d v="2023-03-03T00:00:00"/>
        <d v="2016-04-26T00:00:00"/>
        <d v="2022-03-27T00:00:00"/>
        <d v="2018-07-20T00:00:00"/>
        <d v="2021-09-05T00:00:00"/>
        <d v="2023-02-28T00:00:00"/>
        <d v="2021-11-08T00:00:00"/>
        <d v="2019-10-19T00:00:00"/>
        <d v="2018-08-28T00:00:00"/>
        <d v="2022-12-24T00:00:00"/>
        <d v="2019-08-28T00:00:00"/>
        <d v="2021-07-02T00:00:00"/>
        <d v="2021-12-02T00:00:00"/>
        <d v="2023-12-22T00:00:00"/>
        <d v="2017-06-12T00:00:00"/>
        <d v="2019-10-24T00:00:00"/>
        <d v="2022-08-04T00:00:00"/>
        <d v="2023-04-04T00:00:00"/>
        <d v="2018-07-14T00:00:00"/>
        <d v="2019-12-04T00:00:00"/>
        <d v="2022-09-17T00:00:00"/>
        <d v="2023-01-09T00:00:00"/>
        <d v="2020-03-18T00:00:00"/>
        <d v="2021-10-28T00:00:00"/>
        <d v="2017-04-16T00:00:00"/>
        <d v="2018-06-23T00:00:00"/>
        <d v="2022-08-27T00:00:00"/>
        <d v="2023-04-18T00:00:00"/>
        <d v="2022-10-19T00:00:00"/>
        <d v="2023-07-25T00:00:00"/>
        <d v="2020-04-15T00:00:00"/>
        <d v="2019-09-20T00:00:00"/>
        <d v="2023-10-20T00:00:00"/>
        <d v="2021-08-13T00:00:00"/>
        <d v="2021-02-13T00:00:00"/>
        <d v="2021-03-18T00:00:00"/>
        <d v="2023-10-14T00:00:00"/>
        <d v="2022-12-04T00:00:00"/>
        <d v="2021-02-09T00:00:00"/>
        <d v="2020-12-20T00:00:00"/>
        <d v="2021-07-08T00:00:00"/>
        <d v="2021-02-05T00:00:00"/>
        <d v="2024-01-23T00:00:00"/>
        <d v="2023-04-30T00:00:00"/>
        <d v="2019-08-13T00:00:00"/>
        <d v="2020-06-21T00:00:00"/>
        <d v="2021-11-26T00:00:00"/>
        <d v="2021-04-21T00:00:00"/>
        <d v="2023-08-06T00:00:00"/>
        <d v="2022-05-31T00:00:00"/>
        <d v="2022-04-27T00:00:00"/>
        <d v="2022-10-10T00:00:00"/>
        <d v="2023-08-29T00:00:00"/>
        <d v="2020-03-11T00:00:00"/>
        <d v="2022-03-17T00:00:00"/>
        <d v="2020-07-12T00:00:00"/>
        <d v="2023-03-05T00:00:00"/>
        <d v="2018-05-05T00:00:00"/>
        <d v="2021-10-16T00:00:00"/>
        <d v="2019-06-08T00:00:00"/>
        <d v="2023-05-11T00:00:00"/>
        <d v="2022-11-20T00:00:00"/>
        <d v="2020-11-23T00:00:00"/>
        <d v="2021-12-06T00:00:00"/>
        <d v="2020-12-22T00:00:00"/>
        <d v="2017-06-02T00:00:00"/>
        <d v="2021-06-13T00:00:00"/>
        <d v="2017-05-03T00:00:00"/>
        <d v="2023-05-10T00:00:00"/>
        <d v="2020-08-30T00:00:00"/>
        <d v="2021-01-28T00:00:00"/>
        <d v="2024-01-15T00:00:00"/>
        <d v="2019-02-15T00:00:00"/>
        <d v="2020-04-27T00:00:00"/>
        <d v="2022-11-24T00:00:00"/>
        <d v="2018-08-19T00:00:00"/>
        <d v="2021-02-17T00:00:00"/>
        <d v="2022-07-11T00:00:00"/>
        <d v="2022-12-22T00:00:00"/>
        <d v="2023-06-17T00:00:00"/>
        <d v="2016-08-12T00:00:00"/>
        <d v="2023-10-22T00:00:00"/>
        <d v="2019-03-12T00:00:00"/>
        <d v="2018-04-29T00:00:00"/>
        <d v="2022-05-24T00:00:00"/>
        <d v="2019-02-03T00:00:00"/>
        <d v="2016-12-17T00:00:00"/>
        <d v="2018-02-25T00:00:00"/>
        <d v="2022-10-02T00:00:00"/>
        <d v="2023-07-06T00:00:00"/>
        <d v="2022-01-18T00:00:00"/>
        <d v="2018-07-28T00:00:00"/>
        <d v="2022-06-06T00:00:00"/>
        <d v="2022-05-10T00:00:00"/>
        <d v="2020-07-29T00:00:00"/>
        <d v="2023-06-19T00:00:00"/>
        <d v="2020-03-21T00:00:00"/>
        <d v="2023-10-28T00:00:00"/>
        <d v="2022-11-16T00:00:00"/>
        <d v="2021-03-30T00:00:00"/>
        <d v="2023-07-31T00:00:00"/>
        <d v="2021-04-30T00:00:00"/>
        <d v="2016-09-08T00:00:00"/>
        <d v="2022-10-01T00:00:00"/>
        <d v="2023-02-22T00:00:00"/>
        <d v="2023-01-03T00:00:00"/>
        <d v="2022-10-20T00:00:00"/>
        <d v="2021-02-16T00:00:00"/>
        <d v="2021-03-01T00:00:00"/>
        <d v="2019-04-16T00:00:00"/>
        <d v="2021-11-12T00:00:00"/>
        <d v="2023-11-04T00:00:00"/>
        <d v="2023-10-04T00:00:00"/>
        <d v="2021-05-21T00:00:00"/>
        <d v="2022-06-24T00:00:00"/>
        <d v="2023-03-20T00:00:00"/>
        <d v="2021-06-29T00:00:00"/>
        <d v="2021-02-10T00:00:00"/>
        <d v="2022-03-16T00:00:00"/>
        <d v="2023-09-20T00:00:00"/>
        <d v="2021-02-23T00:00:00"/>
        <d v="2023-03-09T00:00:00"/>
        <d v="2021-06-17T00:00:00"/>
        <d v="2023-03-23T00:00:00"/>
        <d v="2021-10-29T00:00:00"/>
        <d v="2023-06-20T00:00:00"/>
        <d v="2020-01-26T00:00:00"/>
        <d v="2020-07-17T00:00:00"/>
        <d v="2023-09-29T00:00:00"/>
        <d v="2023-11-08T00:00:00"/>
        <d v="2023-03-25T00:00:00"/>
        <d v="2021-10-12T00:00:00"/>
        <d v="2021-06-11T00:00:00"/>
        <d v="2020-04-13T00:00:00"/>
        <d v="2023-11-16T00:00:00"/>
        <d v="2024-01-12T00:00:00"/>
        <d v="2020-11-22T00:00:00"/>
        <d v="2020-11-16T00:00:00"/>
        <d v="2021-01-31T00:00:00"/>
        <d v="2023-07-15T00:00:00"/>
        <d v="2020-02-18T00:00:00"/>
        <d v="2022-11-27T00:00:00"/>
        <d v="2022-11-13T00:00:00"/>
        <d v="2017-07-01T00:00:00"/>
        <d v="2024-01-09T00:00:00"/>
        <d v="2022-12-25T00:00:00"/>
        <d v="2022-08-16T00:00:00"/>
        <d v="2018-11-20T00:00:00"/>
        <d v="2021-02-03T00:00:00"/>
        <d v="2019-03-06T00:00:00"/>
        <d v="2023-11-25T00:00:00"/>
        <d v="2022-01-03T00:00:00"/>
        <d v="2024-01-13T00:00:00"/>
        <d v="2022-06-27T00:00:00"/>
        <d v="2023-04-02T00:00:00"/>
        <d v="2023-05-05T00:00:00"/>
        <d v="2022-01-12T00:00:00"/>
        <d v="2024-01-27T00:00:00"/>
        <d v="2017-12-10T00:00:00"/>
        <d v="2022-07-29T00:00:00"/>
        <d v="2023-05-19T00:00:00"/>
        <d v="2022-12-19T00:00:00"/>
        <d v="2019-05-19T00:00:00"/>
        <d v="2014-11-11T00:00:00"/>
        <d v="2022-02-15T00:00:00"/>
        <d v="2023-05-18T00:00:00"/>
        <d v="2020-10-16T00:00:00"/>
        <d v="2021-09-09T00:00:00"/>
        <d v="2023-07-27T00:00:00"/>
        <d v="2020-05-17T00:00:00"/>
        <d v="2023-06-15T00:00:00"/>
        <d v="2018-12-17T00:00:00"/>
        <d v="2020-06-12T00:00:00"/>
        <d v="2022-05-22T00:00:00"/>
        <d v="2023-02-07T00:00:00"/>
        <d v="2022-04-17T00:00:00"/>
        <d v="2022-04-18T00:00:00"/>
        <d v="2020-03-31T00:00:00"/>
        <d v="2022-03-03T00:00:00"/>
        <d v="2022-05-08T00:00:00"/>
        <d v="2021-04-19T00:00:00"/>
        <d v="2021-06-20T00:00:00"/>
        <d v="2020-09-15T00:00:00"/>
        <d v="2018-11-10T00:00:00"/>
        <d v="2023-09-03T00:00:00"/>
        <d v="2020-02-07T00:00:00"/>
        <d v="2018-10-14T00:00:00"/>
        <d v="2021-09-16T00:00:00"/>
        <d v="2022-11-08T00:00:00"/>
        <d v="2023-10-23T00:00:00"/>
        <d v="2018-12-12T00:00:00"/>
        <d v="2023-11-03T00:00:00"/>
        <d v="2014-08-30T00:00:00"/>
        <d v="2021-07-17T00:00:00"/>
        <d v="2023-06-22T00:00:00"/>
        <d v="2015-03-19T00:00:00"/>
        <d v="2020-12-26T00:00:00"/>
        <d v="2022-09-29T00:00:00"/>
        <d v="2022-06-25T00:00:00"/>
        <d v="2017-12-02T00:00:00"/>
        <d v="2024-01-06T00:00:00"/>
        <d v="2020-06-08T00:00:00"/>
        <d v="2019-03-27T00:00:00"/>
        <d v="2023-11-17T00:00:00"/>
        <d v="2023-09-11T00:00:00"/>
        <d v="2016-05-24T00:00:00"/>
        <d v="2019-06-24T00:00:00"/>
        <d v="2022-04-10T00:00:00"/>
        <d v="2023-05-25T00:00:00"/>
        <d v="2020-12-21T00:00:00"/>
        <d v="2020-08-08T00:00:00"/>
        <d v="2014-11-25T00:00:00"/>
        <d v="2021-10-02T00:00:00"/>
        <d v="2024-01-05T00:00:00"/>
        <d v="2018-09-20T00:00:00"/>
        <d v="2021-04-11T00:00:00"/>
        <d v="2019-06-16T00:00:00"/>
        <d v="2018-10-10T00:00:00"/>
        <d v="2020-03-28T00:00:00"/>
        <d v="2021-08-30T00:00:00"/>
        <d v="2023-11-01T00:00:00"/>
        <d v="2017-05-30T00:00:00"/>
        <d v="2021-03-28T00:00:00"/>
        <d v="2017-01-07T00:00:00"/>
        <d v="2021-01-21T00:00:00"/>
        <d v="2021-10-03T00:00:00"/>
        <d v="2023-09-01T00:00:00"/>
        <d v="2021-04-22T00:00:00"/>
        <d v="2018-04-03T00:00:00"/>
        <d v="2021-12-25T00:00:00"/>
        <d v="2015-07-11T00:00:00"/>
        <d v="2022-04-13T00:00:00"/>
        <d v="2022-01-11T00:00:00"/>
        <d v="2023-04-06T00:00:00"/>
        <d v="2023-04-24T00:00:00"/>
        <d v="2019-07-15T00:00:00"/>
        <d v="2020-01-31T00:00:00"/>
        <d v="2019-02-02T00:00:00"/>
        <d v="2023-06-06T00:00:00"/>
        <d v="2021-02-18T00:00:00"/>
        <d v="2017-11-15T00:00:00"/>
        <d v="2024-01-14T00:00:00"/>
        <d v="2022-10-16T00:00:00"/>
        <d v="2016-02-24T00:00:00"/>
        <d v="2023-05-08T00:00:00"/>
        <d v="2021-04-27T00:00:00"/>
        <d v="2020-01-11T00:00:00"/>
        <d v="2014-07-26T00:00:00"/>
        <d v="2016-02-11T00:00:00"/>
        <d v="2022-03-29T00:00:00"/>
        <d v="2018-10-06T00:00:00"/>
        <d v="2020-05-28T00:00:00"/>
        <d v="2019-09-01T00:00:00"/>
        <d v="2021-10-25T00:00:00"/>
        <d v="2022-06-26T00:00:00"/>
        <d v="2021-03-23T00:00:00"/>
        <d v="2022-04-21T00:00:00"/>
        <d v="2021-09-24T00:00:00"/>
        <d v="2021-12-11T00:00:00"/>
        <d v="2022-09-13T00:00:00"/>
        <d v="2020-07-25T00:00:00"/>
        <d v="2024-01-03T00:00:00"/>
        <d v="2019-01-31T00:00:00"/>
        <d v="2019-11-17T00:00:00"/>
        <d v="2023-08-20T00:00:00"/>
        <d v="2021-05-27T00:00:00"/>
        <d v="2023-12-01T00:00:00"/>
        <d v="2017-02-17T00:00:00"/>
        <d v="2022-06-17T00:00:00"/>
        <d v="2017-08-01T00:00:00"/>
        <d v="2023-12-20T00:00:00"/>
        <d v="2022-07-10T00:00:00"/>
        <d v="2016-07-23T00:00:00"/>
        <d v="2020-02-21T00:00:00"/>
        <d v="2023-05-27T00:00:00"/>
        <d v="2023-02-21T00:00:00"/>
        <d v="2019-07-26T00:00:00"/>
        <d v="2019-12-27T00:00:00"/>
        <d v="2021-02-15T00:00:00"/>
        <d v="2021-09-07T00:00:00"/>
        <d v="2021-07-13T00:00:00"/>
        <d v="2018-05-04T00:00:00"/>
        <d v="2021-12-27T00:00:00"/>
        <d v="2018-07-05T00:00:00"/>
        <d v="2019-08-17T00:00:00"/>
        <d v="2021-06-25T00:00:00"/>
        <d v="2020-10-10T00:00:00"/>
        <d v="2021-01-30T00:00:00"/>
        <d v="2021-11-05T00:00:00"/>
        <d v="2018-02-18T00:00:00"/>
        <d v="2023-01-31T00:00:00"/>
        <d v="2023-02-14T00:00:00"/>
        <d v="2020-04-21T00:00:00"/>
        <d v="2024-01-11T00:00:00"/>
        <d v="2015-02-25T00:00:00"/>
        <d v="2020-03-07T00:00:00"/>
        <d v="2022-08-10T00:00:00"/>
        <d v="2020-06-01T00:00:00"/>
        <d v="2017-09-17T00:00:00"/>
        <d v="2019-05-16T00:00:00"/>
        <d v="2020-04-24T00:00:00"/>
        <d v="2017-07-02T00:00:00"/>
        <d v="2022-11-06T00:00:00"/>
        <d v="2024-01-18T00:00:00"/>
        <d v="2023-04-07T00:00:00"/>
        <d v="2019-07-05T00:00:00"/>
        <d v="2022-03-31T00:00:00"/>
        <d v="2023-08-26T00:00:00"/>
        <d v="2020-06-17T00:00:00"/>
        <d v="2019-04-07T00:00:00"/>
        <d v="2020-01-15T00:00:00"/>
        <d v="2017-11-04T00:00:00"/>
        <d v="2021-06-19T00:00:00"/>
        <d v="2018-03-03T00:00:00"/>
        <d v="2022-12-17T00:00:00"/>
        <d v="2023-03-01T00:00:00"/>
        <d v="2022-01-10T00:00:00"/>
        <d v="2022-09-04T00:00:00"/>
        <d v="2017-07-23T00:00:00"/>
        <d v="2020-05-31T00:00:00"/>
        <d v="2022-10-17T00:00:00"/>
        <d v="2019-03-08T00:00:00"/>
        <d v="2023-09-15T00:00:00"/>
        <d v="2023-05-02T00:00:00"/>
        <d v="2019-09-28T00:00:00"/>
        <d v="2017-09-15T00:00:00"/>
        <d v="2022-07-23T00:00:00"/>
        <d v="2023-12-16T00:00:00"/>
        <d v="2021-08-06T00:00:00"/>
        <d v="2021-08-21T00:00:00"/>
        <d v="2015-11-28T00:00:00"/>
        <d v="2022-04-14T00:00:00"/>
        <d v="2022-05-16T00:00:00"/>
        <d v="2020-07-20T00:00:00"/>
        <d v="2022-10-23T00:00:00"/>
        <d v="2020-10-17T00:00:00"/>
        <d v="2022-06-12T00:00:00"/>
        <d v="2020-06-10T00:00:00"/>
        <d v="2021-06-08T00:00:00"/>
        <d v="2021-12-26T00:00:00"/>
        <d v="2018-06-08T00:00:00"/>
        <d v="2023-01-26T00:00:00"/>
        <d v="2020-11-30T00:00:00"/>
        <d v="2018-11-14T00:00:00"/>
        <d v="2014-07-01T00:00:00"/>
        <d v="2018-08-26T00:00:00"/>
        <d v="2021-02-22T00:00:00"/>
        <d v="2017-12-21T00:00:00"/>
        <d v="2018-04-05T00:00:00"/>
        <d v="2018-07-04T00:00:00"/>
        <d v="2022-12-09T00:00:00"/>
        <d v="2022-11-11T00:00:00"/>
        <d v="2022-09-27T00:00:00"/>
        <d v="2022-12-16T00:00:00"/>
        <d v="2023-03-14T00:00:00"/>
        <d v="2022-09-12T00:00:00"/>
        <d v="2021-09-27T00:00:00"/>
        <d v="2021-07-27T00:00:00"/>
        <d v="2021-11-23T00:00:00"/>
        <d v="2016-01-14T00:00:00"/>
        <d v="2022-05-28T00:00:00"/>
        <d v="2023-10-31T00:00:00"/>
        <d v="2021-06-27T00:00:00"/>
        <d v="2019-08-26T00:00:00"/>
        <d v="2023-01-13T00:00:00"/>
        <d v="2021-01-27T00:00:00"/>
        <d v="2018-04-21T00:00:00"/>
        <d v="2018-11-29T00:00:00"/>
        <d v="2019-06-29T00:00:00"/>
        <d v="2022-09-02T00:00:00"/>
        <d v="2022-07-17T00:00:00"/>
        <d v="2020-07-16T00:00:00"/>
        <d v="2023-01-14T00:00:00"/>
        <d v="2021-07-12T00:00:00"/>
        <d v="2022-02-02T00:00:00"/>
        <d v="2022-05-29T00:00:00"/>
        <d v="2020-12-12T00:00:00"/>
        <d v="2023-07-10T00:00:00"/>
        <d v="2020-02-01T00:00:00"/>
        <d v="2021-09-11T00:00:00"/>
        <d v="2018-10-18T00:00:00"/>
        <d v="2021-03-05T00:00:00"/>
        <d v="2017-09-13T00:00:00"/>
        <d v="2016-04-09T00:00:00"/>
        <d v="2022-05-20T00:00:00"/>
        <d v="2021-03-11T00:00:00"/>
        <d v="2022-02-22T00:00:00"/>
        <d v="2021-12-19T00:00:00"/>
        <d v="2018-06-20T00:00:00"/>
        <d v="2017-03-30T00:00:00"/>
        <d v="2023-05-30T00:00:00"/>
        <d v="2020-08-17T00:00:00"/>
        <d v="2022-05-09T00:00:00"/>
        <d v="2018-03-26T00:00:00"/>
        <d v="2020-10-21T00:00:00"/>
        <d v="2020-04-26T00:00:00"/>
        <d v="2020-12-23T00:00:00"/>
        <d v="2016-10-07T00:00:00"/>
        <d v="2020-02-05T00:00:00"/>
        <d v="2021-04-05T00:00:00"/>
        <d v="2021-10-08T00:00:00"/>
        <d v="2022-09-01T00:00:00"/>
        <d v="2023-03-15T00:00:00"/>
        <d v="2021-10-11T00:00:00"/>
        <d v="2022-07-20T00:00:00"/>
        <d v="2023-08-13T00:00:00"/>
        <d v="2017-03-18T00:00:00"/>
        <d v="2021-03-16T00:00:00"/>
        <d v="2018-01-13T00:00:00"/>
        <d v="2023-09-18T00:00:00"/>
        <d v="2022-10-28T00:00:00"/>
        <d v="2021-02-21T00:00:00"/>
        <d v="2019-11-28T00:00:00"/>
        <d v="2021-07-26T00:00:00"/>
        <d v="2016-07-25T00:00:00"/>
        <d v="2022-01-13T00:00:00"/>
        <d v="2024-01-08T00:00:00"/>
        <d v="2021-09-28T00:00:00"/>
        <d v="2019-01-29T00:00:00"/>
        <d v="2023-05-31T00:00:00"/>
        <d v="2022-04-12T00:00:00"/>
        <d v="2021-05-06T00:00:00"/>
        <d v="2021-09-04T00:00:00"/>
        <d v="2023-03-11T00:00:00"/>
        <d v="2020-11-28T00:00:00"/>
        <d v="2022-08-17T00:00:00"/>
        <d v="2021-07-28T00:00:00"/>
        <d v="2023-01-25T00:00:00"/>
        <d v="2021-05-05T00:00:00"/>
        <d v="2017-08-19T00:00:00"/>
        <d v="2021-08-03T00:00:00"/>
        <d v="2022-07-27T00:00:00"/>
        <d v="2020-12-19T00:00:00"/>
        <d v="2020-03-17T00:00:00"/>
        <d v="2018-03-09T00:00:00"/>
        <d v="2023-10-02T00:00:00"/>
        <d v="2023-11-14T00:00:00"/>
        <d v="2022-02-08T00:00:00"/>
        <d v="2023-04-14T00:00:00"/>
        <d v="2016-12-05T00:00:00"/>
        <d v="2020-08-20T00:00:00"/>
        <d v="2018-04-07T00:00:00"/>
        <d v="2018-08-20T00:00:00"/>
        <d v="2021-10-14T00:00:00"/>
        <d v="2023-01-01T00:00:00"/>
        <d v="2022-11-29T00:00:00"/>
        <d v="2019-01-28T00:00:00"/>
        <d v="2022-12-29T00:00:00"/>
        <d v="2023-10-21T00:00:00"/>
        <d v="2015-11-20T00:00:00"/>
        <d v="2022-10-12T00:00:00"/>
        <d v="2019-06-18T00:00:00"/>
        <d v="2022-09-06T00:00:00"/>
        <d v="2020-11-26T00:00:00"/>
        <d v="2020-08-22T00:00:00"/>
        <d v="2022-04-09T00:00:00"/>
        <d v="2021-09-14T00:00:00"/>
        <d v="2022-01-02T00:00:00"/>
        <d v="2021-06-02T00:00:00"/>
        <d v="2022-05-23T00:00:00"/>
        <d v="2017-10-04T00:00:00"/>
        <d v="2017-02-09T00:00:00"/>
        <d v="2022-12-20T00:00:00"/>
        <d v="2023-11-09T00:00:00"/>
        <d v="2020-09-20T00:00:00"/>
        <d v="2023-10-09T00:00:00"/>
        <d v="2020-09-09T00:00:00"/>
        <d v="2021-02-11T00:00:00"/>
        <d v="2018-08-16T00:00:00"/>
        <d v="2022-05-06T00:00:00"/>
        <d v="2018-09-21T00:00:00"/>
        <d v="2020-09-25T00:00:00"/>
        <d v="2016-09-18T00:00:00"/>
        <d v="2021-01-17T00:00:00"/>
        <d v="2023-10-13T00:00:00"/>
        <d v="2022-06-20T00:00:00"/>
        <d v="2017-08-13T00:00:00"/>
        <d v="2021-10-10T00:00:00"/>
        <d v="2023-04-03T00:00:00"/>
        <d v="2023-08-07T00:00:00"/>
        <d v="2023-02-09T00:00:00"/>
        <d v="2022-12-03T00:00:00"/>
        <d v="2015-04-18T00:00:00"/>
        <d v="2018-02-28T00:00:00"/>
        <d v="2021-06-26T00:00:00"/>
        <d v="2021-08-31T00:00:00"/>
        <d v="2017-12-06T00:00:00"/>
        <d v="2016-02-20T00:00:00"/>
        <d v="2015-12-31T00:00:00"/>
        <d v="2015-07-26T00:00:00"/>
        <d v="2018-04-14T00:00:00"/>
        <d v="2023-02-12T00:00:00"/>
        <d v="2020-08-23T00:00:00"/>
        <d v="2020-02-28T00:00:00"/>
        <d v="2022-02-10T00:00:00"/>
        <d v="2021-01-03T00:00:00"/>
        <d v="2022-11-18T00:00:00"/>
        <d v="2017-08-07T00:00:00"/>
        <d v="2022-01-20T00:00:00"/>
        <d v="2023-04-26T00:00:00"/>
        <d v="2023-09-08T00:00:00"/>
        <d v="2022-07-28T00:00:00"/>
        <d v="2022-12-21T00:00:00"/>
        <d v="2024-01-17T00:00:00"/>
        <d v="2019-05-14T00:00:00"/>
        <d v="2021-10-31T00:00:00"/>
        <d v="2021-06-01T00:00:00"/>
        <d v="2022-06-05T00:00:00"/>
        <d v="2022-11-07T00:00:00"/>
        <d v="2022-09-24T00:00:00"/>
        <d v="2020-10-15T00:00:00"/>
        <d v="2018-06-27T00:00:00"/>
        <d v="2020-01-25T00:00:00"/>
        <d v="2022-08-09T00:00:00"/>
        <d v="2018-03-13T00:00:00"/>
        <d v="2021-12-01T00:00:00"/>
        <d v="2017-01-05T00:00:00"/>
        <d v="2022-04-24T00:00:00"/>
        <d v="2017-07-09T00:00:00"/>
        <d v="2017-12-11T00:00:00"/>
        <d v="2023-07-07T00:00:00"/>
        <d v="2021-06-30T00:00:00"/>
        <d v="2023-01-02T00:00:00"/>
        <d v="2018-10-13T00:00:00"/>
        <d v="2022-12-15T00:00:00"/>
        <d v="2018-01-19T00:00:00"/>
        <d v="2018-12-24T00:00:00"/>
        <d v="2018-08-08T00:00:00"/>
        <d v="2015-08-24T00:00:00"/>
        <d v="2016-11-23T00:00:00"/>
        <d v="2015-12-06T00:00:00"/>
        <d v="2020-01-07T00:00:00"/>
        <d v="2015-07-15T00:00:00"/>
        <d v="2016-06-24T00:00:00"/>
        <d v="2022-01-17T00:00:00"/>
        <d v="2023-06-25T00:00:00"/>
        <d v="2020-08-10T00:00:00"/>
        <d v="2019-04-27T00:00:00"/>
        <d v="2021-12-05T00:00:00"/>
        <d v="2023-01-23T00:00:00"/>
        <d v="2015-10-21T00:00:00"/>
        <d v="2023-03-04T00:00:00"/>
        <d v="2022-12-12T00:00:00"/>
        <d v="2023-05-29T00:00:00"/>
        <d v="2023-12-03T00:00:00"/>
        <d v="2018-08-30T00:00:00"/>
        <d v="2023-04-13T00:00:00"/>
        <d v="2020-06-24T00:00:00"/>
        <d v="2021-08-08T00:00:00"/>
        <d v="2020-08-26T00:00:00"/>
        <d v="2020-04-12T00:00:00"/>
        <d v="2021-11-20T00:00:00"/>
        <d v="2023-07-11T00:00:00"/>
        <d v="2019-12-14T00:00:00"/>
        <d v="2022-01-28T00:00:00"/>
        <d v="2023-09-27T00:00:00"/>
        <d v="2019-04-12T00:00:00"/>
        <d v="2023-02-24T00:00:00"/>
        <d v="2021-12-10T00:00:00"/>
        <d v="2019-12-16T00:00:00"/>
        <d v="2022-04-30T00:00:00"/>
        <d v="2021-11-22T00:00:00"/>
        <d v="2019-09-30T00:00:00"/>
        <d v="2020-11-07T00:00:00"/>
        <d v="2017-05-11T00:00:00"/>
        <d v="2022-06-11T00:00:00"/>
        <d v="2019-01-26T00:00:00"/>
        <d v="2022-04-07T00:00:00"/>
        <d v="2021-06-24T00:00:00"/>
        <d v="2017-07-29T00:00:00"/>
        <d v="2019-01-19T00:00:00"/>
        <d v="2023-07-23T00:00:00"/>
        <d v="2022-06-07T00:00:00"/>
        <d v="2020-10-01T00:00:00"/>
        <d v="2021-03-24T00:00:00"/>
        <d v="2015-04-17T00:00:00"/>
        <d v="2023-03-29T00:00:00"/>
        <d v="2020-04-18T00:00:00"/>
        <d v="2020-12-09T00:00:00"/>
        <d v="2022-03-18T00:00:00"/>
        <d v="2018-09-16T00:00:00"/>
        <d v="2023-03-10T00:00:00"/>
        <d v="2023-07-04T00:00:00"/>
        <d v="2020-05-21T00:00:00"/>
        <d v="2022-01-22T00:00:00"/>
        <d v="2022-08-08T00:00:00"/>
        <d v="2017-02-26T00:00:00"/>
        <d v="2018-04-24T00:00:00"/>
        <d v="2021-08-11T00:00:00"/>
        <d v="2014-11-29T00:00:00"/>
        <d v="2020-01-13T00:00:00"/>
        <d v="2014-09-08T00:00:00"/>
        <d v="2020-08-27T00:00:00"/>
        <d v="2021-11-15T00:00:00"/>
        <d v="2023-09-06T00:00:00"/>
        <d v="2020-09-17T00:00:00"/>
        <d v="2021-05-12T00:00:00"/>
        <d v="2018-05-07T00:00:00"/>
        <d v="2023-04-16T00:00:00"/>
        <d v="2020-11-21T00:00:00"/>
        <d v="2018-03-06T00:00:00"/>
        <d v="2021-04-20T00:00:00"/>
        <d v="2023-10-01T00:00:00"/>
        <d v="2023-11-11T00:00:00"/>
        <d v="2023-12-02T00:00:00"/>
        <d v="2016-01-19T00:00:00"/>
        <d v="2020-03-14T00:00:00"/>
        <d v="2020-10-04T00:00:00"/>
        <d v="2015-02-24T00:00:00"/>
        <d v="2021-12-21T00:00:00"/>
        <d v="2020-06-23T00:00:00"/>
        <d v="2022-08-14T00:00:00"/>
        <d v="2020-10-25T00:00:00"/>
        <d v="2018-07-22T00:00:00"/>
        <d v="2021-07-18T00:00:00"/>
        <d v="2023-02-18T00:00:00"/>
        <d v="2023-06-28T00:00:00"/>
        <d v="2019-01-10T00:00:00"/>
        <d v="2021-11-13T00:00:00"/>
        <d v="2023-01-21T00:00:00"/>
        <d v="2019-09-17T00:00:00"/>
        <d v="2020-08-07T00:00:00"/>
        <d v="2024-01-04T00:00:00"/>
        <d v="2020-08-19T00:00:00"/>
        <d v="2020-12-16T00:00:00"/>
        <d v="2018-05-01T00:00:00"/>
        <d v="2019-05-12T00:00:00"/>
        <d v="2018-06-01T00:00:00"/>
        <d v="2016-10-17T00:00:00"/>
        <d v="2017-04-08T00:00:00"/>
        <d v="2020-04-11T00:00:00"/>
        <d v="2022-11-10T00:00:00"/>
        <d v="2015-03-15T00:00:00"/>
        <d v="2021-04-18T00:00:00"/>
        <d v="2018-01-23T00:00:00"/>
        <d v="2020-04-14T00:00:00"/>
        <d v="2023-09-30T00:00:00"/>
        <d v="2019-07-16T00:00:00"/>
        <d v="2014-10-03T00:00:00"/>
        <d v="2020-10-12T00:00:00"/>
        <d v="2018-03-22T00:00:00"/>
        <d v="2021-11-09T00:00:00"/>
        <d v="2017-02-15T00:00:00"/>
        <d v="2023-09-22T00:00:00"/>
        <d v="2022-03-04T00:00:00"/>
        <d v="2021-08-25T00:00:00"/>
        <d v="2018-11-12T00:00:00"/>
        <d v="2023-03-07T00:00:00"/>
        <d v="2022-08-13T00:00:00"/>
        <d v="2019-07-06T00:00:00"/>
        <d v="2017-03-03T00:00:00"/>
        <d v="2014-08-02T00:00:00"/>
        <d v="2022-02-12T00:00:00"/>
        <d v="2019-10-05T00:00:00"/>
        <d v="2023-08-27T00:00:00"/>
        <d v="2020-01-20T00:00:00"/>
        <d v="2019-03-01T00:00:00"/>
        <d v="2023-07-28T00:00:00"/>
        <d v="2016-09-30T00:00:00"/>
      </sharedItems>
      <fieldGroup par="27"/>
    </cacheField>
    <cacheField name="Education Level" numFmtId="0">
      <sharedItems count="4">
        <s v="Master"/>
        <s v="PhD"/>
        <s v="High School"/>
        <s v="Bachelor"/>
      </sharedItems>
    </cacheField>
    <cacheField name="Employee Status" numFmtId="0">
      <sharedItems count="2">
        <s v="Inactive"/>
        <s v="Active"/>
      </sharedItems>
    </cacheField>
    <cacheField name="Performance Rating" numFmtId="0">
      <sharedItems containsSemiMixedTypes="0" containsString="0" containsNumber="1" containsInteger="1" minValue="1" maxValue="5" count="5">
        <n v="3"/>
        <n v="5"/>
        <n v="4"/>
        <n v="1"/>
        <n v="2"/>
      </sharedItems>
    </cacheField>
    <cacheField name="P Ratings" numFmtId="0">
      <sharedItems count="5">
        <s v="Neutral"/>
        <s v="Very Satisfied"/>
        <s v="Satisfied"/>
        <s v="Very Dissatisfied"/>
        <s v="Dissatisfied"/>
      </sharedItems>
    </cacheField>
    <cacheField name="Salary" numFmtId="164">
      <sharedItems containsSemiMixedTypes="0" containsString="0" containsNumber="1" containsInteger="1" minValue="30067" maxValue="149954" count="3935">
        <n v="53106"/>
        <n v="122709"/>
        <n v="90761"/>
        <n v="120650"/>
        <n v="117339"/>
        <n v="73100"/>
        <n v="116376"/>
        <n v="34276"/>
        <n v="35575"/>
        <n v="97553"/>
        <n v="140040"/>
        <n v="86171"/>
        <n v="119835"/>
        <n v="47809"/>
        <n v="105585"/>
        <n v="135717"/>
        <n v="89895"/>
        <n v="109965"/>
        <n v="64719"/>
        <n v="33462"/>
        <n v="60579"/>
        <n v="128199"/>
        <n v="70515"/>
        <n v="144758"/>
        <n v="47305"/>
        <n v="36046"/>
        <n v="68967"/>
        <n v="76866"/>
        <n v="94504"/>
        <n v="128746"/>
        <n v="116672"/>
        <n v="107239"/>
        <n v="136686"/>
        <n v="82018"/>
        <n v="95729"/>
        <n v="137300"/>
        <n v="32082"/>
        <n v="121223"/>
        <n v="77364"/>
        <n v="109247"/>
        <n v="49156"/>
        <n v="145198"/>
        <n v="144931"/>
        <n v="62304"/>
        <n v="32120"/>
        <n v="133981"/>
        <n v="88844"/>
        <n v="77888"/>
        <n v="92872"/>
        <n v="46305"/>
        <n v="146342"/>
        <n v="82564"/>
        <n v="50262"/>
        <n v="44727"/>
        <n v="119387"/>
        <n v="104597"/>
        <n v="103788"/>
        <n v="119082"/>
        <n v="93130"/>
        <n v="99502"/>
        <n v="51351"/>
        <n v="65549"/>
        <n v="103891"/>
        <n v="110752"/>
        <n v="63194"/>
        <n v="94268"/>
        <n v="43705"/>
        <n v="125282"/>
        <n v="94001"/>
        <n v="83795"/>
        <n v="134225"/>
        <n v="144225"/>
        <n v="78727"/>
        <n v="90648"/>
        <n v="111537"/>
        <n v="131263"/>
        <n v="98007"/>
        <n v="115456"/>
        <n v="117072"/>
        <n v="38627"/>
        <n v="128853"/>
        <n v="63451"/>
        <n v="149954"/>
        <n v="62444"/>
        <n v="83061"/>
        <n v="109995"/>
        <n v="39528"/>
        <n v="73918"/>
        <n v="135396"/>
        <n v="124563"/>
        <n v="41085"/>
        <n v="108219"/>
        <n v="52207"/>
        <n v="104332"/>
        <n v="92881"/>
        <n v="106242"/>
        <n v="147896"/>
        <n v="133773"/>
        <n v="83025"/>
        <n v="42317"/>
        <n v="67224"/>
        <n v="133939"/>
        <n v="109598"/>
        <n v="37773"/>
        <n v="148694"/>
        <n v="119859"/>
        <n v="113161"/>
        <n v="107534"/>
        <n v="113557"/>
        <n v="53427"/>
        <n v="100618"/>
        <n v="57288"/>
        <n v="87712"/>
        <n v="76057"/>
        <n v="31385"/>
        <n v="88031"/>
        <n v="71069"/>
        <n v="40919"/>
        <n v="74308"/>
        <n v="67834"/>
        <n v="138170"/>
        <n v="101645"/>
        <n v="83591"/>
        <n v="77991"/>
        <n v="60199"/>
        <n v="103300"/>
        <n v="51654"/>
        <n v="76948"/>
        <n v="146070"/>
        <n v="68026"/>
        <n v="71513"/>
        <n v="71617"/>
        <n v="125596"/>
        <n v="77881"/>
        <n v="127161"/>
        <n v="69131"/>
        <n v="84288"/>
        <n v="91469"/>
        <n v="127449"/>
        <n v="111098"/>
        <n v="49117"/>
        <n v="111997"/>
        <n v="135867"/>
        <n v="127961"/>
        <n v="101981"/>
        <n v="123643"/>
        <n v="131832"/>
        <n v="123554"/>
        <n v="133164"/>
        <n v="34879"/>
        <n v="106466"/>
        <n v="76928"/>
        <n v="148685"/>
        <n v="77156"/>
        <n v="37311"/>
        <n v="73708"/>
        <n v="52124"/>
        <n v="81196"/>
        <n v="70398"/>
        <n v="35066"/>
        <n v="83605"/>
        <n v="76510"/>
        <n v="36137"/>
        <n v="93906"/>
        <n v="142387"/>
        <n v="95582"/>
        <n v="38975"/>
        <n v="147403"/>
        <n v="87694"/>
        <n v="133064"/>
        <n v="137984"/>
        <n v="30523"/>
        <n v="95059"/>
        <n v="120730"/>
        <n v="55019"/>
        <n v="48179"/>
        <n v="135057"/>
        <n v="108911"/>
        <n v="144780"/>
        <n v="46251"/>
        <n v="118921"/>
        <n v="102628"/>
        <n v="92942"/>
        <n v="121087"/>
        <n v="96014"/>
        <n v="70301"/>
        <n v="123726"/>
        <n v="55372"/>
        <n v="146155"/>
        <n v="71724"/>
        <n v="131293"/>
        <n v="94301"/>
        <n v="66256"/>
        <n v="111899"/>
        <n v="68689"/>
        <n v="92528"/>
        <n v="128988"/>
        <n v="48111"/>
        <n v="76227"/>
        <n v="33686"/>
        <n v="73568"/>
        <n v="47497"/>
        <n v="67930"/>
        <n v="52045"/>
        <n v="96668"/>
        <n v="64535"/>
        <n v="121532"/>
        <n v="67462"/>
        <n v="131864"/>
        <n v="145825"/>
        <n v="39788"/>
        <n v="30677"/>
        <n v="108016"/>
        <n v="102179"/>
        <n v="142842"/>
        <n v="54809"/>
        <n v="105944"/>
        <n v="58662"/>
        <n v="98104"/>
        <n v="147500"/>
        <n v="102468"/>
        <n v="53591"/>
        <n v="93758"/>
        <n v="60254"/>
        <n v="119063"/>
        <n v="145656"/>
        <n v="110784"/>
        <n v="65721"/>
        <n v="33636"/>
        <n v="91015"/>
        <n v="132199"/>
        <n v="54523"/>
        <n v="99985"/>
        <n v="108071"/>
        <n v="85673"/>
        <n v="95415"/>
        <n v="89661"/>
        <n v="108808"/>
        <n v="145436"/>
        <n v="133161"/>
        <n v="102517"/>
        <n v="36677"/>
        <n v="148505"/>
        <n v="132125"/>
        <n v="97216"/>
        <n v="31561"/>
        <n v="38930"/>
        <n v="40768"/>
        <n v="48482"/>
        <n v="31533"/>
        <n v="144377"/>
        <n v="55556"/>
        <n v="148451"/>
        <n v="81965"/>
        <n v="146589"/>
        <n v="114649"/>
        <n v="111442"/>
        <n v="72091"/>
        <n v="89849"/>
        <n v="61463"/>
        <n v="105148"/>
        <n v="56316"/>
        <n v="118985"/>
        <n v="76675"/>
        <n v="75787"/>
        <n v="60491"/>
        <n v="85587"/>
        <n v="148920"/>
        <n v="92252"/>
        <n v="146052"/>
        <n v="75846"/>
        <n v="146316"/>
        <n v="63988"/>
        <n v="57536"/>
        <n v="98230"/>
        <n v="76706"/>
        <n v="142123"/>
        <n v="120735"/>
        <n v="143217"/>
        <n v="112772"/>
        <n v="33553"/>
        <n v="117307"/>
        <n v="66736"/>
        <n v="143005"/>
        <n v="123596"/>
        <n v="101571"/>
        <n v="96496"/>
        <n v="132536"/>
        <n v="77461"/>
        <n v="85755"/>
        <n v="100804"/>
        <n v="53469"/>
        <n v="101600"/>
        <n v="45112"/>
        <n v="48891"/>
        <n v="31125"/>
        <n v="113271"/>
        <n v="96252"/>
        <n v="40274"/>
        <n v="47109"/>
        <n v="121563"/>
        <n v="140091"/>
        <n v="110188"/>
        <n v="147869"/>
        <n v="40743"/>
        <n v="73272"/>
        <n v="112416"/>
        <n v="60289"/>
        <n v="122225"/>
        <n v="97199"/>
        <n v="114769"/>
        <n v="80492"/>
        <n v="54534"/>
        <n v="118542"/>
        <n v="34657"/>
        <n v="84850"/>
        <n v="31751"/>
        <n v="74895"/>
        <n v="128357"/>
        <n v="64228"/>
        <n v="139198"/>
        <n v="96218"/>
        <n v="114502"/>
        <n v="79557"/>
        <n v="115476"/>
        <n v="83515"/>
        <n v="92694"/>
        <n v="73321"/>
        <n v="143393"/>
        <n v="32260"/>
        <n v="124063"/>
        <n v="120018"/>
        <n v="145048"/>
        <n v="93285"/>
        <n v="75932"/>
        <n v="116878"/>
        <n v="108931"/>
        <n v="124737"/>
        <n v="119750"/>
        <n v="142869"/>
        <n v="125122"/>
        <n v="130191"/>
        <n v="87834"/>
        <n v="47546"/>
        <n v="37264"/>
        <n v="77983"/>
        <n v="70060"/>
        <n v="78190"/>
        <n v="57992"/>
        <n v="86840"/>
        <n v="86179"/>
        <n v="129516"/>
        <n v="95545"/>
        <n v="111418"/>
        <n v="99252"/>
        <n v="86227"/>
        <n v="98521"/>
        <n v="69913"/>
        <n v="121004"/>
        <n v="94341"/>
        <n v="116966"/>
        <n v="108641"/>
        <n v="123588"/>
        <n v="53933"/>
        <n v="32462"/>
        <n v="140145"/>
        <n v="116336"/>
        <n v="110940"/>
        <n v="121278"/>
        <n v="107184"/>
        <n v="75079"/>
        <n v="143863"/>
        <n v="96960"/>
        <n v="98372"/>
        <n v="65460"/>
        <n v="96243"/>
        <n v="129851"/>
        <n v="115495"/>
        <n v="83123"/>
        <n v="131684"/>
        <n v="122061"/>
        <n v="86085"/>
        <n v="74922"/>
        <n v="118487"/>
        <n v="139383"/>
        <n v="62313"/>
        <n v="36309"/>
        <n v="62685"/>
        <n v="142091"/>
        <n v="94125"/>
        <n v="122753"/>
        <n v="132143"/>
        <n v="71500"/>
        <n v="31240"/>
        <n v="65297"/>
        <n v="134160"/>
        <n v="75008"/>
        <n v="99448"/>
        <n v="50235"/>
        <n v="37107"/>
        <n v="78813"/>
        <n v="100504"/>
        <n v="107197"/>
        <n v="83147"/>
        <n v="135189"/>
        <n v="53939"/>
        <n v="99949"/>
        <n v="93003"/>
        <n v="38669"/>
        <n v="92356"/>
        <n v="106520"/>
        <n v="140529"/>
        <n v="33391"/>
        <n v="125007"/>
        <n v="91202"/>
        <n v="62237"/>
        <n v="109352"/>
        <n v="116736"/>
        <n v="144337"/>
        <n v="52042"/>
        <n v="52026"/>
        <n v="100351"/>
        <n v="59853"/>
        <n v="88562"/>
        <n v="61124"/>
        <n v="62694"/>
        <n v="109288"/>
        <n v="128960"/>
        <n v="79227"/>
        <n v="80785"/>
        <n v="65514"/>
        <n v="55334"/>
        <n v="102584"/>
        <n v="101611"/>
        <n v="48758"/>
        <n v="104170"/>
        <n v="32570"/>
        <n v="62342"/>
        <n v="98147"/>
        <n v="101436"/>
        <n v="61713"/>
        <n v="83302"/>
        <n v="61381"/>
        <n v="47585"/>
        <n v="64425"/>
        <n v="32274"/>
        <n v="140141"/>
        <n v="133287"/>
        <n v="105572"/>
        <n v="104940"/>
        <n v="86079"/>
        <n v="85576"/>
        <n v="34316"/>
        <n v="131804"/>
        <n v="80120"/>
        <n v="98351"/>
        <n v="141146"/>
        <n v="95723"/>
        <n v="85480"/>
        <n v="53660"/>
        <n v="59489"/>
        <n v="112174"/>
        <n v="136102"/>
        <n v="143286"/>
        <n v="105227"/>
        <n v="147827"/>
        <n v="118209"/>
        <n v="80102"/>
        <n v="121759"/>
        <n v="52788"/>
        <n v="99599"/>
        <n v="118063"/>
        <n v="57117"/>
        <n v="68996"/>
        <n v="31800"/>
        <n v="47575"/>
        <n v="109764"/>
        <n v="64370"/>
        <n v="130127"/>
        <n v="110869"/>
        <n v="75833"/>
        <n v="57479"/>
        <n v="52772"/>
        <n v="53466"/>
        <n v="30662"/>
        <n v="140610"/>
        <n v="129561"/>
        <n v="75804"/>
        <n v="41044"/>
        <n v="75231"/>
        <n v="48692"/>
        <n v="79260"/>
        <n v="144974"/>
        <n v="32338"/>
        <n v="46558"/>
        <n v="101696"/>
        <n v="87450"/>
        <n v="146862"/>
        <n v="128208"/>
        <n v="126337"/>
        <n v="56140"/>
        <n v="94016"/>
        <n v="52604"/>
        <n v="77202"/>
        <n v="92966"/>
        <n v="57755"/>
        <n v="119638"/>
        <n v="119581"/>
        <n v="45681"/>
        <n v="50894"/>
        <n v="57969"/>
        <n v="40024"/>
        <n v="115078"/>
        <n v="63350"/>
        <n v="140763"/>
        <n v="52499"/>
        <n v="135992"/>
        <n v="56315"/>
        <n v="110176"/>
        <n v="51474"/>
        <n v="110545"/>
        <n v="100808"/>
        <n v="109578"/>
        <n v="66202"/>
        <n v="53050"/>
        <n v="126224"/>
        <n v="118051"/>
        <n v="46377"/>
        <n v="139539"/>
        <n v="137338"/>
        <n v="106943"/>
        <n v="78379"/>
        <n v="143722"/>
        <n v="143593"/>
        <n v="115706"/>
        <n v="62621"/>
        <n v="93161"/>
        <n v="125308"/>
        <n v="72672"/>
        <n v="103929"/>
        <n v="139426"/>
        <n v="102640"/>
        <n v="43239"/>
        <n v="42554"/>
        <n v="93858"/>
        <n v="80157"/>
        <n v="99722"/>
        <n v="123727"/>
        <n v="145566"/>
        <n v="93618"/>
        <n v="97362"/>
        <n v="147761"/>
        <n v="79928"/>
        <n v="106076"/>
        <n v="57149"/>
        <n v="99911"/>
        <n v="50392"/>
        <n v="125135"/>
        <n v="110035"/>
        <n v="130266"/>
        <n v="133237"/>
        <n v="118349"/>
        <n v="80385"/>
        <n v="51428"/>
        <n v="122122"/>
        <n v="87949"/>
        <n v="124455"/>
        <n v="84234"/>
        <n v="83675"/>
        <n v="46832"/>
        <n v="115394"/>
        <n v="78097"/>
        <n v="32807"/>
        <n v="138933"/>
        <n v="147547"/>
        <n v="35283"/>
        <n v="109475"/>
        <n v="57412"/>
        <n v="53699"/>
        <n v="127253"/>
        <n v="66757"/>
        <n v="56412"/>
        <n v="143233"/>
        <n v="84555"/>
        <n v="68627"/>
        <n v="121555"/>
        <n v="31513"/>
        <n v="142739"/>
        <n v="72135"/>
        <n v="149458"/>
        <n v="139109"/>
        <n v="60054"/>
        <n v="117595"/>
        <n v="89512"/>
        <n v="33412"/>
        <n v="46615"/>
        <n v="64827"/>
        <n v="75347"/>
        <n v="133001"/>
        <n v="61563"/>
        <n v="33005"/>
        <n v="76975"/>
        <n v="126653"/>
        <n v="107110"/>
        <n v="86215"/>
        <n v="116022"/>
        <n v="116730"/>
        <n v="73285"/>
        <n v="119579"/>
        <n v="99574"/>
        <n v="92025"/>
        <n v="48792"/>
        <n v="130988"/>
        <n v="103105"/>
        <n v="37946"/>
        <n v="140360"/>
        <n v="124309"/>
        <n v="90259"/>
        <n v="42506"/>
        <n v="140222"/>
        <n v="142201"/>
        <n v="47441"/>
        <n v="89906"/>
        <n v="36979"/>
        <n v="87952"/>
        <n v="136704"/>
        <n v="101315"/>
        <n v="80312"/>
        <n v="96307"/>
        <n v="41413"/>
        <n v="50940"/>
        <n v="81852"/>
        <n v="114373"/>
        <n v="122531"/>
        <n v="117228"/>
        <n v="123105"/>
        <n v="137623"/>
        <n v="116156"/>
        <n v="144001"/>
        <n v="96774"/>
        <n v="97360"/>
        <n v="40527"/>
        <n v="80277"/>
        <n v="90906"/>
        <n v="90420"/>
        <n v="95798"/>
        <n v="127322"/>
        <n v="30284"/>
        <n v="65251"/>
        <n v="116475"/>
        <n v="107694"/>
        <n v="46800"/>
        <n v="34145"/>
        <n v="56259"/>
        <n v="104157"/>
        <n v="67392"/>
        <n v="42924"/>
        <n v="38299"/>
        <n v="100691"/>
        <n v="36462"/>
        <n v="143350"/>
        <n v="97439"/>
        <n v="87636"/>
        <n v="102181"/>
        <n v="143122"/>
        <n v="103870"/>
        <n v="44105"/>
        <n v="67772"/>
        <n v="91757"/>
        <n v="92174"/>
        <n v="65741"/>
        <n v="71541"/>
        <n v="75527"/>
        <n v="34096"/>
        <n v="144835"/>
        <n v="69433"/>
        <n v="52946"/>
        <n v="49341"/>
        <n v="85455"/>
        <n v="30693"/>
        <n v="56526"/>
        <n v="84107"/>
        <n v="126685"/>
        <n v="83384"/>
        <n v="137821"/>
        <n v="43922"/>
        <n v="51893"/>
        <n v="106772"/>
        <n v="146231"/>
        <n v="107056"/>
        <n v="137559"/>
        <n v="72035"/>
        <n v="105184"/>
        <n v="91378"/>
        <n v="94087"/>
        <n v="83350"/>
        <n v="118438"/>
        <n v="105935"/>
        <n v="127351"/>
        <n v="111922"/>
        <n v="51165"/>
        <n v="75210"/>
        <n v="60107"/>
        <n v="99938"/>
        <n v="145393"/>
        <n v="83086"/>
        <n v="124011"/>
        <n v="34359"/>
        <n v="36650"/>
        <n v="80963"/>
        <n v="79016"/>
        <n v="33430"/>
        <n v="67257"/>
        <n v="147657"/>
        <n v="118782"/>
        <n v="83192"/>
        <n v="108376"/>
        <n v="51189"/>
        <n v="122814"/>
        <n v="96501"/>
        <n v="113617"/>
        <n v="107543"/>
        <n v="104240"/>
        <n v="126193"/>
        <n v="67515"/>
        <n v="87540"/>
        <n v="148305"/>
        <n v="83955"/>
        <n v="32812"/>
        <n v="35958"/>
        <n v="72613"/>
        <n v="91487"/>
        <n v="114411"/>
        <n v="138115"/>
        <n v="97940"/>
        <n v="131808"/>
        <n v="38998"/>
        <n v="59130"/>
        <n v="124289"/>
        <n v="85941"/>
        <n v="60133"/>
        <n v="73710"/>
        <n v="46783"/>
        <n v="118164"/>
        <n v="91793"/>
        <n v="119982"/>
        <n v="42384"/>
        <n v="50484"/>
        <n v="63296"/>
        <n v="72537"/>
        <n v="104160"/>
        <n v="124760"/>
        <n v="128965"/>
        <n v="49458"/>
        <n v="82499"/>
        <n v="135756"/>
        <n v="117846"/>
        <n v="145892"/>
        <n v="122616"/>
        <n v="127486"/>
        <n v="40499"/>
        <n v="97137"/>
        <n v="111530"/>
        <n v="126316"/>
        <n v="110794"/>
        <n v="56667"/>
        <n v="54387"/>
        <n v="60558"/>
        <n v="87294"/>
        <n v="35368"/>
        <n v="99316"/>
        <n v="125105"/>
        <n v="31958"/>
        <n v="40511"/>
        <n v="51440"/>
        <n v="52518"/>
        <n v="118883"/>
        <n v="30071"/>
        <n v="86080"/>
        <n v="83595"/>
        <n v="68868"/>
        <n v="138176"/>
        <n v="93118"/>
        <n v="56054"/>
        <n v="68965"/>
        <n v="95174"/>
        <n v="81680"/>
        <n v="88007"/>
        <n v="40110"/>
        <n v="43423"/>
        <n v="40836"/>
        <n v="68075"/>
        <n v="47011"/>
        <n v="132602"/>
        <n v="133648"/>
        <n v="57317"/>
        <n v="85285"/>
        <n v="148088"/>
        <n v="49542"/>
        <n v="96673"/>
        <n v="102883"/>
        <n v="55925"/>
        <n v="90512"/>
        <n v="39103"/>
        <n v="51725"/>
        <n v="104888"/>
        <n v="84500"/>
        <n v="57003"/>
        <n v="103910"/>
        <n v="50465"/>
        <n v="43356"/>
        <n v="102923"/>
        <n v="61416"/>
        <n v="110165"/>
        <n v="100447"/>
        <n v="70584"/>
        <n v="34451"/>
        <n v="48962"/>
        <n v="110449"/>
        <n v="89637"/>
        <n v="80135"/>
        <n v="62441"/>
        <n v="70029"/>
        <n v="129073"/>
        <n v="30299"/>
        <n v="50707"/>
        <n v="117190"/>
        <n v="135782"/>
        <n v="51686"/>
        <n v="56254"/>
        <n v="149030"/>
        <n v="81346"/>
        <n v="64536"/>
        <n v="90970"/>
        <n v="79231"/>
        <n v="44623"/>
        <n v="30802"/>
        <n v="122703"/>
        <n v="89364"/>
        <n v="121490"/>
        <n v="109197"/>
        <n v="61433"/>
        <n v="141190"/>
        <n v="99578"/>
        <n v="69928"/>
        <n v="135478"/>
        <n v="129267"/>
        <n v="60284"/>
        <n v="42011"/>
        <n v="67974"/>
        <n v="50783"/>
        <n v="104363"/>
        <n v="34777"/>
        <n v="92038"/>
        <n v="51366"/>
        <n v="65191"/>
        <n v="57928"/>
        <n v="96160"/>
        <n v="79003"/>
        <n v="45965"/>
        <n v="117577"/>
        <n v="41667"/>
        <n v="110360"/>
        <n v="125664"/>
        <n v="30190"/>
        <n v="102884"/>
        <n v="89443"/>
        <n v="49901"/>
        <n v="103454"/>
        <n v="116930"/>
        <n v="114298"/>
        <n v="60561"/>
        <n v="74852"/>
        <n v="73794"/>
        <n v="116811"/>
        <n v="119942"/>
        <n v="37716"/>
        <n v="136915"/>
        <n v="96143"/>
        <n v="92267"/>
        <n v="120023"/>
        <n v="58824"/>
        <n v="67814"/>
        <n v="102172"/>
        <n v="147661"/>
        <n v="142166"/>
        <n v="43474"/>
        <n v="116782"/>
        <n v="112511"/>
        <n v="104473"/>
        <n v="67687"/>
        <n v="113640"/>
        <n v="98042"/>
        <n v="70438"/>
        <n v="115435"/>
        <n v="75043"/>
        <n v="35744"/>
        <n v="105698"/>
        <n v="149793"/>
        <n v="101604"/>
        <n v="60096"/>
        <n v="87007"/>
        <n v="124524"/>
        <n v="139926"/>
        <n v="123259"/>
        <n v="90657"/>
        <n v="102072"/>
        <n v="33767"/>
        <n v="67001"/>
        <n v="60361"/>
        <n v="59270"/>
        <n v="124692"/>
        <n v="56681"/>
        <n v="94967"/>
        <n v="61473"/>
        <n v="142440"/>
        <n v="89782"/>
        <n v="137873"/>
        <n v="73888"/>
        <n v="59922"/>
        <n v="72175"/>
        <n v="121214"/>
        <n v="135080"/>
        <n v="105037"/>
        <n v="70245"/>
        <n v="144910"/>
        <n v="81916"/>
        <n v="47472"/>
        <n v="84482"/>
        <n v="115599"/>
        <n v="58754"/>
        <n v="65161"/>
        <n v="112979"/>
        <n v="124667"/>
        <n v="123932"/>
        <n v="93764"/>
        <n v="33353"/>
        <n v="122457"/>
        <n v="112140"/>
        <n v="141704"/>
        <n v="94536"/>
        <n v="121850"/>
        <n v="45480"/>
        <n v="82509"/>
        <n v="61519"/>
        <n v="112012"/>
        <n v="116306"/>
        <n v="84360"/>
        <n v="141121"/>
        <n v="86715"/>
        <n v="147347"/>
        <n v="51811"/>
        <n v="128732"/>
        <n v="93483"/>
        <n v="138312"/>
        <n v="131976"/>
        <n v="144687"/>
        <n v="149337"/>
        <n v="33568"/>
        <n v="135468"/>
        <n v="106984"/>
        <n v="41648"/>
        <n v="100985"/>
        <n v="62448"/>
        <n v="75608"/>
        <n v="63801"/>
        <n v="145005"/>
        <n v="146264"/>
        <n v="127537"/>
        <n v="77169"/>
        <n v="51517"/>
        <n v="35962"/>
        <n v="130371"/>
        <n v="73675"/>
        <n v="77782"/>
        <n v="71710"/>
        <n v="87672"/>
        <n v="118115"/>
        <n v="125249"/>
        <n v="95465"/>
        <n v="46921"/>
        <n v="66988"/>
        <n v="128512"/>
        <n v="140803"/>
        <n v="37332"/>
        <n v="122716"/>
        <n v="103758"/>
        <n v="124038"/>
        <n v="58201"/>
        <n v="121648"/>
        <n v="35753"/>
        <n v="110960"/>
        <n v="88532"/>
        <n v="128760"/>
        <n v="127356"/>
        <n v="101128"/>
        <n v="53337"/>
        <n v="69495"/>
        <n v="125647"/>
        <n v="144811"/>
        <n v="130916"/>
        <n v="91500"/>
        <n v="53363"/>
        <n v="137980"/>
        <n v="94265"/>
        <n v="88197"/>
        <n v="145877"/>
        <n v="99027"/>
        <n v="140750"/>
        <n v="67722"/>
        <n v="118689"/>
        <n v="136865"/>
        <n v="63570"/>
        <n v="94854"/>
        <n v="68876"/>
        <n v="59062"/>
        <n v="120071"/>
        <n v="139903"/>
        <n v="95638"/>
        <n v="140298"/>
        <n v="106934"/>
        <n v="128300"/>
        <n v="79425"/>
        <n v="61617"/>
        <n v="89772"/>
        <n v="72890"/>
        <n v="124012"/>
        <n v="64940"/>
        <n v="43913"/>
        <n v="141006"/>
        <n v="71468"/>
        <n v="67630"/>
        <n v="79726"/>
        <n v="79538"/>
        <n v="136310"/>
        <n v="147251"/>
        <n v="64243"/>
        <n v="32470"/>
        <n v="73979"/>
        <n v="75999"/>
        <n v="59177"/>
        <n v="143170"/>
        <n v="149267"/>
        <n v="97162"/>
        <n v="106416"/>
        <n v="98714"/>
        <n v="84017"/>
        <n v="138105"/>
        <n v="78213"/>
        <n v="59707"/>
        <n v="42821"/>
        <n v="61664"/>
        <n v="44707"/>
        <n v="92819"/>
        <n v="109140"/>
        <n v="115883"/>
        <n v="103803"/>
        <n v="128932"/>
        <n v="93096"/>
        <n v="57026"/>
        <n v="76938"/>
        <n v="77144"/>
        <n v="147922"/>
        <n v="148043"/>
        <n v="41183"/>
        <n v="62058"/>
        <n v="42855"/>
        <n v="134699"/>
        <n v="136838"/>
        <n v="50177"/>
        <n v="146802"/>
        <n v="125388"/>
        <n v="67296"/>
        <n v="137524"/>
        <n v="131631"/>
        <n v="86426"/>
        <n v="98033"/>
        <n v="120418"/>
        <n v="141081"/>
        <n v="72792"/>
        <n v="109219"/>
        <n v="68012"/>
        <n v="142084"/>
        <n v="128496"/>
        <n v="83155"/>
        <n v="136089"/>
        <n v="58906"/>
        <n v="134689"/>
        <n v="83755"/>
        <n v="108229"/>
        <n v="83077"/>
        <n v="114883"/>
        <n v="133126"/>
        <n v="51605"/>
        <n v="143159"/>
        <n v="106153"/>
        <n v="73843"/>
        <n v="98763"/>
        <n v="31398"/>
        <n v="76432"/>
        <n v="78013"/>
        <n v="96863"/>
        <n v="66130"/>
        <n v="53342"/>
        <n v="67482"/>
        <n v="88507"/>
        <n v="48044"/>
        <n v="111353"/>
        <n v="57073"/>
        <n v="114058"/>
        <n v="82188"/>
        <n v="93567"/>
        <n v="68860"/>
        <n v="64962"/>
        <n v="84171"/>
        <n v="77592"/>
        <n v="149786"/>
        <n v="106706"/>
        <n v="113180"/>
        <n v="128190"/>
        <n v="49295"/>
        <n v="104877"/>
        <n v="53222"/>
        <n v="42687"/>
        <n v="126991"/>
        <n v="99555"/>
        <n v="73807"/>
        <n v="30067"/>
        <n v="59701"/>
        <n v="84042"/>
        <n v="38144"/>
        <n v="115853"/>
        <n v="136852"/>
        <n v="59206"/>
        <n v="35337"/>
        <n v="125801"/>
        <n v="37409"/>
        <n v="89259"/>
        <n v="62080"/>
        <n v="83176"/>
        <n v="69613"/>
        <n v="113326"/>
        <n v="129894"/>
        <n v="117236"/>
        <n v="49073"/>
        <n v="35353"/>
        <n v="69584"/>
        <n v="124851"/>
        <n v="46276"/>
        <n v="50547"/>
        <n v="95726"/>
        <n v="126964"/>
        <n v="103452"/>
        <n v="36160"/>
        <n v="116092"/>
        <n v="50559"/>
        <n v="59733"/>
        <n v="122237"/>
        <n v="45682"/>
        <n v="38630"/>
        <n v="65271"/>
        <n v="141780"/>
        <n v="82760"/>
        <n v="56446"/>
        <n v="62466"/>
        <n v="42717"/>
        <n v="82208"/>
        <n v="104661"/>
        <n v="141982"/>
        <n v="68333"/>
        <n v="84649"/>
        <n v="80318"/>
        <n v="123341"/>
        <n v="99658"/>
        <n v="95363"/>
        <n v="140704"/>
        <n v="139384"/>
        <n v="38691"/>
        <n v="72745"/>
        <n v="77240"/>
        <n v="94462"/>
        <n v="77918"/>
        <n v="149101"/>
        <n v="82479"/>
        <n v="110575"/>
        <n v="120045"/>
        <n v="53233"/>
        <n v="45212"/>
        <n v="46642"/>
        <n v="43769"/>
        <n v="92522"/>
        <n v="123909"/>
        <n v="76021"/>
        <n v="32480"/>
        <n v="115005"/>
        <n v="136485"/>
        <n v="102538"/>
        <n v="34376"/>
        <n v="61583"/>
        <n v="46281"/>
        <n v="131768"/>
        <n v="147457"/>
        <n v="41581"/>
        <n v="129022"/>
        <n v="33341"/>
        <n v="105002"/>
        <n v="60596"/>
        <n v="50871"/>
        <n v="51818"/>
        <n v="46065"/>
        <n v="49616"/>
        <n v="38668"/>
        <n v="60068"/>
        <n v="48056"/>
        <n v="126661"/>
        <n v="133340"/>
        <n v="90170"/>
        <n v="32604"/>
        <n v="60154"/>
        <n v="142413"/>
        <n v="83229"/>
        <n v="147039"/>
        <n v="55963"/>
        <n v="98390"/>
        <n v="93898"/>
        <n v="37615"/>
        <n v="136560"/>
        <n v="73846"/>
        <n v="49734"/>
        <n v="98545"/>
        <n v="84952"/>
        <n v="94546"/>
        <n v="36383"/>
        <n v="100792"/>
        <n v="113118"/>
        <n v="133525"/>
        <n v="77327"/>
        <n v="137592"/>
        <n v="33099"/>
        <n v="40107"/>
        <n v="139382"/>
        <n v="112884"/>
        <n v="68732"/>
        <n v="67272"/>
        <n v="145634"/>
        <n v="78283"/>
        <n v="102071"/>
        <n v="117496"/>
        <n v="120760"/>
        <n v="134539"/>
        <n v="128393"/>
        <n v="112514"/>
        <n v="95179"/>
        <n v="102226"/>
        <n v="83029"/>
        <n v="69174"/>
        <n v="108968"/>
        <n v="121535"/>
        <n v="86574"/>
        <n v="44865"/>
        <n v="50359"/>
        <n v="75057"/>
        <n v="33662"/>
        <n v="122067"/>
        <n v="145741"/>
        <n v="113698"/>
        <n v="43421"/>
        <n v="119157"/>
        <n v="52310"/>
        <n v="91735"/>
        <n v="140991"/>
        <n v="118480"/>
        <n v="103059"/>
        <n v="126085"/>
        <n v="79401"/>
        <n v="95520"/>
        <n v="59802"/>
        <n v="71086"/>
        <n v="114688"/>
        <n v="125779"/>
        <n v="129036"/>
        <n v="84148"/>
        <n v="54781"/>
        <n v="106385"/>
        <n v="43692"/>
        <n v="117380"/>
        <n v="127244"/>
        <n v="65314"/>
        <n v="50970"/>
        <n v="70885"/>
        <n v="96442"/>
        <n v="96724"/>
        <n v="58484"/>
        <n v="56424"/>
        <n v="107449"/>
        <n v="66579"/>
        <n v="49744"/>
        <n v="95812"/>
        <n v="117270"/>
        <n v="137549"/>
        <n v="138349"/>
        <n v="45868"/>
        <n v="118733"/>
        <n v="109471"/>
        <n v="47459"/>
        <n v="120361"/>
        <n v="63488"/>
        <n v="61372"/>
        <n v="140165"/>
        <n v="146196"/>
        <n v="144774"/>
        <n v="79323"/>
        <n v="88709"/>
        <n v="148109"/>
        <n v="70367"/>
        <n v="102333"/>
        <n v="39410"/>
        <n v="34121"/>
        <n v="55215"/>
        <n v="90937"/>
        <n v="116710"/>
        <n v="40375"/>
        <n v="86950"/>
        <n v="60835"/>
        <n v="135988"/>
        <n v="70899"/>
        <n v="70500"/>
        <n v="139802"/>
        <n v="147229"/>
        <n v="129062"/>
        <n v="107089"/>
        <n v="76035"/>
        <n v="135172"/>
        <n v="31280"/>
        <n v="100600"/>
        <n v="121542"/>
        <n v="67301"/>
        <n v="38832"/>
        <n v="39134"/>
        <n v="102458"/>
        <n v="42685"/>
        <n v="149103"/>
        <n v="104235"/>
        <n v="102688"/>
        <n v="126189"/>
        <n v="44789"/>
        <n v="64698"/>
        <n v="79909"/>
        <n v="128364"/>
        <n v="37391"/>
        <n v="100875"/>
        <n v="89947"/>
        <n v="66034"/>
        <n v="134287"/>
        <n v="35273"/>
        <n v="78354"/>
        <n v="95087"/>
        <n v="85423"/>
        <n v="43681"/>
        <n v="135033"/>
        <n v="74576"/>
        <n v="115106"/>
        <n v="75728"/>
        <n v="63469"/>
        <n v="118370"/>
        <n v="122300"/>
        <n v="125181"/>
        <n v="114369"/>
        <n v="116582"/>
        <n v="31813"/>
        <n v="53533"/>
        <n v="72927"/>
        <n v="70445"/>
        <n v="88288"/>
        <n v="135645"/>
        <n v="117145"/>
        <n v="51431"/>
        <n v="57058"/>
        <n v="119679"/>
        <n v="144897"/>
        <n v="124220"/>
        <n v="134430"/>
        <n v="141096"/>
        <n v="81432"/>
        <n v="66991"/>
        <n v="118867"/>
        <n v="46807"/>
        <n v="40377"/>
        <n v="59172"/>
        <n v="56231"/>
        <n v="87826"/>
        <n v="59963"/>
        <n v="91194"/>
        <n v="121339"/>
        <n v="133341"/>
        <n v="56220"/>
        <n v="115814"/>
        <n v="69830"/>
        <n v="125973"/>
        <n v="93327"/>
        <n v="91514"/>
        <n v="105596"/>
        <n v="102824"/>
        <n v="133681"/>
        <n v="110230"/>
        <n v="136040"/>
        <n v="148393"/>
        <n v="109220"/>
        <n v="91621"/>
        <n v="104094"/>
        <n v="46260"/>
        <n v="110526"/>
        <n v="39695"/>
        <n v="40204"/>
        <n v="48953"/>
        <n v="133920"/>
        <n v="92198"/>
        <n v="123968"/>
        <n v="146578"/>
        <n v="52826"/>
        <n v="66069"/>
        <n v="54738"/>
        <n v="59570"/>
        <n v="119218"/>
        <n v="48319"/>
        <n v="52600"/>
        <n v="31592"/>
        <n v="149802"/>
        <n v="47318"/>
        <n v="113542"/>
        <n v="48251"/>
        <n v="137971"/>
        <n v="140197"/>
        <n v="30333"/>
        <n v="57347"/>
        <n v="107316"/>
        <n v="78160"/>
        <n v="97779"/>
        <n v="50592"/>
        <n v="48913"/>
        <n v="56427"/>
        <n v="51718"/>
        <n v="111491"/>
        <n v="43845"/>
        <n v="135527"/>
        <n v="129070"/>
        <n v="69364"/>
        <n v="142150"/>
        <n v="41855"/>
        <n v="146978"/>
        <n v="38745"/>
        <n v="36112"/>
        <n v="81683"/>
        <n v="80023"/>
        <n v="148820"/>
        <n v="68019"/>
        <n v="113462"/>
        <n v="130380"/>
        <n v="146270"/>
        <n v="145512"/>
        <n v="139257"/>
        <n v="127331"/>
        <n v="44568"/>
        <n v="144512"/>
        <n v="131077"/>
        <n v="60222"/>
        <n v="36029"/>
        <n v="126640"/>
        <n v="78904"/>
        <n v="111867"/>
        <n v="117079"/>
        <n v="67751"/>
        <n v="33531"/>
        <n v="72929"/>
        <n v="63878"/>
        <n v="94604"/>
        <n v="112909"/>
        <n v="83013"/>
        <n v="103318"/>
        <n v="144916"/>
        <n v="93791"/>
        <n v="31614"/>
        <n v="119818"/>
        <n v="94792"/>
        <n v="92513"/>
        <n v="57022"/>
        <n v="95814"/>
        <n v="96041"/>
        <n v="116715"/>
        <n v="47874"/>
        <n v="55724"/>
        <n v="49752"/>
        <n v="124893"/>
        <n v="141066"/>
        <n v="43987"/>
        <n v="103192"/>
        <n v="145357"/>
        <n v="117716"/>
        <n v="84162"/>
        <n v="131267"/>
        <n v="89587"/>
        <n v="96954"/>
        <n v="108988"/>
        <n v="105154"/>
        <n v="50902"/>
        <n v="38256"/>
        <n v="147570"/>
        <n v="58899"/>
        <n v="147899"/>
        <n v="93558"/>
        <n v="112142"/>
        <n v="84069"/>
        <n v="136964"/>
        <n v="112787"/>
        <n v="37010"/>
        <n v="56023"/>
        <n v="145711"/>
        <n v="76454"/>
        <n v="75652"/>
        <n v="83928"/>
        <n v="148731"/>
        <n v="43458"/>
        <n v="81830"/>
        <n v="124830"/>
        <n v="128548"/>
        <n v="135598"/>
        <n v="119564"/>
        <n v="61397"/>
        <n v="100997"/>
        <n v="30258"/>
        <n v="61289"/>
        <n v="47324"/>
        <n v="38701"/>
        <n v="68465"/>
        <n v="147227"/>
        <n v="65770"/>
        <n v="73732"/>
        <n v="127805"/>
        <n v="44255"/>
        <n v="70659"/>
        <n v="99966"/>
        <n v="94708"/>
        <n v="84181"/>
        <n v="57548"/>
        <n v="52208"/>
        <n v="127493"/>
        <n v="45389"/>
        <n v="45076"/>
        <n v="122722"/>
        <n v="74158"/>
        <n v="107425"/>
        <n v="33342"/>
        <n v="109853"/>
        <n v="82114"/>
        <n v="73427"/>
        <n v="59673"/>
        <n v="125301"/>
        <n v="116448"/>
        <n v="68888"/>
        <n v="71252"/>
        <n v="122785"/>
        <n v="72736"/>
        <n v="92050"/>
        <n v="77891"/>
        <n v="80848"/>
        <n v="131642"/>
        <n v="122395"/>
        <n v="64015"/>
        <n v="74207"/>
        <n v="89198"/>
        <n v="93219"/>
        <n v="36803"/>
        <n v="100785"/>
        <n v="66292"/>
        <n v="118885"/>
        <n v="86588"/>
        <n v="131759"/>
        <n v="112699"/>
        <n v="99289"/>
        <n v="73368"/>
        <n v="148862"/>
        <n v="62828"/>
        <n v="40212"/>
        <n v="74711"/>
        <n v="65898"/>
        <n v="112144"/>
        <n v="32395"/>
        <n v="44056"/>
        <n v="132547"/>
        <n v="140369"/>
        <n v="115076"/>
        <n v="36235"/>
        <n v="123323"/>
        <n v="149359"/>
        <n v="72039"/>
        <n v="105361"/>
        <n v="104467"/>
        <n v="70363"/>
        <n v="119139"/>
        <n v="137191"/>
        <n v="62083"/>
        <n v="132324"/>
        <n v="67928"/>
        <n v="47337"/>
        <n v="35175"/>
        <n v="81725"/>
        <n v="142522"/>
        <n v="127803"/>
        <n v="52599"/>
        <n v="44809"/>
        <n v="73289"/>
        <n v="63959"/>
        <n v="55737"/>
        <n v="125506"/>
        <n v="116057"/>
        <n v="49255"/>
        <n v="138264"/>
        <n v="82120"/>
        <n v="58198"/>
        <n v="88490"/>
        <n v="35950"/>
        <n v="118151"/>
        <n v="61898"/>
        <n v="77432"/>
        <n v="35412"/>
        <n v="104624"/>
        <n v="40830"/>
        <n v="83606"/>
        <n v="88857"/>
        <n v="72139"/>
        <n v="79519"/>
        <n v="87211"/>
        <n v="47067"/>
        <n v="85205"/>
        <n v="144576"/>
        <n v="106766"/>
        <n v="30630"/>
        <n v="63683"/>
        <n v="40294"/>
        <n v="111395"/>
        <n v="50948"/>
        <n v="104058"/>
        <n v="110902"/>
        <n v="102533"/>
        <n v="62115"/>
        <n v="93753"/>
        <n v="142164"/>
        <n v="94631"/>
        <n v="129236"/>
        <n v="37285"/>
        <n v="128169"/>
        <n v="141765"/>
        <n v="132563"/>
        <n v="31411"/>
        <n v="133331"/>
        <n v="115230"/>
        <n v="132058"/>
        <n v="61985"/>
        <n v="130483"/>
        <n v="86795"/>
        <n v="93576"/>
        <n v="111887"/>
        <n v="65712"/>
        <n v="139615"/>
        <n v="122169"/>
        <n v="36102"/>
        <n v="97860"/>
        <n v="127543"/>
        <n v="128467"/>
        <n v="63483"/>
        <n v="76594"/>
        <n v="46411"/>
        <n v="76323"/>
        <n v="39658"/>
        <n v="37676"/>
        <n v="58585"/>
        <n v="93621"/>
        <n v="93582"/>
        <n v="65026"/>
        <n v="115236"/>
        <n v="143474"/>
        <n v="36371"/>
        <n v="101083"/>
        <n v="69476"/>
        <n v="113133"/>
        <n v="98772"/>
        <n v="89155"/>
        <n v="36072"/>
        <n v="100223"/>
        <n v="41721"/>
        <n v="144449"/>
        <n v="43943"/>
        <n v="123710"/>
        <n v="109379"/>
        <n v="142643"/>
        <n v="35032"/>
        <n v="59361"/>
        <n v="129744"/>
        <n v="93810"/>
        <n v="92904"/>
        <n v="144643"/>
        <n v="146241"/>
        <n v="51006"/>
        <n v="33644"/>
        <n v="53923"/>
        <n v="139385"/>
        <n v="112722"/>
        <n v="120648"/>
        <n v="125878"/>
        <n v="106951"/>
        <n v="105283"/>
        <n v="95652"/>
        <n v="75186"/>
        <n v="55791"/>
        <n v="80974"/>
        <n v="34348"/>
        <n v="90590"/>
        <n v="90746"/>
        <n v="33350"/>
        <n v="73527"/>
        <n v="127507"/>
        <n v="121705"/>
        <n v="45292"/>
        <n v="83060"/>
        <n v="75636"/>
        <n v="117878"/>
        <n v="132254"/>
        <n v="112010"/>
        <n v="80225"/>
        <n v="96730"/>
        <n v="146461"/>
        <n v="71964"/>
        <n v="48790"/>
        <n v="137153"/>
        <n v="102227"/>
        <n v="58298"/>
        <n v="39486"/>
        <n v="112997"/>
        <n v="149041"/>
        <n v="105908"/>
        <n v="144476"/>
        <n v="119274"/>
        <n v="71256"/>
        <n v="87447"/>
        <n v="121287"/>
        <n v="89232"/>
        <n v="72045"/>
        <n v="119933"/>
        <n v="39118"/>
        <n v="48014"/>
        <n v="83404"/>
        <n v="91651"/>
        <n v="73520"/>
        <n v="88349"/>
        <n v="76143"/>
        <n v="96315"/>
        <n v="140751"/>
        <n v="34065"/>
        <n v="131850"/>
        <n v="88373"/>
        <n v="76837"/>
        <n v="45522"/>
        <n v="66577"/>
        <n v="68976"/>
        <n v="81775"/>
        <n v="48286"/>
        <n v="47692"/>
        <n v="31034"/>
        <n v="91369"/>
        <n v="93694"/>
        <n v="81047"/>
        <n v="112391"/>
        <n v="99176"/>
        <n v="113263"/>
        <n v="72560"/>
        <n v="89539"/>
        <n v="41747"/>
        <n v="137308"/>
        <n v="125931"/>
        <n v="109806"/>
        <n v="38909"/>
        <n v="135287"/>
        <n v="33585"/>
        <n v="132247"/>
        <n v="108140"/>
        <n v="117098"/>
        <n v="142184"/>
        <n v="42234"/>
        <n v="51989"/>
        <n v="128783"/>
        <n v="72578"/>
        <n v="124601"/>
        <n v="66036"/>
        <n v="53118"/>
        <n v="34459"/>
        <n v="50107"/>
        <n v="96383"/>
        <n v="120560"/>
        <n v="136736"/>
        <n v="148035"/>
        <n v="65598"/>
        <n v="67022"/>
        <n v="141302"/>
        <n v="45346"/>
        <n v="118738"/>
        <n v="31921"/>
        <n v="83447"/>
        <n v="100823"/>
        <n v="126721"/>
        <n v="92814"/>
        <n v="90268"/>
        <n v="87934"/>
        <n v="85456"/>
        <n v="38677"/>
        <n v="37122"/>
        <n v="51948"/>
        <n v="63486"/>
        <n v="124259"/>
        <n v="44669"/>
        <n v="100204"/>
        <n v="110233"/>
        <n v="91740"/>
        <n v="34013"/>
        <n v="148272"/>
        <n v="106507"/>
        <n v="124174"/>
        <n v="99536"/>
        <n v="94545"/>
        <n v="101801"/>
        <n v="100322"/>
        <n v="30120"/>
        <n v="69310"/>
        <n v="142704"/>
        <n v="138712"/>
        <n v="78201"/>
        <n v="57452"/>
        <n v="108187"/>
        <n v="74623"/>
        <n v="43625"/>
        <n v="85185"/>
        <n v="50362"/>
        <n v="67713"/>
        <n v="57224"/>
        <n v="112483"/>
        <n v="100567"/>
        <n v="46414"/>
        <n v="57756"/>
        <n v="124023"/>
        <n v="138585"/>
        <n v="111596"/>
        <n v="124619"/>
        <n v="31768"/>
        <n v="119936"/>
        <n v="115746"/>
        <n v="144673"/>
        <n v="36335"/>
        <n v="93043"/>
        <n v="102460"/>
        <n v="145000"/>
        <n v="90190"/>
        <n v="67645"/>
        <n v="72517"/>
        <n v="38868"/>
        <n v="37444"/>
        <n v="59726"/>
        <n v="58255"/>
        <n v="86954"/>
        <n v="98736"/>
        <n v="72816"/>
        <n v="56624"/>
        <n v="68882"/>
        <n v="112255"/>
        <n v="144090"/>
        <n v="36759"/>
        <n v="147191"/>
        <n v="113488"/>
        <n v="90649"/>
        <n v="143071"/>
        <n v="78833"/>
        <n v="107942"/>
        <n v="97421"/>
        <n v="123084"/>
        <n v="93502"/>
        <n v="128999"/>
        <n v="94538"/>
        <n v="36500"/>
        <n v="56410"/>
        <n v="39712"/>
        <n v="132243"/>
        <n v="70573"/>
        <n v="115731"/>
        <n v="35091"/>
        <n v="30121"/>
        <n v="132320"/>
        <n v="112688"/>
        <n v="94797"/>
        <n v="62131"/>
        <n v="97399"/>
        <n v="30262"/>
        <n v="97531"/>
        <n v="119085"/>
        <n v="30633"/>
        <n v="116891"/>
        <n v="37093"/>
        <n v="94136"/>
        <n v="145552"/>
        <n v="65969"/>
        <n v="62120"/>
        <n v="83861"/>
        <n v="44512"/>
        <n v="113703"/>
        <n v="109726"/>
        <n v="102198"/>
        <n v="148897"/>
        <n v="134135"/>
        <n v="115469"/>
        <n v="99841"/>
        <n v="95430"/>
        <n v="76532"/>
        <n v="52195"/>
        <n v="91717"/>
        <n v="58258"/>
        <n v="67562"/>
        <n v="75518"/>
        <n v="67542"/>
        <n v="114658"/>
        <n v="72589"/>
        <n v="34889"/>
        <n v="132025"/>
        <n v="139289"/>
        <n v="129348"/>
        <n v="142632"/>
        <n v="148929"/>
        <n v="103214"/>
        <n v="82217"/>
        <n v="64653"/>
        <n v="148883"/>
        <n v="124548"/>
        <n v="60109"/>
        <n v="110774"/>
        <n v="80068"/>
        <n v="147479"/>
        <n v="87737"/>
        <n v="124821"/>
        <n v="65249"/>
        <n v="123924"/>
        <n v="126272"/>
        <n v="69473"/>
        <n v="30458"/>
        <n v="46274"/>
        <n v="109067"/>
        <n v="42619"/>
        <n v="50977"/>
        <n v="111340"/>
        <n v="79204"/>
        <n v="68507"/>
        <n v="88774"/>
        <n v="139061"/>
        <n v="97545"/>
        <n v="92202"/>
        <n v="53235"/>
        <n v="79223"/>
        <n v="99592"/>
        <n v="44130"/>
        <n v="53937"/>
        <n v="115718"/>
        <n v="114012"/>
        <n v="146909"/>
        <n v="43101"/>
        <n v="86175"/>
        <n v="36870"/>
        <n v="89414"/>
        <n v="67056"/>
        <n v="148719"/>
        <n v="79188"/>
        <n v="104013"/>
        <n v="98980"/>
        <n v="122411"/>
        <n v="83813"/>
        <n v="88407"/>
        <n v="32183"/>
        <n v="37160"/>
        <n v="53638"/>
        <n v="106288"/>
        <n v="44742"/>
        <n v="74917"/>
        <n v="126051"/>
        <n v="69756"/>
        <n v="86844"/>
        <n v="128306"/>
        <n v="68764"/>
        <n v="64172"/>
        <n v="59170"/>
        <n v="48073"/>
        <n v="136834"/>
        <n v="105590"/>
        <n v="148709"/>
        <n v="137638"/>
        <n v="65904"/>
        <n v="83975"/>
        <n v="72145"/>
        <n v="139939"/>
        <n v="82369"/>
        <n v="126284"/>
        <n v="100030"/>
        <n v="46612"/>
        <n v="111822"/>
        <n v="127551"/>
        <n v="126920"/>
        <n v="60976"/>
        <n v="62662"/>
        <n v="64716"/>
        <n v="39480"/>
        <n v="38118"/>
        <n v="117907"/>
        <n v="89720"/>
        <n v="38269"/>
        <n v="143785"/>
        <n v="105457"/>
        <n v="113714"/>
        <n v="63704"/>
        <n v="147242"/>
        <n v="62372"/>
        <n v="100015"/>
        <n v="100924"/>
        <n v="75592"/>
        <n v="121801"/>
        <n v="143192"/>
        <n v="140297"/>
        <n v="88277"/>
        <n v="31383"/>
        <n v="54514"/>
        <n v="144188"/>
        <n v="78467"/>
        <n v="132140"/>
        <n v="91421"/>
        <n v="40318"/>
        <n v="89162"/>
        <n v="36652"/>
        <n v="46392"/>
        <n v="88525"/>
        <n v="31571"/>
        <n v="109887"/>
        <n v="46165"/>
        <n v="120539"/>
        <n v="87527"/>
        <n v="130107"/>
        <n v="97509"/>
        <n v="139966"/>
        <n v="79388"/>
        <n v="127640"/>
        <n v="32907"/>
        <n v="93313"/>
        <n v="84057"/>
        <n v="105294"/>
        <n v="56803"/>
        <n v="117004"/>
        <n v="126352"/>
        <n v="56379"/>
        <n v="68024"/>
        <n v="87974"/>
        <n v="84492"/>
        <n v="32924"/>
        <n v="62240"/>
        <n v="59685"/>
        <n v="30634"/>
        <n v="57474"/>
        <n v="47504"/>
        <n v="122383"/>
        <n v="68841"/>
        <n v="58546"/>
        <n v="88517"/>
        <n v="123471"/>
        <n v="72427"/>
        <n v="79224"/>
        <n v="40979"/>
        <n v="111121"/>
        <n v="70932"/>
        <n v="61559"/>
        <n v="70045"/>
        <n v="73015"/>
        <n v="149347"/>
        <n v="43318"/>
        <n v="107738"/>
        <n v="109715"/>
        <n v="102467"/>
        <n v="144288"/>
        <n v="143205"/>
        <n v="49593"/>
        <n v="92595"/>
        <n v="74524"/>
        <n v="30601"/>
        <n v="39961"/>
        <n v="77758"/>
        <n v="88445"/>
        <n v="114352"/>
        <n v="50098"/>
        <n v="120092"/>
        <n v="108534"/>
        <n v="90982"/>
        <n v="92827"/>
        <n v="36542"/>
        <n v="136066"/>
        <n v="45437"/>
        <n v="113208"/>
        <n v="98394"/>
        <n v="39817"/>
        <n v="69087"/>
        <n v="73864"/>
        <n v="133077"/>
        <n v="43289"/>
        <n v="83203"/>
        <n v="48113"/>
        <n v="114065"/>
        <n v="77706"/>
        <n v="139403"/>
        <n v="89753"/>
        <n v="146704"/>
        <n v="54667"/>
        <n v="106823"/>
        <n v="117062"/>
        <n v="134787"/>
        <n v="99045"/>
        <n v="73829"/>
        <n v="69226"/>
        <n v="127456"/>
        <n v="136445"/>
        <n v="63934"/>
        <n v="35635"/>
        <n v="131087"/>
        <n v="45083"/>
        <n v="125863"/>
        <n v="90448"/>
        <n v="120531"/>
        <n v="35827"/>
        <n v="88832"/>
        <n v="58795"/>
        <n v="121378"/>
        <n v="32911"/>
        <n v="113341"/>
        <n v="40966"/>
        <n v="73817"/>
        <n v="123508"/>
        <n v="77774"/>
        <n v="82887"/>
        <n v="46910"/>
        <n v="41261"/>
        <n v="43193"/>
        <n v="111281"/>
        <n v="96972"/>
        <n v="69883"/>
        <n v="149198"/>
        <n v="90306"/>
        <n v="115300"/>
        <n v="92442"/>
        <n v="137880"/>
        <n v="138147"/>
        <n v="102031"/>
        <n v="117843"/>
        <n v="141225"/>
        <n v="130968"/>
        <n v="121876"/>
        <n v="35321"/>
        <n v="121928"/>
        <n v="103140"/>
        <n v="148164"/>
        <n v="76396"/>
        <n v="87623"/>
        <n v="75294"/>
        <n v="56505"/>
        <n v="61533"/>
        <n v="145624"/>
        <n v="79553"/>
        <n v="39982"/>
        <n v="63916"/>
        <n v="58595"/>
        <n v="58387"/>
        <n v="129092"/>
        <n v="121246"/>
        <n v="69927"/>
        <n v="63763"/>
        <n v="31386"/>
        <n v="51182"/>
        <n v="57114"/>
        <n v="108525"/>
        <n v="141279"/>
        <n v="36287"/>
        <n v="97143"/>
        <n v="139024"/>
        <n v="102295"/>
        <n v="32056"/>
        <n v="44124"/>
        <n v="76326"/>
        <n v="31424"/>
        <n v="69997"/>
        <n v="92069"/>
        <n v="102000"/>
        <n v="117357"/>
        <n v="144193"/>
        <n v="123525"/>
        <n v="117007"/>
        <n v="96154"/>
        <n v="61904"/>
        <n v="36113"/>
        <n v="33407"/>
        <n v="53615"/>
        <n v="46953"/>
        <n v="91823"/>
        <n v="81540"/>
        <n v="68791"/>
        <n v="77292"/>
        <n v="131353"/>
        <n v="65424"/>
        <n v="81659"/>
        <n v="119622"/>
        <n v="81682"/>
        <n v="81069"/>
        <n v="124620"/>
        <n v="124747"/>
        <n v="96771"/>
        <n v="63692"/>
        <n v="68943"/>
        <n v="91228"/>
        <n v="99440"/>
        <n v="131870"/>
        <n v="56469"/>
        <n v="96029"/>
        <n v="135614"/>
        <n v="147652"/>
        <n v="130302"/>
        <n v="97534"/>
        <n v="135136"/>
        <n v="31697"/>
        <n v="119055"/>
        <n v="55346"/>
        <n v="118534"/>
        <n v="126793"/>
        <n v="113680"/>
        <n v="127155"/>
        <n v="145781"/>
        <n v="35456"/>
        <n v="112872"/>
        <n v="58563"/>
        <n v="145636"/>
        <n v="140446"/>
        <n v="107689"/>
        <n v="62950"/>
        <n v="86638"/>
        <n v="75810"/>
        <n v="108350"/>
        <n v="147823"/>
        <n v="128317"/>
        <n v="126834"/>
        <n v="75953"/>
        <n v="37525"/>
        <n v="96468"/>
        <n v="67680"/>
        <n v="118381"/>
        <n v="142101"/>
        <n v="48043"/>
        <n v="147173"/>
        <n v="146806"/>
        <n v="116846"/>
        <n v="111586"/>
        <n v="98731"/>
        <n v="77510"/>
        <n v="110190"/>
        <n v="102871"/>
        <n v="54654"/>
        <n v="133805"/>
        <n v="77088"/>
        <n v="96006"/>
        <n v="147339"/>
        <n v="126759"/>
        <n v="133274"/>
        <n v="114723"/>
        <n v="131148"/>
        <n v="113218"/>
        <n v="137982"/>
        <n v="107159"/>
        <n v="93532"/>
        <n v="112257"/>
        <n v="145128"/>
        <n v="138691"/>
        <n v="102672"/>
        <n v="134837"/>
        <n v="63067"/>
        <n v="140012"/>
        <n v="104035"/>
        <n v="107255"/>
        <n v="65657"/>
        <n v="137901"/>
        <n v="30886"/>
        <n v="140559"/>
        <n v="95967"/>
        <n v="127425"/>
        <n v="76859"/>
        <n v="89338"/>
        <n v="134704"/>
        <n v="83979"/>
        <n v="42508"/>
        <n v="52569"/>
        <n v="32401"/>
        <n v="52366"/>
        <n v="31617"/>
        <n v="132454"/>
        <n v="40172"/>
        <n v="109375"/>
        <n v="35405"/>
        <n v="121123"/>
        <n v="77015"/>
        <n v="135918"/>
        <n v="145848"/>
        <n v="82393"/>
        <n v="148184"/>
        <n v="126357"/>
        <n v="31688"/>
        <n v="89654"/>
        <n v="69753"/>
        <n v="144659"/>
        <n v="107707"/>
        <n v="80702"/>
        <n v="130024"/>
        <n v="80904"/>
        <n v="105164"/>
        <n v="137323"/>
        <n v="97126"/>
        <n v="108266"/>
        <n v="128462"/>
        <n v="136908"/>
        <n v="101790"/>
        <n v="147032"/>
        <n v="125828"/>
        <n v="63623"/>
        <n v="144911"/>
        <n v="123990"/>
        <n v="109309"/>
        <n v="36966"/>
        <n v="45029"/>
        <n v="128954"/>
        <n v="105622"/>
        <n v="87118"/>
        <n v="43930"/>
        <n v="92214"/>
        <n v="30399"/>
        <n v="130485"/>
        <n v="138380"/>
        <n v="82409"/>
        <n v="85483"/>
        <n v="62447"/>
        <n v="127466"/>
        <n v="108165"/>
        <n v="98164"/>
        <n v="72855"/>
        <n v="38029"/>
        <n v="85428"/>
        <n v="111829"/>
        <n v="44776"/>
        <n v="79213"/>
        <n v="115548"/>
        <n v="145967"/>
        <n v="109007"/>
        <n v="88917"/>
        <n v="127742"/>
        <n v="43319"/>
        <n v="83062"/>
        <n v="34350"/>
        <n v="84202"/>
        <n v="112219"/>
        <n v="62859"/>
        <n v="40270"/>
        <n v="141104"/>
        <n v="43876"/>
        <n v="66174"/>
        <n v="33330"/>
        <n v="59806"/>
        <n v="67771"/>
        <n v="45692"/>
        <n v="53113"/>
        <n v="145674"/>
        <n v="33037"/>
        <n v="92099"/>
        <n v="35809"/>
        <n v="64472"/>
        <n v="33090"/>
        <n v="46120"/>
        <n v="56398"/>
        <n v="97705"/>
        <n v="110015"/>
        <n v="148805"/>
        <n v="89429"/>
        <n v="115110"/>
        <n v="104291"/>
        <n v="128090"/>
        <n v="83412"/>
        <n v="67171"/>
        <n v="98466"/>
        <n v="78547"/>
        <n v="123456"/>
        <n v="38824"/>
        <n v="69961"/>
        <n v="51250"/>
        <n v="86105"/>
        <n v="37220"/>
        <n v="124735"/>
        <n v="45453"/>
        <n v="121833"/>
        <n v="57745"/>
        <n v="143194"/>
        <n v="141715"/>
        <n v="54626"/>
        <n v="123501"/>
        <n v="41978"/>
        <n v="149275"/>
        <n v="95218"/>
        <n v="139933"/>
        <n v="138884"/>
        <n v="84853"/>
        <n v="141170"/>
        <n v="69635"/>
        <n v="74661"/>
        <n v="121147"/>
        <n v="125285"/>
        <n v="33729"/>
        <n v="87830"/>
        <n v="53149"/>
        <n v="96066"/>
        <n v="108151"/>
        <n v="40750"/>
        <n v="68144"/>
        <n v="116179"/>
        <n v="61021"/>
        <n v="99149"/>
        <n v="146647"/>
        <n v="50569"/>
        <n v="96382"/>
        <n v="56279"/>
        <n v="34445"/>
        <n v="77914"/>
        <n v="100461"/>
        <n v="135694"/>
        <n v="52078"/>
        <n v="100949"/>
        <n v="90286"/>
        <n v="57929"/>
        <n v="66990"/>
        <n v="117264"/>
        <n v="118065"/>
        <n v="98802"/>
        <n v="133016"/>
        <n v="74699"/>
        <n v="132958"/>
        <n v="135301"/>
        <n v="50663"/>
        <n v="107877"/>
        <n v="100871"/>
        <n v="147374"/>
        <n v="145464"/>
        <n v="132327"/>
        <n v="91048"/>
        <n v="51643"/>
        <n v="129041"/>
        <n v="66539"/>
        <n v="64062"/>
        <n v="144539"/>
        <n v="139099"/>
        <n v="101489"/>
        <n v="35721"/>
        <n v="118026"/>
        <n v="94624"/>
        <n v="133908"/>
        <n v="106849"/>
        <n v="70554"/>
        <n v="54241"/>
        <n v="47407"/>
        <n v="107538"/>
        <n v="127190"/>
        <n v="144259"/>
        <n v="35648"/>
        <n v="53897"/>
        <n v="96908"/>
        <n v="114853"/>
        <n v="53869"/>
        <n v="134270"/>
        <n v="146731"/>
        <n v="59529"/>
        <n v="87169"/>
        <n v="78159"/>
        <n v="64518"/>
        <n v="71037"/>
        <n v="56656"/>
        <n v="132226"/>
        <n v="133699"/>
        <n v="132865"/>
        <n v="105710"/>
        <n v="97969"/>
        <n v="38678"/>
        <n v="43302"/>
        <n v="37428"/>
        <n v="73011"/>
        <n v="96820"/>
        <n v="105354"/>
        <n v="38316"/>
        <n v="85922"/>
        <n v="89415"/>
        <n v="149808"/>
        <n v="44596"/>
        <n v="95089"/>
        <n v="58689"/>
        <n v="92642"/>
        <n v="85332"/>
        <n v="41985"/>
        <n v="132953"/>
        <n v="79046"/>
        <n v="64734"/>
        <n v="142099"/>
        <n v="44431"/>
        <n v="80239"/>
        <n v="45503"/>
        <n v="65578"/>
        <n v="124967"/>
        <n v="126783"/>
        <n v="45003"/>
        <n v="113283"/>
        <n v="105821"/>
        <n v="89951"/>
        <n v="129439"/>
        <n v="35467"/>
        <n v="91087"/>
        <n v="81648"/>
        <n v="32712"/>
        <n v="33913"/>
        <n v="83295"/>
        <n v="79917"/>
        <n v="94573"/>
        <n v="107238"/>
        <n v="111763"/>
        <n v="129533"/>
        <n v="96198"/>
        <n v="42810"/>
        <n v="107840"/>
        <n v="31880"/>
        <n v="127267"/>
        <n v="121975"/>
        <n v="145808"/>
        <n v="30256"/>
        <n v="124229"/>
        <n v="105062"/>
        <n v="80489"/>
        <n v="142484"/>
        <n v="85874"/>
        <n v="123370"/>
        <n v="33780"/>
        <n v="113962"/>
        <n v="60084"/>
        <n v="148445"/>
        <n v="109399"/>
        <n v="74194"/>
        <n v="51097"/>
        <n v="110150"/>
        <n v="138034"/>
        <n v="136806"/>
        <n v="36473"/>
        <n v="111351"/>
        <n v="67253"/>
        <n v="50056"/>
        <n v="43545"/>
        <n v="54546"/>
        <n v="131228"/>
        <n v="88907"/>
        <n v="34956"/>
        <n v="62977"/>
        <n v="62062"/>
        <n v="143034"/>
        <n v="72387"/>
        <n v="107517"/>
        <n v="43713"/>
        <n v="98946"/>
        <n v="119074"/>
        <n v="133546"/>
        <n v="73025"/>
        <n v="120796"/>
        <n v="74348"/>
        <n v="78597"/>
        <n v="124588"/>
        <n v="52112"/>
        <n v="31277"/>
        <n v="60328"/>
        <n v="38149"/>
        <n v="72022"/>
        <n v="132754"/>
        <n v="65184"/>
        <n v="148199"/>
        <n v="109945"/>
        <n v="39638"/>
        <n v="111446"/>
        <n v="147221"/>
        <n v="104079"/>
        <n v="144474"/>
        <n v="44754"/>
        <n v="58438"/>
        <n v="41511"/>
        <n v="36345"/>
        <n v="88372"/>
        <n v="48439"/>
        <n v="115336"/>
        <n v="82036"/>
        <n v="53158"/>
        <n v="141582"/>
        <n v="88647"/>
        <n v="103444"/>
        <n v="75425"/>
        <n v="116105"/>
        <n v="68922"/>
        <n v="127901"/>
        <n v="116589"/>
        <n v="52354"/>
        <n v="55025"/>
        <n v="133232"/>
        <n v="135660"/>
        <n v="139468"/>
        <n v="108661"/>
        <n v="142424"/>
        <n v="113393"/>
        <n v="49619"/>
        <n v="95278"/>
        <n v="96727"/>
        <n v="90483"/>
        <n v="84067"/>
        <n v="99297"/>
        <n v="43410"/>
        <n v="129953"/>
        <n v="50620"/>
        <n v="75125"/>
        <n v="135511"/>
        <n v="128195"/>
        <n v="115124"/>
        <n v="59473"/>
        <n v="120703"/>
        <n v="57681"/>
        <n v="35559"/>
        <n v="92342"/>
        <n v="143579"/>
        <n v="98071"/>
        <n v="55281"/>
        <n v="119757"/>
        <n v="134819"/>
        <n v="72340"/>
        <n v="142141"/>
        <n v="96281"/>
        <n v="33415"/>
        <n v="64412"/>
        <n v="107445"/>
        <n v="83387"/>
        <n v="52684"/>
        <n v="93028"/>
        <n v="46351"/>
        <n v="97852"/>
        <n v="106121"/>
        <n v="87256"/>
        <n v="64686"/>
        <n v="42131"/>
        <n v="119702"/>
        <n v="78468"/>
        <n v="138358"/>
        <n v="96038"/>
        <n v="91465"/>
        <n v="129740"/>
        <n v="32240"/>
        <n v="99926"/>
        <n v="80179"/>
        <n v="86418"/>
        <n v="140068"/>
        <n v="96532"/>
        <n v="44626"/>
        <n v="108640"/>
        <n v="31427"/>
        <n v="130364"/>
        <n v="73944"/>
        <n v="100042"/>
        <n v="142020"/>
        <n v="58956"/>
        <n v="146293"/>
        <n v="124817"/>
        <n v="31900"/>
        <n v="52263"/>
        <n v="121985"/>
        <n v="97042"/>
        <n v="36271"/>
        <n v="86440"/>
        <n v="99891"/>
        <n v="41902"/>
        <n v="64584"/>
        <n v="115069"/>
        <n v="98330"/>
        <n v="98722"/>
        <n v="50905"/>
        <n v="115850"/>
        <n v="87185"/>
        <n v="49198"/>
        <n v="148770"/>
        <n v="107530"/>
        <n v="124076"/>
        <n v="103635"/>
        <n v="120044"/>
        <n v="142087"/>
        <n v="82614"/>
        <n v="121209"/>
        <n v="127297"/>
        <n v="113220"/>
        <n v="141865"/>
        <n v="147791"/>
        <n v="82440"/>
        <n v="68086"/>
        <n v="119671"/>
        <n v="137937"/>
        <n v="115239"/>
        <n v="132445"/>
        <n v="101656"/>
        <n v="98654"/>
        <n v="119373"/>
        <n v="145456"/>
        <n v="38697"/>
        <n v="51678"/>
        <n v="50951"/>
        <n v="142265"/>
        <n v="72016"/>
        <n v="35900"/>
        <n v="134537"/>
        <n v="143638"/>
        <n v="116013"/>
        <n v="134063"/>
        <n v="89397"/>
        <n v="65826"/>
        <n v="79478"/>
        <n v="107447"/>
        <n v="121016"/>
        <n v="94396"/>
        <n v="120270"/>
        <n v="34475"/>
        <n v="73851"/>
        <n v="38067"/>
        <n v="114285"/>
        <n v="45916"/>
        <n v="37586"/>
        <n v="144516"/>
        <n v="68311"/>
        <n v="62155"/>
        <n v="69354"/>
        <n v="75895"/>
        <n v="77475"/>
        <n v="31478"/>
        <n v="139417"/>
        <n v="44313"/>
        <n v="80333"/>
        <n v="77616"/>
        <n v="97830"/>
        <n v="31990"/>
        <n v="101462"/>
        <n v="137990"/>
        <n v="85568"/>
        <n v="34545"/>
        <n v="58018"/>
        <n v="122107"/>
        <n v="90965"/>
        <n v="139973"/>
        <n v="134759"/>
        <n v="76159"/>
        <n v="67921"/>
        <n v="109362"/>
        <n v="51915"/>
        <n v="72154"/>
        <n v="138765"/>
        <n v="58043"/>
        <n v="131463"/>
        <n v="84840"/>
        <n v="35803"/>
        <n v="134392"/>
        <n v="62690"/>
        <n v="137558"/>
        <n v="45782"/>
        <n v="71665"/>
        <n v="93871"/>
        <n v="33796"/>
        <n v="57027"/>
        <n v="102734"/>
        <n v="127604"/>
        <n v="138591"/>
        <n v="124205"/>
        <n v="92398"/>
        <n v="65152"/>
        <n v="47025"/>
        <n v="54717"/>
        <n v="40548"/>
        <n v="68114"/>
        <n v="90634"/>
        <n v="77051"/>
        <n v="98949"/>
        <n v="90498"/>
        <n v="50205"/>
        <n v="49895"/>
        <n v="114237"/>
        <n v="104666"/>
        <n v="106798"/>
        <n v="108185"/>
        <n v="88885"/>
        <n v="113929"/>
        <n v="121794"/>
        <n v="146254"/>
        <n v="105739"/>
        <n v="107071"/>
        <n v="72228"/>
        <n v="145905"/>
        <n v="115546"/>
        <n v="85341"/>
        <n v="53982"/>
        <n v="44017"/>
        <n v="95842"/>
        <n v="141505"/>
        <n v="57362"/>
        <n v="99594"/>
        <n v="147372"/>
        <n v="116759"/>
        <n v="50423"/>
        <n v="140572"/>
        <n v="42839"/>
        <n v="106568"/>
        <n v="123330"/>
        <n v="141472"/>
        <n v="39505"/>
        <n v="82259"/>
        <n v="63720"/>
        <n v="63202"/>
        <n v="63434"/>
        <n v="105512"/>
        <n v="32351"/>
        <n v="44745"/>
        <n v="71691"/>
        <n v="139217"/>
        <n v="43406"/>
        <n v="72326"/>
        <n v="69634"/>
        <n v="125041"/>
        <n v="120545"/>
        <n v="78572"/>
        <n v="99248"/>
        <n v="36734"/>
        <n v="109930"/>
        <n v="65766"/>
        <n v="138741"/>
        <n v="103190"/>
        <n v="75344"/>
        <n v="123187"/>
        <n v="124395"/>
        <n v="111461"/>
        <n v="79171"/>
        <n v="123406"/>
        <n v="78783"/>
        <n v="47641"/>
        <n v="63920"/>
        <n v="139119"/>
        <n v="103524"/>
        <n v="55200"/>
        <n v="148122"/>
        <n v="100921"/>
        <n v="78465"/>
        <n v="142674"/>
        <n v="128865"/>
        <n v="134404"/>
        <n v="86234"/>
        <n v="96840"/>
        <n v="118442"/>
        <n v="37095"/>
        <n v="134116"/>
        <n v="111094"/>
        <n v="118485"/>
        <n v="135476"/>
        <n v="137079"/>
        <n v="128556"/>
        <n v="106120"/>
        <n v="82745"/>
        <n v="137084"/>
        <n v="30842"/>
        <n v="136047"/>
        <n v="70238"/>
        <n v="41146"/>
        <n v="70061"/>
        <n v="121504"/>
        <n v="50667"/>
        <n v="38017"/>
        <n v="38164"/>
        <n v="99351"/>
        <n v="61515"/>
        <n v="94957"/>
        <n v="115284"/>
        <n v="134668"/>
        <n v="34913"/>
        <n v="70474"/>
        <n v="112960"/>
        <n v="41197"/>
        <n v="88084"/>
        <n v="83858"/>
        <n v="85940"/>
        <n v="100005"/>
        <n v="92192"/>
        <n v="63680"/>
        <n v="43624"/>
        <n v="36499"/>
        <n v="30889"/>
        <n v="102402"/>
        <n v="145688"/>
        <n v="95784"/>
        <n v="110573"/>
        <n v="72273"/>
        <n v="33991"/>
        <n v="148284"/>
        <n v="64602"/>
        <n v="123080"/>
        <n v="33766"/>
        <n v="145281"/>
        <n v="45520"/>
        <n v="50926"/>
        <n v="86830"/>
        <n v="40362"/>
        <n v="145814"/>
        <n v="119207"/>
        <n v="87281"/>
        <n v="65072"/>
        <n v="126371"/>
        <n v="42485"/>
        <n v="84048"/>
        <n v="57616"/>
        <n v="130146"/>
        <n v="127541"/>
        <n v="49775"/>
        <n v="39222"/>
        <n v="114023"/>
        <n v="103186"/>
        <n v="102729"/>
        <n v="85916"/>
        <n v="46731"/>
        <n v="110868"/>
        <n v="140014"/>
        <n v="57174"/>
        <n v="79327"/>
        <n v="128167"/>
        <n v="149291"/>
        <n v="85897"/>
        <n v="121789"/>
        <n v="105260"/>
        <n v="40338"/>
        <n v="145259"/>
        <n v="132414"/>
        <n v="108637"/>
        <n v="131153"/>
        <n v="102334"/>
        <n v="103013"/>
        <n v="39549"/>
        <n v="62938"/>
        <n v="112906"/>
        <n v="70549"/>
        <n v="59089"/>
        <n v="117530"/>
        <n v="126303"/>
        <n v="120153"/>
        <n v="136772"/>
        <n v="116490"/>
        <n v="89032"/>
        <n v="44026"/>
        <n v="113805"/>
        <n v="92053"/>
        <n v="39574"/>
        <n v="43391"/>
        <n v="123007"/>
        <n v="123186"/>
        <n v="69929"/>
        <n v="62819"/>
        <n v="101099"/>
        <n v="142388"/>
        <n v="61914"/>
        <n v="141129"/>
        <n v="74755"/>
        <n v="89764"/>
        <n v="89513"/>
        <n v="143276"/>
        <n v="95434"/>
        <n v="63433"/>
        <n v="37303"/>
        <n v="121781"/>
        <n v="80909"/>
        <n v="96290"/>
        <n v="42903"/>
        <n v="83689"/>
        <n v="144496"/>
        <n v="139711"/>
        <n v="83045"/>
        <n v="141716"/>
        <n v="102207"/>
        <n v="143308"/>
        <n v="129909"/>
        <n v="130867"/>
        <n v="70276"/>
        <n v="72834"/>
        <n v="61879"/>
        <n v="116049"/>
        <n v="57071"/>
        <n v="112887"/>
        <n v="134693"/>
        <n v="121247"/>
        <n v="32840"/>
        <n v="114118"/>
        <n v="119099"/>
        <n v="111142"/>
        <n v="137098"/>
        <n v="41080"/>
        <n v="32743"/>
        <n v="49714"/>
        <n v="60863"/>
        <n v="122076"/>
        <n v="37812"/>
        <n v="102474"/>
        <n v="79569"/>
        <n v="44940"/>
        <n v="103793"/>
        <n v="35319"/>
        <n v="61569"/>
        <n v="133478"/>
        <n v="119768"/>
        <n v="65296"/>
        <n v="51349"/>
        <n v="48121"/>
        <n v="115760"/>
        <n v="109040"/>
        <n v="136723"/>
        <n v="84594"/>
        <n v="65299"/>
        <n v="128647"/>
        <n v="59145"/>
        <n v="67449"/>
        <n v="101681"/>
        <n v="53998"/>
        <n v="123733"/>
        <n v="75501"/>
        <n v="137207"/>
        <n v="87173"/>
        <n v="101260"/>
        <n v="56645"/>
        <n v="92440"/>
        <n v="46409"/>
        <n v="144938"/>
        <n v="73224"/>
        <n v="71619"/>
        <n v="125020"/>
        <n v="89868"/>
        <n v="49429"/>
        <n v="114443"/>
        <n v="46064"/>
        <n v="45028"/>
        <n v="135700"/>
        <n v="98958"/>
        <n v="96630"/>
        <n v="138876"/>
        <n v="69419"/>
        <n v="131504"/>
        <n v="134514"/>
        <n v="124064"/>
        <n v="139260"/>
        <n v="53540"/>
        <n v="59510"/>
        <n v="109538"/>
        <n v="59008"/>
        <n v="110997"/>
        <n v="149502"/>
        <n v="127262"/>
        <n v="96563"/>
        <n v="119725"/>
        <n v="81150"/>
        <n v="128734"/>
        <n v="146708"/>
        <n v="32055"/>
        <n v="122662"/>
        <n v="84052"/>
        <n v="114876"/>
        <n v="74773"/>
        <n v="81389"/>
        <n v="47481"/>
        <n v="86668"/>
        <n v="134943"/>
        <n v="76000"/>
        <n v="32308"/>
        <n v="69734"/>
        <n v="144658"/>
        <n v="130878"/>
        <n v="31256"/>
        <n v="96034"/>
        <n v="89949"/>
        <n v="78723"/>
        <n v="109467"/>
        <n v="147640"/>
        <n v="125592"/>
        <n v="65546"/>
        <n v="116186"/>
        <n v="96003"/>
        <n v="103696"/>
        <n v="137050"/>
        <n v="48994"/>
        <n v="116683"/>
        <n v="95987"/>
        <n v="67595"/>
        <n v="82985"/>
        <n v="43004"/>
        <n v="38759"/>
        <n v="116433"/>
        <n v="48591"/>
        <n v="57313"/>
        <n v="94355"/>
        <n v="42874"/>
        <n v="118233"/>
        <n v="85030"/>
        <n v="123830"/>
        <n v="115061"/>
        <n v="74676"/>
        <n v="113987"/>
        <n v="70024"/>
        <n v="49012"/>
        <n v="52853"/>
        <n v="77544"/>
        <n v="75316"/>
        <n v="44286"/>
        <n v="110577"/>
        <n v="45248"/>
        <n v="41475"/>
        <n v="113830"/>
        <n v="115526"/>
        <n v="139334"/>
        <n v="126090"/>
        <n v="120140"/>
        <n v="140970"/>
        <n v="68752"/>
        <n v="95346"/>
        <n v="129368"/>
        <n v="99785"/>
        <n v="67054"/>
        <n v="119038"/>
        <n v="69400"/>
        <n v="77293"/>
        <n v="80531"/>
        <n v="36922"/>
        <n v="116283"/>
        <n v="87212"/>
        <n v="92950"/>
        <n v="126022"/>
        <n v="135297"/>
        <n v="138250"/>
        <n v="39599"/>
        <n v="67202"/>
        <n v="104450"/>
        <n v="97201"/>
        <n v="87997"/>
        <n v="138533"/>
        <n v="105520"/>
        <n v="130094"/>
        <n v="56963"/>
        <n v="60856"/>
        <n v="51771"/>
        <n v="76357"/>
        <n v="130891"/>
        <n v="133928"/>
        <n v="104510"/>
        <n v="128690"/>
        <n v="133582"/>
        <n v="141278"/>
        <n v="57910"/>
        <n v="32309"/>
        <n v="109387"/>
        <n v="116999"/>
        <n v="146279"/>
        <n v="105000"/>
        <n v="132616"/>
        <n v="70042"/>
        <n v="48823"/>
        <n v="101270"/>
        <n v="134433"/>
        <n v="136948"/>
        <n v="38198"/>
        <n v="54791"/>
        <n v="35965"/>
        <n v="79568"/>
        <n v="99673"/>
        <n v="77295"/>
        <n v="32135"/>
        <n v="57961"/>
        <n v="40657"/>
        <n v="93253"/>
        <n v="103342"/>
        <n v="78507"/>
        <n v="77661"/>
        <n v="55548"/>
        <n v="68928"/>
        <n v="128823"/>
        <n v="134781"/>
        <n v="31638"/>
        <n v="143230"/>
        <n v="123558"/>
        <n v="84470"/>
        <n v="75793"/>
        <n v="122744"/>
        <n v="109143"/>
        <n v="134933"/>
        <n v="87426"/>
        <n v="91367"/>
        <n v="58901"/>
        <n v="124912"/>
        <n v="88951"/>
        <n v="58537"/>
        <n v="68167"/>
        <n v="35503"/>
        <n v="42840"/>
        <n v="49539"/>
        <n v="83940"/>
        <n v="119850"/>
        <n v="40475"/>
        <n v="128553"/>
        <n v="31141"/>
        <n v="121859"/>
        <n v="129302"/>
        <n v="149376"/>
        <n v="128295"/>
        <n v="119049"/>
        <n v="102622"/>
        <n v="80302"/>
        <n v="80099"/>
        <n v="119472"/>
        <n v="38634"/>
        <n v="145140"/>
        <n v="136403"/>
        <n v="80628"/>
        <n v="141933"/>
        <n v="112991"/>
        <n v="112818"/>
        <n v="113568"/>
        <n v="45051"/>
        <n v="123054"/>
        <n v="141521"/>
        <n v="80050"/>
        <n v="83724"/>
        <n v="58886"/>
        <n v="145934"/>
        <n v="58453"/>
        <n v="88670"/>
        <n v="51622"/>
        <n v="33379"/>
        <n v="62437"/>
        <n v="142976"/>
        <n v="49750"/>
        <n v="40198"/>
        <n v="31087"/>
        <n v="54124"/>
        <n v="89494"/>
        <n v="117680"/>
        <n v="92230"/>
        <n v="66212"/>
        <n v="99646"/>
        <n v="140577"/>
        <n v="110469"/>
        <n v="128314"/>
        <n v="69022"/>
        <n v="45319"/>
        <n v="76883"/>
        <n v="131447"/>
        <n v="82200"/>
        <n v="121604"/>
        <n v="60816"/>
        <n v="102924"/>
        <n v="36890"/>
        <n v="60300"/>
        <n v="111455"/>
        <n v="146159"/>
        <n v="31620"/>
        <n v="133188"/>
        <n v="86136"/>
        <n v="143748"/>
        <n v="48451"/>
        <n v="146926"/>
        <n v="47150"/>
        <n v="47565"/>
        <n v="80090"/>
        <n v="102139"/>
        <n v="56534"/>
        <n v="55786"/>
        <n v="68797"/>
        <n v="102185"/>
        <n v="140975"/>
        <n v="88218"/>
        <n v="58633"/>
        <n v="140212"/>
        <n v="38693"/>
        <n v="100486"/>
        <n v="119390"/>
        <n v="91037"/>
        <n v="69685"/>
        <n v="74110"/>
        <n v="137677"/>
        <n v="95383"/>
        <n v="116446"/>
        <n v="136890"/>
        <n v="85123"/>
        <n v="100495"/>
        <n v="67418"/>
        <n v="134731"/>
        <n v="80411"/>
        <n v="67809"/>
        <n v="72243"/>
        <n v="128476"/>
        <n v="94467"/>
        <n v="83617"/>
        <n v="120679"/>
        <n v="147569"/>
        <n v="87610"/>
        <n v="49571"/>
        <n v="84296"/>
        <n v="138836"/>
        <n v="30989"/>
        <n v="131882"/>
        <n v="149336"/>
        <n v="58369"/>
        <n v="120711"/>
        <n v="59682"/>
        <n v="135225"/>
        <n v="77279"/>
        <n v="54371"/>
        <n v="142724"/>
        <n v="98340"/>
        <n v="88770"/>
        <n v="83870"/>
        <n v="147442"/>
        <n v="56381"/>
        <n v="53357"/>
        <n v="127638"/>
        <n v="86531"/>
        <n v="112911"/>
        <n v="39333"/>
        <n v="108884"/>
        <n v="108100"/>
        <n v="33325"/>
        <n v="96074"/>
        <n v="95275"/>
        <n v="59528"/>
        <n v="67768"/>
        <n v="103054"/>
        <n v="114896"/>
        <n v="139400"/>
        <n v="137597"/>
        <n v="67463"/>
        <n v="111330"/>
        <n v="140713"/>
        <n v="146507"/>
        <n v="35928"/>
        <n v="112504"/>
        <n v="81526"/>
        <n v="68383"/>
        <n v="70476"/>
        <n v="74590"/>
        <n v="63128"/>
        <n v="147184"/>
        <n v="96942"/>
        <n v="62620"/>
        <n v="97196"/>
        <n v="30702"/>
        <n v="69692"/>
        <n v="31641"/>
        <n v="106145"/>
        <n v="147400"/>
        <n v="119383"/>
        <n v="145325"/>
        <n v="113906"/>
        <n v="55303"/>
        <n v="134291"/>
        <n v="101680"/>
        <n v="49681"/>
        <n v="47676"/>
        <n v="129692"/>
        <n v="115945"/>
        <n v="61499"/>
        <n v="140875"/>
        <n v="42711"/>
        <n v="92467"/>
        <n v="60051"/>
        <n v="146743"/>
        <n v="78560"/>
        <n v="132565"/>
        <n v="133046"/>
        <n v="104922"/>
        <n v="74929"/>
        <n v="82296"/>
        <n v="140219"/>
        <n v="31307"/>
        <n v="133884"/>
        <n v="40589"/>
        <n v="44744"/>
        <n v="130561"/>
        <n v="101430"/>
        <n v="94517"/>
        <n v="140477"/>
        <n v="30910"/>
        <n v="67903"/>
        <n v="136263"/>
        <n v="129051"/>
        <n v="142495"/>
        <n v="76145"/>
        <n v="107932"/>
        <n v="58221"/>
        <n v="97595"/>
        <n v="35847"/>
        <n v="52198"/>
        <n v="130325"/>
        <n v="32745"/>
        <n v="66848"/>
        <n v="93902"/>
        <n v="137286"/>
        <n v="35619"/>
        <n v="140493"/>
        <n v="144125"/>
        <n v="148317"/>
        <n v="67580"/>
        <n v="96294"/>
        <n v="66494"/>
        <n v="62965"/>
        <n v="60341"/>
        <n v="132434"/>
        <n v="60767"/>
        <n v="112322"/>
        <n v="51819"/>
        <n v="45250"/>
        <n v="116527"/>
        <n v="127159"/>
        <n v="106710"/>
        <n v="48209"/>
        <n v="65261"/>
        <n v="132783"/>
        <n v="137996"/>
        <n v="50512"/>
        <n v="141171"/>
        <n v="72329"/>
        <n v="135571"/>
        <n v="105281"/>
        <n v="108202"/>
        <n v="115659"/>
        <n v="34206"/>
        <n v="138595"/>
        <n v="34510"/>
        <n v="32779"/>
        <n v="33063"/>
        <n v="110564"/>
        <n v="48110"/>
        <n v="127561"/>
        <n v="90515"/>
        <n v="126187"/>
        <n v="58279"/>
        <n v="97134"/>
        <n v="143243"/>
        <n v="51433"/>
        <n v="92640"/>
        <n v="130079"/>
        <n v="124366"/>
        <n v="40841"/>
        <n v="45569"/>
        <n v="68094"/>
        <n v="103163"/>
        <n v="34519"/>
        <n v="46871"/>
        <n v="108950"/>
        <n v="148939"/>
        <n v="137637"/>
        <n v="60125"/>
        <n v="59286"/>
        <n v="83386"/>
        <n v="62267"/>
        <n v="33167"/>
        <n v="141910"/>
        <n v="138677"/>
        <n v="33617"/>
        <n v="90478"/>
        <n v="96700"/>
        <n v="111582"/>
        <n v="49585"/>
        <n v="125215"/>
        <n v="119628"/>
        <n v="74620"/>
        <n v="80363"/>
        <n v="115895"/>
        <n v="139177"/>
        <n v="128235"/>
        <n v="116587"/>
        <n v="50274"/>
        <n v="101044"/>
        <n v="137254"/>
        <n v="59633"/>
        <n v="111280"/>
        <n v="67488"/>
        <n v="129605"/>
        <n v="82787"/>
        <n v="55193"/>
        <n v="96286"/>
        <n v="71492"/>
        <n v="70295"/>
        <n v="75179"/>
        <n v="124349"/>
        <n v="122116"/>
        <n v="61196"/>
        <n v="86484"/>
        <n v="36300"/>
        <n v="60474"/>
        <n v="128985"/>
        <n v="40506"/>
        <n v="39355"/>
        <n v="64381"/>
        <n v="63714"/>
        <n v="77969"/>
        <n v="76365"/>
        <n v="148801"/>
        <n v="93224"/>
        <n v="75903"/>
        <n v="123208"/>
        <n v="87943"/>
        <n v="144424"/>
        <n v="144334"/>
        <n v="72376"/>
        <n v="142678"/>
        <n v="51556"/>
        <n v="39183"/>
        <n v="104880"/>
        <n v="98100"/>
        <n v="116048"/>
        <n v="31003"/>
        <n v="30068"/>
        <n v="36103"/>
        <n v="69785"/>
        <n v="108699"/>
        <n v="79611"/>
        <n v="51390"/>
        <n v="69327"/>
        <n v="38961"/>
        <n v="134766"/>
        <n v="82821"/>
        <n v="83138"/>
        <n v="108545"/>
        <n v="31445"/>
        <n v="32490"/>
        <n v="70341"/>
        <n v="44071"/>
        <n v="37100"/>
        <n v="79912"/>
        <n v="38947"/>
        <n v="73359"/>
        <n v="83582"/>
        <n v="119269"/>
        <n v="135877"/>
        <n v="47914"/>
        <n v="142068"/>
        <n v="51632"/>
        <n v="124308"/>
        <n v="101536"/>
        <n v="130104"/>
        <n v="108460"/>
        <n v="35863"/>
        <n v="82306"/>
        <n v="42720"/>
        <n v="132941"/>
        <n v="65301"/>
        <n v="135204"/>
        <n v="114457"/>
        <n v="122560"/>
        <n v="90274"/>
        <n v="104751"/>
        <n v="79794"/>
        <n v="44604"/>
        <n v="36390"/>
        <n v="57167"/>
        <n v="95675"/>
        <n v="52856"/>
        <n v="55605"/>
        <n v="41718"/>
        <n v="42947"/>
        <n v="77981"/>
        <n v="84686"/>
        <n v="69534"/>
        <n v="110966"/>
        <n v="74118"/>
        <n v="78036"/>
        <n v="95199"/>
        <n v="70760"/>
        <n v="103604"/>
        <n v="144087"/>
        <n v="92712"/>
        <n v="148776"/>
        <n v="69550"/>
        <n v="64470"/>
        <n v="138731"/>
        <n v="114571"/>
        <n v="46551"/>
        <n v="70592"/>
        <n v="110622"/>
        <n v="94133"/>
        <n v="88409"/>
        <n v="86865"/>
        <n v="141208"/>
        <n v="125377"/>
        <n v="111806"/>
        <n v="84565"/>
        <n v="86476"/>
        <n v="129758"/>
        <n v="46734"/>
        <n v="107795"/>
        <n v="88693"/>
        <n v="47264"/>
        <n v="51910"/>
        <n v="33980"/>
        <n v="63522"/>
        <n v="36866"/>
        <n v="102864"/>
        <n v="59741"/>
        <n v="40269"/>
        <n v="87497"/>
        <n v="123445"/>
        <n v="57927"/>
        <n v="86295"/>
        <n v="125225"/>
        <n v="90545"/>
        <n v="137363"/>
        <n v="93418"/>
        <n v="91685"/>
        <n v="85993"/>
        <n v="38000"/>
        <n v="75531"/>
        <n v="130631"/>
        <n v="127478"/>
        <n v="123988"/>
        <n v="148020"/>
        <n v="104687"/>
        <n v="33628"/>
        <n v="43297"/>
        <n v="141697"/>
        <n v="102664"/>
        <n v="42191"/>
        <n v="139762"/>
        <n v="35229"/>
        <n v="66739"/>
        <n v="97976"/>
        <n v="97797"/>
        <n v="76835"/>
        <n v="87903"/>
        <n v="126799"/>
        <n v="139576"/>
        <n v="51546"/>
        <n v="133697"/>
        <n v="124628"/>
        <n v="109071"/>
        <n v="108969"/>
        <n v="39931"/>
        <n v="88930"/>
        <n v="149152"/>
        <n v="35313"/>
        <n v="57286"/>
        <n v="108902"/>
        <n v="81057"/>
        <n v="107105"/>
        <n v="105178"/>
        <n v="41866"/>
        <n v="136979"/>
        <n v="142685"/>
        <n v="132831"/>
        <n v="64605"/>
        <n v="57395"/>
        <n v="113849"/>
        <n v="143381"/>
        <n v="66685"/>
        <n v="76569"/>
        <n v="126810"/>
        <n v="120917"/>
        <n v="102988"/>
        <n v="131046"/>
        <n v="141678"/>
        <n v="91718"/>
        <n v="53910"/>
        <n v="38477"/>
        <n v="84026"/>
        <n v="35889"/>
        <n v="136658"/>
        <n v="130361"/>
        <n v="135803"/>
        <n v="132110"/>
        <n v="143976"/>
        <n v="69026"/>
        <n v="97493"/>
        <n v="122090"/>
        <n v="98837"/>
        <n v="43572"/>
        <n v="129820"/>
        <n v="32781"/>
        <n v="56756"/>
        <n v="99339"/>
        <n v="132871"/>
        <n v="73000"/>
        <n v="146137"/>
        <n v="95745"/>
        <n v="106080"/>
        <n v="38247"/>
        <n v="93505"/>
        <n v="46416"/>
        <n v="50337"/>
        <n v="54269"/>
        <n v="93840"/>
        <n v="59692"/>
        <n v="115598"/>
        <n v="142800"/>
        <n v="144893"/>
        <n v="71526"/>
        <n v="73421"/>
        <n v="94080"/>
        <n v="43301"/>
        <n v="61911"/>
        <n v="63007"/>
        <n v="83905"/>
        <n v="106510"/>
        <n v="137557"/>
        <n v="34586"/>
        <n v="53091"/>
        <n v="147624"/>
        <n v="105065"/>
        <n v="106791"/>
        <n v="149083"/>
        <n v="143925"/>
        <n v="59825"/>
        <n v="133155"/>
        <n v="88221"/>
        <n v="144491"/>
        <n v="129698"/>
        <n v="37807"/>
        <n v="53698"/>
        <n v="130463"/>
        <n v="125513"/>
        <n v="66570"/>
        <n v="136601"/>
        <n v="47334"/>
        <n v="102431"/>
        <n v="141478"/>
        <n v="56135"/>
        <n v="102106"/>
        <n v="61118"/>
        <n v="68539"/>
        <n v="40315"/>
        <n v="45366"/>
        <n v="112310"/>
        <n v="74072"/>
        <n v="103652"/>
        <n v="70757"/>
        <n v="81983"/>
        <n v="82355"/>
        <n v="75118"/>
        <n v="134582"/>
        <n v="33956"/>
        <n v="30919"/>
        <n v="50126"/>
        <n v="80410"/>
        <n v="133022"/>
        <n v="68351"/>
        <n v="126380"/>
        <n v="90581"/>
        <n v="57874"/>
        <n v="139827"/>
        <n v="34156"/>
        <n v="91125"/>
        <n v="33835"/>
        <n v="60748"/>
        <n v="144064"/>
        <n v="73128"/>
        <n v="94710"/>
        <n v="140815"/>
        <n v="122450"/>
        <n v="90324"/>
        <n v="52588"/>
        <n v="74714"/>
        <n v="30480"/>
        <n v="51461"/>
        <n v="77457"/>
        <n v="68712"/>
        <n v="97359"/>
        <n v="33962"/>
        <n v="89697"/>
        <n v="103396"/>
        <n v="129333"/>
        <n v="137647"/>
        <n v="46108"/>
        <n v="82928"/>
        <n v="110060"/>
        <n v="35184"/>
        <n v="121894"/>
        <n v="52203"/>
        <n v="102061"/>
        <n v="107007"/>
        <n v="141879"/>
        <n v="64811"/>
        <n v="110423"/>
        <n v="71734"/>
        <n v="137639"/>
        <n v="136329"/>
        <n v="116641"/>
        <n v="76563"/>
        <n v="109871"/>
        <n v="86268"/>
        <n v="61373"/>
        <n v="102743"/>
        <n v="60604"/>
        <n v="61255"/>
        <n v="47839"/>
        <n v="56262"/>
        <n v="104819"/>
        <n v="48413"/>
        <n v="59076"/>
        <n v="84412"/>
        <n v="89595"/>
        <n v="81230"/>
        <n v="124512"/>
        <n v="79407"/>
        <n v="132803"/>
        <n v="55535"/>
        <n v="106112"/>
        <n v="59944"/>
        <n v="65232"/>
        <n v="78220"/>
        <n v="116380"/>
        <n v="35585"/>
        <n v="56168"/>
        <n v="124530"/>
        <n v="114024"/>
        <n v="130784"/>
        <n v="100838"/>
        <n v="86471"/>
        <n v="108003"/>
        <n v="57118"/>
        <n v="59000"/>
        <n v="142054"/>
        <n v="113324"/>
        <n v="32186"/>
        <n v="66220"/>
        <n v="132330"/>
        <n v="81445"/>
        <n v="134641"/>
        <n v="89405"/>
        <n v="58502"/>
        <n v="120366"/>
        <n v="54887"/>
        <n v="120549"/>
        <n v="142814"/>
        <n v="98233"/>
        <n v="112352"/>
        <n v="137468"/>
        <n v="35986"/>
        <n v="118256"/>
        <n v="44164"/>
        <n v="144266"/>
        <n v="101942"/>
        <n v="142072"/>
        <n v="84099"/>
        <n v="107679"/>
        <n v="50128"/>
        <n v="72859"/>
        <n v="61053"/>
        <n v="133296"/>
        <n v="42062"/>
        <n v="148255"/>
        <n v="146914"/>
        <n v="106922"/>
        <n v="57133"/>
        <n v="111891"/>
        <n v="47090"/>
        <n v="121848"/>
        <n v="67499"/>
        <n v="33669"/>
        <n v="109141"/>
        <n v="97446"/>
        <n v="90330"/>
        <n v="72064"/>
        <n v="109605"/>
        <n v="141101"/>
        <n v="59430"/>
        <n v="117602"/>
        <n v="122659"/>
        <n v="98040"/>
        <n v="44925"/>
        <n v="82053"/>
        <n v="135894"/>
        <n v="58096"/>
        <n v="130149"/>
        <n v="48627"/>
        <n v="43623"/>
        <n v="111739"/>
        <n v="109054"/>
        <n v="79993"/>
        <n v="101994"/>
        <n v="122990"/>
        <n v="39826"/>
        <n v="131320"/>
        <n v="45515"/>
        <n v="106100"/>
        <n v="45573"/>
        <n v="53614"/>
        <n v="116305"/>
        <n v="37827"/>
        <n v="86119"/>
        <n v="43438"/>
        <n v="59671"/>
        <n v="41645"/>
        <n v="62820"/>
        <n v="82705"/>
        <n v="60060"/>
        <n v="83241"/>
        <n v="148911"/>
        <n v="61827"/>
        <n v="53509"/>
        <n v="125713"/>
        <n v="129384"/>
        <n v="60568"/>
        <n v="113594"/>
        <n v="133000"/>
        <n v="106176"/>
        <n v="94247"/>
        <n v="131859"/>
        <n v="109023"/>
        <n v="122541"/>
        <n v="94494"/>
        <n v="111760"/>
        <n v="92787"/>
        <n v="104343"/>
      </sharedItems>
    </cacheField>
    <cacheField name="Annual Bonus" numFmtId="164">
      <sharedItems containsSemiMixedTypes="0" containsString="0" containsNumber="1" containsInteger="1" minValue="2" maxValue="10000"/>
    </cacheField>
    <cacheField name="Absent Days" numFmtId="0">
      <sharedItems containsSemiMixedTypes="0" containsString="0" containsNumber="1" containsInteger="1" minValue="0" maxValue="20"/>
    </cacheField>
    <cacheField name="Sick Days Used" numFmtId="0">
      <sharedItems containsSemiMixedTypes="0" containsString="0" containsNumber="1" containsInteger="1" minValue="0" maxValue="10"/>
    </cacheField>
    <cacheField name="Projects Completed" numFmtId="0">
      <sharedItems containsSemiMixedTypes="0" containsString="0" containsNumber="1" containsInteger="1" minValue="0" maxValue="10" count="11">
        <n v="10"/>
        <n v="7"/>
        <n v="3"/>
        <n v="5"/>
        <n v="1"/>
        <n v="4"/>
        <n v="6"/>
        <n v="2"/>
        <n v="0"/>
        <n v="8"/>
        <n v="9"/>
      </sharedItems>
      <fieldGroup base="19">
        <rangePr startNum="0" endNum="10" groupInterval="2"/>
        <groupItems count="7">
          <s v="&lt;0"/>
          <s v="0-1"/>
          <s v="2-3"/>
          <s v="4-5"/>
          <s v="6-7"/>
          <s v="8-10"/>
          <s v="&gt;10"/>
        </groupItems>
      </fieldGroup>
    </cacheField>
    <cacheField name="Job Satisfaction Level" numFmtId="0">
      <sharedItems containsSemiMixedTypes="0" containsString="0" containsNumber="1" containsInteger="1" minValue="1" maxValue="5"/>
    </cacheField>
    <cacheField name="JS Level" numFmtId="0">
      <sharedItems count="5">
        <s v="Dissatisfied"/>
        <s v="Neutral"/>
        <s v="Very Dissatisfied"/>
        <s v="Very Satisfied"/>
        <s v="Satisfied"/>
      </sharedItems>
    </cacheField>
    <cacheField name="Turnover Risk" numFmtId="0">
      <sharedItems/>
    </cacheField>
    <cacheField name="Age Bucket" numFmtId="0">
      <sharedItems count="6">
        <s v="30-39"/>
        <s v="10-19"/>
        <s v="60-69"/>
        <s v="20-29"/>
        <s v="40-49"/>
        <s v="50-59"/>
      </sharedItems>
    </cacheField>
    <cacheField name="Age Group" numFmtId="0">
      <sharedItems count="6">
        <s v="30-39"/>
        <s v="10-19"/>
        <s v="60-69"/>
        <s v="20-29"/>
        <s v="40-49"/>
        <s v="50-59"/>
      </sharedItems>
    </cacheField>
    <cacheField name="Months (Date Left)" numFmtId="0" databaseField="0">
      <fieldGroup base="10">
        <rangePr groupBy="months" startDate="2014-07-01T00:00:00" endDate="2024-01-28T00:00:00"/>
        <groupItems count="14">
          <s v="&lt;01-07-2014"/>
          <s v="Jan"/>
          <s v="Feb"/>
          <s v="Mar"/>
          <s v="Apr"/>
          <s v="May"/>
          <s v="Jun"/>
          <s v="Jul"/>
          <s v="Aug"/>
          <s v="Sep"/>
          <s v="Oct"/>
          <s v="Nov"/>
          <s v="Dec"/>
          <s v="&gt;28-01-2024"/>
        </groupItems>
      </fieldGroup>
    </cacheField>
    <cacheField name="Quarters (Date Left)" numFmtId="0" databaseField="0">
      <fieldGroup base="10">
        <rangePr groupBy="quarters" startDate="2014-07-01T00:00:00" endDate="2024-01-28T00:00:00"/>
        <groupItems count="6">
          <s v="&lt;01-07-2014"/>
          <s v="Qtr1"/>
          <s v="Qtr2"/>
          <s v="Qtr3"/>
          <s v="Qtr4"/>
          <s v="&gt;28-01-2024"/>
        </groupItems>
      </fieldGroup>
    </cacheField>
    <cacheField name="Years (Date Left)" numFmtId="0" databaseField="0">
      <fieldGroup base="10">
        <rangePr groupBy="years" startDate="2014-07-01T00:00:00" endDate="2024-01-28T00:00:00"/>
        <groupItems count="13">
          <s v="&lt;01-07-2014"/>
          <s v="2014"/>
          <s v="2015"/>
          <s v="2016"/>
          <s v="2017"/>
          <s v="2018"/>
          <s v="2019"/>
          <s v="2020"/>
          <s v="2021"/>
          <s v="2022"/>
          <s v="2023"/>
          <s v="2024"/>
          <s v="&gt;28-01-2024"/>
        </groupItems>
      </fieldGroup>
    </cacheField>
    <cacheField name="Months (Date Joined)" numFmtId="0" databaseField="0">
      <fieldGroup base="6">
        <rangePr groupBy="months" startDate="2014-01-27T00:00:00" endDate="2024-01-28T00:00:00"/>
        <groupItems count="14">
          <s v="&lt;27-01-2014"/>
          <s v="Jan"/>
          <s v="Feb"/>
          <s v="Mar"/>
          <s v="Apr"/>
          <s v="May"/>
          <s v="Jun"/>
          <s v="Jul"/>
          <s v="Aug"/>
          <s v="Sep"/>
          <s v="Oct"/>
          <s v="Nov"/>
          <s v="Dec"/>
          <s v="&gt;28-01-2024"/>
        </groupItems>
      </fieldGroup>
    </cacheField>
    <cacheField name="Quarters (Date Joined)" numFmtId="0" databaseField="0">
      <fieldGroup base="6">
        <rangePr groupBy="quarters" startDate="2014-01-27T00:00:00" endDate="2024-01-28T00:00:00"/>
        <groupItems count="6">
          <s v="&lt;27-01-2014"/>
          <s v="Qtr1"/>
          <s v="Qtr2"/>
          <s v="Qtr3"/>
          <s v="Qtr4"/>
          <s v="&gt;28-01-2024"/>
        </groupItems>
      </fieldGroup>
    </cacheField>
    <cacheField name="Years (Date Joined)" numFmtId="0" databaseField="0">
      <fieldGroup base="6">
        <rangePr groupBy="years" startDate="2014-01-27T00:00:00" endDate="2024-01-28T00:00:00"/>
        <groupItems count="13">
          <s v="&lt;27-01-2014"/>
          <s v="2014"/>
          <s v="2015"/>
          <s v="2016"/>
          <s v="2017"/>
          <s v="2018"/>
          <s v="2019"/>
          <s v="2020"/>
          <s v="2021"/>
          <s v="2022"/>
          <s v="2023"/>
          <s v="2024"/>
          <s v="&gt;28-01-2024"/>
        </groupItems>
      </fieldGroup>
    </cacheField>
  </cacheFields>
  <extLst>
    <ext xmlns:x14="http://schemas.microsoft.com/office/spreadsheetml/2009/9/main" uri="{725AE2AE-9491-48be-B2B4-4EB974FC3084}">
      <x14:pivotCacheDefinition pivotCacheId="92974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2676"/>
    <s v="Kristin Flores"/>
    <x v="0"/>
    <x v="0"/>
    <x v="0"/>
    <x v="0"/>
    <x v="0"/>
    <x v="0"/>
    <n v="4"/>
    <x v="0"/>
    <x v="0"/>
    <x v="0"/>
    <x v="0"/>
    <x v="0"/>
    <x v="0"/>
    <x v="0"/>
    <n v="5328"/>
    <n v="12"/>
    <n v="2"/>
    <x v="0"/>
    <n v="2"/>
    <x v="0"/>
    <s v="Low"/>
    <x v="0"/>
    <x v="0"/>
  </r>
  <r>
    <n v="9360"/>
    <s v="Bridget Cobb"/>
    <x v="1"/>
    <x v="1"/>
    <x v="1"/>
    <x v="1"/>
    <x v="1"/>
    <x v="1"/>
    <n v="2"/>
    <x v="1"/>
    <x v="1"/>
    <x v="0"/>
    <x v="0"/>
    <x v="1"/>
    <x v="1"/>
    <x v="1"/>
    <n v="8184"/>
    <n v="17"/>
    <n v="4"/>
    <x v="0"/>
    <n v="3"/>
    <x v="1"/>
    <s v="Low"/>
    <x v="1"/>
    <x v="1"/>
  </r>
  <r>
    <n v="5508"/>
    <s v="Mrs. Samantha Robertson"/>
    <x v="1"/>
    <x v="1"/>
    <x v="2"/>
    <x v="2"/>
    <x v="2"/>
    <x v="2"/>
    <n v="8"/>
    <x v="2"/>
    <x v="2"/>
    <x v="0"/>
    <x v="1"/>
    <x v="2"/>
    <x v="2"/>
    <x v="2"/>
    <n v="535"/>
    <n v="8"/>
    <n v="5"/>
    <x v="1"/>
    <n v="3"/>
    <x v="1"/>
    <s v="Medium"/>
    <x v="1"/>
    <x v="1"/>
  </r>
  <r>
    <n v="5701"/>
    <s v="Lindsay Padilla"/>
    <x v="2"/>
    <x v="1"/>
    <x v="3"/>
    <x v="3"/>
    <x v="3"/>
    <x v="3"/>
    <n v="6"/>
    <x v="2"/>
    <x v="2"/>
    <x v="1"/>
    <x v="1"/>
    <x v="2"/>
    <x v="2"/>
    <x v="3"/>
    <n v="5368"/>
    <n v="18"/>
    <n v="6"/>
    <x v="2"/>
    <n v="1"/>
    <x v="2"/>
    <s v="High"/>
    <x v="2"/>
    <x v="2"/>
  </r>
  <r>
    <n v="5304"/>
    <s v="Brittany Elliott PhD"/>
    <x v="1"/>
    <x v="1"/>
    <x v="1"/>
    <x v="4"/>
    <x v="4"/>
    <x v="4"/>
    <n v="2"/>
    <x v="1"/>
    <x v="2"/>
    <x v="2"/>
    <x v="1"/>
    <x v="3"/>
    <x v="3"/>
    <x v="4"/>
    <n v="5017"/>
    <n v="4"/>
    <n v="2"/>
    <x v="2"/>
    <n v="2"/>
    <x v="0"/>
    <s v="High"/>
    <x v="1"/>
    <x v="1"/>
  </r>
  <r>
    <n v="1156"/>
    <s v="Leslie Perry"/>
    <x v="3"/>
    <x v="1"/>
    <x v="4"/>
    <x v="5"/>
    <x v="5"/>
    <x v="5"/>
    <n v="8"/>
    <x v="2"/>
    <x v="2"/>
    <x v="2"/>
    <x v="1"/>
    <x v="3"/>
    <x v="3"/>
    <x v="5"/>
    <n v="8000"/>
    <n v="4"/>
    <n v="4"/>
    <x v="3"/>
    <n v="3"/>
    <x v="1"/>
    <s v="Low"/>
    <x v="2"/>
    <x v="2"/>
  </r>
  <r>
    <n v="8637"/>
    <s v="Tammy Henderson"/>
    <x v="4"/>
    <x v="1"/>
    <x v="4"/>
    <x v="6"/>
    <x v="6"/>
    <x v="6"/>
    <n v="1"/>
    <x v="1"/>
    <x v="2"/>
    <x v="2"/>
    <x v="1"/>
    <x v="4"/>
    <x v="4"/>
    <x v="6"/>
    <n v="7620"/>
    <n v="1"/>
    <n v="9"/>
    <x v="4"/>
    <n v="3"/>
    <x v="1"/>
    <s v="High"/>
    <x v="0"/>
    <x v="0"/>
  </r>
  <r>
    <n v="3663"/>
    <s v="Nathan Carrillo"/>
    <x v="5"/>
    <x v="1"/>
    <x v="0"/>
    <x v="7"/>
    <x v="7"/>
    <x v="7"/>
    <n v="2"/>
    <x v="1"/>
    <x v="3"/>
    <x v="3"/>
    <x v="0"/>
    <x v="1"/>
    <x v="1"/>
    <x v="7"/>
    <n v="9034"/>
    <n v="18"/>
    <n v="1"/>
    <x v="5"/>
    <n v="1"/>
    <x v="2"/>
    <s v="High"/>
    <x v="3"/>
    <x v="3"/>
  </r>
  <r>
    <n v="2836"/>
    <s v="Alan Morgan"/>
    <x v="6"/>
    <x v="1"/>
    <x v="2"/>
    <x v="8"/>
    <x v="8"/>
    <x v="8"/>
    <n v="5"/>
    <x v="2"/>
    <x v="2"/>
    <x v="3"/>
    <x v="1"/>
    <x v="0"/>
    <x v="0"/>
    <x v="8"/>
    <n v="3600"/>
    <n v="10"/>
    <n v="7"/>
    <x v="6"/>
    <n v="2"/>
    <x v="0"/>
    <s v="Low"/>
    <x v="4"/>
    <x v="4"/>
  </r>
  <r>
    <n v="7442"/>
    <s v="Collin Perry"/>
    <x v="7"/>
    <x v="1"/>
    <x v="1"/>
    <x v="9"/>
    <x v="9"/>
    <x v="9"/>
    <n v="0"/>
    <x v="3"/>
    <x v="4"/>
    <x v="1"/>
    <x v="0"/>
    <x v="4"/>
    <x v="4"/>
    <x v="9"/>
    <n v="6251"/>
    <n v="13"/>
    <n v="3"/>
    <x v="7"/>
    <n v="5"/>
    <x v="3"/>
    <s v="High"/>
    <x v="0"/>
    <x v="0"/>
  </r>
  <r>
    <n v="6572"/>
    <s v="Steven Sullivan"/>
    <x v="8"/>
    <x v="1"/>
    <x v="2"/>
    <x v="10"/>
    <x v="10"/>
    <x v="10"/>
    <n v="4"/>
    <x v="0"/>
    <x v="2"/>
    <x v="0"/>
    <x v="1"/>
    <x v="2"/>
    <x v="2"/>
    <x v="10"/>
    <n v="8879"/>
    <n v="18"/>
    <n v="7"/>
    <x v="2"/>
    <n v="5"/>
    <x v="3"/>
    <s v="Low"/>
    <x v="4"/>
    <x v="4"/>
  </r>
  <r>
    <n v="6807"/>
    <s v="Roy Wilson"/>
    <x v="9"/>
    <x v="1"/>
    <x v="1"/>
    <x v="11"/>
    <x v="11"/>
    <x v="11"/>
    <n v="6"/>
    <x v="2"/>
    <x v="2"/>
    <x v="2"/>
    <x v="1"/>
    <x v="4"/>
    <x v="4"/>
    <x v="11"/>
    <n v="4499"/>
    <n v="6"/>
    <n v="0"/>
    <x v="5"/>
    <n v="1"/>
    <x v="2"/>
    <s v="Medium"/>
    <x v="0"/>
    <x v="0"/>
  </r>
  <r>
    <n v="4060"/>
    <s v="Shelby Zhang"/>
    <x v="10"/>
    <x v="1"/>
    <x v="1"/>
    <x v="12"/>
    <x v="12"/>
    <x v="12"/>
    <n v="4"/>
    <x v="0"/>
    <x v="2"/>
    <x v="1"/>
    <x v="1"/>
    <x v="2"/>
    <x v="2"/>
    <x v="12"/>
    <n v="5566"/>
    <n v="12"/>
    <n v="6"/>
    <x v="1"/>
    <n v="4"/>
    <x v="4"/>
    <s v="High"/>
    <x v="3"/>
    <x v="3"/>
  </r>
  <r>
    <n v="6198"/>
    <s v="Emily Cain"/>
    <x v="6"/>
    <x v="1"/>
    <x v="2"/>
    <x v="13"/>
    <x v="13"/>
    <x v="13"/>
    <n v="7"/>
    <x v="2"/>
    <x v="5"/>
    <x v="2"/>
    <x v="0"/>
    <x v="0"/>
    <x v="0"/>
    <x v="13"/>
    <n v="1038"/>
    <n v="9"/>
    <n v="2"/>
    <x v="6"/>
    <n v="4"/>
    <x v="4"/>
    <s v="Medium"/>
    <x v="4"/>
    <x v="4"/>
  </r>
  <r>
    <n v="9298"/>
    <s v="Cassandra Robinson"/>
    <x v="3"/>
    <x v="1"/>
    <x v="4"/>
    <x v="14"/>
    <x v="14"/>
    <x v="14"/>
    <n v="0"/>
    <x v="3"/>
    <x v="2"/>
    <x v="3"/>
    <x v="1"/>
    <x v="4"/>
    <x v="4"/>
    <x v="14"/>
    <n v="519"/>
    <n v="19"/>
    <n v="10"/>
    <x v="8"/>
    <n v="5"/>
    <x v="3"/>
    <s v="Low"/>
    <x v="2"/>
    <x v="2"/>
  </r>
  <r>
    <n v="6992"/>
    <s v="Cynthia Duncan MD"/>
    <x v="11"/>
    <x v="1"/>
    <x v="1"/>
    <x v="15"/>
    <x v="15"/>
    <x v="15"/>
    <n v="8"/>
    <x v="2"/>
    <x v="6"/>
    <x v="3"/>
    <x v="0"/>
    <x v="4"/>
    <x v="4"/>
    <x v="15"/>
    <n v="6033"/>
    <n v="20"/>
    <n v="0"/>
    <x v="4"/>
    <n v="3"/>
    <x v="1"/>
    <s v="High"/>
    <x v="3"/>
    <x v="3"/>
  </r>
  <r>
    <n v="2625"/>
    <s v="John Jenkins"/>
    <x v="12"/>
    <x v="1"/>
    <x v="4"/>
    <x v="16"/>
    <x v="16"/>
    <x v="16"/>
    <n v="7"/>
    <x v="2"/>
    <x v="2"/>
    <x v="1"/>
    <x v="1"/>
    <x v="1"/>
    <x v="1"/>
    <x v="16"/>
    <n v="3377"/>
    <n v="13"/>
    <n v="7"/>
    <x v="0"/>
    <n v="1"/>
    <x v="2"/>
    <s v="Low"/>
    <x v="4"/>
    <x v="4"/>
  </r>
  <r>
    <n v="7937"/>
    <s v="Jeffrey Taylor"/>
    <x v="13"/>
    <x v="1"/>
    <x v="0"/>
    <x v="17"/>
    <x v="17"/>
    <x v="17"/>
    <n v="1"/>
    <x v="1"/>
    <x v="2"/>
    <x v="1"/>
    <x v="1"/>
    <x v="2"/>
    <x v="2"/>
    <x v="17"/>
    <n v="6702"/>
    <n v="18"/>
    <n v="4"/>
    <x v="3"/>
    <n v="3"/>
    <x v="1"/>
    <s v="Medium"/>
    <x v="0"/>
    <x v="0"/>
  </r>
  <r>
    <n v="9817"/>
    <s v="Amy Gallagher"/>
    <x v="14"/>
    <x v="1"/>
    <x v="3"/>
    <x v="18"/>
    <x v="18"/>
    <x v="18"/>
    <n v="3"/>
    <x v="0"/>
    <x v="7"/>
    <x v="0"/>
    <x v="0"/>
    <x v="1"/>
    <x v="1"/>
    <x v="18"/>
    <n v="9413"/>
    <n v="7"/>
    <n v="3"/>
    <x v="7"/>
    <n v="2"/>
    <x v="0"/>
    <s v="High"/>
    <x v="0"/>
    <x v="0"/>
  </r>
  <r>
    <n v="6161"/>
    <s v="Melvin Hogan"/>
    <x v="15"/>
    <x v="1"/>
    <x v="2"/>
    <x v="19"/>
    <x v="19"/>
    <x v="19"/>
    <n v="5"/>
    <x v="2"/>
    <x v="8"/>
    <x v="2"/>
    <x v="0"/>
    <x v="1"/>
    <x v="1"/>
    <x v="19"/>
    <n v="3536"/>
    <n v="6"/>
    <n v="1"/>
    <x v="2"/>
    <n v="2"/>
    <x v="0"/>
    <s v="Medium"/>
    <x v="4"/>
    <x v="4"/>
  </r>
  <r>
    <n v="8035"/>
    <s v="Christopher Jackson"/>
    <x v="16"/>
    <x v="1"/>
    <x v="2"/>
    <x v="20"/>
    <x v="20"/>
    <x v="20"/>
    <n v="0"/>
    <x v="3"/>
    <x v="9"/>
    <x v="0"/>
    <x v="0"/>
    <x v="4"/>
    <x v="4"/>
    <x v="20"/>
    <n v="2162"/>
    <n v="10"/>
    <n v="3"/>
    <x v="0"/>
    <n v="5"/>
    <x v="3"/>
    <s v="Low"/>
    <x v="2"/>
    <x v="2"/>
  </r>
  <r>
    <n v="6339"/>
    <s v="Joe Adams"/>
    <x v="17"/>
    <x v="1"/>
    <x v="3"/>
    <x v="21"/>
    <x v="21"/>
    <x v="21"/>
    <n v="4"/>
    <x v="0"/>
    <x v="2"/>
    <x v="3"/>
    <x v="1"/>
    <x v="3"/>
    <x v="3"/>
    <x v="21"/>
    <n v="7953"/>
    <n v="0"/>
    <n v="10"/>
    <x v="2"/>
    <n v="3"/>
    <x v="1"/>
    <s v="Low"/>
    <x v="1"/>
    <x v="1"/>
  </r>
  <r>
    <n v="7853"/>
    <s v="Kim Edwards"/>
    <x v="2"/>
    <x v="1"/>
    <x v="4"/>
    <x v="22"/>
    <x v="22"/>
    <x v="22"/>
    <n v="1"/>
    <x v="1"/>
    <x v="2"/>
    <x v="2"/>
    <x v="1"/>
    <x v="0"/>
    <x v="0"/>
    <x v="22"/>
    <n v="2830"/>
    <n v="13"/>
    <n v="0"/>
    <x v="8"/>
    <n v="2"/>
    <x v="0"/>
    <s v="Medium"/>
    <x v="2"/>
    <x v="2"/>
  </r>
  <r>
    <n v="2165"/>
    <s v="Raymond Schwartz"/>
    <x v="12"/>
    <x v="1"/>
    <x v="3"/>
    <x v="11"/>
    <x v="23"/>
    <x v="23"/>
    <n v="4"/>
    <x v="0"/>
    <x v="2"/>
    <x v="2"/>
    <x v="1"/>
    <x v="4"/>
    <x v="4"/>
    <x v="23"/>
    <n v="3381"/>
    <n v="20"/>
    <n v="6"/>
    <x v="1"/>
    <n v="2"/>
    <x v="0"/>
    <s v="High"/>
    <x v="4"/>
    <x v="4"/>
  </r>
  <r>
    <n v="8868"/>
    <s v="Allen Smith"/>
    <x v="18"/>
    <x v="1"/>
    <x v="1"/>
    <x v="23"/>
    <x v="24"/>
    <x v="24"/>
    <n v="9"/>
    <x v="2"/>
    <x v="2"/>
    <x v="1"/>
    <x v="1"/>
    <x v="1"/>
    <x v="1"/>
    <x v="24"/>
    <n v="5391"/>
    <n v="20"/>
    <n v="7"/>
    <x v="8"/>
    <n v="5"/>
    <x v="3"/>
    <s v="Medium"/>
    <x v="4"/>
    <x v="4"/>
  </r>
  <r>
    <n v="1086"/>
    <s v="Danny Ochoa"/>
    <x v="19"/>
    <x v="1"/>
    <x v="2"/>
    <x v="24"/>
    <x v="25"/>
    <x v="25"/>
    <n v="1"/>
    <x v="1"/>
    <x v="10"/>
    <x v="3"/>
    <x v="0"/>
    <x v="2"/>
    <x v="2"/>
    <x v="25"/>
    <n v="5470"/>
    <n v="13"/>
    <n v="9"/>
    <x v="5"/>
    <n v="3"/>
    <x v="1"/>
    <s v="Medium"/>
    <x v="5"/>
    <x v="5"/>
  </r>
  <r>
    <n v="5949"/>
    <s v="Eric Smith"/>
    <x v="9"/>
    <x v="1"/>
    <x v="4"/>
    <x v="25"/>
    <x v="26"/>
    <x v="26"/>
    <n v="4"/>
    <x v="0"/>
    <x v="2"/>
    <x v="2"/>
    <x v="1"/>
    <x v="3"/>
    <x v="3"/>
    <x v="26"/>
    <n v="7191"/>
    <n v="19"/>
    <n v="5"/>
    <x v="2"/>
    <n v="1"/>
    <x v="2"/>
    <s v="High"/>
    <x v="0"/>
    <x v="0"/>
  </r>
  <r>
    <n v="1663"/>
    <s v="Susan Johnson"/>
    <x v="13"/>
    <x v="1"/>
    <x v="0"/>
    <x v="26"/>
    <x v="27"/>
    <x v="27"/>
    <n v="2"/>
    <x v="1"/>
    <x v="2"/>
    <x v="2"/>
    <x v="1"/>
    <x v="2"/>
    <x v="2"/>
    <x v="27"/>
    <n v="5099"/>
    <n v="10"/>
    <n v="4"/>
    <x v="5"/>
    <n v="2"/>
    <x v="0"/>
    <s v="Low"/>
    <x v="0"/>
    <x v="0"/>
  </r>
  <r>
    <n v="2131"/>
    <s v="Scott Fisher"/>
    <x v="19"/>
    <x v="1"/>
    <x v="2"/>
    <x v="27"/>
    <x v="28"/>
    <x v="28"/>
    <n v="1"/>
    <x v="1"/>
    <x v="11"/>
    <x v="2"/>
    <x v="0"/>
    <x v="2"/>
    <x v="2"/>
    <x v="28"/>
    <n v="4377"/>
    <n v="15"/>
    <n v="3"/>
    <x v="4"/>
    <n v="5"/>
    <x v="3"/>
    <s v="Low"/>
    <x v="5"/>
    <x v="5"/>
  </r>
  <r>
    <n v="9646"/>
    <s v="Anthony Rodriguez"/>
    <x v="20"/>
    <x v="1"/>
    <x v="3"/>
    <x v="28"/>
    <x v="29"/>
    <x v="29"/>
    <n v="5"/>
    <x v="2"/>
    <x v="12"/>
    <x v="0"/>
    <x v="0"/>
    <x v="2"/>
    <x v="2"/>
    <x v="29"/>
    <n v="7315"/>
    <n v="1"/>
    <n v="4"/>
    <x v="7"/>
    <n v="3"/>
    <x v="1"/>
    <s v="Medium"/>
    <x v="5"/>
    <x v="5"/>
  </r>
  <r>
    <n v="5726"/>
    <s v="Christopher Smith"/>
    <x v="21"/>
    <x v="1"/>
    <x v="3"/>
    <x v="29"/>
    <x v="30"/>
    <x v="30"/>
    <n v="3"/>
    <x v="0"/>
    <x v="13"/>
    <x v="3"/>
    <x v="0"/>
    <x v="1"/>
    <x v="1"/>
    <x v="30"/>
    <n v="6208"/>
    <n v="11"/>
    <n v="6"/>
    <x v="7"/>
    <n v="1"/>
    <x v="2"/>
    <s v="Low"/>
    <x v="0"/>
    <x v="0"/>
  </r>
  <r>
    <n v="1813"/>
    <s v="Alyssa Rush"/>
    <x v="22"/>
    <x v="1"/>
    <x v="2"/>
    <x v="30"/>
    <x v="31"/>
    <x v="31"/>
    <n v="0"/>
    <x v="3"/>
    <x v="14"/>
    <x v="2"/>
    <x v="0"/>
    <x v="3"/>
    <x v="3"/>
    <x v="31"/>
    <n v="1144"/>
    <n v="4"/>
    <n v="4"/>
    <x v="3"/>
    <n v="4"/>
    <x v="4"/>
    <s v="Low"/>
    <x v="5"/>
    <x v="5"/>
  </r>
  <r>
    <n v="8769"/>
    <s v="Andrew Gilmore"/>
    <x v="23"/>
    <x v="1"/>
    <x v="2"/>
    <x v="31"/>
    <x v="32"/>
    <x v="32"/>
    <n v="5"/>
    <x v="2"/>
    <x v="2"/>
    <x v="2"/>
    <x v="1"/>
    <x v="2"/>
    <x v="2"/>
    <x v="32"/>
    <n v="9386"/>
    <n v="5"/>
    <n v="1"/>
    <x v="5"/>
    <n v="2"/>
    <x v="0"/>
    <s v="Medium"/>
    <x v="4"/>
    <x v="4"/>
  </r>
  <r>
    <n v="9512"/>
    <s v="Sandra Cunningham"/>
    <x v="24"/>
    <x v="1"/>
    <x v="1"/>
    <x v="32"/>
    <x v="33"/>
    <x v="33"/>
    <n v="5"/>
    <x v="2"/>
    <x v="2"/>
    <x v="3"/>
    <x v="1"/>
    <x v="4"/>
    <x v="4"/>
    <x v="33"/>
    <n v="9017"/>
    <n v="7"/>
    <n v="5"/>
    <x v="8"/>
    <n v="2"/>
    <x v="0"/>
    <s v="Low"/>
    <x v="3"/>
    <x v="3"/>
  </r>
  <r>
    <n v="5405"/>
    <s v="Sharon Morgan"/>
    <x v="25"/>
    <x v="1"/>
    <x v="3"/>
    <x v="33"/>
    <x v="34"/>
    <x v="34"/>
    <n v="0"/>
    <x v="3"/>
    <x v="15"/>
    <x v="0"/>
    <x v="0"/>
    <x v="0"/>
    <x v="0"/>
    <x v="34"/>
    <n v="7726"/>
    <n v="15"/>
    <n v="10"/>
    <x v="4"/>
    <n v="4"/>
    <x v="4"/>
    <s v="Medium"/>
    <x v="4"/>
    <x v="4"/>
  </r>
  <r>
    <n v="9673"/>
    <s v="Victor Hopkins"/>
    <x v="21"/>
    <x v="1"/>
    <x v="2"/>
    <x v="34"/>
    <x v="35"/>
    <x v="35"/>
    <n v="6"/>
    <x v="2"/>
    <x v="2"/>
    <x v="2"/>
    <x v="1"/>
    <x v="3"/>
    <x v="3"/>
    <x v="35"/>
    <n v="6669"/>
    <n v="6"/>
    <n v="1"/>
    <x v="3"/>
    <n v="5"/>
    <x v="3"/>
    <s v="High"/>
    <x v="0"/>
    <x v="0"/>
  </r>
  <r>
    <n v="4684"/>
    <s v="Jenna Jones"/>
    <x v="15"/>
    <x v="1"/>
    <x v="2"/>
    <x v="35"/>
    <x v="36"/>
    <x v="36"/>
    <n v="0"/>
    <x v="3"/>
    <x v="16"/>
    <x v="2"/>
    <x v="0"/>
    <x v="3"/>
    <x v="3"/>
    <x v="36"/>
    <n v="1618"/>
    <n v="0"/>
    <n v="6"/>
    <x v="3"/>
    <n v="3"/>
    <x v="1"/>
    <s v="Medium"/>
    <x v="4"/>
    <x v="4"/>
  </r>
  <r>
    <n v="7087"/>
    <s v="Mr. Randy Aguirre Jr."/>
    <x v="18"/>
    <x v="1"/>
    <x v="3"/>
    <x v="36"/>
    <x v="37"/>
    <x v="37"/>
    <n v="4"/>
    <x v="0"/>
    <x v="2"/>
    <x v="1"/>
    <x v="1"/>
    <x v="2"/>
    <x v="2"/>
    <x v="37"/>
    <n v="2709"/>
    <n v="9"/>
    <n v="3"/>
    <x v="9"/>
    <n v="4"/>
    <x v="4"/>
    <s v="Low"/>
    <x v="4"/>
    <x v="4"/>
  </r>
  <r>
    <n v="8970"/>
    <s v="Shane Church"/>
    <x v="26"/>
    <x v="1"/>
    <x v="1"/>
    <x v="37"/>
    <x v="38"/>
    <x v="38"/>
    <n v="4"/>
    <x v="0"/>
    <x v="2"/>
    <x v="2"/>
    <x v="1"/>
    <x v="2"/>
    <x v="2"/>
    <x v="38"/>
    <n v="6933"/>
    <n v="11"/>
    <n v="8"/>
    <x v="2"/>
    <n v="2"/>
    <x v="0"/>
    <s v="Medium"/>
    <x v="5"/>
    <x v="5"/>
  </r>
  <r>
    <n v="7674"/>
    <s v="Lisa Watson"/>
    <x v="23"/>
    <x v="1"/>
    <x v="3"/>
    <x v="38"/>
    <x v="39"/>
    <x v="39"/>
    <n v="0"/>
    <x v="3"/>
    <x v="17"/>
    <x v="1"/>
    <x v="0"/>
    <x v="3"/>
    <x v="3"/>
    <x v="39"/>
    <n v="1265"/>
    <n v="5"/>
    <n v="2"/>
    <x v="8"/>
    <n v="4"/>
    <x v="4"/>
    <s v="High"/>
    <x v="4"/>
    <x v="4"/>
  </r>
  <r>
    <n v="6233"/>
    <s v="Amy Phillips"/>
    <x v="27"/>
    <x v="1"/>
    <x v="0"/>
    <x v="39"/>
    <x v="40"/>
    <x v="40"/>
    <n v="7"/>
    <x v="2"/>
    <x v="2"/>
    <x v="0"/>
    <x v="1"/>
    <x v="4"/>
    <x v="4"/>
    <x v="40"/>
    <n v="3229"/>
    <n v="11"/>
    <n v="10"/>
    <x v="1"/>
    <n v="2"/>
    <x v="0"/>
    <s v="High"/>
    <x v="5"/>
    <x v="5"/>
  </r>
  <r>
    <n v="8394"/>
    <s v="Samantha Martinez"/>
    <x v="28"/>
    <x v="1"/>
    <x v="1"/>
    <x v="40"/>
    <x v="41"/>
    <x v="41"/>
    <n v="0"/>
    <x v="3"/>
    <x v="18"/>
    <x v="0"/>
    <x v="0"/>
    <x v="1"/>
    <x v="1"/>
    <x v="41"/>
    <n v="8607"/>
    <n v="6"/>
    <n v="5"/>
    <x v="2"/>
    <n v="3"/>
    <x v="1"/>
    <s v="Low"/>
    <x v="0"/>
    <x v="0"/>
  </r>
  <r>
    <n v="1738"/>
    <s v="Nathaniel Adams"/>
    <x v="29"/>
    <x v="1"/>
    <x v="0"/>
    <x v="41"/>
    <x v="42"/>
    <x v="42"/>
    <n v="0"/>
    <x v="3"/>
    <x v="19"/>
    <x v="2"/>
    <x v="0"/>
    <x v="4"/>
    <x v="4"/>
    <x v="42"/>
    <n v="5056"/>
    <n v="12"/>
    <n v="7"/>
    <x v="6"/>
    <n v="3"/>
    <x v="1"/>
    <s v="High"/>
    <x v="4"/>
    <x v="4"/>
  </r>
  <r>
    <n v="5563"/>
    <s v="Mckenzie Jones"/>
    <x v="30"/>
    <x v="1"/>
    <x v="0"/>
    <x v="42"/>
    <x v="43"/>
    <x v="43"/>
    <n v="9"/>
    <x v="2"/>
    <x v="2"/>
    <x v="0"/>
    <x v="1"/>
    <x v="3"/>
    <x v="3"/>
    <x v="43"/>
    <n v="6126"/>
    <n v="11"/>
    <n v="9"/>
    <x v="2"/>
    <n v="3"/>
    <x v="1"/>
    <s v="High"/>
    <x v="2"/>
    <x v="2"/>
  </r>
  <r>
    <n v="8202"/>
    <s v="Matthew Thomas"/>
    <x v="0"/>
    <x v="1"/>
    <x v="2"/>
    <x v="43"/>
    <x v="44"/>
    <x v="44"/>
    <n v="0"/>
    <x v="3"/>
    <x v="20"/>
    <x v="2"/>
    <x v="0"/>
    <x v="3"/>
    <x v="3"/>
    <x v="44"/>
    <n v="7363"/>
    <n v="10"/>
    <n v="9"/>
    <x v="0"/>
    <n v="2"/>
    <x v="0"/>
    <s v="High"/>
    <x v="0"/>
    <x v="0"/>
  </r>
  <r>
    <n v="8348"/>
    <s v="Kyle Johnson Jr."/>
    <x v="19"/>
    <x v="1"/>
    <x v="2"/>
    <x v="44"/>
    <x v="45"/>
    <x v="45"/>
    <n v="3"/>
    <x v="0"/>
    <x v="2"/>
    <x v="3"/>
    <x v="1"/>
    <x v="4"/>
    <x v="4"/>
    <x v="45"/>
    <n v="6475"/>
    <n v="0"/>
    <n v="8"/>
    <x v="5"/>
    <n v="2"/>
    <x v="0"/>
    <s v="High"/>
    <x v="5"/>
    <x v="5"/>
  </r>
  <r>
    <n v="2627"/>
    <s v="Terri Grimes"/>
    <x v="31"/>
    <x v="1"/>
    <x v="0"/>
    <x v="45"/>
    <x v="46"/>
    <x v="46"/>
    <n v="4"/>
    <x v="0"/>
    <x v="2"/>
    <x v="2"/>
    <x v="1"/>
    <x v="3"/>
    <x v="3"/>
    <x v="46"/>
    <n v="4483"/>
    <n v="1"/>
    <n v="4"/>
    <x v="0"/>
    <n v="3"/>
    <x v="1"/>
    <s v="Low"/>
    <x v="4"/>
    <x v="4"/>
  </r>
  <r>
    <n v="5153"/>
    <s v="Tracy Gilbert"/>
    <x v="32"/>
    <x v="1"/>
    <x v="1"/>
    <x v="46"/>
    <x v="47"/>
    <x v="47"/>
    <n v="5"/>
    <x v="2"/>
    <x v="2"/>
    <x v="2"/>
    <x v="1"/>
    <x v="1"/>
    <x v="1"/>
    <x v="47"/>
    <n v="8504"/>
    <n v="0"/>
    <n v="4"/>
    <x v="4"/>
    <n v="4"/>
    <x v="4"/>
    <s v="Medium"/>
    <x v="5"/>
    <x v="5"/>
  </r>
  <r>
    <n v="6826"/>
    <s v="Leslie Nicholson"/>
    <x v="5"/>
    <x v="1"/>
    <x v="2"/>
    <x v="47"/>
    <x v="48"/>
    <x v="48"/>
    <n v="0"/>
    <x v="3"/>
    <x v="2"/>
    <x v="2"/>
    <x v="1"/>
    <x v="1"/>
    <x v="1"/>
    <x v="48"/>
    <n v="8993"/>
    <n v="12"/>
    <n v="5"/>
    <x v="3"/>
    <n v="1"/>
    <x v="2"/>
    <s v="Low"/>
    <x v="3"/>
    <x v="3"/>
  </r>
  <r>
    <n v="2517"/>
    <s v="Antonio Johnson"/>
    <x v="12"/>
    <x v="1"/>
    <x v="4"/>
    <x v="48"/>
    <x v="49"/>
    <x v="49"/>
    <n v="10"/>
    <x v="4"/>
    <x v="2"/>
    <x v="0"/>
    <x v="1"/>
    <x v="4"/>
    <x v="4"/>
    <x v="49"/>
    <n v="3121"/>
    <n v="7"/>
    <n v="3"/>
    <x v="4"/>
    <n v="2"/>
    <x v="0"/>
    <s v="Medium"/>
    <x v="4"/>
    <x v="4"/>
  </r>
  <r>
    <n v="9096"/>
    <s v="Tracy Morales"/>
    <x v="33"/>
    <x v="1"/>
    <x v="4"/>
    <x v="49"/>
    <x v="50"/>
    <x v="50"/>
    <n v="2"/>
    <x v="1"/>
    <x v="21"/>
    <x v="1"/>
    <x v="0"/>
    <x v="2"/>
    <x v="2"/>
    <x v="50"/>
    <n v="8258"/>
    <n v="4"/>
    <n v="10"/>
    <x v="7"/>
    <n v="1"/>
    <x v="2"/>
    <s v="High"/>
    <x v="4"/>
    <x v="4"/>
  </r>
  <r>
    <n v="3017"/>
    <s v="Bradley Marquez"/>
    <x v="22"/>
    <x v="1"/>
    <x v="4"/>
    <x v="50"/>
    <x v="51"/>
    <x v="51"/>
    <n v="0"/>
    <x v="3"/>
    <x v="22"/>
    <x v="2"/>
    <x v="0"/>
    <x v="1"/>
    <x v="1"/>
    <x v="51"/>
    <n v="4117"/>
    <n v="20"/>
    <n v="3"/>
    <x v="9"/>
    <n v="1"/>
    <x v="2"/>
    <s v="High"/>
    <x v="5"/>
    <x v="5"/>
  </r>
  <r>
    <n v="9366"/>
    <s v="Brendan Scott"/>
    <x v="34"/>
    <x v="1"/>
    <x v="4"/>
    <x v="51"/>
    <x v="52"/>
    <x v="52"/>
    <n v="0"/>
    <x v="3"/>
    <x v="23"/>
    <x v="0"/>
    <x v="0"/>
    <x v="0"/>
    <x v="0"/>
    <x v="52"/>
    <n v="4158"/>
    <n v="5"/>
    <n v="5"/>
    <x v="9"/>
    <n v="3"/>
    <x v="1"/>
    <s v="Low"/>
    <x v="3"/>
    <x v="3"/>
  </r>
  <r>
    <n v="5049"/>
    <s v="Amy Garrett"/>
    <x v="35"/>
    <x v="1"/>
    <x v="0"/>
    <x v="52"/>
    <x v="53"/>
    <x v="53"/>
    <n v="4"/>
    <x v="0"/>
    <x v="2"/>
    <x v="1"/>
    <x v="1"/>
    <x v="1"/>
    <x v="1"/>
    <x v="53"/>
    <n v="3819"/>
    <n v="14"/>
    <n v="0"/>
    <x v="9"/>
    <n v="2"/>
    <x v="0"/>
    <s v="Low"/>
    <x v="5"/>
    <x v="5"/>
  </r>
  <r>
    <n v="1351"/>
    <s v="Erin Franco"/>
    <x v="32"/>
    <x v="1"/>
    <x v="4"/>
    <x v="53"/>
    <x v="54"/>
    <x v="54"/>
    <n v="0"/>
    <x v="3"/>
    <x v="2"/>
    <x v="0"/>
    <x v="1"/>
    <x v="4"/>
    <x v="4"/>
    <x v="54"/>
    <n v="4795"/>
    <n v="6"/>
    <n v="8"/>
    <x v="2"/>
    <n v="5"/>
    <x v="3"/>
    <s v="Low"/>
    <x v="5"/>
    <x v="5"/>
  </r>
  <r>
    <n v="3039"/>
    <s v="Kyle Thompson"/>
    <x v="10"/>
    <x v="1"/>
    <x v="1"/>
    <x v="54"/>
    <x v="55"/>
    <x v="55"/>
    <n v="1"/>
    <x v="1"/>
    <x v="2"/>
    <x v="3"/>
    <x v="1"/>
    <x v="0"/>
    <x v="0"/>
    <x v="55"/>
    <n v="7390"/>
    <n v="11"/>
    <n v="9"/>
    <x v="3"/>
    <n v="2"/>
    <x v="0"/>
    <s v="Low"/>
    <x v="3"/>
    <x v="3"/>
  </r>
  <r>
    <n v="9982"/>
    <s v="Tracey Flores"/>
    <x v="12"/>
    <x v="1"/>
    <x v="4"/>
    <x v="55"/>
    <x v="56"/>
    <x v="56"/>
    <n v="0"/>
    <x v="3"/>
    <x v="24"/>
    <x v="2"/>
    <x v="0"/>
    <x v="2"/>
    <x v="2"/>
    <x v="56"/>
    <n v="6697"/>
    <n v="12"/>
    <n v="2"/>
    <x v="8"/>
    <n v="4"/>
    <x v="4"/>
    <s v="Low"/>
    <x v="4"/>
    <x v="4"/>
  </r>
  <r>
    <n v="3533"/>
    <s v="Debra Garcia"/>
    <x v="10"/>
    <x v="1"/>
    <x v="4"/>
    <x v="56"/>
    <x v="57"/>
    <x v="57"/>
    <n v="4"/>
    <x v="0"/>
    <x v="2"/>
    <x v="1"/>
    <x v="1"/>
    <x v="4"/>
    <x v="4"/>
    <x v="57"/>
    <n v="2489"/>
    <n v="3"/>
    <n v="3"/>
    <x v="0"/>
    <n v="2"/>
    <x v="0"/>
    <s v="Low"/>
    <x v="3"/>
    <x v="3"/>
  </r>
  <r>
    <n v="6795"/>
    <s v="Samuel Cox"/>
    <x v="31"/>
    <x v="1"/>
    <x v="4"/>
    <x v="57"/>
    <x v="58"/>
    <x v="58"/>
    <n v="0"/>
    <x v="3"/>
    <x v="25"/>
    <x v="3"/>
    <x v="0"/>
    <x v="2"/>
    <x v="2"/>
    <x v="58"/>
    <n v="3991"/>
    <n v="8"/>
    <n v="1"/>
    <x v="0"/>
    <n v="1"/>
    <x v="2"/>
    <s v="Medium"/>
    <x v="4"/>
    <x v="4"/>
  </r>
  <r>
    <n v="8464"/>
    <s v="Gabrielle Moon"/>
    <x v="20"/>
    <x v="1"/>
    <x v="3"/>
    <x v="46"/>
    <x v="47"/>
    <x v="47"/>
    <n v="1"/>
    <x v="1"/>
    <x v="26"/>
    <x v="3"/>
    <x v="0"/>
    <x v="2"/>
    <x v="2"/>
    <x v="59"/>
    <n v="285"/>
    <n v="2"/>
    <n v="10"/>
    <x v="9"/>
    <n v="1"/>
    <x v="2"/>
    <s v="Medium"/>
    <x v="5"/>
    <x v="5"/>
  </r>
  <r>
    <n v="5515"/>
    <s v="Tiffany Dunn"/>
    <x v="36"/>
    <x v="1"/>
    <x v="3"/>
    <x v="58"/>
    <x v="59"/>
    <x v="59"/>
    <n v="5"/>
    <x v="2"/>
    <x v="2"/>
    <x v="2"/>
    <x v="1"/>
    <x v="1"/>
    <x v="1"/>
    <x v="60"/>
    <n v="2166"/>
    <n v="19"/>
    <n v="4"/>
    <x v="10"/>
    <n v="2"/>
    <x v="0"/>
    <s v="Medium"/>
    <x v="3"/>
    <x v="3"/>
  </r>
  <r>
    <n v="5638"/>
    <s v="Jeffrey Johnson"/>
    <x v="37"/>
    <x v="1"/>
    <x v="4"/>
    <x v="59"/>
    <x v="60"/>
    <x v="60"/>
    <n v="0"/>
    <x v="3"/>
    <x v="27"/>
    <x v="0"/>
    <x v="0"/>
    <x v="1"/>
    <x v="1"/>
    <x v="61"/>
    <n v="1951"/>
    <n v="0"/>
    <n v="8"/>
    <x v="1"/>
    <n v="2"/>
    <x v="0"/>
    <s v="High"/>
    <x v="2"/>
    <x v="2"/>
  </r>
  <r>
    <n v="3910"/>
    <s v="Daniel Chen"/>
    <x v="38"/>
    <x v="1"/>
    <x v="3"/>
    <x v="60"/>
    <x v="61"/>
    <x v="61"/>
    <n v="7"/>
    <x v="2"/>
    <x v="2"/>
    <x v="2"/>
    <x v="1"/>
    <x v="3"/>
    <x v="3"/>
    <x v="62"/>
    <n v="9343"/>
    <n v="17"/>
    <n v="9"/>
    <x v="6"/>
    <n v="3"/>
    <x v="1"/>
    <s v="Medium"/>
    <x v="0"/>
    <x v="0"/>
  </r>
  <r>
    <n v="4721"/>
    <s v="Sarah Wright"/>
    <x v="3"/>
    <x v="1"/>
    <x v="0"/>
    <x v="61"/>
    <x v="62"/>
    <x v="62"/>
    <n v="5"/>
    <x v="2"/>
    <x v="2"/>
    <x v="2"/>
    <x v="1"/>
    <x v="3"/>
    <x v="3"/>
    <x v="63"/>
    <n v="1454"/>
    <n v="9"/>
    <n v="1"/>
    <x v="3"/>
    <n v="1"/>
    <x v="2"/>
    <s v="High"/>
    <x v="2"/>
    <x v="2"/>
  </r>
  <r>
    <n v="6336"/>
    <s v="Daniel Patrick"/>
    <x v="26"/>
    <x v="1"/>
    <x v="0"/>
    <x v="62"/>
    <x v="63"/>
    <x v="63"/>
    <n v="7"/>
    <x v="2"/>
    <x v="2"/>
    <x v="0"/>
    <x v="1"/>
    <x v="2"/>
    <x v="2"/>
    <x v="64"/>
    <n v="4032"/>
    <n v="12"/>
    <n v="5"/>
    <x v="10"/>
    <n v="3"/>
    <x v="1"/>
    <s v="Low"/>
    <x v="5"/>
    <x v="5"/>
  </r>
  <r>
    <n v="2658"/>
    <s v="Luis Glover"/>
    <x v="31"/>
    <x v="1"/>
    <x v="0"/>
    <x v="63"/>
    <x v="64"/>
    <x v="64"/>
    <n v="2"/>
    <x v="1"/>
    <x v="2"/>
    <x v="2"/>
    <x v="1"/>
    <x v="3"/>
    <x v="3"/>
    <x v="65"/>
    <n v="7756"/>
    <n v="0"/>
    <n v="7"/>
    <x v="5"/>
    <n v="2"/>
    <x v="0"/>
    <s v="Low"/>
    <x v="4"/>
    <x v="4"/>
  </r>
  <r>
    <n v="1292"/>
    <s v="Rebecca Meza"/>
    <x v="7"/>
    <x v="1"/>
    <x v="4"/>
    <x v="64"/>
    <x v="65"/>
    <x v="47"/>
    <n v="2"/>
    <x v="1"/>
    <x v="28"/>
    <x v="3"/>
    <x v="0"/>
    <x v="0"/>
    <x v="0"/>
    <x v="66"/>
    <n v="9583"/>
    <n v="13"/>
    <n v="8"/>
    <x v="5"/>
    <n v="2"/>
    <x v="0"/>
    <s v="Low"/>
    <x v="0"/>
    <x v="0"/>
  </r>
  <r>
    <n v="4991"/>
    <s v="Laura Davis"/>
    <x v="25"/>
    <x v="1"/>
    <x v="1"/>
    <x v="65"/>
    <x v="66"/>
    <x v="65"/>
    <n v="3"/>
    <x v="0"/>
    <x v="2"/>
    <x v="2"/>
    <x v="1"/>
    <x v="1"/>
    <x v="1"/>
    <x v="67"/>
    <n v="6242"/>
    <n v="3"/>
    <n v="1"/>
    <x v="0"/>
    <n v="1"/>
    <x v="2"/>
    <s v="High"/>
    <x v="4"/>
    <x v="4"/>
  </r>
  <r>
    <n v="9460"/>
    <s v="Molly Hart"/>
    <x v="20"/>
    <x v="1"/>
    <x v="3"/>
    <x v="66"/>
    <x v="67"/>
    <x v="66"/>
    <n v="0"/>
    <x v="3"/>
    <x v="29"/>
    <x v="3"/>
    <x v="0"/>
    <x v="1"/>
    <x v="1"/>
    <x v="68"/>
    <n v="498"/>
    <n v="8"/>
    <n v="3"/>
    <x v="8"/>
    <n v="1"/>
    <x v="2"/>
    <s v="Medium"/>
    <x v="5"/>
    <x v="5"/>
  </r>
  <r>
    <n v="9479"/>
    <s v="Sarah Jimenez"/>
    <x v="20"/>
    <x v="1"/>
    <x v="1"/>
    <x v="67"/>
    <x v="68"/>
    <x v="67"/>
    <n v="0"/>
    <x v="3"/>
    <x v="30"/>
    <x v="2"/>
    <x v="0"/>
    <x v="3"/>
    <x v="3"/>
    <x v="69"/>
    <n v="1461"/>
    <n v="6"/>
    <n v="7"/>
    <x v="0"/>
    <n v="4"/>
    <x v="4"/>
    <s v="Medium"/>
    <x v="5"/>
    <x v="5"/>
  </r>
  <r>
    <n v="8662"/>
    <s v="Monica Hunt"/>
    <x v="31"/>
    <x v="1"/>
    <x v="4"/>
    <x v="68"/>
    <x v="69"/>
    <x v="68"/>
    <n v="4"/>
    <x v="0"/>
    <x v="31"/>
    <x v="0"/>
    <x v="0"/>
    <x v="3"/>
    <x v="3"/>
    <x v="70"/>
    <n v="4962"/>
    <n v="2"/>
    <n v="5"/>
    <x v="3"/>
    <n v="2"/>
    <x v="0"/>
    <s v="Low"/>
    <x v="4"/>
    <x v="4"/>
  </r>
  <r>
    <n v="7007"/>
    <s v="Jeffery Livingston"/>
    <x v="22"/>
    <x v="1"/>
    <x v="0"/>
    <x v="69"/>
    <x v="70"/>
    <x v="69"/>
    <n v="1"/>
    <x v="1"/>
    <x v="2"/>
    <x v="2"/>
    <x v="1"/>
    <x v="0"/>
    <x v="0"/>
    <x v="71"/>
    <n v="427"/>
    <n v="18"/>
    <n v="7"/>
    <x v="2"/>
    <n v="5"/>
    <x v="3"/>
    <s v="High"/>
    <x v="5"/>
    <x v="5"/>
  </r>
  <r>
    <n v="5785"/>
    <s v="Brooke Brennan"/>
    <x v="0"/>
    <x v="1"/>
    <x v="2"/>
    <x v="70"/>
    <x v="71"/>
    <x v="70"/>
    <n v="2"/>
    <x v="1"/>
    <x v="32"/>
    <x v="0"/>
    <x v="0"/>
    <x v="1"/>
    <x v="1"/>
    <x v="72"/>
    <n v="793"/>
    <n v="2"/>
    <n v="9"/>
    <x v="9"/>
    <n v="2"/>
    <x v="0"/>
    <s v="Low"/>
    <x v="0"/>
    <x v="0"/>
  </r>
  <r>
    <n v="8012"/>
    <s v="Albert Martinez"/>
    <x v="4"/>
    <x v="1"/>
    <x v="2"/>
    <x v="71"/>
    <x v="72"/>
    <x v="71"/>
    <n v="2"/>
    <x v="1"/>
    <x v="33"/>
    <x v="3"/>
    <x v="0"/>
    <x v="2"/>
    <x v="2"/>
    <x v="73"/>
    <n v="40"/>
    <n v="9"/>
    <n v="7"/>
    <x v="4"/>
    <n v="4"/>
    <x v="4"/>
    <s v="High"/>
    <x v="0"/>
    <x v="0"/>
  </r>
  <r>
    <n v="6573"/>
    <s v="Sarah Casey"/>
    <x v="27"/>
    <x v="1"/>
    <x v="0"/>
    <x v="72"/>
    <x v="73"/>
    <x v="72"/>
    <n v="8"/>
    <x v="2"/>
    <x v="34"/>
    <x v="2"/>
    <x v="0"/>
    <x v="1"/>
    <x v="1"/>
    <x v="74"/>
    <n v="2493"/>
    <n v="13"/>
    <n v="5"/>
    <x v="8"/>
    <n v="4"/>
    <x v="4"/>
    <s v="Medium"/>
    <x v="5"/>
    <x v="5"/>
  </r>
  <r>
    <n v="7804"/>
    <s v="Richard Nguyen"/>
    <x v="25"/>
    <x v="1"/>
    <x v="3"/>
    <x v="73"/>
    <x v="74"/>
    <x v="73"/>
    <n v="8"/>
    <x v="2"/>
    <x v="35"/>
    <x v="1"/>
    <x v="0"/>
    <x v="4"/>
    <x v="4"/>
    <x v="75"/>
    <n v="7917"/>
    <n v="2"/>
    <n v="7"/>
    <x v="6"/>
    <n v="4"/>
    <x v="4"/>
    <s v="Low"/>
    <x v="4"/>
    <x v="4"/>
  </r>
  <r>
    <n v="2966"/>
    <s v="Chad Martin"/>
    <x v="16"/>
    <x v="1"/>
    <x v="2"/>
    <x v="74"/>
    <x v="75"/>
    <x v="74"/>
    <n v="5"/>
    <x v="2"/>
    <x v="2"/>
    <x v="2"/>
    <x v="1"/>
    <x v="4"/>
    <x v="4"/>
    <x v="76"/>
    <n v="8611"/>
    <n v="7"/>
    <n v="5"/>
    <x v="7"/>
    <n v="5"/>
    <x v="3"/>
    <s v="Medium"/>
    <x v="2"/>
    <x v="2"/>
  </r>
  <r>
    <n v="2343"/>
    <s v="Julie Wright"/>
    <x v="39"/>
    <x v="1"/>
    <x v="0"/>
    <x v="75"/>
    <x v="76"/>
    <x v="75"/>
    <n v="3"/>
    <x v="0"/>
    <x v="2"/>
    <x v="0"/>
    <x v="1"/>
    <x v="4"/>
    <x v="4"/>
    <x v="77"/>
    <n v="4583"/>
    <n v="5"/>
    <n v="8"/>
    <x v="7"/>
    <n v="1"/>
    <x v="2"/>
    <s v="High"/>
    <x v="2"/>
    <x v="2"/>
  </r>
  <r>
    <n v="5652"/>
    <s v="Vanessa Wallace"/>
    <x v="25"/>
    <x v="1"/>
    <x v="2"/>
    <x v="76"/>
    <x v="77"/>
    <x v="76"/>
    <n v="4"/>
    <x v="0"/>
    <x v="2"/>
    <x v="1"/>
    <x v="1"/>
    <x v="4"/>
    <x v="4"/>
    <x v="78"/>
    <n v="3238"/>
    <n v="2"/>
    <n v="0"/>
    <x v="3"/>
    <n v="3"/>
    <x v="1"/>
    <s v="Medium"/>
    <x v="4"/>
    <x v="4"/>
  </r>
  <r>
    <n v="6800"/>
    <s v="Scott Marshall"/>
    <x v="24"/>
    <x v="1"/>
    <x v="3"/>
    <x v="26"/>
    <x v="78"/>
    <x v="77"/>
    <n v="4"/>
    <x v="0"/>
    <x v="36"/>
    <x v="1"/>
    <x v="0"/>
    <x v="0"/>
    <x v="0"/>
    <x v="79"/>
    <n v="6526"/>
    <n v="19"/>
    <n v="6"/>
    <x v="5"/>
    <n v="5"/>
    <x v="3"/>
    <s v="Low"/>
    <x v="3"/>
    <x v="3"/>
  </r>
  <r>
    <n v="1598"/>
    <s v="Nicholas Mcgee"/>
    <x v="7"/>
    <x v="1"/>
    <x v="0"/>
    <x v="77"/>
    <x v="79"/>
    <x v="78"/>
    <n v="2"/>
    <x v="1"/>
    <x v="37"/>
    <x v="0"/>
    <x v="0"/>
    <x v="4"/>
    <x v="4"/>
    <x v="80"/>
    <n v="9514"/>
    <n v="20"/>
    <n v="3"/>
    <x v="4"/>
    <n v="2"/>
    <x v="0"/>
    <s v="High"/>
    <x v="0"/>
    <x v="0"/>
  </r>
  <r>
    <n v="4489"/>
    <s v="Carolyn Dickson"/>
    <x v="37"/>
    <x v="1"/>
    <x v="2"/>
    <x v="74"/>
    <x v="80"/>
    <x v="79"/>
    <n v="0"/>
    <x v="3"/>
    <x v="38"/>
    <x v="2"/>
    <x v="0"/>
    <x v="1"/>
    <x v="1"/>
    <x v="81"/>
    <n v="3428"/>
    <n v="3"/>
    <n v="5"/>
    <x v="4"/>
    <n v="3"/>
    <x v="1"/>
    <s v="Medium"/>
    <x v="2"/>
    <x v="2"/>
  </r>
  <r>
    <n v="4607"/>
    <s v="Blake Hernandez"/>
    <x v="14"/>
    <x v="1"/>
    <x v="0"/>
    <x v="78"/>
    <x v="81"/>
    <x v="80"/>
    <n v="7"/>
    <x v="2"/>
    <x v="2"/>
    <x v="0"/>
    <x v="1"/>
    <x v="0"/>
    <x v="0"/>
    <x v="82"/>
    <n v="2484"/>
    <n v="17"/>
    <n v="6"/>
    <x v="9"/>
    <n v="1"/>
    <x v="2"/>
    <s v="Low"/>
    <x v="0"/>
    <x v="0"/>
  </r>
  <r>
    <n v="9641"/>
    <s v="Courtney Brown"/>
    <x v="1"/>
    <x v="1"/>
    <x v="4"/>
    <x v="79"/>
    <x v="82"/>
    <x v="81"/>
    <n v="7"/>
    <x v="2"/>
    <x v="39"/>
    <x v="0"/>
    <x v="0"/>
    <x v="1"/>
    <x v="1"/>
    <x v="83"/>
    <n v="3273"/>
    <n v="8"/>
    <n v="10"/>
    <x v="4"/>
    <n v="3"/>
    <x v="1"/>
    <s v="Low"/>
    <x v="1"/>
    <x v="1"/>
  </r>
  <r>
    <n v="5608"/>
    <s v="Rebecca West"/>
    <x v="40"/>
    <x v="1"/>
    <x v="1"/>
    <x v="80"/>
    <x v="83"/>
    <x v="82"/>
    <n v="0"/>
    <x v="3"/>
    <x v="40"/>
    <x v="0"/>
    <x v="0"/>
    <x v="1"/>
    <x v="1"/>
    <x v="84"/>
    <n v="4275"/>
    <n v="11"/>
    <n v="4"/>
    <x v="7"/>
    <n v="5"/>
    <x v="3"/>
    <s v="High"/>
    <x v="5"/>
    <x v="5"/>
  </r>
  <r>
    <n v="8191"/>
    <s v="Becky Golden"/>
    <x v="5"/>
    <x v="1"/>
    <x v="1"/>
    <x v="26"/>
    <x v="84"/>
    <x v="83"/>
    <n v="0"/>
    <x v="3"/>
    <x v="41"/>
    <x v="0"/>
    <x v="0"/>
    <x v="0"/>
    <x v="0"/>
    <x v="85"/>
    <n v="963"/>
    <n v="19"/>
    <n v="6"/>
    <x v="6"/>
    <n v="3"/>
    <x v="1"/>
    <s v="Low"/>
    <x v="3"/>
    <x v="3"/>
  </r>
  <r>
    <n v="2151"/>
    <s v="Brandon Lowe"/>
    <x v="38"/>
    <x v="1"/>
    <x v="3"/>
    <x v="81"/>
    <x v="85"/>
    <x v="84"/>
    <n v="1"/>
    <x v="1"/>
    <x v="2"/>
    <x v="3"/>
    <x v="1"/>
    <x v="3"/>
    <x v="3"/>
    <x v="86"/>
    <n v="1700"/>
    <n v="13"/>
    <n v="0"/>
    <x v="6"/>
    <n v="2"/>
    <x v="0"/>
    <s v="Low"/>
    <x v="0"/>
    <x v="0"/>
  </r>
  <r>
    <n v="3985"/>
    <s v="Holly Schwartz"/>
    <x v="39"/>
    <x v="1"/>
    <x v="1"/>
    <x v="82"/>
    <x v="86"/>
    <x v="66"/>
    <n v="0"/>
    <x v="3"/>
    <x v="42"/>
    <x v="3"/>
    <x v="0"/>
    <x v="2"/>
    <x v="2"/>
    <x v="87"/>
    <n v="3379"/>
    <n v="12"/>
    <n v="4"/>
    <x v="5"/>
    <n v="3"/>
    <x v="1"/>
    <s v="High"/>
    <x v="2"/>
    <x v="2"/>
  </r>
  <r>
    <n v="8503"/>
    <s v="Mary Harrison"/>
    <x v="15"/>
    <x v="1"/>
    <x v="1"/>
    <x v="83"/>
    <x v="87"/>
    <x v="85"/>
    <n v="5"/>
    <x v="2"/>
    <x v="43"/>
    <x v="3"/>
    <x v="0"/>
    <x v="0"/>
    <x v="0"/>
    <x v="88"/>
    <n v="3455"/>
    <n v="14"/>
    <n v="4"/>
    <x v="7"/>
    <n v="2"/>
    <x v="0"/>
    <s v="Medium"/>
    <x v="4"/>
    <x v="4"/>
  </r>
  <r>
    <n v="1179"/>
    <s v="Jason Stewart"/>
    <x v="13"/>
    <x v="1"/>
    <x v="0"/>
    <x v="84"/>
    <x v="88"/>
    <x v="86"/>
    <n v="0"/>
    <x v="3"/>
    <x v="44"/>
    <x v="2"/>
    <x v="0"/>
    <x v="1"/>
    <x v="1"/>
    <x v="89"/>
    <n v="1673"/>
    <n v="18"/>
    <n v="3"/>
    <x v="5"/>
    <n v="2"/>
    <x v="0"/>
    <s v="High"/>
    <x v="0"/>
    <x v="0"/>
  </r>
  <r>
    <n v="1233"/>
    <s v="Daniel Castillo"/>
    <x v="29"/>
    <x v="2"/>
    <x v="3"/>
    <x v="85"/>
    <x v="89"/>
    <x v="87"/>
    <n v="4"/>
    <x v="0"/>
    <x v="2"/>
    <x v="3"/>
    <x v="1"/>
    <x v="1"/>
    <x v="1"/>
    <x v="90"/>
    <n v="2924"/>
    <n v="12"/>
    <n v="9"/>
    <x v="8"/>
    <n v="3"/>
    <x v="1"/>
    <s v="Low"/>
    <x v="4"/>
    <x v="4"/>
  </r>
  <r>
    <n v="5528"/>
    <s v="Deborah Matthews"/>
    <x v="1"/>
    <x v="0"/>
    <x v="2"/>
    <x v="86"/>
    <x v="90"/>
    <x v="88"/>
    <n v="7"/>
    <x v="2"/>
    <x v="2"/>
    <x v="1"/>
    <x v="1"/>
    <x v="3"/>
    <x v="3"/>
    <x v="91"/>
    <n v="6080"/>
    <n v="14"/>
    <n v="10"/>
    <x v="2"/>
    <n v="2"/>
    <x v="0"/>
    <s v="Low"/>
    <x v="1"/>
    <x v="1"/>
  </r>
  <r>
    <n v="6629"/>
    <s v="Juan Webster"/>
    <x v="9"/>
    <x v="1"/>
    <x v="4"/>
    <x v="87"/>
    <x v="91"/>
    <x v="89"/>
    <n v="3"/>
    <x v="0"/>
    <x v="2"/>
    <x v="2"/>
    <x v="1"/>
    <x v="0"/>
    <x v="0"/>
    <x v="92"/>
    <n v="2909"/>
    <n v="14"/>
    <n v="10"/>
    <x v="5"/>
    <n v="1"/>
    <x v="2"/>
    <s v="Low"/>
    <x v="0"/>
    <x v="0"/>
  </r>
  <r>
    <n v="8438"/>
    <s v="Robert Meyer"/>
    <x v="17"/>
    <x v="2"/>
    <x v="2"/>
    <x v="88"/>
    <x v="92"/>
    <x v="90"/>
    <n v="7"/>
    <x v="2"/>
    <x v="2"/>
    <x v="2"/>
    <x v="1"/>
    <x v="4"/>
    <x v="4"/>
    <x v="93"/>
    <n v="9251"/>
    <n v="5"/>
    <n v="7"/>
    <x v="10"/>
    <n v="5"/>
    <x v="3"/>
    <s v="Medium"/>
    <x v="1"/>
    <x v="1"/>
  </r>
  <r>
    <n v="1666"/>
    <s v="Heidi Vega"/>
    <x v="11"/>
    <x v="1"/>
    <x v="4"/>
    <x v="89"/>
    <x v="93"/>
    <x v="91"/>
    <n v="4"/>
    <x v="0"/>
    <x v="2"/>
    <x v="1"/>
    <x v="1"/>
    <x v="0"/>
    <x v="0"/>
    <x v="94"/>
    <n v="1408"/>
    <n v="13"/>
    <n v="3"/>
    <x v="7"/>
    <n v="1"/>
    <x v="2"/>
    <s v="Medium"/>
    <x v="3"/>
    <x v="3"/>
  </r>
  <r>
    <n v="4865"/>
    <s v="Rebecca Blackwell"/>
    <x v="41"/>
    <x v="0"/>
    <x v="4"/>
    <x v="90"/>
    <x v="94"/>
    <x v="92"/>
    <n v="6"/>
    <x v="2"/>
    <x v="45"/>
    <x v="0"/>
    <x v="0"/>
    <x v="4"/>
    <x v="4"/>
    <x v="95"/>
    <n v="4555"/>
    <n v="1"/>
    <n v="5"/>
    <x v="1"/>
    <n v="3"/>
    <x v="1"/>
    <s v="Low"/>
    <x v="3"/>
    <x v="3"/>
  </r>
  <r>
    <n v="6218"/>
    <s v="Brittany Wilson"/>
    <x v="21"/>
    <x v="2"/>
    <x v="3"/>
    <x v="91"/>
    <x v="95"/>
    <x v="93"/>
    <n v="2"/>
    <x v="1"/>
    <x v="46"/>
    <x v="3"/>
    <x v="0"/>
    <x v="2"/>
    <x v="2"/>
    <x v="96"/>
    <n v="9555"/>
    <n v="18"/>
    <n v="10"/>
    <x v="8"/>
    <n v="1"/>
    <x v="2"/>
    <s v="Low"/>
    <x v="0"/>
    <x v="0"/>
  </r>
  <r>
    <n v="1678"/>
    <s v="Cheryl Gibbs"/>
    <x v="41"/>
    <x v="2"/>
    <x v="2"/>
    <x v="92"/>
    <x v="96"/>
    <x v="94"/>
    <n v="8"/>
    <x v="2"/>
    <x v="2"/>
    <x v="3"/>
    <x v="1"/>
    <x v="0"/>
    <x v="0"/>
    <x v="97"/>
    <n v="8511"/>
    <n v="19"/>
    <n v="2"/>
    <x v="0"/>
    <n v="4"/>
    <x v="4"/>
    <s v="High"/>
    <x v="3"/>
    <x v="3"/>
  </r>
  <r>
    <n v="8299"/>
    <s v="Judy Sullivan"/>
    <x v="28"/>
    <x v="1"/>
    <x v="0"/>
    <x v="58"/>
    <x v="97"/>
    <x v="95"/>
    <n v="3"/>
    <x v="0"/>
    <x v="2"/>
    <x v="1"/>
    <x v="1"/>
    <x v="1"/>
    <x v="1"/>
    <x v="98"/>
    <n v="677"/>
    <n v="1"/>
    <n v="4"/>
    <x v="8"/>
    <n v="1"/>
    <x v="2"/>
    <s v="High"/>
    <x v="0"/>
    <x v="0"/>
  </r>
  <r>
    <n v="2098"/>
    <s v="Dustin Weaver"/>
    <x v="8"/>
    <x v="1"/>
    <x v="2"/>
    <x v="93"/>
    <x v="98"/>
    <x v="96"/>
    <n v="8"/>
    <x v="2"/>
    <x v="2"/>
    <x v="1"/>
    <x v="1"/>
    <x v="2"/>
    <x v="2"/>
    <x v="99"/>
    <n v="3386"/>
    <n v="8"/>
    <n v="3"/>
    <x v="2"/>
    <n v="4"/>
    <x v="4"/>
    <s v="High"/>
    <x v="4"/>
    <x v="4"/>
  </r>
  <r>
    <n v="3809"/>
    <s v="Cody Santos"/>
    <x v="10"/>
    <x v="1"/>
    <x v="0"/>
    <x v="87"/>
    <x v="99"/>
    <x v="97"/>
    <n v="8"/>
    <x v="2"/>
    <x v="2"/>
    <x v="2"/>
    <x v="1"/>
    <x v="4"/>
    <x v="4"/>
    <x v="100"/>
    <n v="8525"/>
    <n v="19"/>
    <n v="6"/>
    <x v="4"/>
    <n v="2"/>
    <x v="0"/>
    <s v="High"/>
    <x v="3"/>
    <x v="3"/>
  </r>
  <r>
    <n v="5089"/>
    <s v="Sean Frazier"/>
    <x v="2"/>
    <x v="2"/>
    <x v="3"/>
    <x v="94"/>
    <x v="100"/>
    <x v="98"/>
    <n v="7"/>
    <x v="2"/>
    <x v="2"/>
    <x v="1"/>
    <x v="1"/>
    <x v="0"/>
    <x v="0"/>
    <x v="101"/>
    <n v="8674"/>
    <n v="6"/>
    <n v="10"/>
    <x v="8"/>
    <n v="5"/>
    <x v="3"/>
    <s v="Medium"/>
    <x v="2"/>
    <x v="2"/>
  </r>
  <r>
    <n v="2112"/>
    <s v="Ronald Hunter"/>
    <x v="8"/>
    <x v="1"/>
    <x v="3"/>
    <x v="95"/>
    <x v="101"/>
    <x v="99"/>
    <n v="5"/>
    <x v="2"/>
    <x v="47"/>
    <x v="0"/>
    <x v="0"/>
    <x v="2"/>
    <x v="2"/>
    <x v="102"/>
    <n v="7852"/>
    <n v="17"/>
    <n v="0"/>
    <x v="2"/>
    <n v="3"/>
    <x v="1"/>
    <s v="Low"/>
    <x v="4"/>
    <x v="4"/>
  </r>
  <r>
    <n v="7515"/>
    <s v="Mary Walters DDS"/>
    <x v="31"/>
    <x v="2"/>
    <x v="3"/>
    <x v="79"/>
    <x v="102"/>
    <x v="100"/>
    <n v="1"/>
    <x v="1"/>
    <x v="2"/>
    <x v="1"/>
    <x v="1"/>
    <x v="4"/>
    <x v="4"/>
    <x v="103"/>
    <n v="3507"/>
    <n v="19"/>
    <n v="0"/>
    <x v="0"/>
    <n v="4"/>
    <x v="4"/>
    <s v="Low"/>
    <x v="4"/>
    <x v="4"/>
  </r>
  <r>
    <n v="7869"/>
    <s v="Steven Pierce"/>
    <x v="33"/>
    <x v="1"/>
    <x v="4"/>
    <x v="96"/>
    <x v="103"/>
    <x v="101"/>
    <n v="0"/>
    <x v="3"/>
    <x v="9"/>
    <x v="3"/>
    <x v="0"/>
    <x v="4"/>
    <x v="4"/>
    <x v="104"/>
    <n v="7227"/>
    <n v="3"/>
    <n v="0"/>
    <x v="7"/>
    <n v="1"/>
    <x v="2"/>
    <s v="Medium"/>
    <x v="4"/>
    <x v="4"/>
  </r>
  <r>
    <n v="9407"/>
    <s v="Carla Woods"/>
    <x v="26"/>
    <x v="2"/>
    <x v="2"/>
    <x v="97"/>
    <x v="104"/>
    <x v="102"/>
    <n v="1"/>
    <x v="1"/>
    <x v="48"/>
    <x v="0"/>
    <x v="0"/>
    <x v="4"/>
    <x v="4"/>
    <x v="105"/>
    <n v="2356"/>
    <n v="11"/>
    <n v="9"/>
    <x v="5"/>
    <n v="3"/>
    <x v="1"/>
    <s v="High"/>
    <x v="5"/>
    <x v="5"/>
  </r>
  <r>
    <n v="3296"/>
    <s v="Matthew Hamilton"/>
    <x v="42"/>
    <x v="0"/>
    <x v="0"/>
    <x v="98"/>
    <x v="105"/>
    <x v="103"/>
    <n v="3"/>
    <x v="0"/>
    <x v="49"/>
    <x v="1"/>
    <x v="0"/>
    <x v="4"/>
    <x v="4"/>
    <x v="106"/>
    <n v="2095"/>
    <n v="14"/>
    <n v="9"/>
    <x v="3"/>
    <n v="4"/>
    <x v="4"/>
    <s v="High"/>
    <x v="3"/>
    <x v="3"/>
  </r>
  <r>
    <n v="8590"/>
    <s v="Julie Soto"/>
    <x v="37"/>
    <x v="1"/>
    <x v="1"/>
    <x v="99"/>
    <x v="106"/>
    <x v="104"/>
    <n v="1"/>
    <x v="1"/>
    <x v="50"/>
    <x v="0"/>
    <x v="0"/>
    <x v="2"/>
    <x v="2"/>
    <x v="107"/>
    <n v="3974"/>
    <n v="0"/>
    <n v="6"/>
    <x v="8"/>
    <n v="5"/>
    <x v="3"/>
    <s v="Low"/>
    <x v="2"/>
    <x v="2"/>
  </r>
  <r>
    <n v="5671"/>
    <s v="Matthew Thomas"/>
    <x v="34"/>
    <x v="1"/>
    <x v="3"/>
    <x v="100"/>
    <x v="107"/>
    <x v="105"/>
    <n v="9"/>
    <x v="2"/>
    <x v="2"/>
    <x v="3"/>
    <x v="1"/>
    <x v="0"/>
    <x v="0"/>
    <x v="108"/>
    <n v="1492"/>
    <n v="14"/>
    <n v="1"/>
    <x v="3"/>
    <n v="2"/>
    <x v="0"/>
    <s v="Medium"/>
    <x v="3"/>
    <x v="3"/>
  </r>
  <r>
    <n v="9930"/>
    <s v="Joseph Clark"/>
    <x v="20"/>
    <x v="0"/>
    <x v="3"/>
    <x v="44"/>
    <x v="108"/>
    <x v="106"/>
    <n v="3"/>
    <x v="0"/>
    <x v="2"/>
    <x v="1"/>
    <x v="1"/>
    <x v="2"/>
    <x v="2"/>
    <x v="109"/>
    <n v="4837"/>
    <n v="10"/>
    <n v="10"/>
    <x v="1"/>
    <n v="5"/>
    <x v="3"/>
    <s v="High"/>
    <x v="5"/>
    <x v="5"/>
  </r>
  <r>
    <n v="5311"/>
    <s v="Kathryn Reed"/>
    <x v="17"/>
    <x v="2"/>
    <x v="3"/>
    <x v="101"/>
    <x v="109"/>
    <x v="107"/>
    <n v="6"/>
    <x v="2"/>
    <x v="2"/>
    <x v="3"/>
    <x v="1"/>
    <x v="2"/>
    <x v="2"/>
    <x v="110"/>
    <n v="2566"/>
    <n v="11"/>
    <n v="7"/>
    <x v="6"/>
    <n v="5"/>
    <x v="3"/>
    <s v="Medium"/>
    <x v="1"/>
    <x v="1"/>
  </r>
  <r>
    <n v="2739"/>
    <s v="Thomas Stevens"/>
    <x v="7"/>
    <x v="0"/>
    <x v="3"/>
    <x v="102"/>
    <x v="110"/>
    <x v="108"/>
    <n v="5"/>
    <x v="2"/>
    <x v="51"/>
    <x v="3"/>
    <x v="0"/>
    <x v="2"/>
    <x v="2"/>
    <x v="111"/>
    <n v="958"/>
    <n v="5"/>
    <n v="7"/>
    <x v="8"/>
    <n v="4"/>
    <x v="4"/>
    <s v="High"/>
    <x v="0"/>
    <x v="0"/>
  </r>
  <r>
    <n v="1378"/>
    <s v="Randall Larson"/>
    <x v="43"/>
    <x v="0"/>
    <x v="1"/>
    <x v="103"/>
    <x v="111"/>
    <x v="109"/>
    <n v="0"/>
    <x v="3"/>
    <x v="52"/>
    <x v="3"/>
    <x v="0"/>
    <x v="2"/>
    <x v="2"/>
    <x v="112"/>
    <n v="3329"/>
    <n v="14"/>
    <n v="6"/>
    <x v="0"/>
    <n v="2"/>
    <x v="0"/>
    <s v="Low"/>
    <x v="5"/>
    <x v="5"/>
  </r>
  <r>
    <n v="1443"/>
    <s v="Nancy Smith"/>
    <x v="24"/>
    <x v="0"/>
    <x v="2"/>
    <x v="68"/>
    <x v="112"/>
    <x v="110"/>
    <n v="6"/>
    <x v="2"/>
    <x v="53"/>
    <x v="1"/>
    <x v="0"/>
    <x v="2"/>
    <x v="2"/>
    <x v="113"/>
    <n v="8909"/>
    <n v="15"/>
    <n v="10"/>
    <x v="0"/>
    <n v="4"/>
    <x v="4"/>
    <s v="Low"/>
    <x v="3"/>
    <x v="3"/>
  </r>
  <r>
    <n v="7171"/>
    <s v="Jessica Lawson"/>
    <x v="26"/>
    <x v="1"/>
    <x v="2"/>
    <x v="104"/>
    <x v="113"/>
    <x v="111"/>
    <n v="0"/>
    <x v="3"/>
    <x v="54"/>
    <x v="0"/>
    <x v="0"/>
    <x v="3"/>
    <x v="3"/>
    <x v="114"/>
    <n v="5599"/>
    <n v="14"/>
    <n v="6"/>
    <x v="6"/>
    <n v="4"/>
    <x v="4"/>
    <s v="Medium"/>
    <x v="5"/>
    <x v="5"/>
  </r>
  <r>
    <n v="9706"/>
    <s v="Travis Montgomery"/>
    <x v="26"/>
    <x v="1"/>
    <x v="2"/>
    <x v="105"/>
    <x v="114"/>
    <x v="112"/>
    <n v="6"/>
    <x v="2"/>
    <x v="2"/>
    <x v="1"/>
    <x v="1"/>
    <x v="1"/>
    <x v="1"/>
    <x v="115"/>
    <n v="4035"/>
    <n v="10"/>
    <n v="5"/>
    <x v="4"/>
    <n v="5"/>
    <x v="3"/>
    <s v="Medium"/>
    <x v="5"/>
    <x v="5"/>
  </r>
  <r>
    <n v="7611"/>
    <s v="Jennifer Stone"/>
    <x v="24"/>
    <x v="1"/>
    <x v="3"/>
    <x v="54"/>
    <x v="115"/>
    <x v="113"/>
    <n v="7"/>
    <x v="2"/>
    <x v="2"/>
    <x v="2"/>
    <x v="1"/>
    <x v="1"/>
    <x v="1"/>
    <x v="116"/>
    <n v="1255"/>
    <n v="0"/>
    <n v="5"/>
    <x v="8"/>
    <n v="3"/>
    <x v="1"/>
    <s v="High"/>
    <x v="3"/>
    <x v="3"/>
  </r>
  <r>
    <n v="1459"/>
    <s v="Russell Lynch"/>
    <x v="13"/>
    <x v="1"/>
    <x v="2"/>
    <x v="106"/>
    <x v="116"/>
    <x v="114"/>
    <n v="3"/>
    <x v="0"/>
    <x v="2"/>
    <x v="0"/>
    <x v="1"/>
    <x v="0"/>
    <x v="0"/>
    <x v="117"/>
    <n v="1668"/>
    <n v="9"/>
    <n v="7"/>
    <x v="8"/>
    <n v="4"/>
    <x v="4"/>
    <s v="Low"/>
    <x v="0"/>
    <x v="0"/>
  </r>
  <r>
    <n v="3516"/>
    <s v="Daniel Lynn"/>
    <x v="34"/>
    <x v="1"/>
    <x v="4"/>
    <x v="107"/>
    <x v="117"/>
    <x v="115"/>
    <n v="0"/>
    <x v="3"/>
    <x v="55"/>
    <x v="3"/>
    <x v="0"/>
    <x v="2"/>
    <x v="2"/>
    <x v="118"/>
    <n v="4397"/>
    <n v="0"/>
    <n v="3"/>
    <x v="1"/>
    <n v="5"/>
    <x v="3"/>
    <s v="Medium"/>
    <x v="3"/>
    <x v="3"/>
  </r>
  <r>
    <n v="9871"/>
    <s v="Joseph Long"/>
    <x v="42"/>
    <x v="0"/>
    <x v="0"/>
    <x v="108"/>
    <x v="118"/>
    <x v="116"/>
    <n v="4"/>
    <x v="0"/>
    <x v="56"/>
    <x v="0"/>
    <x v="0"/>
    <x v="0"/>
    <x v="0"/>
    <x v="119"/>
    <n v="915"/>
    <n v="12"/>
    <n v="1"/>
    <x v="0"/>
    <n v="4"/>
    <x v="4"/>
    <s v="Low"/>
    <x v="3"/>
    <x v="3"/>
  </r>
  <r>
    <n v="5860"/>
    <s v="Kelli Smith"/>
    <x v="18"/>
    <x v="0"/>
    <x v="3"/>
    <x v="109"/>
    <x v="119"/>
    <x v="117"/>
    <n v="2"/>
    <x v="1"/>
    <x v="57"/>
    <x v="2"/>
    <x v="0"/>
    <x v="0"/>
    <x v="0"/>
    <x v="120"/>
    <n v="5079"/>
    <n v="7"/>
    <n v="2"/>
    <x v="9"/>
    <n v="4"/>
    <x v="4"/>
    <s v="Medium"/>
    <x v="4"/>
    <x v="4"/>
  </r>
  <r>
    <n v="5998"/>
    <s v="Sean Ewing"/>
    <x v="8"/>
    <x v="2"/>
    <x v="4"/>
    <x v="110"/>
    <x v="120"/>
    <x v="118"/>
    <n v="0"/>
    <x v="3"/>
    <x v="58"/>
    <x v="1"/>
    <x v="0"/>
    <x v="2"/>
    <x v="2"/>
    <x v="121"/>
    <n v="8863"/>
    <n v="9"/>
    <n v="1"/>
    <x v="3"/>
    <n v="1"/>
    <x v="2"/>
    <s v="Medium"/>
    <x v="4"/>
    <x v="4"/>
  </r>
  <r>
    <n v="6173"/>
    <s v="Summer Tucker"/>
    <x v="15"/>
    <x v="1"/>
    <x v="3"/>
    <x v="111"/>
    <x v="121"/>
    <x v="34"/>
    <n v="7"/>
    <x v="2"/>
    <x v="2"/>
    <x v="0"/>
    <x v="1"/>
    <x v="4"/>
    <x v="4"/>
    <x v="122"/>
    <n v="8219"/>
    <n v="4"/>
    <n v="6"/>
    <x v="2"/>
    <n v="3"/>
    <x v="1"/>
    <s v="Low"/>
    <x v="4"/>
    <x v="4"/>
  </r>
  <r>
    <n v="1077"/>
    <s v="Stephanie French"/>
    <x v="24"/>
    <x v="1"/>
    <x v="2"/>
    <x v="112"/>
    <x v="122"/>
    <x v="0"/>
    <n v="0"/>
    <x v="3"/>
    <x v="59"/>
    <x v="1"/>
    <x v="0"/>
    <x v="0"/>
    <x v="0"/>
    <x v="123"/>
    <n v="243"/>
    <n v="17"/>
    <n v="5"/>
    <x v="0"/>
    <n v="3"/>
    <x v="1"/>
    <s v="Medium"/>
    <x v="3"/>
    <x v="3"/>
  </r>
  <r>
    <n v="8565"/>
    <s v="Robert Hall"/>
    <x v="30"/>
    <x v="1"/>
    <x v="3"/>
    <x v="4"/>
    <x v="123"/>
    <x v="119"/>
    <n v="4"/>
    <x v="0"/>
    <x v="2"/>
    <x v="3"/>
    <x v="1"/>
    <x v="1"/>
    <x v="1"/>
    <x v="124"/>
    <n v="9833"/>
    <n v="14"/>
    <n v="8"/>
    <x v="8"/>
    <n v="3"/>
    <x v="1"/>
    <s v="Medium"/>
    <x v="2"/>
    <x v="2"/>
  </r>
  <r>
    <n v="3225"/>
    <s v="Gregory Knight"/>
    <x v="32"/>
    <x v="1"/>
    <x v="1"/>
    <x v="113"/>
    <x v="124"/>
    <x v="5"/>
    <n v="0"/>
    <x v="3"/>
    <x v="60"/>
    <x v="0"/>
    <x v="0"/>
    <x v="3"/>
    <x v="3"/>
    <x v="125"/>
    <n v="104"/>
    <n v="14"/>
    <n v="10"/>
    <x v="10"/>
    <n v="1"/>
    <x v="2"/>
    <s v="High"/>
    <x v="5"/>
    <x v="5"/>
  </r>
  <r>
    <n v="1442"/>
    <s v="Theresa Brock DDS"/>
    <x v="13"/>
    <x v="0"/>
    <x v="3"/>
    <x v="114"/>
    <x v="125"/>
    <x v="120"/>
    <n v="7"/>
    <x v="2"/>
    <x v="2"/>
    <x v="3"/>
    <x v="1"/>
    <x v="0"/>
    <x v="0"/>
    <x v="126"/>
    <n v="1864"/>
    <n v="6"/>
    <n v="2"/>
    <x v="0"/>
    <n v="2"/>
    <x v="0"/>
    <s v="High"/>
    <x v="0"/>
    <x v="0"/>
  </r>
  <r>
    <n v="2019"/>
    <s v="Charles Watkins"/>
    <x v="35"/>
    <x v="2"/>
    <x v="4"/>
    <x v="115"/>
    <x v="126"/>
    <x v="121"/>
    <n v="0"/>
    <x v="3"/>
    <x v="61"/>
    <x v="1"/>
    <x v="0"/>
    <x v="2"/>
    <x v="2"/>
    <x v="127"/>
    <n v="7906"/>
    <n v="19"/>
    <n v="6"/>
    <x v="4"/>
    <n v="1"/>
    <x v="2"/>
    <s v="High"/>
    <x v="5"/>
    <x v="5"/>
  </r>
  <r>
    <n v="1269"/>
    <s v="Jose Watts"/>
    <x v="29"/>
    <x v="1"/>
    <x v="1"/>
    <x v="116"/>
    <x v="127"/>
    <x v="122"/>
    <n v="0"/>
    <x v="3"/>
    <x v="62"/>
    <x v="2"/>
    <x v="0"/>
    <x v="1"/>
    <x v="1"/>
    <x v="128"/>
    <n v="9371"/>
    <n v="10"/>
    <n v="3"/>
    <x v="8"/>
    <n v="1"/>
    <x v="2"/>
    <s v="Low"/>
    <x v="4"/>
    <x v="4"/>
  </r>
  <r>
    <n v="4662"/>
    <s v="Logan White"/>
    <x v="32"/>
    <x v="1"/>
    <x v="2"/>
    <x v="117"/>
    <x v="128"/>
    <x v="123"/>
    <n v="4"/>
    <x v="0"/>
    <x v="2"/>
    <x v="3"/>
    <x v="1"/>
    <x v="3"/>
    <x v="3"/>
    <x v="129"/>
    <n v="2600"/>
    <n v="6"/>
    <n v="5"/>
    <x v="8"/>
    <n v="5"/>
    <x v="3"/>
    <s v="Low"/>
    <x v="5"/>
    <x v="5"/>
  </r>
  <r>
    <n v="5381"/>
    <s v="Amanda Carter"/>
    <x v="5"/>
    <x v="0"/>
    <x v="0"/>
    <x v="81"/>
    <x v="129"/>
    <x v="124"/>
    <n v="8"/>
    <x v="2"/>
    <x v="2"/>
    <x v="2"/>
    <x v="1"/>
    <x v="3"/>
    <x v="3"/>
    <x v="130"/>
    <n v="1456"/>
    <n v="3"/>
    <n v="0"/>
    <x v="2"/>
    <n v="5"/>
    <x v="3"/>
    <s v="High"/>
    <x v="3"/>
    <x v="3"/>
  </r>
  <r>
    <n v="6354"/>
    <s v="Sarah Gutierrez"/>
    <x v="8"/>
    <x v="2"/>
    <x v="1"/>
    <x v="118"/>
    <x v="130"/>
    <x v="125"/>
    <n v="6"/>
    <x v="2"/>
    <x v="63"/>
    <x v="0"/>
    <x v="0"/>
    <x v="0"/>
    <x v="0"/>
    <x v="131"/>
    <n v="813"/>
    <n v="2"/>
    <n v="7"/>
    <x v="1"/>
    <n v="5"/>
    <x v="3"/>
    <s v="High"/>
    <x v="4"/>
    <x v="4"/>
  </r>
  <r>
    <n v="9729"/>
    <s v="Devon Phillips"/>
    <x v="5"/>
    <x v="0"/>
    <x v="4"/>
    <x v="84"/>
    <x v="131"/>
    <x v="126"/>
    <n v="1"/>
    <x v="1"/>
    <x v="2"/>
    <x v="0"/>
    <x v="1"/>
    <x v="1"/>
    <x v="1"/>
    <x v="132"/>
    <n v="8910"/>
    <n v="16"/>
    <n v="10"/>
    <x v="7"/>
    <n v="5"/>
    <x v="3"/>
    <s v="High"/>
    <x v="3"/>
    <x v="3"/>
  </r>
  <r>
    <n v="5576"/>
    <s v="Shane Baker"/>
    <x v="40"/>
    <x v="1"/>
    <x v="3"/>
    <x v="16"/>
    <x v="132"/>
    <x v="127"/>
    <n v="0"/>
    <x v="3"/>
    <x v="64"/>
    <x v="0"/>
    <x v="0"/>
    <x v="3"/>
    <x v="3"/>
    <x v="133"/>
    <n v="3250"/>
    <n v="4"/>
    <n v="5"/>
    <x v="5"/>
    <n v="2"/>
    <x v="0"/>
    <s v="Medium"/>
    <x v="5"/>
    <x v="5"/>
  </r>
  <r>
    <n v="8287"/>
    <s v="Michael Patel"/>
    <x v="4"/>
    <x v="2"/>
    <x v="1"/>
    <x v="119"/>
    <x v="133"/>
    <x v="128"/>
    <n v="5"/>
    <x v="2"/>
    <x v="65"/>
    <x v="1"/>
    <x v="0"/>
    <x v="0"/>
    <x v="0"/>
    <x v="134"/>
    <n v="8824"/>
    <n v="0"/>
    <n v="10"/>
    <x v="10"/>
    <n v="4"/>
    <x v="4"/>
    <s v="High"/>
    <x v="0"/>
    <x v="0"/>
  </r>
  <r>
    <n v="9436"/>
    <s v="Ashley Cook"/>
    <x v="20"/>
    <x v="0"/>
    <x v="1"/>
    <x v="120"/>
    <x v="134"/>
    <x v="129"/>
    <n v="1"/>
    <x v="1"/>
    <x v="2"/>
    <x v="1"/>
    <x v="1"/>
    <x v="2"/>
    <x v="2"/>
    <x v="135"/>
    <n v="2631"/>
    <n v="20"/>
    <n v="4"/>
    <x v="1"/>
    <n v="2"/>
    <x v="0"/>
    <s v="Medium"/>
    <x v="5"/>
    <x v="5"/>
  </r>
  <r>
    <n v="6182"/>
    <s v="Shelby Lewis"/>
    <x v="37"/>
    <x v="2"/>
    <x v="1"/>
    <x v="66"/>
    <x v="135"/>
    <x v="130"/>
    <n v="8"/>
    <x v="2"/>
    <x v="2"/>
    <x v="3"/>
    <x v="1"/>
    <x v="1"/>
    <x v="1"/>
    <x v="136"/>
    <n v="9203"/>
    <n v="17"/>
    <n v="8"/>
    <x v="9"/>
    <n v="5"/>
    <x v="3"/>
    <s v="High"/>
    <x v="2"/>
    <x v="2"/>
  </r>
  <r>
    <n v="6955"/>
    <s v="Brian Carson"/>
    <x v="38"/>
    <x v="1"/>
    <x v="4"/>
    <x v="121"/>
    <x v="136"/>
    <x v="131"/>
    <n v="3"/>
    <x v="0"/>
    <x v="2"/>
    <x v="0"/>
    <x v="1"/>
    <x v="0"/>
    <x v="0"/>
    <x v="137"/>
    <n v="3083"/>
    <n v="6"/>
    <n v="3"/>
    <x v="5"/>
    <n v="2"/>
    <x v="0"/>
    <s v="Medium"/>
    <x v="0"/>
    <x v="0"/>
  </r>
  <r>
    <n v="7469"/>
    <s v="Brian Wilkins"/>
    <x v="33"/>
    <x v="0"/>
    <x v="4"/>
    <x v="122"/>
    <x v="137"/>
    <x v="132"/>
    <n v="1"/>
    <x v="1"/>
    <x v="2"/>
    <x v="2"/>
    <x v="1"/>
    <x v="3"/>
    <x v="3"/>
    <x v="138"/>
    <n v="9444"/>
    <n v="0"/>
    <n v="6"/>
    <x v="6"/>
    <n v="1"/>
    <x v="2"/>
    <s v="High"/>
    <x v="4"/>
    <x v="4"/>
  </r>
  <r>
    <n v="4675"/>
    <s v="Elizabeth Rodriguez"/>
    <x v="26"/>
    <x v="0"/>
    <x v="0"/>
    <x v="123"/>
    <x v="138"/>
    <x v="133"/>
    <n v="1"/>
    <x v="1"/>
    <x v="66"/>
    <x v="3"/>
    <x v="0"/>
    <x v="0"/>
    <x v="0"/>
    <x v="139"/>
    <n v="1681"/>
    <n v="18"/>
    <n v="10"/>
    <x v="2"/>
    <n v="5"/>
    <x v="3"/>
    <s v="Medium"/>
    <x v="5"/>
    <x v="5"/>
  </r>
  <r>
    <n v="4866"/>
    <s v="Nicholas Wright"/>
    <x v="12"/>
    <x v="1"/>
    <x v="1"/>
    <x v="16"/>
    <x v="139"/>
    <x v="134"/>
    <n v="4"/>
    <x v="0"/>
    <x v="2"/>
    <x v="1"/>
    <x v="1"/>
    <x v="2"/>
    <x v="2"/>
    <x v="140"/>
    <n v="5084"/>
    <n v="2"/>
    <n v="2"/>
    <x v="6"/>
    <n v="4"/>
    <x v="4"/>
    <s v="Medium"/>
    <x v="4"/>
    <x v="4"/>
  </r>
  <r>
    <n v="8571"/>
    <s v="Alan Nguyen"/>
    <x v="17"/>
    <x v="0"/>
    <x v="2"/>
    <x v="5"/>
    <x v="140"/>
    <x v="135"/>
    <n v="6"/>
    <x v="2"/>
    <x v="2"/>
    <x v="1"/>
    <x v="1"/>
    <x v="2"/>
    <x v="2"/>
    <x v="141"/>
    <n v="4420"/>
    <n v="12"/>
    <n v="9"/>
    <x v="9"/>
    <n v="3"/>
    <x v="1"/>
    <s v="Medium"/>
    <x v="1"/>
    <x v="1"/>
  </r>
  <r>
    <n v="7617"/>
    <s v="Tina Carpenter"/>
    <x v="36"/>
    <x v="2"/>
    <x v="1"/>
    <x v="96"/>
    <x v="141"/>
    <x v="136"/>
    <n v="2"/>
    <x v="1"/>
    <x v="67"/>
    <x v="2"/>
    <x v="0"/>
    <x v="0"/>
    <x v="0"/>
    <x v="142"/>
    <n v="1131"/>
    <n v="17"/>
    <n v="9"/>
    <x v="10"/>
    <n v="1"/>
    <x v="2"/>
    <s v="Low"/>
    <x v="3"/>
    <x v="3"/>
  </r>
  <r>
    <n v="5025"/>
    <s v="Jason Hall"/>
    <x v="33"/>
    <x v="1"/>
    <x v="4"/>
    <x v="124"/>
    <x v="142"/>
    <x v="137"/>
    <n v="5"/>
    <x v="2"/>
    <x v="2"/>
    <x v="3"/>
    <x v="1"/>
    <x v="0"/>
    <x v="0"/>
    <x v="143"/>
    <n v="4938"/>
    <n v="7"/>
    <n v="5"/>
    <x v="7"/>
    <n v="4"/>
    <x v="4"/>
    <s v="Low"/>
    <x v="4"/>
    <x v="4"/>
  </r>
  <r>
    <n v="9157"/>
    <s v="Zachary Terrell"/>
    <x v="24"/>
    <x v="0"/>
    <x v="1"/>
    <x v="90"/>
    <x v="143"/>
    <x v="138"/>
    <n v="4"/>
    <x v="0"/>
    <x v="2"/>
    <x v="2"/>
    <x v="1"/>
    <x v="1"/>
    <x v="1"/>
    <x v="144"/>
    <n v="3229"/>
    <n v="9"/>
    <n v="2"/>
    <x v="7"/>
    <n v="1"/>
    <x v="2"/>
    <s v="Low"/>
    <x v="3"/>
    <x v="3"/>
  </r>
  <r>
    <n v="2608"/>
    <s v="Lisa Smith"/>
    <x v="4"/>
    <x v="1"/>
    <x v="2"/>
    <x v="125"/>
    <x v="144"/>
    <x v="139"/>
    <n v="8"/>
    <x v="2"/>
    <x v="2"/>
    <x v="2"/>
    <x v="1"/>
    <x v="3"/>
    <x v="3"/>
    <x v="145"/>
    <n v="5224"/>
    <n v="10"/>
    <n v="10"/>
    <x v="7"/>
    <n v="2"/>
    <x v="0"/>
    <s v="Low"/>
    <x v="0"/>
    <x v="0"/>
  </r>
  <r>
    <n v="2228"/>
    <s v="Barry Adams"/>
    <x v="4"/>
    <x v="1"/>
    <x v="4"/>
    <x v="126"/>
    <x v="145"/>
    <x v="140"/>
    <n v="1"/>
    <x v="1"/>
    <x v="68"/>
    <x v="3"/>
    <x v="0"/>
    <x v="1"/>
    <x v="1"/>
    <x v="146"/>
    <n v="3758"/>
    <n v="18"/>
    <n v="7"/>
    <x v="6"/>
    <n v="2"/>
    <x v="0"/>
    <s v="Medium"/>
    <x v="0"/>
    <x v="0"/>
  </r>
  <r>
    <n v="9745"/>
    <s v="Christine Becker"/>
    <x v="27"/>
    <x v="0"/>
    <x v="3"/>
    <x v="127"/>
    <x v="146"/>
    <x v="141"/>
    <n v="1"/>
    <x v="1"/>
    <x v="69"/>
    <x v="0"/>
    <x v="0"/>
    <x v="2"/>
    <x v="2"/>
    <x v="147"/>
    <n v="2064"/>
    <n v="9"/>
    <n v="7"/>
    <x v="1"/>
    <n v="4"/>
    <x v="4"/>
    <s v="Low"/>
    <x v="5"/>
    <x v="5"/>
  </r>
  <r>
    <n v="6517"/>
    <s v="Brianna Crosby"/>
    <x v="38"/>
    <x v="0"/>
    <x v="1"/>
    <x v="128"/>
    <x v="147"/>
    <x v="142"/>
    <n v="3"/>
    <x v="0"/>
    <x v="70"/>
    <x v="3"/>
    <x v="0"/>
    <x v="0"/>
    <x v="0"/>
    <x v="148"/>
    <n v="6719"/>
    <n v="15"/>
    <n v="4"/>
    <x v="0"/>
    <n v="2"/>
    <x v="0"/>
    <s v="High"/>
    <x v="0"/>
    <x v="0"/>
  </r>
  <r>
    <n v="1440"/>
    <s v="Devin Hayes"/>
    <x v="12"/>
    <x v="2"/>
    <x v="4"/>
    <x v="129"/>
    <x v="148"/>
    <x v="143"/>
    <n v="3"/>
    <x v="0"/>
    <x v="2"/>
    <x v="2"/>
    <x v="1"/>
    <x v="1"/>
    <x v="1"/>
    <x v="149"/>
    <n v="317"/>
    <n v="8"/>
    <n v="0"/>
    <x v="7"/>
    <n v="1"/>
    <x v="2"/>
    <s v="Medium"/>
    <x v="4"/>
    <x v="4"/>
  </r>
  <r>
    <n v="1748"/>
    <s v="Andrew Dickerson DVM"/>
    <x v="43"/>
    <x v="2"/>
    <x v="3"/>
    <x v="130"/>
    <x v="149"/>
    <x v="144"/>
    <n v="0"/>
    <x v="3"/>
    <x v="71"/>
    <x v="3"/>
    <x v="0"/>
    <x v="2"/>
    <x v="2"/>
    <x v="150"/>
    <n v="3070"/>
    <n v="1"/>
    <n v="8"/>
    <x v="8"/>
    <n v="5"/>
    <x v="3"/>
    <s v="Low"/>
    <x v="5"/>
    <x v="5"/>
  </r>
  <r>
    <n v="9631"/>
    <s v="Cassandra Wright"/>
    <x v="9"/>
    <x v="0"/>
    <x v="4"/>
    <x v="131"/>
    <x v="150"/>
    <x v="3"/>
    <n v="6"/>
    <x v="2"/>
    <x v="2"/>
    <x v="1"/>
    <x v="1"/>
    <x v="3"/>
    <x v="3"/>
    <x v="151"/>
    <n v="8258"/>
    <n v="8"/>
    <n v="3"/>
    <x v="7"/>
    <n v="3"/>
    <x v="1"/>
    <s v="Low"/>
    <x v="0"/>
    <x v="0"/>
  </r>
  <r>
    <n v="1427"/>
    <s v="Justin Jenkins"/>
    <x v="44"/>
    <x v="1"/>
    <x v="4"/>
    <x v="132"/>
    <x v="151"/>
    <x v="145"/>
    <n v="2"/>
    <x v="1"/>
    <x v="2"/>
    <x v="3"/>
    <x v="1"/>
    <x v="4"/>
    <x v="4"/>
    <x v="152"/>
    <n v="2503"/>
    <n v="12"/>
    <n v="8"/>
    <x v="10"/>
    <n v="2"/>
    <x v="0"/>
    <s v="Low"/>
    <x v="0"/>
    <x v="0"/>
  </r>
  <r>
    <n v="2290"/>
    <s v="Patricia Brown"/>
    <x v="43"/>
    <x v="0"/>
    <x v="4"/>
    <x v="133"/>
    <x v="152"/>
    <x v="146"/>
    <n v="5"/>
    <x v="2"/>
    <x v="72"/>
    <x v="1"/>
    <x v="0"/>
    <x v="3"/>
    <x v="3"/>
    <x v="153"/>
    <n v="2702"/>
    <n v="15"/>
    <n v="2"/>
    <x v="2"/>
    <n v="1"/>
    <x v="2"/>
    <s v="Medium"/>
    <x v="5"/>
    <x v="5"/>
  </r>
  <r>
    <n v="5921"/>
    <s v="Jasmine Moreno"/>
    <x v="19"/>
    <x v="0"/>
    <x v="1"/>
    <x v="134"/>
    <x v="153"/>
    <x v="80"/>
    <n v="4"/>
    <x v="0"/>
    <x v="73"/>
    <x v="1"/>
    <x v="0"/>
    <x v="3"/>
    <x v="3"/>
    <x v="154"/>
    <n v="5591"/>
    <n v="11"/>
    <n v="2"/>
    <x v="10"/>
    <n v="3"/>
    <x v="1"/>
    <s v="Low"/>
    <x v="5"/>
    <x v="5"/>
  </r>
  <r>
    <n v="1563"/>
    <s v="Jeffery Pratt"/>
    <x v="39"/>
    <x v="2"/>
    <x v="4"/>
    <x v="135"/>
    <x v="154"/>
    <x v="65"/>
    <n v="0"/>
    <x v="3"/>
    <x v="74"/>
    <x v="3"/>
    <x v="0"/>
    <x v="4"/>
    <x v="4"/>
    <x v="155"/>
    <n v="2399"/>
    <n v="18"/>
    <n v="5"/>
    <x v="7"/>
    <n v="2"/>
    <x v="0"/>
    <s v="Medium"/>
    <x v="2"/>
    <x v="2"/>
  </r>
  <r>
    <n v="8303"/>
    <s v="Pamela Fox"/>
    <x v="35"/>
    <x v="0"/>
    <x v="0"/>
    <x v="136"/>
    <x v="155"/>
    <x v="147"/>
    <n v="2"/>
    <x v="1"/>
    <x v="2"/>
    <x v="0"/>
    <x v="1"/>
    <x v="1"/>
    <x v="1"/>
    <x v="156"/>
    <n v="9831"/>
    <n v="3"/>
    <n v="4"/>
    <x v="10"/>
    <n v="1"/>
    <x v="2"/>
    <s v="Medium"/>
    <x v="5"/>
    <x v="5"/>
  </r>
  <r>
    <n v="4339"/>
    <s v="Cindy White"/>
    <x v="45"/>
    <x v="1"/>
    <x v="1"/>
    <x v="137"/>
    <x v="156"/>
    <x v="148"/>
    <n v="2"/>
    <x v="1"/>
    <x v="75"/>
    <x v="0"/>
    <x v="0"/>
    <x v="3"/>
    <x v="3"/>
    <x v="157"/>
    <n v="5600"/>
    <n v="4"/>
    <n v="2"/>
    <x v="7"/>
    <n v="5"/>
    <x v="3"/>
    <s v="Low"/>
    <x v="5"/>
    <x v="5"/>
  </r>
  <r>
    <n v="4362"/>
    <s v="Robert Wagner"/>
    <x v="40"/>
    <x v="2"/>
    <x v="4"/>
    <x v="138"/>
    <x v="157"/>
    <x v="149"/>
    <n v="3"/>
    <x v="0"/>
    <x v="2"/>
    <x v="0"/>
    <x v="1"/>
    <x v="4"/>
    <x v="4"/>
    <x v="158"/>
    <n v="264"/>
    <n v="8"/>
    <n v="9"/>
    <x v="3"/>
    <n v="2"/>
    <x v="0"/>
    <s v="High"/>
    <x v="5"/>
    <x v="5"/>
  </r>
  <r>
    <n v="9359"/>
    <s v="Taylor Blackwell"/>
    <x v="46"/>
    <x v="1"/>
    <x v="4"/>
    <x v="33"/>
    <x v="158"/>
    <x v="150"/>
    <n v="6"/>
    <x v="2"/>
    <x v="2"/>
    <x v="1"/>
    <x v="1"/>
    <x v="4"/>
    <x v="4"/>
    <x v="159"/>
    <n v="3307"/>
    <n v="11"/>
    <n v="10"/>
    <x v="4"/>
    <n v="5"/>
    <x v="3"/>
    <s v="Medium"/>
    <x v="3"/>
    <x v="3"/>
  </r>
  <r>
    <n v="9299"/>
    <s v="Danielle Ruiz"/>
    <x v="0"/>
    <x v="1"/>
    <x v="2"/>
    <x v="139"/>
    <x v="159"/>
    <x v="151"/>
    <n v="7"/>
    <x v="2"/>
    <x v="2"/>
    <x v="3"/>
    <x v="1"/>
    <x v="1"/>
    <x v="1"/>
    <x v="160"/>
    <n v="3127"/>
    <n v="9"/>
    <n v="0"/>
    <x v="6"/>
    <n v="1"/>
    <x v="2"/>
    <s v="Medium"/>
    <x v="0"/>
    <x v="0"/>
  </r>
  <r>
    <n v="4236"/>
    <s v="Charles Wilson"/>
    <x v="19"/>
    <x v="0"/>
    <x v="3"/>
    <x v="140"/>
    <x v="160"/>
    <x v="152"/>
    <n v="2"/>
    <x v="1"/>
    <x v="2"/>
    <x v="1"/>
    <x v="1"/>
    <x v="1"/>
    <x v="1"/>
    <x v="161"/>
    <n v="6845"/>
    <n v="9"/>
    <n v="8"/>
    <x v="3"/>
    <n v="4"/>
    <x v="4"/>
    <s v="High"/>
    <x v="5"/>
    <x v="5"/>
  </r>
  <r>
    <n v="3539"/>
    <s v="Heather Campbell"/>
    <x v="29"/>
    <x v="0"/>
    <x v="2"/>
    <x v="141"/>
    <x v="161"/>
    <x v="153"/>
    <n v="2"/>
    <x v="1"/>
    <x v="2"/>
    <x v="0"/>
    <x v="1"/>
    <x v="4"/>
    <x v="4"/>
    <x v="162"/>
    <n v="4596"/>
    <n v="13"/>
    <n v="4"/>
    <x v="8"/>
    <n v="3"/>
    <x v="1"/>
    <s v="Medium"/>
    <x v="4"/>
    <x v="4"/>
  </r>
  <r>
    <n v="6478"/>
    <s v="Rebecca Sullivan"/>
    <x v="26"/>
    <x v="2"/>
    <x v="2"/>
    <x v="142"/>
    <x v="162"/>
    <x v="154"/>
    <n v="0"/>
    <x v="3"/>
    <x v="76"/>
    <x v="0"/>
    <x v="0"/>
    <x v="1"/>
    <x v="1"/>
    <x v="163"/>
    <n v="6097"/>
    <n v="0"/>
    <n v="3"/>
    <x v="7"/>
    <n v="1"/>
    <x v="2"/>
    <s v="Low"/>
    <x v="5"/>
    <x v="5"/>
  </r>
  <r>
    <n v="3967"/>
    <s v="Brittany Hernandez"/>
    <x v="33"/>
    <x v="2"/>
    <x v="3"/>
    <x v="26"/>
    <x v="163"/>
    <x v="155"/>
    <n v="9"/>
    <x v="2"/>
    <x v="2"/>
    <x v="1"/>
    <x v="1"/>
    <x v="2"/>
    <x v="2"/>
    <x v="164"/>
    <n v="3812"/>
    <n v="6"/>
    <n v="8"/>
    <x v="3"/>
    <n v="1"/>
    <x v="2"/>
    <s v="Low"/>
    <x v="4"/>
    <x v="4"/>
  </r>
  <r>
    <n v="6225"/>
    <s v="Terry Rangel"/>
    <x v="41"/>
    <x v="0"/>
    <x v="2"/>
    <x v="143"/>
    <x v="164"/>
    <x v="156"/>
    <n v="4"/>
    <x v="0"/>
    <x v="2"/>
    <x v="0"/>
    <x v="1"/>
    <x v="1"/>
    <x v="1"/>
    <x v="165"/>
    <n v="3385"/>
    <n v="18"/>
    <n v="2"/>
    <x v="6"/>
    <n v="1"/>
    <x v="2"/>
    <s v="High"/>
    <x v="3"/>
    <x v="3"/>
  </r>
  <r>
    <n v="8023"/>
    <s v="Maria Myers"/>
    <x v="36"/>
    <x v="1"/>
    <x v="2"/>
    <x v="24"/>
    <x v="165"/>
    <x v="157"/>
    <n v="2"/>
    <x v="1"/>
    <x v="77"/>
    <x v="0"/>
    <x v="0"/>
    <x v="0"/>
    <x v="0"/>
    <x v="166"/>
    <n v="1552"/>
    <n v="13"/>
    <n v="3"/>
    <x v="10"/>
    <n v="5"/>
    <x v="3"/>
    <s v="Medium"/>
    <x v="3"/>
    <x v="3"/>
  </r>
  <r>
    <n v="6710"/>
    <s v="Charles Wagner"/>
    <x v="1"/>
    <x v="0"/>
    <x v="3"/>
    <x v="144"/>
    <x v="166"/>
    <x v="158"/>
    <n v="2"/>
    <x v="1"/>
    <x v="78"/>
    <x v="3"/>
    <x v="0"/>
    <x v="4"/>
    <x v="4"/>
    <x v="167"/>
    <n v="3090"/>
    <n v="20"/>
    <n v="9"/>
    <x v="10"/>
    <n v="3"/>
    <x v="1"/>
    <s v="High"/>
    <x v="1"/>
    <x v="1"/>
  </r>
  <r>
    <n v="7607"/>
    <s v="Trevor Manning"/>
    <x v="2"/>
    <x v="2"/>
    <x v="0"/>
    <x v="84"/>
    <x v="167"/>
    <x v="59"/>
    <n v="2"/>
    <x v="1"/>
    <x v="79"/>
    <x v="2"/>
    <x v="0"/>
    <x v="1"/>
    <x v="1"/>
    <x v="168"/>
    <n v="1926"/>
    <n v="0"/>
    <n v="4"/>
    <x v="9"/>
    <n v="2"/>
    <x v="0"/>
    <s v="Low"/>
    <x v="2"/>
    <x v="2"/>
  </r>
  <r>
    <n v="9618"/>
    <s v="Ruth Rodriguez"/>
    <x v="39"/>
    <x v="0"/>
    <x v="3"/>
    <x v="145"/>
    <x v="168"/>
    <x v="159"/>
    <n v="8"/>
    <x v="2"/>
    <x v="2"/>
    <x v="2"/>
    <x v="1"/>
    <x v="3"/>
    <x v="3"/>
    <x v="169"/>
    <n v="7857"/>
    <n v="2"/>
    <n v="1"/>
    <x v="0"/>
    <n v="2"/>
    <x v="0"/>
    <s v="Low"/>
    <x v="2"/>
    <x v="2"/>
  </r>
  <r>
    <n v="8092"/>
    <s v="Todd Cooper"/>
    <x v="34"/>
    <x v="2"/>
    <x v="1"/>
    <x v="146"/>
    <x v="46"/>
    <x v="46"/>
    <n v="4"/>
    <x v="0"/>
    <x v="2"/>
    <x v="2"/>
    <x v="1"/>
    <x v="0"/>
    <x v="0"/>
    <x v="170"/>
    <n v="74"/>
    <n v="7"/>
    <n v="6"/>
    <x v="3"/>
    <n v="3"/>
    <x v="1"/>
    <s v="Medium"/>
    <x v="3"/>
    <x v="3"/>
  </r>
  <r>
    <n v="9614"/>
    <s v="Mark Dunn"/>
    <x v="35"/>
    <x v="2"/>
    <x v="0"/>
    <x v="147"/>
    <x v="169"/>
    <x v="160"/>
    <n v="0"/>
    <x v="3"/>
    <x v="80"/>
    <x v="0"/>
    <x v="0"/>
    <x v="0"/>
    <x v="0"/>
    <x v="171"/>
    <n v="1219"/>
    <n v="4"/>
    <n v="1"/>
    <x v="3"/>
    <n v="3"/>
    <x v="1"/>
    <s v="Low"/>
    <x v="5"/>
    <x v="5"/>
  </r>
  <r>
    <n v="2217"/>
    <s v="Dominic Clark"/>
    <x v="8"/>
    <x v="2"/>
    <x v="4"/>
    <x v="148"/>
    <x v="170"/>
    <x v="161"/>
    <n v="7"/>
    <x v="2"/>
    <x v="2"/>
    <x v="1"/>
    <x v="1"/>
    <x v="0"/>
    <x v="0"/>
    <x v="172"/>
    <n v="1562"/>
    <n v="16"/>
    <n v="3"/>
    <x v="1"/>
    <n v="4"/>
    <x v="4"/>
    <s v="Medium"/>
    <x v="4"/>
    <x v="4"/>
  </r>
  <r>
    <n v="9555"/>
    <s v="Heather Skinner"/>
    <x v="44"/>
    <x v="0"/>
    <x v="2"/>
    <x v="149"/>
    <x v="171"/>
    <x v="162"/>
    <n v="6"/>
    <x v="2"/>
    <x v="81"/>
    <x v="2"/>
    <x v="0"/>
    <x v="3"/>
    <x v="3"/>
    <x v="173"/>
    <n v="8414"/>
    <n v="3"/>
    <n v="5"/>
    <x v="8"/>
    <n v="1"/>
    <x v="2"/>
    <s v="High"/>
    <x v="0"/>
    <x v="0"/>
  </r>
  <r>
    <n v="2738"/>
    <s v="Kathleen Lane"/>
    <x v="38"/>
    <x v="1"/>
    <x v="3"/>
    <x v="150"/>
    <x v="172"/>
    <x v="163"/>
    <n v="2"/>
    <x v="1"/>
    <x v="51"/>
    <x v="3"/>
    <x v="0"/>
    <x v="0"/>
    <x v="0"/>
    <x v="174"/>
    <n v="5755"/>
    <n v="0"/>
    <n v="8"/>
    <x v="4"/>
    <n v="5"/>
    <x v="3"/>
    <s v="Medium"/>
    <x v="0"/>
    <x v="0"/>
  </r>
  <r>
    <n v="6929"/>
    <s v="Megan Dillon"/>
    <x v="32"/>
    <x v="1"/>
    <x v="2"/>
    <x v="112"/>
    <x v="173"/>
    <x v="164"/>
    <n v="8"/>
    <x v="2"/>
    <x v="2"/>
    <x v="0"/>
    <x v="1"/>
    <x v="3"/>
    <x v="3"/>
    <x v="175"/>
    <n v="2901"/>
    <n v="8"/>
    <n v="5"/>
    <x v="5"/>
    <n v="3"/>
    <x v="1"/>
    <s v="Low"/>
    <x v="5"/>
    <x v="5"/>
  </r>
  <r>
    <n v="9443"/>
    <s v="Chad Gallegos"/>
    <x v="44"/>
    <x v="1"/>
    <x v="2"/>
    <x v="151"/>
    <x v="174"/>
    <x v="165"/>
    <n v="8"/>
    <x v="2"/>
    <x v="2"/>
    <x v="3"/>
    <x v="1"/>
    <x v="4"/>
    <x v="4"/>
    <x v="176"/>
    <n v="736"/>
    <n v="17"/>
    <n v="5"/>
    <x v="10"/>
    <n v="4"/>
    <x v="4"/>
    <s v="Low"/>
    <x v="0"/>
    <x v="0"/>
  </r>
  <r>
    <n v="5973"/>
    <s v="Ethan Banks"/>
    <x v="4"/>
    <x v="2"/>
    <x v="0"/>
    <x v="152"/>
    <x v="175"/>
    <x v="166"/>
    <n v="0"/>
    <x v="3"/>
    <x v="8"/>
    <x v="0"/>
    <x v="0"/>
    <x v="3"/>
    <x v="3"/>
    <x v="177"/>
    <n v="4888"/>
    <n v="0"/>
    <n v="9"/>
    <x v="8"/>
    <n v="5"/>
    <x v="3"/>
    <s v="High"/>
    <x v="0"/>
    <x v="0"/>
  </r>
  <r>
    <n v="7681"/>
    <s v="Lisa Bennett"/>
    <x v="36"/>
    <x v="2"/>
    <x v="2"/>
    <x v="153"/>
    <x v="176"/>
    <x v="17"/>
    <n v="1"/>
    <x v="1"/>
    <x v="2"/>
    <x v="2"/>
    <x v="1"/>
    <x v="2"/>
    <x v="2"/>
    <x v="178"/>
    <n v="4930"/>
    <n v="6"/>
    <n v="0"/>
    <x v="2"/>
    <n v="5"/>
    <x v="3"/>
    <s v="Low"/>
    <x v="3"/>
    <x v="3"/>
  </r>
  <r>
    <n v="8593"/>
    <s v="Anna Dodson"/>
    <x v="26"/>
    <x v="2"/>
    <x v="4"/>
    <x v="154"/>
    <x v="177"/>
    <x v="167"/>
    <n v="6"/>
    <x v="2"/>
    <x v="2"/>
    <x v="0"/>
    <x v="1"/>
    <x v="1"/>
    <x v="1"/>
    <x v="179"/>
    <n v="1858"/>
    <n v="0"/>
    <n v="1"/>
    <x v="1"/>
    <n v="3"/>
    <x v="1"/>
    <s v="Low"/>
    <x v="5"/>
    <x v="5"/>
  </r>
  <r>
    <n v="3365"/>
    <s v="James Greene"/>
    <x v="35"/>
    <x v="2"/>
    <x v="1"/>
    <x v="155"/>
    <x v="178"/>
    <x v="86"/>
    <n v="1"/>
    <x v="1"/>
    <x v="2"/>
    <x v="0"/>
    <x v="1"/>
    <x v="4"/>
    <x v="4"/>
    <x v="180"/>
    <n v="3991"/>
    <n v="7"/>
    <n v="1"/>
    <x v="8"/>
    <n v="1"/>
    <x v="2"/>
    <s v="Low"/>
    <x v="5"/>
    <x v="5"/>
  </r>
  <r>
    <n v="6010"/>
    <s v="Dr. Kristen Scott"/>
    <x v="14"/>
    <x v="1"/>
    <x v="3"/>
    <x v="156"/>
    <x v="179"/>
    <x v="117"/>
    <n v="2"/>
    <x v="1"/>
    <x v="82"/>
    <x v="0"/>
    <x v="0"/>
    <x v="3"/>
    <x v="3"/>
    <x v="181"/>
    <n v="2860"/>
    <n v="5"/>
    <n v="9"/>
    <x v="6"/>
    <n v="2"/>
    <x v="0"/>
    <s v="Medium"/>
    <x v="0"/>
    <x v="0"/>
  </r>
  <r>
    <n v="6168"/>
    <s v="Derek Warren"/>
    <x v="24"/>
    <x v="0"/>
    <x v="1"/>
    <x v="157"/>
    <x v="180"/>
    <x v="52"/>
    <n v="1"/>
    <x v="1"/>
    <x v="2"/>
    <x v="2"/>
    <x v="1"/>
    <x v="3"/>
    <x v="3"/>
    <x v="182"/>
    <n v="9456"/>
    <n v="11"/>
    <n v="1"/>
    <x v="10"/>
    <n v="2"/>
    <x v="0"/>
    <s v="Low"/>
    <x v="3"/>
    <x v="3"/>
  </r>
  <r>
    <n v="9735"/>
    <s v="Mr. James Heath"/>
    <x v="3"/>
    <x v="0"/>
    <x v="1"/>
    <x v="65"/>
    <x v="181"/>
    <x v="168"/>
    <n v="0"/>
    <x v="3"/>
    <x v="83"/>
    <x v="3"/>
    <x v="0"/>
    <x v="2"/>
    <x v="2"/>
    <x v="183"/>
    <n v="5321"/>
    <n v="8"/>
    <n v="0"/>
    <x v="4"/>
    <n v="4"/>
    <x v="4"/>
    <s v="Medium"/>
    <x v="2"/>
    <x v="2"/>
  </r>
  <r>
    <n v="8555"/>
    <s v="Cory Williams"/>
    <x v="30"/>
    <x v="2"/>
    <x v="4"/>
    <x v="158"/>
    <x v="182"/>
    <x v="169"/>
    <n v="8"/>
    <x v="2"/>
    <x v="84"/>
    <x v="2"/>
    <x v="0"/>
    <x v="2"/>
    <x v="2"/>
    <x v="184"/>
    <n v="7088"/>
    <n v="3"/>
    <n v="1"/>
    <x v="8"/>
    <n v="4"/>
    <x v="4"/>
    <s v="Medium"/>
    <x v="2"/>
    <x v="2"/>
  </r>
  <r>
    <n v="5244"/>
    <s v="John Fisher"/>
    <x v="16"/>
    <x v="0"/>
    <x v="1"/>
    <x v="159"/>
    <x v="183"/>
    <x v="170"/>
    <n v="7"/>
    <x v="2"/>
    <x v="2"/>
    <x v="3"/>
    <x v="1"/>
    <x v="1"/>
    <x v="1"/>
    <x v="185"/>
    <n v="4726"/>
    <n v="6"/>
    <n v="6"/>
    <x v="8"/>
    <n v="2"/>
    <x v="0"/>
    <s v="Medium"/>
    <x v="2"/>
    <x v="2"/>
  </r>
  <r>
    <n v="6467"/>
    <s v="Joseph Watkins"/>
    <x v="25"/>
    <x v="2"/>
    <x v="1"/>
    <x v="11"/>
    <x v="184"/>
    <x v="40"/>
    <n v="7"/>
    <x v="2"/>
    <x v="2"/>
    <x v="0"/>
    <x v="1"/>
    <x v="4"/>
    <x v="4"/>
    <x v="186"/>
    <n v="7710"/>
    <n v="13"/>
    <n v="8"/>
    <x v="4"/>
    <n v="3"/>
    <x v="1"/>
    <s v="Medium"/>
    <x v="4"/>
    <x v="4"/>
  </r>
  <r>
    <n v="2013"/>
    <s v="Connie Mendoza"/>
    <x v="43"/>
    <x v="1"/>
    <x v="2"/>
    <x v="91"/>
    <x v="1"/>
    <x v="1"/>
    <n v="10"/>
    <x v="4"/>
    <x v="2"/>
    <x v="0"/>
    <x v="1"/>
    <x v="3"/>
    <x v="3"/>
    <x v="187"/>
    <n v="7709"/>
    <n v="4"/>
    <n v="6"/>
    <x v="9"/>
    <n v="2"/>
    <x v="0"/>
    <s v="Low"/>
    <x v="5"/>
    <x v="5"/>
  </r>
  <r>
    <n v="7627"/>
    <s v="Thomas Herrera"/>
    <x v="32"/>
    <x v="0"/>
    <x v="3"/>
    <x v="160"/>
    <x v="185"/>
    <x v="171"/>
    <n v="0"/>
    <x v="3"/>
    <x v="2"/>
    <x v="1"/>
    <x v="1"/>
    <x v="4"/>
    <x v="4"/>
    <x v="188"/>
    <n v="2422"/>
    <n v="13"/>
    <n v="1"/>
    <x v="9"/>
    <n v="2"/>
    <x v="0"/>
    <s v="Medium"/>
    <x v="5"/>
    <x v="5"/>
  </r>
  <r>
    <n v="4523"/>
    <s v="Mike Foley"/>
    <x v="18"/>
    <x v="2"/>
    <x v="3"/>
    <x v="161"/>
    <x v="186"/>
    <x v="172"/>
    <n v="6"/>
    <x v="2"/>
    <x v="2"/>
    <x v="2"/>
    <x v="1"/>
    <x v="2"/>
    <x v="2"/>
    <x v="189"/>
    <n v="1812"/>
    <n v="6"/>
    <n v="10"/>
    <x v="9"/>
    <n v="3"/>
    <x v="1"/>
    <s v="Low"/>
    <x v="4"/>
    <x v="4"/>
  </r>
  <r>
    <n v="8570"/>
    <s v="Jonathan Levine"/>
    <x v="46"/>
    <x v="2"/>
    <x v="1"/>
    <x v="162"/>
    <x v="187"/>
    <x v="173"/>
    <n v="3"/>
    <x v="0"/>
    <x v="85"/>
    <x v="0"/>
    <x v="0"/>
    <x v="0"/>
    <x v="0"/>
    <x v="190"/>
    <n v="5081"/>
    <n v="3"/>
    <n v="6"/>
    <x v="0"/>
    <n v="5"/>
    <x v="3"/>
    <s v="High"/>
    <x v="3"/>
    <x v="3"/>
  </r>
  <r>
    <n v="4268"/>
    <s v="Bonnie Flores"/>
    <x v="31"/>
    <x v="0"/>
    <x v="2"/>
    <x v="163"/>
    <x v="188"/>
    <x v="19"/>
    <n v="6"/>
    <x v="2"/>
    <x v="2"/>
    <x v="1"/>
    <x v="1"/>
    <x v="3"/>
    <x v="3"/>
    <x v="191"/>
    <n v="1188"/>
    <n v="14"/>
    <n v="9"/>
    <x v="5"/>
    <n v="5"/>
    <x v="3"/>
    <s v="Medium"/>
    <x v="4"/>
    <x v="4"/>
  </r>
  <r>
    <n v="8550"/>
    <s v="Amanda Harrington"/>
    <x v="35"/>
    <x v="2"/>
    <x v="3"/>
    <x v="164"/>
    <x v="189"/>
    <x v="174"/>
    <n v="3"/>
    <x v="0"/>
    <x v="86"/>
    <x v="1"/>
    <x v="0"/>
    <x v="1"/>
    <x v="1"/>
    <x v="192"/>
    <n v="9499"/>
    <n v="16"/>
    <n v="7"/>
    <x v="0"/>
    <n v="2"/>
    <x v="0"/>
    <s v="Medium"/>
    <x v="5"/>
    <x v="5"/>
  </r>
  <r>
    <n v="3958"/>
    <s v="Danielle Villa"/>
    <x v="0"/>
    <x v="1"/>
    <x v="3"/>
    <x v="92"/>
    <x v="190"/>
    <x v="175"/>
    <n v="8"/>
    <x v="2"/>
    <x v="87"/>
    <x v="0"/>
    <x v="0"/>
    <x v="3"/>
    <x v="3"/>
    <x v="193"/>
    <n v="1279"/>
    <n v="20"/>
    <n v="6"/>
    <x v="7"/>
    <n v="1"/>
    <x v="2"/>
    <s v="Medium"/>
    <x v="0"/>
    <x v="0"/>
  </r>
  <r>
    <n v="5564"/>
    <s v="Amanda Vargas"/>
    <x v="43"/>
    <x v="2"/>
    <x v="0"/>
    <x v="165"/>
    <x v="191"/>
    <x v="176"/>
    <n v="0"/>
    <x v="3"/>
    <x v="88"/>
    <x v="1"/>
    <x v="0"/>
    <x v="0"/>
    <x v="0"/>
    <x v="194"/>
    <n v="3523"/>
    <n v="8"/>
    <n v="5"/>
    <x v="9"/>
    <n v="2"/>
    <x v="0"/>
    <s v="Low"/>
    <x v="5"/>
    <x v="5"/>
  </r>
  <r>
    <n v="6792"/>
    <s v="Curtis Schmidt"/>
    <x v="25"/>
    <x v="0"/>
    <x v="3"/>
    <x v="166"/>
    <x v="192"/>
    <x v="177"/>
    <n v="2"/>
    <x v="1"/>
    <x v="89"/>
    <x v="1"/>
    <x v="0"/>
    <x v="0"/>
    <x v="0"/>
    <x v="195"/>
    <n v="7346"/>
    <n v="20"/>
    <n v="9"/>
    <x v="5"/>
    <n v="2"/>
    <x v="0"/>
    <s v="High"/>
    <x v="4"/>
    <x v="4"/>
  </r>
  <r>
    <n v="6754"/>
    <s v="Brandi Sanchez"/>
    <x v="29"/>
    <x v="0"/>
    <x v="3"/>
    <x v="167"/>
    <x v="193"/>
    <x v="178"/>
    <n v="0"/>
    <x v="3"/>
    <x v="44"/>
    <x v="1"/>
    <x v="0"/>
    <x v="1"/>
    <x v="1"/>
    <x v="196"/>
    <n v="875"/>
    <n v="12"/>
    <n v="2"/>
    <x v="5"/>
    <n v="4"/>
    <x v="4"/>
    <s v="Medium"/>
    <x v="4"/>
    <x v="4"/>
  </r>
  <r>
    <n v="2113"/>
    <s v="Angela Jones"/>
    <x v="20"/>
    <x v="2"/>
    <x v="2"/>
    <x v="168"/>
    <x v="194"/>
    <x v="179"/>
    <n v="0"/>
    <x v="3"/>
    <x v="90"/>
    <x v="0"/>
    <x v="0"/>
    <x v="2"/>
    <x v="2"/>
    <x v="197"/>
    <n v="9939"/>
    <n v="7"/>
    <n v="6"/>
    <x v="8"/>
    <n v="4"/>
    <x v="4"/>
    <s v="Low"/>
    <x v="5"/>
    <x v="5"/>
  </r>
  <r>
    <n v="7819"/>
    <s v="Michelle Butler"/>
    <x v="20"/>
    <x v="0"/>
    <x v="0"/>
    <x v="169"/>
    <x v="195"/>
    <x v="180"/>
    <n v="4"/>
    <x v="0"/>
    <x v="91"/>
    <x v="3"/>
    <x v="0"/>
    <x v="1"/>
    <x v="1"/>
    <x v="198"/>
    <n v="1375"/>
    <n v="9"/>
    <n v="9"/>
    <x v="0"/>
    <n v="3"/>
    <x v="1"/>
    <s v="Medium"/>
    <x v="5"/>
    <x v="5"/>
  </r>
  <r>
    <n v="1231"/>
    <s v="Timothy Park"/>
    <x v="45"/>
    <x v="2"/>
    <x v="3"/>
    <x v="170"/>
    <x v="196"/>
    <x v="181"/>
    <n v="1"/>
    <x v="1"/>
    <x v="92"/>
    <x v="3"/>
    <x v="0"/>
    <x v="0"/>
    <x v="0"/>
    <x v="199"/>
    <n v="1584"/>
    <n v="13"/>
    <n v="9"/>
    <x v="2"/>
    <n v="5"/>
    <x v="3"/>
    <s v="High"/>
    <x v="5"/>
    <x v="5"/>
  </r>
  <r>
    <n v="7516"/>
    <s v="Samantha King"/>
    <x v="28"/>
    <x v="0"/>
    <x v="3"/>
    <x v="58"/>
    <x v="197"/>
    <x v="182"/>
    <n v="2"/>
    <x v="1"/>
    <x v="93"/>
    <x v="0"/>
    <x v="0"/>
    <x v="3"/>
    <x v="3"/>
    <x v="200"/>
    <n v="8763"/>
    <n v="0"/>
    <n v="5"/>
    <x v="0"/>
    <n v="5"/>
    <x v="3"/>
    <s v="Low"/>
    <x v="0"/>
    <x v="0"/>
  </r>
  <r>
    <n v="5756"/>
    <s v="Daniel Wheeler"/>
    <x v="22"/>
    <x v="2"/>
    <x v="0"/>
    <x v="171"/>
    <x v="198"/>
    <x v="183"/>
    <n v="6"/>
    <x v="2"/>
    <x v="2"/>
    <x v="2"/>
    <x v="1"/>
    <x v="1"/>
    <x v="1"/>
    <x v="201"/>
    <n v="9258"/>
    <n v="0"/>
    <n v="8"/>
    <x v="2"/>
    <n v="5"/>
    <x v="3"/>
    <s v="Medium"/>
    <x v="5"/>
    <x v="5"/>
  </r>
  <r>
    <n v="6009"/>
    <s v="Diane Martin"/>
    <x v="18"/>
    <x v="2"/>
    <x v="2"/>
    <x v="172"/>
    <x v="199"/>
    <x v="184"/>
    <n v="7"/>
    <x v="2"/>
    <x v="94"/>
    <x v="1"/>
    <x v="0"/>
    <x v="4"/>
    <x v="4"/>
    <x v="202"/>
    <n v="2690"/>
    <n v="4"/>
    <n v="6"/>
    <x v="7"/>
    <n v="4"/>
    <x v="4"/>
    <s v="Medium"/>
    <x v="4"/>
    <x v="4"/>
  </r>
  <r>
    <n v="7980"/>
    <s v="Christian Tate"/>
    <x v="12"/>
    <x v="2"/>
    <x v="4"/>
    <x v="173"/>
    <x v="200"/>
    <x v="185"/>
    <n v="9"/>
    <x v="2"/>
    <x v="2"/>
    <x v="0"/>
    <x v="1"/>
    <x v="2"/>
    <x v="2"/>
    <x v="203"/>
    <n v="1200"/>
    <n v="12"/>
    <n v="0"/>
    <x v="3"/>
    <n v="4"/>
    <x v="4"/>
    <s v="Medium"/>
    <x v="4"/>
    <x v="4"/>
  </r>
  <r>
    <n v="4535"/>
    <s v="Olivia Moore"/>
    <x v="37"/>
    <x v="2"/>
    <x v="4"/>
    <x v="174"/>
    <x v="201"/>
    <x v="43"/>
    <n v="9"/>
    <x v="2"/>
    <x v="2"/>
    <x v="1"/>
    <x v="1"/>
    <x v="2"/>
    <x v="2"/>
    <x v="204"/>
    <n v="6464"/>
    <n v="14"/>
    <n v="2"/>
    <x v="0"/>
    <n v="2"/>
    <x v="0"/>
    <s v="High"/>
    <x v="2"/>
    <x v="2"/>
  </r>
  <r>
    <n v="9387"/>
    <s v="Elizabeth Spence"/>
    <x v="25"/>
    <x v="1"/>
    <x v="3"/>
    <x v="55"/>
    <x v="202"/>
    <x v="186"/>
    <n v="6"/>
    <x v="2"/>
    <x v="95"/>
    <x v="2"/>
    <x v="0"/>
    <x v="1"/>
    <x v="1"/>
    <x v="205"/>
    <n v="4858"/>
    <n v="19"/>
    <n v="1"/>
    <x v="8"/>
    <n v="5"/>
    <x v="3"/>
    <s v="High"/>
    <x v="4"/>
    <x v="4"/>
  </r>
  <r>
    <n v="1393"/>
    <s v="Edgar Lloyd"/>
    <x v="9"/>
    <x v="0"/>
    <x v="1"/>
    <x v="52"/>
    <x v="203"/>
    <x v="187"/>
    <n v="4"/>
    <x v="0"/>
    <x v="96"/>
    <x v="1"/>
    <x v="0"/>
    <x v="4"/>
    <x v="4"/>
    <x v="206"/>
    <n v="8227"/>
    <n v="19"/>
    <n v="0"/>
    <x v="9"/>
    <n v="5"/>
    <x v="3"/>
    <s v="Medium"/>
    <x v="0"/>
    <x v="0"/>
  </r>
  <r>
    <n v="8675"/>
    <s v="Derrick Nelson"/>
    <x v="18"/>
    <x v="0"/>
    <x v="3"/>
    <x v="175"/>
    <x v="204"/>
    <x v="188"/>
    <n v="9"/>
    <x v="2"/>
    <x v="2"/>
    <x v="3"/>
    <x v="1"/>
    <x v="0"/>
    <x v="0"/>
    <x v="207"/>
    <n v="7396"/>
    <n v="19"/>
    <n v="0"/>
    <x v="0"/>
    <n v="2"/>
    <x v="0"/>
    <s v="Low"/>
    <x v="4"/>
    <x v="4"/>
  </r>
  <r>
    <n v="5918"/>
    <s v="Jennifer Walker"/>
    <x v="31"/>
    <x v="1"/>
    <x v="2"/>
    <x v="176"/>
    <x v="43"/>
    <x v="43"/>
    <n v="5"/>
    <x v="2"/>
    <x v="97"/>
    <x v="2"/>
    <x v="0"/>
    <x v="1"/>
    <x v="1"/>
    <x v="208"/>
    <n v="9159"/>
    <n v="16"/>
    <n v="8"/>
    <x v="1"/>
    <n v="2"/>
    <x v="0"/>
    <s v="Medium"/>
    <x v="4"/>
    <x v="4"/>
  </r>
  <r>
    <n v="8171"/>
    <s v="Brian Dixon"/>
    <x v="3"/>
    <x v="1"/>
    <x v="4"/>
    <x v="177"/>
    <x v="205"/>
    <x v="161"/>
    <n v="7"/>
    <x v="2"/>
    <x v="2"/>
    <x v="3"/>
    <x v="1"/>
    <x v="4"/>
    <x v="4"/>
    <x v="209"/>
    <n v="5264"/>
    <n v="18"/>
    <n v="9"/>
    <x v="9"/>
    <n v="5"/>
    <x v="3"/>
    <s v="High"/>
    <x v="2"/>
    <x v="2"/>
  </r>
  <r>
    <n v="8759"/>
    <s v="Sydney Carter"/>
    <x v="25"/>
    <x v="1"/>
    <x v="4"/>
    <x v="178"/>
    <x v="85"/>
    <x v="84"/>
    <n v="0"/>
    <x v="3"/>
    <x v="98"/>
    <x v="2"/>
    <x v="0"/>
    <x v="3"/>
    <x v="3"/>
    <x v="210"/>
    <n v="5234"/>
    <n v="11"/>
    <n v="7"/>
    <x v="9"/>
    <n v="2"/>
    <x v="0"/>
    <s v="High"/>
    <x v="4"/>
    <x v="4"/>
  </r>
  <r>
    <n v="9192"/>
    <s v="James Williams"/>
    <x v="20"/>
    <x v="2"/>
    <x v="0"/>
    <x v="179"/>
    <x v="206"/>
    <x v="189"/>
    <n v="5"/>
    <x v="2"/>
    <x v="99"/>
    <x v="2"/>
    <x v="0"/>
    <x v="1"/>
    <x v="1"/>
    <x v="211"/>
    <n v="2912"/>
    <n v="9"/>
    <n v="8"/>
    <x v="6"/>
    <n v="1"/>
    <x v="2"/>
    <s v="Medium"/>
    <x v="5"/>
    <x v="5"/>
  </r>
  <r>
    <n v="8126"/>
    <s v="Heather Ross"/>
    <x v="41"/>
    <x v="1"/>
    <x v="1"/>
    <x v="180"/>
    <x v="207"/>
    <x v="190"/>
    <n v="5"/>
    <x v="2"/>
    <x v="2"/>
    <x v="1"/>
    <x v="1"/>
    <x v="0"/>
    <x v="0"/>
    <x v="212"/>
    <n v="9363"/>
    <n v="5"/>
    <n v="6"/>
    <x v="0"/>
    <n v="5"/>
    <x v="3"/>
    <s v="Medium"/>
    <x v="3"/>
    <x v="3"/>
  </r>
  <r>
    <n v="9565"/>
    <s v="Brady Montgomery"/>
    <x v="29"/>
    <x v="1"/>
    <x v="0"/>
    <x v="30"/>
    <x v="208"/>
    <x v="191"/>
    <n v="7"/>
    <x v="2"/>
    <x v="2"/>
    <x v="3"/>
    <x v="1"/>
    <x v="3"/>
    <x v="3"/>
    <x v="213"/>
    <n v="6427"/>
    <n v="3"/>
    <n v="6"/>
    <x v="0"/>
    <n v="5"/>
    <x v="3"/>
    <s v="Medium"/>
    <x v="4"/>
    <x v="4"/>
  </r>
  <r>
    <n v="3269"/>
    <s v="Lindsey Martinez"/>
    <x v="17"/>
    <x v="2"/>
    <x v="1"/>
    <x v="181"/>
    <x v="209"/>
    <x v="192"/>
    <n v="8"/>
    <x v="2"/>
    <x v="2"/>
    <x v="1"/>
    <x v="1"/>
    <x v="3"/>
    <x v="3"/>
    <x v="214"/>
    <n v="8331"/>
    <n v="14"/>
    <n v="4"/>
    <x v="6"/>
    <n v="1"/>
    <x v="2"/>
    <s v="Medium"/>
    <x v="1"/>
    <x v="1"/>
  </r>
  <r>
    <n v="7304"/>
    <s v="Sarah Shepherd"/>
    <x v="40"/>
    <x v="0"/>
    <x v="4"/>
    <x v="78"/>
    <x v="153"/>
    <x v="80"/>
    <n v="4"/>
    <x v="0"/>
    <x v="100"/>
    <x v="3"/>
    <x v="0"/>
    <x v="3"/>
    <x v="3"/>
    <x v="215"/>
    <n v="168"/>
    <n v="16"/>
    <n v="1"/>
    <x v="9"/>
    <n v="5"/>
    <x v="3"/>
    <s v="Low"/>
    <x v="5"/>
    <x v="5"/>
  </r>
  <r>
    <n v="4029"/>
    <s v="Richard Garner"/>
    <x v="46"/>
    <x v="1"/>
    <x v="1"/>
    <x v="182"/>
    <x v="210"/>
    <x v="193"/>
    <n v="0"/>
    <x v="3"/>
    <x v="101"/>
    <x v="1"/>
    <x v="0"/>
    <x v="2"/>
    <x v="2"/>
    <x v="216"/>
    <n v="5768"/>
    <n v="2"/>
    <n v="1"/>
    <x v="1"/>
    <n v="3"/>
    <x v="1"/>
    <s v="Medium"/>
    <x v="3"/>
    <x v="3"/>
  </r>
  <r>
    <n v="8396"/>
    <s v="Christina Ortiz"/>
    <x v="34"/>
    <x v="2"/>
    <x v="0"/>
    <x v="183"/>
    <x v="211"/>
    <x v="194"/>
    <n v="0"/>
    <x v="3"/>
    <x v="102"/>
    <x v="0"/>
    <x v="0"/>
    <x v="3"/>
    <x v="3"/>
    <x v="217"/>
    <n v="8664"/>
    <n v="4"/>
    <n v="0"/>
    <x v="2"/>
    <n v="4"/>
    <x v="4"/>
    <s v="Medium"/>
    <x v="3"/>
    <x v="3"/>
  </r>
  <r>
    <n v="2897"/>
    <s v="Ashley Bailey"/>
    <x v="35"/>
    <x v="0"/>
    <x v="0"/>
    <x v="184"/>
    <x v="212"/>
    <x v="195"/>
    <n v="3"/>
    <x v="0"/>
    <x v="2"/>
    <x v="2"/>
    <x v="1"/>
    <x v="4"/>
    <x v="4"/>
    <x v="218"/>
    <n v="7588"/>
    <n v="18"/>
    <n v="0"/>
    <x v="3"/>
    <n v="2"/>
    <x v="0"/>
    <s v="Medium"/>
    <x v="5"/>
    <x v="5"/>
  </r>
  <r>
    <n v="3375"/>
    <s v="Mike Anderson"/>
    <x v="6"/>
    <x v="0"/>
    <x v="3"/>
    <x v="185"/>
    <x v="213"/>
    <x v="196"/>
    <n v="2"/>
    <x v="1"/>
    <x v="103"/>
    <x v="1"/>
    <x v="0"/>
    <x v="4"/>
    <x v="4"/>
    <x v="219"/>
    <n v="7380"/>
    <n v="9"/>
    <n v="4"/>
    <x v="4"/>
    <n v="2"/>
    <x v="0"/>
    <s v="Low"/>
    <x v="4"/>
    <x v="4"/>
  </r>
  <r>
    <n v="7415"/>
    <s v="Jennifer Hogan"/>
    <x v="9"/>
    <x v="0"/>
    <x v="0"/>
    <x v="186"/>
    <x v="214"/>
    <x v="197"/>
    <n v="2"/>
    <x v="1"/>
    <x v="2"/>
    <x v="1"/>
    <x v="1"/>
    <x v="0"/>
    <x v="0"/>
    <x v="220"/>
    <n v="1223"/>
    <n v="14"/>
    <n v="2"/>
    <x v="7"/>
    <n v="3"/>
    <x v="1"/>
    <s v="Low"/>
    <x v="0"/>
    <x v="0"/>
  </r>
  <r>
    <n v="7011"/>
    <s v="Joshua Woods"/>
    <x v="1"/>
    <x v="0"/>
    <x v="3"/>
    <x v="187"/>
    <x v="215"/>
    <x v="198"/>
    <n v="0"/>
    <x v="3"/>
    <x v="104"/>
    <x v="1"/>
    <x v="0"/>
    <x v="1"/>
    <x v="1"/>
    <x v="221"/>
    <n v="5044"/>
    <n v="20"/>
    <n v="1"/>
    <x v="5"/>
    <n v="5"/>
    <x v="3"/>
    <s v="Low"/>
    <x v="1"/>
    <x v="1"/>
  </r>
  <r>
    <n v="2374"/>
    <s v="Julia Carter"/>
    <x v="25"/>
    <x v="1"/>
    <x v="2"/>
    <x v="55"/>
    <x v="216"/>
    <x v="199"/>
    <n v="0"/>
    <x v="3"/>
    <x v="105"/>
    <x v="3"/>
    <x v="0"/>
    <x v="0"/>
    <x v="0"/>
    <x v="222"/>
    <n v="858"/>
    <n v="4"/>
    <n v="4"/>
    <x v="8"/>
    <n v="5"/>
    <x v="3"/>
    <s v="Medium"/>
    <x v="4"/>
    <x v="4"/>
  </r>
  <r>
    <n v="1806"/>
    <s v="Sheila Moore"/>
    <x v="2"/>
    <x v="0"/>
    <x v="2"/>
    <x v="188"/>
    <x v="217"/>
    <x v="200"/>
    <n v="8"/>
    <x v="2"/>
    <x v="2"/>
    <x v="2"/>
    <x v="1"/>
    <x v="3"/>
    <x v="3"/>
    <x v="223"/>
    <n v="1087"/>
    <n v="6"/>
    <n v="6"/>
    <x v="3"/>
    <n v="5"/>
    <x v="3"/>
    <s v="Low"/>
    <x v="2"/>
    <x v="2"/>
  </r>
  <r>
    <n v="1344"/>
    <s v="Mr. Steven Ferguson DVM"/>
    <x v="42"/>
    <x v="0"/>
    <x v="1"/>
    <x v="189"/>
    <x v="206"/>
    <x v="189"/>
    <n v="4"/>
    <x v="0"/>
    <x v="106"/>
    <x v="2"/>
    <x v="0"/>
    <x v="4"/>
    <x v="4"/>
    <x v="224"/>
    <n v="2997"/>
    <n v="3"/>
    <n v="3"/>
    <x v="7"/>
    <n v="1"/>
    <x v="2"/>
    <s v="Medium"/>
    <x v="3"/>
    <x v="3"/>
  </r>
  <r>
    <n v="9995"/>
    <s v="Crystal Ortiz"/>
    <x v="3"/>
    <x v="1"/>
    <x v="4"/>
    <x v="97"/>
    <x v="105"/>
    <x v="103"/>
    <n v="2"/>
    <x v="1"/>
    <x v="107"/>
    <x v="3"/>
    <x v="0"/>
    <x v="0"/>
    <x v="0"/>
    <x v="225"/>
    <n v="3152"/>
    <n v="2"/>
    <n v="6"/>
    <x v="4"/>
    <n v="4"/>
    <x v="4"/>
    <s v="Low"/>
    <x v="2"/>
    <x v="2"/>
  </r>
  <r>
    <n v="4531"/>
    <s v="Rachel Wright"/>
    <x v="2"/>
    <x v="2"/>
    <x v="2"/>
    <x v="190"/>
    <x v="218"/>
    <x v="201"/>
    <n v="0"/>
    <x v="3"/>
    <x v="108"/>
    <x v="1"/>
    <x v="0"/>
    <x v="2"/>
    <x v="2"/>
    <x v="226"/>
    <n v="9215"/>
    <n v="15"/>
    <n v="8"/>
    <x v="5"/>
    <n v="3"/>
    <x v="1"/>
    <s v="High"/>
    <x v="2"/>
    <x v="2"/>
  </r>
  <r>
    <n v="3129"/>
    <s v="David Mcclain"/>
    <x v="13"/>
    <x v="0"/>
    <x v="3"/>
    <x v="42"/>
    <x v="219"/>
    <x v="202"/>
    <n v="0"/>
    <x v="3"/>
    <x v="109"/>
    <x v="2"/>
    <x v="0"/>
    <x v="0"/>
    <x v="0"/>
    <x v="227"/>
    <n v="1435"/>
    <n v="17"/>
    <n v="8"/>
    <x v="0"/>
    <n v="1"/>
    <x v="2"/>
    <s v="Low"/>
    <x v="0"/>
    <x v="0"/>
  </r>
  <r>
    <n v="7111"/>
    <s v="Monica Moyer"/>
    <x v="34"/>
    <x v="2"/>
    <x v="0"/>
    <x v="191"/>
    <x v="220"/>
    <x v="203"/>
    <n v="5"/>
    <x v="2"/>
    <x v="110"/>
    <x v="3"/>
    <x v="0"/>
    <x v="0"/>
    <x v="0"/>
    <x v="228"/>
    <n v="3421"/>
    <n v="12"/>
    <n v="4"/>
    <x v="10"/>
    <n v="3"/>
    <x v="1"/>
    <s v="Medium"/>
    <x v="3"/>
    <x v="3"/>
  </r>
  <r>
    <n v="9089"/>
    <s v="Brian Russell"/>
    <x v="33"/>
    <x v="2"/>
    <x v="2"/>
    <x v="166"/>
    <x v="221"/>
    <x v="204"/>
    <n v="7"/>
    <x v="2"/>
    <x v="2"/>
    <x v="1"/>
    <x v="1"/>
    <x v="2"/>
    <x v="2"/>
    <x v="229"/>
    <n v="4318"/>
    <n v="9"/>
    <n v="5"/>
    <x v="5"/>
    <n v="4"/>
    <x v="4"/>
    <s v="High"/>
    <x v="4"/>
    <x v="4"/>
  </r>
  <r>
    <n v="1416"/>
    <s v="James Baker"/>
    <x v="34"/>
    <x v="0"/>
    <x v="0"/>
    <x v="192"/>
    <x v="222"/>
    <x v="205"/>
    <n v="7"/>
    <x v="2"/>
    <x v="2"/>
    <x v="0"/>
    <x v="1"/>
    <x v="3"/>
    <x v="3"/>
    <x v="230"/>
    <n v="2493"/>
    <n v="6"/>
    <n v="0"/>
    <x v="2"/>
    <n v="2"/>
    <x v="0"/>
    <s v="High"/>
    <x v="3"/>
    <x v="3"/>
  </r>
  <r>
    <n v="6811"/>
    <s v="Kevin Moon"/>
    <x v="39"/>
    <x v="0"/>
    <x v="2"/>
    <x v="193"/>
    <x v="223"/>
    <x v="206"/>
    <n v="3"/>
    <x v="0"/>
    <x v="2"/>
    <x v="2"/>
    <x v="1"/>
    <x v="4"/>
    <x v="4"/>
    <x v="231"/>
    <n v="4169"/>
    <n v="18"/>
    <n v="9"/>
    <x v="2"/>
    <n v="5"/>
    <x v="3"/>
    <s v="High"/>
    <x v="2"/>
    <x v="2"/>
  </r>
  <r>
    <n v="9215"/>
    <s v="Cheyenne Martin"/>
    <x v="47"/>
    <x v="2"/>
    <x v="4"/>
    <x v="102"/>
    <x v="224"/>
    <x v="207"/>
    <n v="3"/>
    <x v="0"/>
    <x v="111"/>
    <x v="0"/>
    <x v="0"/>
    <x v="0"/>
    <x v="0"/>
    <x v="232"/>
    <n v="6976"/>
    <n v="5"/>
    <n v="1"/>
    <x v="0"/>
    <n v="2"/>
    <x v="0"/>
    <s v="Low"/>
    <x v="3"/>
    <x v="3"/>
  </r>
  <r>
    <n v="6366"/>
    <s v="Billy Brooks"/>
    <x v="33"/>
    <x v="0"/>
    <x v="2"/>
    <x v="194"/>
    <x v="225"/>
    <x v="208"/>
    <n v="7"/>
    <x v="2"/>
    <x v="12"/>
    <x v="1"/>
    <x v="0"/>
    <x v="4"/>
    <x v="4"/>
    <x v="233"/>
    <n v="1405"/>
    <n v="7"/>
    <n v="8"/>
    <x v="4"/>
    <n v="5"/>
    <x v="3"/>
    <s v="Low"/>
    <x v="4"/>
    <x v="4"/>
  </r>
  <r>
    <n v="3631"/>
    <s v="Henry York"/>
    <x v="23"/>
    <x v="1"/>
    <x v="0"/>
    <x v="195"/>
    <x v="226"/>
    <x v="209"/>
    <n v="3"/>
    <x v="0"/>
    <x v="2"/>
    <x v="2"/>
    <x v="1"/>
    <x v="1"/>
    <x v="1"/>
    <x v="234"/>
    <n v="3419"/>
    <n v="5"/>
    <n v="2"/>
    <x v="6"/>
    <n v="2"/>
    <x v="0"/>
    <s v="Medium"/>
    <x v="4"/>
    <x v="4"/>
  </r>
  <r>
    <n v="7881"/>
    <s v="Joseph Castro"/>
    <x v="30"/>
    <x v="2"/>
    <x v="1"/>
    <x v="196"/>
    <x v="227"/>
    <x v="210"/>
    <n v="8"/>
    <x v="2"/>
    <x v="2"/>
    <x v="0"/>
    <x v="1"/>
    <x v="3"/>
    <x v="3"/>
    <x v="235"/>
    <n v="5361"/>
    <n v="13"/>
    <n v="7"/>
    <x v="9"/>
    <n v="3"/>
    <x v="1"/>
    <s v="Low"/>
    <x v="2"/>
    <x v="2"/>
  </r>
  <r>
    <n v="6356"/>
    <s v="Renee Miller"/>
    <x v="4"/>
    <x v="2"/>
    <x v="4"/>
    <x v="197"/>
    <x v="228"/>
    <x v="211"/>
    <n v="2"/>
    <x v="1"/>
    <x v="112"/>
    <x v="1"/>
    <x v="0"/>
    <x v="2"/>
    <x v="2"/>
    <x v="236"/>
    <n v="2376"/>
    <n v="9"/>
    <n v="7"/>
    <x v="5"/>
    <n v="3"/>
    <x v="1"/>
    <s v="High"/>
    <x v="0"/>
    <x v="0"/>
  </r>
  <r>
    <n v="4006"/>
    <s v="Brandon Price"/>
    <x v="38"/>
    <x v="1"/>
    <x v="1"/>
    <x v="198"/>
    <x v="229"/>
    <x v="212"/>
    <n v="2"/>
    <x v="1"/>
    <x v="2"/>
    <x v="2"/>
    <x v="1"/>
    <x v="1"/>
    <x v="1"/>
    <x v="237"/>
    <n v="1722"/>
    <n v="12"/>
    <n v="10"/>
    <x v="9"/>
    <n v="4"/>
    <x v="4"/>
    <s v="Medium"/>
    <x v="0"/>
    <x v="0"/>
  </r>
  <r>
    <n v="3100"/>
    <s v="Robert Oliver"/>
    <x v="30"/>
    <x v="2"/>
    <x v="1"/>
    <x v="199"/>
    <x v="230"/>
    <x v="213"/>
    <n v="1"/>
    <x v="1"/>
    <x v="2"/>
    <x v="3"/>
    <x v="1"/>
    <x v="4"/>
    <x v="4"/>
    <x v="238"/>
    <n v="3180"/>
    <n v="3"/>
    <n v="4"/>
    <x v="7"/>
    <n v="1"/>
    <x v="2"/>
    <s v="Low"/>
    <x v="2"/>
    <x v="2"/>
  </r>
  <r>
    <n v="5772"/>
    <s v="Ryan Anderson"/>
    <x v="10"/>
    <x v="1"/>
    <x v="3"/>
    <x v="200"/>
    <x v="231"/>
    <x v="214"/>
    <n v="1"/>
    <x v="1"/>
    <x v="113"/>
    <x v="3"/>
    <x v="0"/>
    <x v="1"/>
    <x v="1"/>
    <x v="239"/>
    <n v="3860"/>
    <n v="6"/>
    <n v="9"/>
    <x v="0"/>
    <n v="1"/>
    <x v="2"/>
    <s v="Medium"/>
    <x v="3"/>
    <x v="3"/>
  </r>
  <r>
    <n v="1885"/>
    <s v="Steven Lamb"/>
    <x v="13"/>
    <x v="2"/>
    <x v="2"/>
    <x v="124"/>
    <x v="232"/>
    <x v="215"/>
    <n v="3"/>
    <x v="0"/>
    <x v="2"/>
    <x v="3"/>
    <x v="1"/>
    <x v="4"/>
    <x v="4"/>
    <x v="240"/>
    <n v="5598"/>
    <n v="9"/>
    <n v="8"/>
    <x v="5"/>
    <n v="2"/>
    <x v="0"/>
    <s v="High"/>
    <x v="0"/>
    <x v="0"/>
  </r>
  <r>
    <n v="1030"/>
    <s v="Sandra Carter"/>
    <x v="2"/>
    <x v="1"/>
    <x v="2"/>
    <x v="201"/>
    <x v="233"/>
    <x v="216"/>
    <n v="2"/>
    <x v="1"/>
    <x v="114"/>
    <x v="3"/>
    <x v="0"/>
    <x v="2"/>
    <x v="2"/>
    <x v="241"/>
    <n v="3345"/>
    <n v="9"/>
    <n v="7"/>
    <x v="3"/>
    <n v="1"/>
    <x v="2"/>
    <s v="High"/>
    <x v="2"/>
    <x v="2"/>
  </r>
  <r>
    <n v="2413"/>
    <s v="Billy Hartman"/>
    <x v="34"/>
    <x v="1"/>
    <x v="0"/>
    <x v="68"/>
    <x v="54"/>
    <x v="54"/>
    <n v="0"/>
    <x v="3"/>
    <x v="2"/>
    <x v="3"/>
    <x v="1"/>
    <x v="1"/>
    <x v="1"/>
    <x v="242"/>
    <n v="6670"/>
    <n v="20"/>
    <n v="4"/>
    <x v="4"/>
    <n v="2"/>
    <x v="0"/>
    <s v="Low"/>
    <x v="3"/>
    <x v="3"/>
  </r>
  <r>
    <n v="2003"/>
    <s v="Stacy Wiggins"/>
    <x v="14"/>
    <x v="0"/>
    <x v="1"/>
    <x v="202"/>
    <x v="234"/>
    <x v="217"/>
    <n v="0"/>
    <x v="3"/>
    <x v="115"/>
    <x v="0"/>
    <x v="0"/>
    <x v="0"/>
    <x v="0"/>
    <x v="243"/>
    <n v="1844"/>
    <n v="1"/>
    <n v="6"/>
    <x v="1"/>
    <n v="2"/>
    <x v="0"/>
    <s v="Low"/>
    <x v="0"/>
    <x v="0"/>
  </r>
  <r>
    <n v="7026"/>
    <s v="James Padilla"/>
    <x v="42"/>
    <x v="0"/>
    <x v="1"/>
    <x v="203"/>
    <x v="235"/>
    <x v="218"/>
    <n v="2"/>
    <x v="1"/>
    <x v="116"/>
    <x v="3"/>
    <x v="0"/>
    <x v="4"/>
    <x v="4"/>
    <x v="244"/>
    <n v="8505"/>
    <n v="0"/>
    <n v="6"/>
    <x v="10"/>
    <n v="1"/>
    <x v="2"/>
    <s v="High"/>
    <x v="3"/>
    <x v="3"/>
  </r>
  <r>
    <n v="2848"/>
    <s v="Michael Santiago"/>
    <x v="15"/>
    <x v="0"/>
    <x v="3"/>
    <x v="93"/>
    <x v="236"/>
    <x v="219"/>
    <n v="9"/>
    <x v="2"/>
    <x v="117"/>
    <x v="1"/>
    <x v="0"/>
    <x v="2"/>
    <x v="2"/>
    <x v="245"/>
    <n v="8018"/>
    <n v="4"/>
    <n v="4"/>
    <x v="10"/>
    <n v="3"/>
    <x v="1"/>
    <s v="High"/>
    <x v="4"/>
    <x v="4"/>
  </r>
  <r>
    <n v="8270"/>
    <s v="Justin Smith"/>
    <x v="16"/>
    <x v="2"/>
    <x v="3"/>
    <x v="204"/>
    <x v="237"/>
    <x v="90"/>
    <n v="6"/>
    <x v="2"/>
    <x v="118"/>
    <x v="3"/>
    <x v="0"/>
    <x v="2"/>
    <x v="2"/>
    <x v="246"/>
    <n v="5634"/>
    <n v="14"/>
    <n v="5"/>
    <x v="3"/>
    <n v="2"/>
    <x v="0"/>
    <s v="High"/>
    <x v="2"/>
    <x v="2"/>
  </r>
  <r>
    <n v="7339"/>
    <s v="Billy Giles"/>
    <x v="38"/>
    <x v="1"/>
    <x v="3"/>
    <x v="205"/>
    <x v="238"/>
    <x v="220"/>
    <n v="9"/>
    <x v="2"/>
    <x v="2"/>
    <x v="2"/>
    <x v="1"/>
    <x v="3"/>
    <x v="3"/>
    <x v="247"/>
    <n v="1396"/>
    <n v="6"/>
    <n v="8"/>
    <x v="3"/>
    <n v="5"/>
    <x v="3"/>
    <s v="High"/>
    <x v="0"/>
    <x v="0"/>
  </r>
  <r>
    <n v="9141"/>
    <s v="Carlos Nguyen"/>
    <x v="42"/>
    <x v="0"/>
    <x v="4"/>
    <x v="206"/>
    <x v="239"/>
    <x v="221"/>
    <n v="5"/>
    <x v="2"/>
    <x v="119"/>
    <x v="0"/>
    <x v="0"/>
    <x v="3"/>
    <x v="3"/>
    <x v="248"/>
    <n v="80"/>
    <n v="5"/>
    <n v="1"/>
    <x v="10"/>
    <n v="2"/>
    <x v="0"/>
    <s v="High"/>
    <x v="3"/>
    <x v="3"/>
  </r>
  <r>
    <n v="2858"/>
    <s v="Lisa Jordan"/>
    <x v="19"/>
    <x v="2"/>
    <x v="4"/>
    <x v="3"/>
    <x v="240"/>
    <x v="222"/>
    <n v="2"/>
    <x v="1"/>
    <x v="2"/>
    <x v="3"/>
    <x v="1"/>
    <x v="1"/>
    <x v="1"/>
    <x v="249"/>
    <n v="7194"/>
    <n v="3"/>
    <n v="8"/>
    <x v="3"/>
    <n v="5"/>
    <x v="3"/>
    <s v="High"/>
    <x v="5"/>
    <x v="5"/>
  </r>
  <r>
    <n v="5916"/>
    <s v="Devon Galvan"/>
    <x v="45"/>
    <x v="2"/>
    <x v="2"/>
    <x v="207"/>
    <x v="241"/>
    <x v="223"/>
    <n v="6"/>
    <x v="2"/>
    <x v="2"/>
    <x v="1"/>
    <x v="1"/>
    <x v="0"/>
    <x v="0"/>
    <x v="250"/>
    <n v="267"/>
    <n v="17"/>
    <n v="8"/>
    <x v="7"/>
    <n v="2"/>
    <x v="0"/>
    <s v="Medium"/>
    <x v="5"/>
    <x v="5"/>
  </r>
  <r>
    <n v="1128"/>
    <s v="Michael Cannon"/>
    <x v="42"/>
    <x v="1"/>
    <x v="2"/>
    <x v="208"/>
    <x v="242"/>
    <x v="224"/>
    <n v="5"/>
    <x v="2"/>
    <x v="2"/>
    <x v="1"/>
    <x v="1"/>
    <x v="2"/>
    <x v="2"/>
    <x v="251"/>
    <n v="166"/>
    <n v="2"/>
    <n v="5"/>
    <x v="7"/>
    <n v="2"/>
    <x v="0"/>
    <s v="Medium"/>
    <x v="3"/>
    <x v="3"/>
  </r>
  <r>
    <n v="1318"/>
    <s v="Amber Reed"/>
    <x v="9"/>
    <x v="2"/>
    <x v="0"/>
    <x v="209"/>
    <x v="243"/>
    <x v="225"/>
    <n v="0"/>
    <x v="3"/>
    <x v="120"/>
    <x v="0"/>
    <x v="0"/>
    <x v="3"/>
    <x v="3"/>
    <x v="252"/>
    <n v="9990"/>
    <n v="20"/>
    <n v="7"/>
    <x v="0"/>
    <n v="1"/>
    <x v="2"/>
    <s v="Medium"/>
    <x v="0"/>
    <x v="0"/>
  </r>
  <r>
    <n v="5586"/>
    <s v="Gregory Harris"/>
    <x v="43"/>
    <x v="0"/>
    <x v="3"/>
    <x v="210"/>
    <x v="244"/>
    <x v="134"/>
    <n v="4"/>
    <x v="0"/>
    <x v="2"/>
    <x v="0"/>
    <x v="1"/>
    <x v="0"/>
    <x v="0"/>
    <x v="253"/>
    <n v="7591"/>
    <n v="0"/>
    <n v="1"/>
    <x v="3"/>
    <n v="5"/>
    <x v="3"/>
    <s v="Low"/>
    <x v="5"/>
    <x v="5"/>
  </r>
  <r>
    <n v="1423"/>
    <s v="Patrick Curtis"/>
    <x v="26"/>
    <x v="2"/>
    <x v="2"/>
    <x v="181"/>
    <x v="70"/>
    <x v="69"/>
    <n v="0"/>
    <x v="3"/>
    <x v="121"/>
    <x v="3"/>
    <x v="0"/>
    <x v="1"/>
    <x v="1"/>
    <x v="254"/>
    <n v="4828"/>
    <n v="13"/>
    <n v="8"/>
    <x v="10"/>
    <n v="1"/>
    <x v="2"/>
    <s v="High"/>
    <x v="5"/>
    <x v="5"/>
  </r>
  <r>
    <n v="2877"/>
    <s v="Jason James"/>
    <x v="41"/>
    <x v="1"/>
    <x v="0"/>
    <x v="211"/>
    <x v="245"/>
    <x v="226"/>
    <n v="4"/>
    <x v="0"/>
    <x v="2"/>
    <x v="2"/>
    <x v="1"/>
    <x v="3"/>
    <x v="3"/>
    <x v="255"/>
    <n v="7296"/>
    <n v="10"/>
    <n v="8"/>
    <x v="6"/>
    <n v="3"/>
    <x v="1"/>
    <s v="High"/>
    <x v="3"/>
    <x v="3"/>
  </r>
  <r>
    <n v="9981"/>
    <s v="Tiffany Sandoval"/>
    <x v="43"/>
    <x v="0"/>
    <x v="4"/>
    <x v="212"/>
    <x v="246"/>
    <x v="227"/>
    <n v="10"/>
    <x v="4"/>
    <x v="2"/>
    <x v="0"/>
    <x v="1"/>
    <x v="4"/>
    <x v="4"/>
    <x v="256"/>
    <n v="7296"/>
    <n v="15"/>
    <n v="6"/>
    <x v="6"/>
    <n v="5"/>
    <x v="3"/>
    <s v="High"/>
    <x v="5"/>
    <x v="5"/>
  </r>
  <r>
    <n v="2727"/>
    <s v="Virginia Lee"/>
    <x v="16"/>
    <x v="2"/>
    <x v="3"/>
    <x v="127"/>
    <x v="247"/>
    <x v="228"/>
    <n v="6"/>
    <x v="2"/>
    <x v="2"/>
    <x v="1"/>
    <x v="1"/>
    <x v="1"/>
    <x v="1"/>
    <x v="257"/>
    <n v="334"/>
    <n v="6"/>
    <n v="9"/>
    <x v="9"/>
    <n v="2"/>
    <x v="0"/>
    <s v="Low"/>
    <x v="2"/>
    <x v="2"/>
  </r>
  <r>
    <n v="1662"/>
    <s v="Justin Lopez"/>
    <x v="15"/>
    <x v="2"/>
    <x v="2"/>
    <x v="200"/>
    <x v="248"/>
    <x v="229"/>
    <n v="8"/>
    <x v="2"/>
    <x v="122"/>
    <x v="2"/>
    <x v="0"/>
    <x v="2"/>
    <x v="2"/>
    <x v="258"/>
    <n v="7332"/>
    <n v="13"/>
    <n v="10"/>
    <x v="7"/>
    <n v="3"/>
    <x v="1"/>
    <s v="High"/>
    <x v="4"/>
    <x v="4"/>
  </r>
  <r>
    <n v="4307"/>
    <s v="Shannon Williams"/>
    <x v="14"/>
    <x v="0"/>
    <x v="3"/>
    <x v="55"/>
    <x v="249"/>
    <x v="130"/>
    <n v="8"/>
    <x v="2"/>
    <x v="2"/>
    <x v="3"/>
    <x v="1"/>
    <x v="2"/>
    <x v="2"/>
    <x v="259"/>
    <n v="8680"/>
    <n v="20"/>
    <n v="9"/>
    <x v="1"/>
    <n v="4"/>
    <x v="4"/>
    <s v="High"/>
    <x v="0"/>
    <x v="0"/>
  </r>
  <r>
    <n v="3656"/>
    <s v="Steven Wise"/>
    <x v="40"/>
    <x v="2"/>
    <x v="4"/>
    <x v="63"/>
    <x v="250"/>
    <x v="230"/>
    <n v="0"/>
    <x v="3"/>
    <x v="2"/>
    <x v="1"/>
    <x v="1"/>
    <x v="3"/>
    <x v="3"/>
    <x v="260"/>
    <n v="3513"/>
    <n v="16"/>
    <n v="4"/>
    <x v="0"/>
    <n v="1"/>
    <x v="2"/>
    <s v="Medium"/>
    <x v="5"/>
    <x v="5"/>
  </r>
  <r>
    <n v="6953"/>
    <s v="Brandon Wiggins"/>
    <x v="24"/>
    <x v="2"/>
    <x v="2"/>
    <x v="35"/>
    <x v="251"/>
    <x v="231"/>
    <n v="6"/>
    <x v="2"/>
    <x v="2"/>
    <x v="1"/>
    <x v="1"/>
    <x v="0"/>
    <x v="0"/>
    <x v="261"/>
    <n v="1026"/>
    <n v="2"/>
    <n v="8"/>
    <x v="0"/>
    <n v="5"/>
    <x v="3"/>
    <s v="Low"/>
    <x v="3"/>
    <x v="3"/>
  </r>
  <r>
    <n v="1816"/>
    <s v="Gabriela Cox"/>
    <x v="4"/>
    <x v="2"/>
    <x v="2"/>
    <x v="103"/>
    <x v="252"/>
    <x v="232"/>
    <n v="6"/>
    <x v="2"/>
    <x v="2"/>
    <x v="0"/>
    <x v="1"/>
    <x v="3"/>
    <x v="3"/>
    <x v="262"/>
    <n v="6532"/>
    <n v="5"/>
    <n v="9"/>
    <x v="4"/>
    <n v="3"/>
    <x v="1"/>
    <s v="Low"/>
    <x v="0"/>
    <x v="0"/>
  </r>
  <r>
    <n v="3893"/>
    <s v="Nicole Miller"/>
    <x v="27"/>
    <x v="0"/>
    <x v="4"/>
    <x v="213"/>
    <x v="253"/>
    <x v="233"/>
    <n v="8"/>
    <x v="2"/>
    <x v="2"/>
    <x v="1"/>
    <x v="1"/>
    <x v="3"/>
    <x v="3"/>
    <x v="263"/>
    <n v="9705"/>
    <n v="17"/>
    <n v="5"/>
    <x v="5"/>
    <n v="2"/>
    <x v="0"/>
    <s v="Medium"/>
    <x v="5"/>
    <x v="5"/>
  </r>
  <r>
    <n v="8876"/>
    <s v="Rebecca Russell"/>
    <x v="32"/>
    <x v="0"/>
    <x v="4"/>
    <x v="214"/>
    <x v="254"/>
    <x v="234"/>
    <n v="8"/>
    <x v="2"/>
    <x v="2"/>
    <x v="3"/>
    <x v="1"/>
    <x v="0"/>
    <x v="0"/>
    <x v="264"/>
    <n v="9798"/>
    <n v="5"/>
    <n v="0"/>
    <x v="6"/>
    <n v="4"/>
    <x v="4"/>
    <s v="High"/>
    <x v="5"/>
    <x v="5"/>
  </r>
  <r>
    <n v="8304"/>
    <s v="Thomas Murray"/>
    <x v="29"/>
    <x v="0"/>
    <x v="2"/>
    <x v="215"/>
    <x v="255"/>
    <x v="51"/>
    <n v="1"/>
    <x v="1"/>
    <x v="123"/>
    <x v="0"/>
    <x v="0"/>
    <x v="4"/>
    <x v="4"/>
    <x v="265"/>
    <n v="8375"/>
    <n v="0"/>
    <n v="3"/>
    <x v="6"/>
    <n v="4"/>
    <x v="4"/>
    <s v="Medium"/>
    <x v="4"/>
    <x v="4"/>
  </r>
  <r>
    <n v="2275"/>
    <s v="Elizabeth Fuentes"/>
    <x v="35"/>
    <x v="1"/>
    <x v="0"/>
    <x v="197"/>
    <x v="256"/>
    <x v="235"/>
    <n v="0"/>
    <x v="3"/>
    <x v="124"/>
    <x v="0"/>
    <x v="0"/>
    <x v="1"/>
    <x v="1"/>
    <x v="266"/>
    <n v="2090"/>
    <n v="3"/>
    <n v="8"/>
    <x v="2"/>
    <n v="1"/>
    <x v="2"/>
    <s v="Low"/>
    <x v="5"/>
    <x v="5"/>
  </r>
  <r>
    <n v="9670"/>
    <s v="Megan Holloway"/>
    <x v="45"/>
    <x v="0"/>
    <x v="0"/>
    <x v="216"/>
    <x v="257"/>
    <x v="236"/>
    <n v="3"/>
    <x v="0"/>
    <x v="125"/>
    <x v="1"/>
    <x v="0"/>
    <x v="2"/>
    <x v="2"/>
    <x v="267"/>
    <n v="2490"/>
    <n v="6"/>
    <n v="5"/>
    <x v="3"/>
    <n v="4"/>
    <x v="4"/>
    <s v="High"/>
    <x v="5"/>
    <x v="5"/>
  </r>
  <r>
    <n v="9531"/>
    <s v="Shaun Green"/>
    <x v="8"/>
    <x v="2"/>
    <x v="1"/>
    <x v="68"/>
    <x v="258"/>
    <x v="112"/>
    <n v="5"/>
    <x v="2"/>
    <x v="126"/>
    <x v="0"/>
    <x v="0"/>
    <x v="4"/>
    <x v="4"/>
    <x v="268"/>
    <n v="7021"/>
    <n v="15"/>
    <n v="4"/>
    <x v="6"/>
    <n v="1"/>
    <x v="2"/>
    <s v="High"/>
    <x v="4"/>
    <x v="4"/>
  </r>
  <r>
    <n v="9952"/>
    <s v="Carly Lopez"/>
    <x v="5"/>
    <x v="0"/>
    <x v="2"/>
    <x v="217"/>
    <x v="259"/>
    <x v="237"/>
    <n v="3"/>
    <x v="0"/>
    <x v="127"/>
    <x v="1"/>
    <x v="0"/>
    <x v="0"/>
    <x v="0"/>
    <x v="269"/>
    <n v="6348"/>
    <n v="13"/>
    <n v="1"/>
    <x v="5"/>
    <n v="2"/>
    <x v="0"/>
    <s v="Low"/>
    <x v="3"/>
    <x v="3"/>
  </r>
  <r>
    <n v="5557"/>
    <s v="Matthew Preston"/>
    <x v="29"/>
    <x v="1"/>
    <x v="0"/>
    <x v="218"/>
    <x v="260"/>
    <x v="238"/>
    <n v="5"/>
    <x v="2"/>
    <x v="128"/>
    <x v="1"/>
    <x v="0"/>
    <x v="1"/>
    <x v="1"/>
    <x v="270"/>
    <n v="3914"/>
    <n v="8"/>
    <n v="0"/>
    <x v="6"/>
    <n v="1"/>
    <x v="2"/>
    <s v="High"/>
    <x v="4"/>
    <x v="4"/>
  </r>
  <r>
    <n v="7445"/>
    <s v="Edward Herrera"/>
    <x v="34"/>
    <x v="0"/>
    <x v="3"/>
    <x v="219"/>
    <x v="261"/>
    <x v="239"/>
    <n v="0"/>
    <x v="3"/>
    <x v="129"/>
    <x v="0"/>
    <x v="0"/>
    <x v="4"/>
    <x v="4"/>
    <x v="271"/>
    <n v="1941"/>
    <n v="12"/>
    <n v="2"/>
    <x v="10"/>
    <n v="2"/>
    <x v="0"/>
    <s v="Low"/>
    <x v="3"/>
    <x v="3"/>
  </r>
  <r>
    <n v="5594"/>
    <s v="Jesse Hancock"/>
    <x v="9"/>
    <x v="2"/>
    <x v="3"/>
    <x v="220"/>
    <x v="262"/>
    <x v="240"/>
    <n v="1"/>
    <x v="1"/>
    <x v="130"/>
    <x v="1"/>
    <x v="0"/>
    <x v="2"/>
    <x v="2"/>
    <x v="272"/>
    <n v="1366"/>
    <n v="13"/>
    <n v="5"/>
    <x v="6"/>
    <n v="3"/>
    <x v="1"/>
    <s v="Medium"/>
    <x v="0"/>
    <x v="0"/>
  </r>
  <r>
    <n v="7102"/>
    <s v="Leah Holland"/>
    <x v="2"/>
    <x v="1"/>
    <x v="4"/>
    <x v="221"/>
    <x v="263"/>
    <x v="241"/>
    <n v="8"/>
    <x v="2"/>
    <x v="2"/>
    <x v="2"/>
    <x v="1"/>
    <x v="1"/>
    <x v="1"/>
    <x v="273"/>
    <n v="810"/>
    <n v="16"/>
    <n v="9"/>
    <x v="1"/>
    <n v="3"/>
    <x v="1"/>
    <s v="High"/>
    <x v="2"/>
    <x v="2"/>
  </r>
  <r>
    <n v="3699"/>
    <s v="Dr. Adam Jones"/>
    <x v="11"/>
    <x v="1"/>
    <x v="2"/>
    <x v="52"/>
    <x v="264"/>
    <x v="242"/>
    <n v="9"/>
    <x v="2"/>
    <x v="2"/>
    <x v="2"/>
    <x v="1"/>
    <x v="3"/>
    <x v="3"/>
    <x v="274"/>
    <n v="6827"/>
    <n v="7"/>
    <n v="6"/>
    <x v="6"/>
    <n v="3"/>
    <x v="1"/>
    <s v="High"/>
    <x v="3"/>
    <x v="3"/>
  </r>
  <r>
    <n v="5254"/>
    <s v="Cheryl Gibbs"/>
    <x v="15"/>
    <x v="1"/>
    <x v="4"/>
    <x v="222"/>
    <x v="265"/>
    <x v="243"/>
    <n v="0"/>
    <x v="3"/>
    <x v="131"/>
    <x v="1"/>
    <x v="0"/>
    <x v="2"/>
    <x v="2"/>
    <x v="275"/>
    <n v="4997"/>
    <n v="5"/>
    <n v="5"/>
    <x v="9"/>
    <n v="4"/>
    <x v="4"/>
    <s v="Low"/>
    <x v="4"/>
    <x v="4"/>
  </r>
  <r>
    <n v="1280"/>
    <s v="Joel Thompson"/>
    <x v="17"/>
    <x v="0"/>
    <x v="4"/>
    <x v="46"/>
    <x v="266"/>
    <x v="244"/>
    <n v="5"/>
    <x v="2"/>
    <x v="2"/>
    <x v="1"/>
    <x v="1"/>
    <x v="2"/>
    <x v="2"/>
    <x v="276"/>
    <n v="9036"/>
    <n v="5"/>
    <n v="3"/>
    <x v="8"/>
    <n v="2"/>
    <x v="0"/>
    <s v="High"/>
    <x v="1"/>
    <x v="1"/>
  </r>
  <r>
    <n v="1305"/>
    <s v="Eric Burke"/>
    <x v="36"/>
    <x v="0"/>
    <x v="3"/>
    <x v="223"/>
    <x v="267"/>
    <x v="245"/>
    <n v="4"/>
    <x v="0"/>
    <x v="132"/>
    <x v="1"/>
    <x v="0"/>
    <x v="0"/>
    <x v="0"/>
    <x v="277"/>
    <n v="9133"/>
    <n v="16"/>
    <n v="3"/>
    <x v="8"/>
    <n v="1"/>
    <x v="2"/>
    <s v="High"/>
    <x v="3"/>
    <x v="3"/>
  </r>
  <r>
    <n v="9888"/>
    <s v="Jonathon Mendoza"/>
    <x v="35"/>
    <x v="1"/>
    <x v="2"/>
    <x v="224"/>
    <x v="268"/>
    <x v="246"/>
    <n v="2"/>
    <x v="1"/>
    <x v="133"/>
    <x v="1"/>
    <x v="0"/>
    <x v="0"/>
    <x v="0"/>
    <x v="278"/>
    <n v="1868"/>
    <n v="1"/>
    <n v="8"/>
    <x v="0"/>
    <n v="2"/>
    <x v="0"/>
    <s v="Medium"/>
    <x v="5"/>
    <x v="5"/>
  </r>
  <r>
    <n v="5710"/>
    <s v="Lisa Wilson"/>
    <x v="2"/>
    <x v="1"/>
    <x v="2"/>
    <x v="225"/>
    <x v="269"/>
    <x v="247"/>
    <n v="5"/>
    <x v="2"/>
    <x v="2"/>
    <x v="0"/>
    <x v="1"/>
    <x v="0"/>
    <x v="0"/>
    <x v="279"/>
    <n v="264"/>
    <n v="3"/>
    <n v="3"/>
    <x v="9"/>
    <n v="2"/>
    <x v="0"/>
    <s v="High"/>
    <x v="2"/>
    <x v="2"/>
  </r>
  <r>
    <n v="4966"/>
    <s v="Mrs. Taylor Wells"/>
    <x v="5"/>
    <x v="0"/>
    <x v="3"/>
    <x v="226"/>
    <x v="144"/>
    <x v="139"/>
    <n v="8"/>
    <x v="2"/>
    <x v="2"/>
    <x v="0"/>
    <x v="1"/>
    <x v="4"/>
    <x v="4"/>
    <x v="280"/>
    <n v="4387"/>
    <n v="4"/>
    <n v="1"/>
    <x v="10"/>
    <n v="4"/>
    <x v="4"/>
    <s v="Medium"/>
    <x v="3"/>
    <x v="3"/>
  </r>
  <r>
    <n v="9388"/>
    <s v="Pam Perry"/>
    <x v="10"/>
    <x v="0"/>
    <x v="1"/>
    <x v="227"/>
    <x v="270"/>
    <x v="248"/>
    <n v="6"/>
    <x v="2"/>
    <x v="2"/>
    <x v="2"/>
    <x v="1"/>
    <x v="2"/>
    <x v="2"/>
    <x v="281"/>
    <n v="4306"/>
    <n v="11"/>
    <n v="6"/>
    <x v="9"/>
    <n v="4"/>
    <x v="4"/>
    <s v="High"/>
    <x v="3"/>
    <x v="3"/>
  </r>
  <r>
    <n v="4025"/>
    <s v="Steven Mosley"/>
    <x v="10"/>
    <x v="0"/>
    <x v="3"/>
    <x v="228"/>
    <x v="271"/>
    <x v="102"/>
    <n v="3"/>
    <x v="0"/>
    <x v="2"/>
    <x v="3"/>
    <x v="1"/>
    <x v="3"/>
    <x v="3"/>
    <x v="282"/>
    <n v="7986"/>
    <n v="16"/>
    <n v="7"/>
    <x v="4"/>
    <n v="3"/>
    <x v="1"/>
    <s v="Medium"/>
    <x v="3"/>
    <x v="3"/>
  </r>
  <r>
    <n v="7848"/>
    <s v="Angela Nelson"/>
    <x v="43"/>
    <x v="1"/>
    <x v="4"/>
    <x v="229"/>
    <x v="272"/>
    <x v="249"/>
    <n v="7"/>
    <x v="2"/>
    <x v="2"/>
    <x v="1"/>
    <x v="1"/>
    <x v="1"/>
    <x v="1"/>
    <x v="283"/>
    <n v="9094"/>
    <n v="19"/>
    <n v="1"/>
    <x v="3"/>
    <n v="2"/>
    <x v="0"/>
    <s v="High"/>
    <x v="5"/>
    <x v="5"/>
  </r>
  <r>
    <n v="4538"/>
    <s v="Kelly Wilson"/>
    <x v="43"/>
    <x v="1"/>
    <x v="0"/>
    <x v="143"/>
    <x v="273"/>
    <x v="250"/>
    <n v="1"/>
    <x v="1"/>
    <x v="134"/>
    <x v="0"/>
    <x v="0"/>
    <x v="1"/>
    <x v="1"/>
    <x v="284"/>
    <n v="255"/>
    <n v="14"/>
    <n v="1"/>
    <x v="6"/>
    <n v="5"/>
    <x v="3"/>
    <s v="Medium"/>
    <x v="5"/>
    <x v="5"/>
  </r>
  <r>
    <n v="3098"/>
    <s v="Ashley Kelley"/>
    <x v="27"/>
    <x v="1"/>
    <x v="1"/>
    <x v="230"/>
    <x v="274"/>
    <x v="251"/>
    <n v="1"/>
    <x v="1"/>
    <x v="135"/>
    <x v="2"/>
    <x v="0"/>
    <x v="1"/>
    <x v="1"/>
    <x v="285"/>
    <n v="9299"/>
    <n v="11"/>
    <n v="0"/>
    <x v="4"/>
    <n v="3"/>
    <x v="1"/>
    <s v="Low"/>
    <x v="5"/>
    <x v="5"/>
  </r>
  <r>
    <n v="4559"/>
    <s v="Christopher Johnson"/>
    <x v="0"/>
    <x v="0"/>
    <x v="0"/>
    <x v="231"/>
    <x v="275"/>
    <x v="252"/>
    <n v="9"/>
    <x v="2"/>
    <x v="2"/>
    <x v="3"/>
    <x v="1"/>
    <x v="4"/>
    <x v="4"/>
    <x v="286"/>
    <n v="6244"/>
    <n v="15"/>
    <n v="8"/>
    <x v="2"/>
    <n v="3"/>
    <x v="1"/>
    <s v="Medium"/>
    <x v="0"/>
    <x v="0"/>
  </r>
  <r>
    <n v="8342"/>
    <s v="Diana Jones"/>
    <x v="30"/>
    <x v="1"/>
    <x v="0"/>
    <x v="232"/>
    <x v="276"/>
    <x v="206"/>
    <n v="1"/>
    <x v="1"/>
    <x v="136"/>
    <x v="1"/>
    <x v="0"/>
    <x v="1"/>
    <x v="1"/>
    <x v="287"/>
    <n v="853"/>
    <n v="15"/>
    <n v="7"/>
    <x v="7"/>
    <n v="4"/>
    <x v="4"/>
    <s v="High"/>
    <x v="2"/>
    <x v="2"/>
  </r>
  <r>
    <n v="2569"/>
    <s v="Joseph Contreras"/>
    <x v="26"/>
    <x v="0"/>
    <x v="3"/>
    <x v="233"/>
    <x v="277"/>
    <x v="253"/>
    <n v="3"/>
    <x v="0"/>
    <x v="2"/>
    <x v="3"/>
    <x v="1"/>
    <x v="4"/>
    <x v="4"/>
    <x v="288"/>
    <n v="6252"/>
    <n v="8"/>
    <n v="10"/>
    <x v="3"/>
    <n v="3"/>
    <x v="1"/>
    <s v="High"/>
    <x v="5"/>
    <x v="5"/>
  </r>
  <r>
    <n v="1220"/>
    <s v="Michael Daniels"/>
    <x v="7"/>
    <x v="2"/>
    <x v="0"/>
    <x v="234"/>
    <x v="278"/>
    <x v="254"/>
    <n v="0"/>
    <x v="3"/>
    <x v="137"/>
    <x v="3"/>
    <x v="0"/>
    <x v="4"/>
    <x v="4"/>
    <x v="289"/>
    <n v="2889"/>
    <n v="17"/>
    <n v="6"/>
    <x v="5"/>
    <n v="3"/>
    <x v="1"/>
    <s v="High"/>
    <x v="0"/>
    <x v="0"/>
  </r>
  <r>
    <n v="4880"/>
    <s v="Krystal Woods"/>
    <x v="5"/>
    <x v="0"/>
    <x v="2"/>
    <x v="235"/>
    <x v="279"/>
    <x v="255"/>
    <n v="1"/>
    <x v="1"/>
    <x v="2"/>
    <x v="2"/>
    <x v="1"/>
    <x v="1"/>
    <x v="1"/>
    <x v="290"/>
    <n v="952"/>
    <n v="0"/>
    <n v="8"/>
    <x v="10"/>
    <n v="3"/>
    <x v="1"/>
    <s v="Low"/>
    <x v="3"/>
    <x v="3"/>
  </r>
  <r>
    <n v="8979"/>
    <s v="Jennifer Miller"/>
    <x v="30"/>
    <x v="2"/>
    <x v="2"/>
    <x v="236"/>
    <x v="280"/>
    <x v="106"/>
    <n v="3"/>
    <x v="0"/>
    <x v="2"/>
    <x v="1"/>
    <x v="1"/>
    <x v="3"/>
    <x v="3"/>
    <x v="291"/>
    <n v="8101"/>
    <n v="18"/>
    <n v="8"/>
    <x v="1"/>
    <n v="5"/>
    <x v="3"/>
    <s v="High"/>
    <x v="2"/>
    <x v="2"/>
  </r>
  <r>
    <n v="2388"/>
    <s v="Monica Giles"/>
    <x v="42"/>
    <x v="0"/>
    <x v="1"/>
    <x v="237"/>
    <x v="268"/>
    <x v="246"/>
    <n v="10"/>
    <x v="4"/>
    <x v="2"/>
    <x v="3"/>
    <x v="1"/>
    <x v="1"/>
    <x v="1"/>
    <x v="292"/>
    <n v="1972"/>
    <n v="19"/>
    <n v="8"/>
    <x v="5"/>
    <n v="5"/>
    <x v="3"/>
    <s v="Low"/>
    <x v="3"/>
    <x v="3"/>
  </r>
  <r>
    <n v="7190"/>
    <s v="Teresa Hughes"/>
    <x v="44"/>
    <x v="1"/>
    <x v="4"/>
    <x v="161"/>
    <x v="202"/>
    <x v="186"/>
    <n v="8"/>
    <x v="2"/>
    <x v="2"/>
    <x v="0"/>
    <x v="1"/>
    <x v="1"/>
    <x v="1"/>
    <x v="293"/>
    <n v="6814"/>
    <n v="7"/>
    <n v="10"/>
    <x v="10"/>
    <n v="4"/>
    <x v="4"/>
    <s v="Low"/>
    <x v="0"/>
    <x v="0"/>
  </r>
  <r>
    <n v="2039"/>
    <s v="Wanda Combs"/>
    <x v="5"/>
    <x v="2"/>
    <x v="2"/>
    <x v="238"/>
    <x v="281"/>
    <x v="256"/>
    <n v="0"/>
    <x v="3"/>
    <x v="138"/>
    <x v="2"/>
    <x v="0"/>
    <x v="2"/>
    <x v="2"/>
    <x v="294"/>
    <n v="6992"/>
    <n v="14"/>
    <n v="2"/>
    <x v="0"/>
    <n v="4"/>
    <x v="4"/>
    <s v="Low"/>
    <x v="3"/>
    <x v="3"/>
  </r>
  <r>
    <n v="7103"/>
    <s v="Johnny Hamilton"/>
    <x v="33"/>
    <x v="1"/>
    <x v="0"/>
    <x v="235"/>
    <x v="282"/>
    <x v="257"/>
    <n v="7"/>
    <x v="2"/>
    <x v="139"/>
    <x v="3"/>
    <x v="0"/>
    <x v="3"/>
    <x v="3"/>
    <x v="295"/>
    <n v="5382"/>
    <n v="0"/>
    <n v="3"/>
    <x v="3"/>
    <n v="1"/>
    <x v="2"/>
    <s v="High"/>
    <x v="4"/>
    <x v="4"/>
  </r>
  <r>
    <n v="7933"/>
    <s v="Melissa Larson"/>
    <x v="13"/>
    <x v="2"/>
    <x v="4"/>
    <x v="239"/>
    <x v="283"/>
    <x v="258"/>
    <n v="1"/>
    <x v="1"/>
    <x v="140"/>
    <x v="1"/>
    <x v="0"/>
    <x v="1"/>
    <x v="1"/>
    <x v="296"/>
    <n v="1155"/>
    <n v="14"/>
    <n v="1"/>
    <x v="8"/>
    <n v="2"/>
    <x v="0"/>
    <s v="Medium"/>
    <x v="0"/>
    <x v="0"/>
  </r>
  <r>
    <n v="6571"/>
    <s v="Clayton Thompson"/>
    <x v="41"/>
    <x v="0"/>
    <x v="1"/>
    <x v="240"/>
    <x v="284"/>
    <x v="259"/>
    <n v="4"/>
    <x v="0"/>
    <x v="2"/>
    <x v="2"/>
    <x v="1"/>
    <x v="4"/>
    <x v="4"/>
    <x v="297"/>
    <n v="7070"/>
    <n v="18"/>
    <n v="0"/>
    <x v="9"/>
    <n v="5"/>
    <x v="3"/>
    <s v="High"/>
    <x v="3"/>
    <x v="3"/>
  </r>
  <r>
    <n v="3894"/>
    <s v="Kimberly Thompson"/>
    <x v="15"/>
    <x v="2"/>
    <x v="4"/>
    <x v="175"/>
    <x v="285"/>
    <x v="260"/>
    <n v="8"/>
    <x v="2"/>
    <x v="2"/>
    <x v="3"/>
    <x v="1"/>
    <x v="1"/>
    <x v="1"/>
    <x v="298"/>
    <n v="3577"/>
    <n v="12"/>
    <n v="0"/>
    <x v="0"/>
    <n v="5"/>
    <x v="3"/>
    <s v="High"/>
    <x v="4"/>
    <x v="4"/>
  </r>
  <r>
    <n v="9927"/>
    <s v="Derrick Turner"/>
    <x v="30"/>
    <x v="0"/>
    <x v="3"/>
    <x v="241"/>
    <x v="286"/>
    <x v="261"/>
    <n v="0"/>
    <x v="3"/>
    <x v="141"/>
    <x v="0"/>
    <x v="0"/>
    <x v="3"/>
    <x v="3"/>
    <x v="299"/>
    <n v="6392"/>
    <n v="18"/>
    <n v="1"/>
    <x v="5"/>
    <n v="3"/>
    <x v="1"/>
    <s v="Low"/>
    <x v="2"/>
    <x v="2"/>
  </r>
  <r>
    <n v="2175"/>
    <s v="Timothy Allen"/>
    <x v="8"/>
    <x v="2"/>
    <x v="1"/>
    <x v="160"/>
    <x v="287"/>
    <x v="262"/>
    <n v="4"/>
    <x v="0"/>
    <x v="2"/>
    <x v="1"/>
    <x v="1"/>
    <x v="2"/>
    <x v="2"/>
    <x v="300"/>
    <n v="3170"/>
    <n v="3"/>
    <n v="6"/>
    <x v="9"/>
    <n v="3"/>
    <x v="1"/>
    <s v="High"/>
    <x v="4"/>
    <x v="4"/>
  </r>
  <r>
    <n v="8479"/>
    <s v="Barbara Miller"/>
    <x v="26"/>
    <x v="0"/>
    <x v="3"/>
    <x v="242"/>
    <x v="288"/>
    <x v="66"/>
    <n v="0"/>
    <x v="3"/>
    <x v="29"/>
    <x v="0"/>
    <x v="0"/>
    <x v="4"/>
    <x v="4"/>
    <x v="301"/>
    <n v="8947"/>
    <n v="5"/>
    <n v="9"/>
    <x v="4"/>
    <n v="5"/>
    <x v="3"/>
    <s v="Medium"/>
    <x v="5"/>
    <x v="5"/>
  </r>
  <r>
    <n v="1390"/>
    <s v="Eugene Ho"/>
    <x v="40"/>
    <x v="2"/>
    <x v="0"/>
    <x v="243"/>
    <x v="289"/>
    <x v="82"/>
    <n v="0"/>
    <x v="3"/>
    <x v="142"/>
    <x v="3"/>
    <x v="0"/>
    <x v="4"/>
    <x v="4"/>
    <x v="302"/>
    <n v="6023"/>
    <n v="19"/>
    <n v="1"/>
    <x v="5"/>
    <n v="5"/>
    <x v="3"/>
    <s v="Medium"/>
    <x v="5"/>
    <x v="5"/>
  </r>
  <r>
    <n v="5606"/>
    <s v="Ryan Jordan"/>
    <x v="16"/>
    <x v="1"/>
    <x v="4"/>
    <x v="244"/>
    <x v="290"/>
    <x v="263"/>
    <n v="2"/>
    <x v="1"/>
    <x v="143"/>
    <x v="1"/>
    <x v="0"/>
    <x v="0"/>
    <x v="0"/>
    <x v="303"/>
    <n v="9029"/>
    <n v="2"/>
    <n v="6"/>
    <x v="10"/>
    <n v="1"/>
    <x v="2"/>
    <s v="Low"/>
    <x v="2"/>
    <x v="2"/>
  </r>
  <r>
    <n v="4390"/>
    <s v="Olivia Wright"/>
    <x v="6"/>
    <x v="0"/>
    <x v="2"/>
    <x v="245"/>
    <x v="291"/>
    <x v="264"/>
    <n v="2"/>
    <x v="1"/>
    <x v="2"/>
    <x v="2"/>
    <x v="1"/>
    <x v="1"/>
    <x v="1"/>
    <x v="304"/>
    <n v="9605"/>
    <n v="19"/>
    <n v="4"/>
    <x v="6"/>
    <n v="5"/>
    <x v="3"/>
    <s v="Medium"/>
    <x v="4"/>
    <x v="4"/>
  </r>
  <r>
    <n v="8122"/>
    <s v="Billy Smith"/>
    <x v="6"/>
    <x v="2"/>
    <x v="4"/>
    <x v="222"/>
    <x v="292"/>
    <x v="265"/>
    <n v="3"/>
    <x v="0"/>
    <x v="144"/>
    <x v="0"/>
    <x v="0"/>
    <x v="4"/>
    <x v="4"/>
    <x v="305"/>
    <n v="3884"/>
    <n v="2"/>
    <n v="5"/>
    <x v="8"/>
    <n v="2"/>
    <x v="0"/>
    <s v="Low"/>
    <x v="4"/>
    <x v="4"/>
  </r>
  <r>
    <n v="6237"/>
    <s v="Susan Young DDS"/>
    <x v="23"/>
    <x v="0"/>
    <x v="3"/>
    <x v="46"/>
    <x v="293"/>
    <x v="266"/>
    <n v="1"/>
    <x v="1"/>
    <x v="145"/>
    <x v="0"/>
    <x v="0"/>
    <x v="2"/>
    <x v="2"/>
    <x v="306"/>
    <n v="3132"/>
    <n v="19"/>
    <n v="4"/>
    <x v="1"/>
    <n v="4"/>
    <x v="4"/>
    <s v="Medium"/>
    <x v="4"/>
    <x v="4"/>
  </r>
  <r>
    <n v="7534"/>
    <s v="Daniel Johnston"/>
    <x v="14"/>
    <x v="1"/>
    <x v="3"/>
    <x v="246"/>
    <x v="294"/>
    <x v="267"/>
    <n v="0"/>
    <x v="3"/>
    <x v="146"/>
    <x v="1"/>
    <x v="0"/>
    <x v="1"/>
    <x v="1"/>
    <x v="307"/>
    <n v="3585"/>
    <n v="5"/>
    <n v="5"/>
    <x v="10"/>
    <n v="2"/>
    <x v="0"/>
    <s v="High"/>
    <x v="0"/>
    <x v="0"/>
  </r>
  <r>
    <n v="7653"/>
    <s v="Julie Mcneil"/>
    <x v="29"/>
    <x v="1"/>
    <x v="4"/>
    <x v="196"/>
    <x v="295"/>
    <x v="268"/>
    <n v="2"/>
    <x v="1"/>
    <x v="147"/>
    <x v="0"/>
    <x v="0"/>
    <x v="0"/>
    <x v="0"/>
    <x v="308"/>
    <n v="5344"/>
    <n v="0"/>
    <n v="0"/>
    <x v="1"/>
    <n v="4"/>
    <x v="4"/>
    <s v="Low"/>
    <x v="4"/>
    <x v="4"/>
  </r>
  <r>
    <n v="4859"/>
    <s v="Victoria Wilson"/>
    <x v="46"/>
    <x v="0"/>
    <x v="3"/>
    <x v="247"/>
    <x v="296"/>
    <x v="212"/>
    <n v="2"/>
    <x v="1"/>
    <x v="148"/>
    <x v="1"/>
    <x v="0"/>
    <x v="0"/>
    <x v="0"/>
    <x v="309"/>
    <n v="5395"/>
    <n v="8"/>
    <n v="3"/>
    <x v="4"/>
    <n v="3"/>
    <x v="1"/>
    <s v="High"/>
    <x v="3"/>
    <x v="3"/>
  </r>
  <r>
    <n v="1460"/>
    <s v="Mackenzie Lee"/>
    <x v="44"/>
    <x v="1"/>
    <x v="0"/>
    <x v="248"/>
    <x v="297"/>
    <x v="269"/>
    <n v="3"/>
    <x v="0"/>
    <x v="2"/>
    <x v="3"/>
    <x v="1"/>
    <x v="2"/>
    <x v="2"/>
    <x v="310"/>
    <n v="2835"/>
    <n v="2"/>
    <n v="5"/>
    <x v="5"/>
    <n v="5"/>
    <x v="3"/>
    <s v="High"/>
    <x v="0"/>
    <x v="0"/>
  </r>
  <r>
    <n v="4334"/>
    <s v="Deanna Huynh"/>
    <x v="7"/>
    <x v="2"/>
    <x v="4"/>
    <x v="249"/>
    <x v="298"/>
    <x v="270"/>
    <n v="5"/>
    <x v="2"/>
    <x v="2"/>
    <x v="0"/>
    <x v="1"/>
    <x v="1"/>
    <x v="1"/>
    <x v="311"/>
    <n v="536"/>
    <n v="0"/>
    <n v="1"/>
    <x v="6"/>
    <n v="5"/>
    <x v="3"/>
    <s v="Low"/>
    <x v="0"/>
    <x v="0"/>
  </r>
  <r>
    <n v="7592"/>
    <s v="Julie Lewis"/>
    <x v="6"/>
    <x v="0"/>
    <x v="0"/>
    <x v="250"/>
    <x v="299"/>
    <x v="271"/>
    <n v="1"/>
    <x v="1"/>
    <x v="149"/>
    <x v="0"/>
    <x v="0"/>
    <x v="0"/>
    <x v="0"/>
    <x v="312"/>
    <n v="5841"/>
    <n v="4"/>
    <n v="0"/>
    <x v="7"/>
    <n v="1"/>
    <x v="2"/>
    <s v="Medium"/>
    <x v="4"/>
    <x v="4"/>
  </r>
  <r>
    <n v="9881"/>
    <s v="Eric Ross"/>
    <x v="16"/>
    <x v="0"/>
    <x v="1"/>
    <x v="251"/>
    <x v="38"/>
    <x v="38"/>
    <n v="3"/>
    <x v="0"/>
    <x v="109"/>
    <x v="1"/>
    <x v="0"/>
    <x v="0"/>
    <x v="0"/>
    <x v="313"/>
    <n v="2619"/>
    <n v="1"/>
    <n v="1"/>
    <x v="1"/>
    <n v="5"/>
    <x v="3"/>
    <s v="Medium"/>
    <x v="2"/>
    <x v="2"/>
  </r>
  <r>
    <n v="7408"/>
    <s v="Richard Gonzalez"/>
    <x v="17"/>
    <x v="1"/>
    <x v="3"/>
    <x v="112"/>
    <x v="300"/>
    <x v="272"/>
    <n v="2"/>
    <x v="1"/>
    <x v="150"/>
    <x v="3"/>
    <x v="0"/>
    <x v="4"/>
    <x v="4"/>
    <x v="314"/>
    <n v="5934"/>
    <n v="9"/>
    <n v="6"/>
    <x v="9"/>
    <n v="4"/>
    <x v="4"/>
    <s v="Low"/>
    <x v="1"/>
    <x v="1"/>
  </r>
  <r>
    <n v="9896"/>
    <s v="Gina Lee"/>
    <x v="1"/>
    <x v="0"/>
    <x v="3"/>
    <x v="252"/>
    <x v="301"/>
    <x v="273"/>
    <n v="0"/>
    <x v="3"/>
    <x v="2"/>
    <x v="2"/>
    <x v="1"/>
    <x v="3"/>
    <x v="3"/>
    <x v="315"/>
    <n v="1357"/>
    <n v="16"/>
    <n v="9"/>
    <x v="7"/>
    <n v="3"/>
    <x v="1"/>
    <s v="High"/>
    <x v="1"/>
    <x v="1"/>
  </r>
  <r>
    <n v="1684"/>
    <s v="Joy Jacobs"/>
    <x v="22"/>
    <x v="0"/>
    <x v="0"/>
    <x v="253"/>
    <x v="302"/>
    <x v="274"/>
    <n v="6"/>
    <x v="2"/>
    <x v="2"/>
    <x v="3"/>
    <x v="1"/>
    <x v="2"/>
    <x v="2"/>
    <x v="316"/>
    <n v="6516"/>
    <n v="2"/>
    <n v="6"/>
    <x v="7"/>
    <n v="4"/>
    <x v="4"/>
    <s v="High"/>
    <x v="5"/>
    <x v="5"/>
  </r>
  <r>
    <n v="9577"/>
    <s v="Danielle Cain"/>
    <x v="39"/>
    <x v="0"/>
    <x v="4"/>
    <x v="92"/>
    <x v="303"/>
    <x v="275"/>
    <n v="6"/>
    <x v="2"/>
    <x v="2"/>
    <x v="2"/>
    <x v="1"/>
    <x v="3"/>
    <x v="3"/>
    <x v="317"/>
    <n v="4795"/>
    <n v="4"/>
    <n v="0"/>
    <x v="9"/>
    <n v="4"/>
    <x v="4"/>
    <s v="Medium"/>
    <x v="2"/>
    <x v="2"/>
  </r>
  <r>
    <n v="7872"/>
    <s v="Jaime Gray"/>
    <x v="17"/>
    <x v="1"/>
    <x v="0"/>
    <x v="155"/>
    <x v="304"/>
    <x v="276"/>
    <n v="2"/>
    <x v="1"/>
    <x v="2"/>
    <x v="1"/>
    <x v="1"/>
    <x v="0"/>
    <x v="0"/>
    <x v="318"/>
    <n v="3201"/>
    <n v="4"/>
    <n v="8"/>
    <x v="3"/>
    <n v="1"/>
    <x v="2"/>
    <s v="Low"/>
    <x v="1"/>
    <x v="1"/>
  </r>
  <r>
    <n v="7086"/>
    <s v="Steven Barrett"/>
    <x v="22"/>
    <x v="2"/>
    <x v="2"/>
    <x v="11"/>
    <x v="305"/>
    <x v="277"/>
    <n v="9"/>
    <x v="2"/>
    <x v="2"/>
    <x v="3"/>
    <x v="1"/>
    <x v="4"/>
    <x v="4"/>
    <x v="319"/>
    <n v="5922"/>
    <n v="5"/>
    <n v="2"/>
    <x v="10"/>
    <n v="4"/>
    <x v="4"/>
    <s v="Low"/>
    <x v="5"/>
    <x v="5"/>
  </r>
  <r>
    <n v="3440"/>
    <s v="Andrew Haley"/>
    <x v="28"/>
    <x v="2"/>
    <x v="2"/>
    <x v="254"/>
    <x v="306"/>
    <x v="278"/>
    <n v="7"/>
    <x v="2"/>
    <x v="2"/>
    <x v="3"/>
    <x v="1"/>
    <x v="1"/>
    <x v="1"/>
    <x v="320"/>
    <n v="5857"/>
    <n v="10"/>
    <n v="2"/>
    <x v="5"/>
    <n v="2"/>
    <x v="0"/>
    <s v="High"/>
    <x v="0"/>
    <x v="0"/>
  </r>
  <r>
    <n v="5050"/>
    <s v="Stephen Flynn"/>
    <x v="8"/>
    <x v="2"/>
    <x v="0"/>
    <x v="108"/>
    <x v="307"/>
    <x v="279"/>
    <n v="1"/>
    <x v="1"/>
    <x v="151"/>
    <x v="0"/>
    <x v="0"/>
    <x v="2"/>
    <x v="2"/>
    <x v="321"/>
    <n v="6271"/>
    <n v="20"/>
    <n v="0"/>
    <x v="4"/>
    <n v="2"/>
    <x v="0"/>
    <s v="Medium"/>
    <x v="4"/>
    <x v="4"/>
  </r>
  <r>
    <n v="4392"/>
    <s v="Paula Green"/>
    <x v="28"/>
    <x v="0"/>
    <x v="0"/>
    <x v="29"/>
    <x v="308"/>
    <x v="280"/>
    <n v="2"/>
    <x v="1"/>
    <x v="2"/>
    <x v="1"/>
    <x v="1"/>
    <x v="0"/>
    <x v="0"/>
    <x v="322"/>
    <n v="8134"/>
    <n v="16"/>
    <n v="9"/>
    <x v="1"/>
    <n v="3"/>
    <x v="1"/>
    <s v="Low"/>
    <x v="0"/>
    <x v="0"/>
  </r>
  <r>
    <n v="1097"/>
    <s v="Jessica Hart"/>
    <x v="38"/>
    <x v="0"/>
    <x v="1"/>
    <x v="255"/>
    <x v="171"/>
    <x v="162"/>
    <n v="2"/>
    <x v="1"/>
    <x v="152"/>
    <x v="3"/>
    <x v="0"/>
    <x v="2"/>
    <x v="2"/>
    <x v="323"/>
    <n v="202"/>
    <n v="8"/>
    <n v="8"/>
    <x v="5"/>
    <n v="2"/>
    <x v="0"/>
    <s v="Low"/>
    <x v="0"/>
    <x v="0"/>
  </r>
  <r>
    <n v="6223"/>
    <s v="Dr. Joy Miller MD"/>
    <x v="14"/>
    <x v="0"/>
    <x v="1"/>
    <x v="256"/>
    <x v="309"/>
    <x v="281"/>
    <n v="6"/>
    <x v="2"/>
    <x v="2"/>
    <x v="1"/>
    <x v="1"/>
    <x v="4"/>
    <x v="4"/>
    <x v="324"/>
    <n v="2655"/>
    <n v="9"/>
    <n v="9"/>
    <x v="4"/>
    <n v="1"/>
    <x v="2"/>
    <s v="Low"/>
    <x v="0"/>
    <x v="0"/>
  </r>
  <r>
    <n v="2495"/>
    <s v="John James"/>
    <x v="36"/>
    <x v="0"/>
    <x v="4"/>
    <x v="257"/>
    <x v="310"/>
    <x v="282"/>
    <n v="0"/>
    <x v="3"/>
    <x v="153"/>
    <x v="2"/>
    <x v="0"/>
    <x v="2"/>
    <x v="2"/>
    <x v="325"/>
    <n v="419"/>
    <n v="11"/>
    <n v="9"/>
    <x v="9"/>
    <n v="5"/>
    <x v="3"/>
    <s v="Low"/>
    <x v="3"/>
    <x v="3"/>
  </r>
  <r>
    <n v="3051"/>
    <s v="Mary Perez"/>
    <x v="47"/>
    <x v="0"/>
    <x v="1"/>
    <x v="258"/>
    <x v="311"/>
    <x v="283"/>
    <n v="1"/>
    <x v="1"/>
    <x v="154"/>
    <x v="2"/>
    <x v="0"/>
    <x v="0"/>
    <x v="0"/>
    <x v="326"/>
    <n v="1573"/>
    <n v="14"/>
    <n v="2"/>
    <x v="2"/>
    <n v="4"/>
    <x v="4"/>
    <s v="Low"/>
    <x v="3"/>
    <x v="3"/>
  </r>
  <r>
    <n v="6945"/>
    <s v="John Warner"/>
    <x v="34"/>
    <x v="0"/>
    <x v="1"/>
    <x v="258"/>
    <x v="312"/>
    <x v="284"/>
    <n v="0"/>
    <x v="3"/>
    <x v="74"/>
    <x v="3"/>
    <x v="0"/>
    <x v="3"/>
    <x v="3"/>
    <x v="327"/>
    <n v="6290"/>
    <n v="19"/>
    <n v="4"/>
    <x v="8"/>
    <n v="1"/>
    <x v="2"/>
    <s v="Medium"/>
    <x v="3"/>
    <x v="3"/>
  </r>
  <r>
    <n v="1830"/>
    <s v="Jessica Wilson"/>
    <x v="21"/>
    <x v="1"/>
    <x v="3"/>
    <x v="240"/>
    <x v="313"/>
    <x v="279"/>
    <n v="9"/>
    <x v="2"/>
    <x v="2"/>
    <x v="2"/>
    <x v="1"/>
    <x v="1"/>
    <x v="1"/>
    <x v="328"/>
    <n v="7251"/>
    <n v="0"/>
    <n v="3"/>
    <x v="2"/>
    <n v="5"/>
    <x v="3"/>
    <s v="High"/>
    <x v="0"/>
    <x v="0"/>
  </r>
  <r>
    <n v="9211"/>
    <s v="Heidi Carpenter"/>
    <x v="9"/>
    <x v="1"/>
    <x v="4"/>
    <x v="259"/>
    <x v="314"/>
    <x v="285"/>
    <n v="2"/>
    <x v="1"/>
    <x v="155"/>
    <x v="1"/>
    <x v="0"/>
    <x v="4"/>
    <x v="4"/>
    <x v="329"/>
    <n v="5085"/>
    <n v="9"/>
    <n v="8"/>
    <x v="9"/>
    <n v="2"/>
    <x v="0"/>
    <s v="Medium"/>
    <x v="0"/>
    <x v="0"/>
  </r>
  <r>
    <n v="7823"/>
    <s v="Shane Smith"/>
    <x v="42"/>
    <x v="0"/>
    <x v="0"/>
    <x v="15"/>
    <x v="315"/>
    <x v="251"/>
    <n v="2"/>
    <x v="1"/>
    <x v="2"/>
    <x v="1"/>
    <x v="1"/>
    <x v="3"/>
    <x v="3"/>
    <x v="330"/>
    <n v="738"/>
    <n v="16"/>
    <n v="3"/>
    <x v="8"/>
    <n v="3"/>
    <x v="1"/>
    <s v="Low"/>
    <x v="3"/>
    <x v="3"/>
  </r>
  <r>
    <n v="8416"/>
    <s v="Maria Cox"/>
    <x v="41"/>
    <x v="0"/>
    <x v="3"/>
    <x v="260"/>
    <x v="316"/>
    <x v="286"/>
    <n v="5"/>
    <x v="2"/>
    <x v="2"/>
    <x v="2"/>
    <x v="1"/>
    <x v="4"/>
    <x v="4"/>
    <x v="331"/>
    <n v="94"/>
    <n v="10"/>
    <n v="1"/>
    <x v="4"/>
    <n v="2"/>
    <x v="0"/>
    <s v="Low"/>
    <x v="3"/>
    <x v="3"/>
  </r>
  <r>
    <n v="5683"/>
    <s v="Katie Doyle"/>
    <x v="38"/>
    <x v="2"/>
    <x v="4"/>
    <x v="185"/>
    <x v="317"/>
    <x v="287"/>
    <n v="3"/>
    <x v="0"/>
    <x v="2"/>
    <x v="3"/>
    <x v="1"/>
    <x v="4"/>
    <x v="4"/>
    <x v="332"/>
    <n v="6897"/>
    <n v="7"/>
    <n v="10"/>
    <x v="1"/>
    <n v="4"/>
    <x v="4"/>
    <s v="Medium"/>
    <x v="0"/>
    <x v="0"/>
  </r>
  <r>
    <n v="3410"/>
    <s v="Kevin Newman"/>
    <x v="45"/>
    <x v="0"/>
    <x v="1"/>
    <x v="210"/>
    <x v="318"/>
    <x v="288"/>
    <n v="6"/>
    <x v="2"/>
    <x v="156"/>
    <x v="1"/>
    <x v="0"/>
    <x v="1"/>
    <x v="1"/>
    <x v="333"/>
    <n v="3433"/>
    <n v="0"/>
    <n v="8"/>
    <x v="7"/>
    <n v="4"/>
    <x v="4"/>
    <s v="High"/>
    <x v="5"/>
    <x v="5"/>
  </r>
  <r>
    <n v="5394"/>
    <s v="Nancy Campbell"/>
    <x v="37"/>
    <x v="0"/>
    <x v="1"/>
    <x v="261"/>
    <x v="319"/>
    <x v="289"/>
    <n v="2"/>
    <x v="1"/>
    <x v="2"/>
    <x v="3"/>
    <x v="1"/>
    <x v="0"/>
    <x v="0"/>
    <x v="334"/>
    <n v="9247"/>
    <n v="6"/>
    <n v="6"/>
    <x v="10"/>
    <n v="3"/>
    <x v="1"/>
    <s v="Low"/>
    <x v="2"/>
    <x v="2"/>
  </r>
  <r>
    <n v="3151"/>
    <s v="Tiffany Bennett"/>
    <x v="41"/>
    <x v="1"/>
    <x v="3"/>
    <x v="262"/>
    <x v="320"/>
    <x v="290"/>
    <n v="2"/>
    <x v="1"/>
    <x v="2"/>
    <x v="2"/>
    <x v="1"/>
    <x v="1"/>
    <x v="1"/>
    <x v="335"/>
    <n v="7436"/>
    <n v="8"/>
    <n v="4"/>
    <x v="4"/>
    <n v="3"/>
    <x v="1"/>
    <s v="High"/>
    <x v="3"/>
    <x v="3"/>
  </r>
  <r>
    <n v="4170"/>
    <s v="Alejandro Cruz"/>
    <x v="20"/>
    <x v="1"/>
    <x v="4"/>
    <x v="263"/>
    <x v="321"/>
    <x v="291"/>
    <n v="2"/>
    <x v="1"/>
    <x v="157"/>
    <x v="3"/>
    <x v="0"/>
    <x v="2"/>
    <x v="2"/>
    <x v="336"/>
    <n v="6714"/>
    <n v="3"/>
    <n v="7"/>
    <x v="0"/>
    <n v="2"/>
    <x v="0"/>
    <s v="Medium"/>
    <x v="5"/>
    <x v="5"/>
  </r>
  <r>
    <n v="5781"/>
    <s v="Juan White"/>
    <x v="28"/>
    <x v="1"/>
    <x v="2"/>
    <x v="264"/>
    <x v="322"/>
    <x v="292"/>
    <n v="0"/>
    <x v="3"/>
    <x v="134"/>
    <x v="0"/>
    <x v="0"/>
    <x v="1"/>
    <x v="1"/>
    <x v="337"/>
    <n v="6172"/>
    <n v="6"/>
    <n v="10"/>
    <x v="9"/>
    <n v="3"/>
    <x v="1"/>
    <s v="High"/>
    <x v="0"/>
    <x v="0"/>
  </r>
  <r>
    <n v="7418"/>
    <s v="Kimberly Avila"/>
    <x v="40"/>
    <x v="0"/>
    <x v="0"/>
    <x v="265"/>
    <x v="323"/>
    <x v="293"/>
    <n v="7"/>
    <x v="2"/>
    <x v="158"/>
    <x v="0"/>
    <x v="0"/>
    <x v="4"/>
    <x v="4"/>
    <x v="338"/>
    <n v="1860"/>
    <n v="14"/>
    <n v="9"/>
    <x v="0"/>
    <n v="3"/>
    <x v="1"/>
    <s v="High"/>
    <x v="5"/>
    <x v="5"/>
  </r>
  <r>
    <n v="6109"/>
    <s v="Norman Bailey"/>
    <x v="42"/>
    <x v="1"/>
    <x v="4"/>
    <x v="266"/>
    <x v="324"/>
    <x v="294"/>
    <n v="3"/>
    <x v="0"/>
    <x v="159"/>
    <x v="2"/>
    <x v="0"/>
    <x v="4"/>
    <x v="4"/>
    <x v="339"/>
    <n v="2859"/>
    <n v="10"/>
    <n v="9"/>
    <x v="3"/>
    <n v="2"/>
    <x v="0"/>
    <s v="High"/>
    <x v="3"/>
    <x v="3"/>
  </r>
  <r>
    <n v="7175"/>
    <s v="Christina Perez"/>
    <x v="3"/>
    <x v="1"/>
    <x v="2"/>
    <x v="267"/>
    <x v="325"/>
    <x v="295"/>
    <n v="0"/>
    <x v="3"/>
    <x v="160"/>
    <x v="3"/>
    <x v="0"/>
    <x v="0"/>
    <x v="0"/>
    <x v="340"/>
    <n v="7400"/>
    <n v="3"/>
    <n v="8"/>
    <x v="0"/>
    <n v="5"/>
    <x v="3"/>
    <s v="Medium"/>
    <x v="2"/>
    <x v="2"/>
  </r>
  <r>
    <n v="1241"/>
    <s v="Misty Moody"/>
    <x v="4"/>
    <x v="2"/>
    <x v="3"/>
    <x v="163"/>
    <x v="326"/>
    <x v="296"/>
    <n v="1"/>
    <x v="1"/>
    <x v="161"/>
    <x v="2"/>
    <x v="0"/>
    <x v="1"/>
    <x v="1"/>
    <x v="341"/>
    <n v="4475"/>
    <n v="1"/>
    <n v="8"/>
    <x v="7"/>
    <n v="4"/>
    <x v="4"/>
    <s v="Medium"/>
    <x v="0"/>
    <x v="0"/>
  </r>
  <r>
    <n v="6138"/>
    <s v="Heather Kelley"/>
    <x v="36"/>
    <x v="1"/>
    <x v="3"/>
    <x v="268"/>
    <x v="327"/>
    <x v="297"/>
    <n v="4"/>
    <x v="0"/>
    <x v="162"/>
    <x v="1"/>
    <x v="0"/>
    <x v="0"/>
    <x v="0"/>
    <x v="342"/>
    <n v="4017"/>
    <n v="10"/>
    <n v="2"/>
    <x v="6"/>
    <n v="4"/>
    <x v="4"/>
    <s v="Medium"/>
    <x v="3"/>
    <x v="3"/>
  </r>
  <r>
    <n v="6898"/>
    <s v="Brittany Walters"/>
    <x v="43"/>
    <x v="1"/>
    <x v="1"/>
    <x v="82"/>
    <x v="328"/>
    <x v="298"/>
    <n v="8"/>
    <x v="2"/>
    <x v="2"/>
    <x v="0"/>
    <x v="1"/>
    <x v="4"/>
    <x v="4"/>
    <x v="343"/>
    <n v="3900"/>
    <n v="19"/>
    <n v="3"/>
    <x v="3"/>
    <n v="5"/>
    <x v="3"/>
    <s v="Medium"/>
    <x v="5"/>
    <x v="5"/>
  </r>
  <r>
    <n v="6475"/>
    <s v="David Miller"/>
    <x v="43"/>
    <x v="2"/>
    <x v="1"/>
    <x v="269"/>
    <x v="329"/>
    <x v="299"/>
    <n v="2"/>
    <x v="1"/>
    <x v="163"/>
    <x v="1"/>
    <x v="0"/>
    <x v="2"/>
    <x v="2"/>
    <x v="344"/>
    <n v="3741"/>
    <n v="13"/>
    <n v="1"/>
    <x v="0"/>
    <n v="4"/>
    <x v="4"/>
    <s v="High"/>
    <x v="5"/>
    <x v="5"/>
  </r>
  <r>
    <n v="1252"/>
    <s v="Elizabeth Daniels"/>
    <x v="3"/>
    <x v="1"/>
    <x v="1"/>
    <x v="270"/>
    <x v="330"/>
    <x v="300"/>
    <n v="5"/>
    <x v="2"/>
    <x v="2"/>
    <x v="1"/>
    <x v="1"/>
    <x v="1"/>
    <x v="1"/>
    <x v="345"/>
    <n v="2225"/>
    <n v="0"/>
    <n v="4"/>
    <x v="7"/>
    <n v="5"/>
    <x v="3"/>
    <s v="High"/>
    <x v="2"/>
    <x v="2"/>
  </r>
  <r>
    <n v="3659"/>
    <s v="Joyce Rivera"/>
    <x v="5"/>
    <x v="0"/>
    <x v="3"/>
    <x v="271"/>
    <x v="331"/>
    <x v="301"/>
    <n v="3"/>
    <x v="0"/>
    <x v="164"/>
    <x v="1"/>
    <x v="0"/>
    <x v="2"/>
    <x v="2"/>
    <x v="346"/>
    <n v="6553"/>
    <n v="19"/>
    <n v="6"/>
    <x v="0"/>
    <n v="4"/>
    <x v="4"/>
    <s v="Low"/>
    <x v="3"/>
    <x v="3"/>
  </r>
  <r>
    <n v="2415"/>
    <s v="Olivia Simon"/>
    <x v="11"/>
    <x v="2"/>
    <x v="2"/>
    <x v="272"/>
    <x v="332"/>
    <x v="302"/>
    <n v="2"/>
    <x v="1"/>
    <x v="165"/>
    <x v="0"/>
    <x v="0"/>
    <x v="3"/>
    <x v="3"/>
    <x v="347"/>
    <n v="5198"/>
    <n v="9"/>
    <n v="2"/>
    <x v="8"/>
    <n v="1"/>
    <x v="2"/>
    <s v="High"/>
    <x v="3"/>
    <x v="3"/>
  </r>
  <r>
    <n v="2434"/>
    <s v="Lindsay Thomas"/>
    <x v="10"/>
    <x v="1"/>
    <x v="4"/>
    <x v="273"/>
    <x v="333"/>
    <x v="231"/>
    <n v="6"/>
    <x v="2"/>
    <x v="2"/>
    <x v="0"/>
    <x v="1"/>
    <x v="3"/>
    <x v="3"/>
    <x v="348"/>
    <n v="5223"/>
    <n v="7"/>
    <n v="8"/>
    <x v="3"/>
    <n v="1"/>
    <x v="2"/>
    <s v="High"/>
    <x v="3"/>
    <x v="3"/>
  </r>
  <r>
    <n v="4289"/>
    <s v="Andrea Ramos"/>
    <x v="20"/>
    <x v="0"/>
    <x v="4"/>
    <x v="20"/>
    <x v="334"/>
    <x v="236"/>
    <n v="4"/>
    <x v="0"/>
    <x v="166"/>
    <x v="1"/>
    <x v="0"/>
    <x v="1"/>
    <x v="1"/>
    <x v="349"/>
    <n v="2742"/>
    <n v="14"/>
    <n v="7"/>
    <x v="4"/>
    <n v="2"/>
    <x v="0"/>
    <s v="High"/>
    <x v="5"/>
    <x v="5"/>
  </r>
  <r>
    <n v="1110"/>
    <s v="Elizabeth Ayala"/>
    <x v="15"/>
    <x v="0"/>
    <x v="3"/>
    <x v="274"/>
    <x v="335"/>
    <x v="303"/>
    <n v="7"/>
    <x v="2"/>
    <x v="2"/>
    <x v="3"/>
    <x v="1"/>
    <x v="3"/>
    <x v="3"/>
    <x v="350"/>
    <n v="6435"/>
    <n v="6"/>
    <n v="9"/>
    <x v="10"/>
    <n v="3"/>
    <x v="1"/>
    <s v="Low"/>
    <x v="4"/>
    <x v="4"/>
  </r>
  <r>
    <n v="5006"/>
    <s v="Dean Ali"/>
    <x v="5"/>
    <x v="0"/>
    <x v="2"/>
    <x v="256"/>
    <x v="336"/>
    <x v="304"/>
    <n v="3"/>
    <x v="0"/>
    <x v="167"/>
    <x v="3"/>
    <x v="0"/>
    <x v="4"/>
    <x v="4"/>
    <x v="351"/>
    <n v="5694"/>
    <n v="15"/>
    <n v="9"/>
    <x v="7"/>
    <n v="5"/>
    <x v="3"/>
    <s v="High"/>
    <x v="3"/>
    <x v="3"/>
  </r>
  <r>
    <n v="3635"/>
    <s v="Emma White"/>
    <x v="6"/>
    <x v="0"/>
    <x v="1"/>
    <x v="275"/>
    <x v="337"/>
    <x v="305"/>
    <n v="0"/>
    <x v="3"/>
    <x v="168"/>
    <x v="1"/>
    <x v="0"/>
    <x v="0"/>
    <x v="0"/>
    <x v="352"/>
    <n v="1311"/>
    <n v="4"/>
    <n v="0"/>
    <x v="0"/>
    <n v="5"/>
    <x v="3"/>
    <s v="Low"/>
    <x v="4"/>
    <x v="4"/>
  </r>
  <r>
    <n v="4648"/>
    <s v="Holly Rodriguez"/>
    <x v="42"/>
    <x v="0"/>
    <x v="1"/>
    <x v="134"/>
    <x v="338"/>
    <x v="9"/>
    <n v="0"/>
    <x v="3"/>
    <x v="117"/>
    <x v="0"/>
    <x v="0"/>
    <x v="4"/>
    <x v="4"/>
    <x v="353"/>
    <n v="2295"/>
    <n v="2"/>
    <n v="3"/>
    <x v="5"/>
    <n v="1"/>
    <x v="2"/>
    <s v="Low"/>
    <x v="3"/>
    <x v="3"/>
  </r>
  <r>
    <n v="1272"/>
    <s v="Tina Thompson"/>
    <x v="27"/>
    <x v="1"/>
    <x v="0"/>
    <x v="205"/>
    <x v="339"/>
    <x v="134"/>
    <n v="2"/>
    <x v="1"/>
    <x v="169"/>
    <x v="2"/>
    <x v="0"/>
    <x v="1"/>
    <x v="1"/>
    <x v="354"/>
    <n v="2611"/>
    <n v="19"/>
    <n v="1"/>
    <x v="8"/>
    <n v="5"/>
    <x v="3"/>
    <s v="Low"/>
    <x v="5"/>
    <x v="5"/>
  </r>
  <r>
    <n v="4775"/>
    <s v="Rachel Rodriguez"/>
    <x v="46"/>
    <x v="2"/>
    <x v="2"/>
    <x v="138"/>
    <x v="340"/>
    <x v="306"/>
    <n v="3"/>
    <x v="0"/>
    <x v="170"/>
    <x v="1"/>
    <x v="0"/>
    <x v="3"/>
    <x v="3"/>
    <x v="355"/>
    <n v="1753"/>
    <n v="7"/>
    <n v="5"/>
    <x v="7"/>
    <n v="5"/>
    <x v="3"/>
    <s v="Medium"/>
    <x v="3"/>
    <x v="3"/>
  </r>
  <r>
    <n v="8487"/>
    <s v="Kevin Ramos"/>
    <x v="4"/>
    <x v="0"/>
    <x v="4"/>
    <x v="276"/>
    <x v="255"/>
    <x v="51"/>
    <n v="0"/>
    <x v="3"/>
    <x v="171"/>
    <x v="0"/>
    <x v="0"/>
    <x v="1"/>
    <x v="1"/>
    <x v="356"/>
    <n v="8802"/>
    <n v="12"/>
    <n v="10"/>
    <x v="3"/>
    <n v="5"/>
    <x v="3"/>
    <s v="Low"/>
    <x v="0"/>
    <x v="0"/>
  </r>
  <r>
    <n v="2000"/>
    <s v="Scott Hunter"/>
    <x v="32"/>
    <x v="0"/>
    <x v="0"/>
    <x v="277"/>
    <x v="341"/>
    <x v="307"/>
    <n v="2"/>
    <x v="1"/>
    <x v="172"/>
    <x v="3"/>
    <x v="0"/>
    <x v="3"/>
    <x v="3"/>
    <x v="357"/>
    <n v="6642"/>
    <n v="1"/>
    <n v="2"/>
    <x v="10"/>
    <n v="5"/>
    <x v="3"/>
    <s v="High"/>
    <x v="5"/>
    <x v="5"/>
  </r>
  <r>
    <n v="7773"/>
    <s v="Michael Hodges"/>
    <x v="1"/>
    <x v="0"/>
    <x v="1"/>
    <x v="257"/>
    <x v="342"/>
    <x v="167"/>
    <n v="6"/>
    <x v="2"/>
    <x v="2"/>
    <x v="3"/>
    <x v="1"/>
    <x v="3"/>
    <x v="3"/>
    <x v="358"/>
    <n v="814"/>
    <n v="6"/>
    <n v="3"/>
    <x v="2"/>
    <n v="1"/>
    <x v="2"/>
    <s v="Low"/>
    <x v="1"/>
    <x v="1"/>
  </r>
  <r>
    <n v="4672"/>
    <s v="Kimberly Johnson"/>
    <x v="43"/>
    <x v="2"/>
    <x v="2"/>
    <x v="278"/>
    <x v="343"/>
    <x v="308"/>
    <n v="2"/>
    <x v="1"/>
    <x v="173"/>
    <x v="1"/>
    <x v="0"/>
    <x v="2"/>
    <x v="2"/>
    <x v="359"/>
    <n v="3247"/>
    <n v="0"/>
    <n v="6"/>
    <x v="3"/>
    <n v="3"/>
    <x v="1"/>
    <s v="Medium"/>
    <x v="5"/>
    <x v="5"/>
  </r>
  <r>
    <n v="5816"/>
    <s v="Alexis Jones"/>
    <x v="6"/>
    <x v="1"/>
    <x v="1"/>
    <x v="207"/>
    <x v="330"/>
    <x v="300"/>
    <n v="4"/>
    <x v="0"/>
    <x v="0"/>
    <x v="3"/>
    <x v="0"/>
    <x v="2"/>
    <x v="2"/>
    <x v="360"/>
    <n v="4238"/>
    <n v="5"/>
    <n v="0"/>
    <x v="7"/>
    <n v="4"/>
    <x v="4"/>
    <s v="Low"/>
    <x v="4"/>
    <x v="4"/>
  </r>
  <r>
    <n v="6998"/>
    <s v="Annette Hebert"/>
    <x v="14"/>
    <x v="0"/>
    <x v="1"/>
    <x v="279"/>
    <x v="344"/>
    <x v="309"/>
    <n v="1"/>
    <x v="1"/>
    <x v="174"/>
    <x v="2"/>
    <x v="0"/>
    <x v="2"/>
    <x v="2"/>
    <x v="361"/>
    <n v="1168"/>
    <n v="1"/>
    <n v="8"/>
    <x v="4"/>
    <n v="1"/>
    <x v="2"/>
    <s v="High"/>
    <x v="0"/>
    <x v="0"/>
  </r>
  <r>
    <n v="6584"/>
    <s v="Janet Brown"/>
    <x v="23"/>
    <x v="0"/>
    <x v="1"/>
    <x v="169"/>
    <x v="345"/>
    <x v="310"/>
    <n v="3"/>
    <x v="0"/>
    <x v="175"/>
    <x v="1"/>
    <x v="0"/>
    <x v="3"/>
    <x v="3"/>
    <x v="362"/>
    <n v="8754"/>
    <n v="6"/>
    <n v="8"/>
    <x v="4"/>
    <n v="2"/>
    <x v="0"/>
    <s v="Low"/>
    <x v="4"/>
    <x v="4"/>
  </r>
  <r>
    <n v="7826"/>
    <s v="Raymond Ingram"/>
    <x v="9"/>
    <x v="0"/>
    <x v="3"/>
    <x v="280"/>
    <x v="346"/>
    <x v="311"/>
    <n v="0"/>
    <x v="3"/>
    <x v="176"/>
    <x v="0"/>
    <x v="0"/>
    <x v="2"/>
    <x v="2"/>
    <x v="363"/>
    <n v="4978"/>
    <n v="2"/>
    <n v="1"/>
    <x v="6"/>
    <n v="2"/>
    <x v="0"/>
    <s v="Low"/>
    <x v="0"/>
    <x v="0"/>
  </r>
  <r>
    <n v="8264"/>
    <s v="Benjamin Kane"/>
    <x v="31"/>
    <x v="2"/>
    <x v="1"/>
    <x v="38"/>
    <x v="347"/>
    <x v="180"/>
    <n v="9"/>
    <x v="2"/>
    <x v="2"/>
    <x v="2"/>
    <x v="1"/>
    <x v="3"/>
    <x v="3"/>
    <x v="364"/>
    <n v="3834"/>
    <n v="15"/>
    <n v="6"/>
    <x v="4"/>
    <n v="2"/>
    <x v="0"/>
    <s v="Low"/>
    <x v="4"/>
    <x v="4"/>
  </r>
  <r>
    <n v="1735"/>
    <s v="Hayden Morris"/>
    <x v="2"/>
    <x v="1"/>
    <x v="2"/>
    <x v="120"/>
    <x v="348"/>
    <x v="312"/>
    <n v="0"/>
    <x v="3"/>
    <x v="177"/>
    <x v="2"/>
    <x v="0"/>
    <x v="3"/>
    <x v="3"/>
    <x v="365"/>
    <n v="9773"/>
    <n v="6"/>
    <n v="7"/>
    <x v="10"/>
    <n v="1"/>
    <x v="2"/>
    <s v="Low"/>
    <x v="2"/>
    <x v="2"/>
  </r>
  <r>
    <n v="4039"/>
    <s v="Gabrielle Howard"/>
    <x v="31"/>
    <x v="2"/>
    <x v="4"/>
    <x v="281"/>
    <x v="349"/>
    <x v="313"/>
    <n v="5"/>
    <x v="2"/>
    <x v="2"/>
    <x v="1"/>
    <x v="1"/>
    <x v="0"/>
    <x v="0"/>
    <x v="366"/>
    <n v="1378"/>
    <n v="17"/>
    <n v="2"/>
    <x v="1"/>
    <n v="2"/>
    <x v="0"/>
    <s v="High"/>
    <x v="4"/>
    <x v="4"/>
  </r>
  <r>
    <n v="2186"/>
    <s v="Rachel Klein"/>
    <x v="19"/>
    <x v="1"/>
    <x v="1"/>
    <x v="262"/>
    <x v="350"/>
    <x v="314"/>
    <n v="1"/>
    <x v="1"/>
    <x v="178"/>
    <x v="1"/>
    <x v="0"/>
    <x v="0"/>
    <x v="0"/>
    <x v="367"/>
    <n v="1548"/>
    <n v="4"/>
    <n v="2"/>
    <x v="1"/>
    <n v="3"/>
    <x v="1"/>
    <s v="Low"/>
    <x v="5"/>
    <x v="5"/>
  </r>
  <r>
    <n v="7553"/>
    <s v="Mark Cooley"/>
    <x v="40"/>
    <x v="0"/>
    <x v="3"/>
    <x v="282"/>
    <x v="351"/>
    <x v="219"/>
    <n v="9"/>
    <x v="2"/>
    <x v="2"/>
    <x v="0"/>
    <x v="1"/>
    <x v="3"/>
    <x v="3"/>
    <x v="368"/>
    <n v="5276"/>
    <n v="0"/>
    <n v="10"/>
    <x v="0"/>
    <n v="3"/>
    <x v="1"/>
    <s v="Medium"/>
    <x v="5"/>
    <x v="5"/>
  </r>
  <r>
    <n v="8145"/>
    <s v="Jodi Gilbert"/>
    <x v="30"/>
    <x v="2"/>
    <x v="1"/>
    <x v="283"/>
    <x v="352"/>
    <x v="121"/>
    <n v="2"/>
    <x v="1"/>
    <x v="2"/>
    <x v="1"/>
    <x v="1"/>
    <x v="2"/>
    <x v="2"/>
    <x v="369"/>
    <n v="5516"/>
    <n v="3"/>
    <n v="7"/>
    <x v="3"/>
    <n v="3"/>
    <x v="1"/>
    <s v="High"/>
    <x v="2"/>
    <x v="2"/>
  </r>
  <r>
    <n v="5851"/>
    <s v="Brian Allen"/>
    <x v="27"/>
    <x v="0"/>
    <x v="0"/>
    <x v="197"/>
    <x v="353"/>
    <x v="15"/>
    <n v="10"/>
    <x v="4"/>
    <x v="2"/>
    <x v="2"/>
    <x v="1"/>
    <x v="1"/>
    <x v="1"/>
    <x v="370"/>
    <n v="8461"/>
    <n v="18"/>
    <n v="8"/>
    <x v="5"/>
    <n v="5"/>
    <x v="3"/>
    <s v="Low"/>
    <x v="5"/>
    <x v="5"/>
  </r>
  <r>
    <n v="9239"/>
    <s v="Alexandra Page"/>
    <x v="22"/>
    <x v="1"/>
    <x v="2"/>
    <x v="284"/>
    <x v="354"/>
    <x v="315"/>
    <n v="5"/>
    <x v="2"/>
    <x v="2"/>
    <x v="2"/>
    <x v="1"/>
    <x v="1"/>
    <x v="1"/>
    <x v="371"/>
    <n v="8915"/>
    <n v="19"/>
    <n v="5"/>
    <x v="0"/>
    <n v="2"/>
    <x v="0"/>
    <s v="Medium"/>
    <x v="5"/>
    <x v="5"/>
  </r>
  <r>
    <n v="5217"/>
    <s v="John Chapman"/>
    <x v="31"/>
    <x v="2"/>
    <x v="3"/>
    <x v="285"/>
    <x v="355"/>
    <x v="316"/>
    <n v="3"/>
    <x v="0"/>
    <x v="2"/>
    <x v="0"/>
    <x v="1"/>
    <x v="1"/>
    <x v="1"/>
    <x v="372"/>
    <n v="8770"/>
    <n v="5"/>
    <n v="7"/>
    <x v="7"/>
    <n v="1"/>
    <x v="2"/>
    <s v="High"/>
    <x v="4"/>
    <x v="4"/>
  </r>
  <r>
    <n v="8939"/>
    <s v="Jenny Baird"/>
    <x v="45"/>
    <x v="2"/>
    <x v="3"/>
    <x v="286"/>
    <x v="356"/>
    <x v="317"/>
    <n v="2"/>
    <x v="1"/>
    <x v="179"/>
    <x v="2"/>
    <x v="0"/>
    <x v="1"/>
    <x v="1"/>
    <x v="373"/>
    <n v="8388"/>
    <n v="2"/>
    <n v="0"/>
    <x v="6"/>
    <n v="1"/>
    <x v="2"/>
    <s v="High"/>
    <x v="5"/>
    <x v="5"/>
  </r>
  <r>
    <n v="4981"/>
    <s v="Isaiah Davis"/>
    <x v="17"/>
    <x v="1"/>
    <x v="3"/>
    <x v="287"/>
    <x v="279"/>
    <x v="255"/>
    <n v="0"/>
    <x v="3"/>
    <x v="180"/>
    <x v="0"/>
    <x v="0"/>
    <x v="2"/>
    <x v="2"/>
    <x v="374"/>
    <n v="616"/>
    <n v="5"/>
    <n v="6"/>
    <x v="3"/>
    <n v="5"/>
    <x v="3"/>
    <s v="Low"/>
    <x v="1"/>
    <x v="1"/>
  </r>
  <r>
    <n v="1848"/>
    <s v="Elizabeth Douglas"/>
    <x v="35"/>
    <x v="0"/>
    <x v="1"/>
    <x v="143"/>
    <x v="357"/>
    <x v="318"/>
    <n v="2"/>
    <x v="1"/>
    <x v="2"/>
    <x v="1"/>
    <x v="1"/>
    <x v="4"/>
    <x v="4"/>
    <x v="375"/>
    <n v="3683"/>
    <n v="20"/>
    <n v="10"/>
    <x v="3"/>
    <n v="3"/>
    <x v="1"/>
    <s v="Low"/>
    <x v="5"/>
    <x v="5"/>
  </r>
  <r>
    <n v="2397"/>
    <s v="Colleen Flores"/>
    <x v="27"/>
    <x v="2"/>
    <x v="4"/>
    <x v="244"/>
    <x v="358"/>
    <x v="319"/>
    <n v="9"/>
    <x v="2"/>
    <x v="2"/>
    <x v="1"/>
    <x v="1"/>
    <x v="4"/>
    <x v="4"/>
    <x v="376"/>
    <n v="1075"/>
    <n v="20"/>
    <n v="2"/>
    <x v="1"/>
    <n v="2"/>
    <x v="0"/>
    <s v="Low"/>
    <x v="5"/>
    <x v="5"/>
  </r>
  <r>
    <n v="7419"/>
    <s v="Phyllis Park"/>
    <x v="24"/>
    <x v="2"/>
    <x v="0"/>
    <x v="288"/>
    <x v="359"/>
    <x v="320"/>
    <n v="4"/>
    <x v="0"/>
    <x v="181"/>
    <x v="1"/>
    <x v="0"/>
    <x v="4"/>
    <x v="4"/>
    <x v="377"/>
    <n v="6082"/>
    <n v="19"/>
    <n v="10"/>
    <x v="7"/>
    <n v="2"/>
    <x v="0"/>
    <s v="High"/>
    <x v="3"/>
    <x v="3"/>
  </r>
  <r>
    <n v="2423"/>
    <s v="Justin Carter"/>
    <x v="38"/>
    <x v="0"/>
    <x v="2"/>
    <x v="289"/>
    <x v="360"/>
    <x v="321"/>
    <n v="1"/>
    <x v="1"/>
    <x v="182"/>
    <x v="2"/>
    <x v="0"/>
    <x v="0"/>
    <x v="0"/>
    <x v="378"/>
    <n v="1471"/>
    <n v="0"/>
    <n v="3"/>
    <x v="8"/>
    <n v="3"/>
    <x v="1"/>
    <s v="High"/>
    <x v="0"/>
    <x v="0"/>
  </r>
  <r>
    <n v="9173"/>
    <s v="Todd Wade"/>
    <x v="26"/>
    <x v="2"/>
    <x v="0"/>
    <x v="290"/>
    <x v="361"/>
    <x v="322"/>
    <n v="0"/>
    <x v="3"/>
    <x v="150"/>
    <x v="3"/>
    <x v="0"/>
    <x v="0"/>
    <x v="0"/>
    <x v="379"/>
    <n v="9020"/>
    <n v="2"/>
    <n v="5"/>
    <x v="2"/>
    <n v="4"/>
    <x v="4"/>
    <s v="Low"/>
    <x v="5"/>
    <x v="5"/>
  </r>
  <r>
    <n v="9959"/>
    <s v="Laura Becker"/>
    <x v="39"/>
    <x v="0"/>
    <x v="3"/>
    <x v="252"/>
    <x v="362"/>
    <x v="323"/>
    <n v="1"/>
    <x v="1"/>
    <x v="183"/>
    <x v="1"/>
    <x v="0"/>
    <x v="1"/>
    <x v="1"/>
    <x v="380"/>
    <n v="8958"/>
    <n v="5"/>
    <n v="2"/>
    <x v="3"/>
    <n v="5"/>
    <x v="3"/>
    <s v="Medium"/>
    <x v="2"/>
    <x v="2"/>
  </r>
  <r>
    <n v="9996"/>
    <s v="Michael Gonzalez"/>
    <x v="12"/>
    <x v="0"/>
    <x v="4"/>
    <x v="291"/>
    <x v="363"/>
    <x v="324"/>
    <n v="7"/>
    <x v="2"/>
    <x v="2"/>
    <x v="3"/>
    <x v="1"/>
    <x v="1"/>
    <x v="1"/>
    <x v="381"/>
    <n v="9276"/>
    <n v="5"/>
    <n v="2"/>
    <x v="7"/>
    <n v="4"/>
    <x v="4"/>
    <s v="Low"/>
    <x v="4"/>
    <x v="4"/>
  </r>
  <r>
    <n v="6106"/>
    <s v="Lisa Peterson"/>
    <x v="36"/>
    <x v="0"/>
    <x v="2"/>
    <x v="106"/>
    <x v="364"/>
    <x v="325"/>
    <n v="3"/>
    <x v="0"/>
    <x v="2"/>
    <x v="1"/>
    <x v="1"/>
    <x v="0"/>
    <x v="0"/>
    <x v="382"/>
    <n v="1369"/>
    <n v="14"/>
    <n v="3"/>
    <x v="6"/>
    <n v="2"/>
    <x v="0"/>
    <s v="Medium"/>
    <x v="3"/>
    <x v="3"/>
  </r>
  <r>
    <n v="6592"/>
    <s v="Lisa May"/>
    <x v="5"/>
    <x v="2"/>
    <x v="3"/>
    <x v="235"/>
    <x v="365"/>
    <x v="326"/>
    <n v="2"/>
    <x v="1"/>
    <x v="184"/>
    <x v="2"/>
    <x v="0"/>
    <x v="2"/>
    <x v="2"/>
    <x v="383"/>
    <n v="7558"/>
    <n v="9"/>
    <n v="9"/>
    <x v="3"/>
    <n v="2"/>
    <x v="0"/>
    <s v="Medium"/>
    <x v="3"/>
    <x v="3"/>
  </r>
  <r>
    <n v="2146"/>
    <s v="Joshua Turner"/>
    <x v="27"/>
    <x v="2"/>
    <x v="4"/>
    <x v="185"/>
    <x v="366"/>
    <x v="327"/>
    <n v="8"/>
    <x v="2"/>
    <x v="2"/>
    <x v="0"/>
    <x v="1"/>
    <x v="0"/>
    <x v="0"/>
    <x v="384"/>
    <n v="8254"/>
    <n v="12"/>
    <n v="7"/>
    <x v="0"/>
    <n v="4"/>
    <x v="4"/>
    <s v="Low"/>
    <x v="5"/>
    <x v="5"/>
  </r>
  <r>
    <n v="3339"/>
    <s v="Shannon Meyer"/>
    <x v="3"/>
    <x v="0"/>
    <x v="4"/>
    <x v="292"/>
    <x v="367"/>
    <x v="328"/>
    <n v="0"/>
    <x v="3"/>
    <x v="176"/>
    <x v="1"/>
    <x v="0"/>
    <x v="3"/>
    <x v="3"/>
    <x v="385"/>
    <n v="9722"/>
    <n v="18"/>
    <n v="6"/>
    <x v="9"/>
    <n v="2"/>
    <x v="0"/>
    <s v="High"/>
    <x v="2"/>
    <x v="2"/>
  </r>
  <r>
    <n v="3169"/>
    <s v="Thomas Young"/>
    <x v="44"/>
    <x v="1"/>
    <x v="0"/>
    <x v="293"/>
    <x v="368"/>
    <x v="329"/>
    <n v="6"/>
    <x v="2"/>
    <x v="2"/>
    <x v="1"/>
    <x v="1"/>
    <x v="1"/>
    <x v="1"/>
    <x v="386"/>
    <n v="5148"/>
    <n v="10"/>
    <n v="2"/>
    <x v="2"/>
    <n v="1"/>
    <x v="2"/>
    <s v="Low"/>
    <x v="0"/>
    <x v="0"/>
  </r>
  <r>
    <n v="8199"/>
    <s v="Erica Allison"/>
    <x v="32"/>
    <x v="1"/>
    <x v="3"/>
    <x v="179"/>
    <x v="369"/>
    <x v="330"/>
    <n v="4"/>
    <x v="0"/>
    <x v="162"/>
    <x v="2"/>
    <x v="0"/>
    <x v="3"/>
    <x v="3"/>
    <x v="387"/>
    <n v="2474"/>
    <n v="3"/>
    <n v="0"/>
    <x v="10"/>
    <n v="2"/>
    <x v="0"/>
    <s v="High"/>
    <x v="5"/>
    <x v="5"/>
  </r>
  <r>
    <n v="9019"/>
    <s v="Evelyn Johnson"/>
    <x v="21"/>
    <x v="1"/>
    <x v="4"/>
    <x v="294"/>
    <x v="370"/>
    <x v="144"/>
    <n v="1"/>
    <x v="1"/>
    <x v="2"/>
    <x v="3"/>
    <x v="1"/>
    <x v="2"/>
    <x v="2"/>
    <x v="388"/>
    <n v="735"/>
    <n v="9"/>
    <n v="6"/>
    <x v="7"/>
    <n v="4"/>
    <x v="4"/>
    <s v="High"/>
    <x v="0"/>
    <x v="0"/>
  </r>
  <r>
    <n v="3497"/>
    <s v="Kathryn Hebert"/>
    <x v="27"/>
    <x v="2"/>
    <x v="1"/>
    <x v="146"/>
    <x v="368"/>
    <x v="329"/>
    <n v="6"/>
    <x v="2"/>
    <x v="2"/>
    <x v="2"/>
    <x v="1"/>
    <x v="1"/>
    <x v="1"/>
    <x v="389"/>
    <n v="649"/>
    <n v="16"/>
    <n v="6"/>
    <x v="8"/>
    <n v="5"/>
    <x v="3"/>
    <s v="Medium"/>
    <x v="5"/>
    <x v="5"/>
  </r>
  <r>
    <n v="2463"/>
    <s v="Audrey Lopez"/>
    <x v="21"/>
    <x v="1"/>
    <x v="3"/>
    <x v="295"/>
    <x v="320"/>
    <x v="290"/>
    <n v="2"/>
    <x v="1"/>
    <x v="2"/>
    <x v="0"/>
    <x v="1"/>
    <x v="3"/>
    <x v="3"/>
    <x v="390"/>
    <n v="7972"/>
    <n v="16"/>
    <n v="4"/>
    <x v="9"/>
    <n v="5"/>
    <x v="3"/>
    <s v="Low"/>
    <x v="0"/>
    <x v="0"/>
  </r>
  <r>
    <n v="6519"/>
    <s v="Tommy Fox"/>
    <x v="4"/>
    <x v="2"/>
    <x v="0"/>
    <x v="20"/>
    <x v="371"/>
    <x v="331"/>
    <n v="1"/>
    <x v="1"/>
    <x v="185"/>
    <x v="2"/>
    <x v="0"/>
    <x v="4"/>
    <x v="4"/>
    <x v="391"/>
    <n v="4240"/>
    <n v="19"/>
    <n v="1"/>
    <x v="0"/>
    <n v="3"/>
    <x v="1"/>
    <s v="Low"/>
    <x v="0"/>
    <x v="0"/>
  </r>
  <r>
    <n v="8066"/>
    <s v="Heidi Mcdaniel"/>
    <x v="14"/>
    <x v="2"/>
    <x v="2"/>
    <x v="163"/>
    <x v="372"/>
    <x v="332"/>
    <n v="1"/>
    <x v="1"/>
    <x v="186"/>
    <x v="1"/>
    <x v="0"/>
    <x v="3"/>
    <x v="3"/>
    <x v="392"/>
    <n v="9528"/>
    <n v="15"/>
    <n v="4"/>
    <x v="10"/>
    <n v="3"/>
    <x v="1"/>
    <s v="High"/>
    <x v="0"/>
    <x v="0"/>
  </r>
  <r>
    <n v="3905"/>
    <s v="Benjamin Lloyd"/>
    <x v="19"/>
    <x v="0"/>
    <x v="1"/>
    <x v="115"/>
    <x v="373"/>
    <x v="249"/>
    <n v="7"/>
    <x v="2"/>
    <x v="2"/>
    <x v="2"/>
    <x v="1"/>
    <x v="1"/>
    <x v="1"/>
    <x v="393"/>
    <n v="5787"/>
    <n v="19"/>
    <n v="10"/>
    <x v="4"/>
    <n v="2"/>
    <x v="0"/>
    <s v="Low"/>
    <x v="5"/>
    <x v="5"/>
  </r>
  <r>
    <n v="8961"/>
    <s v="Darren Brandt"/>
    <x v="14"/>
    <x v="1"/>
    <x v="0"/>
    <x v="296"/>
    <x v="374"/>
    <x v="333"/>
    <n v="2"/>
    <x v="1"/>
    <x v="2"/>
    <x v="0"/>
    <x v="1"/>
    <x v="1"/>
    <x v="1"/>
    <x v="394"/>
    <n v="6650"/>
    <n v="17"/>
    <n v="1"/>
    <x v="7"/>
    <n v="1"/>
    <x v="2"/>
    <s v="Medium"/>
    <x v="0"/>
    <x v="0"/>
  </r>
  <r>
    <n v="6405"/>
    <s v="Jermaine Sullivan"/>
    <x v="1"/>
    <x v="0"/>
    <x v="3"/>
    <x v="297"/>
    <x v="375"/>
    <x v="334"/>
    <n v="0"/>
    <x v="3"/>
    <x v="187"/>
    <x v="0"/>
    <x v="0"/>
    <x v="1"/>
    <x v="1"/>
    <x v="395"/>
    <n v="8480"/>
    <n v="7"/>
    <n v="7"/>
    <x v="1"/>
    <n v="5"/>
    <x v="3"/>
    <s v="High"/>
    <x v="1"/>
    <x v="1"/>
  </r>
  <r>
    <n v="1785"/>
    <s v="Phillip Nunez"/>
    <x v="41"/>
    <x v="2"/>
    <x v="2"/>
    <x v="298"/>
    <x v="376"/>
    <x v="335"/>
    <n v="0"/>
    <x v="3"/>
    <x v="188"/>
    <x v="3"/>
    <x v="0"/>
    <x v="1"/>
    <x v="1"/>
    <x v="396"/>
    <n v="1376"/>
    <n v="19"/>
    <n v="6"/>
    <x v="1"/>
    <n v="5"/>
    <x v="3"/>
    <s v="Medium"/>
    <x v="3"/>
    <x v="3"/>
  </r>
  <r>
    <n v="9133"/>
    <s v="Terry Ford"/>
    <x v="26"/>
    <x v="2"/>
    <x v="1"/>
    <x v="299"/>
    <x v="377"/>
    <x v="51"/>
    <n v="1"/>
    <x v="1"/>
    <x v="2"/>
    <x v="3"/>
    <x v="1"/>
    <x v="4"/>
    <x v="4"/>
    <x v="397"/>
    <n v="1797"/>
    <n v="17"/>
    <n v="1"/>
    <x v="0"/>
    <n v="1"/>
    <x v="2"/>
    <s v="Low"/>
    <x v="5"/>
    <x v="5"/>
  </r>
  <r>
    <n v="8957"/>
    <s v="Lori Duncan"/>
    <x v="42"/>
    <x v="1"/>
    <x v="1"/>
    <x v="227"/>
    <x v="378"/>
    <x v="336"/>
    <n v="0"/>
    <x v="3"/>
    <x v="189"/>
    <x v="3"/>
    <x v="0"/>
    <x v="0"/>
    <x v="0"/>
    <x v="398"/>
    <n v="284"/>
    <n v="5"/>
    <n v="10"/>
    <x v="6"/>
    <n v="5"/>
    <x v="3"/>
    <s v="High"/>
    <x v="3"/>
    <x v="3"/>
  </r>
  <r>
    <n v="7459"/>
    <s v="Juan Fletcher"/>
    <x v="39"/>
    <x v="2"/>
    <x v="2"/>
    <x v="37"/>
    <x v="379"/>
    <x v="337"/>
    <n v="3"/>
    <x v="0"/>
    <x v="2"/>
    <x v="0"/>
    <x v="1"/>
    <x v="2"/>
    <x v="2"/>
    <x v="399"/>
    <n v="4101"/>
    <n v="13"/>
    <n v="7"/>
    <x v="0"/>
    <n v="2"/>
    <x v="0"/>
    <s v="Medium"/>
    <x v="2"/>
    <x v="2"/>
  </r>
  <r>
    <n v="7081"/>
    <s v="Richard Ramos"/>
    <x v="17"/>
    <x v="0"/>
    <x v="0"/>
    <x v="300"/>
    <x v="380"/>
    <x v="338"/>
    <n v="0"/>
    <x v="3"/>
    <x v="80"/>
    <x v="0"/>
    <x v="0"/>
    <x v="2"/>
    <x v="2"/>
    <x v="400"/>
    <n v="4757"/>
    <n v="10"/>
    <n v="1"/>
    <x v="4"/>
    <n v="4"/>
    <x v="4"/>
    <s v="High"/>
    <x v="1"/>
    <x v="1"/>
  </r>
  <r>
    <n v="2157"/>
    <s v="Frederick Johnson"/>
    <x v="14"/>
    <x v="2"/>
    <x v="0"/>
    <x v="301"/>
    <x v="381"/>
    <x v="339"/>
    <n v="6"/>
    <x v="2"/>
    <x v="2"/>
    <x v="3"/>
    <x v="1"/>
    <x v="4"/>
    <x v="4"/>
    <x v="401"/>
    <n v="6564"/>
    <n v="1"/>
    <n v="9"/>
    <x v="8"/>
    <n v="1"/>
    <x v="2"/>
    <s v="Medium"/>
    <x v="0"/>
    <x v="0"/>
  </r>
  <r>
    <n v="1022"/>
    <s v="Lisa Ruiz"/>
    <x v="35"/>
    <x v="2"/>
    <x v="4"/>
    <x v="9"/>
    <x v="59"/>
    <x v="59"/>
    <n v="2"/>
    <x v="1"/>
    <x v="190"/>
    <x v="0"/>
    <x v="0"/>
    <x v="0"/>
    <x v="0"/>
    <x v="402"/>
    <n v="8433"/>
    <n v="11"/>
    <n v="3"/>
    <x v="5"/>
    <n v="4"/>
    <x v="4"/>
    <s v="Low"/>
    <x v="5"/>
    <x v="5"/>
  </r>
  <r>
    <n v="7926"/>
    <s v="Timothy Conner"/>
    <x v="40"/>
    <x v="2"/>
    <x v="1"/>
    <x v="188"/>
    <x v="382"/>
    <x v="340"/>
    <n v="1"/>
    <x v="1"/>
    <x v="2"/>
    <x v="0"/>
    <x v="1"/>
    <x v="1"/>
    <x v="1"/>
    <x v="403"/>
    <n v="913"/>
    <n v="13"/>
    <n v="8"/>
    <x v="0"/>
    <n v="5"/>
    <x v="3"/>
    <s v="High"/>
    <x v="5"/>
    <x v="5"/>
  </r>
  <r>
    <n v="4259"/>
    <s v="Shannon Khan"/>
    <x v="0"/>
    <x v="2"/>
    <x v="1"/>
    <x v="224"/>
    <x v="383"/>
    <x v="84"/>
    <n v="1"/>
    <x v="1"/>
    <x v="2"/>
    <x v="0"/>
    <x v="1"/>
    <x v="1"/>
    <x v="1"/>
    <x v="404"/>
    <n v="3373"/>
    <n v="6"/>
    <n v="5"/>
    <x v="10"/>
    <n v="1"/>
    <x v="2"/>
    <s v="High"/>
    <x v="0"/>
    <x v="0"/>
  </r>
  <r>
    <n v="4007"/>
    <s v="David Chavez"/>
    <x v="35"/>
    <x v="0"/>
    <x v="1"/>
    <x v="302"/>
    <x v="384"/>
    <x v="341"/>
    <n v="8"/>
    <x v="2"/>
    <x v="2"/>
    <x v="1"/>
    <x v="1"/>
    <x v="2"/>
    <x v="2"/>
    <x v="405"/>
    <n v="6822"/>
    <n v="12"/>
    <n v="6"/>
    <x v="6"/>
    <n v="2"/>
    <x v="0"/>
    <s v="Low"/>
    <x v="5"/>
    <x v="5"/>
  </r>
  <r>
    <n v="3953"/>
    <s v="Sean Williams"/>
    <x v="20"/>
    <x v="1"/>
    <x v="4"/>
    <x v="263"/>
    <x v="385"/>
    <x v="322"/>
    <n v="1"/>
    <x v="1"/>
    <x v="42"/>
    <x v="1"/>
    <x v="0"/>
    <x v="2"/>
    <x v="2"/>
    <x v="406"/>
    <n v="6062"/>
    <n v="17"/>
    <n v="10"/>
    <x v="7"/>
    <n v="2"/>
    <x v="0"/>
    <s v="Medium"/>
    <x v="5"/>
    <x v="5"/>
  </r>
  <r>
    <n v="9338"/>
    <s v="Eric Miller"/>
    <x v="0"/>
    <x v="2"/>
    <x v="1"/>
    <x v="192"/>
    <x v="386"/>
    <x v="342"/>
    <n v="2"/>
    <x v="1"/>
    <x v="2"/>
    <x v="1"/>
    <x v="1"/>
    <x v="2"/>
    <x v="2"/>
    <x v="407"/>
    <n v="1664"/>
    <n v="3"/>
    <n v="1"/>
    <x v="10"/>
    <n v="5"/>
    <x v="3"/>
    <s v="Medium"/>
    <x v="0"/>
    <x v="0"/>
  </r>
  <r>
    <n v="9757"/>
    <s v="Steven Donovan"/>
    <x v="37"/>
    <x v="2"/>
    <x v="3"/>
    <x v="155"/>
    <x v="387"/>
    <x v="343"/>
    <n v="4"/>
    <x v="0"/>
    <x v="2"/>
    <x v="0"/>
    <x v="1"/>
    <x v="1"/>
    <x v="1"/>
    <x v="408"/>
    <n v="1555"/>
    <n v="4"/>
    <n v="1"/>
    <x v="1"/>
    <n v="2"/>
    <x v="0"/>
    <s v="High"/>
    <x v="2"/>
    <x v="2"/>
  </r>
  <r>
    <n v="2197"/>
    <s v="Robert Mccarthy"/>
    <x v="22"/>
    <x v="0"/>
    <x v="2"/>
    <x v="303"/>
    <x v="388"/>
    <x v="344"/>
    <n v="10"/>
    <x v="4"/>
    <x v="2"/>
    <x v="0"/>
    <x v="1"/>
    <x v="0"/>
    <x v="0"/>
    <x v="409"/>
    <n v="9758"/>
    <n v="14"/>
    <n v="8"/>
    <x v="6"/>
    <n v="5"/>
    <x v="3"/>
    <s v="High"/>
    <x v="5"/>
    <x v="5"/>
  </r>
  <r>
    <n v="6418"/>
    <s v="Christine Freeman"/>
    <x v="9"/>
    <x v="1"/>
    <x v="1"/>
    <x v="183"/>
    <x v="389"/>
    <x v="345"/>
    <n v="5"/>
    <x v="2"/>
    <x v="2"/>
    <x v="0"/>
    <x v="1"/>
    <x v="3"/>
    <x v="3"/>
    <x v="410"/>
    <n v="3037"/>
    <n v="0"/>
    <n v="3"/>
    <x v="6"/>
    <n v="4"/>
    <x v="4"/>
    <s v="Low"/>
    <x v="0"/>
    <x v="0"/>
  </r>
  <r>
    <n v="9549"/>
    <s v="Lisa Stanley"/>
    <x v="32"/>
    <x v="2"/>
    <x v="2"/>
    <x v="2"/>
    <x v="390"/>
    <x v="346"/>
    <n v="8"/>
    <x v="2"/>
    <x v="2"/>
    <x v="2"/>
    <x v="1"/>
    <x v="2"/>
    <x v="2"/>
    <x v="411"/>
    <n v="7972"/>
    <n v="19"/>
    <n v="3"/>
    <x v="5"/>
    <n v="3"/>
    <x v="1"/>
    <s v="Medium"/>
    <x v="5"/>
    <x v="5"/>
  </r>
  <r>
    <n v="9515"/>
    <s v="Victor Barnes"/>
    <x v="17"/>
    <x v="2"/>
    <x v="3"/>
    <x v="295"/>
    <x v="391"/>
    <x v="347"/>
    <n v="2"/>
    <x v="1"/>
    <x v="191"/>
    <x v="0"/>
    <x v="0"/>
    <x v="3"/>
    <x v="3"/>
    <x v="412"/>
    <n v="703"/>
    <n v="5"/>
    <n v="8"/>
    <x v="9"/>
    <n v="1"/>
    <x v="2"/>
    <s v="High"/>
    <x v="1"/>
    <x v="1"/>
  </r>
  <r>
    <n v="8418"/>
    <s v="Traci Johnson"/>
    <x v="29"/>
    <x v="0"/>
    <x v="1"/>
    <x v="291"/>
    <x v="392"/>
    <x v="348"/>
    <n v="9"/>
    <x v="2"/>
    <x v="2"/>
    <x v="1"/>
    <x v="1"/>
    <x v="3"/>
    <x v="3"/>
    <x v="413"/>
    <n v="9636"/>
    <n v="20"/>
    <n v="5"/>
    <x v="1"/>
    <n v="3"/>
    <x v="1"/>
    <s v="High"/>
    <x v="4"/>
    <x v="4"/>
  </r>
  <r>
    <n v="6735"/>
    <s v="Sheryl Bell"/>
    <x v="23"/>
    <x v="0"/>
    <x v="1"/>
    <x v="281"/>
    <x v="393"/>
    <x v="349"/>
    <n v="2"/>
    <x v="1"/>
    <x v="192"/>
    <x v="2"/>
    <x v="0"/>
    <x v="1"/>
    <x v="1"/>
    <x v="414"/>
    <n v="9686"/>
    <n v="12"/>
    <n v="8"/>
    <x v="10"/>
    <n v="2"/>
    <x v="0"/>
    <s v="Medium"/>
    <x v="4"/>
    <x v="4"/>
  </r>
  <r>
    <n v="7612"/>
    <s v="Shari Fernandez"/>
    <x v="26"/>
    <x v="1"/>
    <x v="4"/>
    <x v="255"/>
    <x v="394"/>
    <x v="350"/>
    <n v="5"/>
    <x v="2"/>
    <x v="147"/>
    <x v="1"/>
    <x v="0"/>
    <x v="1"/>
    <x v="1"/>
    <x v="415"/>
    <n v="4855"/>
    <n v="8"/>
    <n v="5"/>
    <x v="10"/>
    <n v="2"/>
    <x v="0"/>
    <s v="Medium"/>
    <x v="5"/>
    <x v="5"/>
  </r>
  <r>
    <n v="8582"/>
    <s v="Savannah King"/>
    <x v="15"/>
    <x v="1"/>
    <x v="0"/>
    <x v="304"/>
    <x v="395"/>
    <x v="351"/>
    <n v="0"/>
    <x v="3"/>
    <x v="193"/>
    <x v="0"/>
    <x v="0"/>
    <x v="3"/>
    <x v="3"/>
    <x v="416"/>
    <n v="630"/>
    <n v="6"/>
    <n v="6"/>
    <x v="8"/>
    <n v="4"/>
    <x v="4"/>
    <s v="Low"/>
    <x v="4"/>
    <x v="4"/>
  </r>
  <r>
    <n v="6725"/>
    <s v="Jasmin Bond"/>
    <x v="31"/>
    <x v="0"/>
    <x v="0"/>
    <x v="305"/>
    <x v="396"/>
    <x v="352"/>
    <n v="2"/>
    <x v="1"/>
    <x v="194"/>
    <x v="2"/>
    <x v="0"/>
    <x v="2"/>
    <x v="2"/>
    <x v="417"/>
    <n v="253"/>
    <n v="18"/>
    <n v="1"/>
    <x v="4"/>
    <n v="4"/>
    <x v="4"/>
    <s v="Low"/>
    <x v="4"/>
    <x v="4"/>
  </r>
  <r>
    <n v="9097"/>
    <s v="Ashley Ramirez"/>
    <x v="14"/>
    <x v="1"/>
    <x v="4"/>
    <x v="55"/>
    <x v="397"/>
    <x v="353"/>
    <n v="0"/>
    <x v="3"/>
    <x v="2"/>
    <x v="0"/>
    <x v="1"/>
    <x v="3"/>
    <x v="3"/>
    <x v="418"/>
    <n v="4852"/>
    <n v="11"/>
    <n v="3"/>
    <x v="4"/>
    <n v="3"/>
    <x v="1"/>
    <s v="High"/>
    <x v="0"/>
    <x v="0"/>
  </r>
  <r>
    <n v="3784"/>
    <s v="Daniel Robles"/>
    <x v="12"/>
    <x v="0"/>
    <x v="3"/>
    <x v="133"/>
    <x v="398"/>
    <x v="188"/>
    <n v="9"/>
    <x v="2"/>
    <x v="2"/>
    <x v="0"/>
    <x v="1"/>
    <x v="2"/>
    <x v="2"/>
    <x v="419"/>
    <n v="9027"/>
    <n v="8"/>
    <n v="9"/>
    <x v="1"/>
    <n v="2"/>
    <x v="0"/>
    <s v="High"/>
    <x v="4"/>
    <x v="4"/>
  </r>
  <r>
    <n v="1504"/>
    <s v="Tony Lowery"/>
    <x v="15"/>
    <x v="0"/>
    <x v="3"/>
    <x v="306"/>
    <x v="399"/>
    <x v="351"/>
    <n v="5"/>
    <x v="2"/>
    <x v="2"/>
    <x v="2"/>
    <x v="1"/>
    <x v="4"/>
    <x v="4"/>
    <x v="420"/>
    <n v="185"/>
    <n v="1"/>
    <n v="2"/>
    <x v="6"/>
    <n v="3"/>
    <x v="1"/>
    <s v="High"/>
    <x v="4"/>
    <x v="4"/>
  </r>
  <r>
    <n v="2613"/>
    <s v="Robin Stewart"/>
    <x v="44"/>
    <x v="1"/>
    <x v="4"/>
    <x v="70"/>
    <x v="400"/>
    <x v="354"/>
    <n v="5"/>
    <x v="2"/>
    <x v="2"/>
    <x v="0"/>
    <x v="1"/>
    <x v="0"/>
    <x v="0"/>
    <x v="83"/>
    <n v="404"/>
    <n v="7"/>
    <n v="0"/>
    <x v="7"/>
    <n v="5"/>
    <x v="3"/>
    <s v="Medium"/>
    <x v="0"/>
    <x v="0"/>
  </r>
  <r>
    <n v="6031"/>
    <s v="Jermaine Delacruz"/>
    <x v="14"/>
    <x v="2"/>
    <x v="4"/>
    <x v="307"/>
    <x v="401"/>
    <x v="355"/>
    <n v="4"/>
    <x v="0"/>
    <x v="2"/>
    <x v="1"/>
    <x v="1"/>
    <x v="0"/>
    <x v="0"/>
    <x v="421"/>
    <n v="2494"/>
    <n v="10"/>
    <n v="10"/>
    <x v="10"/>
    <n v="2"/>
    <x v="0"/>
    <s v="Low"/>
    <x v="0"/>
    <x v="0"/>
  </r>
  <r>
    <n v="2357"/>
    <s v="Nancy Hinton"/>
    <x v="38"/>
    <x v="2"/>
    <x v="4"/>
    <x v="250"/>
    <x v="402"/>
    <x v="356"/>
    <n v="9"/>
    <x v="2"/>
    <x v="2"/>
    <x v="0"/>
    <x v="1"/>
    <x v="2"/>
    <x v="2"/>
    <x v="422"/>
    <n v="9905"/>
    <n v="17"/>
    <n v="6"/>
    <x v="4"/>
    <n v="5"/>
    <x v="3"/>
    <s v="High"/>
    <x v="0"/>
    <x v="0"/>
  </r>
  <r>
    <n v="7847"/>
    <s v="James Dixon"/>
    <x v="1"/>
    <x v="2"/>
    <x v="1"/>
    <x v="166"/>
    <x v="313"/>
    <x v="279"/>
    <n v="4"/>
    <x v="0"/>
    <x v="195"/>
    <x v="0"/>
    <x v="0"/>
    <x v="3"/>
    <x v="3"/>
    <x v="423"/>
    <n v="7454"/>
    <n v="15"/>
    <n v="6"/>
    <x v="5"/>
    <n v="2"/>
    <x v="0"/>
    <s v="High"/>
    <x v="1"/>
    <x v="1"/>
  </r>
  <r>
    <n v="6895"/>
    <s v="Matthew Ellis"/>
    <x v="31"/>
    <x v="1"/>
    <x v="4"/>
    <x v="308"/>
    <x v="403"/>
    <x v="357"/>
    <n v="1"/>
    <x v="1"/>
    <x v="2"/>
    <x v="2"/>
    <x v="1"/>
    <x v="2"/>
    <x v="2"/>
    <x v="424"/>
    <n v="6231"/>
    <n v="4"/>
    <n v="4"/>
    <x v="2"/>
    <n v="5"/>
    <x v="3"/>
    <s v="Medium"/>
    <x v="4"/>
    <x v="4"/>
  </r>
  <r>
    <n v="5056"/>
    <s v="Jennifer Smith"/>
    <x v="42"/>
    <x v="2"/>
    <x v="4"/>
    <x v="309"/>
    <x v="404"/>
    <x v="358"/>
    <n v="1"/>
    <x v="1"/>
    <x v="2"/>
    <x v="2"/>
    <x v="1"/>
    <x v="3"/>
    <x v="3"/>
    <x v="425"/>
    <n v="1607"/>
    <n v="17"/>
    <n v="6"/>
    <x v="4"/>
    <n v="1"/>
    <x v="2"/>
    <s v="High"/>
    <x v="3"/>
    <x v="3"/>
  </r>
  <r>
    <n v="1932"/>
    <s v="Melinda Sanders"/>
    <x v="45"/>
    <x v="2"/>
    <x v="4"/>
    <x v="310"/>
    <x v="405"/>
    <x v="218"/>
    <n v="2"/>
    <x v="1"/>
    <x v="196"/>
    <x v="0"/>
    <x v="0"/>
    <x v="3"/>
    <x v="3"/>
    <x v="426"/>
    <n v="6776"/>
    <n v="8"/>
    <n v="8"/>
    <x v="2"/>
    <n v="1"/>
    <x v="2"/>
    <s v="High"/>
    <x v="5"/>
    <x v="5"/>
  </r>
  <r>
    <n v="5585"/>
    <s v="Edward Wyatt"/>
    <x v="21"/>
    <x v="2"/>
    <x v="4"/>
    <x v="311"/>
    <x v="406"/>
    <x v="212"/>
    <n v="2"/>
    <x v="1"/>
    <x v="2"/>
    <x v="3"/>
    <x v="1"/>
    <x v="0"/>
    <x v="0"/>
    <x v="427"/>
    <n v="6938"/>
    <n v="0"/>
    <n v="10"/>
    <x v="8"/>
    <n v="2"/>
    <x v="0"/>
    <s v="Low"/>
    <x v="0"/>
    <x v="0"/>
  </r>
  <r>
    <n v="2014"/>
    <s v="Carolyn Suarez"/>
    <x v="25"/>
    <x v="1"/>
    <x v="2"/>
    <x v="312"/>
    <x v="258"/>
    <x v="112"/>
    <n v="6"/>
    <x v="2"/>
    <x v="2"/>
    <x v="2"/>
    <x v="1"/>
    <x v="1"/>
    <x v="1"/>
    <x v="428"/>
    <n v="1204"/>
    <n v="20"/>
    <n v="8"/>
    <x v="7"/>
    <n v="3"/>
    <x v="1"/>
    <s v="High"/>
    <x v="4"/>
    <x v="4"/>
  </r>
  <r>
    <n v="9349"/>
    <s v="Nancy Walter"/>
    <x v="6"/>
    <x v="0"/>
    <x v="4"/>
    <x v="220"/>
    <x v="407"/>
    <x v="359"/>
    <n v="4"/>
    <x v="0"/>
    <x v="2"/>
    <x v="2"/>
    <x v="1"/>
    <x v="3"/>
    <x v="3"/>
    <x v="429"/>
    <n v="3717"/>
    <n v="13"/>
    <n v="9"/>
    <x v="1"/>
    <n v="1"/>
    <x v="2"/>
    <s v="Medium"/>
    <x v="4"/>
    <x v="4"/>
  </r>
  <r>
    <n v="7821"/>
    <s v="Cynthia Chan"/>
    <x v="30"/>
    <x v="0"/>
    <x v="3"/>
    <x v="313"/>
    <x v="408"/>
    <x v="87"/>
    <n v="3"/>
    <x v="0"/>
    <x v="197"/>
    <x v="3"/>
    <x v="0"/>
    <x v="1"/>
    <x v="1"/>
    <x v="430"/>
    <n v="4208"/>
    <n v="1"/>
    <n v="4"/>
    <x v="0"/>
    <n v="5"/>
    <x v="3"/>
    <s v="Low"/>
    <x v="2"/>
    <x v="2"/>
  </r>
  <r>
    <n v="4728"/>
    <s v="Joseph Jenkins"/>
    <x v="36"/>
    <x v="2"/>
    <x v="4"/>
    <x v="312"/>
    <x v="409"/>
    <x v="305"/>
    <n v="9"/>
    <x v="2"/>
    <x v="2"/>
    <x v="2"/>
    <x v="1"/>
    <x v="1"/>
    <x v="1"/>
    <x v="431"/>
    <n v="7343"/>
    <n v="0"/>
    <n v="7"/>
    <x v="1"/>
    <n v="4"/>
    <x v="4"/>
    <s v="Medium"/>
    <x v="3"/>
    <x v="3"/>
  </r>
  <r>
    <n v="2095"/>
    <s v="Lisa Carr"/>
    <x v="36"/>
    <x v="2"/>
    <x v="0"/>
    <x v="0"/>
    <x v="410"/>
    <x v="360"/>
    <n v="8"/>
    <x v="2"/>
    <x v="2"/>
    <x v="0"/>
    <x v="1"/>
    <x v="3"/>
    <x v="3"/>
    <x v="432"/>
    <n v="2555"/>
    <n v="4"/>
    <n v="3"/>
    <x v="6"/>
    <n v="2"/>
    <x v="0"/>
    <s v="Low"/>
    <x v="3"/>
    <x v="3"/>
  </r>
  <r>
    <n v="9825"/>
    <s v="Rachel Smith"/>
    <x v="5"/>
    <x v="0"/>
    <x v="3"/>
    <x v="314"/>
    <x v="411"/>
    <x v="361"/>
    <n v="4"/>
    <x v="0"/>
    <x v="198"/>
    <x v="2"/>
    <x v="0"/>
    <x v="2"/>
    <x v="2"/>
    <x v="433"/>
    <n v="6187"/>
    <n v="13"/>
    <n v="8"/>
    <x v="9"/>
    <n v="2"/>
    <x v="0"/>
    <s v="Medium"/>
    <x v="3"/>
    <x v="3"/>
  </r>
  <r>
    <n v="9241"/>
    <s v="Michael Garrett"/>
    <x v="7"/>
    <x v="0"/>
    <x v="2"/>
    <x v="304"/>
    <x v="209"/>
    <x v="192"/>
    <n v="3"/>
    <x v="0"/>
    <x v="199"/>
    <x v="2"/>
    <x v="0"/>
    <x v="3"/>
    <x v="3"/>
    <x v="434"/>
    <n v="878"/>
    <n v="17"/>
    <n v="10"/>
    <x v="6"/>
    <n v="3"/>
    <x v="1"/>
    <s v="Low"/>
    <x v="0"/>
    <x v="0"/>
  </r>
  <r>
    <n v="2110"/>
    <s v="Bryan Taylor"/>
    <x v="46"/>
    <x v="0"/>
    <x v="2"/>
    <x v="315"/>
    <x v="412"/>
    <x v="362"/>
    <n v="7"/>
    <x v="2"/>
    <x v="200"/>
    <x v="0"/>
    <x v="0"/>
    <x v="0"/>
    <x v="0"/>
    <x v="435"/>
    <n v="1355"/>
    <n v="15"/>
    <n v="1"/>
    <x v="5"/>
    <n v="3"/>
    <x v="1"/>
    <s v="High"/>
    <x v="3"/>
    <x v="3"/>
  </r>
  <r>
    <n v="2662"/>
    <s v="Wayne Green"/>
    <x v="21"/>
    <x v="2"/>
    <x v="1"/>
    <x v="53"/>
    <x v="413"/>
    <x v="363"/>
    <n v="1"/>
    <x v="1"/>
    <x v="2"/>
    <x v="2"/>
    <x v="1"/>
    <x v="1"/>
    <x v="1"/>
    <x v="436"/>
    <n v="5746"/>
    <n v="5"/>
    <n v="9"/>
    <x v="7"/>
    <n v="3"/>
    <x v="1"/>
    <s v="Low"/>
    <x v="0"/>
    <x v="0"/>
  </r>
  <r>
    <n v="8388"/>
    <s v="Roberto Pratt"/>
    <x v="19"/>
    <x v="1"/>
    <x v="1"/>
    <x v="185"/>
    <x v="414"/>
    <x v="364"/>
    <n v="8"/>
    <x v="2"/>
    <x v="2"/>
    <x v="3"/>
    <x v="1"/>
    <x v="3"/>
    <x v="3"/>
    <x v="437"/>
    <n v="3276"/>
    <n v="4"/>
    <n v="8"/>
    <x v="4"/>
    <n v="5"/>
    <x v="3"/>
    <s v="Low"/>
    <x v="5"/>
    <x v="5"/>
  </r>
  <r>
    <n v="7548"/>
    <s v="Linda Williams"/>
    <x v="24"/>
    <x v="1"/>
    <x v="2"/>
    <x v="290"/>
    <x v="238"/>
    <x v="220"/>
    <n v="9"/>
    <x v="2"/>
    <x v="2"/>
    <x v="1"/>
    <x v="1"/>
    <x v="4"/>
    <x v="4"/>
    <x v="438"/>
    <n v="9639"/>
    <n v="1"/>
    <n v="8"/>
    <x v="9"/>
    <n v="4"/>
    <x v="4"/>
    <s v="Low"/>
    <x v="3"/>
    <x v="3"/>
  </r>
  <r>
    <n v="2620"/>
    <s v="Bradley Singh"/>
    <x v="4"/>
    <x v="1"/>
    <x v="0"/>
    <x v="229"/>
    <x v="415"/>
    <x v="365"/>
    <n v="0"/>
    <x v="3"/>
    <x v="201"/>
    <x v="2"/>
    <x v="0"/>
    <x v="1"/>
    <x v="1"/>
    <x v="439"/>
    <n v="7791"/>
    <n v="1"/>
    <n v="10"/>
    <x v="9"/>
    <n v="4"/>
    <x v="4"/>
    <s v="Medium"/>
    <x v="0"/>
    <x v="0"/>
  </r>
  <r>
    <n v="1005"/>
    <s v="Jessica White"/>
    <x v="45"/>
    <x v="1"/>
    <x v="0"/>
    <x v="48"/>
    <x v="211"/>
    <x v="194"/>
    <n v="4"/>
    <x v="0"/>
    <x v="2"/>
    <x v="3"/>
    <x v="1"/>
    <x v="0"/>
    <x v="0"/>
    <x v="440"/>
    <n v="4863"/>
    <n v="12"/>
    <n v="4"/>
    <x v="5"/>
    <n v="2"/>
    <x v="0"/>
    <s v="Medium"/>
    <x v="5"/>
    <x v="5"/>
  </r>
  <r>
    <n v="2907"/>
    <s v="Jasmine Clark"/>
    <x v="2"/>
    <x v="1"/>
    <x v="2"/>
    <x v="316"/>
    <x v="416"/>
    <x v="366"/>
    <n v="2"/>
    <x v="1"/>
    <x v="202"/>
    <x v="2"/>
    <x v="0"/>
    <x v="1"/>
    <x v="1"/>
    <x v="441"/>
    <n v="477"/>
    <n v="2"/>
    <n v="8"/>
    <x v="5"/>
    <n v="3"/>
    <x v="1"/>
    <s v="High"/>
    <x v="2"/>
    <x v="2"/>
  </r>
  <r>
    <n v="5849"/>
    <s v="Shelby Webster"/>
    <x v="12"/>
    <x v="1"/>
    <x v="1"/>
    <x v="66"/>
    <x v="417"/>
    <x v="367"/>
    <n v="1"/>
    <x v="1"/>
    <x v="2"/>
    <x v="2"/>
    <x v="1"/>
    <x v="0"/>
    <x v="0"/>
    <x v="442"/>
    <n v="6027"/>
    <n v="12"/>
    <n v="3"/>
    <x v="6"/>
    <n v="2"/>
    <x v="0"/>
    <s v="Medium"/>
    <x v="4"/>
    <x v="4"/>
  </r>
  <r>
    <n v="4030"/>
    <s v="Luis Moreno"/>
    <x v="14"/>
    <x v="1"/>
    <x v="1"/>
    <x v="225"/>
    <x v="418"/>
    <x v="368"/>
    <n v="1"/>
    <x v="1"/>
    <x v="203"/>
    <x v="2"/>
    <x v="0"/>
    <x v="3"/>
    <x v="3"/>
    <x v="443"/>
    <n v="1492"/>
    <n v="5"/>
    <n v="8"/>
    <x v="4"/>
    <n v="1"/>
    <x v="2"/>
    <s v="Low"/>
    <x v="0"/>
    <x v="0"/>
  </r>
  <r>
    <n v="3350"/>
    <s v="Larry Smith"/>
    <x v="35"/>
    <x v="1"/>
    <x v="3"/>
    <x v="211"/>
    <x v="419"/>
    <x v="229"/>
    <n v="5"/>
    <x v="2"/>
    <x v="204"/>
    <x v="3"/>
    <x v="0"/>
    <x v="0"/>
    <x v="0"/>
    <x v="444"/>
    <n v="2674"/>
    <n v="14"/>
    <n v="1"/>
    <x v="9"/>
    <n v="3"/>
    <x v="1"/>
    <s v="Medium"/>
    <x v="5"/>
    <x v="5"/>
  </r>
  <r>
    <n v="4976"/>
    <s v="Joseph Herrera"/>
    <x v="38"/>
    <x v="1"/>
    <x v="0"/>
    <x v="287"/>
    <x v="420"/>
    <x v="369"/>
    <n v="2"/>
    <x v="1"/>
    <x v="205"/>
    <x v="0"/>
    <x v="0"/>
    <x v="0"/>
    <x v="0"/>
    <x v="445"/>
    <n v="3265"/>
    <n v="17"/>
    <n v="9"/>
    <x v="1"/>
    <n v="2"/>
    <x v="0"/>
    <s v="Medium"/>
    <x v="0"/>
    <x v="0"/>
  </r>
  <r>
    <n v="1391"/>
    <s v="Lisa Le"/>
    <x v="37"/>
    <x v="1"/>
    <x v="1"/>
    <x v="279"/>
    <x v="421"/>
    <x v="370"/>
    <n v="5"/>
    <x v="2"/>
    <x v="206"/>
    <x v="1"/>
    <x v="0"/>
    <x v="4"/>
    <x v="4"/>
    <x v="446"/>
    <n v="8458"/>
    <n v="20"/>
    <n v="8"/>
    <x v="10"/>
    <n v="3"/>
    <x v="1"/>
    <s v="Low"/>
    <x v="2"/>
    <x v="2"/>
  </r>
  <r>
    <n v="7403"/>
    <s v="Emily White"/>
    <x v="41"/>
    <x v="1"/>
    <x v="3"/>
    <x v="317"/>
    <x v="422"/>
    <x v="231"/>
    <n v="6"/>
    <x v="2"/>
    <x v="2"/>
    <x v="2"/>
    <x v="1"/>
    <x v="4"/>
    <x v="4"/>
    <x v="447"/>
    <n v="7065"/>
    <n v="7"/>
    <n v="7"/>
    <x v="9"/>
    <n v="4"/>
    <x v="4"/>
    <s v="Medium"/>
    <x v="3"/>
    <x v="3"/>
  </r>
  <r>
    <n v="7852"/>
    <s v="Amanda Mclaughlin"/>
    <x v="31"/>
    <x v="1"/>
    <x v="4"/>
    <x v="318"/>
    <x v="423"/>
    <x v="371"/>
    <n v="3"/>
    <x v="0"/>
    <x v="2"/>
    <x v="3"/>
    <x v="1"/>
    <x v="4"/>
    <x v="4"/>
    <x v="448"/>
    <n v="6116"/>
    <n v="11"/>
    <n v="0"/>
    <x v="4"/>
    <n v="5"/>
    <x v="3"/>
    <s v="Medium"/>
    <x v="4"/>
    <x v="4"/>
  </r>
  <r>
    <n v="4972"/>
    <s v="Mrs. Sarah Holland"/>
    <x v="2"/>
    <x v="1"/>
    <x v="3"/>
    <x v="319"/>
    <x v="123"/>
    <x v="119"/>
    <n v="0"/>
    <x v="3"/>
    <x v="207"/>
    <x v="1"/>
    <x v="0"/>
    <x v="0"/>
    <x v="0"/>
    <x v="449"/>
    <n v="5037"/>
    <n v="11"/>
    <n v="0"/>
    <x v="1"/>
    <n v="3"/>
    <x v="1"/>
    <s v="Low"/>
    <x v="2"/>
    <x v="2"/>
  </r>
  <r>
    <n v="3292"/>
    <s v="Karen Merritt"/>
    <x v="19"/>
    <x v="1"/>
    <x v="1"/>
    <x v="320"/>
    <x v="424"/>
    <x v="372"/>
    <n v="4"/>
    <x v="0"/>
    <x v="2"/>
    <x v="1"/>
    <x v="1"/>
    <x v="3"/>
    <x v="3"/>
    <x v="450"/>
    <n v="7704"/>
    <n v="13"/>
    <n v="9"/>
    <x v="6"/>
    <n v="3"/>
    <x v="1"/>
    <s v="Low"/>
    <x v="5"/>
    <x v="5"/>
  </r>
  <r>
    <n v="1225"/>
    <s v="Amanda Watson"/>
    <x v="16"/>
    <x v="1"/>
    <x v="2"/>
    <x v="321"/>
    <x v="425"/>
    <x v="373"/>
    <n v="5"/>
    <x v="2"/>
    <x v="208"/>
    <x v="3"/>
    <x v="0"/>
    <x v="3"/>
    <x v="3"/>
    <x v="451"/>
    <n v="3979"/>
    <n v="5"/>
    <n v="2"/>
    <x v="3"/>
    <n v="5"/>
    <x v="3"/>
    <s v="Low"/>
    <x v="2"/>
    <x v="2"/>
  </r>
  <r>
    <n v="9939"/>
    <s v="Jason Lewis"/>
    <x v="33"/>
    <x v="1"/>
    <x v="3"/>
    <x v="24"/>
    <x v="426"/>
    <x v="326"/>
    <n v="0"/>
    <x v="3"/>
    <x v="209"/>
    <x v="3"/>
    <x v="0"/>
    <x v="0"/>
    <x v="0"/>
    <x v="452"/>
    <n v="2568"/>
    <n v="1"/>
    <n v="8"/>
    <x v="5"/>
    <n v="3"/>
    <x v="1"/>
    <s v="Low"/>
    <x v="4"/>
    <x v="4"/>
  </r>
  <r>
    <n v="8572"/>
    <s v="Tammy Gordon"/>
    <x v="46"/>
    <x v="1"/>
    <x v="3"/>
    <x v="301"/>
    <x v="427"/>
    <x v="374"/>
    <n v="0"/>
    <x v="3"/>
    <x v="210"/>
    <x v="2"/>
    <x v="0"/>
    <x v="2"/>
    <x v="2"/>
    <x v="453"/>
    <n v="8425"/>
    <n v="11"/>
    <n v="1"/>
    <x v="8"/>
    <n v="5"/>
    <x v="3"/>
    <s v="Low"/>
    <x v="3"/>
    <x v="3"/>
  </r>
  <r>
    <n v="5542"/>
    <s v="Patricia Hendricks"/>
    <x v="42"/>
    <x v="1"/>
    <x v="3"/>
    <x v="322"/>
    <x v="122"/>
    <x v="0"/>
    <n v="5"/>
    <x v="2"/>
    <x v="2"/>
    <x v="0"/>
    <x v="1"/>
    <x v="2"/>
    <x v="2"/>
    <x v="454"/>
    <n v="2053"/>
    <n v="13"/>
    <n v="4"/>
    <x v="9"/>
    <n v="2"/>
    <x v="0"/>
    <s v="Low"/>
    <x v="3"/>
    <x v="3"/>
  </r>
  <r>
    <n v="3286"/>
    <s v="William Taylor"/>
    <x v="23"/>
    <x v="1"/>
    <x v="4"/>
    <x v="323"/>
    <x v="428"/>
    <x v="189"/>
    <n v="8"/>
    <x v="2"/>
    <x v="2"/>
    <x v="1"/>
    <x v="1"/>
    <x v="3"/>
    <x v="3"/>
    <x v="455"/>
    <n v="3211"/>
    <n v="0"/>
    <n v="0"/>
    <x v="3"/>
    <n v="5"/>
    <x v="3"/>
    <s v="High"/>
    <x v="4"/>
    <x v="4"/>
  </r>
  <r>
    <n v="3069"/>
    <s v="Jeffrey Vasquez"/>
    <x v="34"/>
    <x v="1"/>
    <x v="2"/>
    <x v="324"/>
    <x v="429"/>
    <x v="375"/>
    <n v="1"/>
    <x v="1"/>
    <x v="8"/>
    <x v="0"/>
    <x v="0"/>
    <x v="2"/>
    <x v="2"/>
    <x v="456"/>
    <n v="8203"/>
    <n v="4"/>
    <n v="1"/>
    <x v="1"/>
    <n v="4"/>
    <x v="4"/>
    <s v="Medium"/>
    <x v="3"/>
    <x v="3"/>
  </r>
  <r>
    <n v="3852"/>
    <s v="Laura Robinson MD"/>
    <x v="6"/>
    <x v="1"/>
    <x v="3"/>
    <x v="325"/>
    <x v="430"/>
    <x v="376"/>
    <n v="5"/>
    <x v="2"/>
    <x v="2"/>
    <x v="3"/>
    <x v="1"/>
    <x v="3"/>
    <x v="3"/>
    <x v="457"/>
    <n v="7642"/>
    <n v="12"/>
    <n v="2"/>
    <x v="9"/>
    <n v="1"/>
    <x v="2"/>
    <s v="Low"/>
    <x v="4"/>
    <x v="4"/>
  </r>
  <r>
    <n v="1441"/>
    <s v="Scott Campbell"/>
    <x v="1"/>
    <x v="1"/>
    <x v="0"/>
    <x v="326"/>
    <x v="159"/>
    <x v="151"/>
    <n v="1"/>
    <x v="1"/>
    <x v="211"/>
    <x v="2"/>
    <x v="0"/>
    <x v="3"/>
    <x v="3"/>
    <x v="458"/>
    <n v="9376"/>
    <n v="0"/>
    <n v="10"/>
    <x v="4"/>
    <n v="5"/>
    <x v="3"/>
    <s v="Medium"/>
    <x v="1"/>
    <x v="1"/>
  </r>
  <r>
    <n v="7908"/>
    <s v="Brandon Shelton"/>
    <x v="8"/>
    <x v="1"/>
    <x v="3"/>
    <x v="52"/>
    <x v="431"/>
    <x v="377"/>
    <n v="5"/>
    <x v="2"/>
    <x v="212"/>
    <x v="1"/>
    <x v="0"/>
    <x v="1"/>
    <x v="1"/>
    <x v="459"/>
    <n v="1146"/>
    <n v="19"/>
    <n v="3"/>
    <x v="1"/>
    <n v="4"/>
    <x v="4"/>
    <s v="Low"/>
    <x v="4"/>
    <x v="4"/>
  </r>
  <r>
    <n v="5982"/>
    <s v="Theresa Reynolds"/>
    <x v="20"/>
    <x v="1"/>
    <x v="1"/>
    <x v="48"/>
    <x v="432"/>
    <x v="378"/>
    <n v="4"/>
    <x v="0"/>
    <x v="2"/>
    <x v="2"/>
    <x v="1"/>
    <x v="3"/>
    <x v="3"/>
    <x v="460"/>
    <n v="7394"/>
    <n v="9"/>
    <n v="6"/>
    <x v="3"/>
    <n v="4"/>
    <x v="4"/>
    <s v="Medium"/>
    <x v="5"/>
    <x v="5"/>
  </r>
  <r>
    <n v="1619"/>
    <s v="Nathaniel Malone"/>
    <x v="35"/>
    <x v="1"/>
    <x v="0"/>
    <x v="13"/>
    <x v="433"/>
    <x v="379"/>
    <n v="3"/>
    <x v="0"/>
    <x v="2"/>
    <x v="1"/>
    <x v="1"/>
    <x v="4"/>
    <x v="4"/>
    <x v="461"/>
    <n v="9581"/>
    <n v="7"/>
    <n v="3"/>
    <x v="4"/>
    <n v="3"/>
    <x v="1"/>
    <s v="Low"/>
    <x v="5"/>
    <x v="5"/>
  </r>
  <r>
    <n v="1297"/>
    <s v="Joy Roberts"/>
    <x v="15"/>
    <x v="1"/>
    <x v="2"/>
    <x v="176"/>
    <x v="434"/>
    <x v="380"/>
    <n v="6"/>
    <x v="2"/>
    <x v="2"/>
    <x v="1"/>
    <x v="1"/>
    <x v="2"/>
    <x v="2"/>
    <x v="462"/>
    <n v="9139"/>
    <n v="8"/>
    <n v="6"/>
    <x v="3"/>
    <n v="4"/>
    <x v="4"/>
    <s v="High"/>
    <x v="4"/>
    <x v="4"/>
  </r>
  <r>
    <n v="8789"/>
    <s v="Eric Black"/>
    <x v="5"/>
    <x v="1"/>
    <x v="3"/>
    <x v="124"/>
    <x v="435"/>
    <x v="381"/>
    <n v="6"/>
    <x v="2"/>
    <x v="2"/>
    <x v="3"/>
    <x v="1"/>
    <x v="1"/>
    <x v="1"/>
    <x v="463"/>
    <n v="8330"/>
    <n v="1"/>
    <n v="3"/>
    <x v="10"/>
    <n v="2"/>
    <x v="0"/>
    <s v="High"/>
    <x v="3"/>
    <x v="3"/>
  </r>
  <r>
    <n v="7002"/>
    <s v="Danny Reynolds"/>
    <x v="4"/>
    <x v="1"/>
    <x v="0"/>
    <x v="6"/>
    <x v="436"/>
    <x v="89"/>
    <n v="2"/>
    <x v="1"/>
    <x v="213"/>
    <x v="2"/>
    <x v="0"/>
    <x v="2"/>
    <x v="2"/>
    <x v="464"/>
    <n v="7186"/>
    <n v="16"/>
    <n v="2"/>
    <x v="9"/>
    <n v="1"/>
    <x v="2"/>
    <s v="High"/>
    <x v="0"/>
    <x v="0"/>
  </r>
  <r>
    <n v="4198"/>
    <s v="Kendra Hill"/>
    <x v="28"/>
    <x v="1"/>
    <x v="3"/>
    <x v="196"/>
    <x v="437"/>
    <x v="147"/>
    <n v="2"/>
    <x v="1"/>
    <x v="2"/>
    <x v="3"/>
    <x v="1"/>
    <x v="1"/>
    <x v="1"/>
    <x v="465"/>
    <n v="8680"/>
    <n v="15"/>
    <n v="4"/>
    <x v="2"/>
    <n v="1"/>
    <x v="2"/>
    <s v="Medium"/>
    <x v="0"/>
    <x v="0"/>
  </r>
  <r>
    <n v="2715"/>
    <s v="Bryan Thompson"/>
    <x v="3"/>
    <x v="1"/>
    <x v="3"/>
    <x v="327"/>
    <x v="438"/>
    <x v="294"/>
    <n v="4"/>
    <x v="0"/>
    <x v="2"/>
    <x v="2"/>
    <x v="1"/>
    <x v="0"/>
    <x v="0"/>
    <x v="466"/>
    <n v="8644"/>
    <n v="10"/>
    <n v="3"/>
    <x v="3"/>
    <n v="2"/>
    <x v="0"/>
    <s v="Low"/>
    <x v="2"/>
    <x v="2"/>
  </r>
  <r>
    <n v="9717"/>
    <s v="Sean Smith"/>
    <x v="38"/>
    <x v="1"/>
    <x v="3"/>
    <x v="328"/>
    <x v="439"/>
    <x v="382"/>
    <n v="0"/>
    <x v="3"/>
    <x v="214"/>
    <x v="2"/>
    <x v="0"/>
    <x v="1"/>
    <x v="1"/>
    <x v="467"/>
    <n v="761"/>
    <n v="6"/>
    <n v="7"/>
    <x v="5"/>
    <n v="5"/>
    <x v="3"/>
    <s v="Medium"/>
    <x v="0"/>
    <x v="0"/>
  </r>
  <r>
    <n v="4642"/>
    <s v="Wendy Ryan"/>
    <x v="1"/>
    <x v="1"/>
    <x v="0"/>
    <x v="329"/>
    <x v="440"/>
    <x v="383"/>
    <n v="1"/>
    <x v="1"/>
    <x v="2"/>
    <x v="2"/>
    <x v="1"/>
    <x v="1"/>
    <x v="1"/>
    <x v="468"/>
    <n v="3841"/>
    <n v="5"/>
    <n v="9"/>
    <x v="0"/>
    <n v="1"/>
    <x v="2"/>
    <s v="High"/>
    <x v="1"/>
    <x v="1"/>
  </r>
  <r>
    <n v="1606"/>
    <s v="Christopher Duran"/>
    <x v="17"/>
    <x v="1"/>
    <x v="1"/>
    <x v="51"/>
    <x v="441"/>
    <x v="384"/>
    <n v="2"/>
    <x v="1"/>
    <x v="215"/>
    <x v="2"/>
    <x v="0"/>
    <x v="2"/>
    <x v="2"/>
    <x v="469"/>
    <n v="2137"/>
    <n v="3"/>
    <n v="7"/>
    <x v="2"/>
    <n v="1"/>
    <x v="2"/>
    <s v="High"/>
    <x v="1"/>
    <x v="1"/>
  </r>
  <r>
    <n v="7827"/>
    <s v="Christian Turner"/>
    <x v="40"/>
    <x v="1"/>
    <x v="4"/>
    <x v="330"/>
    <x v="442"/>
    <x v="385"/>
    <n v="0"/>
    <x v="3"/>
    <x v="2"/>
    <x v="2"/>
    <x v="1"/>
    <x v="1"/>
    <x v="1"/>
    <x v="470"/>
    <n v="7988"/>
    <n v="15"/>
    <n v="10"/>
    <x v="6"/>
    <n v="4"/>
    <x v="4"/>
    <s v="Medium"/>
    <x v="5"/>
    <x v="5"/>
  </r>
  <r>
    <n v="9454"/>
    <s v="Isaac Lowe"/>
    <x v="32"/>
    <x v="1"/>
    <x v="0"/>
    <x v="44"/>
    <x v="443"/>
    <x v="386"/>
    <n v="5"/>
    <x v="2"/>
    <x v="216"/>
    <x v="0"/>
    <x v="0"/>
    <x v="4"/>
    <x v="4"/>
    <x v="471"/>
    <n v="9801"/>
    <n v="10"/>
    <n v="9"/>
    <x v="6"/>
    <n v="2"/>
    <x v="0"/>
    <s v="Medium"/>
    <x v="5"/>
    <x v="5"/>
  </r>
  <r>
    <n v="7509"/>
    <s v="Zachary Jones"/>
    <x v="1"/>
    <x v="1"/>
    <x v="3"/>
    <x v="115"/>
    <x v="444"/>
    <x v="387"/>
    <n v="4"/>
    <x v="0"/>
    <x v="2"/>
    <x v="0"/>
    <x v="1"/>
    <x v="4"/>
    <x v="4"/>
    <x v="472"/>
    <n v="3904"/>
    <n v="3"/>
    <n v="8"/>
    <x v="2"/>
    <n v="3"/>
    <x v="1"/>
    <s v="Medium"/>
    <x v="1"/>
    <x v="1"/>
  </r>
  <r>
    <n v="6503"/>
    <s v="Sherry Hunt"/>
    <x v="13"/>
    <x v="1"/>
    <x v="3"/>
    <x v="171"/>
    <x v="445"/>
    <x v="388"/>
    <n v="2"/>
    <x v="1"/>
    <x v="217"/>
    <x v="3"/>
    <x v="0"/>
    <x v="0"/>
    <x v="0"/>
    <x v="473"/>
    <n v="122"/>
    <n v="6"/>
    <n v="9"/>
    <x v="9"/>
    <n v="5"/>
    <x v="3"/>
    <s v="High"/>
    <x v="0"/>
    <x v="0"/>
  </r>
  <r>
    <n v="9250"/>
    <s v="Keith Cortez"/>
    <x v="24"/>
    <x v="1"/>
    <x v="1"/>
    <x v="331"/>
    <x v="446"/>
    <x v="389"/>
    <n v="0"/>
    <x v="3"/>
    <x v="218"/>
    <x v="0"/>
    <x v="0"/>
    <x v="3"/>
    <x v="3"/>
    <x v="474"/>
    <n v="9273"/>
    <n v="19"/>
    <n v="0"/>
    <x v="3"/>
    <n v="5"/>
    <x v="3"/>
    <s v="Low"/>
    <x v="3"/>
    <x v="3"/>
  </r>
  <r>
    <n v="2635"/>
    <s v="John Summers"/>
    <x v="14"/>
    <x v="1"/>
    <x v="2"/>
    <x v="235"/>
    <x v="447"/>
    <x v="375"/>
    <n v="0"/>
    <x v="3"/>
    <x v="219"/>
    <x v="2"/>
    <x v="0"/>
    <x v="2"/>
    <x v="2"/>
    <x v="475"/>
    <n v="7727"/>
    <n v="16"/>
    <n v="2"/>
    <x v="8"/>
    <n v="3"/>
    <x v="1"/>
    <s v="Medium"/>
    <x v="0"/>
    <x v="0"/>
  </r>
  <r>
    <n v="5435"/>
    <s v="John Wilson"/>
    <x v="41"/>
    <x v="1"/>
    <x v="4"/>
    <x v="332"/>
    <x v="448"/>
    <x v="390"/>
    <n v="6"/>
    <x v="2"/>
    <x v="2"/>
    <x v="2"/>
    <x v="1"/>
    <x v="4"/>
    <x v="4"/>
    <x v="476"/>
    <n v="6341"/>
    <n v="9"/>
    <n v="4"/>
    <x v="9"/>
    <n v="2"/>
    <x v="0"/>
    <s v="Low"/>
    <x v="3"/>
    <x v="3"/>
  </r>
  <r>
    <n v="2685"/>
    <s v="Christina Goodwin"/>
    <x v="34"/>
    <x v="1"/>
    <x v="0"/>
    <x v="333"/>
    <x v="449"/>
    <x v="365"/>
    <n v="0"/>
    <x v="3"/>
    <x v="220"/>
    <x v="3"/>
    <x v="0"/>
    <x v="2"/>
    <x v="2"/>
    <x v="477"/>
    <n v="7201"/>
    <n v="13"/>
    <n v="3"/>
    <x v="10"/>
    <n v="5"/>
    <x v="3"/>
    <s v="Low"/>
    <x v="3"/>
    <x v="3"/>
  </r>
  <r>
    <n v="6072"/>
    <s v="Christopher Haynes"/>
    <x v="17"/>
    <x v="1"/>
    <x v="2"/>
    <x v="334"/>
    <x v="450"/>
    <x v="391"/>
    <n v="5"/>
    <x v="2"/>
    <x v="2"/>
    <x v="1"/>
    <x v="1"/>
    <x v="1"/>
    <x v="1"/>
    <x v="478"/>
    <n v="1380"/>
    <n v="9"/>
    <n v="8"/>
    <x v="3"/>
    <n v="2"/>
    <x v="0"/>
    <s v="High"/>
    <x v="1"/>
    <x v="1"/>
  </r>
  <r>
    <n v="2761"/>
    <s v="Jeffrey Petty"/>
    <x v="5"/>
    <x v="1"/>
    <x v="2"/>
    <x v="335"/>
    <x v="451"/>
    <x v="392"/>
    <n v="7"/>
    <x v="2"/>
    <x v="2"/>
    <x v="1"/>
    <x v="1"/>
    <x v="2"/>
    <x v="2"/>
    <x v="479"/>
    <n v="6344"/>
    <n v="15"/>
    <n v="0"/>
    <x v="3"/>
    <n v="1"/>
    <x v="2"/>
    <s v="Medium"/>
    <x v="3"/>
    <x v="3"/>
  </r>
  <r>
    <n v="5389"/>
    <s v="Calvin Simpson"/>
    <x v="37"/>
    <x v="1"/>
    <x v="0"/>
    <x v="336"/>
    <x v="452"/>
    <x v="393"/>
    <n v="9"/>
    <x v="2"/>
    <x v="2"/>
    <x v="1"/>
    <x v="1"/>
    <x v="0"/>
    <x v="0"/>
    <x v="480"/>
    <n v="8104"/>
    <n v="4"/>
    <n v="3"/>
    <x v="1"/>
    <n v="4"/>
    <x v="4"/>
    <s v="Low"/>
    <x v="2"/>
    <x v="2"/>
  </r>
  <r>
    <n v="8076"/>
    <s v="Jeremy Lane"/>
    <x v="36"/>
    <x v="1"/>
    <x v="2"/>
    <x v="20"/>
    <x v="453"/>
    <x v="223"/>
    <n v="0"/>
    <x v="3"/>
    <x v="221"/>
    <x v="1"/>
    <x v="0"/>
    <x v="4"/>
    <x v="4"/>
    <x v="481"/>
    <n v="6992"/>
    <n v="4"/>
    <n v="5"/>
    <x v="10"/>
    <n v="2"/>
    <x v="0"/>
    <s v="Medium"/>
    <x v="3"/>
    <x v="3"/>
  </r>
  <r>
    <n v="7956"/>
    <s v="Ronald Logan"/>
    <x v="39"/>
    <x v="1"/>
    <x v="0"/>
    <x v="149"/>
    <x v="454"/>
    <x v="394"/>
    <n v="1"/>
    <x v="1"/>
    <x v="222"/>
    <x v="1"/>
    <x v="0"/>
    <x v="4"/>
    <x v="4"/>
    <x v="482"/>
    <n v="4193"/>
    <n v="16"/>
    <n v="2"/>
    <x v="8"/>
    <n v="2"/>
    <x v="0"/>
    <s v="Medium"/>
    <x v="2"/>
    <x v="2"/>
  </r>
  <r>
    <n v="2094"/>
    <s v="Tiffany Murphy"/>
    <x v="22"/>
    <x v="1"/>
    <x v="1"/>
    <x v="236"/>
    <x v="455"/>
    <x v="395"/>
    <n v="2"/>
    <x v="1"/>
    <x v="2"/>
    <x v="0"/>
    <x v="1"/>
    <x v="2"/>
    <x v="2"/>
    <x v="483"/>
    <n v="1223"/>
    <n v="17"/>
    <n v="4"/>
    <x v="7"/>
    <n v="4"/>
    <x v="4"/>
    <s v="High"/>
    <x v="5"/>
    <x v="5"/>
  </r>
  <r>
    <n v="8198"/>
    <s v="Crystal Davis"/>
    <x v="9"/>
    <x v="1"/>
    <x v="0"/>
    <x v="283"/>
    <x v="456"/>
    <x v="146"/>
    <n v="3"/>
    <x v="0"/>
    <x v="223"/>
    <x v="1"/>
    <x v="0"/>
    <x v="3"/>
    <x v="3"/>
    <x v="484"/>
    <n v="846"/>
    <n v="10"/>
    <n v="2"/>
    <x v="1"/>
    <n v="1"/>
    <x v="2"/>
    <s v="Low"/>
    <x v="0"/>
    <x v="0"/>
  </r>
  <r>
    <n v="9087"/>
    <s v="Bryan Watts"/>
    <x v="45"/>
    <x v="1"/>
    <x v="4"/>
    <x v="284"/>
    <x v="457"/>
    <x v="384"/>
    <n v="1"/>
    <x v="1"/>
    <x v="224"/>
    <x v="2"/>
    <x v="0"/>
    <x v="3"/>
    <x v="3"/>
    <x v="485"/>
    <n v="3940"/>
    <n v="11"/>
    <n v="7"/>
    <x v="6"/>
    <n v="4"/>
    <x v="4"/>
    <s v="Medium"/>
    <x v="5"/>
    <x v="5"/>
  </r>
  <r>
    <n v="5362"/>
    <s v="Danielle Evans"/>
    <x v="1"/>
    <x v="1"/>
    <x v="0"/>
    <x v="337"/>
    <x v="458"/>
    <x v="204"/>
    <n v="6"/>
    <x v="2"/>
    <x v="225"/>
    <x v="0"/>
    <x v="0"/>
    <x v="3"/>
    <x v="3"/>
    <x v="486"/>
    <n v="64"/>
    <n v="3"/>
    <n v="7"/>
    <x v="8"/>
    <n v="5"/>
    <x v="3"/>
    <s v="Medium"/>
    <x v="1"/>
    <x v="1"/>
  </r>
  <r>
    <n v="3303"/>
    <s v="Robert Mcclain"/>
    <x v="19"/>
    <x v="1"/>
    <x v="4"/>
    <x v="338"/>
    <x v="459"/>
    <x v="242"/>
    <n v="9"/>
    <x v="2"/>
    <x v="2"/>
    <x v="0"/>
    <x v="1"/>
    <x v="1"/>
    <x v="1"/>
    <x v="487"/>
    <n v="9685"/>
    <n v="7"/>
    <n v="4"/>
    <x v="0"/>
    <n v="4"/>
    <x v="4"/>
    <s v="High"/>
    <x v="5"/>
    <x v="5"/>
  </r>
  <r>
    <n v="4331"/>
    <s v="Chelsea Gutierrez"/>
    <x v="24"/>
    <x v="1"/>
    <x v="2"/>
    <x v="266"/>
    <x v="460"/>
    <x v="396"/>
    <n v="10"/>
    <x v="4"/>
    <x v="2"/>
    <x v="0"/>
    <x v="1"/>
    <x v="1"/>
    <x v="1"/>
    <x v="488"/>
    <n v="8258"/>
    <n v="12"/>
    <n v="2"/>
    <x v="2"/>
    <n v="1"/>
    <x v="2"/>
    <s v="Medium"/>
    <x v="3"/>
    <x v="3"/>
  </r>
  <r>
    <n v="1028"/>
    <s v="Keith Mcintyre"/>
    <x v="25"/>
    <x v="1"/>
    <x v="4"/>
    <x v="339"/>
    <x v="461"/>
    <x v="212"/>
    <n v="1"/>
    <x v="1"/>
    <x v="226"/>
    <x v="0"/>
    <x v="0"/>
    <x v="1"/>
    <x v="1"/>
    <x v="489"/>
    <n v="5451"/>
    <n v="10"/>
    <n v="5"/>
    <x v="2"/>
    <n v="2"/>
    <x v="0"/>
    <s v="Medium"/>
    <x v="4"/>
    <x v="4"/>
  </r>
  <r>
    <n v="2195"/>
    <s v="Alexandria Paul"/>
    <x v="32"/>
    <x v="1"/>
    <x v="1"/>
    <x v="340"/>
    <x v="462"/>
    <x v="113"/>
    <n v="7"/>
    <x v="2"/>
    <x v="2"/>
    <x v="2"/>
    <x v="1"/>
    <x v="2"/>
    <x v="2"/>
    <x v="490"/>
    <n v="7461"/>
    <n v="1"/>
    <n v="4"/>
    <x v="0"/>
    <n v="4"/>
    <x v="4"/>
    <s v="High"/>
    <x v="5"/>
    <x v="5"/>
  </r>
  <r>
    <n v="6494"/>
    <s v="Ryan Nash"/>
    <x v="13"/>
    <x v="1"/>
    <x v="2"/>
    <x v="341"/>
    <x v="463"/>
    <x v="397"/>
    <n v="1"/>
    <x v="1"/>
    <x v="227"/>
    <x v="3"/>
    <x v="0"/>
    <x v="0"/>
    <x v="0"/>
    <x v="491"/>
    <n v="178"/>
    <n v="16"/>
    <n v="0"/>
    <x v="8"/>
    <n v="4"/>
    <x v="4"/>
    <s v="High"/>
    <x v="0"/>
    <x v="0"/>
  </r>
  <r>
    <n v="4149"/>
    <s v="Anne Thompson"/>
    <x v="3"/>
    <x v="1"/>
    <x v="1"/>
    <x v="271"/>
    <x v="464"/>
    <x v="48"/>
    <n v="0"/>
    <x v="3"/>
    <x v="228"/>
    <x v="1"/>
    <x v="0"/>
    <x v="0"/>
    <x v="0"/>
    <x v="492"/>
    <n v="3726"/>
    <n v="9"/>
    <n v="7"/>
    <x v="1"/>
    <n v="5"/>
    <x v="3"/>
    <s v="High"/>
    <x v="2"/>
    <x v="2"/>
  </r>
  <r>
    <n v="8453"/>
    <s v="John Johnson"/>
    <x v="38"/>
    <x v="1"/>
    <x v="4"/>
    <x v="102"/>
    <x v="465"/>
    <x v="139"/>
    <n v="8"/>
    <x v="2"/>
    <x v="2"/>
    <x v="0"/>
    <x v="1"/>
    <x v="0"/>
    <x v="0"/>
    <x v="493"/>
    <n v="2919"/>
    <n v="18"/>
    <n v="5"/>
    <x v="10"/>
    <n v="4"/>
    <x v="4"/>
    <s v="Medium"/>
    <x v="0"/>
    <x v="0"/>
  </r>
  <r>
    <n v="6561"/>
    <s v="Logan Richardson"/>
    <x v="47"/>
    <x v="1"/>
    <x v="0"/>
    <x v="342"/>
    <x v="466"/>
    <x v="84"/>
    <n v="1"/>
    <x v="1"/>
    <x v="2"/>
    <x v="1"/>
    <x v="1"/>
    <x v="4"/>
    <x v="4"/>
    <x v="494"/>
    <n v="588"/>
    <n v="6"/>
    <n v="2"/>
    <x v="7"/>
    <n v="2"/>
    <x v="0"/>
    <s v="Medium"/>
    <x v="3"/>
    <x v="3"/>
  </r>
  <r>
    <n v="4187"/>
    <s v="Jason Ramirez"/>
    <x v="25"/>
    <x v="1"/>
    <x v="2"/>
    <x v="62"/>
    <x v="467"/>
    <x v="398"/>
    <n v="5"/>
    <x v="2"/>
    <x v="229"/>
    <x v="2"/>
    <x v="0"/>
    <x v="0"/>
    <x v="0"/>
    <x v="495"/>
    <n v="2529"/>
    <n v="17"/>
    <n v="9"/>
    <x v="10"/>
    <n v="5"/>
    <x v="3"/>
    <s v="Low"/>
    <x v="4"/>
    <x v="4"/>
  </r>
  <r>
    <n v="3895"/>
    <s v="Jamie Jones"/>
    <x v="40"/>
    <x v="1"/>
    <x v="0"/>
    <x v="164"/>
    <x v="468"/>
    <x v="399"/>
    <n v="5"/>
    <x v="2"/>
    <x v="230"/>
    <x v="3"/>
    <x v="0"/>
    <x v="3"/>
    <x v="3"/>
    <x v="496"/>
    <n v="5470"/>
    <n v="4"/>
    <n v="9"/>
    <x v="10"/>
    <n v="2"/>
    <x v="0"/>
    <s v="Medium"/>
    <x v="5"/>
    <x v="5"/>
  </r>
  <r>
    <n v="7234"/>
    <s v="Christine Cruz"/>
    <x v="35"/>
    <x v="1"/>
    <x v="4"/>
    <x v="343"/>
    <x v="469"/>
    <x v="374"/>
    <n v="2"/>
    <x v="1"/>
    <x v="2"/>
    <x v="3"/>
    <x v="1"/>
    <x v="3"/>
    <x v="3"/>
    <x v="497"/>
    <n v="2199"/>
    <n v="11"/>
    <n v="1"/>
    <x v="4"/>
    <n v="3"/>
    <x v="1"/>
    <s v="High"/>
    <x v="5"/>
    <x v="5"/>
  </r>
  <r>
    <n v="3105"/>
    <s v="Brittany Henderson"/>
    <x v="0"/>
    <x v="1"/>
    <x v="0"/>
    <x v="310"/>
    <x v="177"/>
    <x v="167"/>
    <n v="6"/>
    <x v="2"/>
    <x v="2"/>
    <x v="2"/>
    <x v="1"/>
    <x v="3"/>
    <x v="3"/>
    <x v="498"/>
    <n v="8134"/>
    <n v="9"/>
    <n v="4"/>
    <x v="3"/>
    <n v="1"/>
    <x v="2"/>
    <s v="High"/>
    <x v="0"/>
    <x v="0"/>
  </r>
  <r>
    <n v="9277"/>
    <s v="Aaron Lewis"/>
    <x v="12"/>
    <x v="1"/>
    <x v="0"/>
    <x v="225"/>
    <x v="470"/>
    <x v="400"/>
    <n v="0"/>
    <x v="3"/>
    <x v="231"/>
    <x v="1"/>
    <x v="0"/>
    <x v="2"/>
    <x v="2"/>
    <x v="499"/>
    <n v="7201"/>
    <n v="1"/>
    <n v="2"/>
    <x v="6"/>
    <n v="5"/>
    <x v="3"/>
    <s v="High"/>
    <x v="4"/>
    <x v="4"/>
  </r>
  <r>
    <n v="9626"/>
    <s v="Ronald Johnson"/>
    <x v="22"/>
    <x v="1"/>
    <x v="2"/>
    <x v="4"/>
    <x v="471"/>
    <x v="401"/>
    <n v="9"/>
    <x v="2"/>
    <x v="217"/>
    <x v="0"/>
    <x v="0"/>
    <x v="2"/>
    <x v="2"/>
    <x v="500"/>
    <n v="613"/>
    <n v="8"/>
    <n v="10"/>
    <x v="7"/>
    <n v="5"/>
    <x v="3"/>
    <s v="Low"/>
    <x v="5"/>
    <x v="5"/>
  </r>
  <r>
    <n v="1629"/>
    <s v="Daniel Wolf"/>
    <x v="2"/>
    <x v="1"/>
    <x v="4"/>
    <x v="187"/>
    <x v="472"/>
    <x v="402"/>
    <n v="0"/>
    <x v="3"/>
    <x v="232"/>
    <x v="3"/>
    <x v="0"/>
    <x v="4"/>
    <x v="4"/>
    <x v="501"/>
    <n v="7530"/>
    <n v="15"/>
    <n v="6"/>
    <x v="3"/>
    <n v="5"/>
    <x v="3"/>
    <s v="Low"/>
    <x v="2"/>
    <x v="2"/>
  </r>
  <r>
    <n v="6582"/>
    <s v="Jodi Wade"/>
    <x v="4"/>
    <x v="1"/>
    <x v="2"/>
    <x v="330"/>
    <x v="473"/>
    <x v="364"/>
    <n v="8"/>
    <x v="2"/>
    <x v="2"/>
    <x v="2"/>
    <x v="1"/>
    <x v="1"/>
    <x v="1"/>
    <x v="502"/>
    <n v="4955"/>
    <n v="9"/>
    <n v="1"/>
    <x v="9"/>
    <n v="2"/>
    <x v="0"/>
    <s v="High"/>
    <x v="0"/>
    <x v="0"/>
  </r>
  <r>
    <n v="6391"/>
    <s v="Ashley Gonzalez"/>
    <x v="46"/>
    <x v="1"/>
    <x v="3"/>
    <x v="68"/>
    <x v="474"/>
    <x v="403"/>
    <n v="6"/>
    <x v="2"/>
    <x v="2"/>
    <x v="3"/>
    <x v="1"/>
    <x v="2"/>
    <x v="2"/>
    <x v="503"/>
    <n v="8920"/>
    <n v="6"/>
    <n v="9"/>
    <x v="4"/>
    <n v="5"/>
    <x v="3"/>
    <s v="Medium"/>
    <x v="3"/>
    <x v="3"/>
  </r>
  <r>
    <n v="3981"/>
    <s v="John Palmer"/>
    <x v="29"/>
    <x v="1"/>
    <x v="3"/>
    <x v="344"/>
    <x v="475"/>
    <x v="266"/>
    <n v="7"/>
    <x v="2"/>
    <x v="2"/>
    <x v="0"/>
    <x v="1"/>
    <x v="2"/>
    <x v="2"/>
    <x v="504"/>
    <n v="7221"/>
    <n v="8"/>
    <n v="3"/>
    <x v="5"/>
    <n v="3"/>
    <x v="1"/>
    <s v="Medium"/>
    <x v="4"/>
    <x v="4"/>
  </r>
  <r>
    <n v="7864"/>
    <s v="Richard Wallace"/>
    <x v="12"/>
    <x v="1"/>
    <x v="3"/>
    <x v="345"/>
    <x v="476"/>
    <x v="404"/>
    <n v="2"/>
    <x v="1"/>
    <x v="233"/>
    <x v="3"/>
    <x v="0"/>
    <x v="1"/>
    <x v="1"/>
    <x v="505"/>
    <n v="3525"/>
    <n v="18"/>
    <n v="0"/>
    <x v="1"/>
    <n v="1"/>
    <x v="2"/>
    <s v="Medium"/>
    <x v="4"/>
    <x v="4"/>
  </r>
  <r>
    <n v="3628"/>
    <s v="Adrienne Mccullough"/>
    <x v="1"/>
    <x v="1"/>
    <x v="4"/>
    <x v="253"/>
    <x v="477"/>
    <x v="99"/>
    <n v="0"/>
    <x v="3"/>
    <x v="234"/>
    <x v="2"/>
    <x v="0"/>
    <x v="0"/>
    <x v="0"/>
    <x v="506"/>
    <n v="305"/>
    <n v="11"/>
    <n v="7"/>
    <x v="5"/>
    <n v="1"/>
    <x v="2"/>
    <s v="High"/>
    <x v="1"/>
    <x v="1"/>
  </r>
  <r>
    <n v="8958"/>
    <s v="Lauren Chambers"/>
    <x v="45"/>
    <x v="1"/>
    <x v="0"/>
    <x v="38"/>
    <x v="43"/>
    <x v="43"/>
    <n v="9"/>
    <x v="2"/>
    <x v="2"/>
    <x v="3"/>
    <x v="1"/>
    <x v="2"/>
    <x v="2"/>
    <x v="507"/>
    <n v="3707"/>
    <n v="18"/>
    <n v="0"/>
    <x v="1"/>
    <n v="3"/>
    <x v="1"/>
    <s v="Low"/>
    <x v="5"/>
    <x v="5"/>
  </r>
  <r>
    <n v="3679"/>
    <s v="Richard Walker"/>
    <x v="20"/>
    <x v="1"/>
    <x v="3"/>
    <x v="187"/>
    <x v="478"/>
    <x v="33"/>
    <n v="2"/>
    <x v="1"/>
    <x v="235"/>
    <x v="2"/>
    <x v="0"/>
    <x v="1"/>
    <x v="1"/>
    <x v="508"/>
    <n v="5612"/>
    <n v="5"/>
    <n v="7"/>
    <x v="1"/>
    <n v="3"/>
    <x v="1"/>
    <s v="Medium"/>
    <x v="5"/>
    <x v="5"/>
  </r>
  <r>
    <n v="5395"/>
    <s v="John Smith"/>
    <x v="30"/>
    <x v="1"/>
    <x v="4"/>
    <x v="346"/>
    <x v="479"/>
    <x v="405"/>
    <n v="2"/>
    <x v="1"/>
    <x v="2"/>
    <x v="2"/>
    <x v="1"/>
    <x v="2"/>
    <x v="2"/>
    <x v="509"/>
    <n v="2685"/>
    <n v="8"/>
    <n v="10"/>
    <x v="1"/>
    <n v="1"/>
    <x v="2"/>
    <s v="High"/>
    <x v="2"/>
    <x v="2"/>
  </r>
  <r>
    <n v="2296"/>
    <s v="Pamela Washington"/>
    <x v="30"/>
    <x v="1"/>
    <x v="0"/>
    <x v="347"/>
    <x v="480"/>
    <x v="406"/>
    <n v="3"/>
    <x v="0"/>
    <x v="2"/>
    <x v="3"/>
    <x v="1"/>
    <x v="2"/>
    <x v="2"/>
    <x v="510"/>
    <n v="7752"/>
    <n v="12"/>
    <n v="1"/>
    <x v="0"/>
    <n v="2"/>
    <x v="0"/>
    <s v="Low"/>
    <x v="2"/>
    <x v="2"/>
  </r>
  <r>
    <n v="1864"/>
    <s v="Joshua Ward"/>
    <x v="36"/>
    <x v="1"/>
    <x v="1"/>
    <x v="348"/>
    <x v="481"/>
    <x v="319"/>
    <n v="4"/>
    <x v="0"/>
    <x v="236"/>
    <x v="3"/>
    <x v="0"/>
    <x v="0"/>
    <x v="0"/>
    <x v="511"/>
    <n v="7818"/>
    <n v="10"/>
    <n v="8"/>
    <x v="9"/>
    <n v="3"/>
    <x v="1"/>
    <s v="High"/>
    <x v="3"/>
    <x v="3"/>
  </r>
  <r>
    <n v="1699"/>
    <s v="Grant Perez"/>
    <x v="23"/>
    <x v="1"/>
    <x v="4"/>
    <x v="349"/>
    <x v="482"/>
    <x v="407"/>
    <n v="3"/>
    <x v="0"/>
    <x v="2"/>
    <x v="2"/>
    <x v="1"/>
    <x v="4"/>
    <x v="4"/>
    <x v="512"/>
    <n v="3408"/>
    <n v="19"/>
    <n v="1"/>
    <x v="1"/>
    <n v="5"/>
    <x v="3"/>
    <s v="Low"/>
    <x v="4"/>
    <x v="4"/>
  </r>
  <r>
    <n v="8151"/>
    <s v="Casey Mccall"/>
    <x v="17"/>
    <x v="1"/>
    <x v="2"/>
    <x v="108"/>
    <x v="483"/>
    <x v="408"/>
    <n v="0"/>
    <x v="3"/>
    <x v="237"/>
    <x v="2"/>
    <x v="0"/>
    <x v="3"/>
    <x v="3"/>
    <x v="513"/>
    <n v="376"/>
    <n v="20"/>
    <n v="9"/>
    <x v="4"/>
    <n v="4"/>
    <x v="4"/>
    <s v="High"/>
    <x v="1"/>
    <x v="1"/>
  </r>
  <r>
    <n v="9739"/>
    <s v="Alyssa Villarreal"/>
    <x v="12"/>
    <x v="1"/>
    <x v="0"/>
    <x v="350"/>
    <x v="484"/>
    <x v="409"/>
    <n v="1"/>
    <x v="1"/>
    <x v="238"/>
    <x v="1"/>
    <x v="0"/>
    <x v="2"/>
    <x v="2"/>
    <x v="514"/>
    <n v="442"/>
    <n v="12"/>
    <n v="7"/>
    <x v="2"/>
    <n v="4"/>
    <x v="4"/>
    <s v="High"/>
    <x v="4"/>
    <x v="4"/>
  </r>
  <r>
    <n v="8425"/>
    <s v="Reginald Jackson"/>
    <x v="15"/>
    <x v="1"/>
    <x v="0"/>
    <x v="351"/>
    <x v="485"/>
    <x v="410"/>
    <n v="7"/>
    <x v="2"/>
    <x v="239"/>
    <x v="1"/>
    <x v="0"/>
    <x v="3"/>
    <x v="3"/>
    <x v="515"/>
    <n v="9979"/>
    <n v="1"/>
    <n v="8"/>
    <x v="6"/>
    <n v="1"/>
    <x v="2"/>
    <s v="Low"/>
    <x v="4"/>
    <x v="4"/>
  </r>
  <r>
    <n v="8937"/>
    <s v="Kristin Johnson"/>
    <x v="33"/>
    <x v="1"/>
    <x v="4"/>
    <x v="352"/>
    <x v="486"/>
    <x v="411"/>
    <n v="1"/>
    <x v="1"/>
    <x v="2"/>
    <x v="3"/>
    <x v="1"/>
    <x v="1"/>
    <x v="1"/>
    <x v="516"/>
    <n v="4904"/>
    <n v="6"/>
    <n v="3"/>
    <x v="5"/>
    <n v="2"/>
    <x v="0"/>
    <s v="Medium"/>
    <x v="4"/>
    <x v="4"/>
  </r>
  <r>
    <n v="2270"/>
    <s v="Cynthia Rodriguez"/>
    <x v="4"/>
    <x v="1"/>
    <x v="1"/>
    <x v="353"/>
    <x v="487"/>
    <x v="412"/>
    <n v="0"/>
    <x v="3"/>
    <x v="2"/>
    <x v="0"/>
    <x v="1"/>
    <x v="1"/>
    <x v="1"/>
    <x v="517"/>
    <n v="6067"/>
    <n v="15"/>
    <n v="9"/>
    <x v="2"/>
    <n v="4"/>
    <x v="4"/>
    <s v="Low"/>
    <x v="0"/>
    <x v="0"/>
  </r>
  <r>
    <n v="2630"/>
    <s v="Jose Coleman"/>
    <x v="1"/>
    <x v="1"/>
    <x v="2"/>
    <x v="116"/>
    <x v="488"/>
    <x v="165"/>
    <n v="8"/>
    <x v="2"/>
    <x v="2"/>
    <x v="1"/>
    <x v="1"/>
    <x v="3"/>
    <x v="3"/>
    <x v="518"/>
    <n v="540"/>
    <n v="12"/>
    <n v="5"/>
    <x v="3"/>
    <n v="2"/>
    <x v="0"/>
    <s v="Low"/>
    <x v="1"/>
    <x v="1"/>
  </r>
  <r>
    <n v="3117"/>
    <s v="Brian Butler"/>
    <x v="24"/>
    <x v="1"/>
    <x v="1"/>
    <x v="305"/>
    <x v="489"/>
    <x v="413"/>
    <n v="6"/>
    <x v="2"/>
    <x v="240"/>
    <x v="0"/>
    <x v="0"/>
    <x v="4"/>
    <x v="4"/>
    <x v="519"/>
    <n v="3988"/>
    <n v="11"/>
    <n v="10"/>
    <x v="1"/>
    <n v="4"/>
    <x v="4"/>
    <s v="High"/>
    <x v="3"/>
    <x v="3"/>
  </r>
  <r>
    <n v="4047"/>
    <s v="Russell Santiago"/>
    <x v="25"/>
    <x v="1"/>
    <x v="0"/>
    <x v="292"/>
    <x v="490"/>
    <x v="119"/>
    <n v="4"/>
    <x v="0"/>
    <x v="2"/>
    <x v="3"/>
    <x v="1"/>
    <x v="3"/>
    <x v="3"/>
    <x v="520"/>
    <n v="6211"/>
    <n v="4"/>
    <n v="1"/>
    <x v="3"/>
    <n v="4"/>
    <x v="4"/>
    <s v="High"/>
    <x v="4"/>
    <x v="4"/>
  </r>
  <r>
    <n v="3830"/>
    <s v="Jennifer Warner"/>
    <x v="27"/>
    <x v="1"/>
    <x v="0"/>
    <x v="83"/>
    <x v="253"/>
    <x v="233"/>
    <n v="0"/>
    <x v="3"/>
    <x v="241"/>
    <x v="1"/>
    <x v="0"/>
    <x v="3"/>
    <x v="3"/>
    <x v="521"/>
    <n v="8189"/>
    <n v="2"/>
    <n v="9"/>
    <x v="0"/>
    <n v="3"/>
    <x v="1"/>
    <s v="Low"/>
    <x v="5"/>
    <x v="5"/>
  </r>
  <r>
    <n v="3647"/>
    <s v="Michael Murray"/>
    <x v="30"/>
    <x v="1"/>
    <x v="0"/>
    <x v="354"/>
    <x v="491"/>
    <x v="157"/>
    <n v="7"/>
    <x v="2"/>
    <x v="2"/>
    <x v="1"/>
    <x v="1"/>
    <x v="4"/>
    <x v="4"/>
    <x v="522"/>
    <n v="2372"/>
    <n v="3"/>
    <n v="6"/>
    <x v="2"/>
    <n v="1"/>
    <x v="2"/>
    <s v="High"/>
    <x v="2"/>
    <x v="2"/>
  </r>
  <r>
    <n v="5245"/>
    <s v="Todd Payne"/>
    <x v="16"/>
    <x v="1"/>
    <x v="2"/>
    <x v="43"/>
    <x v="285"/>
    <x v="260"/>
    <n v="8"/>
    <x v="2"/>
    <x v="2"/>
    <x v="0"/>
    <x v="1"/>
    <x v="3"/>
    <x v="3"/>
    <x v="523"/>
    <n v="348"/>
    <n v="10"/>
    <n v="5"/>
    <x v="9"/>
    <n v="2"/>
    <x v="0"/>
    <s v="High"/>
    <x v="2"/>
    <x v="2"/>
  </r>
  <r>
    <n v="7031"/>
    <s v="Rhonda Carpenter"/>
    <x v="33"/>
    <x v="1"/>
    <x v="3"/>
    <x v="355"/>
    <x v="492"/>
    <x v="120"/>
    <n v="7"/>
    <x v="2"/>
    <x v="2"/>
    <x v="0"/>
    <x v="1"/>
    <x v="0"/>
    <x v="0"/>
    <x v="524"/>
    <n v="1844"/>
    <n v="1"/>
    <n v="10"/>
    <x v="9"/>
    <n v="3"/>
    <x v="1"/>
    <s v="Low"/>
    <x v="4"/>
    <x v="4"/>
  </r>
  <r>
    <n v="8816"/>
    <s v="Kathleen Lawson"/>
    <x v="2"/>
    <x v="1"/>
    <x v="2"/>
    <x v="356"/>
    <x v="493"/>
    <x v="414"/>
    <n v="1"/>
    <x v="1"/>
    <x v="2"/>
    <x v="1"/>
    <x v="1"/>
    <x v="4"/>
    <x v="4"/>
    <x v="525"/>
    <n v="3528"/>
    <n v="18"/>
    <n v="3"/>
    <x v="6"/>
    <n v="3"/>
    <x v="1"/>
    <s v="Low"/>
    <x v="2"/>
    <x v="2"/>
  </r>
  <r>
    <n v="5889"/>
    <s v="David Hunter"/>
    <x v="37"/>
    <x v="1"/>
    <x v="3"/>
    <x v="357"/>
    <x v="494"/>
    <x v="346"/>
    <n v="0"/>
    <x v="3"/>
    <x v="242"/>
    <x v="3"/>
    <x v="0"/>
    <x v="4"/>
    <x v="4"/>
    <x v="526"/>
    <n v="31"/>
    <n v="18"/>
    <n v="0"/>
    <x v="8"/>
    <n v="4"/>
    <x v="4"/>
    <s v="High"/>
    <x v="2"/>
    <x v="2"/>
  </r>
  <r>
    <n v="9974"/>
    <s v="Brian Moon"/>
    <x v="31"/>
    <x v="1"/>
    <x v="1"/>
    <x v="358"/>
    <x v="495"/>
    <x v="74"/>
    <n v="5"/>
    <x v="2"/>
    <x v="2"/>
    <x v="1"/>
    <x v="1"/>
    <x v="4"/>
    <x v="4"/>
    <x v="527"/>
    <n v="642"/>
    <n v="13"/>
    <n v="1"/>
    <x v="1"/>
    <n v="5"/>
    <x v="3"/>
    <s v="Medium"/>
    <x v="4"/>
    <x v="4"/>
  </r>
  <r>
    <n v="9872"/>
    <s v="Anna Harris"/>
    <x v="26"/>
    <x v="1"/>
    <x v="0"/>
    <x v="359"/>
    <x v="82"/>
    <x v="81"/>
    <n v="7"/>
    <x v="2"/>
    <x v="243"/>
    <x v="1"/>
    <x v="0"/>
    <x v="1"/>
    <x v="1"/>
    <x v="528"/>
    <n v="6246"/>
    <n v="7"/>
    <n v="1"/>
    <x v="5"/>
    <n v="3"/>
    <x v="1"/>
    <s v="High"/>
    <x v="5"/>
    <x v="5"/>
  </r>
  <r>
    <n v="2556"/>
    <s v="Karen Obrien"/>
    <x v="19"/>
    <x v="1"/>
    <x v="4"/>
    <x v="360"/>
    <x v="496"/>
    <x v="415"/>
    <n v="2"/>
    <x v="1"/>
    <x v="244"/>
    <x v="3"/>
    <x v="0"/>
    <x v="3"/>
    <x v="3"/>
    <x v="529"/>
    <n v="6428"/>
    <n v="8"/>
    <n v="5"/>
    <x v="8"/>
    <n v="4"/>
    <x v="4"/>
    <s v="Low"/>
    <x v="5"/>
    <x v="5"/>
  </r>
  <r>
    <n v="3696"/>
    <s v="Desiree Edwards"/>
    <x v="43"/>
    <x v="1"/>
    <x v="2"/>
    <x v="361"/>
    <x v="497"/>
    <x v="416"/>
    <n v="3"/>
    <x v="0"/>
    <x v="245"/>
    <x v="0"/>
    <x v="0"/>
    <x v="3"/>
    <x v="3"/>
    <x v="530"/>
    <n v="2178"/>
    <n v="9"/>
    <n v="10"/>
    <x v="8"/>
    <n v="5"/>
    <x v="3"/>
    <s v="Medium"/>
    <x v="5"/>
    <x v="5"/>
  </r>
  <r>
    <n v="3287"/>
    <s v="Jeanette Green"/>
    <x v="35"/>
    <x v="1"/>
    <x v="3"/>
    <x v="249"/>
    <x v="498"/>
    <x v="351"/>
    <n v="0"/>
    <x v="3"/>
    <x v="246"/>
    <x v="2"/>
    <x v="0"/>
    <x v="1"/>
    <x v="1"/>
    <x v="531"/>
    <n v="3498"/>
    <n v="2"/>
    <n v="7"/>
    <x v="2"/>
    <n v="2"/>
    <x v="0"/>
    <s v="Medium"/>
    <x v="5"/>
    <x v="5"/>
  </r>
  <r>
    <n v="2489"/>
    <s v="Kristi Marshall"/>
    <x v="10"/>
    <x v="1"/>
    <x v="4"/>
    <x v="294"/>
    <x v="499"/>
    <x v="51"/>
    <n v="1"/>
    <x v="1"/>
    <x v="2"/>
    <x v="2"/>
    <x v="1"/>
    <x v="2"/>
    <x v="2"/>
    <x v="430"/>
    <n v="9466"/>
    <n v="0"/>
    <n v="1"/>
    <x v="10"/>
    <n v="1"/>
    <x v="2"/>
    <s v="Low"/>
    <x v="3"/>
    <x v="3"/>
  </r>
  <r>
    <n v="4467"/>
    <s v="Barbara Nelson"/>
    <x v="17"/>
    <x v="1"/>
    <x v="1"/>
    <x v="362"/>
    <x v="500"/>
    <x v="417"/>
    <n v="0"/>
    <x v="3"/>
    <x v="67"/>
    <x v="2"/>
    <x v="0"/>
    <x v="1"/>
    <x v="1"/>
    <x v="532"/>
    <n v="908"/>
    <n v="13"/>
    <n v="3"/>
    <x v="4"/>
    <n v="4"/>
    <x v="4"/>
    <s v="Low"/>
    <x v="1"/>
    <x v="1"/>
  </r>
  <r>
    <n v="3717"/>
    <s v="Felicia Johnson"/>
    <x v="44"/>
    <x v="1"/>
    <x v="3"/>
    <x v="159"/>
    <x v="131"/>
    <x v="126"/>
    <n v="0"/>
    <x v="3"/>
    <x v="247"/>
    <x v="2"/>
    <x v="0"/>
    <x v="3"/>
    <x v="3"/>
    <x v="533"/>
    <n v="4836"/>
    <n v="6"/>
    <n v="8"/>
    <x v="8"/>
    <n v="3"/>
    <x v="1"/>
    <s v="Medium"/>
    <x v="0"/>
    <x v="0"/>
  </r>
  <r>
    <n v="3357"/>
    <s v="Thomas Perez"/>
    <x v="45"/>
    <x v="1"/>
    <x v="1"/>
    <x v="305"/>
    <x v="501"/>
    <x v="418"/>
    <n v="1"/>
    <x v="1"/>
    <x v="248"/>
    <x v="2"/>
    <x v="0"/>
    <x v="2"/>
    <x v="2"/>
    <x v="534"/>
    <n v="8744"/>
    <n v="19"/>
    <n v="2"/>
    <x v="3"/>
    <n v="2"/>
    <x v="0"/>
    <s v="High"/>
    <x v="5"/>
    <x v="5"/>
  </r>
  <r>
    <n v="7893"/>
    <s v="Tonya Reyes"/>
    <x v="26"/>
    <x v="1"/>
    <x v="3"/>
    <x v="131"/>
    <x v="502"/>
    <x v="419"/>
    <n v="0"/>
    <x v="3"/>
    <x v="249"/>
    <x v="1"/>
    <x v="0"/>
    <x v="0"/>
    <x v="0"/>
    <x v="535"/>
    <n v="9537"/>
    <n v="5"/>
    <n v="8"/>
    <x v="4"/>
    <n v="3"/>
    <x v="1"/>
    <s v="Low"/>
    <x v="5"/>
    <x v="5"/>
  </r>
  <r>
    <n v="9147"/>
    <s v="Michael Dorsey"/>
    <x v="8"/>
    <x v="1"/>
    <x v="4"/>
    <x v="85"/>
    <x v="503"/>
    <x v="340"/>
    <n v="0"/>
    <x v="3"/>
    <x v="142"/>
    <x v="2"/>
    <x v="0"/>
    <x v="3"/>
    <x v="3"/>
    <x v="536"/>
    <n v="3062"/>
    <n v="11"/>
    <n v="3"/>
    <x v="9"/>
    <n v="1"/>
    <x v="2"/>
    <s v="High"/>
    <x v="4"/>
    <x v="4"/>
  </r>
  <r>
    <n v="7577"/>
    <s v="Steven Gross"/>
    <x v="18"/>
    <x v="1"/>
    <x v="3"/>
    <x v="363"/>
    <x v="504"/>
    <x v="420"/>
    <n v="3"/>
    <x v="0"/>
    <x v="250"/>
    <x v="3"/>
    <x v="0"/>
    <x v="2"/>
    <x v="2"/>
    <x v="537"/>
    <n v="5064"/>
    <n v="4"/>
    <n v="5"/>
    <x v="8"/>
    <n v="3"/>
    <x v="1"/>
    <s v="Low"/>
    <x v="4"/>
    <x v="4"/>
  </r>
  <r>
    <n v="7263"/>
    <s v="Amy Jones"/>
    <x v="20"/>
    <x v="1"/>
    <x v="1"/>
    <x v="364"/>
    <x v="505"/>
    <x v="116"/>
    <n v="5"/>
    <x v="2"/>
    <x v="251"/>
    <x v="1"/>
    <x v="0"/>
    <x v="1"/>
    <x v="1"/>
    <x v="538"/>
    <n v="9381"/>
    <n v="15"/>
    <n v="2"/>
    <x v="5"/>
    <n v="3"/>
    <x v="1"/>
    <s v="High"/>
    <x v="5"/>
    <x v="5"/>
  </r>
  <r>
    <n v="5252"/>
    <s v="Dennis Martin"/>
    <x v="38"/>
    <x v="1"/>
    <x v="4"/>
    <x v="365"/>
    <x v="506"/>
    <x v="251"/>
    <n v="2"/>
    <x v="1"/>
    <x v="2"/>
    <x v="2"/>
    <x v="1"/>
    <x v="0"/>
    <x v="0"/>
    <x v="539"/>
    <n v="7190"/>
    <n v="15"/>
    <n v="0"/>
    <x v="7"/>
    <n v="3"/>
    <x v="1"/>
    <s v="Medium"/>
    <x v="0"/>
    <x v="0"/>
  </r>
  <r>
    <n v="7344"/>
    <s v="Melissa Morris"/>
    <x v="33"/>
    <x v="1"/>
    <x v="2"/>
    <x v="103"/>
    <x v="507"/>
    <x v="421"/>
    <n v="0"/>
    <x v="3"/>
    <x v="2"/>
    <x v="2"/>
    <x v="1"/>
    <x v="4"/>
    <x v="4"/>
    <x v="540"/>
    <n v="6553"/>
    <n v="18"/>
    <n v="8"/>
    <x v="9"/>
    <n v="2"/>
    <x v="0"/>
    <s v="Low"/>
    <x v="4"/>
    <x v="4"/>
  </r>
  <r>
    <n v="4733"/>
    <s v="Andrew Lyons"/>
    <x v="24"/>
    <x v="1"/>
    <x v="1"/>
    <x v="366"/>
    <x v="508"/>
    <x v="422"/>
    <n v="5"/>
    <x v="2"/>
    <x v="2"/>
    <x v="1"/>
    <x v="1"/>
    <x v="1"/>
    <x v="1"/>
    <x v="541"/>
    <n v="6334"/>
    <n v="1"/>
    <n v="0"/>
    <x v="0"/>
    <n v="2"/>
    <x v="0"/>
    <s v="Medium"/>
    <x v="3"/>
    <x v="3"/>
  </r>
  <r>
    <n v="9623"/>
    <s v="Johnny Campbell"/>
    <x v="17"/>
    <x v="1"/>
    <x v="2"/>
    <x v="165"/>
    <x v="509"/>
    <x v="293"/>
    <n v="3"/>
    <x v="0"/>
    <x v="252"/>
    <x v="0"/>
    <x v="0"/>
    <x v="3"/>
    <x v="3"/>
    <x v="542"/>
    <n v="5740"/>
    <n v="7"/>
    <n v="2"/>
    <x v="10"/>
    <n v="3"/>
    <x v="1"/>
    <s v="Low"/>
    <x v="1"/>
    <x v="1"/>
  </r>
  <r>
    <n v="7227"/>
    <s v="Amanda Turner"/>
    <x v="22"/>
    <x v="1"/>
    <x v="3"/>
    <x v="367"/>
    <x v="510"/>
    <x v="241"/>
    <n v="6"/>
    <x v="2"/>
    <x v="253"/>
    <x v="2"/>
    <x v="0"/>
    <x v="0"/>
    <x v="0"/>
    <x v="543"/>
    <n v="1787"/>
    <n v="1"/>
    <n v="7"/>
    <x v="4"/>
    <n v="5"/>
    <x v="3"/>
    <s v="Medium"/>
    <x v="5"/>
    <x v="5"/>
  </r>
  <r>
    <n v="6716"/>
    <s v="Christopher Gonzalez"/>
    <x v="41"/>
    <x v="1"/>
    <x v="2"/>
    <x v="29"/>
    <x v="511"/>
    <x v="423"/>
    <n v="9"/>
    <x v="2"/>
    <x v="2"/>
    <x v="1"/>
    <x v="1"/>
    <x v="0"/>
    <x v="0"/>
    <x v="544"/>
    <n v="4845"/>
    <n v="19"/>
    <n v="8"/>
    <x v="3"/>
    <n v="4"/>
    <x v="4"/>
    <s v="High"/>
    <x v="3"/>
    <x v="3"/>
  </r>
  <r>
    <n v="7920"/>
    <s v="Nicole Fitzpatrick"/>
    <x v="31"/>
    <x v="1"/>
    <x v="3"/>
    <x v="75"/>
    <x v="512"/>
    <x v="424"/>
    <n v="2"/>
    <x v="1"/>
    <x v="254"/>
    <x v="0"/>
    <x v="0"/>
    <x v="2"/>
    <x v="2"/>
    <x v="545"/>
    <n v="6551"/>
    <n v="8"/>
    <n v="7"/>
    <x v="3"/>
    <n v="1"/>
    <x v="2"/>
    <s v="Medium"/>
    <x v="4"/>
    <x v="4"/>
  </r>
  <r>
    <n v="1996"/>
    <s v="Mr. Stephen Hardy Jr."/>
    <x v="2"/>
    <x v="1"/>
    <x v="0"/>
    <x v="194"/>
    <x v="513"/>
    <x v="425"/>
    <n v="4"/>
    <x v="0"/>
    <x v="2"/>
    <x v="2"/>
    <x v="1"/>
    <x v="3"/>
    <x v="3"/>
    <x v="546"/>
    <n v="2978"/>
    <n v="4"/>
    <n v="8"/>
    <x v="8"/>
    <n v="3"/>
    <x v="1"/>
    <s v="Medium"/>
    <x v="2"/>
    <x v="2"/>
  </r>
  <r>
    <n v="7604"/>
    <s v="Duane Myers"/>
    <x v="14"/>
    <x v="1"/>
    <x v="1"/>
    <x v="368"/>
    <x v="514"/>
    <x v="426"/>
    <n v="3"/>
    <x v="0"/>
    <x v="255"/>
    <x v="0"/>
    <x v="0"/>
    <x v="4"/>
    <x v="4"/>
    <x v="547"/>
    <n v="8580"/>
    <n v="8"/>
    <n v="9"/>
    <x v="3"/>
    <n v="3"/>
    <x v="1"/>
    <s v="Medium"/>
    <x v="0"/>
    <x v="0"/>
  </r>
  <r>
    <n v="1840"/>
    <s v="Shannon Hall"/>
    <x v="35"/>
    <x v="1"/>
    <x v="0"/>
    <x v="243"/>
    <x v="90"/>
    <x v="88"/>
    <n v="3"/>
    <x v="0"/>
    <x v="256"/>
    <x v="3"/>
    <x v="0"/>
    <x v="2"/>
    <x v="2"/>
    <x v="548"/>
    <n v="8379"/>
    <n v="18"/>
    <n v="0"/>
    <x v="7"/>
    <n v="1"/>
    <x v="2"/>
    <s v="Low"/>
    <x v="5"/>
    <x v="5"/>
  </r>
  <r>
    <n v="7099"/>
    <s v="Carla Hodges"/>
    <x v="42"/>
    <x v="1"/>
    <x v="0"/>
    <x v="200"/>
    <x v="515"/>
    <x v="76"/>
    <n v="4"/>
    <x v="0"/>
    <x v="2"/>
    <x v="1"/>
    <x v="1"/>
    <x v="3"/>
    <x v="3"/>
    <x v="549"/>
    <n v="6027"/>
    <n v="16"/>
    <n v="2"/>
    <x v="0"/>
    <n v="2"/>
    <x v="0"/>
    <s v="Low"/>
    <x v="3"/>
    <x v="3"/>
  </r>
  <r>
    <n v="7632"/>
    <s v="Stephen Patel"/>
    <x v="16"/>
    <x v="1"/>
    <x v="4"/>
    <x v="369"/>
    <x v="253"/>
    <x v="233"/>
    <n v="4"/>
    <x v="0"/>
    <x v="257"/>
    <x v="2"/>
    <x v="0"/>
    <x v="2"/>
    <x v="2"/>
    <x v="550"/>
    <n v="1146"/>
    <n v="13"/>
    <n v="5"/>
    <x v="3"/>
    <n v="5"/>
    <x v="3"/>
    <s v="Low"/>
    <x v="2"/>
    <x v="2"/>
  </r>
  <r>
    <n v="6410"/>
    <s v="Kelly Sanders"/>
    <x v="28"/>
    <x v="1"/>
    <x v="2"/>
    <x v="195"/>
    <x v="516"/>
    <x v="229"/>
    <n v="9"/>
    <x v="2"/>
    <x v="2"/>
    <x v="0"/>
    <x v="1"/>
    <x v="2"/>
    <x v="2"/>
    <x v="551"/>
    <n v="2631"/>
    <n v="14"/>
    <n v="7"/>
    <x v="4"/>
    <n v="3"/>
    <x v="1"/>
    <s v="Low"/>
    <x v="0"/>
    <x v="0"/>
  </r>
  <r>
    <n v="5550"/>
    <s v="David Barron"/>
    <x v="11"/>
    <x v="1"/>
    <x v="0"/>
    <x v="370"/>
    <x v="517"/>
    <x v="427"/>
    <n v="8"/>
    <x v="2"/>
    <x v="2"/>
    <x v="1"/>
    <x v="1"/>
    <x v="3"/>
    <x v="3"/>
    <x v="552"/>
    <n v="8495"/>
    <n v="11"/>
    <n v="1"/>
    <x v="9"/>
    <n v="2"/>
    <x v="0"/>
    <s v="Low"/>
    <x v="3"/>
    <x v="3"/>
  </r>
  <r>
    <n v="3558"/>
    <s v="Alice Banks"/>
    <x v="4"/>
    <x v="1"/>
    <x v="3"/>
    <x v="371"/>
    <x v="518"/>
    <x v="428"/>
    <n v="4"/>
    <x v="0"/>
    <x v="258"/>
    <x v="3"/>
    <x v="0"/>
    <x v="2"/>
    <x v="2"/>
    <x v="553"/>
    <n v="1104"/>
    <n v="2"/>
    <n v="10"/>
    <x v="8"/>
    <n v="5"/>
    <x v="3"/>
    <s v="Medium"/>
    <x v="0"/>
    <x v="0"/>
  </r>
  <r>
    <n v="2324"/>
    <s v="Debra Ramirez"/>
    <x v="20"/>
    <x v="1"/>
    <x v="3"/>
    <x v="202"/>
    <x v="519"/>
    <x v="429"/>
    <n v="7"/>
    <x v="2"/>
    <x v="259"/>
    <x v="1"/>
    <x v="0"/>
    <x v="3"/>
    <x v="3"/>
    <x v="554"/>
    <n v="4817"/>
    <n v="0"/>
    <n v="4"/>
    <x v="2"/>
    <n v="1"/>
    <x v="2"/>
    <s v="High"/>
    <x v="5"/>
    <x v="5"/>
  </r>
  <r>
    <n v="4425"/>
    <s v="Timothy Campbell"/>
    <x v="1"/>
    <x v="1"/>
    <x v="2"/>
    <x v="231"/>
    <x v="520"/>
    <x v="430"/>
    <n v="0"/>
    <x v="3"/>
    <x v="260"/>
    <x v="0"/>
    <x v="0"/>
    <x v="1"/>
    <x v="1"/>
    <x v="555"/>
    <n v="9308"/>
    <n v="2"/>
    <n v="10"/>
    <x v="6"/>
    <n v="3"/>
    <x v="1"/>
    <s v="High"/>
    <x v="1"/>
    <x v="1"/>
  </r>
  <r>
    <n v="9728"/>
    <s v="Jennifer Farley"/>
    <x v="16"/>
    <x v="1"/>
    <x v="1"/>
    <x v="372"/>
    <x v="521"/>
    <x v="104"/>
    <n v="1"/>
    <x v="1"/>
    <x v="261"/>
    <x v="0"/>
    <x v="0"/>
    <x v="0"/>
    <x v="0"/>
    <x v="556"/>
    <n v="3481"/>
    <n v="14"/>
    <n v="7"/>
    <x v="8"/>
    <n v="1"/>
    <x v="2"/>
    <s v="Medium"/>
    <x v="2"/>
    <x v="2"/>
  </r>
  <r>
    <n v="2788"/>
    <s v="Samantha Maxwell"/>
    <x v="19"/>
    <x v="1"/>
    <x v="4"/>
    <x v="64"/>
    <x v="522"/>
    <x v="431"/>
    <n v="7"/>
    <x v="2"/>
    <x v="2"/>
    <x v="1"/>
    <x v="1"/>
    <x v="2"/>
    <x v="2"/>
    <x v="557"/>
    <n v="804"/>
    <n v="4"/>
    <n v="10"/>
    <x v="4"/>
    <n v="4"/>
    <x v="4"/>
    <s v="Medium"/>
    <x v="5"/>
    <x v="5"/>
  </r>
  <r>
    <n v="3880"/>
    <s v="Brianna Moon"/>
    <x v="25"/>
    <x v="1"/>
    <x v="4"/>
    <x v="373"/>
    <x v="523"/>
    <x v="348"/>
    <n v="4"/>
    <x v="0"/>
    <x v="262"/>
    <x v="0"/>
    <x v="0"/>
    <x v="4"/>
    <x v="4"/>
    <x v="558"/>
    <n v="5256"/>
    <n v="10"/>
    <n v="0"/>
    <x v="3"/>
    <n v="1"/>
    <x v="2"/>
    <s v="Low"/>
    <x v="4"/>
    <x v="4"/>
  </r>
  <r>
    <n v="5570"/>
    <s v="Sheila Ramos"/>
    <x v="46"/>
    <x v="1"/>
    <x v="2"/>
    <x v="3"/>
    <x v="524"/>
    <x v="313"/>
    <n v="3"/>
    <x v="0"/>
    <x v="263"/>
    <x v="0"/>
    <x v="0"/>
    <x v="4"/>
    <x v="4"/>
    <x v="559"/>
    <n v="4792"/>
    <n v="5"/>
    <n v="4"/>
    <x v="6"/>
    <n v="2"/>
    <x v="0"/>
    <s v="Medium"/>
    <x v="3"/>
    <x v="3"/>
  </r>
  <r>
    <n v="7396"/>
    <s v="Jacqueline Fleming"/>
    <x v="13"/>
    <x v="1"/>
    <x v="1"/>
    <x v="374"/>
    <x v="525"/>
    <x v="432"/>
    <n v="7"/>
    <x v="2"/>
    <x v="264"/>
    <x v="0"/>
    <x v="0"/>
    <x v="3"/>
    <x v="3"/>
    <x v="560"/>
    <n v="2819"/>
    <n v="11"/>
    <n v="6"/>
    <x v="7"/>
    <n v="3"/>
    <x v="1"/>
    <s v="Medium"/>
    <x v="0"/>
    <x v="0"/>
  </r>
  <r>
    <n v="8295"/>
    <s v="Noah Cole"/>
    <x v="37"/>
    <x v="1"/>
    <x v="4"/>
    <x v="355"/>
    <x v="526"/>
    <x v="433"/>
    <n v="2"/>
    <x v="1"/>
    <x v="2"/>
    <x v="0"/>
    <x v="1"/>
    <x v="0"/>
    <x v="0"/>
    <x v="561"/>
    <n v="6354"/>
    <n v="1"/>
    <n v="7"/>
    <x v="6"/>
    <n v="1"/>
    <x v="2"/>
    <s v="Medium"/>
    <x v="2"/>
    <x v="2"/>
  </r>
  <r>
    <n v="4507"/>
    <s v="Theresa Burch"/>
    <x v="17"/>
    <x v="1"/>
    <x v="1"/>
    <x v="375"/>
    <x v="527"/>
    <x v="434"/>
    <n v="10"/>
    <x v="4"/>
    <x v="2"/>
    <x v="1"/>
    <x v="1"/>
    <x v="4"/>
    <x v="4"/>
    <x v="562"/>
    <n v="1241"/>
    <n v="17"/>
    <n v="6"/>
    <x v="4"/>
    <n v="4"/>
    <x v="4"/>
    <s v="Low"/>
    <x v="1"/>
    <x v="1"/>
  </r>
  <r>
    <n v="1552"/>
    <s v="Luke Price"/>
    <x v="0"/>
    <x v="1"/>
    <x v="2"/>
    <x v="376"/>
    <x v="249"/>
    <x v="130"/>
    <n v="8"/>
    <x v="2"/>
    <x v="2"/>
    <x v="2"/>
    <x v="1"/>
    <x v="3"/>
    <x v="3"/>
    <x v="563"/>
    <n v="7344"/>
    <n v="19"/>
    <n v="4"/>
    <x v="6"/>
    <n v="4"/>
    <x v="4"/>
    <s v="High"/>
    <x v="0"/>
    <x v="0"/>
  </r>
  <r>
    <n v="1322"/>
    <s v="Jeffrey Clayton"/>
    <x v="38"/>
    <x v="1"/>
    <x v="1"/>
    <x v="19"/>
    <x v="528"/>
    <x v="107"/>
    <n v="2"/>
    <x v="1"/>
    <x v="265"/>
    <x v="3"/>
    <x v="0"/>
    <x v="0"/>
    <x v="0"/>
    <x v="564"/>
    <n v="4278"/>
    <n v="3"/>
    <n v="5"/>
    <x v="0"/>
    <n v="3"/>
    <x v="1"/>
    <s v="Low"/>
    <x v="0"/>
    <x v="0"/>
  </r>
  <r>
    <n v="4541"/>
    <s v="Daniel Adams"/>
    <x v="2"/>
    <x v="1"/>
    <x v="2"/>
    <x v="38"/>
    <x v="529"/>
    <x v="435"/>
    <n v="2"/>
    <x v="1"/>
    <x v="266"/>
    <x v="1"/>
    <x v="0"/>
    <x v="1"/>
    <x v="1"/>
    <x v="565"/>
    <n v="8041"/>
    <n v="16"/>
    <n v="6"/>
    <x v="9"/>
    <n v="5"/>
    <x v="3"/>
    <s v="High"/>
    <x v="2"/>
    <x v="2"/>
  </r>
  <r>
    <n v="7566"/>
    <s v="Brian Chen"/>
    <x v="10"/>
    <x v="1"/>
    <x v="1"/>
    <x v="219"/>
    <x v="530"/>
    <x v="329"/>
    <n v="6"/>
    <x v="2"/>
    <x v="2"/>
    <x v="2"/>
    <x v="1"/>
    <x v="1"/>
    <x v="1"/>
    <x v="566"/>
    <n v="6239"/>
    <n v="13"/>
    <n v="1"/>
    <x v="6"/>
    <n v="1"/>
    <x v="2"/>
    <s v="Medium"/>
    <x v="3"/>
    <x v="3"/>
  </r>
  <r>
    <n v="6872"/>
    <s v="Michaela Maxwell"/>
    <x v="8"/>
    <x v="1"/>
    <x v="3"/>
    <x v="290"/>
    <x v="531"/>
    <x v="436"/>
    <n v="4"/>
    <x v="0"/>
    <x v="267"/>
    <x v="3"/>
    <x v="0"/>
    <x v="1"/>
    <x v="1"/>
    <x v="567"/>
    <n v="77"/>
    <n v="19"/>
    <n v="2"/>
    <x v="1"/>
    <n v="3"/>
    <x v="1"/>
    <s v="Medium"/>
    <x v="4"/>
    <x v="4"/>
  </r>
  <r>
    <n v="3031"/>
    <s v="Jack Mclaughlin"/>
    <x v="47"/>
    <x v="1"/>
    <x v="3"/>
    <x v="93"/>
    <x v="532"/>
    <x v="283"/>
    <n v="3"/>
    <x v="0"/>
    <x v="2"/>
    <x v="2"/>
    <x v="1"/>
    <x v="3"/>
    <x v="3"/>
    <x v="568"/>
    <n v="3330"/>
    <n v="16"/>
    <n v="6"/>
    <x v="8"/>
    <n v="2"/>
    <x v="0"/>
    <s v="Low"/>
    <x v="3"/>
    <x v="3"/>
  </r>
  <r>
    <n v="8501"/>
    <s v="Amy Russell"/>
    <x v="5"/>
    <x v="1"/>
    <x v="0"/>
    <x v="377"/>
    <x v="533"/>
    <x v="437"/>
    <n v="3"/>
    <x v="0"/>
    <x v="6"/>
    <x v="2"/>
    <x v="0"/>
    <x v="4"/>
    <x v="4"/>
    <x v="569"/>
    <n v="4911"/>
    <n v="7"/>
    <n v="4"/>
    <x v="4"/>
    <n v="4"/>
    <x v="4"/>
    <s v="High"/>
    <x v="3"/>
    <x v="3"/>
  </r>
  <r>
    <n v="4421"/>
    <s v="Yolanda Acosta"/>
    <x v="39"/>
    <x v="1"/>
    <x v="0"/>
    <x v="378"/>
    <x v="534"/>
    <x v="22"/>
    <n v="1"/>
    <x v="1"/>
    <x v="2"/>
    <x v="2"/>
    <x v="1"/>
    <x v="2"/>
    <x v="2"/>
    <x v="570"/>
    <n v="5609"/>
    <n v="12"/>
    <n v="7"/>
    <x v="3"/>
    <n v="4"/>
    <x v="4"/>
    <s v="Low"/>
    <x v="2"/>
    <x v="2"/>
  </r>
  <r>
    <n v="1150"/>
    <s v="Jeanne Mack"/>
    <x v="33"/>
    <x v="1"/>
    <x v="0"/>
    <x v="371"/>
    <x v="535"/>
    <x v="438"/>
    <n v="0"/>
    <x v="3"/>
    <x v="268"/>
    <x v="1"/>
    <x v="0"/>
    <x v="0"/>
    <x v="0"/>
    <x v="571"/>
    <n v="8294"/>
    <n v="4"/>
    <n v="4"/>
    <x v="2"/>
    <n v="5"/>
    <x v="3"/>
    <s v="Medium"/>
    <x v="4"/>
    <x v="4"/>
  </r>
  <r>
    <n v="1291"/>
    <s v="William Wolfe"/>
    <x v="10"/>
    <x v="1"/>
    <x v="3"/>
    <x v="367"/>
    <x v="267"/>
    <x v="245"/>
    <n v="8"/>
    <x v="2"/>
    <x v="2"/>
    <x v="2"/>
    <x v="1"/>
    <x v="0"/>
    <x v="0"/>
    <x v="572"/>
    <n v="3670"/>
    <n v="19"/>
    <n v="2"/>
    <x v="1"/>
    <n v="3"/>
    <x v="1"/>
    <s v="High"/>
    <x v="3"/>
    <x v="3"/>
  </r>
  <r>
    <n v="8639"/>
    <s v="Shannon Bolton"/>
    <x v="29"/>
    <x v="1"/>
    <x v="1"/>
    <x v="379"/>
    <x v="536"/>
    <x v="439"/>
    <n v="1"/>
    <x v="1"/>
    <x v="269"/>
    <x v="1"/>
    <x v="0"/>
    <x v="1"/>
    <x v="1"/>
    <x v="573"/>
    <n v="9522"/>
    <n v="16"/>
    <n v="8"/>
    <x v="9"/>
    <n v="5"/>
    <x v="3"/>
    <s v="Medium"/>
    <x v="4"/>
    <x v="4"/>
  </r>
  <r>
    <n v="2274"/>
    <s v="Michael Carter"/>
    <x v="31"/>
    <x v="1"/>
    <x v="0"/>
    <x v="380"/>
    <x v="537"/>
    <x v="440"/>
    <n v="5"/>
    <x v="2"/>
    <x v="2"/>
    <x v="0"/>
    <x v="1"/>
    <x v="4"/>
    <x v="4"/>
    <x v="574"/>
    <n v="7242"/>
    <n v="3"/>
    <n v="1"/>
    <x v="0"/>
    <n v="1"/>
    <x v="2"/>
    <s v="Medium"/>
    <x v="4"/>
    <x v="4"/>
  </r>
  <r>
    <n v="7359"/>
    <s v="Brandon Martinez"/>
    <x v="46"/>
    <x v="1"/>
    <x v="3"/>
    <x v="295"/>
    <x v="538"/>
    <x v="441"/>
    <n v="0"/>
    <x v="3"/>
    <x v="270"/>
    <x v="2"/>
    <x v="0"/>
    <x v="4"/>
    <x v="4"/>
    <x v="575"/>
    <n v="9232"/>
    <n v="20"/>
    <n v="0"/>
    <x v="5"/>
    <n v="2"/>
    <x v="0"/>
    <s v="Medium"/>
    <x v="3"/>
    <x v="3"/>
  </r>
  <r>
    <n v="1940"/>
    <s v="Richard Barry"/>
    <x v="13"/>
    <x v="1"/>
    <x v="0"/>
    <x v="56"/>
    <x v="539"/>
    <x v="442"/>
    <n v="0"/>
    <x v="3"/>
    <x v="2"/>
    <x v="1"/>
    <x v="1"/>
    <x v="0"/>
    <x v="0"/>
    <x v="576"/>
    <n v="345"/>
    <n v="18"/>
    <n v="7"/>
    <x v="4"/>
    <n v="3"/>
    <x v="1"/>
    <s v="High"/>
    <x v="0"/>
    <x v="0"/>
  </r>
  <r>
    <n v="1332"/>
    <s v="David Henderson"/>
    <x v="29"/>
    <x v="1"/>
    <x v="4"/>
    <x v="381"/>
    <x v="309"/>
    <x v="281"/>
    <n v="6"/>
    <x v="2"/>
    <x v="2"/>
    <x v="2"/>
    <x v="1"/>
    <x v="0"/>
    <x v="0"/>
    <x v="577"/>
    <n v="2002"/>
    <n v="12"/>
    <n v="1"/>
    <x v="5"/>
    <n v="2"/>
    <x v="0"/>
    <s v="Low"/>
    <x v="4"/>
    <x v="4"/>
  </r>
  <r>
    <n v="9616"/>
    <s v="George Riggs"/>
    <x v="33"/>
    <x v="1"/>
    <x v="4"/>
    <x v="88"/>
    <x v="540"/>
    <x v="443"/>
    <n v="4"/>
    <x v="0"/>
    <x v="2"/>
    <x v="3"/>
    <x v="1"/>
    <x v="0"/>
    <x v="0"/>
    <x v="578"/>
    <n v="6478"/>
    <n v="18"/>
    <n v="6"/>
    <x v="7"/>
    <n v="1"/>
    <x v="2"/>
    <s v="High"/>
    <x v="4"/>
    <x v="4"/>
  </r>
  <r>
    <n v="4568"/>
    <s v="Danny Padilla"/>
    <x v="20"/>
    <x v="1"/>
    <x v="2"/>
    <x v="171"/>
    <x v="541"/>
    <x v="444"/>
    <n v="10"/>
    <x v="4"/>
    <x v="2"/>
    <x v="3"/>
    <x v="1"/>
    <x v="3"/>
    <x v="3"/>
    <x v="579"/>
    <n v="7892"/>
    <n v="15"/>
    <n v="1"/>
    <x v="6"/>
    <n v="3"/>
    <x v="1"/>
    <s v="Low"/>
    <x v="5"/>
    <x v="5"/>
  </r>
  <r>
    <n v="2574"/>
    <s v="Cynthia Arnold"/>
    <x v="34"/>
    <x v="1"/>
    <x v="3"/>
    <x v="382"/>
    <x v="542"/>
    <x v="445"/>
    <n v="7"/>
    <x v="2"/>
    <x v="2"/>
    <x v="0"/>
    <x v="1"/>
    <x v="0"/>
    <x v="0"/>
    <x v="580"/>
    <n v="9056"/>
    <n v="17"/>
    <n v="0"/>
    <x v="10"/>
    <n v="2"/>
    <x v="0"/>
    <s v="Medium"/>
    <x v="3"/>
    <x v="3"/>
  </r>
  <r>
    <n v="1670"/>
    <s v="Michael Hernandez"/>
    <x v="28"/>
    <x v="1"/>
    <x v="2"/>
    <x v="103"/>
    <x v="543"/>
    <x v="446"/>
    <n v="0"/>
    <x v="3"/>
    <x v="271"/>
    <x v="1"/>
    <x v="0"/>
    <x v="1"/>
    <x v="1"/>
    <x v="581"/>
    <n v="2776"/>
    <n v="7"/>
    <n v="9"/>
    <x v="3"/>
    <n v="5"/>
    <x v="3"/>
    <s v="Low"/>
    <x v="0"/>
    <x v="0"/>
  </r>
  <r>
    <n v="5947"/>
    <s v="Katelyn Miller"/>
    <x v="40"/>
    <x v="1"/>
    <x v="0"/>
    <x v="129"/>
    <x v="343"/>
    <x v="308"/>
    <n v="6"/>
    <x v="2"/>
    <x v="2"/>
    <x v="0"/>
    <x v="1"/>
    <x v="1"/>
    <x v="1"/>
    <x v="582"/>
    <n v="7992"/>
    <n v="1"/>
    <n v="6"/>
    <x v="8"/>
    <n v="2"/>
    <x v="0"/>
    <s v="Medium"/>
    <x v="5"/>
    <x v="5"/>
  </r>
  <r>
    <n v="9912"/>
    <s v="Anthony Johnson"/>
    <x v="0"/>
    <x v="1"/>
    <x v="2"/>
    <x v="38"/>
    <x v="544"/>
    <x v="447"/>
    <n v="4"/>
    <x v="0"/>
    <x v="272"/>
    <x v="3"/>
    <x v="0"/>
    <x v="1"/>
    <x v="1"/>
    <x v="583"/>
    <n v="3313"/>
    <n v="15"/>
    <n v="8"/>
    <x v="3"/>
    <n v="1"/>
    <x v="2"/>
    <s v="Medium"/>
    <x v="0"/>
    <x v="0"/>
  </r>
  <r>
    <n v="5154"/>
    <s v="Jennifer Oconnor"/>
    <x v="41"/>
    <x v="1"/>
    <x v="3"/>
    <x v="383"/>
    <x v="328"/>
    <x v="298"/>
    <n v="5"/>
    <x v="2"/>
    <x v="273"/>
    <x v="3"/>
    <x v="0"/>
    <x v="4"/>
    <x v="4"/>
    <x v="584"/>
    <n v="5160"/>
    <n v="17"/>
    <n v="1"/>
    <x v="9"/>
    <n v="3"/>
    <x v="1"/>
    <s v="Medium"/>
    <x v="3"/>
    <x v="3"/>
  </r>
  <r>
    <n v="8013"/>
    <s v="Robert Hill"/>
    <x v="5"/>
    <x v="1"/>
    <x v="0"/>
    <x v="359"/>
    <x v="545"/>
    <x v="448"/>
    <n v="4"/>
    <x v="0"/>
    <x v="274"/>
    <x v="2"/>
    <x v="0"/>
    <x v="1"/>
    <x v="1"/>
    <x v="585"/>
    <n v="9262"/>
    <n v="14"/>
    <n v="2"/>
    <x v="7"/>
    <n v="3"/>
    <x v="1"/>
    <s v="Low"/>
    <x v="3"/>
    <x v="3"/>
  </r>
  <r>
    <n v="8314"/>
    <s v="Lori Norman"/>
    <x v="9"/>
    <x v="1"/>
    <x v="3"/>
    <x v="384"/>
    <x v="546"/>
    <x v="449"/>
    <n v="4"/>
    <x v="0"/>
    <x v="2"/>
    <x v="0"/>
    <x v="1"/>
    <x v="2"/>
    <x v="2"/>
    <x v="586"/>
    <n v="1919"/>
    <n v="7"/>
    <n v="0"/>
    <x v="0"/>
    <n v="5"/>
    <x v="3"/>
    <s v="High"/>
    <x v="0"/>
    <x v="0"/>
  </r>
  <r>
    <n v="4391"/>
    <s v="Michael Colon"/>
    <x v="20"/>
    <x v="1"/>
    <x v="4"/>
    <x v="175"/>
    <x v="547"/>
    <x v="62"/>
    <n v="5"/>
    <x v="2"/>
    <x v="2"/>
    <x v="3"/>
    <x v="1"/>
    <x v="4"/>
    <x v="4"/>
    <x v="587"/>
    <n v="7930"/>
    <n v="5"/>
    <n v="1"/>
    <x v="0"/>
    <n v="5"/>
    <x v="3"/>
    <s v="Low"/>
    <x v="5"/>
    <x v="5"/>
  </r>
  <r>
    <n v="3760"/>
    <s v="Jeremy Maynard"/>
    <x v="32"/>
    <x v="1"/>
    <x v="3"/>
    <x v="385"/>
    <x v="548"/>
    <x v="450"/>
    <n v="3"/>
    <x v="0"/>
    <x v="275"/>
    <x v="2"/>
    <x v="0"/>
    <x v="0"/>
    <x v="0"/>
    <x v="588"/>
    <n v="7514"/>
    <n v="1"/>
    <n v="5"/>
    <x v="4"/>
    <n v="4"/>
    <x v="4"/>
    <s v="Low"/>
    <x v="5"/>
    <x v="5"/>
  </r>
  <r>
    <n v="3547"/>
    <s v="Alyssa Leonard"/>
    <x v="47"/>
    <x v="1"/>
    <x v="1"/>
    <x v="25"/>
    <x v="549"/>
    <x v="309"/>
    <n v="3"/>
    <x v="0"/>
    <x v="2"/>
    <x v="0"/>
    <x v="1"/>
    <x v="4"/>
    <x v="4"/>
    <x v="589"/>
    <n v="1636"/>
    <n v="17"/>
    <n v="4"/>
    <x v="0"/>
    <n v="3"/>
    <x v="1"/>
    <s v="Low"/>
    <x v="3"/>
    <x v="3"/>
  </r>
  <r>
    <n v="1898"/>
    <s v="Bonnie Mitchell"/>
    <x v="25"/>
    <x v="1"/>
    <x v="0"/>
    <x v="386"/>
    <x v="550"/>
    <x v="451"/>
    <n v="10"/>
    <x v="4"/>
    <x v="2"/>
    <x v="2"/>
    <x v="1"/>
    <x v="1"/>
    <x v="1"/>
    <x v="590"/>
    <n v="8167"/>
    <n v="2"/>
    <n v="3"/>
    <x v="2"/>
    <n v="4"/>
    <x v="4"/>
    <s v="Medium"/>
    <x v="4"/>
    <x v="4"/>
  </r>
  <r>
    <n v="5443"/>
    <s v="Suzanne Gonzalez"/>
    <x v="47"/>
    <x v="1"/>
    <x v="3"/>
    <x v="387"/>
    <x v="551"/>
    <x v="452"/>
    <n v="1"/>
    <x v="1"/>
    <x v="2"/>
    <x v="0"/>
    <x v="1"/>
    <x v="4"/>
    <x v="4"/>
    <x v="591"/>
    <n v="5562"/>
    <n v="5"/>
    <n v="3"/>
    <x v="4"/>
    <n v="1"/>
    <x v="2"/>
    <s v="Medium"/>
    <x v="3"/>
    <x v="3"/>
  </r>
  <r>
    <n v="1884"/>
    <s v="Kenneth Moran"/>
    <x v="32"/>
    <x v="1"/>
    <x v="3"/>
    <x v="388"/>
    <x v="552"/>
    <x v="453"/>
    <n v="2"/>
    <x v="1"/>
    <x v="276"/>
    <x v="2"/>
    <x v="0"/>
    <x v="0"/>
    <x v="0"/>
    <x v="592"/>
    <n v="4567"/>
    <n v="8"/>
    <n v="0"/>
    <x v="9"/>
    <n v="1"/>
    <x v="2"/>
    <s v="Low"/>
    <x v="5"/>
    <x v="5"/>
  </r>
  <r>
    <n v="4524"/>
    <s v="Carla Townsend"/>
    <x v="38"/>
    <x v="1"/>
    <x v="2"/>
    <x v="389"/>
    <x v="193"/>
    <x v="178"/>
    <n v="0"/>
    <x v="3"/>
    <x v="277"/>
    <x v="1"/>
    <x v="0"/>
    <x v="0"/>
    <x v="0"/>
    <x v="593"/>
    <n v="2498"/>
    <n v="2"/>
    <n v="8"/>
    <x v="0"/>
    <n v="3"/>
    <x v="1"/>
    <s v="Medium"/>
    <x v="0"/>
    <x v="0"/>
  </r>
  <r>
    <n v="9944"/>
    <s v="Jesse Hall"/>
    <x v="37"/>
    <x v="1"/>
    <x v="1"/>
    <x v="21"/>
    <x v="553"/>
    <x v="454"/>
    <n v="0"/>
    <x v="3"/>
    <x v="278"/>
    <x v="1"/>
    <x v="0"/>
    <x v="0"/>
    <x v="0"/>
    <x v="594"/>
    <n v="4542"/>
    <n v="20"/>
    <n v="2"/>
    <x v="2"/>
    <n v="4"/>
    <x v="4"/>
    <s v="Medium"/>
    <x v="2"/>
    <x v="2"/>
  </r>
  <r>
    <n v="7043"/>
    <s v="Kathy Turner"/>
    <x v="0"/>
    <x v="1"/>
    <x v="0"/>
    <x v="390"/>
    <x v="554"/>
    <x v="455"/>
    <n v="8"/>
    <x v="2"/>
    <x v="2"/>
    <x v="2"/>
    <x v="1"/>
    <x v="0"/>
    <x v="0"/>
    <x v="595"/>
    <n v="6791"/>
    <n v="6"/>
    <n v="9"/>
    <x v="0"/>
    <n v="2"/>
    <x v="0"/>
    <s v="Medium"/>
    <x v="0"/>
    <x v="0"/>
  </r>
  <r>
    <n v="8897"/>
    <s v="Jerome Ramirez"/>
    <x v="46"/>
    <x v="1"/>
    <x v="2"/>
    <x v="355"/>
    <x v="555"/>
    <x v="456"/>
    <n v="9"/>
    <x v="2"/>
    <x v="2"/>
    <x v="1"/>
    <x v="1"/>
    <x v="0"/>
    <x v="0"/>
    <x v="596"/>
    <n v="8034"/>
    <n v="17"/>
    <n v="3"/>
    <x v="2"/>
    <n v="4"/>
    <x v="4"/>
    <s v="Low"/>
    <x v="3"/>
    <x v="3"/>
  </r>
  <r>
    <n v="1600"/>
    <s v="Kimberly Powers"/>
    <x v="35"/>
    <x v="1"/>
    <x v="3"/>
    <x v="391"/>
    <x v="556"/>
    <x v="457"/>
    <n v="6"/>
    <x v="2"/>
    <x v="2"/>
    <x v="3"/>
    <x v="1"/>
    <x v="1"/>
    <x v="1"/>
    <x v="597"/>
    <n v="7054"/>
    <n v="11"/>
    <n v="0"/>
    <x v="6"/>
    <n v="4"/>
    <x v="4"/>
    <s v="High"/>
    <x v="5"/>
    <x v="5"/>
  </r>
  <r>
    <n v="9265"/>
    <s v="Kenneth Collins"/>
    <x v="5"/>
    <x v="1"/>
    <x v="3"/>
    <x v="258"/>
    <x v="557"/>
    <x v="53"/>
    <n v="0"/>
    <x v="3"/>
    <x v="279"/>
    <x v="1"/>
    <x v="0"/>
    <x v="1"/>
    <x v="1"/>
    <x v="598"/>
    <n v="8388"/>
    <n v="13"/>
    <n v="0"/>
    <x v="6"/>
    <n v="2"/>
    <x v="0"/>
    <s v="High"/>
    <x v="3"/>
    <x v="3"/>
  </r>
  <r>
    <n v="4148"/>
    <s v="David Diaz"/>
    <x v="27"/>
    <x v="1"/>
    <x v="3"/>
    <x v="392"/>
    <x v="558"/>
    <x v="458"/>
    <n v="0"/>
    <x v="3"/>
    <x v="2"/>
    <x v="2"/>
    <x v="1"/>
    <x v="0"/>
    <x v="0"/>
    <x v="599"/>
    <n v="1475"/>
    <n v="2"/>
    <n v="7"/>
    <x v="2"/>
    <n v="3"/>
    <x v="1"/>
    <s v="Medium"/>
    <x v="5"/>
    <x v="5"/>
  </r>
  <r>
    <n v="1829"/>
    <s v="Mary Brown"/>
    <x v="0"/>
    <x v="1"/>
    <x v="4"/>
    <x v="393"/>
    <x v="559"/>
    <x v="370"/>
    <n v="5"/>
    <x v="2"/>
    <x v="280"/>
    <x v="2"/>
    <x v="0"/>
    <x v="0"/>
    <x v="0"/>
    <x v="600"/>
    <n v="1080"/>
    <n v="17"/>
    <n v="8"/>
    <x v="1"/>
    <n v="3"/>
    <x v="1"/>
    <s v="High"/>
    <x v="0"/>
    <x v="0"/>
  </r>
  <r>
    <n v="6743"/>
    <s v="Megan Oliver"/>
    <x v="4"/>
    <x v="1"/>
    <x v="4"/>
    <x v="394"/>
    <x v="560"/>
    <x v="459"/>
    <n v="6"/>
    <x v="2"/>
    <x v="2"/>
    <x v="0"/>
    <x v="1"/>
    <x v="0"/>
    <x v="0"/>
    <x v="601"/>
    <n v="8145"/>
    <n v="5"/>
    <n v="6"/>
    <x v="8"/>
    <n v="1"/>
    <x v="2"/>
    <s v="High"/>
    <x v="0"/>
    <x v="0"/>
  </r>
  <r>
    <n v="7279"/>
    <s v="Robert Guzman"/>
    <x v="38"/>
    <x v="1"/>
    <x v="1"/>
    <x v="395"/>
    <x v="561"/>
    <x v="460"/>
    <n v="8"/>
    <x v="2"/>
    <x v="2"/>
    <x v="2"/>
    <x v="1"/>
    <x v="0"/>
    <x v="0"/>
    <x v="602"/>
    <n v="1998"/>
    <n v="2"/>
    <n v="0"/>
    <x v="0"/>
    <n v="2"/>
    <x v="0"/>
    <s v="High"/>
    <x v="0"/>
    <x v="0"/>
  </r>
  <r>
    <n v="9886"/>
    <s v="Benjamin Perez"/>
    <x v="29"/>
    <x v="1"/>
    <x v="4"/>
    <x v="396"/>
    <x v="202"/>
    <x v="186"/>
    <n v="8"/>
    <x v="2"/>
    <x v="2"/>
    <x v="1"/>
    <x v="1"/>
    <x v="4"/>
    <x v="4"/>
    <x v="603"/>
    <n v="2225"/>
    <n v="4"/>
    <n v="10"/>
    <x v="0"/>
    <n v="1"/>
    <x v="2"/>
    <s v="Medium"/>
    <x v="4"/>
    <x v="4"/>
  </r>
  <r>
    <n v="4631"/>
    <s v="Blake Harper"/>
    <x v="14"/>
    <x v="1"/>
    <x v="2"/>
    <x v="105"/>
    <x v="28"/>
    <x v="28"/>
    <n v="6"/>
    <x v="2"/>
    <x v="2"/>
    <x v="2"/>
    <x v="1"/>
    <x v="1"/>
    <x v="1"/>
    <x v="604"/>
    <n v="8815"/>
    <n v="10"/>
    <n v="1"/>
    <x v="9"/>
    <n v="4"/>
    <x v="4"/>
    <s v="High"/>
    <x v="0"/>
    <x v="0"/>
  </r>
  <r>
    <n v="9636"/>
    <s v="Michele Ramirez"/>
    <x v="34"/>
    <x v="1"/>
    <x v="4"/>
    <x v="397"/>
    <x v="142"/>
    <x v="137"/>
    <n v="3"/>
    <x v="0"/>
    <x v="281"/>
    <x v="2"/>
    <x v="0"/>
    <x v="4"/>
    <x v="4"/>
    <x v="605"/>
    <n v="1189"/>
    <n v="7"/>
    <n v="10"/>
    <x v="6"/>
    <n v="5"/>
    <x v="3"/>
    <s v="Medium"/>
    <x v="3"/>
    <x v="3"/>
  </r>
  <r>
    <n v="4898"/>
    <s v="Robin Taylor"/>
    <x v="32"/>
    <x v="1"/>
    <x v="3"/>
    <x v="345"/>
    <x v="562"/>
    <x v="286"/>
    <n v="5"/>
    <x v="2"/>
    <x v="2"/>
    <x v="3"/>
    <x v="1"/>
    <x v="0"/>
    <x v="0"/>
    <x v="606"/>
    <n v="8300"/>
    <n v="13"/>
    <n v="10"/>
    <x v="10"/>
    <n v="1"/>
    <x v="2"/>
    <s v="High"/>
    <x v="5"/>
    <x v="5"/>
  </r>
  <r>
    <n v="1032"/>
    <s v="Melissa Wright"/>
    <x v="37"/>
    <x v="1"/>
    <x v="1"/>
    <x v="270"/>
    <x v="194"/>
    <x v="179"/>
    <n v="6"/>
    <x v="2"/>
    <x v="2"/>
    <x v="1"/>
    <x v="1"/>
    <x v="4"/>
    <x v="4"/>
    <x v="607"/>
    <n v="2832"/>
    <n v="5"/>
    <n v="0"/>
    <x v="4"/>
    <n v="3"/>
    <x v="1"/>
    <s v="Low"/>
    <x v="2"/>
    <x v="2"/>
  </r>
  <r>
    <n v="6260"/>
    <s v="Robert Joseph"/>
    <x v="31"/>
    <x v="1"/>
    <x v="0"/>
    <x v="398"/>
    <x v="563"/>
    <x v="461"/>
    <n v="1"/>
    <x v="1"/>
    <x v="2"/>
    <x v="0"/>
    <x v="1"/>
    <x v="3"/>
    <x v="3"/>
    <x v="608"/>
    <n v="6078"/>
    <n v="14"/>
    <n v="10"/>
    <x v="0"/>
    <n v="5"/>
    <x v="3"/>
    <s v="Medium"/>
    <x v="4"/>
    <x v="4"/>
  </r>
  <r>
    <n v="2944"/>
    <s v="Linda Kemp"/>
    <x v="42"/>
    <x v="1"/>
    <x v="4"/>
    <x v="122"/>
    <x v="564"/>
    <x v="462"/>
    <n v="8"/>
    <x v="2"/>
    <x v="2"/>
    <x v="2"/>
    <x v="1"/>
    <x v="2"/>
    <x v="2"/>
    <x v="609"/>
    <n v="4419"/>
    <n v="6"/>
    <n v="6"/>
    <x v="5"/>
    <n v="1"/>
    <x v="2"/>
    <s v="Medium"/>
    <x v="3"/>
    <x v="3"/>
  </r>
  <r>
    <n v="4581"/>
    <s v="Beth Fox"/>
    <x v="36"/>
    <x v="1"/>
    <x v="4"/>
    <x v="212"/>
    <x v="405"/>
    <x v="218"/>
    <n v="2"/>
    <x v="1"/>
    <x v="282"/>
    <x v="3"/>
    <x v="0"/>
    <x v="3"/>
    <x v="3"/>
    <x v="610"/>
    <n v="7897"/>
    <n v="16"/>
    <n v="1"/>
    <x v="10"/>
    <n v="4"/>
    <x v="4"/>
    <s v="High"/>
    <x v="3"/>
    <x v="3"/>
  </r>
  <r>
    <n v="9003"/>
    <s v="Tyler Patterson"/>
    <x v="8"/>
    <x v="1"/>
    <x v="0"/>
    <x v="320"/>
    <x v="565"/>
    <x v="224"/>
    <n v="5"/>
    <x v="2"/>
    <x v="2"/>
    <x v="0"/>
    <x v="1"/>
    <x v="4"/>
    <x v="4"/>
    <x v="611"/>
    <n v="3716"/>
    <n v="15"/>
    <n v="3"/>
    <x v="9"/>
    <n v="5"/>
    <x v="3"/>
    <s v="Medium"/>
    <x v="4"/>
    <x v="4"/>
  </r>
  <r>
    <n v="8782"/>
    <s v="David Hunter"/>
    <x v="9"/>
    <x v="1"/>
    <x v="1"/>
    <x v="93"/>
    <x v="566"/>
    <x v="463"/>
    <n v="0"/>
    <x v="3"/>
    <x v="283"/>
    <x v="1"/>
    <x v="0"/>
    <x v="1"/>
    <x v="1"/>
    <x v="612"/>
    <n v="686"/>
    <n v="20"/>
    <n v="7"/>
    <x v="10"/>
    <n v="5"/>
    <x v="3"/>
    <s v="Medium"/>
    <x v="0"/>
    <x v="0"/>
  </r>
  <r>
    <n v="9286"/>
    <s v="Brooke Sanchez"/>
    <x v="12"/>
    <x v="1"/>
    <x v="4"/>
    <x v="41"/>
    <x v="567"/>
    <x v="464"/>
    <n v="1"/>
    <x v="1"/>
    <x v="284"/>
    <x v="3"/>
    <x v="0"/>
    <x v="4"/>
    <x v="4"/>
    <x v="613"/>
    <n v="2585"/>
    <n v="8"/>
    <n v="3"/>
    <x v="10"/>
    <n v="5"/>
    <x v="3"/>
    <s v="High"/>
    <x v="4"/>
    <x v="4"/>
  </r>
  <r>
    <n v="4026"/>
    <s v="Terry Osborn DDS"/>
    <x v="0"/>
    <x v="1"/>
    <x v="1"/>
    <x v="399"/>
    <x v="568"/>
    <x v="445"/>
    <n v="7"/>
    <x v="2"/>
    <x v="2"/>
    <x v="3"/>
    <x v="1"/>
    <x v="1"/>
    <x v="1"/>
    <x v="614"/>
    <n v="6395"/>
    <n v="8"/>
    <n v="0"/>
    <x v="6"/>
    <n v="4"/>
    <x v="4"/>
    <s v="Medium"/>
    <x v="0"/>
    <x v="0"/>
  </r>
  <r>
    <n v="5467"/>
    <s v="Larry Simon"/>
    <x v="46"/>
    <x v="1"/>
    <x v="4"/>
    <x v="306"/>
    <x v="367"/>
    <x v="328"/>
    <n v="1"/>
    <x v="1"/>
    <x v="285"/>
    <x v="0"/>
    <x v="0"/>
    <x v="4"/>
    <x v="4"/>
    <x v="615"/>
    <n v="1541"/>
    <n v="3"/>
    <n v="3"/>
    <x v="7"/>
    <n v="3"/>
    <x v="1"/>
    <s v="Low"/>
    <x v="3"/>
    <x v="3"/>
  </r>
  <r>
    <n v="2729"/>
    <s v="Carla Glover"/>
    <x v="39"/>
    <x v="1"/>
    <x v="4"/>
    <x v="400"/>
    <x v="569"/>
    <x v="465"/>
    <n v="3"/>
    <x v="0"/>
    <x v="2"/>
    <x v="3"/>
    <x v="1"/>
    <x v="4"/>
    <x v="4"/>
    <x v="616"/>
    <n v="7445"/>
    <n v="9"/>
    <n v="5"/>
    <x v="8"/>
    <n v="5"/>
    <x v="3"/>
    <s v="High"/>
    <x v="2"/>
    <x v="2"/>
  </r>
  <r>
    <n v="3192"/>
    <s v="Laura Butler"/>
    <x v="33"/>
    <x v="1"/>
    <x v="1"/>
    <x v="401"/>
    <x v="570"/>
    <x v="466"/>
    <n v="0"/>
    <x v="3"/>
    <x v="286"/>
    <x v="3"/>
    <x v="0"/>
    <x v="3"/>
    <x v="3"/>
    <x v="617"/>
    <n v="7828"/>
    <n v="1"/>
    <n v="1"/>
    <x v="3"/>
    <n v="2"/>
    <x v="0"/>
    <s v="Low"/>
    <x v="4"/>
    <x v="4"/>
  </r>
  <r>
    <n v="1037"/>
    <s v="Angel Obrien"/>
    <x v="14"/>
    <x v="1"/>
    <x v="2"/>
    <x v="402"/>
    <x v="571"/>
    <x v="299"/>
    <n v="3"/>
    <x v="0"/>
    <x v="2"/>
    <x v="1"/>
    <x v="1"/>
    <x v="0"/>
    <x v="0"/>
    <x v="618"/>
    <n v="7881"/>
    <n v="17"/>
    <n v="1"/>
    <x v="9"/>
    <n v="4"/>
    <x v="4"/>
    <s v="Medium"/>
    <x v="0"/>
    <x v="0"/>
  </r>
  <r>
    <n v="2618"/>
    <s v="Kenneth Smith"/>
    <x v="21"/>
    <x v="1"/>
    <x v="4"/>
    <x v="370"/>
    <x v="572"/>
    <x v="467"/>
    <n v="8"/>
    <x v="2"/>
    <x v="2"/>
    <x v="2"/>
    <x v="1"/>
    <x v="2"/>
    <x v="2"/>
    <x v="619"/>
    <n v="468"/>
    <n v="19"/>
    <n v="1"/>
    <x v="5"/>
    <n v="5"/>
    <x v="3"/>
    <s v="Low"/>
    <x v="0"/>
    <x v="0"/>
  </r>
  <r>
    <n v="4266"/>
    <s v="Austin Gould"/>
    <x v="43"/>
    <x v="1"/>
    <x v="2"/>
    <x v="403"/>
    <x v="573"/>
    <x v="468"/>
    <n v="2"/>
    <x v="1"/>
    <x v="110"/>
    <x v="1"/>
    <x v="0"/>
    <x v="1"/>
    <x v="1"/>
    <x v="620"/>
    <n v="9338"/>
    <n v="14"/>
    <n v="7"/>
    <x v="0"/>
    <n v="2"/>
    <x v="0"/>
    <s v="Medium"/>
    <x v="5"/>
    <x v="5"/>
  </r>
  <r>
    <n v="6607"/>
    <s v="Michael Leblanc MD"/>
    <x v="13"/>
    <x v="1"/>
    <x v="4"/>
    <x v="139"/>
    <x v="574"/>
    <x v="469"/>
    <n v="0"/>
    <x v="3"/>
    <x v="194"/>
    <x v="1"/>
    <x v="0"/>
    <x v="2"/>
    <x v="2"/>
    <x v="621"/>
    <n v="2595"/>
    <n v="10"/>
    <n v="0"/>
    <x v="2"/>
    <n v="2"/>
    <x v="0"/>
    <s v="Medium"/>
    <x v="0"/>
    <x v="0"/>
  </r>
  <r>
    <n v="8619"/>
    <s v="Andrea Smith"/>
    <x v="47"/>
    <x v="1"/>
    <x v="3"/>
    <x v="404"/>
    <x v="575"/>
    <x v="470"/>
    <n v="3"/>
    <x v="0"/>
    <x v="2"/>
    <x v="2"/>
    <x v="1"/>
    <x v="2"/>
    <x v="2"/>
    <x v="622"/>
    <n v="9826"/>
    <n v="7"/>
    <n v="6"/>
    <x v="10"/>
    <n v="2"/>
    <x v="0"/>
    <s v="High"/>
    <x v="3"/>
    <x v="3"/>
  </r>
  <r>
    <n v="4422"/>
    <s v="Ashley Lopez"/>
    <x v="25"/>
    <x v="1"/>
    <x v="2"/>
    <x v="211"/>
    <x v="576"/>
    <x v="144"/>
    <n v="1"/>
    <x v="1"/>
    <x v="2"/>
    <x v="0"/>
    <x v="1"/>
    <x v="4"/>
    <x v="4"/>
    <x v="623"/>
    <n v="873"/>
    <n v="6"/>
    <n v="10"/>
    <x v="6"/>
    <n v="4"/>
    <x v="4"/>
    <s v="Medium"/>
    <x v="4"/>
    <x v="4"/>
  </r>
  <r>
    <n v="4186"/>
    <s v="Michael Warner"/>
    <x v="26"/>
    <x v="1"/>
    <x v="4"/>
    <x v="53"/>
    <x v="116"/>
    <x v="114"/>
    <n v="0"/>
    <x v="3"/>
    <x v="287"/>
    <x v="0"/>
    <x v="0"/>
    <x v="0"/>
    <x v="0"/>
    <x v="624"/>
    <n v="5813"/>
    <n v="9"/>
    <n v="4"/>
    <x v="5"/>
    <n v="3"/>
    <x v="1"/>
    <s v="Medium"/>
    <x v="5"/>
    <x v="5"/>
  </r>
  <r>
    <n v="5378"/>
    <s v="Megan Roman"/>
    <x v="35"/>
    <x v="1"/>
    <x v="1"/>
    <x v="405"/>
    <x v="577"/>
    <x v="471"/>
    <n v="3"/>
    <x v="0"/>
    <x v="288"/>
    <x v="3"/>
    <x v="0"/>
    <x v="3"/>
    <x v="3"/>
    <x v="625"/>
    <n v="8194"/>
    <n v="20"/>
    <n v="2"/>
    <x v="6"/>
    <n v="4"/>
    <x v="4"/>
    <s v="Low"/>
    <x v="5"/>
    <x v="5"/>
  </r>
  <r>
    <n v="5950"/>
    <s v="Angela Huerta"/>
    <x v="32"/>
    <x v="1"/>
    <x v="3"/>
    <x v="21"/>
    <x v="578"/>
    <x v="196"/>
    <n v="3"/>
    <x v="0"/>
    <x v="2"/>
    <x v="2"/>
    <x v="1"/>
    <x v="4"/>
    <x v="4"/>
    <x v="626"/>
    <n v="493"/>
    <n v="15"/>
    <n v="9"/>
    <x v="7"/>
    <n v="2"/>
    <x v="0"/>
    <s v="High"/>
    <x v="5"/>
    <x v="5"/>
  </r>
  <r>
    <n v="2756"/>
    <s v="David Moreno"/>
    <x v="18"/>
    <x v="1"/>
    <x v="0"/>
    <x v="406"/>
    <x v="579"/>
    <x v="472"/>
    <n v="5"/>
    <x v="2"/>
    <x v="2"/>
    <x v="3"/>
    <x v="1"/>
    <x v="3"/>
    <x v="3"/>
    <x v="627"/>
    <n v="9523"/>
    <n v="17"/>
    <n v="10"/>
    <x v="8"/>
    <n v="5"/>
    <x v="3"/>
    <s v="Low"/>
    <x v="4"/>
    <x v="4"/>
  </r>
  <r>
    <n v="1903"/>
    <s v="Brenda Lewis"/>
    <x v="36"/>
    <x v="1"/>
    <x v="4"/>
    <x v="376"/>
    <x v="240"/>
    <x v="222"/>
    <n v="0"/>
    <x v="3"/>
    <x v="289"/>
    <x v="3"/>
    <x v="0"/>
    <x v="4"/>
    <x v="4"/>
    <x v="628"/>
    <n v="5270"/>
    <n v="0"/>
    <n v="5"/>
    <x v="5"/>
    <n v="1"/>
    <x v="2"/>
    <s v="High"/>
    <x v="3"/>
    <x v="3"/>
  </r>
  <r>
    <n v="8229"/>
    <s v="Elizabeth Morgan"/>
    <x v="41"/>
    <x v="1"/>
    <x v="2"/>
    <x v="407"/>
    <x v="580"/>
    <x v="473"/>
    <n v="0"/>
    <x v="3"/>
    <x v="290"/>
    <x v="2"/>
    <x v="0"/>
    <x v="3"/>
    <x v="3"/>
    <x v="629"/>
    <n v="1414"/>
    <n v="8"/>
    <n v="10"/>
    <x v="4"/>
    <n v="3"/>
    <x v="1"/>
    <s v="High"/>
    <x v="3"/>
    <x v="3"/>
  </r>
  <r>
    <n v="6822"/>
    <s v="Lance Jackson"/>
    <x v="17"/>
    <x v="1"/>
    <x v="3"/>
    <x v="408"/>
    <x v="581"/>
    <x v="474"/>
    <n v="5"/>
    <x v="2"/>
    <x v="2"/>
    <x v="0"/>
    <x v="1"/>
    <x v="1"/>
    <x v="1"/>
    <x v="630"/>
    <n v="1920"/>
    <n v="10"/>
    <n v="4"/>
    <x v="0"/>
    <n v="4"/>
    <x v="4"/>
    <s v="Low"/>
    <x v="1"/>
    <x v="1"/>
  </r>
  <r>
    <n v="6258"/>
    <s v="Amanda Mosley"/>
    <x v="43"/>
    <x v="1"/>
    <x v="4"/>
    <x v="348"/>
    <x v="582"/>
    <x v="475"/>
    <n v="2"/>
    <x v="1"/>
    <x v="2"/>
    <x v="3"/>
    <x v="1"/>
    <x v="1"/>
    <x v="1"/>
    <x v="631"/>
    <n v="6688"/>
    <n v="7"/>
    <n v="4"/>
    <x v="1"/>
    <n v="3"/>
    <x v="1"/>
    <s v="High"/>
    <x v="5"/>
    <x v="5"/>
  </r>
  <r>
    <n v="2655"/>
    <s v="Chad Mendoza"/>
    <x v="24"/>
    <x v="1"/>
    <x v="4"/>
    <x v="156"/>
    <x v="583"/>
    <x v="476"/>
    <n v="4"/>
    <x v="0"/>
    <x v="291"/>
    <x v="0"/>
    <x v="0"/>
    <x v="4"/>
    <x v="4"/>
    <x v="632"/>
    <n v="1635"/>
    <n v="3"/>
    <n v="10"/>
    <x v="7"/>
    <n v="3"/>
    <x v="1"/>
    <s v="Medium"/>
    <x v="3"/>
    <x v="3"/>
  </r>
  <r>
    <n v="1227"/>
    <s v="Jeremy Bowen"/>
    <x v="4"/>
    <x v="1"/>
    <x v="3"/>
    <x v="409"/>
    <x v="584"/>
    <x v="313"/>
    <n v="0"/>
    <x v="3"/>
    <x v="292"/>
    <x v="3"/>
    <x v="0"/>
    <x v="4"/>
    <x v="4"/>
    <x v="633"/>
    <n v="8474"/>
    <n v="7"/>
    <n v="4"/>
    <x v="6"/>
    <n v="3"/>
    <x v="1"/>
    <s v="High"/>
    <x v="0"/>
    <x v="0"/>
  </r>
  <r>
    <n v="5416"/>
    <s v="Susan Kramer"/>
    <x v="29"/>
    <x v="1"/>
    <x v="0"/>
    <x v="410"/>
    <x v="585"/>
    <x v="413"/>
    <n v="2"/>
    <x v="1"/>
    <x v="293"/>
    <x v="2"/>
    <x v="0"/>
    <x v="4"/>
    <x v="4"/>
    <x v="634"/>
    <n v="577"/>
    <n v="6"/>
    <n v="9"/>
    <x v="3"/>
    <n v="3"/>
    <x v="1"/>
    <s v="Medium"/>
    <x v="4"/>
    <x v="4"/>
  </r>
  <r>
    <n v="2810"/>
    <s v="Chelsea Ford"/>
    <x v="41"/>
    <x v="1"/>
    <x v="0"/>
    <x v="125"/>
    <x v="586"/>
    <x v="477"/>
    <n v="0"/>
    <x v="3"/>
    <x v="294"/>
    <x v="3"/>
    <x v="0"/>
    <x v="1"/>
    <x v="1"/>
    <x v="635"/>
    <n v="5323"/>
    <n v="9"/>
    <n v="0"/>
    <x v="0"/>
    <n v="4"/>
    <x v="4"/>
    <s v="High"/>
    <x v="3"/>
    <x v="3"/>
  </r>
  <r>
    <n v="5881"/>
    <s v="Brittney Chaney"/>
    <x v="40"/>
    <x v="1"/>
    <x v="4"/>
    <x v="411"/>
    <x v="587"/>
    <x v="478"/>
    <n v="4"/>
    <x v="0"/>
    <x v="55"/>
    <x v="0"/>
    <x v="0"/>
    <x v="0"/>
    <x v="0"/>
    <x v="636"/>
    <n v="16"/>
    <n v="0"/>
    <n v="2"/>
    <x v="3"/>
    <n v="3"/>
    <x v="1"/>
    <s v="Low"/>
    <x v="5"/>
    <x v="5"/>
  </r>
  <r>
    <n v="1808"/>
    <s v="Colleen Hernandez"/>
    <x v="0"/>
    <x v="1"/>
    <x v="4"/>
    <x v="24"/>
    <x v="588"/>
    <x v="252"/>
    <n v="0"/>
    <x v="3"/>
    <x v="295"/>
    <x v="1"/>
    <x v="0"/>
    <x v="3"/>
    <x v="3"/>
    <x v="637"/>
    <n v="6754"/>
    <n v="14"/>
    <n v="4"/>
    <x v="9"/>
    <n v="1"/>
    <x v="2"/>
    <s v="Medium"/>
    <x v="0"/>
    <x v="0"/>
  </r>
  <r>
    <n v="3964"/>
    <s v="Thomas Evans"/>
    <x v="32"/>
    <x v="1"/>
    <x v="1"/>
    <x v="85"/>
    <x v="589"/>
    <x v="28"/>
    <n v="2"/>
    <x v="1"/>
    <x v="296"/>
    <x v="1"/>
    <x v="0"/>
    <x v="4"/>
    <x v="4"/>
    <x v="638"/>
    <n v="1136"/>
    <n v="10"/>
    <n v="0"/>
    <x v="0"/>
    <n v="1"/>
    <x v="2"/>
    <s v="High"/>
    <x v="5"/>
    <x v="5"/>
  </r>
  <r>
    <n v="7591"/>
    <s v="Michelle Stewart"/>
    <x v="5"/>
    <x v="1"/>
    <x v="3"/>
    <x v="11"/>
    <x v="590"/>
    <x v="479"/>
    <n v="0"/>
    <x v="3"/>
    <x v="2"/>
    <x v="1"/>
    <x v="1"/>
    <x v="2"/>
    <x v="2"/>
    <x v="639"/>
    <n v="9179"/>
    <n v="19"/>
    <n v="2"/>
    <x v="1"/>
    <n v="5"/>
    <x v="3"/>
    <s v="Medium"/>
    <x v="3"/>
    <x v="3"/>
  </r>
  <r>
    <n v="5672"/>
    <s v="Jennifer Taylor"/>
    <x v="8"/>
    <x v="1"/>
    <x v="0"/>
    <x v="277"/>
    <x v="246"/>
    <x v="227"/>
    <n v="10"/>
    <x v="4"/>
    <x v="2"/>
    <x v="2"/>
    <x v="1"/>
    <x v="2"/>
    <x v="2"/>
    <x v="640"/>
    <n v="4110"/>
    <n v="11"/>
    <n v="6"/>
    <x v="3"/>
    <n v="2"/>
    <x v="0"/>
    <s v="Medium"/>
    <x v="4"/>
    <x v="4"/>
  </r>
  <r>
    <n v="6396"/>
    <s v="Kevin Mcdonald"/>
    <x v="23"/>
    <x v="1"/>
    <x v="2"/>
    <x v="51"/>
    <x v="492"/>
    <x v="120"/>
    <n v="4"/>
    <x v="0"/>
    <x v="297"/>
    <x v="3"/>
    <x v="0"/>
    <x v="1"/>
    <x v="1"/>
    <x v="641"/>
    <n v="6859"/>
    <n v="20"/>
    <n v="7"/>
    <x v="2"/>
    <n v="5"/>
    <x v="3"/>
    <s v="Medium"/>
    <x v="4"/>
    <x v="4"/>
  </r>
  <r>
    <n v="9230"/>
    <s v="Matthew Green"/>
    <x v="11"/>
    <x v="1"/>
    <x v="2"/>
    <x v="364"/>
    <x v="591"/>
    <x v="79"/>
    <n v="3"/>
    <x v="0"/>
    <x v="2"/>
    <x v="3"/>
    <x v="1"/>
    <x v="3"/>
    <x v="3"/>
    <x v="642"/>
    <n v="2256"/>
    <n v="1"/>
    <n v="7"/>
    <x v="4"/>
    <n v="3"/>
    <x v="1"/>
    <s v="Medium"/>
    <x v="3"/>
    <x v="3"/>
  </r>
  <r>
    <n v="3724"/>
    <s v="Jasmine Roman"/>
    <x v="17"/>
    <x v="1"/>
    <x v="4"/>
    <x v="412"/>
    <x v="592"/>
    <x v="480"/>
    <n v="6"/>
    <x v="2"/>
    <x v="2"/>
    <x v="2"/>
    <x v="1"/>
    <x v="4"/>
    <x v="4"/>
    <x v="643"/>
    <n v="8700"/>
    <n v="11"/>
    <n v="2"/>
    <x v="9"/>
    <n v="5"/>
    <x v="3"/>
    <s v="Low"/>
    <x v="1"/>
    <x v="1"/>
  </r>
  <r>
    <n v="5028"/>
    <s v="Amanda Walker"/>
    <x v="16"/>
    <x v="1"/>
    <x v="1"/>
    <x v="246"/>
    <x v="542"/>
    <x v="445"/>
    <n v="7"/>
    <x v="2"/>
    <x v="2"/>
    <x v="2"/>
    <x v="1"/>
    <x v="2"/>
    <x v="2"/>
    <x v="644"/>
    <n v="6392"/>
    <n v="16"/>
    <n v="3"/>
    <x v="7"/>
    <n v="5"/>
    <x v="3"/>
    <s v="High"/>
    <x v="2"/>
    <x v="2"/>
  </r>
  <r>
    <n v="5655"/>
    <s v="Andrea Boyd"/>
    <x v="20"/>
    <x v="1"/>
    <x v="4"/>
    <x v="413"/>
    <x v="593"/>
    <x v="306"/>
    <n v="10"/>
    <x v="4"/>
    <x v="2"/>
    <x v="0"/>
    <x v="1"/>
    <x v="3"/>
    <x v="3"/>
    <x v="645"/>
    <n v="1952"/>
    <n v="7"/>
    <n v="7"/>
    <x v="6"/>
    <n v="1"/>
    <x v="2"/>
    <s v="Medium"/>
    <x v="5"/>
    <x v="5"/>
  </r>
  <r>
    <n v="9438"/>
    <s v="John Wolf"/>
    <x v="6"/>
    <x v="1"/>
    <x v="3"/>
    <x v="126"/>
    <x v="594"/>
    <x v="311"/>
    <n v="2"/>
    <x v="1"/>
    <x v="2"/>
    <x v="3"/>
    <x v="1"/>
    <x v="3"/>
    <x v="3"/>
    <x v="646"/>
    <n v="6193"/>
    <n v="9"/>
    <n v="9"/>
    <x v="3"/>
    <n v="1"/>
    <x v="2"/>
    <s v="High"/>
    <x v="4"/>
    <x v="4"/>
  </r>
  <r>
    <n v="8412"/>
    <s v="Joseph Mejia"/>
    <x v="2"/>
    <x v="1"/>
    <x v="0"/>
    <x v="225"/>
    <x v="595"/>
    <x v="481"/>
    <n v="0"/>
    <x v="3"/>
    <x v="298"/>
    <x v="2"/>
    <x v="0"/>
    <x v="3"/>
    <x v="3"/>
    <x v="647"/>
    <n v="3192"/>
    <n v="19"/>
    <n v="3"/>
    <x v="3"/>
    <n v="3"/>
    <x v="1"/>
    <s v="Low"/>
    <x v="2"/>
    <x v="2"/>
  </r>
  <r>
    <n v="7924"/>
    <s v="Bill Davis"/>
    <x v="47"/>
    <x v="1"/>
    <x v="4"/>
    <x v="17"/>
    <x v="596"/>
    <x v="482"/>
    <n v="5"/>
    <x v="2"/>
    <x v="141"/>
    <x v="1"/>
    <x v="0"/>
    <x v="3"/>
    <x v="3"/>
    <x v="648"/>
    <n v="6612"/>
    <n v="18"/>
    <n v="0"/>
    <x v="8"/>
    <n v="4"/>
    <x v="4"/>
    <s v="Medium"/>
    <x v="3"/>
    <x v="3"/>
  </r>
  <r>
    <n v="3219"/>
    <s v="Patricia Kelley"/>
    <x v="27"/>
    <x v="1"/>
    <x v="0"/>
    <x v="414"/>
    <x v="597"/>
    <x v="483"/>
    <n v="1"/>
    <x v="1"/>
    <x v="37"/>
    <x v="2"/>
    <x v="0"/>
    <x v="1"/>
    <x v="1"/>
    <x v="649"/>
    <n v="5076"/>
    <n v="20"/>
    <n v="8"/>
    <x v="4"/>
    <n v="4"/>
    <x v="4"/>
    <s v="Low"/>
    <x v="5"/>
    <x v="5"/>
  </r>
  <r>
    <n v="7061"/>
    <s v="Julie Montgomery"/>
    <x v="38"/>
    <x v="1"/>
    <x v="4"/>
    <x v="415"/>
    <x v="598"/>
    <x v="484"/>
    <n v="2"/>
    <x v="1"/>
    <x v="299"/>
    <x v="1"/>
    <x v="0"/>
    <x v="3"/>
    <x v="3"/>
    <x v="650"/>
    <n v="8565"/>
    <n v="9"/>
    <n v="3"/>
    <x v="1"/>
    <n v="3"/>
    <x v="1"/>
    <s v="Low"/>
    <x v="0"/>
    <x v="0"/>
  </r>
  <r>
    <n v="9182"/>
    <s v="Lori Estrada"/>
    <x v="35"/>
    <x v="1"/>
    <x v="2"/>
    <x v="416"/>
    <x v="599"/>
    <x v="485"/>
    <n v="0"/>
    <x v="3"/>
    <x v="300"/>
    <x v="2"/>
    <x v="0"/>
    <x v="2"/>
    <x v="2"/>
    <x v="651"/>
    <n v="1586"/>
    <n v="13"/>
    <n v="6"/>
    <x v="1"/>
    <n v="3"/>
    <x v="1"/>
    <s v="High"/>
    <x v="5"/>
    <x v="5"/>
  </r>
  <r>
    <n v="4426"/>
    <s v="Jon Sampson"/>
    <x v="11"/>
    <x v="1"/>
    <x v="2"/>
    <x v="417"/>
    <x v="600"/>
    <x v="486"/>
    <n v="1"/>
    <x v="1"/>
    <x v="2"/>
    <x v="2"/>
    <x v="1"/>
    <x v="2"/>
    <x v="2"/>
    <x v="652"/>
    <n v="5911"/>
    <n v="1"/>
    <n v="4"/>
    <x v="7"/>
    <n v="2"/>
    <x v="0"/>
    <s v="Low"/>
    <x v="3"/>
    <x v="3"/>
  </r>
  <r>
    <n v="7807"/>
    <s v="James Proctor II"/>
    <x v="44"/>
    <x v="1"/>
    <x v="2"/>
    <x v="373"/>
    <x v="601"/>
    <x v="487"/>
    <n v="5"/>
    <x v="2"/>
    <x v="96"/>
    <x v="0"/>
    <x v="0"/>
    <x v="0"/>
    <x v="0"/>
    <x v="653"/>
    <n v="8958"/>
    <n v="16"/>
    <n v="10"/>
    <x v="10"/>
    <n v="4"/>
    <x v="4"/>
    <s v="Low"/>
    <x v="0"/>
    <x v="0"/>
  </r>
  <r>
    <n v="7405"/>
    <s v="Mr. Eric Grimes DDS"/>
    <x v="23"/>
    <x v="1"/>
    <x v="1"/>
    <x v="236"/>
    <x v="602"/>
    <x v="300"/>
    <n v="3"/>
    <x v="0"/>
    <x v="301"/>
    <x v="3"/>
    <x v="0"/>
    <x v="3"/>
    <x v="3"/>
    <x v="654"/>
    <n v="4307"/>
    <n v="13"/>
    <n v="3"/>
    <x v="3"/>
    <n v="3"/>
    <x v="1"/>
    <s v="Medium"/>
    <x v="4"/>
    <x v="4"/>
  </r>
  <r>
    <n v="6744"/>
    <s v="Eric Burns"/>
    <x v="3"/>
    <x v="1"/>
    <x v="3"/>
    <x v="212"/>
    <x v="603"/>
    <x v="488"/>
    <n v="6"/>
    <x v="2"/>
    <x v="2"/>
    <x v="2"/>
    <x v="1"/>
    <x v="2"/>
    <x v="2"/>
    <x v="655"/>
    <n v="3409"/>
    <n v="8"/>
    <n v="2"/>
    <x v="9"/>
    <n v="5"/>
    <x v="3"/>
    <s v="Medium"/>
    <x v="2"/>
    <x v="2"/>
  </r>
  <r>
    <n v="7433"/>
    <s v="Darrell Murphy"/>
    <x v="1"/>
    <x v="1"/>
    <x v="0"/>
    <x v="418"/>
    <x v="604"/>
    <x v="489"/>
    <n v="9"/>
    <x v="2"/>
    <x v="2"/>
    <x v="0"/>
    <x v="1"/>
    <x v="2"/>
    <x v="2"/>
    <x v="656"/>
    <n v="4256"/>
    <n v="1"/>
    <n v="0"/>
    <x v="3"/>
    <n v="5"/>
    <x v="3"/>
    <s v="Medium"/>
    <x v="1"/>
    <x v="1"/>
  </r>
  <r>
    <n v="7047"/>
    <s v="Robert Faulkner"/>
    <x v="45"/>
    <x v="1"/>
    <x v="4"/>
    <x v="380"/>
    <x v="605"/>
    <x v="119"/>
    <n v="1"/>
    <x v="1"/>
    <x v="302"/>
    <x v="3"/>
    <x v="0"/>
    <x v="1"/>
    <x v="1"/>
    <x v="657"/>
    <n v="5544"/>
    <n v="16"/>
    <n v="9"/>
    <x v="5"/>
    <n v="2"/>
    <x v="0"/>
    <s v="High"/>
    <x v="5"/>
    <x v="5"/>
  </r>
  <r>
    <n v="5905"/>
    <s v="John Schneider"/>
    <x v="20"/>
    <x v="1"/>
    <x v="3"/>
    <x v="419"/>
    <x v="606"/>
    <x v="490"/>
    <n v="5"/>
    <x v="2"/>
    <x v="2"/>
    <x v="1"/>
    <x v="1"/>
    <x v="3"/>
    <x v="3"/>
    <x v="658"/>
    <n v="1302"/>
    <n v="19"/>
    <n v="4"/>
    <x v="3"/>
    <n v="4"/>
    <x v="4"/>
    <s v="Medium"/>
    <x v="5"/>
    <x v="5"/>
  </r>
  <r>
    <n v="6808"/>
    <s v="Roger Cook"/>
    <x v="12"/>
    <x v="1"/>
    <x v="3"/>
    <x v="62"/>
    <x v="607"/>
    <x v="491"/>
    <n v="0"/>
    <x v="3"/>
    <x v="2"/>
    <x v="3"/>
    <x v="1"/>
    <x v="2"/>
    <x v="2"/>
    <x v="659"/>
    <n v="6663"/>
    <n v="19"/>
    <n v="0"/>
    <x v="0"/>
    <n v="3"/>
    <x v="1"/>
    <s v="Medium"/>
    <x v="4"/>
    <x v="4"/>
  </r>
  <r>
    <n v="7730"/>
    <s v="Kimberly Bridges"/>
    <x v="1"/>
    <x v="1"/>
    <x v="2"/>
    <x v="420"/>
    <x v="565"/>
    <x v="224"/>
    <n v="5"/>
    <x v="2"/>
    <x v="2"/>
    <x v="3"/>
    <x v="1"/>
    <x v="3"/>
    <x v="3"/>
    <x v="660"/>
    <n v="7859"/>
    <n v="14"/>
    <n v="8"/>
    <x v="3"/>
    <n v="1"/>
    <x v="2"/>
    <s v="High"/>
    <x v="1"/>
    <x v="1"/>
  </r>
  <r>
    <n v="5199"/>
    <s v="Timothy Martin"/>
    <x v="43"/>
    <x v="1"/>
    <x v="3"/>
    <x v="421"/>
    <x v="608"/>
    <x v="486"/>
    <n v="1"/>
    <x v="1"/>
    <x v="2"/>
    <x v="1"/>
    <x v="1"/>
    <x v="2"/>
    <x v="2"/>
    <x v="661"/>
    <n v="4668"/>
    <n v="16"/>
    <n v="3"/>
    <x v="9"/>
    <n v="5"/>
    <x v="3"/>
    <s v="Medium"/>
    <x v="5"/>
    <x v="5"/>
  </r>
  <r>
    <n v="7100"/>
    <s v="Michelle Murillo"/>
    <x v="15"/>
    <x v="1"/>
    <x v="3"/>
    <x v="99"/>
    <x v="609"/>
    <x v="492"/>
    <n v="8"/>
    <x v="2"/>
    <x v="2"/>
    <x v="0"/>
    <x v="1"/>
    <x v="0"/>
    <x v="0"/>
    <x v="662"/>
    <n v="9675"/>
    <n v="17"/>
    <n v="7"/>
    <x v="4"/>
    <n v="5"/>
    <x v="3"/>
    <s v="Low"/>
    <x v="4"/>
    <x v="4"/>
  </r>
  <r>
    <n v="5263"/>
    <s v="Danielle Hernandez"/>
    <x v="22"/>
    <x v="1"/>
    <x v="0"/>
    <x v="383"/>
    <x v="610"/>
    <x v="493"/>
    <n v="3"/>
    <x v="0"/>
    <x v="303"/>
    <x v="3"/>
    <x v="0"/>
    <x v="1"/>
    <x v="1"/>
    <x v="663"/>
    <n v="3110"/>
    <n v="6"/>
    <n v="8"/>
    <x v="1"/>
    <n v="4"/>
    <x v="4"/>
    <s v="Medium"/>
    <x v="5"/>
    <x v="5"/>
  </r>
  <r>
    <n v="9703"/>
    <s v="Michael Marshall"/>
    <x v="44"/>
    <x v="1"/>
    <x v="0"/>
    <x v="422"/>
    <x v="611"/>
    <x v="133"/>
    <n v="0"/>
    <x v="3"/>
    <x v="304"/>
    <x v="3"/>
    <x v="0"/>
    <x v="1"/>
    <x v="1"/>
    <x v="664"/>
    <n v="1424"/>
    <n v="6"/>
    <n v="4"/>
    <x v="6"/>
    <n v="3"/>
    <x v="1"/>
    <s v="Low"/>
    <x v="0"/>
    <x v="0"/>
  </r>
  <r>
    <n v="9680"/>
    <s v="Amy Kelly"/>
    <x v="47"/>
    <x v="1"/>
    <x v="2"/>
    <x v="208"/>
    <x v="612"/>
    <x v="257"/>
    <n v="1"/>
    <x v="1"/>
    <x v="305"/>
    <x v="0"/>
    <x v="0"/>
    <x v="3"/>
    <x v="3"/>
    <x v="665"/>
    <n v="4402"/>
    <n v="7"/>
    <n v="2"/>
    <x v="5"/>
    <n v="3"/>
    <x v="1"/>
    <s v="Medium"/>
    <x v="3"/>
    <x v="3"/>
  </r>
  <r>
    <n v="3426"/>
    <s v="Jacob Page"/>
    <x v="29"/>
    <x v="1"/>
    <x v="0"/>
    <x v="105"/>
    <x v="613"/>
    <x v="494"/>
    <n v="0"/>
    <x v="3"/>
    <x v="226"/>
    <x v="0"/>
    <x v="0"/>
    <x v="0"/>
    <x v="0"/>
    <x v="666"/>
    <n v="1645"/>
    <n v="13"/>
    <n v="2"/>
    <x v="6"/>
    <n v="2"/>
    <x v="0"/>
    <s v="High"/>
    <x v="4"/>
    <x v="4"/>
  </r>
  <r>
    <n v="1463"/>
    <s v="Melissa Coleman"/>
    <x v="20"/>
    <x v="1"/>
    <x v="2"/>
    <x v="423"/>
    <x v="614"/>
    <x v="495"/>
    <n v="1"/>
    <x v="1"/>
    <x v="306"/>
    <x v="0"/>
    <x v="0"/>
    <x v="1"/>
    <x v="1"/>
    <x v="667"/>
    <n v="2527"/>
    <n v="7"/>
    <n v="7"/>
    <x v="7"/>
    <n v="2"/>
    <x v="0"/>
    <s v="Medium"/>
    <x v="5"/>
    <x v="5"/>
  </r>
  <r>
    <n v="6039"/>
    <s v="Roger Riggs"/>
    <x v="6"/>
    <x v="1"/>
    <x v="3"/>
    <x v="387"/>
    <x v="615"/>
    <x v="496"/>
    <n v="2"/>
    <x v="1"/>
    <x v="307"/>
    <x v="2"/>
    <x v="0"/>
    <x v="1"/>
    <x v="1"/>
    <x v="668"/>
    <n v="4964"/>
    <n v="16"/>
    <n v="8"/>
    <x v="10"/>
    <n v="2"/>
    <x v="0"/>
    <s v="Low"/>
    <x v="4"/>
    <x v="4"/>
  </r>
  <r>
    <n v="7658"/>
    <s v="Joel Webb"/>
    <x v="21"/>
    <x v="1"/>
    <x v="4"/>
    <x v="368"/>
    <x v="616"/>
    <x v="277"/>
    <n v="5"/>
    <x v="2"/>
    <x v="308"/>
    <x v="1"/>
    <x v="0"/>
    <x v="4"/>
    <x v="4"/>
    <x v="669"/>
    <n v="3004"/>
    <n v="4"/>
    <n v="2"/>
    <x v="2"/>
    <n v="1"/>
    <x v="2"/>
    <s v="Low"/>
    <x v="0"/>
    <x v="0"/>
  </r>
  <r>
    <n v="8297"/>
    <s v="Jason Johnson"/>
    <x v="30"/>
    <x v="1"/>
    <x v="0"/>
    <x v="32"/>
    <x v="617"/>
    <x v="484"/>
    <n v="9"/>
    <x v="2"/>
    <x v="2"/>
    <x v="3"/>
    <x v="1"/>
    <x v="2"/>
    <x v="2"/>
    <x v="670"/>
    <n v="6931"/>
    <n v="20"/>
    <n v="0"/>
    <x v="4"/>
    <n v="2"/>
    <x v="0"/>
    <s v="Medium"/>
    <x v="2"/>
    <x v="2"/>
  </r>
  <r>
    <n v="5376"/>
    <s v="Pamela Mann"/>
    <x v="19"/>
    <x v="1"/>
    <x v="0"/>
    <x v="200"/>
    <x v="618"/>
    <x v="497"/>
    <n v="6"/>
    <x v="2"/>
    <x v="2"/>
    <x v="3"/>
    <x v="1"/>
    <x v="3"/>
    <x v="3"/>
    <x v="671"/>
    <n v="5651"/>
    <n v="8"/>
    <n v="10"/>
    <x v="5"/>
    <n v="1"/>
    <x v="2"/>
    <s v="High"/>
    <x v="5"/>
    <x v="5"/>
  </r>
  <r>
    <n v="3430"/>
    <s v="Anna Campbell"/>
    <x v="7"/>
    <x v="1"/>
    <x v="0"/>
    <x v="424"/>
    <x v="619"/>
    <x v="498"/>
    <n v="6"/>
    <x v="2"/>
    <x v="2"/>
    <x v="0"/>
    <x v="1"/>
    <x v="2"/>
    <x v="2"/>
    <x v="672"/>
    <n v="5938"/>
    <n v="1"/>
    <n v="2"/>
    <x v="6"/>
    <n v="1"/>
    <x v="2"/>
    <s v="Medium"/>
    <x v="0"/>
    <x v="0"/>
  </r>
  <r>
    <n v="7613"/>
    <s v="Kayla Drake"/>
    <x v="2"/>
    <x v="1"/>
    <x v="2"/>
    <x v="362"/>
    <x v="620"/>
    <x v="499"/>
    <n v="2"/>
    <x v="1"/>
    <x v="309"/>
    <x v="2"/>
    <x v="0"/>
    <x v="1"/>
    <x v="1"/>
    <x v="673"/>
    <n v="9614"/>
    <n v="17"/>
    <n v="2"/>
    <x v="2"/>
    <n v="1"/>
    <x v="2"/>
    <s v="High"/>
    <x v="2"/>
    <x v="2"/>
  </r>
  <r>
    <n v="1490"/>
    <s v="Robert Wall"/>
    <x v="21"/>
    <x v="1"/>
    <x v="0"/>
    <x v="263"/>
    <x v="621"/>
    <x v="500"/>
    <n v="9"/>
    <x v="2"/>
    <x v="2"/>
    <x v="0"/>
    <x v="1"/>
    <x v="1"/>
    <x v="1"/>
    <x v="674"/>
    <n v="6937"/>
    <n v="17"/>
    <n v="2"/>
    <x v="1"/>
    <n v="3"/>
    <x v="1"/>
    <s v="Medium"/>
    <x v="0"/>
    <x v="0"/>
  </r>
  <r>
    <n v="2781"/>
    <s v="David Hill"/>
    <x v="36"/>
    <x v="1"/>
    <x v="1"/>
    <x v="425"/>
    <x v="622"/>
    <x v="424"/>
    <n v="8"/>
    <x v="2"/>
    <x v="2"/>
    <x v="0"/>
    <x v="1"/>
    <x v="0"/>
    <x v="0"/>
    <x v="675"/>
    <n v="9783"/>
    <n v="19"/>
    <n v="7"/>
    <x v="4"/>
    <n v="2"/>
    <x v="0"/>
    <s v="Low"/>
    <x v="3"/>
    <x v="3"/>
  </r>
  <r>
    <n v="7055"/>
    <s v="Shawn Hill"/>
    <x v="6"/>
    <x v="1"/>
    <x v="4"/>
    <x v="371"/>
    <x v="623"/>
    <x v="396"/>
    <n v="10"/>
    <x v="4"/>
    <x v="2"/>
    <x v="0"/>
    <x v="1"/>
    <x v="4"/>
    <x v="4"/>
    <x v="676"/>
    <n v="3437"/>
    <n v="8"/>
    <n v="3"/>
    <x v="1"/>
    <n v="4"/>
    <x v="4"/>
    <s v="High"/>
    <x v="4"/>
    <x v="4"/>
  </r>
  <r>
    <n v="9632"/>
    <s v="Donald Briggs"/>
    <x v="17"/>
    <x v="1"/>
    <x v="0"/>
    <x v="244"/>
    <x v="624"/>
    <x v="101"/>
    <n v="0"/>
    <x v="3"/>
    <x v="2"/>
    <x v="0"/>
    <x v="1"/>
    <x v="1"/>
    <x v="1"/>
    <x v="677"/>
    <n v="1582"/>
    <n v="6"/>
    <n v="6"/>
    <x v="9"/>
    <n v="2"/>
    <x v="0"/>
    <s v="Low"/>
    <x v="1"/>
    <x v="1"/>
  </r>
  <r>
    <n v="7718"/>
    <s v="Robert Snyder"/>
    <x v="38"/>
    <x v="1"/>
    <x v="3"/>
    <x v="357"/>
    <x v="625"/>
    <x v="501"/>
    <n v="3"/>
    <x v="0"/>
    <x v="2"/>
    <x v="1"/>
    <x v="1"/>
    <x v="3"/>
    <x v="3"/>
    <x v="678"/>
    <n v="582"/>
    <n v="0"/>
    <n v="3"/>
    <x v="0"/>
    <n v="3"/>
    <x v="1"/>
    <s v="Low"/>
    <x v="0"/>
    <x v="0"/>
  </r>
  <r>
    <n v="3321"/>
    <s v="Laurie Ritter"/>
    <x v="20"/>
    <x v="1"/>
    <x v="4"/>
    <x v="426"/>
    <x v="614"/>
    <x v="495"/>
    <n v="2"/>
    <x v="1"/>
    <x v="2"/>
    <x v="1"/>
    <x v="1"/>
    <x v="4"/>
    <x v="4"/>
    <x v="679"/>
    <n v="398"/>
    <n v="16"/>
    <n v="0"/>
    <x v="0"/>
    <n v="3"/>
    <x v="1"/>
    <s v="High"/>
    <x v="5"/>
    <x v="5"/>
  </r>
  <r>
    <n v="9482"/>
    <s v="Cody Green"/>
    <x v="21"/>
    <x v="1"/>
    <x v="0"/>
    <x v="427"/>
    <x v="626"/>
    <x v="502"/>
    <n v="9"/>
    <x v="2"/>
    <x v="2"/>
    <x v="1"/>
    <x v="1"/>
    <x v="1"/>
    <x v="1"/>
    <x v="680"/>
    <n v="5244"/>
    <n v="17"/>
    <n v="4"/>
    <x v="10"/>
    <n v="1"/>
    <x v="2"/>
    <s v="High"/>
    <x v="0"/>
    <x v="0"/>
  </r>
  <r>
    <n v="3475"/>
    <s v="Paula Cook"/>
    <x v="28"/>
    <x v="1"/>
    <x v="0"/>
    <x v="349"/>
    <x v="627"/>
    <x v="503"/>
    <n v="0"/>
    <x v="3"/>
    <x v="310"/>
    <x v="3"/>
    <x v="0"/>
    <x v="3"/>
    <x v="3"/>
    <x v="632"/>
    <n v="6238"/>
    <n v="15"/>
    <n v="1"/>
    <x v="6"/>
    <n v="2"/>
    <x v="0"/>
    <s v="Medium"/>
    <x v="0"/>
    <x v="0"/>
  </r>
  <r>
    <n v="8691"/>
    <s v="Linda Jones"/>
    <x v="14"/>
    <x v="1"/>
    <x v="4"/>
    <x v="428"/>
    <x v="628"/>
    <x v="200"/>
    <n v="8"/>
    <x v="2"/>
    <x v="2"/>
    <x v="3"/>
    <x v="1"/>
    <x v="1"/>
    <x v="1"/>
    <x v="681"/>
    <n v="2584"/>
    <n v="9"/>
    <n v="8"/>
    <x v="2"/>
    <n v="3"/>
    <x v="1"/>
    <s v="High"/>
    <x v="0"/>
    <x v="0"/>
  </r>
  <r>
    <n v="5174"/>
    <s v="Ashley Schultz"/>
    <x v="41"/>
    <x v="1"/>
    <x v="4"/>
    <x v="166"/>
    <x v="629"/>
    <x v="220"/>
    <n v="2"/>
    <x v="1"/>
    <x v="311"/>
    <x v="2"/>
    <x v="0"/>
    <x v="4"/>
    <x v="4"/>
    <x v="682"/>
    <n v="7447"/>
    <n v="8"/>
    <n v="2"/>
    <x v="8"/>
    <n v="3"/>
    <x v="1"/>
    <s v="Low"/>
    <x v="3"/>
    <x v="3"/>
  </r>
  <r>
    <n v="9068"/>
    <s v="Alexis Anderson"/>
    <x v="2"/>
    <x v="1"/>
    <x v="2"/>
    <x v="364"/>
    <x v="630"/>
    <x v="20"/>
    <n v="0"/>
    <x v="3"/>
    <x v="2"/>
    <x v="0"/>
    <x v="1"/>
    <x v="3"/>
    <x v="3"/>
    <x v="683"/>
    <n v="2520"/>
    <n v="20"/>
    <n v="3"/>
    <x v="0"/>
    <n v="5"/>
    <x v="3"/>
    <s v="Medium"/>
    <x v="2"/>
    <x v="2"/>
  </r>
  <r>
    <n v="5289"/>
    <s v="Kathryn Chapman"/>
    <x v="43"/>
    <x v="1"/>
    <x v="4"/>
    <x v="187"/>
    <x v="631"/>
    <x v="504"/>
    <n v="1"/>
    <x v="1"/>
    <x v="2"/>
    <x v="1"/>
    <x v="1"/>
    <x v="2"/>
    <x v="2"/>
    <x v="684"/>
    <n v="3129"/>
    <n v="7"/>
    <n v="2"/>
    <x v="4"/>
    <n v="1"/>
    <x v="2"/>
    <s v="High"/>
    <x v="5"/>
    <x v="5"/>
  </r>
  <r>
    <n v="2160"/>
    <s v="William Moore"/>
    <x v="47"/>
    <x v="1"/>
    <x v="2"/>
    <x v="429"/>
    <x v="632"/>
    <x v="505"/>
    <n v="7"/>
    <x v="2"/>
    <x v="2"/>
    <x v="2"/>
    <x v="1"/>
    <x v="0"/>
    <x v="0"/>
    <x v="685"/>
    <n v="8528"/>
    <n v="19"/>
    <n v="8"/>
    <x v="4"/>
    <n v="1"/>
    <x v="2"/>
    <s v="High"/>
    <x v="3"/>
    <x v="3"/>
  </r>
  <r>
    <n v="8031"/>
    <s v="Ann Mendez"/>
    <x v="32"/>
    <x v="1"/>
    <x v="1"/>
    <x v="430"/>
    <x v="633"/>
    <x v="239"/>
    <n v="1"/>
    <x v="1"/>
    <x v="312"/>
    <x v="0"/>
    <x v="0"/>
    <x v="2"/>
    <x v="2"/>
    <x v="686"/>
    <n v="2701"/>
    <n v="5"/>
    <n v="3"/>
    <x v="1"/>
    <n v="1"/>
    <x v="2"/>
    <s v="Low"/>
    <x v="5"/>
    <x v="5"/>
  </r>
  <r>
    <n v="8310"/>
    <s v="Olivia Ferguson"/>
    <x v="10"/>
    <x v="1"/>
    <x v="2"/>
    <x v="431"/>
    <x v="631"/>
    <x v="504"/>
    <n v="1"/>
    <x v="1"/>
    <x v="2"/>
    <x v="1"/>
    <x v="1"/>
    <x v="3"/>
    <x v="3"/>
    <x v="687"/>
    <n v="6140"/>
    <n v="5"/>
    <n v="10"/>
    <x v="0"/>
    <n v="2"/>
    <x v="0"/>
    <s v="High"/>
    <x v="3"/>
    <x v="3"/>
  </r>
  <r>
    <n v="5734"/>
    <s v="Anthony Tyler"/>
    <x v="37"/>
    <x v="1"/>
    <x v="1"/>
    <x v="432"/>
    <x v="461"/>
    <x v="212"/>
    <n v="2"/>
    <x v="1"/>
    <x v="2"/>
    <x v="0"/>
    <x v="1"/>
    <x v="3"/>
    <x v="3"/>
    <x v="688"/>
    <n v="2710"/>
    <n v="17"/>
    <n v="1"/>
    <x v="5"/>
    <n v="4"/>
    <x v="4"/>
    <s v="Low"/>
    <x v="2"/>
    <x v="2"/>
  </r>
  <r>
    <n v="6135"/>
    <s v="Alicia Lewis"/>
    <x v="10"/>
    <x v="1"/>
    <x v="0"/>
    <x v="135"/>
    <x v="484"/>
    <x v="409"/>
    <n v="8"/>
    <x v="2"/>
    <x v="2"/>
    <x v="1"/>
    <x v="1"/>
    <x v="4"/>
    <x v="4"/>
    <x v="689"/>
    <n v="928"/>
    <n v="3"/>
    <n v="10"/>
    <x v="6"/>
    <n v="3"/>
    <x v="1"/>
    <s v="Low"/>
    <x v="3"/>
    <x v="3"/>
  </r>
  <r>
    <n v="4062"/>
    <s v="Elizabeth Hill"/>
    <x v="8"/>
    <x v="1"/>
    <x v="2"/>
    <x v="433"/>
    <x v="634"/>
    <x v="468"/>
    <n v="5"/>
    <x v="2"/>
    <x v="2"/>
    <x v="2"/>
    <x v="1"/>
    <x v="3"/>
    <x v="3"/>
    <x v="690"/>
    <n v="9070"/>
    <n v="6"/>
    <n v="5"/>
    <x v="7"/>
    <n v="3"/>
    <x v="1"/>
    <s v="High"/>
    <x v="4"/>
    <x v="4"/>
  </r>
  <r>
    <n v="7434"/>
    <s v="Amanda Carroll"/>
    <x v="12"/>
    <x v="1"/>
    <x v="1"/>
    <x v="193"/>
    <x v="635"/>
    <x v="11"/>
    <n v="6"/>
    <x v="2"/>
    <x v="2"/>
    <x v="1"/>
    <x v="1"/>
    <x v="4"/>
    <x v="4"/>
    <x v="691"/>
    <n v="1182"/>
    <n v="9"/>
    <n v="5"/>
    <x v="5"/>
    <n v="3"/>
    <x v="1"/>
    <s v="Medium"/>
    <x v="4"/>
    <x v="4"/>
  </r>
  <r>
    <n v="2994"/>
    <s v="Anthony Alexander"/>
    <x v="4"/>
    <x v="1"/>
    <x v="4"/>
    <x v="357"/>
    <x v="286"/>
    <x v="261"/>
    <n v="1"/>
    <x v="1"/>
    <x v="313"/>
    <x v="3"/>
    <x v="0"/>
    <x v="2"/>
    <x v="2"/>
    <x v="692"/>
    <n v="4489"/>
    <n v="13"/>
    <n v="7"/>
    <x v="4"/>
    <n v="3"/>
    <x v="1"/>
    <s v="Medium"/>
    <x v="0"/>
    <x v="0"/>
  </r>
  <r>
    <n v="3785"/>
    <s v="Tracy Baker"/>
    <x v="46"/>
    <x v="1"/>
    <x v="4"/>
    <x v="434"/>
    <x v="44"/>
    <x v="44"/>
    <n v="0"/>
    <x v="3"/>
    <x v="314"/>
    <x v="1"/>
    <x v="0"/>
    <x v="3"/>
    <x v="3"/>
    <x v="693"/>
    <n v="7979"/>
    <n v="4"/>
    <n v="4"/>
    <x v="5"/>
    <n v="1"/>
    <x v="2"/>
    <s v="High"/>
    <x v="3"/>
    <x v="3"/>
  </r>
  <r>
    <n v="2236"/>
    <s v="Timothy Johnson"/>
    <x v="14"/>
    <x v="1"/>
    <x v="1"/>
    <x v="263"/>
    <x v="636"/>
    <x v="318"/>
    <n v="2"/>
    <x v="1"/>
    <x v="2"/>
    <x v="2"/>
    <x v="1"/>
    <x v="1"/>
    <x v="1"/>
    <x v="694"/>
    <n v="4990"/>
    <n v="20"/>
    <n v="2"/>
    <x v="7"/>
    <n v="4"/>
    <x v="4"/>
    <s v="High"/>
    <x v="0"/>
    <x v="0"/>
  </r>
  <r>
    <n v="6581"/>
    <s v="Jennifer Berry"/>
    <x v="0"/>
    <x v="1"/>
    <x v="2"/>
    <x v="333"/>
    <x v="637"/>
    <x v="506"/>
    <n v="1"/>
    <x v="1"/>
    <x v="2"/>
    <x v="1"/>
    <x v="1"/>
    <x v="3"/>
    <x v="3"/>
    <x v="695"/>
    <n v="3924"/>
    <n v="14"/>
    <n v="4"/>
    <x v="7"/>
    <n v="4"/>
    <x v="4"/>
    <s v="Low"/>
    <x v="0"/>
    <x v="0"/>
  </r>
  <r>
    <n v="4656"/>
    <s v="Juan Hill"/>
    <x v="1"/>
    <x v="1"/>
    <x v="2"/>
    <x v="435"/>
    <x v="638"/>
    <x v="389"/>
    <n v="1"/>
    <x v="1"/>
    <x v="2"/>
    <x v="3"/>
    <x v="1"/>
    <x v="1"/>
    <x v="1"/>
    <x v="696"/>
    <n v="4598"/>
    <n v="14"/>
    <n v="0"/>
    <x v="10"/>
    <n v="4"/>
    <x v="4"/>
    <s v="High"/>
    <x v="1"/>
    <x v="1"/>
  </r>
  <r>
    <n v="4857"/>
    <s v="Calvin Guerra"/>
    <x v="35"/>
    <x v="1"/>
    <x v="2"/>
    <x v="262"/>
    <x v="639"/>
    <x v="243"/>
    <n v="0"/>
    <x v="3"/>
    <x v="2"/>
    <x v="1"/>
    <x v="1"/>
    <x v="2"/>
    <x v="2"/>
    <x v="697"/>
    <n v="2141"/>
    <n v="3"/>
    <n v="4"/>
    <x v="5"/>
    <n v="5"/>
    <x v="3"/>
    <s v="High"/>
    <x v="5"/>
    <x v="5"/>
  </r>
  <r>
    <n v="6905"/>
    <s v="Eduardo Sims"/>
    <x v="39"/>
    <x v="1"/>
    <x v="3"/>
    <x v="129"/>
    <x v="150"/>
    <x v="3"/>
    <n v="5"/>
    <x v="2"/>
    <x v="315"/>
    <x v="3"/>
    <x v="0"/>
    <x v="2"/>
    <x v="2"/>
    <x v="698"/>
    <n v="6608"/>
    <n v="14"/>
    <n v="8"/>
    <x v="7"/>
    <n v="4"/>
    <x v="4"/>
    <s v="High"/>
    <x v="2"/>
    <x v="2"/>
  </r>
  <r>
    <n v="6758"/>
    <s v="Jillian Smith"/>
    <x v="3"/>
    <x v="1"/>
    <x v="4"/>
    <x v="409"/>
    <x v="640"/>
    <x v="507"/>
    <n v="6"/>
    <x v="2"/>
    <x v="2"/>
    <x v="3"/>
    <x v="1"/>
    <x v="3"/>
    <x v="3"/>
    <x v="699"/>
    <n v="2854"/>
    <n v="0"/>
    <n v="2"/>
    <x v="3"/>
    <n v="3"/>
    <x v="1"/>
    <s v="Low"/>
    <x v="2"/>
    <x v="2"/>
  </r>
  <r>
    <n v="4844"/>
    <s v="Alyssa Maldonado"/>
    <x v="2"/>
    <x v="1"/>
    <x v="0"/>
    <x v="436"/>
    <x v="641"/>
    <x v="508"/>
    <n v="9"/>
    <x v="2"/>
    <x v="2"/>
    <x v="0"/>
    <x v="1"/>
    <x v="0"/>
    <x v="0"/>
    <x v="700"/>
    <n v="5700"/>
    <n v="14"/>
    <n v="5"/>
    <x v="6"/>
    <n v="2"/>
    <x v="0"/>
    <s v="High"/>
    <x v="2"/>
    <x v="2"/>
  </r>
  <r>
    <n v="3218"/>
    <s v="Rick Kane"/>
    <x v="47"/>
    <x v="1"/>
    <x v="4"/>
    <x v="437"/>
    <x v="642"/>
    <x v="133"/>
    <n v="3"/>
    <x v="0"/>
    <x v="2"/>
    <x v="1"/>
    <x v="1"/>
    <x v="4"/>
    <x v="4"/>
    <x v="701"/>
    <n v="1980"/>
    <n v="1"/>
    <n v="1"/>
    <x v="8"/>
    <n v="3"/>
    <x v="1"/>
    <s v="High"/>
    <x v="3"/>
    <x v="3"/>
  </r>
  <r>
    <n v="3119"/>
    <s v="Carolyn Ross"/>
    <x v="24"/>
    <x v="1"/>
    <x v="4"/>
    <x v="114"/>
    <x v="643"/>
    <x v="132"/>
    <n v="1"/>
    <x v="1"/>
    <x v="2"/>
    <x v="3"/>
    <x v="1"/>
    <x v="0"/>
    <x v="0"/>
    <x v="702"/>
    <n v="5738"/>
    <n v="20"/>
    <n v="0"/>
    <x v="5"/>
    <n v="5"/>
    <x v="3"/>
    <s v="Low"/>
    <x v="3"/>
    <x v="3"/>
  </r>
  <r>
    <n v="4986"/>
    <s v="Susan Cox"/>
    <x v="17"/>
    <x v="1"/>
    <x v="0"/>
    <x v="414"/>
    <x v="644"/>
    <x v="509"/>
    <n v="3"/>
    <x v="0"/>
    <x v="2"/>
    <x v="0"/>
    <x v="1"/>
    <x v="1"/>
    <x v="1"/>
    <x v="703"/>
    <n v="2518"/>
    <n v="4"/>
    <n v="2"/>
    <x v="1"/>
    <n v="2"/>
    <x v="0"/>
    <s v="Low"/>
    <x v="1"/>
    <x v="1"/>
  </r>
  <r>
    <n v="5259"/>
    <s v="Julia Walton"/>
    <x v="8"/>
    <x v="1"/>
    <x v="0"/>
    <x v="77"/>
    <x v="645"/>
    <x v="186"/>
    <n v="8"/>
    <x v="2"/>
    <x v="2"/>
    <x v="3"/>
    <x v="1"/>
    <x v="1"/>
    <x v="1"/>
    <x v="704"/>
    <n v="6822"/>
    <n v="9"/>
    <n v="6"/>
    <x v="0"/>
    <n v="5"/>
    <x v="3"/>
    <s v="Low"/>
    <x v="4"/>
    <x v="4"/>
  </r>
  <r>
    <n v="8483"/>
    <s v="Steven Williams"/>
    <x v="12"/>
    <x v="1"/>
    <x v="2"/>
    <x v="305"/>
    <x v="646"/>
    <x v="510"/>
    <n v="0"/>
    <x v="3"/>
    <x v="316"/>
    <x v="1"/>
    <x v="0"/>
    <x v="1"/>
    <x v="1"/>
    <x v="705"/>
    <n v="7919"/>
    <n v="0"/>
    <n v="1"/>
    <x v="1"/>
    <n v="3"/>
    <x v="1"/>
    <s v="Medium"/>
    <x v="4"/>
    <x v="4"/>
  </r>
  <r>
    <n v="3232"/>
    <s v="Wendy Duarte"/>
    <x v="44"/>
    <x v="1"/>
    <x v="0"/>
    <x v="139"/>
    <x v="647"/>
    <x v="511"/>
    <n v="8"/>
    <x v="2"/>
    <x v="317"/>
    <x v="3"/>
    <x v="0"/>
    <x v="4"/>
    <x v="4"/>
    <x v="706"/>
    <n v="6309"/>
    <n v="6"/>
    <n v="6"/>
    <x v="6"/>
    <n v="3"/>
    <x v="1"/>
    <s v="Low"/>
    <x v="0"/>
    <x v="0"/>
  </r>
  <r>
    <n v="4469"/>
    <s v="Jessica Chapman"/>
    <x v="7"/>
    <x v="1"/>
    <x v="0"/>
    <x v="69"/>
    <x v="648"/>
    <x v="512"/>
    <n v="4"/>
    <x v="0"/>
    <x v="318"/>
    <x v="0"/>
    <x v="0"/>
    <x v="3"/>
    <x v="3"/>
    <x v="707"/>
    <n v="8515"/>
    <n v="18"/>
    <n v="4"/>
    <x v="9"/>
    <n v="1"/>
    <x v="2"/>
    <s v="Low"/>
    <x v="0"/>
    <x v="0"/>
  </r>
  <r>
    <n v="7786"/>
    <s v="Nicholas White"/>
    <x v="22"/>
    <x v="1"/>
    <x v="1"/>
    <x v="438"/>
    <x v="637"/>
    <x v="506"/>
    <n v="1"/>
    <x v="1"/>
    <x v="2"/>
    <x v="0"/>
    <x v="1"/>
    <x v="3"/>
    <x v="3"/>
    <x v="708"/>
    <n v="9288"/>
    <n v="3"/>
    <n v="6"/>
    <x v="4"/>
    <n v="5"/>
    <x v="3"/>
    <s v="Low"/>
    <x v="5"/>
    <x v="5"/>
  </r>
  <r>
    <n v="9635"/>
    <s v="Karen Barron"/>
    <x v="31"/>
    <x v="1"/>
    <x v="3"/>
    <x v="88"/>
    <x v="649"/>
    <x v="513"/>
    <n v="9"/>
    <x v="2"/>
    <x v="2"/>
    <x v="2"/>
    <x v="1"/>
    <x v="2"/>
    <x v="2"/>
    <x v="709"/>
    <n v="7514"/>
    <n v="0"/>
    <n v="1"/>
    <x v="5"/>
    <n v="4"/>
    <x v="4"/>
    <s v="High"/>
    <x v="4"/>
    <x v="4"/>
  </r>
  <r>
    <n v="9934"/>
    <s v="Ashley Curtis"/>
    <x v="40"/>
    <x v="1"/>
    <x v="3"/>
    <x v="439"/>
    <x v="41"/>
    <x v="41"/>
    <n v="3"/>
    <x v="0"/>
    <x v="2"/>
    <x v="1"/>
    <x v="1"/>
    <x v="0"/>
    <x v="0"/>
    <x v="710"/>
    <n v="3935"/>
    <n v="7"/>
    <n v="3"/>
    <x v="9"/>
    <n v="1"/>
    <x v="2"/>
    <s v="Medium"/>
    <x v="5"/>
    <x v="5"/>
  </r>
  <r>
    <n v="5019"/>
    <s v="Jorge Garza"/>
    <x v="25"/>
    <x v="1"/>
    <x v="0"/>
    <x v="440"/>
    <x v="650"/>
    <x v="278"/>
    <n v="0"/>
    <x v="3"/>
    <x v="319"/>
    <x v="2"/>
    <x v="0"/>
    <x v="1"/>
    <x v="1"/>
    <x v="711"/>
    <n v="5966"/>
    <n v="11"/>
    <n v="3"/>
    <x v="10"/>
    <n v="1"/>
    <x v="2"/>
    <s v="High"/>
    <x v="4"/>
    <x v="4"/>
  </r>
  <r>
    <n v="3158"/>
    <s v="Brian Jones"/>
    <x v="25"/>
    <x v="1"/>
    <x v="4"/>
    <x v="441"/>
    <x v="458"/>
    <x v="204"/>
    <n v="7"/>
    <x v="2"/>
    <x v="2"/>
    <x v="3"/>
    <x v="1"/>
    <x v="0"/>
    <x v="0"/>
    <x v="712"/>
    <n v="2326"/>
    <n v="7"/>
    <n v="4"/>
    <x v="2"/>
    <n v="5"/>
    <x v="3"/>
    <s v="Medium"/>
    <x v="4"/>
    <x v="4"/>
  </r>
  <r>
    <n v="3735"/>
    <s v="Brittany Garcia"/>
    <x v="35"/>
    <x v="1"/>
    <x v="4"/>
    <x v="362"/>
    <x v="651"/>
    <x v="514"/>
    <n v="4"/>
    <x v="0"/>
    <x v="320"/>
    <x v="2"/>
    <x v="0"/>
    <x v="0"/>
    <x v="0"/>
    <x v="713"/>
    <n v="5304"/>
    <n v="15"/>
    <n v="3"/>
    <x v="10"/>
    <n v="3"/>
    <x v="1"/>
    <s v="High"/>
    <x v="5"/>
    <x v="5"/>
  </r>
  <r>
    <n v="6279"/>
    <s v="Tyler Moore"/>
    <x v="45"/>
    <x v="1"/>
    <x v="2"/>
    <x v="228"/>
    <x v="88"/>
    <x v="86"/>
    <n v="1"/>
    <x v="1"/>
    <x v="2"/>
    <x v="2"/>
    <x v="1"/>
    <x v="1"/>
    <x v="1"/>
    <x v="714"/>
    <n v="8568"/>
    <n v="5"/>
    <n v="1"/>
    <x v="7"/>
    <n v="3"/>
    <x v="1"/>
    <s v="High"/>
    <x v="5"/>
    <x v="5"/>
  </r>
  <r>
    <n v="3451"/>
    <s v="Emily Diaz"/>
    <x v="7"/>
    <x v="1"/>
    <x v="4"/>
    <x v="102"/>
    <x v="652"/>
    <x v="271"/>
    <n v="1"/>
    <x v="1"/>
    <x v="321"/>
    <x v="0"/>
    <x v="0"/>
    <x v="0"/>
    <x v="0"/>
    <x v="715"/>
    <n v="5479"/>
    <n v="7"/>
    <n v="4"/>
    <x v="9"/>
    <n v="5"/>
    <x v="3"/>
    <s v="Low"/>
    <x v="0"/>
    <x v="0"/>
  </r>
  <r>
    <n v="5531"/>
    <s v="Misty Underwood"/>
    <x v="29"/>
    <x v="1"/>
    <x v="0"/>
    <x v="111"/>
    <x v="653"/>
    <x v="515"/>
    <n v="0"/>
    <x v="3"/>
    <x v="322"/>
    <x v="0"/>
    <x v="0"/>
    <x v="3"/>
    <x v="3"/>
    <x v="716"/>
    <n v="6651"/>
    <n v="8"/>
    <n v="9"/>
    <x v="8"/>
    <n v="4"/>
    <x v="4"/>
    <s v="Low"/>
    <x v="4"/>
    <x v="4"/>
  </r>
  <r>
    <n v="8754"/>
    <s v="Justin Moody"/>
    <x v="24"/>
    <x v="1"/>
    <x v="3"/>
    <x v="53"/>
    <x v="654"/>
    <x v="516"/>
    <n v="2"/>
    <x v="1"/>
    <x v="15"/>
    <x v="2"/>
    <x v="0"/>
    <x v="2"/>
    <x v="2"/>
    <x v="717"/>
    <n v="1132"/>
    <n v="7"/>
    <n v="2"/>
    <x v="2"/>
    <n v="3"/>
    <x v="1"/>
    <s v="Low"/>
    <x v="3"/>
    <x v="3"/>
  </r>
  <r>
    <n v="2993"/>
    <s v="David Schwartz"/>
    <x v="14"/>
    <x v="1"/>
    <x v="0"/>
    <x v="196"/>
    <x v="655"/>
    <x v="517"/>
    <n v="1"/>
    <x v="1"/>
    <x v="323"/>
    <x v="1"/>
    <x v="0"/>
    <x v="4"/>
    <x v="4"/>
    <x v="718"/>
    <n v="8746"/>
    <n v="9"/>
    <n v="10"/>
    <x v="0"/>
    <n v="3"/>
    <x v="1"/>
    <s v="High"/>
    <x v="0"/>
    <x v="0"/>
  </r>
  <r>
    <n v="9119"/>
    <s v="Sean Hays"/>
    <x v="19"/>
    <x v="1"/>
    <x v="3"/>
    <x v="151"/>
    <x v="211"/>
    <x v="194"/>
    <n v="4"/>
    <x v="0"/>
    <x v="2"/>
    <x v="3"/>
    <x v="1"/>
    <x v="1"/>
    <x v="1"/>
    <x v="719"/>
    <n v="6210"/>
    <n v="13"/>
    <n v="2"/>
    <x v="0"/>
    <n v="2"/>
    <x v="0"/>
    <s v="High"/>
    <x v="5"/>
    <x v="5"/>
  </r>
  <r>
    <n v="6684"/>
    <s v="Jose Mcgrath"/>
    <x v="43"/>
    <x v="1"/>
    <x v="4"/>
    <x v="174"/>
    <x v="656"/>
    <x v="518"/>
    <n v="4"/>
    <x v="0"/>
    <x v="2"/>
    <x v="0"/>
    <x v="1"/>
    <x v="3"/>
    <x v="3"/>
    <x v="720"/>
    <n v="7517"/>
    <n v="6"/>
    <n v="4"/>
    <x v="7"/>
    <n v="1"/>
    <x v="2"/>
    <s v="High"/>
    <x v="5"/>
    <x v="5"/>
  </r>
  <r>
    <n v="8324"/>
    <s v="James Griffin"/>
    <x v="41"/>
    <x v="1"/>
    <x v="1"/>
    <x v="81"/>
    <x v="657"/>
    <x v="519"/>
    <n v="5"/>
    <x v="2"/>
    <x v="324"/>
    <x v="3"/>
    <x v="0"/>
    <x v="0"/>
    <x v="0"/>
    <x v="721"/>
    <n v="922"/>
    <n v="9"/>
    <n v="8"/>
    <x v="10"/>
    <n v="3"/>
    <x v="1"/>
    <s v="Low"/>
    <x v="3"/>
    <x v="3"/>
  </r>
  <r>
    <n v="4557"/>
    <s v="Kelly Cuevas"/>
    <x v="27"/>
    <x v="1"/>
    <x v="2"/>
    <x v="91"/>
    <x v="658"/>
    <x v="520"/>
    <n v="1"/>
    <x v="1"/>
    <x v="325"/>
    <x v="1"/>
    <x v="0"/>
    <x v="1"/>
    <x v="1"/>
    <x v="722"/>
    <n v="1384"/>
    <n v="17"/>
    <n v="8"/>
    <x v="5"/>
    <n v="1"/>
    <x v="2"/>
    <s v="Low"/>
    <x v="5"/>
    <x v="5"/>
  </r>
  <r>
    <n v="3226"/>
    <s v="Holly Hernandez"/>
    <x v="26"/>
    <x v="1"/>
    <x v="2"/>
    <x v="133"/>
    <x v="659"/>
    <x v="521"/>
    <n v="7"/>
    <x v="2"/>
    <x v="326"/>
    <x v="0"/>
    <x v="0"/>
    <x v="0"/>
    <x v="0"/>
    <x v="723"/>
    <n v="5050"/>
    <n v="5"/>
    <n v="5"/>
    <x v="5"/>
    <n v="5"/>
    <x v="3"/>
    <s v="High"/>
    <x v="5"/>
    <x v="5"/>
  </r>
  <r>
    <n v="2147"/>
    <s v="James Anderson"/>
    <x v="27"/>
    <x v="1"/>
    <x v="0"/>
    <x v="370"/>
    <x v="293"/>
    <x v="266"/>
    <n v="3"/>
    <x v="0"/>
    <x v="302"/>
    <x v="2"/>
    <x v="0"/>
    <x v="2"/>
    <x v="2"/>
    <x v="724"/>
    <n v="8890"/>
    <n v="10"/>
    <n v="7"/>
    <x v="7"/>
    <n v="5"/>
    <x v="3"/>
    <s v="Low"/>
    <x v="5"/>
    <x v="5"/>
  </r>
  <r>
    <n v="1941"/>
    <s v="Michele Little"/>
    <x v="29"/>
    <x v="1"/>
    <x v="2"/>
    <x v="49"/>
    <x v="660"/>
    <x v="522"/>
    <n v="2"/>
    <x v="1"/>
    <x v="2"/>
    <x v="1"/>
    <x v="1"/>
    <x v="4"/>
    <x v="4"/>
    <x v="725"/>
    <n v="1137"/>
    <n v="0"/>
    <n v="0"/>
    <x v="1"/>
    <n v="2"/>
    <x v="0"/>
    <s v="Medium"/>
    <x v="4"/>
    <x v="4"/>
  </r>
  <r>
    <n v="2400"/>
    <s v="James Aguilar"/>
    <x v="31"/>
    <x v="1"/>
    <x v="2"/>
    <x v="442"/>
    <x v="661"/>
    <x v="485"/>
    <n v="1"/>
    <x v="1"/>
    <x v="2"/>
    <x v="2"/>
    <x v="1"/>
    <x v="3"/>
    <x v="3"/>
    <x v="726"/>
    <n v="4694"/>
    <n v="14"/>
    <n v="10"/>
    <x v="7"/>
    <n v="1"/>
    <x v="2"/>
    <s v="Medium"/>
    <x v="4"/>
    <x v="4"/>
  </r>
  <r>
    <n v="8645"/>
    <s v="Sandra Blackwell"/>
    <x v="36"/>
    <x v="1"/>
    <x v="4"/>
    <x v="155"/>
    <x v="662"/>
    <x v="523"/>
    <n v="1"/>
    <x v="1"/>
    <x v="327"/>
    <x v="3"/>
    <x v="0"/>
    <x v="1"/>
    <x v="1"/>
    <x v="727"/>
    <n v="3594"/>
    <n v="13"/>
    <n v="6"/>
    <x v="0"/>
    <n v="3"/>
    <x v="1"/>
    <s v="Low"/>
    <x v="3"/>
    <x v="3"/>
  </r>
  <r>
    <n v="3125"/>
    <s v="Bonnie Brady"/>
    <x v="34"/>
    <x v="1"/>
    <x v="3"/>
    <x v="385"/>
    <x v="663"/>
    <x v="207"/>
    <n v="8"/>
    <x v="2"/>
    <x v="2"/>
    <x v="2"/>
    <x v="1"/>
    <x v="3"/>
    <x v="3"/>
    <x v="728"/>
    <n v="2300"/>
    <n v="8"/>
    <n v="5"/>
    <x v="1"/>
    <n v="3"/>
    <x v="1"/>
    <s v="High"/>
    <x v="3"/>
    <x v="3"/>
  </r>
  <r>
    <n v="3968"/>
    <s v="Brian Young"/>
    <x v="46"/>
    <x v="1"/>
    <x v="3"/>
    <x v="443"/>
    <x v="664"/>
    <x v="268"/>
    <n v="1"/>
    <x v="1"/>
    <x v="328"/>
    <x v="3"/>
    <x v="0"/>
    <x v="2"/>
    <x v="2"/>
    <x v="729"/>
    <n v="880"/>
    <n v="6"/>
    <n v="0"/>
    <x v="2"/>
    <n v="3"/>
    <x v="1"/>
    <s v="High"/>
    <x v="3"/>
    <x v="3"/>
  </r>
  <r>
    <n v="4892"/>
    <s v="Joshua Newman"/>
    <x v="47"/>
    <x v="1"/>
    <x v="1"/>
    <x v="444"/>
    <x v="665"/>
    <x v="367"/>
    <n v="0"/>
    <x v="3"/>
    <x v="329"/>
    <x v="2"/>
    <x v="0"/>
    <x v="1"/>
    <x v="1"/>
    <x v="730"/>
    <n v="738"/>
    <n v="10"/>
    <n v="2"/>
    <x v="5"/>
    <n v="2"/>
    <x v="0"/>
    <s v="Low"/>
    <x v="3"/>
    <x v="3"/>
  </r>
  <r>
    <n v="2392"/>
    <s v="Victoria Sheppard"/>
    <x v="5"/>
    <x v="1"/>
    <x v="0"/>
    <x v="169"/>
    <x v="666"/>
    <x v="524"/>
    <n v="5"/>
    <x v="2"/>
    <x v="2"/>
    <x v="1"/>
    <x v="1"/>
    <x v="2"/>
    <x v="2"/>
    <x v="731"/>
    <n v="9841"/>
    <n v="18"/>
    <n v="8"/>
    <x v="8"/>
    <n v="2"/>
    <x v="0"/>
    <s v="Medium"/>
    <x v="3"/>
    <x v="3"/>
  </r>
  <r>
    <n v="3544"/>
    <s v="Shelby Anderson"/>
    <x v="7"/>
    <x v="1"/>
    <x v="1"/>
    <x v="8"/>
    <x v="667"/>
    <x v="314"/>
    <n v="3"/>
    <x v="0"/>
    <x v="2"/>
    <x v="3"/>
    <x v="1"/>
    <x v="4"/>
    <x v="4"/>
    <x v="732"/>
    <n v="57"/>
    <n v="5"/>
    <n v="6"/>
    <x v="3"/>
    <n v="2"/>
    <x v="0"/>
    <s v="High"/>
    <x v="0"/>
    <x v="0"/>
  </r>
  <r>
    <n v="4054"/>
    <s v="Dr. Brian Goodwin"/>
    <x v="9"/>
    <x v="1"/>
    <x v="2"/>
    <x v="445"/>
    <x v="668"/>
    <x v="525"/>
    <n v="2"/>
    <x v="1"/>
    <x v="2"/>
    <x v="3"/>
    <x v="1"/>
    <x v="2"/>
    <x v="2"/>
    <x v="733"/>
    <n v="2185"/>
    <n v="1"/>
    <n v="5"/>
    <x v="4"/>
    <n v="2"/>
    <x v="0"/>
    <s v="Low"/>
    <x v="0"/>
    <x v="0"/>
  </r>
  <r>
    <n v="1276"/>
    <s v="Douglas Davis"/>
    <x v="5"/>
    <x v="1"/>
    <x v="4"/>
    <x v="273"/>
    <x v="669"/>
    <x v="526"/>
    <n v="4"/>
    <x v="0"/>
    <x v="330"/>
    <x v="1"/>
    <x v="0"/>
    <x v="4"/>
    <x v="4"/>
    <x v="734"/>
    <n v="9414"/>
    <n v="8"/>
    <n v="6"/>
    <x v="9"/>
    <n v="4"/>
    <x v="4"/>
    <s v="Low"/>
    <x v="3"/>
    <x v="3"/>
  </r>
  <r>
    <n v="7361"/>
    <s v="Terry Copeland"/>
    <x v="33"/>
    <x v="1"/>
    <x v="3"/>
    <x v="435"/>
    <x v="670"/>
    <x v="503"/>
    <n v="6"/>
    <x v="2"/>
    <x v="2"/>
    <x v="1"/>
    <x v="1"/>
    <x v="4"/>
    <x v="4"/>
    <x v="735"/>
    <n v="1750"/>
    <n v="8"/>
    <n v="7"/>
    <x v="3"/>
    <n v="2"/>
    <x v="0"/>
    <s v="High"/>
    <x v="4"/>
    <x v="4"/>
  </r>
  <r>
    <n v="2940"/>
    <s v="Nathan Snyder"/>
    <x v="11"/>
    <x v="1"/>
    <x v="0"/>
    <x v="446"/>
    <x v="612"/>
    <x v="257"/>
    <n v="6"/>
    <x v="2"/>
    <x v="331"/>
    <x v="3"/>
    <x v="0"/>
    <x v="3"/>
    <x v="3"/>
    <x v="736"/>
    <n v="7874"/>
    <n v="19"/>
    <n v="5"/>
    <x v="4"/>
    <n v="1"/>
    <x v="2"/>
    <s v="Low"/>
    <x v="3"/>
    <x v="3"/>
  </r>
  <r>
    <n v="2283"/>
    <s v="Teresa Poole"/>
    <x v="41"/>
    <x v="1"/>
    <x v="4"/>
    <x v="203"/>
    <x v="671"/>
    <x v="509"/>
    <n v="1"/>
    <x v="1"/>
    <x v="332"/>
    <x v="0"/>
    <x v="0"/>
    <x v="4"/>
    <x v="4"/>
    <x v="737"/>
    <n v="9541"/>
    <n v="8"/>
    <n v="0"/>
    <x v="4"/>
    <n v="1"/>
    <x v="2"/>
    <s v="High"/>
    <x v="3"/>
    <x v="3"/>
  </r>
  <r>
    <n v="3543"/>
    <s v="Dawn Keller"/>
    <x v="30"/>
    <x v="1"/>
    <x v="4"/>
    <x v="241"/>
    <x v="672"/>
    <x v="527"/>
    <n v="1"/>
    <x v="1"/>
    <x v="333"/>
    <x v="2"/>
    <x v="0"/>
    <x v="0"/>
    <x v="0"/>
    <x v="738"/>
    <n v="8406"/>
    <n v="18"/>
    <n v="4"/>
    <x v="7"/>
    <n v="3"/>
    <x v="1"/>
    <s v="High"/>
    <x v="2"/>
    <x v="2"/>
  </r>
  <r>
    <n v="3111"/>
    <s v="Michael Gibson"/>
    <x v="13"/>
    <x v="1"/>
    <x v="4"/>
    <x v="447"/>
    <x v="641"/>
    <x v="508"/>
    <n v="9"/>
    <x v="2"/>
    <x v="2"/>
    <x v="3"/>
    <x v="1"/>
    <x v="1"/>
    <x v="1"/>
    <x v="739"/>
    <n v="5054"/>
    <n v="18"/>
    <n v="7"/>
    <x v="5"/>
    <n v="1"/>
    <x v="2"/>
    <s v="High"/>
    <x v="0"/>
    <x v="0"/>
  </r>
  <r>
    <n v="3571"/>
    <s v="Bruce Carter"/>
    <x v="31"/>
    <x v="1"/>
    <x v="1"/>
    <x v="78"/>
    <x v="673"/>
    <x v="154"/>
    <n v="0"/>
    <x v="3"/>
    <x v="334"/>
    <x v="1"/>
    <x v="0"/>
    <x v="2"/>
    <x v="2"/>
    <x v="740"/>
    <n v="5447"/>
    <n v="20"/>
    <n v="4"/>
    <x v="8"/>
    <n v="2"/>
    <x v="0"/>
    <s v="Low"/>
    <x v="4"/>
    <x v="4"/>
  </r>
  <r>
    <n v="3604"/>
    <s v="Joan Smith"/>
    <x v="1"/>
    <x v="1"/>
    <x v="4"/>
    <x v="448"/>
    <x v="674"/>
    <x v="528"/>
    <n v="0"/>
    <x v="3"/>
    <x v="335"/>
    <x v="1"/>
    <x v="0"/>
    <x v="4"/>
    <x v="4"/>
    <x v="741"/>
    <n v="7525"/>
    <n v="1"/>
    <n v="8"/>
    <x v="7"/>
    <n v="5"/>
    <x v="3"/>
    <s v="Medium"/>
    <x v="1"/>
    <x v="1"/>
  </r>
  <r>
    <n v="2783"/>
    <s v="Barbara Obrien"/>
    <x v="43"/>
    <x v="1"/>
    <x v="3"/>
    <x v="231"/>
    <x v="675"/>
    <x v="78"/>
    <n v="1"/>
    <x v="1"/>
    <x v="336"/>
    <x v="1"/>
    <x v="0"/>
    <x v="2"/>
    <x v="2"/>
    <x v="742"/>
    <n v="6191"/>
    <n v="2"/>
    <n v="8"/>
    <x v="6"/>
    <n v="5"/>
    <x v="3"/>
    <s v="High"/>
    <x v="5"/>
    <x v="5"/>
  </r>
  <r>
    <n v="1636"/>
    <s v="Justin Carter"/>
    <x v="42"/>
    <x v="1"/>
    <x v="4"/>
    <x v="449"/>
    <x v="676"/>
    <x v="529"/>
    <n v="1"/>
    <x v="1"/>
    <x v="337"/>
    <x v="3"/>
    <x v="0"/>
    <x v="3"/>
    <x v="3"/>
    <x v="743"/>
    <n v="5424"/>
    <n v="12"/>
    <n v="5"/>
    <x v="4"/>
    <n v="4"/>
    <x v="4"/>
    <s v="High"/>
    <x v="3"/>
    <x v="3"/>
  </r>
  <r>
    <n v="1708"/>
    <s v="Patricia Brown"/>
    <x v="22"/>
    <x v="1"/>
    <x v="0"/>
    <x v="426"/>
    <x v="677"/>
    <x v="530"/>
    <n v="0"/>
    <x v="3"/>
    <x v="338"/>
    <x v="3"/>
    <x v="0"/>
    <x v="0"/>
    <x v="0"/>
    <x v="744"/>
    <n v="5458"/>
    <n v="7"/>
    <n v="4"/>
    <x v="0"/>
    <n v="2"/>
    <x v="0"/>
    <s v="Medium"/>
    <x v="5"/>
    <x v="5"/>
  </r>
  <r>
    <n v="8447"/>
    <s v="David Rodriguez"/>
    <x v="32"/>
    <x v="1"/>
    <x v="3"/>
    <x v="17"/>
    <x v="678"/>
    <x v="531"/>
    <n v="5"/>
    <x v="2"/>
    <x v="2"/>
    <x v="3"/>
    <x v="1"/>
    <x v="1"/>
    <x v="1"/>
    <x v="745"/>
    <n v="8096"/>
    <n v="12"/>
    <n v="1"/>
    <x v="1"/>
    <n v="2"/>
    <x v="0"/>
    <s v="Low"/>
    <x v="5"/>
    <x v="5"/>
  </r>
  <r>
    <n v="2767"/>
    <s v="Morgan Gross"/>
    <x v="27"/>
    <x v="1"/>
    <x v="3"/>
    <x v="5"/>
    <x v="679"/>
    <x v="498"/>
    <n v="6"/>
    <x v="2"/>
    <x v="2"/>
    <x v="0"/>
    <x v="1"/>
    <x v="2"/>
    <x v="2"/>
    <x v="746"/>
    <n v="3832"/>
    <n v="2"/>
    <n v="4"/>
    <x v="0"/>
    <n v="2"/>
    <x v="0"/>
    <s v="Low"/>
    <x v="5"/>
    <x v="5"/>
  </r>
  <r>
    <n v="3351"/>
    <s v="Shaun Bonilla"/>
    <x v="15"/>
    <x v="1"/>
    <x v="2"/>
    <x v="450"/>
    <x v="163"/>
    <x v="155"/>
    <n v="8"/>
    <x v="2"/>
    <x v="339"/>
    <x v="0"/>
    <x v="0"/>
    <x v="2"/>
    <x v="2"/>
    <x v="747"/>
    <n v="3113"/>
    <n v="13"/>
    <n v="5"/>
    <x v="6"/>
    <n v="5"/>
    <x v="3"/>
    <s v="Low"/>
    <x v="4"/>
    <x v="4"/>
  </r>
  <r>
    <n v="3195"/>
    <s v="Diana Contreras"/>
    <x v="16"/>
    <x v="1"/>
    <x v="4"/>
    <x v="451"/>
    <x v="680"/>
    <x v="66"/>
    <n v="0"/>
    <x v="3"/>
    <x v="159"/>
    <x v="1"/>
    <x v="0"/>
    <x v="1"/>
    <x v="1"/>
    <x v="748"/>
    <n v="1840"/>
    <n v="7"/>
    <n v="4"/>
    <x v="7"/>
    <n v="5"/>
    <x v="3"/>
    <s v="High"/>
    <x v="2"/>
    <x v="2"/>
  </r>
  <r>
    <n v="1607"/>
    <s v="Christopher Copeland"/>
    <x v="26"/>
    <x v="1"/>
    <x v="4"/>
    <x v="207"/>
    <x v="137"/>
    <x v="132"/>
    <n v="0"/>
    <x v="3"/>
    <x v="340"/>
    <x v="3"/>
    <x v="0"/>
    <x v="3"/>
    <x v="3"/>
    <x v="749"/>
    <n v="1270"/>
    <n v="12"/>
    <n v="3"/>
    <x v="8"/>
    <n v="4"/>
    <x v="4"/>
    <s v="Low"/>
    <x v="5"/>
    <x v="5"/>
  </r>
  <r>
    <n v="3979"/>
    <s v="Kimberly Turner"/>
    <x v="11"/>
    <x v="1"/>
    <x v="0"/>
    <x v="344"/>
    <x v="681"/>
    <x v="403"/>
    <n v="4"/>
    <x v="0"/>
    <x v="76"/>
    <x v="3"/>
    <x v="0"/>
    <x v="0"/>
    <x v="0"/>
    <x v="750"/>
    <n v="8253"/>
    <n v="0"/>
    <n v="7"/>
    <x v="4"/>
    <n v="4"/>
    <x v="4"/>
    <s v="Low"/>
    <x v="3"/>
    <x v="3"/>
  </r>
  <r>
    <n v="4655"/>
    <s v="Jennifer Johnson"/>
    <x v="41"/>
    <x v="1"/>
    <x v="1"/>
    <x v="121"/>
    <x v="682"/>
    <x v="447"/>
    <n v="6"/>
    <x v="2"/>
    <x v="341"/>
    <x v="0"/>
    <x v="0"/>
    <x v="0"/>
    <x v="0"/>
    <x v="751"/>
    <n v="6237"/>
    <n v="14"/>
    <n v="2"/>
    <x v="5"/>
    <n v="5"/>
    <x v="3"/>
    <s v="Low"/>
    <x v="3"/>
    <x v="3"/>
  </r>
  <r>
    <n v="5758"/>
    <s v="Rachel Cole"/>
    <x v="34"/>
    <x v="1"/>
    <x v="2"/>
    <x v="90"/>
    <x v="683"/>
    <x v="143"/>
    <n v="2"/>
    <x v="1"/>
    <x v="342"/>
    <x v="2"/>
    <x v="0"/>
    <x v="0"/>
    <x v="0"/>
    <x v="752"/>
    <n v="4121"/>
    <n v="20"/>
    <n v="3"/>
    <x v="0"/>
    <n v="1"/>
    <x v="2"/>
    <s v="Medium"/>
    <x v="3"/>
    <x v="3"/>
  </r>
  <r>
    <n v="6681"/>
    <s v="Paula Sweeney"/>
    <x v="18"/>
    <x v="1"/>
    <x v="2"/>
    <x v="404"/>
    <x v="684"/>
    <x v="532"/>
    <n v="4"/>
    <x v="0"/>
    <x v="343"/>
    <x v="3"/>
    <x v="0"/>
    <x v="2"/>
    <x v="2"/>
    <x v="753"/>
    <n v="9165"/>
    <n v="4"/>
    <n v="8"/>
    <x v="3"/>
    <n v="3"/>
    <x v="1"/>
    <s v="High"/>
    <x v="4"/>
    <x v="4"/>
  </r>
  <r>
    <n v="9172"/>
    <s v="Scott Banks"/>
    <x v="27"/>
    <x v="1"/>
    <x v="4"/>
    <x v="211"/>
    <x v="685"/>
    <x v="393"/>
    <n v="9"/>
    <x v="2"/>
    <x v="2"/>
    <x v="2"/>
    <x v="1"/>
    <x v="1"/>
    <x v="1"/>
    <x v="754"/>
    <n v="3815"/>
    <n v="14"/>
    <n v="1"/>
    <x v="1"/>
    <n v="4"/>
    <x v="4"/>
    <s v="High"/>
    <x v="5"/>
    <x v="5"/>
  </r>
  <r>
    <n v="8714"/>
    <s v="Jennifer Riddle DDS"/>
    <x v="47"/>
    <x v="1"/>
    <x v="4"/>
    <x v="215"/>
    <x v="298"/>
    <x v="270"/>
    <n v="0"/>
    <x v="3"/>
    <x v="344"/>
    <x v="0"/>
    <x v="0"/>
    <x v="1"/>
    <x v="1"/>
    <x v="755"/>
    <n v="2784"/>
    <n v="15"/>
    <n v="5"/>
    <x v="10"/>
    <n v="1"/>
    <x v="2"/>
    <s v="High"/>
    <x v="3"/>
    <x v="3"/>
  </r>
  <r>
    <n v="8567"/>
    <s v="Scott James"/>
    <x v="10"/>
    <x v="1"/>
    <x v="3"/>
    <x v="250"/>
    <x v="686"/>
    <x v="533"/>
    <n v="3"/>
    <x v="0"/>
    <x v="2"/>
    <x v="0"/>
    <x v="1"/>
    <x v="3"/>
    <x v="3"/>
    <x v="756"/>
    <n v="4876"/>
    <n v="15"/>
    <n v="0"/>
    <x v="6"/>
    <n v="5"/>
    <x v="3"/>
    <s v="Medium"/>
    <x v="3"/>
    <x v="3"/>
  </r>
  <r>
    <n v="2974"/>
    <s v="Cody Sullivan"/>
    <x v="23"/>
    <x v="1"/>
    <x v="2"/>
    <x v="309"/>
    <x v="687"/>
    <x v="534"/>
    <n v="1"/>
    <x v="1"/>
    <x v="345"/>
    <x v="0"/>
    <x v="0"/>
    <x v="3"/>
    <x v="3"/>
    <x v="757"/>
    <n v="9921"/>
    <n v="19"/>
    <n v="8"/>
    <x v="9"/>
    <n v="4"/>
    <x v="4"/>
    <s v="Medium"/>
    <x v="4"/>
    <x v="4"/>
  </r>
  <r>
    <n v="4228"/>
    <s v="Taylor Barker"/>
    <x v="34"/>
    <x v="1"/>
    <x v="0"/>
    <x v="452"/>
    <x v="688"/>
    <x v="535"/>
    <n v="0"/>
    <x v="3"/>
    <x v="346"/>
    <x v="0"/>
    <x v="0"/>
    <x v="4"/>
    <x v="4"/>
    <x v="758"/>
    <n v="5331"/>
    <n v="11"/>
    <n v="2"/>
    <x v="0"/>
    <n v="1"/>
    <x v="2"/>
    <s v="Medium"/>
    <x v="3"/>
    <x v="3"/>
  </r>
  <r>
    <n v="5419"/>
    <s v="Victoria Smith"/>
    <x v="22"/>
    <x v="1"/>
    <x v="2"/>
    <x v="38"/>
    <x v="689"/>
    <x v="536"/>
    <n v="0"/>
    <x v="3"/>
    <x v="347"/>
    <x v="1"/>
    <x v="0"/>
    <x v="2"/>
    <x v="2"/>
    <x v="759"/>
    <n v="7667"/>
    <n v="6"/>
    <n v="10"/>
    <x v="5"/>
    <n v="2"/>
    <x v="0"/>
    <s v="Low"/>
    <x v="5"/>
    <x v="5"/>
  </r>
  <r>
    <n v="9309"/>
    <s v="Robert Griffin"/>
    <x v="14"/>
    <x v="1"/>
    <x v="2"/>
    <x v="247"/>
    <x v="620"/>
    <x v="499"/>
    <n v="1"/>
    <x v="1"/>
    <x v="348"/>
    <x v="3"/>
    <x v="0"/>
    <x v="3"/>
    <x v="3"/>
    <x v="760"/>
    <n v="4401"/>
    <n v="2"/>
    <n v="3"/>
    <x v="0"/>
    <n v="3"/>
    <x v="1"/>
    <s v="Medium"/>
    <x v="0"/>
    <x v="0"/>
  </r>
  <r>
    <n v="4189"/>
    <s v="Samantha Perez"/>
    <x v="29"/>
    <x v="1"/>
    <x v="4"/>
    <x v="453"/>
    <x v="690"/>
    <x v="537"/>
    <n v="7"/>
    <x v="2"/>
    <x v="2"/>
    <x v="3"/>
    <x v="1"/>
    <x v="2"/>
    <x v="2"/>
    <x v="761"/>
    <n v="5847"/>
    <n v="20"/>
    <n v="10"/>
    <x v="0"/>
    <n v="1"/>
    <x v="2"/>
    <s v="Low"/>
    <x v="4"/>
    <x v="4"/>
  </r>
  <r>
    <n v="8579"/>
    <s v="Kelly Chapman"/>
    <x v="45"/>
    <x v="1"/>
    <x v="3"/>
    <x v="454"/>
    <x v="633"/>
    <x v="239"/>
    <n v="1"/>
    <x v="1"/>
    <x v="349"/>
    <x v="0"/>
    <x v="0"/>
    <x v="2"/>
    <x v="2"/>
    <x v="762"/>
    <n v="6069"/>
    <n v="18"/>
    <n v="6"/>
    <x v="8"/>
    <n v="2"/>
    <x v="0"/>
    <s v="Low"/>
    <x v="5"/>
    <x v="5"/>
  </r>
  <r>
    <n v="4346"/>
    <s v="Mrs. Crystal Holland"/>
    <x v="27"/>
    <x v="1"/>
    <x v="4"/>
    <x v="255"/>
    <x v="691"/>
    <x v="538"/>
    <n v="1"/>
    <x v="1"/>
    <x v="350"/>
    <x v="3"/>
    <x v="0"/>
    <x v="2"/>
    <x v="2"/>
    <x v="763"/>
    <n v="7692"/>
    <n v="17"/>
    <n v="10"/>
    <x v="1"/>
    <n v="1"/>
    <x v="2"/>
    <s v="High"/>
    <x v="5"/>
    <x v="5"/>
  </r>
  <r>
    <n v="6025"/>
    <s v="Ashley Chavez"/>
    <x v="11"/>
    <x v="1"/>
    <x v="0"/>
    <x v="240"/>
    <x v="692"/>
    <x v="539"/>
    <n v="10"/>
    <x v="4"/>
    <x v="2"/>
    <x v="3"/>
    <x v="1"/>
    <x v="4"/>
    <x v="4"/>
    <x v="764"/>
    <n v="851"/>
    <n v="16"/>
    <n v="2"/>
    <x v="7"/>
    <n v="2"/>
    <x v="0"/>
    <s v="Low"/>
    <x v="3"/>
    <x v="3"/>
  </r>
  <r>
    <n v="6464"/>
    <s v="Jose Craig"/>
    <x v="37"/>
    <x v="1"/>
    <x v="0"/>
    <x v="132"/>
    <x v="693"/>
    <x v="540"/>
    <n v="6"/>
    <x v="2"/>
    <x v="351"/>
    <x v="2"/>
    <x v="0"/>
    <x v="1"/>
    <x v="1"/>
    <x v="765"/>
    <n v="9667"/>
    <n v="5"/>
    <n v="0"/>
    <x v="5"/>
    <n v="1"/>
    <x v="2"/>
    <s v="High"/>
    <x v="2"/>
    <x v="2"/>
  </r>
  <r>
    <n v="8421"/>
    <s v="Latasha Harmon"/>
    <x v="31"/>
    <x v="1"/>
    <x v="4"/>
    <x v="455"/>
    <x v="694"/>
    <x v="541"/>
    <n v="6"/>
    <x v="2"/>
    <x v="2"/>
    <x v="1"/>
    <x v="1"/>
    <x v="3"/>
    <x v="3"/>
    <x v="766"/>
    <n v="1212"/>
    <n v="4"/>
    <n v="7"/>
    <x v="0"/>
    <n v="4"/>
    <x v="4"/>
    <s v="High"/>
    <x v="4"/>
    <x v="4"/>
  </r>
  <r>
    <n v="7675"/>
    <s v="Rebecca Harris"/>
    <x v="0"/>
    <x v="1"/>
    <x v="1"/>
    <x v="187"/>
    <x v="695"/>
    <x v="542"/>
    <n v="10"/>
    <x v="4"/>
    <x v="2"/>
    <x v="1"/>
    <x v="1"/>
    <x v="3"/>
    <x v="3"/>
    <x v="767"/>
    <n v="9019"/>
    <n v="0"/>
    <n v="4"/>
    <x v="4"/>
    <n v="5"/>
    <x v="3"/>
    <s v="High"/>
    <x v="0"/>
    <x v="0"/>
  </r>
  <r>
    <n v="4906"/>
    <s v="Kathleen Bradley"/>
    <x v="15"/>
    <x v="1"/>
    <x v="4"/>
    <x v="210"/>
    <x v="696"/>
    <x v="543"/>
    <n v="0"/>
    <x v="3"/>
    <x v="352"/>
    <x v="0"/>
    <x v="0"/>
    <x v="3"/>
    <x v="3"/>
    <x v="768"/>
    <n v="9276"/>
    <n v="6"/>
    <n v="3"/>
    <x v="7"/>
    <n v="4"/>
    <x v="4"/>
    <s v="Low"/>
    <x v="4"/>
    <x v="4"/>
  </r>
  <r>
    <n v="8837"/>
    <s v="Ashley Reese"/>
    <x v="17"/>
    <x v="1"/>
    <x v="0"/>
    <x v="52"/>
    <x v="24"/>
    <x v="24"/>
    <n v="9"/>
    <x v="2"/>
    <x v="2"/>
    <x v="0"/>
    <x v="1"/>
    <x v="2"/>
    <x v="2"/>
    <x v="769"/>
    <n v="5323"/>
    <n v="2"/>
    <n v="6"/>
    <x v="8"/>
    <n v="5"/>
    <x v="3"/>
    <s v="High"/>
    <x v="1"/>
    <x v="1"/>
  </r>
  <r>
    <n v="3355"/>
    <s v="Jeffery Obrien"/>
    <x v="27"/>
    <x v="1"/>
    <x v="2"/>
    <x v="118"/>
    <x v="697"/>
    <x v="544"/>
    <n v="4"/>
    <x v="0"/>
    <x v="353"/>
    <x v="0"/>
    <x v="0"/>
    <x v="2"/>
    <x v="2"/>
    <x v="770"/>
    <n v="3310"/>
    <n v="6"/>
    <n v="4"/>
    <x v="1"/>
    <n v="3"/>
    <x v="1"/>
    <s v="High"/>
    <x v="5"/>
    <x v="5"/>
  </r>
  <r>
    <n v="9754"/>
    <s v="Christopher Mooney"/>
    <x v="32"/>
    <x v="1"/>
    <x v="2"/>
    <x v="456"/>
    <x v="698"/>
    <x v="545"/>
    <n v="4"/>
    <x v="0"/>
    <x v="354"/>
    <x v="1"/>
    <x v="0"/>
    <x v="0"/>
    <x v="0"/>
    <x v="771"/>
    <n v="6712"/>
    <n v="13"/>
    <n v="10"/>
    <x v="10"/>
    <n v="4"/>
    <x v="4"/>
    <s v="Medium"/>
    <x v="5"/>
    <x v="5"/>
  </r>
  <r>
    <n v="8980"/>
    <s v="John Rodriguez"/>
    <x v="42"/>
    <x v="1"/>
    <x v="1"/>
    <x v="288"/>
    <x v="699"/>
    <x v="546"/>
    <n v="3"/>
    <x v="0"/>
    <x v="2"/>
    <x v="1"/>
    <x v="1"/>
    <x v="0"/>
    <x v="0"/>
    <x v="772"/>
    <n v="618"/>
    <n v="8"/>
    <n v="0"/>
    <x v="4"/>
    <n v="5"/>
    <x v="3"/>
    <s v="Low"/>
    <x v="3"/>
    <x v="3"/>
  </r>
  <r>
    <n v="6383"/>
    <s v="Erica Garcia"/>
    <x v="41"/>
    <x v="1"/>
    <x v="2"/>
    <x v="457"/>
    <x v="490"/>
    <x v="119"/>
    <n v="0"/>
    <x v="3"/>
    <x v="355"/>
    <x v="2"/>
    <x v="0"/>
    <x v="1"/>
    <x v="1"/>
    <x v="773"/>
    <n v="2748"/>
    <n v="11"/>
    <n v="5"/>
    <x v="6"/>
    <n v="1"/>
    <x v="2"/>
    <s v="Low"/>
    <x v="3"/>
    <x v="3"/>
  </r>
  <r>
    <n v="7079"/>
    <s v="Cassandra Vaughan"/>
    <x v="0"/>
    <x v="1"/>
    <x v="0"/>
    <x v="288"/>
    <x v="700"/>
    <x v="547"/>
    <n v="2"/>
    <x v="1"/>
    <x v="272"/>
    <x v="0"/>
    <x v="0"/>
    <x v="4"/>
    <x v="4"/>
    <x v="774"/>
    <n v="535"/>
    <n v="11"/>
    <n v="2"/>
    <x v="8"/>
    <n v="1"/>
    <x v="2"/>
    <s v="Low"/>
    <x v="0"/>
    <x v="0"/>
  </r>
  <r>
    <n v="2361"/>
    <s v="Anthony Sanchez"/>
    <x v="23"/>
    <x v="1"/>
    <x v="3"/>
    <x v="31"/>
    <x v="701"/>
    <x v="519"/>
    <n v="7"/>
    <x v="2"/>
    <x v="2"/>
    <x v="1"/>
    <x v="1"/>
    <x v="2"/>
    <x v="2"/>
    <x v="775"/>
    <n v="5649"/>
    <n v="0"/>
    <n v="5"/>
    <x v="2"/>
    <n v="4"/>
    <x v="4"/>
    <s v="High"/>
    <x v="4"/>
    <x v="4"/>
  </r>
  <r>
    <n v="7313"/>
    <s v="Jonathan Hinton"/>
    <x v="28"/>
    <x v="1"/>
    <x v="2"/>
    <x v="121"/>
    <x v="679"/>
    <x v="498"/>
    <n v="6"/>
    <x v="2"/>
    <x v="2"/>
    <x v="1"/>
    <x v="1"/>
    <x v="1"/>
    <x v="1"/>
    <x v="776"/>
    <n v="5696"/>
    <n v="17"/>
    <n v="10"/>
    <x v="8"/>
    <n v="1"/>
    <x v="2"/>
    <s v="Low"/>
    <x v="0"/>
    <x v="0"/>
  </r>
  <r>
    <n v="2915"/>
    <s v="Melissa Gardner"/>
    <x v="8"/>
    <x v="1"/>
    <x v="0"/>
    <x v="224"/>
    <x v="702"/>
    <x v="548"/>
    <n v="7"/>
    <x v="2"/>
    <x v="356"/>
    <x v="2"/>
    <x v="0"/>
    <x v="0"/>
    <x v="0"/>
    <x v="777"/>
    <n v="2405"/>
    <n v="9"/>
    <n v="1"/>
    <x v="6"/>
    <n v="5"/>
    <x v="3"/>
    <s v="Medium"/>
    <x v="4"/>
    <x v="4"/>
  </r>
  <r>
    <n v="9910"/>
    <s v="Cynthia Keller"/>
    <x v="5"/>
    <x v="1"/>
    <x v="3"/>
    <x v="356"/>
    <x v="703"/>
    <x v="512"/>
    <n v="5"/>
    <x v="2"/>
    <x v="2"/>
    <x v="1"/>
    <x v="1"/>
    <x v="0"/>
    <x v="0"/>
    <x v="778"/>
    <n v="3392"/>
    <n v="10"/>
    <n v="4"/>
    <x v="4"/>
    <n v="2"/>
    <x v="0"/>
    <s v="Low"/>
    <x v="3"/>
    <x v="3"/>
  </r>
  <r>
    <n v="5965"/>
    <s v="Kyle Mendoza"/>
    <x v="16"/>
    <x v="1"/>
    <x v="3"/>
    <x v="250"/>
    <x v="704"/>
    <x v="63"/>
    <n v="7"/>
    <x v="2"/>
    <x v="2"/>
    <x v="3"/>
    <x v="1"/>
    <x v="4"/>
    <x v="4"/>
    <x v="779"/>
    <n v="2326"/>
    <n v="14"/>
    <n v="8"/>
    <x v="7"/>
    <n v="5"/>
    <x v="3"/>
    <s v="High"/>
    <x v="2"/>
    <x v="2"/>
  </r>
  <r>
    <n v="8664"/>
    <s v="Erin Brock"/>
    <x v="28"/>
    <x v="1"/>
    <x v="2"/>
    <x v="458"/>
    <x v="582"/>
    <x v="475"/>
    <n v="2"/>
    <x v="1"/>
    <x v="2"/>
    <x v="1"/>
    <x v="1"/>
    <x v="3"/>
    <x v="3"/>
    <x v="780"/>
    <n v="3954"/>
    <n v="15"/>
    <n v="2"/>
    <x v="9"/>
    <n v="2"/>
    <x v="0"/>
    <s v="High"/>
    <x v="0"/>
    <x v="0"/>
  </r>
  <r>
    <n v="1338"/>
    <s v="Donna Walker"/>
    <x v="5"/>
    <x v="1"/>
    <x v="1"/>
    <x v="448"/>
    <x v="705"/>
    <x v="549"/>
    <n v="7"/>
    <x v="2"/>
    <x v="2"/>
    <x v="0"/>
    <x v="1"/>
    <x v="1"/>
    <x v="1"/>
    <x v="781"/>
    <n v="2893"/>
    <n v="18"/>
    <n v="8"/>
    <x v="0"/>
    <n v="2"/>
    <x v="0"/>
    <s v="High"/>
    <x v="3"/>
    <x v="3"/>
  </r>
  <r>
    <n v="7448"/>
    <s v="Zachary Cooper"/>
    <x v="1"/>
    <x v="1"/>
    <x v="0"/>
    <x v="420"/>
    <x v="706"/>
    <x v="369"/>
    <n v="0"/>
    <x v="3"/>
    <x v="357"/>
    <x v="1"/>
    <x v="0"/>
    <x v="4"/>
    <x v="4"/>
    <x v="782"/>
    <n v="7269"/>
    <n v="3"/>
    <n v="2"/>
    <x v="9"/>
    <n v="3"/>
    <x v="1"/>
    <s v="High"/>
    <x v="1"/>
    <x v="1"/>
  </r>
  <r>
    <n v="9936"/>
    <s v="Elizabeth Hansen"/>
    <x v="14"/>
    <x v="1"/>
    <x v="2"/>
    <x v="3"/>
    <x v="707"/>
    <x v="23"/>
    <n v="2"/>
    <x v="1"/>
    <x v="358"/>
    <x v="2"/>
    <x v="0"/>
    <x v="2"/>
    <x v="2"/>
    <x v="783"/>
    <n v="7627"/>
    <n v="10"/>
    <n v="10"/>
    <x v="3"/>
    <n v="4"/>
    <x v="4"/>
    <s v="High"/>
    <x v="0"/>
    <x v="0"/>
  </r>
  <r>
    <n v="9602"/>
    <s v="Amy Hamilton"/>
    <x v="0"/>
    <x v="1"/>
    <x v="0"/>
    <x v="459"/>
    <x v="708"/>
    <x v="395"/>
    <n v="1"/>
    <x v="1"/>
    <x v="359"/>
    <x v="1"/>
    <x v="0"/>
    <x v="4"/>
    <x v="4"/>
    <x v="784"/>
    <n v="6135"/>
    <n v="18"/>
    <n v="9"/>
    <x v="10"/>
    <n v="5"/>
    <x v="3"/>
    <s v="Medium"/>
    <x v="0"/>
    <x v="0"/>
  </r>
  <r>
    <n v="4508"/>
    <s v="Misty Mitchell"/>
    <x v="1"/>
    <x v="1"/>
    <x v="3"/>
    <x v="157"/>
    <x v="709"/>
    <x v="267"/>
    <n v="0"/>
    <x v="3"/>
    <x v="2"/>
    <x v="3"/>
    <x v="1"/>
    <x v="2"/>
    <x v="2"/>
    <x v="785"/>
    <n v="3785"/>
    <n v="17"/>
    <n v="3"/>
    <x v="5"/>
    <n v="1"/>
    <x v="2"/>
    <s v="Medium"/>
    <x v="1"/>
    <x v="1"/>
  </r>
  <r>
    <n v="7637"/>
    <s v="Michael Schwartz"/>
    <x v="19"/>
    <x v="1"/>
    <x v="3"/>
    <x v="460"/>
    <x v="710"/>
    <x v="550"/>
    <n v="2"/>
    <x v="1"/>
    <x v="360"/>
    <x v="3"/>
    <x v="0"/>
    <x v="1"/>
    <x v="1"/>
    <x v="786"/>
    <n v="1447"/>
    <n v="1"/>
    <n v="3"/>
    <x v="9"/>
    <n v="4"/>
    <x v="4"/>
    <s v="High"/>
    <x v="5"/>
    <x v="5"/>
  </r>
  <r>
    <n v="5117"/>
    <s v="Sean Jones"/>
    <x v="7"/>
    <x v="1"/>
    <x v="3"/>
    <x v="334"/>
    <x v="711"/>
    <x v="551"/>
    <n v="3"/>
    <x v="0"/>
    <x v="49"/>
    <x v="1"/>
    <x v="0"/>
    <x v="1"/>
    <x v="1"/>
    <x v="787"/>
    <n v="7826"/>
    <n v="14"/>
    <n v="8"/>
    <x v="3"/>
    <n v="1"/>
    <x v="2"/>
    <s v="Medium"/>
    <x v="0"/>
    <x v="0"/>
  </r>
  <r>
    <n v="7595"/>
    <s v="Neil Melendez"/>
    <x v="31"/>
    <x v="1"/>
    <x v="2"/>
    <x v="461"/>
    <x v="712"/>
    <x v="552"/>
    <n v="0"/>
    <x v="3"/>
    <x v="356"/>
    <x v="1"/>
    <x v="0"/>
    <x v="3"/>
    <x v="3"/>
    <x v="788"/>
    <n v="2486"/>
    <n v="9"/>
    <n v="0"/>
    <x v="8"/>
    <n v="3"/>
    <x v="1"/>
    <s v="Medium"/>
    <x v="4"/>
    <x v="4"/>
  </r>
  <r>
    <n v="1960"/>
    <s v="Kyle Willis"/>
    <x v="36"/>
    <x v="1"/>
    <x v="0"/>
    <x v="462"/>
    <x v="713"/>
    <x v="553"/>
    <n v="10"/>
    <x v="4"/>
    <x v="2"/>
    <x v="0"/>
    <x v="1"/>
    <x v="1"/>
    <x v="1"/>
    <x v="789"/>
    <n v="7705"/>
    <n v="11"/>
    <n v="2"/>
    <x v="0"/>
    <n v="5"/>
    <x v="3"/>
    <s v="Low"/>
    <x v="3"/>
    <x v="3"/>
  </r>
  <r>
    <n v="3814"/>
    <s v="Drew Moses DVM"/>
    <x v="17"/>
    <x v="1"/>
    <x v="3"/>
    <x v="369"/>
    <x v="714"/>
    <x v="554"/>
    <n v="4"/>
    <x v="0"/>
    <x v="2"/>
    <x v="1"/>
    <x v="1"/>
    <x v="4"/>
    <x v="4"/>
    <x v="790"/>
    <n v="7687"/>
    <n v="2"/>
    <n v="0"/>
    <x v="10"/>
    <n v="4"/>
    <x v="4"/>
    <s v="Medium"/>
    <x v="1"/>
    <x v="1"/>
  </r>
  <r>
    <n v="5344"/>
    <s v="Barbara Jordan"/>
    <x v="17"/>
    <x v="1"/>
    <x v="2"/>
    <x v="158"/>
    <x v="715"/>
    <x v="555"/>
    <n v="3"/>
    <x v="0"/>
    <x v="361"/>
    <x v="2"/>
    <x v="0"/>
    <x v="1"/>
    <x v="1"/>
    <x v="791"/>
    <n v="9819"/>
    <n v="1"/>
    <n v="3"/>
    <x v="10"/>
    <n v="5"/>
    <x v="3"/>
    <s v="High"/>
    <x v="1"/>
    <x v="1"/>
  </r>
  <r>
    <n v="8332"/>
    <s v="Mary Escobar"/>
    <x v="9"/>
    <x v="1"/>
    <x v="2"/>
    <x v="371"/>
    <x v="476"/>
    <x v="404"/>
    <n v="1"/>
    <x v="1"/>
    <x v="362"/>
    <x v="0"/>
    <x v="0"/>
    <x v="3"/>
    <x v="3"/>
    <x v="792"/>
    <n v="4170"/>
    <n v="10"/>
    <n v="9"/>
    <x v="2"/>
    <n v="3"/>
    <x v="1"/>
    <s v="High"/>
    <x v="0"/>
    <x v="0"/>
  </r>
  <r>
    <n v="1216"/>
    <s v="Mark Lutz"/>
    <x v="34"/>
    <x v="1"/>
    <x v="0"/>
    <x v="387"/>
    <x v="716"/>
    <x v="82"/>
    <n v="1"/>
    <x v="1"/>
    <x v="363"/>
    <x v="1"/>
    <x v="0"/>
    <x v="4"/>
    <x v="4"/>
    <x v="793"/>
    <n v="7276"/>
    <n v="16"/>
    <n v="7"/>
    <x v="3"/>
    <n v="3"/>
    <x v="1"/>
    <s v="High"/>
    <x v="3"/>
    <x v="3"/>
  </r>
  <r>
    <n v="7992"/>
    <s v="Brandon Reynolds"/>
    <x v="37"/>
    <x v="1"/>
    <x v="2"/>
    <x v="463"/>
    <x v="717"/>
    <x v="556"/>
    <n v="0"/>
    <x v="3"/>
    <x v="2"/>
    <x v="1"/>
    <x v="1"/>
    <x v="1"/>
    <x v="1"/>
    <x v="794"/>
    <n v="3325"/>
    <n v="19"/>
    <n v="1"/>
    <x v="2"/>
    <n v="1"/>
    <x v="2"/>
    <s v="High"/>
    <x v="2"/>
    <x v="2"/>
  </r>
  <r>
    <n v="4004"/>
    <s v="Karen Taylor"/>
    <x v="28"/>
    <x v="1"/>
    <x v="0"/>
    <x v="352"/>
    <x v="718"/>
    <x v="534"/>
    <n v="2"/>
    <x v="1"/>
    <x v="269"/>
    <x v="0"/>
    <x v="0"/>
    <x v="3"/>
    <x v="3"/>
    <x v="795"/>
    <n v="3756"/>
    <n v="6"/>
    <n v="10"/>
    <x v="2"/>
    <n v="2"/>
    <x v="0"/>
    <s v="Medium"/>
    <x v="0"/>
    <x v="0"/>
  </r>
  <r>
    <n v="6438"/>
    <s v="Nicholas Johnson"/>
    <x v="24"/>
    <x v="1"/>
    <x v="4"/>
    <x v="1"/>
    <x v="224"/>
    <x v="207"/>
    <n v="4"/>
    <x v="0"/>
    <x v="364"/>
    <x v="0"/>
    <x v="0"/>
    <x v="2"/>
    <x v="2"/>
    <x v="796"/>
    <n v="1764"/>
    <n v="20"/>
    <n v="10"/>
    <x v="0"/>
    <n v="2"/>
    <x v="0"/>
    <s v="High"/>
    <x v="3"/>
    <x v="3"/>
  </r>
  <r>
    <n v="8343"/>
    <s v="Michael Rivera"/>
    <x v="23"/>
    <x v="1"/>
    <x v="4"/>
    <x v="464"/>
    <x v="719"/>
    <x v="557"/>
    <n v="9"/>
    <x v="2"/>
    <x v="2"/>
    <x v="2"/>
    <x v="1"/>
    <x v="3"/>
    <x v="3"/>
    <x v="797"/>
    <n v="8686"/>
    <n v="12"/>
    <n v="5"/>
    <x v="5"/>
    <n v="1"/>
    <x v="2"/>
    <s v="Medium"/>
    <x v="4"/>
    <x v="4"/>
  </r>
  <r>
    <n v="2369"/>
    <s v="Melissa Smith"/>
    <x v="20"/>
    <x v="1"/>
    <x v="1"/>
    <x v="465"/>
    <x v="720"/>
    <x v="558"/>
    <n v="7"/>
    <x v="2"/>
    <x v="2"/>
    <x v="3"/>
    <x v="1"/>
    <x v="4"/>
    <x v="4"/>
    <x v="798"/>
    <n v="8944"/>
    <n v="9"/>
    <n v="5"/>
    <x v="5"/>
    <n v="2"/>
    <x v="0"/>
    <s v="High"/>
    <x v="5"/>
    <x v="5"/>
  </r>
  <r>
    <n v="9570"/>
    <s v="Jay Rose"/>
    <x v="35"/>
    <x v="1"/>
    <x v="3"/>
    <x v="466"/>
    <x v="205"/>
    <x v="161"/>
    <n v="7"/>
    <x v="2"/>
    <x v="2"/>
    <x v="1"/>
    <x v="1"/>
    <x v="1"/>
    <x v="1"/>
    <x v="799"/>
    <n v="7"/>
    <n v="16"/>
    <n v="3"/>
    <x v="3"/>
    <n v="1"/>
    <x v="2"/>
    <s v="High"/>
    <x v="5"/>
    <x v="5"/>
  </r>
  <r>
    <n v="3638"/>
    <s v="Caitlyn Duke"/>
    <x v="41"/>
    <x v="1"/>
    <x v="4"/>
    <x v="79"/>
    <x v="721"/>
    <x v="559"/>
    <n v="2"/>
    <x v="1"/>
    <x v="2"/>
    <x v="0"/>
    <x v="1"/>
    <x v="2"/>
    <x v="2"/>
    <x v="800"/>
    <n v="7996"/>
    <n v="12"/>
    <n v="5"/>
    <x v="2"/>
    <n v="3"/>
    <x v="1"/>
    <s v="Medium"/>
    <x v="3"/>
    <x v="3"/>
  </r>
  <r>
    <n v="3160"/>
    <s v="Timothy Christian"/>
    <x v="40"/>
    <x v="1"/>
    <x v="2"/>
    <x v="178"/>
    <x v="722"/>
    <x v="261"/>
    <n v="0"/>
    <x v="3"/>
    <x v="365"/>
    <x v="3"/>
    <x v="0"/>
    <x v="3"/>
    <x v="3"/>
    <x v="801"/>
    <n v="9828"/>
    <n v="1"/>
    <n v="9"/>
    <x v="10"/>
    <n v="3"/>
    <x v="1"/>
    <s v="Medium"/>
    <x v="5"/>
    <x v="5"/>
  </r>
  <r>
    <n v="7286"/>
    <s v="Jennifer Gray"/>
    <x v="29"/>
    <x v="1"/>
    <x v="3"/>
    <x v="277"/>
    <x v="565"/>
    <x v="224"/>
    <n v="2"/>
    <x v="1"/>
    <x v="366"/>
    <x v="0"/>
    <x v="0"/>
    <x v="2"/>
    <x v="2"/>
    <x v="802"/>
    <n v="3580"/>
    <n v="15"/>
    <n v="5"/>
    <x v="8"/>
    <n v="3"/>
    <x v="1"/>
    <s v="Low"/>
    <x v="4"/>
    <x v="4"/>
  </r>
  <r>
    <n v="2364"/>
    <s v="Marc Lewis"/>
    <x v="33"/>
    <x v="1"/>
    <x v="3"/>
    <x v="405"/>
    <x v="723"/>
    <x v="376"/>
    <n v="5"/>
    <x v="2"/>
    <x v="2"/>
    <x v="1"/>
    <x v="1"/>
    <x v="1"/>
    <x v="1"/>
    <x v="803"/>
    <n v="2097"/>
    <n v="7"/>
    <n v="3"/>
    <x v="5"/>
    <n v="1"/>
    <x v="2"/>
    <s v="Low"/>
    <x v="4"/>
    <x v="4"/>
  </r>
  <r>
    <n v="9780"/>
    <s v="Anthony Santos"/>
    <x v="37"/>
    <x v="1"/>
    <x v="4"/>
    <x v="408"/>
    <x v="724"/>
    <x v="560"/>
    <n v="1"/>
    <x v="1"/>
    <x v="2"/>
    <x v="2"/>
    <x v="1"/>
    <x v="4"/>
    <x v="4"/>
    <x v="804"/>
    <n v="5315"/>
    <n v="11"/>
    <n v="8"/>
    <x v="6"/>
    <n v="5"/>
    <x v="3"/>
    <s v="Medium"/>
    <x v="2"/>
    <x v="2"/>
  </r>
  <r>
    <n v="6447"/>
    <s v="Morgan Gonzales"/>
    <x v="24"/>
    <x v="1"/>
    <x v="4"/>
    <x v="110"/>
    <x v="725"/>
    <x v="561"/>
    <n v="1"/>
    <x v="1"/>
    <x v="123"/>
    <x v="1"/>
    <x v="0"/>
    <x v="4"/>
    <x v="4"/>
    <x v="805"/>
    <n v="864"/>
    <n v="20"/>
    <n v="1"/>
    <x v="4"/>
    <n v="3"/>
    <x v="1"/>
    <s v="Medium"/>
    <x v="3"/>
    <x v="3"/>
  </r>
  <r>
    <n v="7116"/>
    <s v="Dennis Marshall"/>
    <x v="17"/>
    <x v="1"/>
    <x v="2"/>
    <x v="110"/>
    <x v="726"/>
    <x v="562"/>
    <n v="5"/>
    <x v="2"/>
    <x v="134"/>
    <x v="3"/>
    <x v="0"/>
    <x v="3"/>
    <x v="3"/>
    <x v="806"/>
    <n v="5543"/>
    <n v="11"/>
    <n v="7"/>
    <x v="0"/>
    <n v="5"/>
    <x v="3"/>
    <s v="Medium"/>
    <x v="1"/>
    <x v="1"/>
  </r>
  <r>
    <n v="6075"/>
    <s v="Martha Brady"/>
    <x v="5"/>
    <x v="1"/>
    <x v="1"/>
    <x v="157"/>
    <x v="272"/>
    <x v="249"/>
    <n v="7"/>
    <x v="2"/>
    <x v="2"/>
    <x v="1"/>
    <x v="1"/>
    <x v="0"/>
    <x v="0"/>
    <x v="807"/>
    <n v="6698"/>
    <n v="16"/>
    <n v="3"/>
    <x v="9"/>
    <n v="4"/>
    <x v="4"/>
    <s v="Low"/>
    <x v="3"/>
    <x v="3"/>
  </r>
  <r>
    <n v="8480"/>
    <s v="Rodney Gould"/>
    <x v="27"/>
    <x v="1"/>
    <x v="0"/>
    <x v="467"/>
    <x v="727"/>
    <x v="563"/>
    <n v="0"/>
    <x v="3"/>
    <x v="346"/>
    <x v="1"/>
    <x v="0"/>
    <x v="2"/>
    <x v="2"/>
    <x v="808"/>
    <n v="5065"/>
    <n v="3"/>
    <n v="5"/>
    <x v="1"/>
    <n v="1"/>
    <x v="2"/>
    <s v="Medium"/>
    <x v="5"/>
    <x v="5"/>
  </r>
  <r>
    <n v="5846"/>
    <s v="Travis Jackson"/>
    <x v="0"/>
    <x v="1"/>
    <x v="1"/>
    <x v="409"/>
    <x v="608"/>
    <x v="486"/>
    <n v="1"/>
    <x v="1"/>
    <x v="2"/>
    <x v="1"/>
    <x v="1"/>
    <x v="4"/>
    <x v="4"/>
    <x v="809"/>
    <n v="3376"/>
    <n v="12"/>
    <n v="7"/>
    <x v="1"/>
    <n v="3"/>
    <x v="1"/>
    <s v="High"/>
    <x v="0"/>
    <x v="0"/>
  </r>
  <r>
    <n v="6843"/>
    <s v="Robin Smith"/>
    <x v="1"/>
    <x v="1"/>
    <x v="0"/>
    <x v="129"/>
    <x v="728"/>
    <x v="564"/>
    <n v="2"/>
    <x v="1"/>
    <x v="367"/>
    <x v="3"/>
    <x v="0"/>
    <x v="4"/>
    <x v="4"/>
    <x v="810"/>
    <n v="6609"/>
    <n v="5"/>
    <n v="1"/>
    <x v="10"/>
    <n v="1"/>
    <x v="2"/>
    <s v="Medium"/>
    <x v="1"/>
    <x v="1"/>
  </r>
  <r>
    <n v="2762"/>
    <s v="Emily Allison"/>
    <x v="27"/>
    <x v="1"/>
    <x v="3"/>
    <x v="223"/>
    <x v="551"/>
    <x v="452"/>
    <n v="0"/>
    <x v="3"/>
    <x v="368"/>
    <x v="1"/>
    <x v="0"/>
    <x v="4"/>
    <x v="4"/>
    <x v="811"/>
    <n v="6249"/>
    <n v="10"/>
    <n v="10"/>
    <x v="6"/>
    <n v="5"/>
    <x v="3"/>
    <s v="High"/>
    <x v="5"/>
    <x v="5"/>
  </r>
  <r>
    <n v="8824"/>
    <s v="Michael Alvarado"/>
    <x v="21"/>
    <x v="1"/>
    <x v="3"/>
    <x v="240"/>
    <x v="318"/>
    <x v="288"/>
    <n v="5"/>
    <x v="2"/>
    <x v="369"/>
    <x v="1"/>
    <x v="0"/>
    <x v="2"/>
    <x v="2"/>
    <x v="812"/>
    <n v="3928"/>
    <n v="14"/>
    <n v="4"/>
    <x v="5"/>
    <n v="1"/>
    <x v="2"/>
    <s v="High"/>
    <x v="0"/>
    <x v="0"/>
  </r>
  <r>
    <n v="7707"/>
    <s v="Vanessa Patrick"/>
    <x v="22"/>
    <x v="1"/>
    <x v="2"/>
    <x v="246"/>
    <x v="729"/>
    <x v="565"/>
    <n v="1"/>
    <x v="1"/>
    <x v="2"/>
    <x v="0"/>
    <x v="1"/>
    <x v="4"/>
    <x v="4"/>
    <x v="813"/>
    <n v="7907"/>
    <n v="11"/>
    <n v="5"/>
    <x v="0"/>
    <n v="2"/>
    <x v="0"/>
    <s v="Low"/>
    <x v="5"/>
    <x v="5"/>
  </r>
  <r>
    <n v="8557"/>
    <s v="Jasmin Romero"/>
    <x v="41"/>
    <x v="1"/>
    <x v="3"/>
    <x v="394"/>
    <x v="730"/>
    <x v="566"/>
    <n v="1"/>
    <x v="1"/>
    <x v="2"/>
    <x v="2"/>
    <x v="1"/>
    <x v="2"/>
    <x v="2"/>
    <x v="814"/>
    <n v="6702"/>
    <n v="3"/>
    <n v="6"/>
    <x v="0"/>
    <n v="5"/>
    <x v="3"/>
    <s v="Medium"/>
    <x v="3"/>
    <x v="3"/>
  </r>
  <r>
    <n v="5499"/>
    <s v="Michael Walters"/>
    <x v="44"/>
    <x v="1"/>
    <x v="3"/>
    <x v="468"/>
    <x v="731"/>
    <x v="567"/>
    <n v="2"/>
    <x v="1"/>
    <x v="2"/>
    <x v="3"/>
    <x v="1"/>
    <x v="3"/>
    <x v="3"/>
    <x v="815"/>
    <n v="2317"/>
    <n v="13"/>
    <n v="9"/>
    <x v="0"/>
    <n v="3"/>
    <x v="1"/>
    <s v="High"/>
    <x v="0"/>
    <x v="0"/>
  </r>
  <r>
    <n v="3270"/>
    <s v="Mark Collins"/>
    <x v="7"/>
    <x v="1"/>
    <x v="2"/>
    <x v="469"/>
    <x v="148"/>
    <x v="143"/>
    <n v="3"/>
    <x v="0"/>
    <x v="2"/>
    <x v="0"/>
    <x v="1"/>
    <x v="4"/>
    <x v="4"/>
    <x v="816"/>
    <n v="1604"/>
    <n v="8"/>
    <n v="6"/>
    <x v="10"/>
    <n v="2"/>
    <x v="0"/>
    <s v="Low"/>
    <x v="0"/>
    <x v="0"/>
  </r>
  <r>
    <n v="2204"/>
    <s v="Emily King"/>
    <x v="25"/>
    <x v="1"/>
    <x v="3"/>
    <x v="159"/>
    <x v="732"/>
    <x v="497"/>
    <n v="6"/>
    <x v="2"/>
    <x v="2"/>
    <x v="0"/>
    <x v="1"/>
    <x v="3"/>
    <x v="3"/>
    <x v="817"/>
    <n v="1611"/>
    <n v="20"/>
    <n v="0"/>
    <x v="2"/>
    <n v="1"/>
    <x v="2"/>
    <s v="High"/>
    <x v="4"/>
    <x v="4"/>
  </r>
  <r>
    <n v="4302"/>
    <s v="Taylor Suarez"/>
    <x v="43"/>
    <x v="1"/>
    <x v="0"/>
    <x v="442"/>
    <x v="733"/>
    <x v="568"/>
    <n v="4"/>
    <x v="0"/>
    <x v="2"/>
    <x v="1"/>
    <x v="1"/>
    <x v="0"/>
    <x v="0"/>
    <x v="818"/>
    <n v="1154"/>
    <n v="2"/>
    <n v="4"/>
    <x v="1"/>
    <n v="5"/>
    <x v="3"/>
    <s v="Low"/>
    <x v="5"/>
    <x v="5"/>
  </r>
  <r>
    <n v="4700"/>
    <s v="David Greer"/>
    <x v="44"/>
    <x v="1"/>
    <x v="1"/>
    <x v="470"/>
    <x v="734"/>
    <x v="493"/>
    <n v="4"/>
    <x v="0"/>
    <x v="2"/>
    <x v="2"/>
    <x v="1"/>
    <x v="4"/>
    <x v="4"/>
    <x v="819"/>
    <n v="5325"/>
    <n v="17"/>
    <n v="10"/>
    <x v="7"/>
    <n v="5"/>
    <x v="3"/>
    <s v="High"/>
    <x v="0"/>
    <x v="0"/>
  </r>
  <r>
    <n v="5731"/>
    <s v="Mr. William Flynn"/>
    <x v="28"/>
    <x v="1"/>
    <x v="2"/>
    <x v="471"/>
    <x v="735"/>
    <x v="566"/>
    <n v="1"/>
    <x v="1"/>
    <x v="2"/>
    <x v="1"/>
    <x v="1"/>
    <x v="2"/>
    <x v="2"/>
    <x v="820"/>
    <n v="9213"/>
    <n v="10"/>
    <n v="3"/>
    <x v="3"/>
    <n v="2"/>
    <x v="0"/>
    <s v="Low"/>
    <x v="0"/>
    <x v="0"/>
  </r>
  <r>
    <n v="7166"/>
    <s v="Miguel Waters"/>
    <x v="6"/>
    <x v="1"/>
    <x v="4"/>
    <x v="404"/>
    <x v="736"/>
    <x v="144"/>
    <n v="1"/>
    <x v="1"/>
    <x v="44"/>
    <x v="2"/>
    <x v="0"/>
    <x v="2"/>
    <x v="2"/>
    <x v="821"/>
    <n v="8221"/>
    <n v="12"/>
    <n v="9"/>
    <x v="6"/>
    <n v="2"/>
    <x v="0"/>
    <s v="Medium"/>
    <x v="4"/>
    <x v="4"/>
  </r>
  <r>
    <n v="9947"/>
    <s v="James Anderson"/>
    <x v="13"/>
    <x v="1"/>
    <x v="2"/>
    <x v="454"/>
    <x v="737"/>
    <x v="518"/>
    <n v="4"/>
    <x v="0"/>
    <x v="2"/>
    <x v="0"/>
    <x v="1"/>
    <x v="0"/>
    <x v="0"/>
    <x v="822"/>
    <n v="6647"/>
    <n v="1"/>
    <n v="3"/>
    <x v="1"/>
    <n v="3"/>
    <x v="1"/>
    <s v="High"/>
    <x v="0"/>
    <x v="0"/>
  </r>
  <r>
    <n v="9763"/>
    <s v="Mackenzie Alexander"/>
    <x v="33"/>
    <x v="1"/>
    <x v="2"/>
    <x v="244"/>
    <x v="738"/>
    <x v="569"/>
    <n v="3"/>
    <x v="0"/>
    <x v="2"/>
    <x v="2"/>
    <x v="1"/>
    <x v="4"/>
    <x v="4"/>
    <x v="823"/>
    <n v="8312"/>
    <n v="2"/>
    <n v="3"/>
    <x v="1"/>
    <n v="4"/>
    <x v="4"/>
    <s v="High"/>
    <x v="4"/>
    <x v="4"/>
  </r>
  <r>
    <n v="9548"/>
    <s v="Mrs. Kimberly Phillips"/>
    <x v="47"/>
    <x v="1"/>
    <x v="3"/>
    <x v="385"/>
    <x v="739"/>
    <x v="570"/>
    <n v="8"/>
    <x v="2"/>
    <x v="2"/>
    <x v="2"/>
    <x v="1"/>
    <x v="2"/>
    <x v="2"/>
    <x v="824"/>
    <n v="4364"/>
    <n v="10"/>
    <n v="6"/>
    <x v="4"/>
    <n v="5"/>
    <x v="3"/>
    <s v="Low"/>
    <x v="3"/>
    <x v="3"/>
  </r>
  <r>
    <n v="2933"/>
    <s v="Joshua Rogers"/>
    <x v="22"/>
    <x v="1"/>
    <x v="2"/>
    <x v="183"/>
    <x v="740"/>
    <x v="571"/>
    <n v="4"/>
    <x v="0"/>
    <x v="2"/>
    <x v="2"/>
    <x v="1"/>
    <x v="0"/>
    <x v="0"/>
    <x v="825"/>
    <n v="4923"/>
    <n v="2"/>
    <n v="7"/>
    <x v="3"/>
    <n v="5"/>
    <x v="3"/>
    <s v="Medium"/>
    <x v="5"/>
    <x v="5"/>
  </r>
  <r>
    <n v="4511"/>
    <s v="Roger Hodges"/>
    <x v="43"/>
    <x v="1"/>
    <x v="4"/>
    <x v="472"/>
    <x v="741"/>
    <x v="572"/>
    <n v="0"/>
    <x v="3"/>
    <x v="334"/>
    <x v="1"/>
    <x v="0"/>
    <x v="0"/>
    <x v="0"/>
    <x v="826"/>
    <n v="3495"/>
    <n v="9"/>
    <n v="4"/>
    <x v="7"/>
    <n v="2"/>
    <x v="0"/>
    <s v="High"/>
    <x v="5"/>
    <x v="5"/>
  </r>
  <r>
    <n v="6476"/>
    <s v="Doris Allen"/>
    <x v="44"/>
    <x v="1"/>
    <x v="1"/>
    <x v="11"/>
    <x v="742"/>
    <x v="511"/>
    <n v="1"/>
    <x v="1"/>
    <x v="370"/>
    <x v="3"/>
    <x v="0"/>
    <x v="3"/>
    <x v="3"/>
    <x v="827"/>
    <n v="9016"/>
    <n v="10"/>
    <n v="9"/>
    <x v="4"/>
    <n v="5"/>
    <x v="3"/>
    <s v="Low"/>
    <x v="0"/>
    <x v="0"/>
  </r>
  <r>
    <n v="5400"/>
    <s v="Renee Conley"/>
    <x v="19"/>
    <x v="1"/>
    <x v="4"/>
    <x v="473"/>
    <x v="743"/>
    <x v="37"/>
    <n v="2"/>
    <x v="1"/>
    <x v="371"/>
    <x v="0"/>
    <x v="0"/>
    <x v="2"/>
    <x v="2"/>
    <x v="828"/>
    <n v="9425"/>
    <n v="18"/>
    <n v="3"/>
    <x v="1"/>
    <n v="2"/>
    <x v="0"/>
    <s v="Medium"/>
    <x v="5"/>
    <x v="5"/>
  </r>
  <r>
    <n v="1479"/>
    <s v="Penny Christian"/>
    <x v="14"/>
    <x v="1"/>
    <x v="4"/>
    <x v="392"/>
    <x v="503"/>
    <x v="340"/>
    <n v="1"/>
    <x v="1"/>
    <x v="2"/>
    <x v="2"/>
    <x v="1"/>
    <x v="4"/>
    <x v="4"/>
    <x v="829"/>
    <n v="8325"/>
    <n v="18"/>
    <n v="0"/>
    <x v="0"/>
    <n v="4"/>
    <x v="4"/>
    <s v="High"/>
    <x v="0"/>
    <x v="0"/>
  </r>
  <r>
    <n v="3752"/>
    <s v="Steven Holmes"/>
    <x v="45"/>
    <x v="1"/>
    <x v="3"/>
    <x v="474"/>
    <x v="744"/>
    <x v="573"/>
    <n v="2"/>
    <x v="1"/>
    <x v="372"/>
    <x v="1"/>
    <x v="0"/>
    <x v="4"/>
    <x v="4"/>
    <x v="830"/>
    <n v="2461"/>
    <n v="13"/>
    <n v="0"/>
    <x v="5"/>
    <n v="2"/>
    <x v="0"/>
    <s v="Low"/>
    <x v="5"/>
    <x v="5"/>
  </r>
  <r>
    <n v="1882"/>
    <s v="Amy Campos"/>
    <x v="43"/>
    <x v="1"/>
    <x v="0"/>
    <x v="410"/>
    <x v="28"/>
    <x v="28"/>
    <n v="0"/>
    <x v="3"/>
    <x v="373"/>
    <x v="1"/>
    <x v="0"/>
    <x v="2"/>
    <x v="2"/>
    <x v="831"/>
    <n v="77"/>
    <n v="18"/>
    <n v="8"/>
    <x v="2"/>
    <n v="5"/>
    <x v="3"/>
    <s v="Low"/>
    <x v="5"/>
    <x v="5"/>
  </r>
  <r>
    <n v="7891"/>
    <s v="Tina Gonzales"/>
    <x v="36"/>
    <x v="1"/>
    <x v="3"/>
    <x v="357"/>
    <x v="745"/>
    <x v="574"/>
    <n v="0"/>
    <x v="3"/>
    <x v="374"/>
    <x v="3"/>
    <x v="0"/>
    <x v="1"/>
    <x v="1"/>
    <x v="832"/>
    <n v="2178"/>
    <n v="0"/>
    <n v="6"/>
    <x v="6"/>
    <n v="1"/>
    <x v="2"/>
    <s v="Low"/>
    <x v="3"/>
    <x v="3"/>
  </r>
  <r>
    <n v="2615"/>
    <s v="Gary Ramos"/>
    <x v="42"/>
    <x v="1"/>
    <x v="4"/>
    <x v="22"/>
    <x v="746"/>
    <x v="575"/>
    <n v="3"/>
    <x v="0"/>
    <x v="375"/>
    <x v="1"/>
    <x v="0"/>
    <x v="4"/>
    <x v="4"/>
    <x v="833"/>
    <n v="3822"/>
    <n v="16"/>
    <n v="0"/>
    <x v="1"/>
    <n v="2"/>
    <x v="0"/>
    <s v="High"/>
    <x v="3"/>
    <x v="3"/>
  </r>
  <r>
    <n v="1954"/>
    <s v="Tamara Silva"/>
    <x v="22"/>
    <x v="1"/>
    <x v="2"/>
    <x v="475"/>
    <x v="747"/>
    <x v="433"/>
    <n v="2"/>
    <x v="1"/>
    <x v="2"/>
    <x v="1"/>
    <x v="1"/>
    <x v="1"/>
    <x v="1"/>
    <x v="834"/>
    <n v="5662"/>
    <n v="10"/>
    <n v="1"/>
    <x v="0"/>
    <n v="4"/>
    <x v="4"/>
    <s v="Low"/>
    <x v="5"/>
    <x v="5"/>
  </r>
  <r>
    <n v="5687"/>
    <s v="Emily Miller"/>
    <x v="25"/>
    <x v="1"/>
    <x v="2"/>
    <x v="476"/>
    <x v="748"/>
    <x v="576"/>
    <n v="6"/>
    <x v="2"/>
    <x v="2"/>
    <x v="1"/>
    <x v="1"/>
    <x v="1"/>
    <x v="1"/>
    <x v="835"/>
    <n v="2655"/>
    <n v="11"/>
    <n v="5"/>
    <x v="6"/>
    <n v="5"/>
    <x v="3"/>
    <s v="High"/>
    <x v="4"/>
    <x v="4"/>
  </r>
  <r>
    <n v="2259"/>
    <s v="Audrey Smith"/>
    <x v="20"/>
    <x v="1"/>
    <x v="2"/>
    <x v="46"/>
    <x v="749"/>
    <x v="415"/>
    <n v="3"/>
    <x v="0"/>
    <x v="376"/>
    <x v="2"/>
    <x v="0"/>
    <x v="4"/>
    <x v="4"/>
    <x v="836"/>
    <n v="7693"/>
    <n v="18"/>
    <n v="9"/>
    <x v="4"/>
    <n v="5"/>
    <x v="3"/>
    <s v="Medium"/>
    <x v="5"/>
    <x v="5"/>
  </r>
  <r>
    <n v="3163"/>
    <s v="Christopher Wilson"/>
    <x v="20"/>
    <x v="1"/>
    <x v="4"/>
    <x v="302"/>
    <x v="27"/>
    <x v="27"/>
    <n v="0"/>
    <x v="3"/>
    <x v="377"/>
    <x v="0"/>
    <x v="0"/>
    <x v="3"/>
    <x v="3"/>
    <x v="837"/>
    <n v="6928"/>
    <n v="8"/>
    <n v="10"/>
    <x v="6"/>
    <n v="5"/>
    <x v="3"/>
    <s v="Medium"/>
    <x v="5"/>
    <x v="5"/>
  </r>
  <r>
    <n v="2511"/>
    <s v="Kevin Bennett"/>
    <x v="9"/>
    <x v="1"/>
    <x v="1"/>
    <x v="384"/>
    <x v="40"/>
    <x v="40"/>
    <n v="7"/>
    <x v="2"/>
    <x v="2"/>
    <x v="0"/>
    <x v="1"/>
    <x v="1"/>
    <x v="1"/>
    <x v="838"/>
    <n v="709"/>
    <n v="13"/>
    <n v="0"/>
    <x v="9"/>
    <n v="2"/>
    <x v="0"/>
    <s v="Low"/>
    <x v="0"/>
    <x v="0"/>
  </r>
  <r>
    <n v="5091"/>
    <s v="David Davis"/>
    <x v="3"/>
    <x v="1"/>
    <x v="1"/>
    <x v="431"/>
    <x v="462"/>
    <x v="113"/>
    <n v="7"/>
    <x v="2"/>
    <x v="2"/>
    <x v="3"/>
    <x v="1"/>
    <x v="0"/>
    <x v="0"/>
    <x v="839"/>
    <n v="6762"/>
    <n v="9"/>
    <n v="4"/>
    <x v="1"/>
    <n v="3"/>
    <x v="1"/>
    <s v="High"/>
    <x v="2"/>
    <x v="2"/>
  </r>
  <r>
    <n v="1906"/>
    <s v="James Brown"/>
    <x v="19"/>
    <x v="1"/>
    <x v="4"/>
    <x v="214"/>
    <x v="750"/>
    <x v="123"/>
    <n v="1"/>
    <x v="1"/>
    <x v="378"/>
    <x v="2"/>
    <x v="0"/>
    <x v="2"/>
    <x v="2"/>
    <x v="840"/>
    <n v="2732"/>
    <n v="17"/>
    <n v="9"/>
    <x v="10"/>
    <n v="4"/>
    <x v="4"/>
    <s v="Medium"/>
    <x v="5"/>
    <x v="5"/>
  </r>
  <r>
    <n v="3386"/>
    <s v="Peggy Ayala"/>
    <x v="44"/>
    <x v="1"/>
    <x v="4"/>
    <x v="467"/>
    <x v="751"/>
    <x v="171"/>
    <n v="0"/>
    <x v="3"/>
    <x v="379"/>
    <x v="2"/>
    <x v="0"/>
    <x v="1"/>
    <x v="1"/>
    <x v="841"/>
    <n v="1199"/>
    <n v="0"/>
    <n v="7"/>
    <x v="8"/>
    <n v="5"/>
    <x v="3"/>
    <s v="Medium"/>
    <x v="0"/>
    <x v="0"/>
  </r>
  <r>
    <n v="3344"/>
    <s v="Sandra Burgess"/>
    <x v="45"/>
    <x v="1"/>
    <x v="1"/>
    <x v="99"/>
    <x v="752"/>
    <x v="577"/>
    <n v="0"/>
    <x v="3"/>
    <x v="380"/>
    <x v="1"/>
    <x v="0"/>
    <x v="2"/>
    <x v="2"/>
    <x v="842"/>
    <n v="4924"/>
    <n v="1"/>
    <n v="4"/>
    <x v="0"/>
    <n v="5"/>
    <x v="3"/>
    <s v="Low"/>
    <x v="5"/>
    <x v="5"/>
  </r>
  <r>
    <n v="1955"/>
    <s v="Jessica Lopez"/>
    <x v="27"/>
    <x v="1"/>
    <x v="1"/>
    <x v="362"/>
    <x v="753"/>
    <x v="578"/>
    <n v="0"/>
    <x v="3"/>
    <x v="352"/>
    <x v="1"/>
    <x v="0"/>
    <x v="0"/>
    <x v="0"/>
    <x v="843"/>
    <n v="9378"/>
    <n v="8"/>
    <n v="4"/>
    <x v="5"/>
    <n v="1"/>
    <x v="2"/>
    <s v="Low"/>
    <x v="5"/>
    <x v="5"/>
  </r>
  <r>
    <n v="5955"/>
    <s v="Todd Johns DDS"/>
    <x v="45"/>
    <x v="1"/>
    <x v="0"/>
    <x v="434"/>
    <x v="754"/>
    <x v="579"/>
    <n v="8"/>
    <x v="2"/>
    <x v="2"/>
    <x v="0"/>
    <x v="1"/>
    <x v="0"/>
    <x v="0"/>
    <x v="844"/>
    <n v="9035"/>
    <n v="6"/>
    <n v="4"/>
    <x v="10"/>
    <n v="3"/>
    <x v="1"/>
    <s v="Low"/>
    <x v="5"/>
    <x v="5"/>
  </r>
  <r>
    <n v="5633"/>
    <s v="Robin Anderson"/>
    <x v="46"/>
    <x v="1"/>
    <x v="3"/>
    <x v="130"/>
    <x v="702"/>
    <x v="548"/>
    <n v="4"/>
    <x v="0"/>
    <x v="381"/>
    <x v="2"/>
    <x v="0"/>
    <x v="1"/>
    <x v="1"/>
    <x v="845"/>
    <n v="4456"/>
    <n v="17"/>
    <n v="7"/>
    <x v="4"/>
    <n v="1"/>
    <x v="2"/>
    <s v="Medium"/>
    <x v="3"/>
    <x v="3"/>
  </r>
  <r>
    <n v="2417"/>
    <s v="Heather Moss"/>
    <x v="27"/>
    <x v="1"/>
    <x v="3"/>
    <x v="91"/>
    <x v="755"/>
    <x v="580"/>
    <n v="4"/>
    <x v="0"/>
    <x v="2"/>
    <x v="2"/>
    <x v="1"/>
    <x v="3"/>
    <x v="3"/>
    <x v="846"/>
    <n v="1072"/>
    <n v="15"/>
    <n v="9"/>
    <x v="3"/>
    <n v="5"/>
    <x v="3"/>
    <s v="Medium"/>
    <x v="5"/>
    <x v="5"/>
  </r>
  <r>
    <n v="9677"/>
    <s v="Matthew Mathis"/>
    <x v="36"/>
    <x v="1"/>
    <x v="3"/>
    <x v="477"/>
    <x v="756"/>
    <x v="234"/>
    <n v="8"/>
    <x v="2"/>
    <x v="2"/>
    <x v="0"/>
    <x v="1"/>
    <x v="0"/>
    <x v="0"/>
    <x v="847"/>
    <n v="8921"/>
    <n v="13"/>
    <n v="1"/>
    <x v="2"/>
    <n v="5"/>
    <x v="3"/>
    <s v="Low"/>
    <x v="3"/>
    <x v="3"/>
  </r>
  <r>
    <n v="9961"/>
    <s v="Marc Phillips"/>
    <x v="20"/>
    <x v="1"/>
    <x v="1"/>
    <x v="342"/>
    <x v="757"/>
    <x v="52"/>
    <n v="0"/>
    <x v="3"/>
    <x v="382"/>
    <x v="2"/>
    <x v="0"/>
    <x v="0"/>
    <x v="0"/>
    <x v="848"/>
    <n v="4935"/>
    <n v="16"/>
    <n v="9"/>
    <x v="6"/>
    <n v="2"/>
    <x v="0"/>
    <s v="Medium"/>
    <x v="5"/>
    <x v="5"/>
  </r>
  <r>
    <n v="5582"/>
    <s v="Tracy Lewis"/>
    <x v="16"/>
    <x v="1"/>
    <x v="4"/>
    <x v="55"/>
    <x v="242"/>
    <x v="224"/>
    <n v="1"/>
    <x v="1"/>
    <x v="383"/>
    <x v="0"/>
    <x v="0"/>
    <x v="4"/>
    <x v="4"/>
    <x v="849"/>
    <n v="3940"/>
    <n v="8"/>
    <n v="0"/>
    <x v="3"/>
    <n v="5"/>
    <x v="3"/>
    <s v="Low"/>
    <x v="2"/>
    <x v="2"/>
  </r>
  <r>
    <n v="8688"/>
    <s v="Carlos Smith"/>
    <x v="29"/>
    <x v="1"/>
    <x v="1"/>
    <x v="5"/>
    <x v="96"/>
    <x v="94"/>
    <n v="7"/>
    <x v="2"/>
    <x v="384"/>
    <x v="2"/>
    <x v="0"/>
    <x v="2"/>
    <x v="2"/>
    <x v="850"/>
    <n v="4313"/>
    <n v="1"/>
    <n v="4"/>
    <x v="9"/>
    <n v="4"/>
    <x v="4"/>
    <s v="Medium"/>
    <x v="4"/>
    <x v="4"/>
  </r>
  <r>
    <n v="3987"/>
    <s v="Rebecca Peterson"/>
    <x v="12"/>
    <x v="1"/>
    <x v="1"/>
    <x v="294"/>
    <x v="758"/>
    <x v="67"/>
    <n v="5"/>
    <x v="2"/>
    <x v="2"/>
    <x v="0"/>
    <x v="1"/>
    <x v="4"/>
    <x v="4"/>
    <x v="535"/>
    <n v="50"/>
    <n v="16"/>
    <n v="1"/>
    <x v="6"/>
    <n v="4"/>
    <x v="4"/>
    <s v="Low"/>
    <x v="4"/>
    <x v="4"/>
  </r>
  <r>
    <n v="4512"/>
    <s v="Michelle Morris"/>
    <x v="0"/>
    <x v="1"/>
    <x v="1"/>
    <x v="478"/>
    <x v="759"/>
    <x v="581"/>
    <n v="5"/>
    <x v="2"/>
    <x v="2"/>
    <x v="2"/>
    <x v="1"/>
    <x v="1"/>
    <x v="1"/>
    <x v="851"/>
    <n v="4057"/>
    <n v="10"/>
    <n v="10"/>
    <x v="4"/>
    <n v="3"/>
    <x v="1"/>
    <s v="High"/>
    <x v="0"/>
    <x v="0"/>
  </r>
  <r>
    <n v="5224"/>
    <s v="Maria English DDS"/>
    <x v="23"/>
    <x v="1"/>
    <x v="4"/>
    <x v="479"/>
    <x v="760"/>
    <x v="246"/>
    <n v="10"/>
    <x v="4"/>
    <x v="2"/>
    <x v="2"/>
    <x v="1"/>
    <x v="4"/>
    <x v="4"/>
    <x v="852"/>
    <n v="6350"/>
    <n v="9"/>
    <n v="8"/>
    <x v="0"/>
    <n v="3"/>
    <x v="1"/>
    <s v="Medium"/>
    <x v="4"/>
    <x v="4"/>
  </r>
  <r>
    <n v="4849"/>
    <s v="Natasha Harris DVM"/>
    <x v="32"/>
    <x v="1"/>
    <x v="4"/>
    <x v="250"/>
    <x v="761"/>
    <x v="582"/>
    <n v="1"/>
    <x v="1"/>
    <x v="2"/>
    <x v="3"/>
    <x v="1"/>
    <x v="1"/>
    <x v="1"/>
    <x v="853"/>
    <n v="676"/>
    <n v="16"/>
    <n v="10"/>
    <x v="5"/>
    <n v="1"/>
    <x v="2"/>
    <s v="Medium"/>
    <x v="5"/>
    <x v="5"/>
  </r>
  <r>
    <n v="9841"/>
    <s v="Jeffrey Howell"/>
    <x v="34"/>
    <x v="1"/>
    <x v="1"/>
    <x v="480"/>
    <x v="762"/>
    <x v="516"/>
    <n v="9"/>
    <x v="2"/>
    <x v="2"/>
    <x v="3"/>
    <x v="1"/>
    <x v="0"/>
    <x v="0"/>
    <x v="854"/>
    <n v="5228"/>
    <n v="14"/>
    <n v="8"/>
    <x v="9"/>
    <n v="5"/>
    <x v="3"/>
    <s v="Low"/>
    <x v="3"/>
    <x v="3"/>
  </r>
  <r>
    <n v="6682"/>
    <s v="Christine Carroll"/>
    <x v="24"/>
    <x v="1"/>
    <x v="0"/>
    <x v="98"/>
    <x v="763"/>
    <x v="583"/>
    <n v="3"/>
    <x v="0"/>
    <x v="385"/>
    <x v="2"/>
    <x v="0"/>
    <x v="2"/>
    <x v="2"/>
    <x v="855"/>
    <n v="7271"/>
    <n v="12"/>
    <n v="4"/>
    <x v="4"/>
    <n v="3"/>
    <x v="1"/>
    <s v="Medium"/>
    <x v="3"/>
    <x v="3"/>
  </r>
  <r>
    <n v="9206"/>
    <s v="Karen Pearson"/>
    <x v="43"/>
    <x v="1"/>
    <x v="1"/>
    <x v="8"/>
    <x v="764"/>
    <x v="285"/>
    <n v="9"/>
    <x v="2"/>
    <x v="2"/>
    <x v="1"/>
    <x v="1"/>
    <x v="0"/>
    <x v="0"/>
    <x v="856"/>
    <n v="9638"/>
    <n v="15"/>
    <n v="0"/>
    <x v="6"/>
    <n v="4"/>
    <x v="4"/>
    <s v="Low"/>
    <x v="5"/>
    <x v="5"/>
  </r>
  <r>
    <n v="5262"/>
    <s v="Andrew Dougherty"/>
    <x v="45"/>
    <x v="1"/>
    <x v="0"/>
    <x v="481"/>
    <x v="765"/>
    <x v="584"/>
    <n v="0"/>
    <x v="3"/>
    <x v="386"/>
    <x v="0"/>
    <x v="0"/>
    <x v="1"/>
    <x v="1"/>
    <x v="857"/>
    <n v="2713"/>
    <n v="17"/>
    <n v="5"/>
    <x v="3"/>
    <n v="1"/>
    <x v="2"/>
    <s v="Low"/>
    <x v="5"/>
    <x v="5"/>
  </r>
  <r>
    <n v="8783"/>
    <s v="Melissa Kennedy"/>
    <x v="27"/>
    <x v="1"/>
    <x v="0"/>
    <x v="247"/>
    <x v="766"/>
    <x v="540"/>
    <n v="8"/>
    <x v="2"/>
    <x v="2"/>
    <x v="1"/>
    <x v="1"/>
    <x v="2"/>
    <x v="2"/>
    <x v="858"/>
    <n v="5020"/>
    <n v="15"/>
    <n v="3"/>
    <x v="6"/>
    <n v="3"/>
    <x v="1"/>
    <s v="High"/>
    <x v="5"/>
    <x v="5"/>
  </r>
  <r>
    <n v="8597"/>
    <s v="Andrew Alvarado"/>
    <x v="1"/>
    <x v="1"/>
    <x v="4"/>
    <x v="36"/>
    <x v="767"/>
    <x v="569"/>
    <n v="3"/>
    <x v="0"/>
    <x v="2"/>
    <x v="3"/>
    <x v="1"/>
    <x v="1"/>
    <x v="1"/>
    <x v="859"/>
    <n v="7827"/>
    <n v="17"/>
    <n v="4"/>
    <x v="3"/>
    <n v="2"/>
    <x v="0"/>
    <s v="High"/>
    <x v="1"/>
    <x v="1"/>
  </r>
  <r>
    <n v="5777"/>
    <s v="Luis Miles"/>
    <x v="3"/>
    <x v="1"/>
    <x v="1"/>
    <x v="282"/>
    <x v="768"/>
    <x v="585"/>
    <n v="0"/>
    <x v="3"/>
    <x v="387"/>
    <x v="1"/>
    <x v="0"/>
    <x v="2"/>
    <x v="2"/>
    <x v="860"/>
    <n v="7478"/>
    <n v="10"/>
    <n v="3"/>
    <x v="10"/>
    <n v="5"/>
    <x v="3"/>
    <s v="Low"/>
    <x v="2"/>
    <x v="2"/>
  </r>
  <r>
    <n v="6139"/>
    <s v="Patrick Stark"/>
    <x v="2"/>
    <x v="1"/>
    <x v="1"/>
    <x v="439"/>
    <x v="769"/>
    <x v="172"/>
    <n v="2"/>
    <x v="1"/>
    <x v="388"/>
    <x v="3"/>
    <x v="0"/>
    <x v="1"/>
    <x v="1"/>
    <x v="861"/>
    <n v="6451"/>
    <n v="18"/>
    <n v="5"/>
    <x v="2"/>
    <n v="5"/>
    <x v="3"/>
    <s v="High"/>
    <x v="2"/>
    <x v="2"/>
  </r>
  <r>
    <n v="8357"/>
    <s v="Jenna West"/>
    <x v="38"/>
    <x v="1"/>
    <x v="2"/>
    <x v="257"/>
    <x v="770"/>
    <x v="146"/>
    <n v="6"/>
    <x v="2"/>
    <x v="2"/>
    <x v="2"/>
    <x v="1"/>
    <x v="4"/>
    <x v="4"/>
    <x v="862"/>
    <n v="5371"/>
    <n v="16"/>
    <n v="7"/>
    <x v="5"/>
    <n v="5"/>
    <x v="3"/>
    <s v="High"/>
    <x v="0"/>
    <x v="0"/>
  </r>
  <r>
    <n v="3993"/>
    <s v="David Miller"/>
    <x v="18"/>
    <x v="1"/>
    <x v="4"/>
    <x v="482"/>
    <x v="771"/>
    <x v="393"/>
    <n v="4"/>
    <x v="0"/>
    <x v="11"/>
    <x v="3"/>
    <x v="0"/>
    <x v="1"/>
    <x v="1"/>
    <x v="863"/>
    <n v="780"/>
    <n v="16"/>
    <n v="4"/>
    <x v="3"/>
    <n v="1"/>
    <x v="2"/>
    <s v="High"/>
    <x v="4"/>
    <x v="4"/>
  </r>
  <r>
    <n v="1223"/>
    <s v="Wendy Lee"/>
    <x v="15"/>
    <x v="1"/>
    <x v="1"/>
    <x v="338"/>
    <x v="772"/>
    <x v="586"/>
    <n v="2"/>
    <x v="1"/>
    <x v="2"/>
    <x v="0"/>
    <x v="1"/>
    <x v="1"/>
    <x v="1"/>
    <x v="864"/>
    <n v="6001"/>
    <n v="13"/>
    <n v="7"/>
    <x v="7"/>
    <n v="2"/>
    <x v="0"/>
    <s v="Medium"/>
    <x v="4"/>
    <x v="4"/>
  </r>
  <r>
    <n v="3214"/>
    <s v="Heather Murphy"/>
    <x v="22"/>
    <x v="1"/>
    <x v="4"/>
    <x v="135"/>
    <x v="445"/>
    <x v="388"/>
    <n v="1"/>
    <x v="1"/>
    <x v="389"/>
    <x v="1"/>
    <x v="0"/>
    <x v="3"/>
    <x v="3"/>
    <x v="865"/>
    <n v="509"/>
    <n v="3"/>
    <n v="8"/>
    <x v="5"/>
    <n v="5"/>
    <x v="3"/>
    <s v="Low"/>
    <x v="5"/>
    <x v="5"/>
  </r>
  <r>
    <n v="1214"/>
    <s v="Daniel Johnson"/>
    <x v="36"/>
    <x v="1"/>
    <x v="2"/>
    <x v="92"/>
    <x v="103"/>
    <x v="101"/>
    <n v="0"/>
    <x v="3"/>
    <x v="9"/>
    <x v="2"/>
    <x v="0"/>
    <x v="3"/>
    <x v="3"/>
    <x v="866"/>
    <n v="7492"/>
    <n v="10"/>
    <n v="5"/>
    <x v="4"/>
    <n v="2"/>
    <x v="0"/>
    <s v="High"/>
    <x v="3"/>
    <x v="3"/>
  </r>
  <r>
    <n v="7407"/>
    <s v="Preston Patterson"/>
    <x v="33"/>
    <x v="1"/>
    <x v="2"/>
    <x v="483"/>
    <x v="773"/>
    <x v="582"/>
    <n v="0"/>
    <x v="3"/>
    <x v="29"/>
    <x v="1"/>
    <x v="0"/>
    <x v="4"/>
    <x v="4"/>
    <x v="867"/>
    <n v="1920"/>
    <n v="17"/>
    <n v="3"/>
    <x v="3"/>
    <n v="5"/>
    <x v="3"/>
    <s v="Medium"/>
    <x v="4"/>
    <x v="4"/>
  </r>
  <r>
    <n v="7888"/>
    <s v="Jennifer Barrera"/>
    <x v="2"/>
    <x v="1"/>
    <x v="2"/>
    <x v="51"/>
    <x v="774"/>
    <x v="587"/>
    <n v="4"/>
    <x v="0"/>
    <x v="205"/>
    <x v="0"/>
    <x v="0"/>
    <x v="2"/>
    <x v="2"/>
    <x v="868"/>
    <n v="4581"/>
    <n v="16"/>
    <n v="1"/>
    <x v="0"/>
    <n v="3"/>
    <x v="1"/>
    <s v="Low"/>
    <x v="2"/>
    <x v="2"/>
  </r>
  <r>
    <n v="2029"/>
    <s v="William Michael"/>
    <x v="16"/>
    <x v="1"/>
    <x v="4"/>
    <x v="251"/>
    <x v="775"/>
    <x v="588"/>
    <n v="3"/>
    <x v="0"/>
    <x v="2"/>
    <x v="2"/>
    <x v="1"/>
    <x v="1"/>
    <x v="1"/>
    <x v="869"/>
    <n v="9538"/>
    <n v="4"/>
    <n v="7"/>
    <x v="7"/>
    <n v="1"/>
    <x v="2"/>
    <s v="Low"/>
    <x v="2"/>
    <x v="2"/>
  </r>
  <r>
    <n v="9395"/>
    <s v="Andrew Thomas"/>
    <x v="5"/>
    <x v="1"/>
    <x v="4"/>
    <x v="345"/>
    <x v="776"/>
    <x v="589"/>
    <n v="6"/>
    <x v="2"/>
    <x v="2"/>
    <x v="2"/>
    <x v="1"/>
    <x v="2"/>
    <x v="2"/>
    <x v="870"/>
    <n v="6234"/>
    <n v="18"/>
    <n v="8"/>
    <x v="7"/>
    <n v="4"/>
    <x v="4"/>
    <s v="Low"/>
    <x v="3"/>
    <x v="3"/>
  </r>
  <r>
    <n v="7077"/>
    <s v="Jennifer Collins"/>
    <x v="14"/>
    <x v="1"/>
    <x v="3"/>
    <x v="288"/>
    <x v="684"/>
    <x v="532"/>
    <n v="4"/>
    <x v="0"/>
    <x v="2"/>
    <x v="0"/>
    <x v="1"/>
    <x v="2"/>
    <x v="2"/>
    <x v="871"/>
    <n v="4269"/>
    <n v="20"/>
    <n v="3"/>
    <x v="2"/>
    <n v="4"/>
    <x v="4"/>
    <s v="High"/>
    <x v="0"/>
    <x v="0"/>
  </r>
  <r>
    <n v="1919"/>
    <s v="Nicole Hogan"/>
    <x v="26"/>
    <x v="1"/>
    <x v="0"/>
    <x v="484"/>
    <x v="777"/>
    <x v="590"/>
    <n v="1"/>
    <x v="1"/>
    <x v="390"/>
    <x v="2"/>
    <x v="0"/>
    <x v="4"/>
    <x v="4"/>
    <x v="872"/>
    <n v="2500"/>
    <n v="14"/>
    <n v="1"/>
    <x v="7"/>
    <n v="3"/>
    <x v="1"/>
    <s v="Medium"/>
    <x v="5"/>
    <x v="5"/>
  </r>
  <r>
    <n v="9682"/>
    <s v="Anthony Carter"/>
    <x v="14"/>
    <x v="1"/>
    <x v="4"/>
    <x v="108"/>
    <x v="155"/>
    <x v="147"/>
    <n v="2"/>
    <x v="1"/>
    <x v="2"/>
    <x v="2"/>
    <x v="1"/>
    <x v="4"/>
    <x v="4"/>
    <x v="873"/>
    <n v="6052"/>
    <n v="18"/>
    <n v="5"/>
    <x v="9"/>
    <n v="1"/>
    <x v="2"/>
    <s v="Low"/>
    <x v="0"/>
    <x v="0"/>
  </r>
  <r>
    <n v="6653"/>
    <s v="Christopher Dennis"/>
    <x v="14"/>
    <x v="1"/>
    <x v="2"/>
    <x v="329"/>
    <x v="465"/>
    <x v="139"/>
    <n v="7"/>
    <x v="2"/>
    <x v="367"/>
    <x v="3"/>
    <x v="0"/>
    <x v="4"/>
    <x v="4"/>
    <x v="874"/>
    <n v="7540"/>
    <n v="11"/>
    <n v="0"/>
    <x v="1"/>
    <n v="4"/>
    <x v="4"/>
    <s v="Low"/>
    <x v="0"/>
    <x v="0"/>
  </r>
  <r>
    <n v="2943"/>
    <s v="Michelle Lamb"/>
    <x v="30"/>
    <x v="1"/>
    <x v="0"/>
    <x v="199"/>
    <x v="778"/>
    <x v="86"/>
    <n v="0"/>
    <x v="3"/>
    <x v="391"/>
    <x v="0"/>
    <x v="0"/>
    <x v="1"/>
    <x v="1"/>
    <x v="875"/>
    <n v="252"/>
    <n v="19"/>
    <n v="1"/>
    <x v="4"/>
    <n v="5"/>
    <x v="3"/>
    <s v="High"/>
    <x v="2"/>
    <x v="2"/>
  </r>
  <r>
    <n v="7780"/>
    <s v="Jason Johnson"/>
    <x v="13"/>
    <x v="1"/>
    <x v="0"/>
    <x v="292"/>
    <x v="779"/>
    <x v="34"/>
    <n v="4"/>
    <x v="0"/>
    <x v="392"/>
    <x v="1"/>
    <x v="0"/>
    <x v="0"/>
    <x v="0"/>
    <x v="876"/>
    <n v="2662"/>
    <n v="14"/>
    <n v="1"/>
    <x v="10"/>
    <n v="4"/>
    <x v="4"/>
    <s v="Medium"/>
    <x v="0"/>
    <x v="0"/>
  </r>
  <r>
    <n v="7178"/>
    <s v="Elizabeth Hamilton"/>
    <x v="21"/>
    <x v="1"/>
    <x v="2"/>
    <x v="225"/>
    <x v="780"/>
    <x v="591"/>
    <n v="0"/>
    <x v="3"/>
    <x v="393"/>
    <x v="1"/>
    <x v="0"/>
    <x v="3"/>
    <x v="3"/>
    <x v="877"/>
    <n v="5593"/>
    <n v="13"/>
    <n v="0"/>
    <x v="7"/>
    <n v="2"/>
    <x v="0"/>
    <s v="Low"/>
    <x v="0"/>
    <x v="0"/>
  </r>
  <r>
    <n v="6347"/>
    <s v="Cindy Huang"/>
    <x v="45"/>
    <x v="1"/>
    <x v="1"/>
    <x v="400"/>
    <x v="534"/>
    <x v="22"/>
    <n v="1"/>
    <x v="1"/>
    <x v="2"/>
    <x v="2"/>
    <x v="1"/>
    <x v="3"/>
    <x v="3"/>
    <x v="878"/>
    <n v="4249"/>
    <n v="14"/>
    <n v="7"/>
    <x v="5"/>
    <n v="3"/>
    <x v="1"/>
    <s v="Low"/>
    <x v="5"/>
    <x v="5"/>
  </r>
  <r>
    <n v="2934"/>
    <s v="Taylor Williams"/>
    <x v="20"/>
    <x v="1"/>
    <x v="4"/>
    <x v="243"/>
    <x v="781"/>
    <x v="592"/>
    <n v="1"/>
    <x v="1"/>
    <x v="2"/>
    <x v="3"/>
    <x v="1"/>
    <x v="4"/>
    <x v="4"/>
    <x v="879"/>
    <n v="8525"/>
    <n v="20"/>
    <n v="3"/>
    <x v="5"/>
    <n v="3"/>
    <x v="1"/>
    <s v="Low"/>
    <x v="5"/>
    <x v="5"/>
  </r>
  <r>
    <n v="6399"/>
    <s v="George Robinson"/>
    <x v="37"/>
    <x v="1"/>
    <x v="2"/>
    <x v="444"/>
    <x v="782"/>
    <x v="593"/>
    <n v="6"/>
    <x v="2"/>
    <x v="2"/>
    <x v="3"/>
    <x v="1"/>
    <x v="2"/>
    <x v="2"/>
    <x v="880"/>
    <n v="8699"/>
    <n v="4"/>
    <n v="1"/>
    <x v="6"/>
    <n v="4"/>
    <x v="4"/>
    <s v="Low"/>
    <x v="2"/>
    <x v="2"/>
  </r>
  <r>
    <n v="6422"/>
    <s v="Joseph Wilkinson"/>
    <x v="6"/>
    <x v="1"/>
    <x v="0"/>
    <x v="485"/>
    <x v="783"/>
    <x v="131"/>
    <n v="3"/>
    <x v="0"/>
    <x v="2"/>
    <x v="0"/>
    <x v="1"/>
    <x v="4"/>
    <x v="4"/>
    <x v="881"/>
    <n v="4919"/>
    <n v="3"/>
    <n v="4"/>
    <x v="9"/>
    <n v="2"/>
    <x v="0"/>
    <s v="Medium"/>
    <x v="4"/>
    <x v="4"/>
  </r>
  <r>
    <n v="9923"/>
    <s v="Selena Hansen"/>
    <x v="14"/>
    <x v="1"/>
    <x v="2"/>
    <x v="131"/>
    <x v="784"/>
    <x v="594"/>
    <n v="7"/>
    <x v="2"/>
    <x v="2"/>
    <x v="2"/>
    <x v="1"/>
    <x v="2"/>
    <x v="2"/>
    <x v="882"/>
    <n v="9518"/>
    <n v="14"/>
    <n v="5"/>
    <x v="4"/>
    <n v="4"/>
    <x v="4"/>
    <s v="High"/>
    <x v="0"/>
    <x v="0"/>
  </r>
  <r>
    <n v="5855"/>
    <s v="Stephanie Herring"/>
    <x v="17"/>
    <x v="1"/>
    <x v="4"/>
    <x v="437"/>
    <x v="785"/>
    <x v="595"/>
    <n v="0"/>
    <x v="3"/>
    <x v="12"/>
    <x v="1"/>
    <x v="0"/>
    <x v="4"/>
    <x v="4"/>
    <x v="883"/>
    <n v="8888"/>
    <n v="8"/>
    <n v="2"/>
    <x v="4"/>
    <n v="3"/>
    <x v="1"/>
    <s v="High"/>
    <x v="1"/>
    <x v="1"/>
  </r>
  <r>
    <n v="5465"/>
    <s v="Stephen Carpenter"/>
    <x v="20"/>
    <x v="1"/>
    <x v="4"/>
    <x v="160"/>
    <x v="786"/>
    <x v="541"/>
    <n v="6"/>
    <x v="2"/>
    <x v="2"/>
    <x v="3"/>
    <x v="1"/>
    <x v="0"/>
    <x v="0"/>
    <x v="884"/>
    <n v="4810"/>
    <n v="19"/>
    <n v="9"/>
    <x v="8"/>
    <n v="1"/>
    <x v="2"/>
    <s v="Medium"/>
    <x v="5"/>
    <x v="5"/>
  </r>
  <r>
    <n v="1023"/>
    <s v="Kathleen Clark"/>
    <x v="18"/>
    <x v="1"/>
    <x v="2"/>
    <x v="40"/>
    <x v="787"/>
    <x v="596"/>
    <n v="2"/>
    <x v="1"/>
    <x v="132"/>
    <x v="0"/>
    <x v="0"/>
    <x v="4"/>
    <x v="4"/>
    <x v="885"/>
    <n v="9882"/>
    <n v="12"/>
    <n v="3"/>
    <x v="0"/>
    <n v="2"/>
    <x v="0"/>
    <s v="Low"/>
    <x v="4"/>
    <x v="4"/>
  </r>
  <r>
    <n v="8746"/>
    <s v="Gary Lee"/>
    <x v="16"/>
    <x v="1"/>
    <x v="3"/>
    <x v="373"/>
    <x v="788"/>
    <x v="597"/>
    <n v="10"/>
    <x v="4"/>
    <x v="2"/>
    <x v="1"/>
    <x v="1"/>
    <x v="2"/>
    <x v="2"/>
    <x v="886"/>
    <n v="5106"/>
    <n v="14"/>
    <n v="10"/>
    <x v="3"/>
    <n v="5"/>
    <x v="3"/>
    <s v="Low"/>
    <x v="2"/>
    <x v="2"/>
  </r>
  <r>
    <n v="8366"/>
    <s v="Steven Johnston"/>
    <x v="21"/>
    <x v="1"/>
    <x v="2"/>
    <x v="486"/>
    <x v="789"/>
    <x v="598"/>
    <n v="2"/>
    <x v="1"/>
    <x v="394"/>
    <x v="0"/>
    <x v="0"/>
    <x v="2"/>
    <x v="2"/>
    <x v="887"/>
    <n v="5596"/>
    <n v="5"/>
    <n v="5"/>
    <x v="8"/>
    <n v="5"/>
    <x v="3"/>
    <s v="High"/>
    <x v="0"/>
    <x v="0"/>
  </r>
  <r>
    <n v="2611"/>
    <s v="Sherri Watson"/>
    <x v="7"/>
    <x v="1"/>
    <x v="3"/>
    <x v="8"/>
    <x v="790"/>
    <x v="599"/>
    <n v="2"/>
    <x v="1"/>
    <x v="395"/>
    <x v="1"/>
    <x v="0"/>
    <x v="1"/>
    <x v="1"/>
    <x v="888"/>
    <n v="8967"/>
    <n v="5"/>
    <n v="10"/>
    <x v="7"/>
    <n v="5"/>
    <x v="3"/>
    <s v="Medium"/>
    <x v="0"/>
    <x v="0"/>
  </r>
  <r>
    <n v="7597"/>
    <s v="Bruce Smith"/>
    <x v="15"/>
    <x v="1"/>
    <x v="4"/>
    <x v="487"/>
    <x v="791"/>
    <x v="574"/>
    <n v="0"/>
    <x v="3"/>
    <x v="2"/>
    <x v="1"/>
    <x v="1"/>
    <x v="3"/>
    <x v="3"/>
    <x v="889"/>
    <n v="2144"/>
    <n v="7"/>
    <n v="10"/>
    <x v="7"/>
    <n v="4"/>
    <x v="4"/>
    <s v="Medium"/>
    <x v="4"/>
    <x v="4"/>
  </r>
  <r>
    <n v="6567"/>
    <s v="Timothy Lowe"/>
    <x v="4"/>
    <x v="1"/>
    <x v="0"/>
    <x v="488"/>
    <x v="792"/>
    <x v="310"/>
    <n v="0"/>
    <x v="3"/>
    <x v="396"/>
    <x v="3"/>
    <x v="0"/>
    <x v="3"/>
    <x v="3"/>
    <x v="890"/>
    <n v="133"/>
    <n v="18"/>
    <n v="4"/>
    <x v="8"/>
    <n v="3"/>
    <x v="1"/>
    <s v="Low"/>
    <x v="0"/>
    <x v="0"/>
  </r>
  <r>
    <n v="5235"/>
    <s v="Charles Jensen"/>
    <x v="17"/>
    <x v="1"/>
    <x v="0"/>
    <x v="411"/>
    <x v="793"/>
    <x v="600"/>
    <n v="8"/>
    <x v="2"/>
    <x v="2"/>
    <x v="1"/>
    <x v="1"/>
    <x v="3"/>
    <x v="3"/>
    <x v="891"/>
    <n v="2857"/>
    <n v="4"/>
    <n v="7"/>
    <x v="5"/>
    <n v="2"/>
    <x v="0"/>
    <s v="Medium"/>
    <x v="1"/>
    <x v="1"/>
  </r>
  <r>
    <n v="5321"/>
    <s v="Jonathan Contreras"/>
    <x v="10"/>
    <x v="1"/>
    <x v="0"/>
    <x v="489"/>
    <x v="794"/>
    <x v="601"/>
    <n v="1"/>
    <x v="1"/>
    <x v="135"/>
    <x v="0"/>
    <x v="0"/>
    <x v="1"/>
    <x v="1"/>
    <x v="892"/>
    <n v="5004"/>
    <n v="2"/>
    <n v="9"/>
    <x v="6"/>
    <n v="3"/>
    <x v="1"/>
    <s v="Low"/>
    <x v="3"/>
    <x v="3"/>
  </r>
  <r>
    <n v="6150"/>
    <s v="Casey Williams"/>
    <x v="25"/>
    <x v="1"/>
    <x v="4"/>
    <x v="436"/>
    <x v="795"/>
    <x v="602"/>
    <n v="4"/>
    <x v="0"/>
    <x v="2"/>
    <x v="2"/>
    <x v="1"/>
    <x v="0"/>
    <x v="0"/>
    <x v="893"/>
    <n v="4244"/>
    <n v="11"/>
    <n v="8"/>
    <x v="6"/>
    <n v="1"/>
    <x v="2"/>
    <s v="Low"/>
    <x v="4"/>
    <x v="4"/>
  </r>
  <r>
    <n v="3155"/>
    <s v="Kathleen King"/>
    <x v="29"/>
    <x v="1"/>
    <x v="3"/>
    <x v="273"/>
    <x v="465"/>
    <x v="139"/>
    <n v="5"/>
    <x v="2"/>
    <x v="267"/>
    <x v="3"/>
    <x v="0"/>
    <x v="4"/>
    <x v="4"/>
    <x v="894"/>
    <n v="288"/>
    <n v="2"/>
    <n v="1"/>
    <x v="9"/>
    <n v="2"/>
    <x v="0"/>
    <s v="High"/>
    <x v="4"/>
    <x v="4"/>
  </r>
  <r>
    <n v="7986"/>
    <s v="Ricky Russell"/>
    <x v="2"/>
    <x v="1"/>
    <x v="2"/>
    <x v="490"/>
    <x v="796"/>
    <x v="603"/>
    <n v="4"/>
    <x v="0"/>
    <x v="112"/>
    <x v="0"/>
    <x v="0"/>
    <x v="3"/>
    <x v="3"/>
    <x v="895"/>
    <n v="1884"/>
    <n v="8"/>
    <n v="1"/>
    <x v="5"/>
    <n v="1"/>
    <x v="2"/>
    <s v="Low"/>
    <x v="2"/>
    <x v="2"/>
  </r>
  <r>
    <n v="1698"/>
    <s v="Laura Taylor"/>
    <x v="37"/>
    <x v="1"/>
    <x v="3"/>
    <x v="262"/>
    <x v="797"/>
    <x v="604"/>
    <n v="1"/>
    <x v="1"/>
    <x v="2"/>
    <x v="2"/>
    <x v="1"/>
    <x v="0"/>
    <x v="0"/>
    <x v="896"/>
    <n v="250"/>
    <n v="16"/>
    <n v="1"/>
    <x v="2"/>
    <n v="4"/>
    <x v="4"/>
    <s v="High"/>
    <x v="2"/>
    <x v="2"/>
  </r>
  <r>
    <n v="7576"/>
    <s v="Christopher Hansen"/>
    <x v="2"/>
    <x v="1"/>
    <x v="2"/>
    <x v="386"/>
    <x v="798"/>
    <x v="396"/>
    <n v="10"/>
    <x v="4"/>
    <x v="2"/>
    <x v="0"/>
    <x v="1"/>
    <x v="1"/>
    <x v="1"/>
    <x v="897"/>
    <n v="8712"/>
    <n v="17"/>
    <n v="0"/>
    <x v="5"/>
    <n v="5"/>
    <x v="3"/>
    <s v="Low"/>
    <x v="2"/>
    <x v="2"/>
  </r>
  <r>
    <n v="3138"/>
    <s v="Mario Bentley"/>
    <x v="6"/>
    <x v="1"/>
    <x v="0"/>
    <x v="267"/>
    <x v="799"/>
    <x v="309"/>
    <n v="2"/>
    <x v="1"/>
    <x v="397"/>
    <x v="0"/>
    <x v="0"/>
    <x v="1"/>
    <x v="1"/>
    <x v="898"/>
    <n v="1068"/>
    <n v="13"/>
    <n v="9"/>
    <x v="9"/>
    <n v="5"/>
    <x v="3"/>
    <s v="Low"/>
    <x v="4"/>
    <x v="4"/>
  </r>
  <r>
    <n v="6620"/>
    <s v="Stephanie Mitchell"/>
    <x v="25"/>
    <x v="1"/>
    <x v="0"/>
    <x v="491"/>
    <x v="800"/>
    <x v="605"/>
    <n v="4"/>
    <x v="0"/>
    <x v="2"/>
    <x v="1"/>
    <x v="1"/>
    <x v="2"/>
    <x v="2"/>
    <x v="899"/>
    <n v="4766"/>
    <n v="11"/>
    <n v="5"/>
    <x v="6"/>
    <n v="5"/>
    <x v="3"/>
    <s v="High"/>
    <x v="4"/>
    <x v="4"/>
  </r>
  <r>
    <n v="2102"/>
    <s v="Michael Maldonado"/>
    <x v="44"/>
    <x v="1"/>
    <x v="2"/>
    <x v="282"/>
    <x v="801"/>
    <x v="606"/>
    <n v="2"/>
    <x v="1"/>
    <x v="2"/>
    <x v="2"/>
    <x v="1"/>
    <x v="2"/>
    <x v="2"/>
    <x v="900"/>
    <n v="3314"/>
    <n v="3"/>
    <n v="9"/>
    <x v="3"/>
    <n v="1"/>
    <x v="2"/>
    <s v="Medium"/>
    <x v="0"/>
    <x v="0"/>
  </r>
  <r>
    <n v="7466"/>
    <s v="Christopher Warren"/>
    <x v="4"/>
    <x v="1"/>
    <x v="3"/>
    <x v="492"/>
    <x v="802"/>
    <x v="607"/>
    <n v="0"/>
    <x v="3"/>
    <x v="398"/>
    <x v="0"/>
    <x v="0"/>
    <x v="2"/>
    <x v="2"/>
    <x v="901"/>
    <n v="6326"/>
    <n v="2"/>
    <n v="2"/>
    <x v="6"/>
    <n v="2"/>
    <x v="0"/>
    <s v="Medium"/>
    <x v="0"/>
    <x v="0"/>
  </r>
  <r>
    <n v="8244"/>
    <s v="Terri Decker"/>
    <x v="21"/>
    <x v="1"/>
    <x v="0"/>
    <x v="493"/>
    <x v="803"/>
    <x v="608"/>
    <n v="2"/>
    <x v="1"/>
    <x v="399"/>
    <x v="2"/>
    <x v="0"/>
    <x v="0"/>
    <x v="0"/>
    <x v="902"/>
    <n v="6270"/>
    <n v="18"/>
    <n v="9"/>
    <x v="9"/>
    <n v="1"/>
    <x v="2"/>
    <s v="Medium"/>
    <x v="0"/>
    <x v="0"/>
  </r>
  <r>
    <n v="2692"/>
    <s v="Laura Walters"/>
    <x v="25"/>
    <x v="1"/>
    <x v="0"/>
    <x v="435"/>
    <x v="804"/>
    <x v="225"/>
    <n v="3"/>
    <x v="0"/>
    <x v="2"/>
    <x v="2"/>
    <x v="1"/>
    <x v="0"/>
    <x v="0"/>
    <x v="903"/>
    <n v="9174"/>
    <n v="6"/>
    <n v="1"/>
    <x v="1"/>
    <n v="4"/>
    <x v="4"/>
    <s v="Medium"/>
    <x v="4"/>
    <x v="4"/>
  </r>
  <r>
    <n v="3185"/>
    <s v="Christopher Brewer"/>
    <x v="25"/>
    <x v="1"/>
    <x v="4"/>
    <x v="494"/>
    <x v="805"/>
    <x v="609"/>
    <n v="3"/>
    <x v="0"/>
    <x v="2"/>
    <x v="0"/>
    <x v="1"/>
    <x v="4"/>
    <x v="4"/>
    <x v="904"/>
    <n v="9192"/>
    <n v="6"/>
    <n v="9"/>
    <x v="6"/>
    <n v="1"/>
    <x v="2"/>
    <s v="Medium"/>
    <x v="4"/>
    <x v="4"/>
  </r>
  <r>
    <n v="8670"/>
    <s v="Brenda Caldwell"/>
    <x v="28"/>
    <x v="1"/>
    <x v="3"/>
    <x v="495"/>
    <x v="806"/>
    <x v="398"/>
    <n v="5"/>
    <x v="2"/>
    <x v="400"/>
    <x v="3"/>
    <x v="0"/>
    <x v="2"/>
    <x v="2"/>
    <x v="905"/>
    <n v="9856"/>
    <n v="18"/>
    <n v="4"/>
    <x v="2"/>
    <n v="3"/>
    <x v="1"/>
    <s v="Medium"/>
    <x v="0"/>
    <x v="0"/>
  </r>
  <r>
    <n v="4870"/>
    <s v="Maria Walsh"/>
    <x v="41"/>
    <x v="1"/>
    <x v="3"/>
    <x v="57"/>
    <x v="183"/>
    <x v="170"/>
    <n v="7"/>
    <x v="2"/>
    <x v="2"/>
    <x v="1"/>
    <x v="1"/>
    <x v="3"/>
    <x v="3"/>
    <x v="906"/>
    <n v="4437"/>
    <n v="7"/>
    <n v="4"/>
    <x v="10"/>
    <n v="1"/>
    <x v="2"/>
    <s v="High"/>
    <x v="3"/>
    <x v="3"/>
  </r>
  <r>
    <n v="4579"/>
    <s v="Ms. Jamie Garcia MD"/>
    <x v="22"/>
    <x v="1"/>
    <x v="3"/>
    <x v="91"/>
    <x v="57"/>
    <x v="57"/>
    <n v="4"/>
    <x v="0"/>
    <x v="401"/>
    <x v="0"/>
    <x v="0"/>
    <x v="4"/>
    <x v="4"/>
    <x v="907"/>
    <n v="4286"/>
    <n v="13"/>
    <n v="2"/>
    <x v="6"/>
    <n v="5"/>
    <x v="3"/>
    <s v="Medium"/>
    <x v="5"/>
    <x v="5"/>
  </r>
  <r>
    <n v="2141"/>
    <s v="Elizabeth Lewis"/>
    <x v="36"/>
    <x v="1"/>
    <x v="1"/>
    <x v="477"/>
    <x v="807"/>
    <x v="610"/>
    <n v="6"/>
    <x v="2"/>
    <x v="2"/>
    <x v="0"/>
    <x v="1"/>
    <x v="1"/>
    <x v="1"/>
    <x v="908"/>
    <n v="6561"/>
    <n v="0"/>
    <n v="0"/>
    <x v="0"/>
    <n v="3"/>
    <x v="1"/>
    <s v="Medium"/>
    <x v="3"/>
    <x v="3"/>
  </r>
  <r>
    <n v="1883"/>
    <s v="Elizabeth Yoder"/>
    <x v="8"/>
    <x v="1"/>
    <x v="1"/>
    <x v="496"/>
    <x v="808"/>
    <x v="287"/>
    <n v="3"/>
    <x v="0"/>
    <x v="2"/>
    <x v="3"/>
    <x v="1"/>
    <x v="3"/>
    <x v="3"/>
    <x v="909"/>
    <n v="3697"/>
    <n v="15"/>
    <n v="1"/>
    <x v="4"/>
    <n v="4"/>
    <x v="4"/>
    <s v="Low"/>
    <x v="4"/>
    <x v="4"/>
  </r>
  <r>
    <n v="8773"/>
    <s v="Gabriel Davis"/>
    <x v="22"/>
    <x v="1"/>
    <x v="1"/>
    <x v="369"/>
    <x v="809"/>
    <x v="611"/>
    <n v="8"/>
    <x v="2"/>
    <x v="2"/>
    <x v="1"/>
    <x v="1"/>
    <x v="0"/>
    <x v="0"/>
    <x v="910"/>
    <n v="3275"/>
    <n v="16"/>
    <n v="7"/>
    <x v="9"/>
    <n v="4"/>
    <x v="4"/>
    <s v="Low"/>
    <x v="5"/>
    <x v="5"/>
  </r>
  <r>
    <n v="5935"/>
    <s v="Michael Miller"/>
    <x v="45"/>
    <x v="1"/>
    <x v="1"/>
    <x v="497"/>
    <x v="810"/>
    <x v="264"/>
    <n v="1"/>
    <x v="1"/>
    <x v="146"/>
    <x v="2"/>
    <x v="0"/>
    <x v="1"/>
    <x v="1"/>
    <x v="911"/>
    <n v="3394"/>
    <n v="3"/>
    <n v="2"/>
    <x v="1"/>
    <n v="5"/>
    <x v="3"/>
    <s v="High"/>
    <x v="5"/>
    <x v="5"/>
  </r>
  <r>
    <n v="1603"/>
    <s v="Linda Ellis"/>
    <x v="43"/>
    <x v="1"/>
    <x v="1"/>
    <x v="409"/>
    <x v="670"/>
    <x v="503"/>
    <n v="6"/>
    <x v="2"/>
    <x v="2"/>
    <x v="1"/>
    <x v="1"/>
    <x v="0"/>
    <x v="0"/>
    <x v="912"/>
    <n v="1519"/>
    <n v="1"/>
    <n v="3"/>
    <x v="3"/>
    <n v="3"/>
    <x v="1"/>
    <s v="Low"/>
    <x v="5"/>
    <x v="5"/>
  </r>
  <r>
    <n v="1969"/>
    <s v="Andrew Brandt"/>
    <x v="19"/>
    <x v="1"/>
    <x v="2"/>
    <x v="167"/>
    <x v="811"/>
    <x v="612"/>
    <n v="9"/>
    <x v="2"/>
    <x v="2"/>
    <x v="2"/>
    <x v="1"/>
    <x v="0"/>
    <x v="0"/>
    <x v="913"/>
    <n v="5893"/>
    <n v="3"/>
    <n v="10"/>
    <x v="4"/>
    <n v="3"/>
    <x v="1"/>
    <s v="Medium"/>
    <x v="5"/>
    <x v="5"/>
  </r>
  <r>
    <n v="1689"/>
    <s v="Patrick Snyder"/>
    <x v="40"/>
    <x v="1"/>
    <x v="2"/>
    <x v="143"/>
    <x v="812"/>
    <x v="613"/>
    <n v="5"/>
    <x v="2"/>
    <x v="2"/>
    <x v="0"/>
    <x v="1"/>
    <x v="1"/>
    <x v="1"/>
    <x v="914"/>
    <n v="795"/>
    <n v="9"/>
    <n v="10"/>
    <x v="8"/>
    <n v="1"/>
    <x v="2"/>
    <s v="Medium"/>
    <x v="5"/>
    <x v="5"/>
  </r>
  <r>
    <n v="3719"/>
    <s v="Jennifer Reed DDS"/>
    <x v="12"/>
    <x v="1"/>
    <x v="4"/>
    <x v="70"/>
    <x v="206"/>
    <x v="189"/>
    <n v="8"/>
    <x v="2"/>
    <x v="2"/>
    <x v="1"/>
    <x v="1"/>
    <x v="0"/>
    <x v="0"/>
    <x v="915"/>
    <n v="880"/>
    <n v="5"/>
    <n v="4"/>
    <x v="0"/>
    <n v="4"/>
    <x v="4"/>
    <s v="Low"/>
    <x v="4"/>
    <x v="4"/>
  </r>
  <r>
    <n v="2325"/>
    <s v="Hannah Esparza"/>
    <x v="18"/>
    <x v="1"/>
    <x v="1"/>
    <x v="101"/>
    <x v="600"/>
    <x v="486"/>
    <n v="0"/>
    <x v="3"/>
    <x v="402"/>
    <x v="0"/>
    <x v="0"/>
    <x v="0"/>
    <x v="0"/>
    <x v="916"/>
    <n v="7295"/>
    <n v="20"/>
    <n v="9"/>
    <x v="5"/>
    <n v="1"/>
    <x v="2"/>
    <s v="Low"/>
    <x v="4"/>
    <x v="4"/>
  </r>
  <r>
    <n v="2861"/>
    <s v="Charles Rivera"/>
    <x v="34"/>
    <x v="1"/>
    <x v="2"/>
    <x v="288"/>
    <x v="813"/>
    <x v="450"/>
    <n v="8"/>
    <x v="2"/>
    <x v="2"/>
    <x v="1"/>
    <x v="1"/>
    <x v="4"/>
    <x v="4"/>
    <x v="917"/>
    <n v="2840"/>
    <n v="9"/>
    <n v="0"/>
    <x v="2"/>
    <n v="1"/>
    <x v="2"/>
    <s v="Medium"/>
    <x v="3"/>
    <x v="3"/>
  </r>
  <r>
    <n v="3920"/>
    <s v="Wendy Collins"/>
    <x v="32"/>
    <x v="1"/>
    <x v="0"/>
    <x v="338"/>
    <x v="212"/>
    <x v="195"/>
    <n v="3"/>
    <x v="0"/>
    <x v="2"/>
    <x v="1"/>
    <x v="1"/>
    <x v="3"/>
    <x v="3"/>
    <x v="918"/>
    <n v="8994"/>
    <n v="18"/>
    <n v="8"/>
    <x v="8"/>
    <n v="1"/>
    <x v="2"/>
    <s v="Low"/>
    <x v="5"/>
    <x v="5"/>
  </r>
  <r>
    <n v="7428"/>
    <s v="Robert West"/>
    <x v="13"/>
    <x v="1"/>
    <x v="0"/>
    <x v="138"/>
    <x v="814"/>
    <x v="96"/>
    <n v="8"/>
    <x v="2"/>
    <x v="2"/>
    <x v="3"/>
    <x v="1"/>
    <x v="2"/>
    <x v="2"/>
    <x v="919"/>
    <n v="8714"/>
    <n v="16"/>
    <n v="9"/>
    <x v="1"/>
    <n v="2"/>
    <x v="0"/>
    <s v="Low"/>
    <x v="0"/>
    <x v="0"/>
  </r>
  <r>
    <n v="8833"/>
    <s v="Amy Lopez"/>
    <x v="35"/>
    <x v="1"/>
    <x v="4"/>
    <x v="238"/>
    <x v="815"/>
    <x v="501"/>
    <n v="3"/>
    <x v="0"/>
    <x v="2"/>
    <x v="3"/>
    <x v="1"/>
    <x v="1"/>
    <x v="1"/>
    <x v="920"/>
    <n v="2992"/>
    <n v="6"/>
    <n v="2"/>
    <x v="8"/>
    <n v="1"/>
    <x v="2"/>
    <s v="High"/>
    <x v="5"/>
    <x v="5"/>
  </r>
  <r>
    <n v="2745"/>
    <s v="Matthew Roman"/>
    <x v="28"/>
    <x v="1"/>
    <x v="0"/>
    <x v="103"/>
    <x v="731"/>
    <x v="567"/>
    <n v="2"/>
    <x v="1"/>
    <x v="2"/>
    <x v="2"/>
    <x v="1"/>
    <x v="4"/>
    <x v="4"/>
    <x v="921"/>
    <n v="3441"/>
    <n v="18"/>
    <n v="9"/>
    <x v="1"/>
    <n v="5"/>
    <x v="3"/>
    <s v="High"/>
    <x v="0"/>
    <x v="0"/>
  </r>
  <r>
    <n v="3396"/>
    <s v="Suzanne Walters"/>
    <x v="20"/>
    <x v="1"/>
    <x v="2"/>
    <x v="434"/>
    <x v="816"/>
    <x v="614"/>
    <n v="6"/>
    <x v="2"/>
    <x v="2"/>
    <x v="2"/>
    <x v="1"/>
    <x v="4"/>
    <x v="4"/>
    <x v="922"/>
    <n v="507"/>
    <n v="19"/>
    <n v="7"/>
    <x v="9"/>
    <n v="4"/>
    <x v="4"/>
    <s v="Low"/>
    <x v="5"/>
    <x v="5"/>
  </r>
  <r>
    <n v="5040"/>
    <s v="Ian Robbins"/>
    <x v="20"/>
    <x v="1"/>
    <x v="3"/>
    <x v="392"/>
    <x v="817"/>
    <x v="615"/>
    <n v="9"/>
    <x v="2"/>
    <x v="2"/>
    <x v="2"/>
    <x v="1"/>
    <x v="3"/>
    <x v="3"/>
    <x v="923"/>
    <n v="6969"/>
    <n v="9"/>
    <n v="10"/>
    <x v="6"/>
    <n v="5"/>
    <x v="3"/>
    <s v="Low"/>
    <x v="5"/>
    <x v="5"/>
  </r>
  <r>
    <n v="4019"/>
    <s v="Jocelyn Reilly"/>
    <x v="23"/>
    <x v="1"/>
    <x v="0"/>
    <x v="498"/>
    <x v="818"/>
    <x v="616"/>
    <n v="0"/>
    <x v="3"/>
    <x v="2"/>
    <x v="3"/>
    <x v="1"/>
    <x v="1"/>
    <x v="1"/>
    <x v="924"/>
    <n v="625"/>
    <n v="3"/>
    <n v="9"/>
    <x v="6"/>
    <n v="2"/>
    <x v="0"/>
    <s v="High"/>
    <x v="4"/>
    <x v="4"/>
  </r>
  <r>
    <n v="8825"/>
    <s v="Noah Fox"/>
    <x v="11"/>
    <x v="1"/>
    <x v="4"/>
    <x v="133"/>
    <x v="261"/>
    <x v="239"/>
    <n v="2"/>
    <x v="1"/>
    <x v="2"/>
    <x v="0"/>
    <x v="1"/>
    <x v="0"/>
    <x v="0"/>
    <x v="925"/>
    <n v="2814"/>
    <n v="10"/>
    <n v="4"/>
    <x v="9"/>
    <n v="1"/>
    <x v="2"/>
    <s v="Medium"/>
    <x v="3"/>
    <x v="3"/>
  </r>
  <r>
    <n v="5060"/>
    <s v="Elizabeth Rhodes"/>
    <x v="38"/>
    <x v="1"/>
    <x v="3"/>
    <x v="308"/>
    <x v="819"/>
    <x v="54"/>
    <n v="0"/>
    <x v="3"/>
    <x v="2"/>
    <x v="1"/>
    <x v="1"/>
    <x v="2"/>
    <x v="2"/>
    <x v="926"/>
    <n v="1276"/>
    <n v="12"/>
    <n v="10"/>
    <x v="1"/>
    <n v="4"/>
    <x v="4"/>
    <s v="Medium"/>
    <x v="0"/>
    <x v="0"/>
  </r>
  <r>
    <n v="3432"/>
    <s v="Taylor Martinez"/>
    <x v="42"/>
    <x v="1"/>
    <x v="1"/>
    <x v="327"/>
    <x v="820"/>
    <x v="46"/>
    <n v="1"/>
    <x v="1"/>
    <x v="245"/>
    <x v="1"/>
    <x v="0"/>
    <x v="2"/>
    <x v="2"/>
    <x v="927"/>
    <n v="7875"/>
    <n v="17"/>
    <n v="2"/>
    <x v="10"/>
    <n v="3"/>
    <x v="1"/>
    <s v="Medium"/>
    <x v="3"/>
    <x v="3"/>
  </r>
  <r>
    <n v="8081"/>
    <s v="Kathryn Davis"/>
    <x v="45"/>
    <x v="1"/>
    <x v="0"/>
    <x v="92"/>
    <x v="821"/>
    <x v="351"/>
    <n v="0"/>
    <x v="3"/>
    <x v="403"/>
    <x v="3"/>
    <x v="0"/>
    <x v="2"/>
    <x v="2"/>
    <x v="928"/>
    <n v="284"/>
    <n v="16"/>
    <n v="1"/>
    <x v="7"/>
    <n v="5"/>
    <x v="3"/>
    <s v="High"/>
    <x v="5"/>
    <x v="5"/>
  </r>
  <r>
    <n v="8139"/>
    <s v="Destiny Zavala"/>
    <x v="15"/>
    <x v="1"/>
    <x v="0"/>
    <x v="42"/>
    <x v="103"/>
    <x v="101"/>
    <n v="0"/>
    <x v="3"/>
    <x v="316"/>
    <x v="1"/>
    <x v="0"/>
    <x v="3"/>
    <x v="3"/>
    <x v="929"/>
    <n v="9634"/>
    <n v="15"/>
    <n v="10"/>
    <x v="9"/>
    <n v="5"/>
    <x v="3"/>
    <s v="High"/>
    <x v="4"/>
    <x v="4"/>
  </r>
  <r>
    <n v="4795"/>
    <s v="Nina King"/>
    <x v="32"/>
    <x v="1"/>
    <x v="0"/>
    <x v="193"/>
    <x v="822"/>
    <x v="617"/>
    <n v="0"/>
    <x v="3"/>
    <x v="2"/>
    <x v="1"/>
    <x v="1"/>
    <x v="1"/>
    <x v="1"/>
    <x v="930"/>
    <n v="7704"/>
    <n v="14"/>
    <n v="7"/>
    <x v="4"/>
    <n v="3"/>
    <x v="1"/>
    <s v="Medium"/>
    <x v="5"/>
    <x v="5"/>
  </r>
  <r>
    <n v="7593"/>
    <s v="Ethan Johnson"/>
    <x v="27"/>
    <x v="1"/>
    <x v="1"/>
    <x v="422"/>
    <x v="268"/>
    <x v="246"/>
    <n v="10"/>
    <x v="4"/>
    <x v="2"/>
    <x v="1"/>
    <x v="1"/>
    <x v="4"/>
    <x v="4"/>
    <x v="931"/>
    <n v="8850"/>
    <n v="15"/>
    <n v="2"/>
    <x v="5"/>
    <n v="1"/>
    <x v="2"/>
    <s v="High"/>
    <x v="5"/>
    <x v="5"/>
  </r>
  <r>
    <n v="6206"/>
    <s v="Joe Norman"/>
    <x v="18"/>
    <x v="1"/>
    <x v="0"/>
    <x v="499"/>
    <x v="823"/>
    <x v="618"/>
    <n v="9"/>
    <x v="2"/>
    <x v="2"/>
    <x v="3"/>
    <x v="1"/>
    <x v="0"/>
    <x v="0"/>
    <x v="932"/>
    <n v="8587"/>
    <n v="7"/>
    <n v="4"/>
    <x v="2"/>
    <n v="3"/>
    <x v="1"/>
    <s v="High"/>
    <x v="4"/>
    <x v="4"/>
  </r>
  <r>
    <n v="1737"/>
    <s v="William Lewis"/>
    <x v="46"/>
    <x v="1"/>
    <x v="0"/>
    <x v="432"/>
    <x v="824"/>
    <x v="6"/>
    <n v="0"/>
    <x v="3"/>
    <x v="404"/>
    <x v="1"/>
    <x v="0"/>
    <x v="2"/>
    <x v="2"/>
    <x v="933"/>
    <n v="2998"/>
    <n v="7"/>
    <n v="3"/>
    <x v="6"/>
    <n v="3"/>
    <x v="1"/>
    <s v="High"/>
    <x v="3"/>
    <x v="3"/>
  </r>
  <r>
    <n v="8538"/>
    <s v="Zachary Stout"/>
    <x v="45"/>
    <x v="1"/>
    <x v="1"/>
    <x v="353"/>
    <x v="825"/>
    <x v="619"/>
    <n v="10"/>
    <x v="4"/>
    <x v="2"/>
    <x v="3"/>
    <x v="1"/>
    <x v="2"/>
    <x v="2"/>
    <x v="934"/>
    <n v="9757"/>
    <n v="19"/>
    <n v="10"/>
    <x v="6"/>
    <n v="5"/>
    <x v="3"/>
    <s v="Low"/>
    <x v="5"/>
    <x v="5"/>
  </r>
  <r>
    <n v="7470"/>
    <s v="Alexandra Mullen"/>
    <x v="41"/>
    <x v="1"/>
    <x v="0"/>
    <x v="37"/>
    <x v="821"/>
    <x v="351"/>
    <n v="1"/>
    <x v="1"/>
    <x v="405"/>
    <x v="2"/>
    <x v="0"/>
    <x v="0"/>
    <x v="0"/>
    <x v="935"/>
    <n v="5184"/>
    <n v="8"/>
    <n v="7"/>
    <x v="10"/>
    <n v="1"/>
    <x v="2"/>
    <s v="High"/>
    <x v="3"/>
    <x v="3"/>
  </r>
  <r>
    <n v="7824"/>
    <s v="Bonnie Washington"/>
    <x v="17"/>
    <x v="1"/>
    <x v="2"/>
    <x v="347"/>
    <x v="826"/>
    <x v="620"/>
    <n v="6"/>
    <x v="2"/>
    <x v="406"/>
    <x v="1"/>
    <x v="0"/>
    <x v="3"/>
    <x v="3"/>
    <x v="936"/>
    <n v="8829"/>
    <n v="10"/>
    <n v="4"/>
    <x v="0"/>
    <n v="4"/>
    <x v="4"/>
    <s v="High"/>
    <x v="1"/>
    <x v="1"/>
  </r>
  <r>
    <n v="6064"/>
    <s v="Michael Moore"/>
    <x v="44"/>
    <x v="1"/>
    <x v="3"/>
    <x v="127"/>
    <x v="827"/>
    <x v="621"/>
    <n v="2"/>
    <x v="1"/>
    <x v="2"/>
    <x v="0"/>
    <x v="1"/>
    <x v="4"/>
    <x v="4"/>
    <x v="937"/>
    <n v="8955"/>
    <n v="0"/>
    <n v="0"/>
    <x v="6"/>
    <n v="4"/>
    <x v="4"/>
    <s v="High"/>
    <x v="0"/>
    <x v="0"/>
  </r>
  <r>
    <n v="4355"/>
    <s v="Heather Weaver"/>
    <x v="14"/>
    <x v="1"/>
    <x v="4"/>
    <x v="330"/>
    <x v="169"/>
    <x v="160"/>
    <n v="0"/>
    <x v="3"/>
    <x v="407"/>
    <x v="3"/>
    <x v="0"/>
    <x v="0"/>
    <x v="0"/>
    <x v="938"/>
    <n v="650"/>
    <n v="19"/>
    <n v="4"/>
    <x v="2"/>
    <n v="2"/>
    <x v="0"/>
    <s v="Low"/>
    <x v="0"/>
    <x v="0"/>
  </r>
  <r>
    <n v="3933"/>
    <s v="Danielle Odonnell"/>
    <x v="5"/>
    <x v="1"/>
    <x v="3"/>
    <x v="500"/>
    <x v="828"/>
    <x v="622"/>
    <n v="2"/>
    <x v="1"/>
    <x v="2"/>
    <x v="1"/>
    <x v="1"/>
    <x v="1"/>
    <x v="1"/>
    <x v="939"/>
    <n v="7250"/>
    <n v="18"/>
    <n v="0"/>
    <x v="7"/>
    <n v="5"/>
    <x v="3"/>
    <s v="Low"/>
    <x v="3"/>
    <x v="3"/>
  </r>
  <r>
    <n v="8966"/>
    <s v="Michael Taylor"/>
    <x v="27"/>
    <x v="1"/>
    <x v="2"/>
    <x v="22"/>
    <x v="76"/>
    <x v="75"/>
    <n v="3"/>
    <x v="0"/>
    <x v="2"/>
    <x v="1"/>
    <x v="1"/>
    <x v="4"/>
    <x v="4"/>
    <x v="940"/>
    <n v="4959"/>
    <n v="8"/>
    <n v="8"/>
    <x v="2"/>
    <n v="3"/>
    <x v="1"/>
    <s v="High"/>
    <x v="5"/>
    <x v="5"/>
  </r>
  <r>
    <n v="1270"/>
    <s v="Mr. Nicholas Powers"/>
    <x v="16"/>
    <x v="1"/>
    <x v="3"/>
    <x v="329"/>
    <x v="829"/>
    <x v="202"/>
    <n v="0"/>
    <x v="3"/>
    <x v="408"/>
    <x v="2"/>
    <x v="0"/>
    <x v="4"/>
    <x v="4"/>
    <x v="941"/>
    <n v="5713"/>
    <n v="10"/>
    <n v="1"/>
    <x v="0"/>
    <n v="4"/>
    <x v="4"/>
    <s v="Medium"/>
    <x v="2"/>
    <x v="2"/>
  </r>
  <r>
    <n v="5666"/>
    <s v="Beverly Bennett"/>
    <x v="11"/>
    <x v="1"/>
    <x v="1"/>
    <x v="501"/>
    <x v="830"/>
    <x v="316"/>
    <n v="2"/>
    <x v="1"/>
    <x v="409"/>
    <x v="2"/>
    <x v="0"/>
    <x v="2"/>
    <x v="2"/>
    <x v="942"/>
    <n v="9854"/>
    <n v="12"/>
    <n v="7"/>
    <x v="0"/>
    <n v="3"/>
    <x v="1"/>
    <s v="Medium"/>
    <x v="3"/>
    <x v="3"/>
  </r>
  <r>
    <n v="5659"/>
    <s v="Brad Young"/>
    <x v="2"/>
    <x v="1"/>
    <x v="2"/>
    <x v="202"/>
    <x v="648"/>
    <x v="512"/>
    <n v="5"/>
    <x v="2"/>
    <x v="2"/>
    <x v="2"/>
    <x v="1"/>
    <x v="1"/>
    <x v="1"/>
    <x v="943"/>
    <n v="4839"/>
    <n v="20"/>
    <n v="5"/>
    <x v="0"/>
    <n v="3"/>
    <x v="1"/>
    <s v="High"/>
    <x v="2"/>
    <x v="2"/>
  </r>
  <r>
    <n v="9218"/>
    <s v="Dana Mitchell DVM"/>
    <x v="27"/>
    <x v="1"/>
    <x v="0"/>
    <x v="463"/>
    <x v="831"/>
    <x v="623"/>
    <n v="6"/>
    <x v="2"/>
    <x v="2"/>
    <x v="0"/>
    <x v="1"/>
    <x v="0"/>
    <x v="0"/>
    <x v="944"/>
    <n v="2651"/>
    <n v="2"/>
    <n v="7"/>
    <x v="10"/>
    <n v="5"/>
    <x v="3"/>
    <s v="Low"/>
    <x v="5"/>
    <x v="5"/>
  </r>
  <r>
    <n v="1171"/>
    <s v="Tammy Wyatt"/>
    <x v="13"/>
    <x v="1"/>
    <x v="0"/>
    <x v="78"/>
    <x v="832"/>
    <x v="624"/>
    <n v="0"/>
    <x v="3"/>
    <x v="2"/>
    <x v="0"/>
    <x v="1"/>
    <x v="4"/>
    <x v="4"/>
    <x v="945"/>
    <n v="8078"/>
    <n v="18"/>
    <n v="0"/>
    <x v="9"/>
    <n v="1"/>
    <x v="2"/>
    <s v="High"/>
    <x v="0"/>
    <x v="0"/>
  </r>
  <r>
    <n v="7738"/>
    <s v="Victoria Simmons"/>
    <x v="17"/>
    <x v="1"/>
    <x v="0"/>
    <x v="431"/>
    <x v="833"/>
    <x v="625"/>
    <n v="2"/>
    <x v="1"/>
    <x v="410"/>
    <x v="3"/>
    <x v="0"/>
    <x v="3"/>
    <x v="3"/>
    <x v="946"/>
    <n v="861"/>
    <n v="14"/>
    <n v="3"/>
    <x v="4"/>
    <n v="3"/>
    <x v="1"/>
    <s v="High"/>
    <x v="1"/>
    <x v="1"/>
  </r>
  <r>
    <n v="9180"/>
    <s v="Elizabeth Davidson"/>
    <x v="5"/>
    <x v="1"/>
    <x v="3"/>
    <x v="199"/>
    <x v="302"/>
    <x v="274"/>
    <n v="6"/>
    <x v="2"/>
    <x v="2"/>
    <x v="0"/>
    <x v="1"/>
    <x v="4"/>
    <x v="4"/>
    <x v="947"/>
    <n v="9891"/>
    <n v="5"/>
    <n v="8"/>
    <x v="9"/>
    <n v="2"/>
    <x v="0"/>
    <s v="High"/>
    <x v="3"/>
    <x v="3"/>
  </r>
  <r>
    <n v="8105"/>
    <s v="Christian Miller"/>
    <x v="43"/>
    <x v="1"/>
    <x v="4"/>
    <x v="226"/>
    <x v="834"/>
    <x v="626"/>
    <n v="6"/>
    <x v="2"/>
    <x v="2"/>
    <x v="2"/>
    <x v="1"/>
    <x v="1"/>
    <x v="1"/>
    <x v="948"/>
    <n v="8155"/>
    <n v="19"/>
    <n v="5"/>
    <x v="1"/>
    <n v="5"/>
    <x v="3"/>
    <s v="High"/>
    <x v="5"/>
    <x v="5"/>
  </r>
  <r>
    <n v="7476"/>
    <s v="Leonard Juarez"/>
    <x v="18"/>
    <x v="1"/>
    <x v="0"/>
    <x v="338"/>
    <x v="835"/>
    <x v="478"/>
    <n v="1"/>
    <x v="1"/>
    <x v="206"/>
    <x v="1"/>
    <x v="0"/>
    <x v="4"/>
    <x v="4"/>
    <x v="949"/>
    <n v="7820"/>
    <n v="16"/>
    <n v="0"/>
    <x v="6"/>
    <n v="4"/>
    <x v="4"/>
    <s v="Medium"/>
    <x v="4"/>
    <x v="4"/>
  </r>
  <r>
    <n v="7198"/>
    <s v="Peter Jones"/>
    <x v="32"/>
    <x v="1"/>
    <x v="4"/>
    <x v="181"/>
    <x v="836"/>
    <x v="158"/>
    <n v="5"/>
    <x v="2"/>
    <x v="2"/>
    <x v="2"/>
    <x v="1"/>
    <x v="1"/>
    <x v="1"/>
    <x v="950"/>
    <n v="6626"/>
    <n v="15"/>
    <n v="3"/>
    <x v="0"/>
    <n v="4"/>
    <x v="4"/>
    <s v="High"/>
    <x v="5"/>
    <x v="5"/>
  </r>
  <r>
    <n v="4344"/>
    <s v="Kelly Powell"/>
    <x v="2"/>
    <x v="1"/>
    <x v="2"/>
    <x v="502"/>
    <x v="837"/>
    <x v="627"/>
    <n v="9"/>
    <x v="2"/>
    <x v="2"/>
    <x v="2"/>
    <x v="1"/>
    <x v="4"/>
    <x v="4"/>
    <x v="951"/>
    <n v="4787"/>
    <n v="11"/>
    <n v="1"/>
    <x v="10"/>
    <n v="5"/>
    <x v="3"/>
    <s v="High"/>
    <x v="2"/>
    <x v="2"/>
  </r>
  <r>
    <n v="5363"/>
    <s v="Victor Mcgee"/>
    <x v="36"/>
    <x v="1"/>
    <x v="2"/>
    <x v="371"/>
    <x v="328"/>
    <x v="298"/>
    <n v="8"/>
    <x v="2"/>
    <x v="2"/>
    <x v="1"/>
    <x v="1"/>
    <x v="4"/>
    <x v="4"/>
    <x v="952"/>
    <n v="2979"/>
    <n v="9"/>
    <n v="9"/>
    <x v="3"/>
    <n v="3"/>
    <x v="1"/>
    <s v="Medium"/>
    <x v="3"/>
    <x v="3"/>
  </r>
  <r>
    <n v="9489"/>
    <s v="Susan Cox"/>
    <x v="47"/>
    <x v="1"/>
    <x v="4"/>
    <x v="272"/>
    <x v="838"/>
    <x v="249"/>
    <n v="2"/>
    <x v="1"/>
    <x v="411"/>
    <x v="0"/>
    <x v="0"/>
    <x v="3"/>
    <x v="3"/>
    <x v="953"/>
    <n v="6862"/>
    <n v="11"/>
    <n v="7"/>
    <x v="2"/>
    <n v="1"/>
    <x v="2"/>
    <s v="High"/>
    <x v="3"/>
    <x v="3"/>
  </r>
  <r>
    <n v="2835"/>
    <s v="Calvin Bell"/>
    <x v="44"/>
    <x v="1"/>
    <x v="2"/>
    <x v="69"/>
    <x v="839"/>
    <x v="341"/>
    <n v="0"/>
    <x v="3"/>
    <x v="412"/>
    <x v="3"/>
    <x v="0"/>
    <x v="3"/>
    <x v="3"/>
    <x v="954"/>
    <n v="9603"/>
    <n v="7"/>
    <n v="1"/>
    <x v="9"/>
    <n v="5"/>
    <x v="3"/>
    <s v="Medium"/>
    <x v="0"/>
    <x v="0"/>
  </r>
  <r>
    <n v="9674"/>
    <s v="Sara Smith"/>
    <x v="16"/>
    <x v="1"/>
    <x v="2"/>
    <x v="471"/>
    <x v="840"/>
    <x v="135"/>
    <n v="5"/>
    <x v="2"/>
    <x v="413"/>
    <x v="1"/>
    <x v="0"/>
    <x v="4"/>
    <x v="4"/>
    <x v="955"/>
    <n v="8562"/>
    <n v="7"/>
    <n v="10"/>
    <x v="10"/>
    <n v="3"/>
    <x v="1"/>
    <s v="Medium"/>
    <x v="2"/>
    <x v="2"/>
  </r>
  <r>
    <n v="3712"/>
    <s v="Roy Barker"/>
    <x v="38"/>
    <x v="1"/>
    <x v="1"/>
    <x v="485"/>
    <x v="226"/>
    <x v="209"/>
    <n v="2"/>
    <x v="1"/>
    <x v="414"/>
    <x v="3"/>
    <x v="0"/>
    <x v="0"/>
    <x v="0"/>
    <x v="956"/>
    <n v="2017"/>
    <n v="19"/>
    <n v="7"/>
    <x v="1"/>
    <n v="4"/>
    <x v="4"/>
    <s v="High"/>
    <x v="0"/>
    <x v="0"/>
  </r>
  <r>
    <n v="2335"/>
    <s v="Katelyn Hayes"/>
    <x v="22"/>
    <x v="1"/>
    <x v="0"/>
    <x v="299"/>
    <x v="841"/>
    <x v="628"/>
    <n v="3"/>
    <x v="0"/>
    <x v="2"/>
    <x v="3"/>
    <x v="1"/>
    <x v="3"/>
    <x v="3"/>
    <x v="957"/>
    <n v="9176"/>
    <n v="13"/>
    <n v="9"/>
    <x v="0"/>
    <n v="3"/>
    <x v="1"/>
    <s v="Medium"/>
    <x v="5"/>
    <x v="5"/>
  </r>
  <r>
    <n v="4023"/>
    <s v="Joe Mendoza"/>
    <x v="25"/>
    <x v="1"/>
    <x v="3"/>
    <x v="191"/>
    <x v="842"/>
    <x v="298"/>
    <n v="1"/>
    <x v="1"/>
    <x v="415"/>
    <x v="0"/>
    <x v="0"/>
    <x v="0"/>
    <x v="0"/>
    <x v="958"/>
    <n v="2988"/>
    <n v="9"/>
    <n v="3"/>
    <x v="3"/>
    <n v="5"/>
    <x v="3"/>
    <s v="High"/>
    <x v="4"/>
    <x v="4"/>
  </r>
  <r>
    <n v="3427"/>
    <s v="Mrs. Kelly Wilkerson MD"/>
    <x v="9"/>
    <x v="1"/>
    <x v="3"/>
    <x v="161"/>
    <x v="8"/>
    <x v="8"/>
    <n v="5"/>
    <x v="2"/>
    <x v="2"/>
    <x v="1"/>
    <x v="1"/>
    <x v="3"/>
    <x v="3"/>
    <x v="959"/>
    <n v="7616"/>
    <n v="13"/>
    <n v="1"/>
    <x v="4"/>
    <n v="5"/>
    <x v="3"/>
    <s v="Medium"/>
    <x v="0"/>
    <x v="0"/>
  </r>
  <r>
    <n v="5636"/>
    <s v="Cheryl Miller"/>
    <x v="3"/>
    <x v="1"/>
    <x v="0"/>
    <x v="363"/>
    <x v="843"/>
    <x v="618"/>
    <n v="9"/>
    <x v="2"/>
    <x v="2"/>
    <x v="1"/>
    <x v="1"/>
    <x v="4"/>
    <x v="4"/>
    <x v="960"/>
    <n v="3371"/>
    <n v="5"/>
    <n v="0"/>
    <x v="6"/>
    <n v="3"/>
    <x v="1"/>
    <s v="Medium"/>
    <x v="2"/>
    <x v="2"/>
  </r>
  <r>
    <n v="7117"/>
    <s v="Riley Butler"/>
    <x v="27"/>
    <x v="1"/>
    <x v="1"/>
    <x v="389"/>
    <x v="844"/>
    <x v="598"/>
    <n v="7"/>
    <x v="2"/>
    <x v="2"/>
    <x v="2"/>
    <x v="1"/>
    <x v="1"/>
    <x v="1"/>
    <x v="961"/>
    <n v="6292"/>
    <n v="2"/>
    <n v="1"/>
    <x v="8"/>
    <n v="1"/>
    <x v="2"/>
    <s v="High"/>
    <x v="5"/>
    <x v="5"/>
  </r>
  <r>
    <n v="1964"/>
    <s v="Robert Gutierrez"/>
    <x v="17"/>
    <x v="1"/>
    <x v="0"/>
    <x v="500"/>
    <x v="845"/>
    <x v="114"/>
    <n v="3"/>
    <x v="0"/>
    <x v="2"/>
    <x v="0"/>
    <x v="1"/>
    <x v="1"/>
    <x v="1"/>
    <x v="962"/>
    <n v="5588"/>
    <n v="19"/>
    <n v="9"/>
    <x v="1"/>
    <n v="3"/>
    <x v="1"/>
    <s v="Medium"/>
    <x v="1"/>
    <x v="1"/>
  </r>
  <r>
    <n v="2990"/>
    <s v="Andrew Martin"/>
    <x v="22"/>
    <x v="1"/>
    <x v="4"/>
    <x v="0"/>
    <x v="846"/>
    <x v="629"/>
    <n v="1"/>
    <x v="1"/>
    <x v="416"/>
    <x v="3"/>
    <x v="0"/>
    <x v="2"/>
    <x v="2"/>
    <x v="963"/>
    <n v="7537"/>
    <n v="9"/>
    <n v="0"/>
    <x v="4"/>
    <n v="3"/>
    <x v="1"/>
    <s v="Low"/>
    <x v="5"/>
    <x v="5"/>
  </r>
  <r>
    <n v="9946"/>
    <s v="Patrick Berry"/>
    <x v="39"/>
    <x v="1"/>
    <x v="2"/>
    <x v="80"/>
    <x v="847"/>
    <x v="27"/>
    <n v="0"/>
    <x v="3"/>
    <x v="417"/>
    <x v="3"/>
    <x v="0"/>
    <x v="1"/>
    <x v="1"/>
    <x v="964"/>
    <n v="9281"/>
    <n v="20"/>
    <n v="6"/>
    <x v="0"/>
    <n v="3"/>
    <x v="1"/>
    <s v="High"/>
    <x v="2"/>
    <x v="2"/>
  </r>
  <r>
    <n v="7342"/>
    <s v="Cindy Cantu"/>
    <x v="21"/>
    <x v="1"/>
    <x v="3"/>
    <x v="239"/>
    <x v="92"/>
    <x v="90"/>
    <n v="7"/>
    <x v="2"/>
    <x v="2"/>
    <x v="2"/>
    <x v="1"/>
    <x v="1"/>
    <x v="1"/>
    <x v="965"/>
    <n v="1962"/>
    <n v="20"/>
    <n v="2"/>
    <x v="1"/>
    <n v="2"/>
    <x v="0"/>
    <s v="Medium"/>
    <x v="0"/>
    <x v="0"/>
  </r>
  <r>
    <n v="1510"/>
    <s v="Joseph Wilson"/>
    <x v="45"/>
    <x v="1"/>
    <x v="0"/>
    <x v="248"/>
    <x v="848"/>
    <x v="524"/>
    <n v="3"/>
    <x v="0"/>
    <x v="46"/>
    <x v="3"/>
    <x v="0"/>
    <x v="3"/>
    <x v="3"/>
    <x v="966"/>
    <n v="2806"/>
    <n v="6"/>
    <n v="10"/>
    <x v="10"/>
    <n v="2"/>
    <x v="0"/>
    <s v="Low"/>
    <x v="5"/>
    <x v="5"/>
  </r>
  <r>
    <n v="3008"/>
    <s v="Allison Landry"/>
    <x v="24"/>
    <x v="1"/>
    <x v="1"/>
    <x v="503"/>
    <x v="849"/>
    <x v="630"/>
    <n v="0"/>
    <x v="3"/>
    <x v="418"/>
    <x v="1"/>
    <x v="0"/>
    <x v="4"/>
    <x v="4"/>
    <x v="967"/>
    <n v="93"/>
    <n v="1"/>
    <n v="3"/>
    <x v="0"/>
    <n v="2"/>
    <x v="0"/>
    <s v="High"/>
    <x v="3"/>
    <x v="3"/>
  </r>
  <r>
    <n v="8352"/>
    <s v="Michelle Lawrence"/>
    <x v="2"/>
    <x v="1"/>
    <x v="2"/>
    <x v="267"/>
    <x v="35"/>
    <x v="35"/>
    <n v="6"/>
    <x v="2"/>
    <x v="2"/>
    <x v="0"/>
    <x v="1"/>
    <x v="2"/>
    <x v="2"/>
    <x v="968"/>
    <n v="9358"/>
    <n v="13"/>
    <n v="0"/>
    <x v="8"/>
    <n v="3"/>
    <x v="1"/>
    <s v="Medium"/>
    <x v="2"/>
    <x v="2"/>
  </r>
  <r>
    <n v="6880"/>
    <s v="Dana Sims"/>
    <x v="14"/>
    <x v="1"/>
    <x v="1"/>
    <x v="407"/>
    <x v="850"/>
    <x v="350"/>
    <n v="3"/>
    <x v="0"/>
    <x v="419"/>
    <x v="0"/>
    <x v="0"/>
    <x v="2"/>
    <x v="2"/>
    <x v="969"/>
    <n v="4264"/>
    <n v="12"/>
    <n v="10"/>
    <x v="10"/>
    <n v="1"/>
    <x v="2"/>
    <s v="Medium"/>
    <x v="0"/>
    <x v="0"/>
  </r>
  <r>
    <n v="7982"/>
    <s v="Jared Cohen"/>
    <x v="23"/>
    <x v="1"/>
    <x v="3"/>
    <x v="221"/>
    <x v="851"/>
    <x v="53"/>
    <n v="0"/>
    <x v="3"/>
    <x v="420"/>
    <x v="3"/>
    <x v="0"/>
    <x v="1"/>
    <x v="1"/>
    <x v="970"/>
    <n v="1829"/>
    <n v="11"/>
    <n v="10"/>
    <x v="6"/>
    <n v="2"/>
    <x v="0"/>
    <s v="Medium"/>
    <x v="4"/>
    <x v="4"/>
  </r>
  <r>
    <n v="8907"/>
    <s v="Aimee Parks"/>
    <x v="25"/>
    <x v="1"/>
    <x v="4"/>
    <x v="81"/>
    <x v="852"/>
    <x v="337"/>
    <n v="3"/>
    <x v="0"/>
    <x v="421"/>
    <x v="1"/>
    <x v="0"/>
    <x v="1"/>
    <x v="1"/>
    <x v="971"/>
    <n v="8369"/>
    <n v="13"/>
    <n v="9"/>
    <x v="6"/>
    <n v="4"/>
    <x v="4"/>
    <s v="High"/>
    <x v="4"/>
    <x v="4"/>
  </r>
  <r>
    <n v="5000"/>
    <s v="Jocelyn Mccarthy"/>
    <x v="38"/>
    <x v="1"/>
    <x v="3"/>
    <x v="490"/>
    <x v="853"/>
    <x v="631"/>
    <n v="5"/>
    <x v="2"/>
    <x v="422"/>
    <x v="1"/>
    <x v="0"/>
    <x v="0"/>
    <x v="0"/>
    <x v="972"/>
    <n v="3755"/>
    <n v="2"/>
    <n v="8"/>
    <x v="10"/>
    <n v="2"/>
    <x v="0"/>
    <s v="Medium"/>
    <x v="0"/>
    <x v="0"/>
  </r>
  <r>
    <n v="1071"/>
    <s v="James Khan"/>
    <x v="12"/>
    <x v="1"/>
    <x v="3"/>
    <x v="57"/>
    <x v="854"/>
    <x v="279"/>
    <n v="1"/>
    <x v="1"/>
    <x v="423"/>
    <x v="1"/>
    <x v="0"/>
    <x v="0"/>
    <x v="0"/>
    <x v="973"/>
    <n v="6311"/>
    <n v="19"/>
    <n v="0"/>
    <x v="5"/>
    <n v="4"/>
    <x v="4"/>
    <s v="Medium"/>
    <x v="4"/>
    <x v="4"/>
  </r>
  <r>
    <n v="8806"/>
    <s v="Amanda Floyd"/>
    <x v="28"/>
    <x v="1"/>
    <x v="2"/>
    <x v="504"/>
    <x v="855"/>
    <x v="502"/>
    <n v="9"/>
    <x v="2"/>
    <x v="2"/>
    <x v="2"/>
    <x v="1"/>
    <x v="2"/>
    <x v="2"/>
    <x v="974"/>
    <n v="8968"/>
    <n v="4"/>
    <n v="1"/>
    <x v="2"/>
    <n v="2"/>
    <x v="0"/>
    <s v="High"/>
    <x v="0"/>
    <x v="0"/>
  </r>
  <r>
    <n v="7747"/>
    <s v="Evelyn Rubio"/>
    <x v="46"/>
    <x v="1"/>
    <x v="2"/>
    <x v="148"/>
    <x v="297"/>
    <x v="269"/>
    <n v="3"/>
    <x v="0"/>
    <x v="2"/>
    <x v="2"/>
    <x v="1"/>
    <x v="3"/>
    <x v="3"/>
    <x v="975"/>
    <n v="1943"/>
    <n v="17"/>
    <n v="6"/>
    <x v="6"/>
    <n v="2"/>
    <x v="0"/>
    <s v="Medium"/>
    <x v="3"/>
    <x v="3"/>
  </r>
  <r>
    <n v="6273"/>
    <s v="Mary Tran"/>
    <x v="34"/>
    <x v="1"/>
    <x v="3"/>
    <x v="296"/>
    <x v="856"/>
    <x v="17"/>
    <n v="0"/>
    <x v="3"/>
    <x v="141"/>
    <x v="2"/>
    <x v="0"/>
    <x v="4"/>
    <x v="4"/>
    <x v="976"/>
    <n v="5115"/>
    <n v="2"/>
    <n v="0"/>
    <x v="10"/>
    <n v="2"/>
    <x v="0"/>
    <s v="Low"/>
    <x v="3"/>
    <x v="3"/>
  </r>
  <r>
    <n v="9866"/>
    <s v="Martha Fisher DVM"/>
    <x v="35"/>
    <x v="1"/>
    <x v="2"/>
    <x v="247"/>
    <x v="857"/>
    <x v="419"/>
    <n v="0"/>
    <x v="3"/>
    <x v="360"/>
    <x v="3"/>
    <x v="0"/>
    <x v="1"/>
    <x v="1"/>
    <x v="977"/>
    <n v="2371"/>
    <n v="14"/>
    <n v="8"/>
    <x v="6"/>
    <n v="2"/>
    <x v="0"/>
    <s v="High"/>
    <x v="5"/>
    <x v="5"/>
  </r>
  <r>
    <n v="9476"/>
    <s v="Monique Johnson"/>
    <x v="35"/>
    <x v="1"/>
    <x v="0"/>
    <x v="374"/>
    <x v="652"/>
    <x v="271"/>
    <n v="1"/>
    <x v="1"/>
    <x v="424"/>
    <x v="1"/>
    <x v="0"/>
    <x v="4"/>
    <x v="4"/>
    <x v="978"/>
    <n v="1380"/>
    <n v="19"/>
    <n v="4"/>
    <x v="10"/>
    <n v="2"/>
    <x v="0"/>
    <s v="Medium"/>
    <x v="5"/>
    <x v="5"/>
  </r>
  <r>
    <n v="3091"/>
    <s v="Sarah Brown"/>
    <x v="20"/>
    <x v="1"/>
    <x v="4"/>
    <x v="253"/>
    <x v="858"/>
    <x v="627"/>
    <n v="5"/>
    <x v="2"/>
    <x v="425"/>
    <x v="2"/>
    <x v="0"/>
    <x v="1"/>
    <x v="1"/>
    <x v="979"/>
    <n v="2282"/>
    <n v="10"/>
    <n v="6"/>
    <x v="1"/>
    <n v="4"/>
    <x v="4"/>
    <s v="Medium"/>
    <x v="5"/>
    <x v="5"/>
  </r>
  <r>
    <n v="1860"/>
    <s v="Kenneth Scott"/>
    <x v="39"/>
    <x v="1"/>
    <x v="4"/>
    <x v="505"/>
    <x v="859"/>
    <x v="632"/>
    <n v="1"/>
    <x v="1"/>
    <x v="2"/>
    <x v="2"/>
    <x v="1"/>
    <x v="0"/>
    <x v="0"/>
    <x v="980"/>
    <n v="9613"/>
    <n v="17"/>
    <n v="2"/>
    <x v="8"/>
    <n v="1"/>
    <x v="2"/>
    <s v="Medium"/>
    <x v="2"/>
    <x v="2"/>
  </r>
  <r>
    <n v="2747"/>
    <s v="Julie Stout"/>
    <x v="16"/>
    <x v="1"/>
    <x v="2"/>
    <x v="212"/>
    <x v="860"/>
    <x v="101"/>
    <n v="0"/>
    <x v="3"/>
    <x v="2"/>
    <x v="2"/>
    <x v="1"/>
    <x v="4"/>
    <x v="4"/>
    <x v="981"/>
    <n v="7617"/>
    <n v="14"/>
    <n v="1"/>
    <x v="4"/>
    <n v="1"/>
    <x v="2"/>
    <s v="Medium"/>
    <x v="2"/>
    <x v="2"/>
  </r>
  <r>
    <n v="7089"/>
    <s v="Angela Wilson"/>
    <x v="43"/>
    <x v="1"/>
    <x v="4"/>
    <x v="485"/>
    <x v="822"/>
    <x v="617"/>
    <n v="0"/>
    <x v="3"/>
    <x v="2"/>
    <x v="3"/>
    <x v="1"/>
    <x v="3"/>
    <x v="3"/>
    <x v="982"/>
    <n v="9221"/>
    <n v="13"/>
    <n v="5"/>
    <x v="7"/>
    <n v="2"/>
    <x v="0"/>
    <s v="High"/>
    <x v="5"/>
    <x v="5"/>
  </r>
  <r>
    <n v="5643"/>
    <s v="Kyle Dillon"/>
    <x v="25"/>
    <x v="1"/>
    <x v="2"/>
    <x v="158"/>
    <x v="861"/>
    <x v="357"/>
    <n v="0"/>
    <x v="3"/>
    <x v="194"/>
    <x v="0"/>
    <x v="0"/>
    <x v="4"/>
    <x v="4"/>
    <x v="983"/>
    <n v="3238"/>
    <n v="10"/>
    <n v="7"/>
    <x v="2"/>
    <n v="3"/>
    <x v="1"/>
    <s v="Low"/>
    <x v="4"/>
    <x v="4"/>
  </r>
  <r>
    <n v="4122"/>
    <s v="Curtis Key"/>
    <x v="24"/>
    <x v="1"/>
    <x v="2"/>
    <x v="1"/>
    <x v="862"/>
    <x v="633"/>
    <n v="1"/>
    <x v="1"/>
    <x v="2"/>
    <x v="2"/>
    <x v="1"/>
    <x v="0"/>
    <x v="0"/>
    <x v="984"/>
    <n v="821"/>
    <n v="20"/>
    <n v="9"/>
    <x v="3"/>
    <n v="3"/>
    <x v="1"/>
    <s v="Medium"/>
    <x v="3"/>
    <x v="3"/>
  </r>
  <r>
    <n v="2313"/>
    <s v="Jonathon Cook"/>
    <x v="21"/>
    <x v="1"/>
    <x v="2"/>
    <x v="46"/>
    <x v="863"/>
    <x v="527"/>
    <n v="4"/>
    <x v="0"/>
    <x v="2"/>
    <x v="0"/>
    <x v="1"/>
    <x v="2"/>
    <x v="2"/>
    <x v="985"/>
    <n v="1032"/>
    <n v="4"/>
    <n v="7"/>
    <x v="0"/>
    <n v="2"/>
    <x v="0"/>
    <s v="Medium"/>
    <x v="0"/>
    <x v="0"/>
  </r>
  <r>
    <n v="9188"/>
    <s v="Ashley Vasquez"/>
    <x v="41"/>
    <x v="1"/>
    <x v="4"/>
    <x v="506"/>
    <x v="864"/>
    <x v="301"/>
    <n v="3"/>
    <x v="0"/>
    <x v="426"/>
    <x v="3"/>
    <x v="0"/>
    <x v="4"/>
    <x v="4"/>
    <x v="986"/>
    <n v="1322"/>
    <n v="8"/>
    <n v="1"/>
    <x v="6"/>
    <n v="1"/>
    <x v="2"/>
    <s v="Low"/>
    <x v="3"/>
    <x v="3"/>
  </r>
  <r>
    <n v="5893"/>
    <s v="Austin Vang"/>
    <x v="7"/>
    <x v="1"/>
    <x v="4"/>
    <x v="494"/>
    <x v="865"/>
    <x v="194"/>
    <n v="4"/>
    <x v="0"/>
    <x v="2"/>
    <x v="3"/>
    <x v="1"/>
    <x v="2"/>
    <x v="2"/>
    <x v="987"/>
    <n v="1899"/>
    <n v="0"/>
    <n v="6"/>
    <x v="6"/>
    <n v="5"/>
    <x v="3"/>
    <s v="High"/>
    <x v="0"/>
    <x v="0"/>
  </r>
  <r>
    <n v="7590"/>
    <s v="Spencer Turner"/>
    <x v="22"/>
    <x v="1"/>
    <x v="3"/>
    <x v="16"/>
    <x v="414"/>
    <x v="364"/>
    <n v="8"/>
    <x v="2"/>
    <x v="2"/>
    <x v="2"/>
    <x v="1"/>
    <x v="2"/>
    <x v="2"/>
    <x v="988"/>
    <n v="8419"/>
    <n v="6"/>
    <n v="8"/>
    <x v="4"/>
    <n v="3"/>
    <x v="1"/>
    <s v="Medium"/>
    <x v="5"/>
    <x v="5"/>
  </r>
  <r>
    <n v="5989"/>
    <s v="Sean Owens"/>
    <x v="43"/>
    <x v="1"/>
    <x v="4"/>
    <x v="347"/>
    <x v="419"/>
    <x v="229"/>
    <n v="9"/>
    <x v="2"/>
    <x v="2"/>
    <x v="3"/>
    <x v="1"/>
    <x v="2"/>
    <x v="2"/>
    <x v="989"/>
    <n v="7118"/>
    <n v="13"/>
    <n v="0"/>
    <x v="4"/>
    <n v="1"/>
    <x v="2"/>
    <s v="Medium"/>
    <x v="5"/>
    <x v="5"/>
  </r>
  <r>
    <n v="4091"/>
    <s v="Katherine Dougherty"/>
    <x v="38"/>
    <x v="1"/>
    <x v="2"/>
    <x v="282"/>
    <x v="866"/>
    <x v="634"/>
    <n v="7"/>
    <x v="2"/>
    <x v="2"/>
    <x v="2"/>
    <x v="1"/>
    <x v="4"/>
    <x v="4"/>
    <x v="990"/>
    <n v="3124"/>
    <n v="7"/>
    <n v="5"/>
    <x v="8"/>
    <n v="4"/>
    <x v="4"/>
    <s v="High"/>
    <x v="0"/>
    <x v="0"/>
  </r>
  <r>
    <n v="5295"/>
    <s v="Kelly Johnson"/>
    <x v="33"/>
    <x v="1"/>
    <x v="4"/>
    <x v="40"/>
    <x v="867"/>
    <x v="371"/>
    <n v="3"/>
    <x v="0"/>
    <x v="2"/>
    <x v="1"/>
    <x v="1"/>
    <x v="3"/>
    <x v="3"/>
    <x v="991"/>
    <n v="9936"/>
    <n v="13"/>
    <n v="8"/>
    <x v="8"/>
    <n v="5"/>
    <x v="3"/>
    <s v="High"/>
    <x v="4"/>
    <x v="4"/>
  </r>
  <r>
    <n v="9951"/>
    <s v="Michael Gilmore"/>
    <x v="20"/>
    <x v="1"/>
    <x v="4"/>
    <x v="334"/>
    <x v="868"/>
    <x v="482"/>
    <n v="5"/>
    <x v="2"/>
    <x v="2"/>
    <x v="0"/>
    <x v="1"/>
    <x v="3"/>
    <x v="3"/>
    <x v="992"/>
    <n v="7359"/>
    <n v="20"/>
    <n v="4"/>
    <x v="10"/>
    <n v="3"/>
    <x v="1"/>
    <s v="High"/>
    <x v="5"/>
    <x v="5"/>
  </r>
  <r>
    <n v="8770"/>
    <s v="Olivia Brown"/>
    <x v="37"/>
    <x v="1"/>
    <x v="1"/>
    <x v="353"/>
    <x v="869"/>
    <x v="635"/>
    <n v="2"/>
    <x v="1"/>
    <x v="2"/>
    <x v="0"/>
    <x v="1"/>
    <x v="1"/>
    <x v="1"/>
    <x v="993"/>
    <n v="3799"/>
    <n v="15"/>
    <n v="6"/>
    <x v="6"/>
    <n v="5"/>
    <x v="3"/>
    <s v="Medium"/>
    <x v="2"/>
    <x v="2"/>
  </r>
  <r>
    <n v="8520"/>
    <s v="Caitlin Harper"/>
    <x v="44"/>
    <x v="1"/>
    <x v="3"/>
    <x v="507"/>
    <x v="870"/>
    <x v="636"/>
    <n v="9"/>
    <x v="2"/>
    <x v="2"/>
    <x v="3"/>
    <x v="1"/>
    <x v="0"/>
    <x v="0"/>
    <x v="994"/>
    <n v="5864"/>
    <n v="11"/>
    <n v="1"/>
    <x v="3"/>
    <n v="4"/>
    <x v="4"/>
    <s v="High"/>
    <x v="0"/>
    <x v="0"/>
  </r>
  <r>
    <n v="5476"/>
    <s v="Scott Brady"/>
    <x v="44"/>
    <x v="1"/>
    <x v="2"/>
    <x v="310"/>
    <x v="145"/>
    <x v="140"/>
    <n v="4"/>
    <x v="0"/>
    <x v="2"/>
    <x v="3"/>
    <x v="1"/>
    <x v="3"/>
    <x v="3"/>
    <x v="995"/>
    <n v="9638"/>
    <n v="0"/>
    <n v="8"/>
    <x v="10"/>
    <n v="1"/>
    <x v="2"/>
    <s v="Low"/>
    <x v="0"/>
    <x v="0"/>
  </r>
  <r>
    <n v="5551"/>
    <s v="Michael Watson"/>
    <x v="42"/>
    <x v="1"/>
    <x v="4"/>
    <x v="508"/>
    <x v="525"/>
    <x v="432"/>
    <n v="4"/>
    <x v="0"/>
    <x v="198"/>
    <x v="0"/>
    <x v="0"/>
    <x v="2"/>
    <x v="2"/>
    <x v="996"/>
    <n v="8427"/>
    <n v="2"/>
    <n v="2"/>
    <x v="5"/>
    <n v="1"/>
    <x v="2"/>
    <s v="Low"/>
    <x v="3"/>
    <x v="3"/>
  </r>
  <r>
    <n v="2680"/>
    <s v="Angela Williams"/>
    <x v="17"/>
    <x v="1"/>
    <x v="1"/>
    <x v="507"/>
    <x v="871"/>
    <x v="219"/>
    <n v="9"/>
    <x v="2"/>
    <x v="2"/>
    <x v="2"/>
    <x v="1"/>
    <x v="1"/>
    <x v="1"/>
    <x v="997"/>
    <n v="9197"/>
    <n v="19"/>
    <n v="6"/>
    <x v="7"/>
    <n v="1"/>
    <x v="2"/>
    <s v="Low"/>
    <x v="1"/>
    <x v="1"/>
  </r>
  <r>
    <n v="8954"/>
    <s v="Christopher Mckinney"/>
    <x v="35"/>
    <x v="1"/>
    <x v="1"/>
    <x v="498"/>
    <x v="641"/>
    <x v="508"/>
    <n v="8"/>
    <x v="2"/>
    <x v="427"/>
    <x v="1"/>
    <x v="0"/>
    <x v="4"/>
    <x v="4"/>
    <x v="998"/>
    <n v="1882"/>
    <n v="5"/>
    <n v="2"/>
    <x v="10"/>
    <n v="3"/>
    <x v="1"/>
    <s v="High"/>
    <x v="5"/>
    <x v="5"/>
  </r>
  <r>
    <n v="7158"/>
    <s v="Terri Caldwell"/>
    <x v="20"/>
    <x v="1"/>
    <x v="3"/>
    <x v="509"/>
    <x v="872"/>
    <x v="637"/>
    <n v="4"/>
    <x v="0"/>
    <x v="2"/>
    <x v="2"/>
    <x v="1"/>
    <x v="2"/>
    <x v="2"/>
    <x v="999"/>
    <n v="9408"/>
    <n v="20"/>
    <n v="8"/>
    <x v="4"/>
    <n v="4"/>
    <x v="4"/>
    <s v="Low"/>
    <x v="5"/>
    <x v="5"/>
  </r>
  <r>
    <n v="3343"/>
    <s v="Kelly Wilson"/>
    <x v="27"/>
    <x v="1"/>
    <x v="0"/>
    <x v="390"/>
    <x v="873"/>
    <x v="521"/>
    <n v="5"/>
    <x v="2"/>
    <x v="428"/>
    <x v="3"/>
    <x v="0"/>
    <x v="0"/>
    <x v="0"/>
    <x v="1000"/>
    <n v="1819"/>
    <n v="16"/>
    <n v="1"/>
    <x v="10"/>
    <n v="5"/>
    <x v="3"/>
    <s v="High"/>
    <x v="5"/>
    <x v="5"/>
  </r>
  <r>
    <n v="8316"/>
    <s v="Joseph Poole"/>
    <x v="3"/>
    <x v="1"/>
    <x v="4"/>
    <x v="411"/>
    <x v="874"/>
    <x v="527"/>
    <n v="1"/>
    <x v="1"/>
    <x v="429"/>
    <x v="2"/>
    <x v="0"/>
    <x v="2"/>
    <x v="2"/>
    <x v="1001"/>
    <n v="8705"/>
    <n v="9"/>
    <n v="1"/>
    <x v="6"/>
    <n v="4"/>
    <x v="4"/>
    <s v="High"/>
    <x v="2"/>
    <x v="2"/>
  </r>
  <r>
    <n v="8017"/>
    <s v="Rebecca Hall"/>
    <x v="13"/>
    <x v="1"/>
    <x v="2"/>
    <x v="151"/>
    <x v="875"/>
    <x v="638"/>
    <n v="2"/>
    <x v="1"/>
    <x v="430"/>
    <x v="2"/>
    <x v="0"/>
    <x v="1"/>
    <x v="1"/>
    <x v="1002"/>
    <n v="3775"/>
    <n v="10"/>
    <n v="8"/>
    <x v="10"/>
    <n v="2"/>
    <x v="0"/>
    <s v="High"/>
    <x v="0"/>
    <x v="0"/>
  </r>
  <r>
    <n v="9958"/>
    <s v="Amanda Frazier"/>
    <x v="46"/>
    <x v="1"/>
    <x v="0"/>
    <x v="111"/>
    <x v="876"/>
    <x v="588"/>
    <n v="2"/>
    <x v="1"/>
    <x v="72"/>
    <x v="3"/>
    <x v="0"/>
    <x v="3"/>
    <x v="3"/>
    <x v="1003"/>
    <n v="773"/>
    <n v="1"/>
    <n v="8"/>
    <x v="6"/>
    <n v="1"/>
    <x v="2"/>
    <s v="High"/>
    <x v="3"/>
    <x v="3"/>
  </r>
  <r>
    <n v="4326"/>
    <s v="Roger Johnson"/>
    <x v="37"/>
    <x v="1"/>
    <x v="1"/>
    <x v="510"/>
    <x v="544"/>
    <x v="447"/>
    <n v="5"/>
    <x v="2"/>
    <x v="431"/>
    <x v="1"/>
    <x v="0"/>
    <x v="3"/>
    <x v="3"/>
    <x v="1004"/>
    <n v="201"/>
    <n v="15"/>
    <n v="5"/>
    <x v="2"/>
    <n v="3"/>
    <x v="1"/>
    <s v="Low"/>
    <x v="2"/>
    <x v="2"/>
  </r>
  <r>
    <n v="5567"/>
    <s v="Jimmy Smith"/>
    <x v="14"/>
    <x v="1"/>
    <x v="2"/>
    <x v="214"/>
    <x v="877"/>
    <x v="639"/>
    <n v="2"/>
    <x v="1"/>
    <x v="2"/>
    <x v="1"/>
    <x v="1"/>
    <x v="1"/>
    <x v="1"/>
    <x v="1005"/>
    <n v="8979"/>
    <n v="1"/>
    <n v="1"/>
    <x v="9"/>
    <n v="5"/>
    <x v="3"/>
    <s v="Low"/>
    <x v="0"/>
    <x v="0"/>
  </r>
  <r>
    <n v="8798"/>
    <s v="Erin Hull"/>
    <x v="11"/>
    <x v="1"/>
    <x v="4"/>
    <x v="43"/>
    <x v="377"/>
    <x v="51"/>
    <n v="1"/>
    <x v="1"/>
    <x v="2"/>
    <x v="2"/>
    <x v="1"/>
    <x v="0"/>
    <x v="0"/>
    <x v="1006"/>
    <n v="1107"/>
    <n v="12"/>
    <n v="9"/>
    <x v="7"/>
    <n v="5"/>
    <x v="3"/>
    <s v="High"/>
    <x v="3"/>
    <x v="3"/>
  </r>
  <r>
    <n v="3660"/>
    <s v="Scott Odom"/>
    <x v="12"/>
    <x v="1"/>
    <x v="0"/>
    <x v="338"/>
    <x v="878"/>
    <x v="640"/>
    <n v="1"/>
    <x v="1"/>
    <x v="432"/>
    <x v="1"/>
    <x v="0"/>
    <x v="4"/>
    <x v="4"/>
    <x v="1007"/>
    <n v="5383"/>
    <n v="6"/>
    <n v="10"/>
    <x v="5"/>
    <n v="3"/>
    <x v="1"/>
    <s v="Medium"/>
    <x v="4"/>
    <x v="4"/>
  </r>
  <r>
    <n v="2047"/>
    <s v="Larry Wagner"/>
    <x v="5"/>
    <x v="1"/>
    <x v="4"/>
    <x v="479"/>
    <x v="879"/>
    <x v="641"/>
    <n v="3"/>
    <x v="0"/>
    <x v="115"/>
    <x v="1"/>
    <x v="0"/>
    <x v="3"/>
    <x v="3"/>
    <x v="1008"/>
    <n v="8824"/>
    <n v="7"/>
    <n v="6"/>
    <x v="7"/>
    <n v="2"/>
    <x v="0"/>
    <s v="High"/>
    <x v="3"/>
    <x v="3"/>
  </r>
  <r>
    <n v="2043"/>
    <s v="Bradley Carter"/>
    <x v="4"/>
    <x v="1"/>
    <x v="3"/>
    <x v="7"/>
    <x v="659"/>
    <x v="521"/>
    <n v="6"/>
    <x v="2"/>
    <x v="433"/>
    <x v="3"/>
    <x v="0"/>
    <x v="2"/>
    <x v="2"/>
    <x v="1009"/>
    <n v="9864"/>
    <n v="0"/>
    <n v="7"/>
    <x v="4"/>
    <n v="5"/>
    <x v="3"/>
    <s v="Low"/>
    <x v="0"/>
    <x v="0"/>
  </r>
  <r>
    <n v="7191"/>
    <s v="Jill Johnson"/>
    <x v="26"/>
    <x v="1"/>
    <x v="4"/>
    <x v="32"/>
    <x v="880"/>
    <x v="642"/>
    <n v="1"/>
    <x v="1"/>
    <x v="434"/>
    <x v="0"/>
    <x v="0"/>
    <x v="1"/>
    <x v="1"/>
    <x v="1010"/>
    <n v="8169"/>
    <n v="12"/>
    <n v="4"/>
    <x v="0"/>
    <n v="2"/>
    <x v="0"/>
    <s v="High"/>
    <x v="5"/>
    <x v="5"/>
  </r>
  <r>
    <n v="3737"/>
    <s v="Matthew Myers"/>
    <x v="19"/>
    <x v="1"/>
    <x v="0"/>
    <x v="38"/>
    <x v="881"/>
    <x v="532"/>
    <n v="3"/>
    <x v="0"/>
    <x v="435"/>
    <x v="2"/>
    <x v="0"/>
    <x v="4"/>
    <x v="4"/>
    <x v="1011"/>
    <n v="20"/>
    <n v="4"/>
    <n v="0"/>
    <x v="7"/>
    <n v="2"/>
    <x v="0"/>
    <s v="Medium"/>
    <x v="5"/>
    <x v="5"/>
  </r>
  <r>
    <n v="5391"/>
    <s v="Richard Booker"/>
    <x v="11"/>
    <x v="1"/>
    <x v="3"/>
    <x v="149"/>
    <x v="882"/>
    <x v="643"/>
    <n v="3"/>
    <x v="0"/>
    <x v="436"/>
    <x v="1"/>
    <x v="0"/>
    <x v="0"/>
    <x v="0"/>
    <x v="1012"/>
    <n v="2449"/>
    <n v="13"/>
    <n v="4"/>
    <x v="10"/>
    <n v="4"/>
    <x v="4"/>
    <s v="High"/>
    <x v="3"/>
    <x v="3"/>
  </r>
  <r>
    <n v="2317"/>
    <s v="Jenna Conway"/>
    <x v="3"/>
    <x v="1"/>
    <x v="2"/>
    <x v="305"/>
    <x v="883"/>
    <x v="299"/>
    <n v="3"/>
    <x v="0"/>
    <x v="2"/>
    <x v="3"/>
    <x v="1"/>
    <x v="0"/>
    <x v="0"/>
    <x v="1013"/>
    <n v="8598"/>
    <n v="17"/>
    <n v="4"/>
    <x v="10"/>
    <n v="1"/>
    <x v="2"/>
    <s v="Medium"/>
    <x v="2"/>
    <x v="2"/>
  </r>
  <r>
    <n v="5888"/>
    <s v="Dorothy Webb"/>
    <x v="5"/>
    <x v="1"/>
    <x v="3"/>
    <x v="511"/>
    <x v="884"/>
    <x v="166"/>
    <n v="0"/>
    <x v="3"/>
    <x v="2"/>
    <x v="3"/>
    <x v="1"/>
    <x v="0"/>
    <x v="0"/>
    <x v="1014"/>
    <n v="9779"/>
    <n v="5"/>
    <n v="4"/>
    <x v="5"/>
    <n v="4"/>
    <x v="4"/>
    <s v="Medium"/>
    <x v="3"/>
    <x v="3"/>
  </r>
  <r>
    <n v="2823"/>
    <s v="Anthony Simmons"/>
    <x v="1"/>
    <x v="1"/>
    <x v="1"/>
    <x v="431"/>
    <x v="885"/>
    <x v="155"/>
    <n v="7"/>
    <x v="2"/>
    <x v="437"/>
    <x v="2"/>
    <x v="0"/>
    <x v="4"/>
    <x v="4"/>
    <x v="1015"/>
    <n v="3370"/>
    <n v="15"/>
    <n v="3"/>
    <x v="8"/>
    <n v="5"/>
    <x v="3"/>
    <s v="High"/>
    <x v="1"/>
    <x v="1"/>
  </r>
  <r>
    <n v="4252"/>
    <s v="John Morton"/>
    <x v="15"/>
    <x v="1"/>
    <x v="1"/>
    <x v="55"/>
    <x v="476"/>
    <x v="404"/>
    <n v="4"/>
    <x v="0"/>
    <x v="438"/>
    <x v="1"/>
    <x v="0"/>
    <x v="0"/>
    <x v="0"/>
    <x v="1016"/>
    <n v="4233"/>
    <n v="15"/>
    <n v="2"/>
    <x v="10"/>
    <n v="1"/>
    <x v="2"/>
    <s v="Medium"/>
    <x v="4"/>
    <x v="4"/>
  </r>
  <r>
    <n v="9411"/>
    <s v="Cathy Garcia"/>
    <x v="9"/>
    <x v="1"/>
    <x v="0"/>
    <x v="33"/>
    <x v="886"/>
    <x v="644"/>
    <n v="0"/>
    <x v="3"/>
    <x v="439"/>
    <x v="2"/>
    <x v="0"/>
    <x v="2"/>
    <x v="2"/>
    <x v="1017"/>
    <n v="3809"/>
    <n v="20"/>
    <n v="7"/>
    <x v="4"/>
    <n v="3"/>
    <x v="1"/>
    <s v="Medium"/>
    <x v="0"/>
    <x v="0"/>
  </r>
  <r>
    <n v="8320"/>
    <s v="Matthew Lopez"/>
    <x v="36"/>
    <x v="1"/>
    <x v="0"/>
    <x v="36"/>
    <x v="887"/>
    <x v="645"/>
    <n v="0"/>
    <x v="3"/>
    <x v="440"/>
    <x v="1"/>
    <x v="0"/>
    <x v="3"/>
    <x v="3"/>
    <x v="1018"/>
    <n v="7698"/>
    <n v="18"/>
    <n v="3"/>
    <x v="9"/>
    <n v="2"/>
    <x v="0"/>
    <s v="High"/>
    <x v="3"/>
    <x v="3"/>
  </r>
  <r>
    <n v="3614"/>
    <s v="Kevin Robinson"/>
    <x v="22"/>
    <x v="1"/>
    <x v="3"/>
    <x v="307"/>
    <x v="888"/>
    <x v="646"/>
    <n v="0"/>
    <x v="3"/>
    <x v="441"/>
    <x v="0"/>
    <x v="0"/>
    <x v="0"/>
    <x v="0"/>
    <x v="1019"/>
    <n v="7713"/>
    <n v="7"/>
    <n v="4"/>
    <x v="5"/>
    <n v="5"/>
    <x v="3"/>
    <s v="Medium"/>
    <x v="5"/>
    <x v="5"/>
  </r>
  <r>
    <n v="5705"/>
    <s v="Dawn Smith"/>
    <x v="36"/>
    <x v="1"/>
    <x v="4"/>
    <x v="294"/>
    <x v="212"/>
    <x v="195"/>
    <n v="3"/>
    <x v="0"/>
    <x v="2"/>
    <x v="3"/>
    <x v="1"/>
    <x v="3"/>
    <x v="3"/>
    <x v="1020"/>
    <n v="7716"/>
    <n v="8"/>
    <n v="2"/>
    <x v="1"/>
    <n v="5"/>
    <x v="3"/>
    <s v="High"/>
    <x v="3"/>
    <x v="3"/>
  </r>
  <r>
    <n v="5713"/>
    <s v="Katie Tucker"/>
    <x v="22"/>
    <x v="1"/>
    <x v="3"/>
    <x v="512"/>
    <x v="889"/>
    <x v="115"/>
    <n v="2"/>
    <x v="1"/>
    <x v="2"/>
    <x v="3"/>
    <x v="1"/>
    <x v="1"/>
    <x v="1"/>
    <x v="1021"/>
    <n v="9034"/>
    <n v="4"/>
    <n v="2"/>
    <x v="7"/>
    <n v="4"/>
    <x v="4"/>
    <s v="Medium"/>
    <x v="5"/>
    <x v="5"/>
  </r>
  <r>
    <n v="3448"/>
    <s v="Travis Hanson"/>
    <x v="7"/>
    <x v="1"/>
    <x v="0"/>
    <x v="513"/>
    <x v="890"/>
    <x v="634"/>
    <n v="7"/>
    <x v="2"/>
    <x v="2"/>
    <x v="2"/>
    <x v="1"/>
    <x v="1"/>
    <x v="1"/>
    <x v="1022"/>
    <n v="9488"/>
    <n v="12"/>
    <n v="1"/>
    <x v="1"/>
    <n v="5"/>
    <x v="3"/>
    <s v="High"/>
    <x v="0"/>
    <x v="0"/>
  </r>
  <r>
    <n v="6477"/>
    <s v="Lori Logan"/>
    <x v="37"/>
    <x v="1"/>
    <x v="2"/>
    <x v="507"/>
    <x v="891"/>
    <x v="647"/>
    <n v="0"/>
    <x v="3"/>
    <x v="442"/>
    <x v="3"/>
    <x v="0"/>
    <x v="4"/>
    <x v="4"/>
    <x v="1023"/>
    <n v="3995"/>
    <n v="13"/>
    <n v="8"/>
    <x v="3"/>
    <n v="5"/>
    <x v="3"/>
    <s v="Medium"/>
    <x v="2"/>
    <x v="2"/>
  </r>
  <r>
    <n v="9850"/>
    <s v="Randall Riddle"/>
    <x v="20"/>
    <x v="1"/>
    <x v="4"/>
    <x v="514"/>
    <x v="625"/>
    <x v="501"/>
    <n v="3"/>
    <x v="0"/>
    <x v="2"/>
    <x v="3"/>
    <x v="1"/>
    <x v="4"/>
    <x v="4"/>
    <x v="1024"/>
    <n v="8790"/>
    <n v="14"/>
    <n v="2"/>
    <x v="1"/>
    <n v="2"/>
    <x v="0"/>
    <s v="Low"/>
    <x v="5"/>
    <x v="5"/>
  </r>
  <r>
    <n v="1024"/>
    <s v="Sarah Nelson"/>
    <x v="16"/>
    <x v="1"/>
    <x v="1"/>
    <x v="244"/>
    <x v="633"/>
    <x v="239"/>
    <n v="1"/>
    <x v="1"/>
    <x v="377"/>
    <x v="2"/>
    <x v="0"/>
    <x v="2"/>
    <x v="2"/>
    <x v="1025"/>
    <n v="9282"/>
    <n v="16"/>
    <n v="0"/>
    <x v="3"/>
    <n v="4"/>
    <x v="4"/>
    <s v="Low"/>
    <x v="2"/>
    <x v="2"/>
  </r>
  <r>
    <n v="2617"/>
    <s v="Maria Davis"/>
    <x v="47"/>
    <x v="1"/>
    <x v="1"/>
    <x v="386"/>
    <x v="892"/>
    <x v="624"/>
    <n v="0"/>
    <x v="3"/>
    <x v="2"/>
    <x v="3"/>
    <x v="1"/>
    <x v="0"/>
    <x v="0"/>
    <x v="1026"/>
    <n v="7710"/>
    <n v="5"/>
    <n v="9"/>
    <x v="2"/>
    <n v="4"/>
    <x v="4"/>
    <s v="Medium"/>
    <x v="3"/>
    <x v="3"/>
  </r>
  <r>
    <n v="9708"/>
    <s v="Cassie Oconnor"/>
    <x v="46"/>
    <x v="1"/>
    <x v="2"/>
    <x v="515"/>
    <x v="893"/>
    <x v="648"/>
    <n v="2"/>
    <x v="1"/>
    <x v="443"/>
    <x v="0"/>
    <x v="0"/>
    <x v="2"/>
    <x v="2"/>
    <x v="1027"/>
    <n v="3210"/>
    <n v="15"/>
    <n v="1"/>
    <x v="5"/>
    <n v="4"/>
    <x v="4"/>
    <s v="Medium"/>
    <x v="3"/>
    <x v="3"/>
  </r>
  <r>
    <n v="9638"/>
    <s v="Fred Burke"/>
    <x v="14"/>
    <x v="1"/>
    <x v="2"/>
    <x v="217"/>
    <x v="52"/>
    <x v="52"/>
    <n v="0"/>
    <x v="3"/>
    <x v="444"/>
    <x v="0"/>
    <x v="0"/>
    <x v="0"/>
    <x v="0"/>
    <x v="1028"/>
    <n v="2610"/>
    <n v="14"/>
    <n v="2"/>
    <x v="7"/>
    <n v="3"/>
    <x v="1"/>
    <s v="Low"/>
    <x v="0"/>
    <x v="0"/>
  </r>
  <r>
    <n v="4417"/>
    <s v="Wayne Lawrence"/>
    <x v="5"/>
    <x v="1"/>
    <x v="1"/>
    <x v="188"/>
    <x v="894"/>
    <x v="258"/>
    <n v="4"/>
    <x v="0"/>
    <x v="2"/>
    <x v="0"/>
    <x v="1"/>
    <x v="1"/>
    <x v="1"/>
    <x v="1029"/>
    <n v="8722"/>
    <n v="18"/>
    <n v="1"/>
    <x v="3"/>
    <n v="4"/>
    <x v="4"/>
    <s v="Medium"/>
    <x v="3"/>
    <x v="3"/>
  </r>
  <r>
    <n v="5379"/>
    <s v="Maria Diaz"/>
    <x v="26"/>
    <x v="1"/>
    <x v="1"/>
    <x v="516"/>
    <x v="895"/>
    <x v="586"/>
    <n v="2"/>
    <x v="1"/>
    <x v="217"/>
    <x v="0"/>
    <x v="0"/>
    <x v="0"/>
    <x v="0"/>
    <x v="1030"/>
    <n v="1073"/>
    <n v="20"/>
    <n v="4"/>
    <x v="2"/>
    <n v="1"/>
    <x v="2"/>
    <s v="High"/>
    <x v="5"/>
    <x v="5"/>
  </r>
  <r>
    <n v="7094"/>
    <s v="Isaiah Johnson"/>
    <x v="43"/>
    <x v="1"/>
    <x v="0"/>
    <x v="145"/>
    <x v="896"/>
    <x v="410"/>
    <n v="8"/>
    <x v="2"/>
    <x v="112"/>
    <x v="3"/>
    <x v="0"/>
    <x v="1"/>
    <x v="1"/>
    <x v="1031"/>
    <n v="3895"/>
    <n v="0"/>
    <n v="10"/>
    <x v="8"/>
    <n v="5"/>
    <x v="3"/>
    <s v="High"/>
    <x v="5"/>
    <x v="5"/>
  </r>
  <r>
    <n v="8291"/>
    <s v="Jacob Robertson"/>
    <x v="24"/>
    <x v="1"/>
    <x v="1"/>
    <x v="214"/>
    <x v="680"/>
    <x v="66"/>
    <n v="0"/>
    <x v="3"/>
    <x v="2"/>
    <x v="2"/>
    <x v="1"/>
    <x v="4"/>
    <x v="4"/>
    <x v="1032"/>
    <n v="5140"/>
    <n v="17"/>
    <n v="9"/>
    <x v="0"/>
    <n v="1"/>
    <x v="2"/>
    <s v="Low"/>
    <x v="3"/>
    <x v="3"/>
  </r>
  <r>
    <n v="6309"/>
    <s v="Anna Medina"/>
    <x v="11"/>
    <x v="1"/>
    <x v="1"/>
    <x v="90"/>
    <x v="897"/>
    <x v="649"/>
    <n v="8"/>
    <x v="2"/>
    <x v="2"/>
    <x v="1"/>
    <x v="1"/>
    <x v="1"/>
    <x v="1"/>
    <x v="1033"/>
    <n v="3984"/>
    <n v="5"/>
    <n v="4"/>
    <x v="1"/>
    <n v="3"/>
    <x v="1"/>
    <s v="High"/>
    <x v="3"/>
    <x v="3"/>
  </r>
  <r>
    <n v="1388"/>
    <s v="Stephen Ryan"/>
    <x v="36"/>
    <x v="1"/>
    <x v="2"/>
    <x v="164"/>
    <x v="41"/>
    <x v="41"/>
    <n v="3"/>
    <x v="0"/>
    <x v="2"/>
    <x v="1"/>
    <x v="1"/>
    <x v="0"/>
    <x v="0"/>
    <x v="1034"/>
    <n v="596"/>
    <n v="14"/>
    <n v="3"/>
    <x v="2"/>
    <n v="2"/>
    <x v="0"/>
    <s v="Medium"/>
    <x v="3"/>
    <x v="3"/>
  </r>
  <r>
    <n v="3542"/>
    <s v="Vanessa Cantu"/>
    <x v="24"/>
    <x v="1"/>
    <x v="3"/>
    <x v="184"/>
    <x v="898"/>
    <x v="650"/>
    <n v="1"/>
    <x v="1"/>
    <x v="2"/>
    <x v="1"/>
    <x v="1"/>
    <x v="4"/>
    <x v="4"/>
    <x v="1035"/>
    <n v="2851"/>
    <n v="8"/>
    <n v="5"/>
    <x v="5"/>
    <n v="5"/>
    <x v="3"/>
    <s v="High"/>
    <x v="3"/>
    <x v="3"/>
  </r>
  <r>
    <n v="5111"/>
    <s v="Anna Gilbert"/>
    <x v="23"/>
    <x v="1"/>
    <x v="1"/>
    <x v="484"/>
    <x v="899"/>
    <x v="651"/>
    <n v="0"/>
    <x v="3"/>
    <x v="2"/>
    <x v="3"/>
    <x v="1"/>
    <x v="1"/>
    <x v="1"/>
    <x v="1036"/>
    <n v="5451"/>
    <n v="6"/>
    <n v="5"/>
    <x v="0"/>
    <n v="1"/>
    <x v="2"/>
    <s v="High"/>
    <x v="4"/>
    <x v="4"/>
  </r>
  <r>
    <n v="1812"/>
    <s v="Jennifer Obrien"/>
    <x v="31"/>
    <x v="1"/>
    <x v="2"/>
    <x v="134"/>
    <x v="115"/>
    <x v="113"/>
    <n v="1"/>
    <x v="1"/>
    <x v="445"/>
    <x v="1"/>
    <x v="0"/>
    <x v="3"/>
    <x v="3"/>
    <x v="1037"/>
    <n v="203"/>
    <n v="18"/>
    <n v="7"/>
    <x v="5"/>
    <n v="1"/>
    <x v="2"/>
    <s v="Medium"/>
    <x v="4"/>
    <x v="4"/>
  </r>
  <r>
    <n v="5357"/>
    <s v="Amanda Rodriguez MD"/>
    <x v="24"/>
    <x v="1"/>
    <x v="4"/>
    <x v="34"/>
    <x v="900"/>
    <x v="492"/>
    <n v="2"/>
    <x v="1"/>
    <x v="446"/>
    <x v="2"/>
    <x v="0"/>
    <x v="2"/>
    <x v="2"/>
    <x v="1038"/>
    <n v="8987"/>
    <n v="8"/>
    <n v="3"/>
    <x v="9"/>
    <n v="5"/>
    <x v="3"/>
    <s v="High"/>
    <x v="3"/>
    <x v="3"/>
  </r>
  <r>
    <n v="4703"/>
    <s v="Jenna Baker"/>
    <x v="40"/>
    <x v="1"/>
    <x v="3"/>
    <x v="39"/>
    <x v="901"/>
    <x v="531"/>
    <n v="5"/>
    <x v="2"/>
    <x v="2"/>
    <x v="0"/>
    <x v="1"/>
    <x v="0"/>
    <x v="0"/>
    <x v="1039"/>
    <n v="9957"/>
    <n v="5"/>
    <n v="6"/>
    <x v="5"/>
    <n v="3"/>
    <x v="1"/>
    <s v="Low"/>
    <x v="5"/>
    <x v="5"/>
  </r>
  <r>
    <n v="9990"/>
    <s v="Megan Hayes"/>
    <x v="34"/>
    <x v="1"/>
    <x v="1"/>
    <x v="517"/>
    <x v="902"/>
    <x v="652"/>
    <n v="3"/>
    <x v="0"/>
    <x v="335"/>
    <x v="2"/>
    <x v="0"/>
    <x v="1"/>
    <x v="1"/>
    <x v="1040"/>
    <n v="8561"/>
    <n v="12"/>
    <n v="4"/>
    <x v="1"/>
    <n v="1"/>
    <x v="2"/>
    <s v="Low"/>
    <x v="3"/>
    <x v="3"/>
  </r>
  <r>
    <n v="7666"/>
    <s v="Jacqueline Adams"/>
    <x v="28"/>
    <x v="1"/>
    <x v="0"/>
    <x v="103"/>
    <x v="903"/>
    <x v="106"/>
    <n v="3"/>
    <x v="0"/>
    <x v="374"/>
    <x v="1"/>
    <x v="0"/>
    <x v="2"/>
    <x v="2"/>
    <x v="1041"/>
    <n v="7305"/>
    <n v="19"/>
    <n v="0"/>
    <x v="6"/>
    <n v="5"/>
    <x v="3"/>
    <s v="Medium"/>
    <x v="0"/>
    <x v="0"/>
  </r>
  <r>
    <n v="5193"/>
    <s v="Dr. Elizabeth Morse"/>
    <x v="31"/>
    <x v="1"/>
    <x v="1"/>
    <x v="472"/>
    <x v="904"/>
    <x v="653"/>
    <n v="0"/>
    <x v="3"/>
    <x v="337"/>
    <x v="3"/>
    <x v="0"/>
    <x v="0"/>
    <x v="0"/>
    <x v="1042"/>
    <n v="2075"/>
    <n v="18"/>
    <n v="3"/>
    <x v="6"/>
    <n v="1"/>
    <x v="2"/>
    <s v="Low"/>
    <x v="4"/>
    <x v="4"/>
  </r>
  <r>
    <n v="3233"/>
    <s v="Douglas Thomas"/>
    <x v="1"/>
    <x v="1"/>
    <x v="4"/>
    <x v="310"/>
    <x v="745"/>
    <x v="574"/>
    <n v="0"/>
    <x v="3"/>
    <x v="447"/>
    <x v="2"/>
    <x v="0"/>
    <x v="4"/>
    <x v="4"/>
    <x v="1043"/>
    <n v="9076"/>
    <n v="13"/>
    <n v="8"/>
    <x v="5"/>
    <n v="2"/>
    <x v="0"/>
    <s v="High"/>
    <x v="1"/>
    <x v="1"/>
  </r>
  <r>
    <n v="7508"/>
    <s v="Mark English"/>
    <x v="32"/>
    <x v="1"/>
    <x v="4"/>
    <x v="490"/>
    <x v="16"/>
    <x v="16"/>
    <n v="7"/>
    <x v="2"/>
    <x v="2"/>
    <x v="3"/>
    <x v="1"/>
    <x v="1"/>
    <x v="1"/>
    <x v="1044"/>
    <n v="6966"/>
    <n v="9"/>
    <n v="8"/>
    <x v="1"/>
    <n v="3"/>
    <x v="1"/>
    <s v="Medium"/>
    <x v="5"/>
    <x v="5"/>
  </r>
  <r>
    <n v="1788"/>
    <s v="Don Carpenter"/>
    <x v="0"/>
    <x v="1"/>
    <x v="4"/>
    <x v="518"/>
    <x v="905"/>
    <x v="654"/>
    <n v="0"/>
    <x v="3"/>
    <x v="286"/>
    <x v="3"/>
    <x v="0"/>
    <x v="4"/>
    <x v="4"/>
    <x v="1045"/>
    <n v="6070"/>
    <n v="11"/>
    <n v="4"/>
    <x v="6"/>
    <n v="3"/>
    <x v="1"/>
    <s v="Medium"/>
    <x v="0"/>
    <x v="0"/>
  </r>
  <r>
    <n v="1205"/>
    <s v="Allison Franco"/>
    <x v="13"/>
    <x v="1"/>
    <x v="2"/>
    <x v="496"/>
    <x v="906"/>
    <x v="519"/>
    <n v="7"/>
    <x v="2"/>
    <x v="2"/>
    <x v="1"/>
    <x v="1"/>
    <x v="1"/>
    <x v="1"/>
    <x v="1046"/>
    <n v="7938"/>
    <n v="19"/>
    <n v="2"/>
    <x v="2"/>
    <n v="4"/>
    <x v="4"/>
    <s v="High"/>
    <x v="0"/>
    <x v="0"/>
  </r>
  <r>
    <n v="1143"/>
    <s v="Ricardo Salinas"/>
    <x v="0"/>
    <x v="1"/>
    <x v="3"/>
    <x v="321"/>
    <x v="907"/>
    <x v="655"/>
    <n v="4"/>
    <x v="0"/>
    <x v="2"/>
    <x v="2"/>
    <x v="1"/>
    <x v="0"/>
    <x v="0"/>
    <x v="1047"/>
    <n v="5109"/>
    <n v="11"/>
    <n v="5"/>
    <x v="3"/>
    <n v="1"/>
    <x v="2"/>
    <s v="High"/>
    <x v="0"/>
    <x v="0"/>
  </r>
  <r>
    <n v="7722"/>
    <s v="Brandon Smith"/>
    <x v="42"/>
    <x v="1"/>
    <x v="0"/>
    <x v="519"/>
    <x v="818"/>
    <x v="616"/>
    <n v="0"/>
    <x v="3"/>
    <x v="448"/>
    <x v="3"/>
    <x v="0"/>
    <x v="2"/>
    <x v="2"/>
    <x v="1048"/>
    <n v="6237"/>
    <n v="3"/>
    <n v="5"/>
    <x v="1"/>
    <n v="3"/>
    <x v="1"/>
    <s v="High"/>
    <x v="3"/>
    <x v="3"/>
  </r>
  <r>
    <n v="4757"/>
    <s v="Michael Hughes"/>
    <x v="46"/>
    <x v="1"/>
    <x v="1"/>
    <x v="90"/>
    <x v="908"/>
    <x v="656"/>
    <n v="2"/>
    <x v="1"/>
    <x v="2"/>
    <x v="0"/>
    <x v="1"/>
    <x v="1"/>
    <x v="1"/>
    <x v="1049"/>
    <n v="353"/>
    <n v="3"/>
    <n v="2"/>
    <x v="9"/>
    <n v="5"/>
    <x v="3"/>
    <s v="Medium"/>
    <x v="3"/>
    <x v="3"/>
  </r>
  <r>
    <n v="5933"/>
    <s v="Steven Watson"/>
    <x v="1"/>
    <x v="1"/>
    <x v="1"/>
    <x v="34"/>
    <x v="909"/>
    <x v="6"/>
    <n v="1"/>
    <x v="1"/>
    <x v="2"/>
    <x v="0"/>
    <x v="1"/>
    <x v="4"/>
    <x v="4"/>
    <x v="1050"/>
    <n v="2270"/>
    <n v="11"/>
    <n v="8"/>
    <x v="8"/>
    <n v="5"/>
    <x v="3"/>
    <s v="High"/>
    <x v="1"/>
    <x v="1"/>
  </r>
  <r>
    <n v="8178"/>
    <s v="Jacob Walker MD"/>
    <x v="15"/>
    <x v="1"/>
    <x v="1"/>
    <x v="416"/>
    <x v="677"/>
    <x v="530"/>
    <n v="0"/>
    <x v="3"/>
    <x v="2"/>
    <x v="2"/>
    <x v="1"/>
    <x v="2"/>
    <x v="2"/>
    <x v="1051"/>
    <n v="3677"/>
    <n v="0"/>
    <n v="6"/>
    <x v="6"/>
    <n v="5"/>
    <x v="3"/>
    <s v="Medium"/>
    <x v="4"/>
    <x v="4"/>
  </r>
  <r>
    <n v="6456"/>
    <s v="Jose Watson"/>
    <x v="6"/>
    <x v="1"/>
    <x v="4"/>
    <x v="520"/>
    <x v="910"/>
    <x v="335"/>
    <n v="1"/>
    <x v="1"/>
    <x v="449"/>
    <x v="1"/>
    <x v="0"/>
    <x v="4"/>
    <x v="4"/>
    <x v="1052"/>
    <n v="5524"/>
    <n v="18"/>
    <n v="8"/>
    <x v="8"/>
    <n v="5"/>
    <x v="3"/>
    <s v="Low"/>
    <x v="4"/>
    <x v="4"/>
  </r>
  <r>
    <n v="5566"/>
    <s v="John Fletcher"/>
    <x v="2"/>
    <x v="1"/>
    <x v="1"/>
    <x v="192"/>
    <x v="911"/>
    <x v="657"/>
    <n v="1"/>
    <x v="1"/>
    <x v="450"/>
    <x v="1"/>
    <x v="0"/>
    <x v="1"/>
    <x v="1"/>
    <x v="1053"/>
    <n v="5730"/>
    <n v="13"/>
    <n v="7"/>
    <x v="7"/>
    <n v="5"/>
    <x v="3"/>
    <s v="High"/>
    <x v="2"/>
    <x v="2"/>
  </r>
  <r>
    <n v="6369"/>
    <s v="Curtis Hughes"/>
    <x v="42"/>
    <x v="1"/>
    <x v="1"/>
    <x v="82"/>
    <x v="912"/>
    <x v="280"/>
    <n v="2"/>
    <x v="1"/>
    <x v="2"/>
    <x v="3"/>
    <x v="1"/>
    <x v="3"/>
    <x v="3"/>
    <x v="1054"/>
    <n v="9513"/>
    <n v="20"/>
    <n v="4"/>
    <x v="1"/>
    <n v="2"/>
    <x v="0"/>
    <s v="High"/>
    <x v="3"/>
    <x v="3"/>
  </r>
  <r>
    <n v="5639"/>
    <s v="Patrick Walker"/>
    <x v="43"/>
    <x v="1"/>
    <x v="0"/>
    <x v="101"/>
    <x v="913"/>
    <x v="421"/>
    <n v="0"/>
    <x v="3"/>
    <x v="2"/>
    <x v="3"/>
    <x v="1"/>
    <x v="3"/>
    <x v="3"/>
    <x v="1055"/>
    <n v="8877"/>
    <n v="8"/>
    <n v="1"/>
    <x v="2"/>
    <n v="5"/>
    <x v="3"/>
    <s v="High"/>
    <x v="5"/>
    <x v="5"/>
  </r>
  <r>
    <n v="2069"/>
    <s v="Michelle Gray"/>
    <x v="47"/>
    <x v="1"/>
    <x v="4"/>
    <x v="39"/>
    <x v="914"/>
    <x v="101"/>
    <n v="0"/>
    <x v="3"/>
    <x v="2"/>
    <x v="2"/>
    <x v="1"/>
    <x v="1"/>
    <x v="1"/>
    <x v="1056"/>
    <n v="1304"/>
    <n v="8"/>
    <n v="6"/>
    <x v="2"/>
    <n v="5"/>
    <x v="3"/>
    <s v="Medium"/>
    <x v="3"/>
    <x v="3"/>
  </r>
  <r>
    <n v="6949"/>
    <s v="Melissa Waller"/>
    <x v="30"/>
    <x v="1"/>
    <x v="4"/>
    <x v="521"/>
    <x v="142"/>
    <x v="137"/>
    <n v="3"/>
    <x v="0"/>
    <x v="451"/>
    <x v="3"/>
    <x v="0"/>
    <x v="4"/>
    <x v="4"/>
    <x v="1057"/>
    <n v="8"/>
    <n v="9"/>
    <n v="9"/>
    <x v="10"/>
    <n v="1"/>
    <x v="2"/>
    <s v="Medium"/>
    <x v="2"/>
    <x v="2"/>
  </r>
  <r>
    <n v="9303"/>
    <s v="Jennifer Nunez"/>
    <x v="38"/>
    <x v="1"/>
    <x v="4"/>
    <x v="272"/>
    <x v="742"/>
    <x v="511"/>
    <n v="3"/>
    <x v="0"/>
    <x v="452"/>
    <x v="3"/>
    <x v="0"/>
    <x v="1"/>
    <x v="1"/>
    <x v="1058"/>
    <n v="6998"/>
    <n v="12"/>
    <n v="0"/>
    <x v="3"/>
    <n v="2"/>
    <x v="0"/>
    <s v="Medium"/>
    <x v="0"/>
    <x v="0"/>
  </r>
  <r>
    <n v="1942"/>
    <s v="Sandy Dixon"/>
    <x v="32"/>
    <x v="1"/>
    <x v="4"/>
    <x v="505"/>
    <x v="802"/>
    <x v="607"/>
    <n v="0"/>
    <x v="3"/>
    <x v="453"/>
    <x v="1"/>
    <x v="0"/>
    <x v="2"/>
    <x v="2"/>
    <x v="1059"/>
    <n v="7901"/>
    <n v="2"/>
    <n v="5"/>
    <x v="7"/>
    <n v="2"/>
    <x v="0"/>
    <s v="High"/>
    <x v="5"/>
    <x v="5"/>
  </r>
  <r>
    <n v="8686"/>
    <s v="Sandra Patterson"/>
    <x v="41"/>
    <x v="1"/>
    <x v="4"/>
    <x v="522"/>
    <x v="888"/>
    <x v="646"/>
    <n v="1"/>
    <x v="1"/>
    <x v="2"/>
    <x v="1"/>
    <x v="1"/>
    <x v="4"/>
    <x v="4"/>
    <x v="1060"/>
    <n v="3883"/>
    <n v="15"/>
    <n v="7"/>
    <x v="2"/>
    <n v="1"/>
    <x v="2"/>
    <s v="Medium"/>
    <x v="3"/>
    <x v="3"/>
  </r>
  <r>
    <n v="2172"/>
    <s v="Charles Brown"/>
    <x v="28"/>
    <x v="1"/>
    <x v="4"/>
    <x v="380"/>
    <x v="915"/>
    <x v="616"/>
    <n v="0"/>
    <x v="3"/>
    <x v="421"/>
    <x v="3"/>
    <x v="0"/>
    <x v="4"/>
    <x v="4"/>
    <x v="1061"/>
    <n v="5361"/>
    <n v="11"/>
    <n v="9"/>
    <x v="1"/>
    <n v="5"/>
    <x v="3"/>
    <s v="Low"/>
    <x v="0"/>
    <x v="0"/>
  </r>
  <r>
    <n v="6664"/>
    <s v="Jeffrey Hays"/>
    <x v="15"/>
    <x v="1"/>
    <x v="1"/>
    <x v="523"/>
    <x v="916"/>
    <x v="650"/>
    <n v="0"/>
    <x v="3"/>
    <x v="454"/>
    <x v="1"/>
    <x v="0"/>
    <x v="1"/>
    <x v="1"/>
    <x v="1062"/>
    <n v="9408"/>
    <n v="12"/>
    <n v="8"/>
    <x v="4"/>
    <n v="5"/>
    <x v="3"/>
    <s v="Low"/>
    <x v="4"/>
    <x v="4"/>
  </r>
  <r>
    <n v="6224"/>
    <s v="Terry Munoz"/>
    <x v="8"/>
    <x v="1"/>
    <x v="4"/>
    <x v="92"/>
    <x v="620"/>
    <x v="499"/>
    <n v="3"/>
    <x v="0"/>
    <x v="363"/>
    <x v="2"/>
    <x v="0"/>
    <x v="4"/>
    <x v="4"/>
    <x v="1063"/>
    <n v="4090"/>
    <n v="5"/>
    <n v="2"/>
    <x v="5"/>
    <n v="1"/>
    <x v="2"/>
    <s v="Medium"/>
    <x v="4"/>
    <x v="4"/>
  </r>
  <r>
    <n v="7071"/>
    <s v="Lindsay Woodard"/>
    <x v="29"/>
    <x v="1"/>
    <x v="2"/>
    <x v="145"/>
    <x v="917"/>
    <x v="433"/>
    <n v="2"/>
    <x v="1"/>
    <x v="2"/>
    <x v="1"/>
    <x v="1"/>
    <x v="4"/>
    <x v="4"/>
    <x v="1064"/>
    <n v="1076"/>
    <n v="16"/>
    <n v="7"/>
    <x v="2"/>
    <n v="5"/>
    <x v="3"/>
    <s v="Medium"/>
    <x v="4"/>
    <x v="4"/>
  </r>
  <r>
    <n v="2297"/>
    <s v="Carolyn Harrison"/>
    <x v="21"/>
    <x v="1"/>
    <x v="2"/>
    <x v="261"/>
    <x v="918"/>
    <x v="651"/>
    <n v="0"/>
    <x v="3"/>
    <x v="2"/>
    <x v="1"/>
    <x v="1"/>
    <x v="0"/>
    <x v="0"/>
    <x v="1065"/>
    <n v="1118"/>
    <n v="3"/>
    <n v="7"/>
    <x v="8"/>
    <n v="4"/>
    <x v="4"/>
    <s v="High"/>
    <x v="0"/>
    <x v="0"/>
  </r>
  <r>
    <n v="1436"/>
    <s v="Patricia Rose PhD"/>
    <x v="19"/>
    <x v="1"/>
    <x v="3"/>
    <x v="524"/>
    <x v="919"/>
    <x v="658"/>
    <n v="4"/>
    <x v="0"/>
    <x v="2"/>
    <x v="3"/>
    <x v="1"/>
    <x v="0"/>
    <x v="0"/>
    <x v="1066"/>
    <n v="6538"/>
    <n v="6"/>
    <n v="5"/>
    <x v="2"/>
    <n v="2"/>
    <x v="0"/>
    <s v="Low"/>
    <x v="5"/>
    <x v="5"/>
  </r>
  <r>
    <n v="2588"/>
    <s v="John Collier"/>
    <x v="25"/>
    <x v="1"/>
    <x v="4"/>
    <x v="158"/>
    <x v="920"/>
    <x v="330"/>
    <n v="3"/>
    <x v="0"/>
    <x v="455"/>
    <x v="1"/>
    <x v="0"/>
    <x v="0"/>
    <x v="0"/>
    <x v="1067"/>
    <n v="2033"/>
    <n v="5"/>
    <n v="8"/>
    <x v="2"/>
    <n v="3"/>
    <x v="1"/>
    <s v="Low"/>
    <x v="4"/>
    <x v="4"/>
  </r>
  <r>
    <n v="3951"/>
    <s v="Brandon Collins"/>
    <x v="4"/>
    <x v="1"/>
    <x v="0"/>
    <x v="404"/>
    <x v="921"/>
    <x v="203"/>
    <n v="4"/>
    <x v="0"/>
    <x v="456"/>
    <x v="2"/>
    <x v="0"/>
    <x v="0"/>
    <x v="0"/>
    <x v="1068"/>
    <n v="6075"/>
    <n v="5"/>
    <n v="1"/>
    <x v="5"/>
    <n v="2"/>
    <x v="0"/>
    <s v="Low"/>
    <x v="0"/>
    <x v="0"/>
  </r>
  <r>
    <n v="4691"/>
    <s v="Theresa Warner"/>
    <x v="27"/>
    <x v="1"/>
    <x v="4"/>
    <x v="319"/>
    <x v="922"/>
    <x v="557"/>
    <n v="9"/>
    <x v="2"/>
    <x v="2"/>
    <x v="0"/>
    <x v="1"/>
    <x v="3"/>
    <x v="3"/>
    <x v="1069"/>
    <n v="79"/>
    <n v="18"/>
    <n v="2"/>
    <x v="8"/>
    <n v="4"/>
    <x v="4"/>
    <s v="Low"/>
    <x v="5"/>
    <x v="5"/>
  </r>
  <r>
    <n v="7481"/>
    <s v="Tyler Taylor"/>
    <x v="39"/>
    <x v="1"/>
    <x v="4"/>
    <x v="492"/>
    <x v="923"/>
    <x v="176"/>
    <n v="1"/>
    <x v="1"/>
    <x v="457"/>
    <x v="0"/>
    <x v="0"/>
    <x v="1"/>
    <x v="1"/>
    <x v="1070"/>
    <n v="7659"/>
    <n v="20"/>
    <n v="8"/>
    <x v="7"/>
    <n v="4"/>
    <x v="4"/>
    <s v="High"/>
    <x v="2"/>
    <x v="2"/>
  </r>
  <r>
    <n v="5744"/>
    <s v="Tricia Watson"/>
    <x v="16"/>
    <x v="1"/>
    <x v="3"/>
    <x v="126"/>
    <x v="924"/>
    <x v="379"/>
    <n v="0"/>
    <x v="3"/>
    <x v="458"/>
    <x v="3"/>
    <x v="0"/>
    <x v="4"/>
    <x v="4"/>
    <x v="1071"/>
    <n v="8991"/>
    <n v="15"/>
    <n v="1"/>
    <x v="10"/>
    <n v="2"/>
    <x v="0"/>
    <s v="Medium"/>
    <x v="2"/>
    <x v="2"/>
  </r>
  <r>
    <n v="7187"/>
    <s v="Matthew Osborne"/>
    <x v="12"/>
    <x v="1"/>
    <x v="1"/>
    <x v="336"/>
    <x v="34"/>
    <x v="34"/>
    <n v="0"/>
    <x v="3"/>
    <x v="459"/>
    <x v="1"/>
    <x v="0"/>
    <x v="1"/>
    <x v="1"/>
    <x v="1072"/>
    <n v="2886"/>
    <n v="6"/>
    <n v="8"/>
    <x v="7"/>
    <n v="1"/>
    <x v="2"/>
    <s v="Low"/>
    <x v="4"/>
    <x v="4"/>
  </r>
  <r>
    <n v="1683"/>
    <s v="Wendy Moore"/>
    <x v="11"/>
    <x v="1"/>
    <x v="2"/>
    <x v="224"/>
    <x v="925"/>
    <x v="442"/>
    <n v="0"/>
    <x v="3"/>
    <x v="460"/>
    <x v="3"/>
    <x v="0"/>
    <x v="1"/>
    <x v="1"/>
    <x v="1073"/>
    <n v="1061"/>
    <n v="12"/>
    <n v="5"/>
    <x v="0"/>
    <n v="4"/>
    <x v="4"/>
    <s v="Low"/>
    <x v="3"/>
    <x v="3"/>
  </r>
  <r>
    <n v="1362"/>
    <s v="William Clark"/>
    <x v="8"/>
    <x v="1"/>
    <x v="2"/>
    <x v="316"/>
    <x v="926"/>
    <x v="554"/>
    <n v="4"/>
    <x v="0"/>
    <x v="2"/>
    <x v="3"/>
    <x v="1"/>
    <x v="1"/>
    <x v="1"/>
    <x v="1074"/>
    <n v="3542"/>
    <n v="5"/>
    <n v="1"/>
    <x v="9"/>
    <n v="3"/>
    <x v="1"/>
    <s v="High"/>
    <x v="4"/>
    <x v="4"/>
  </r>
  <r>
    <n v="8424"/>
    <s v="Sandra Kirk"/>
    <x v="37"/>
    <x v="1"/>
    <x v="4"/>
    <x v="105"/>
    <x v="927"/>
    <x v="277"/>
    <n v="0"/>
    <x v="3"/>
    <x v="461"/>
    <x v="2"/>
    <x v="0"/>
    <x v="3"/>
    <x v="3"/>
    <x v="1075"/>
    <n v="3005"/>
    <n v="18"/>
    <n v="10"/>
    <x v="7"/>
    <n v="5"/>
    <x v="3"/>
    <s v="High"/>
    <x v="2"/>
    <x v="2"/>
  </r>
  <r>
    <n v="9236"/>
    <s v="Stephanie Smith"/>
    <x v="15"/>
    <x v="1"/>
    <x v="1"/>
    <x v="69"/>
    <x v="263"/>
    <x v="241"/>
    <n v="8"/>
    <x v="2"/>
    <x v="2"/>
    <x v="2"/>
    <x v="1"/>
    <x v="1"/>
    <x v="1"/>
    <x v="1076"/>
    <n v="9594"/>
    <n v="17"/>
    <n v="3"/>
    <x v="6"/>
    <n v="1"/>
    <x v="2"/>
    <s v="High"/>
    <x v="4"/>
    <x v="4"/>
  </r>
  <r>
    <n v="7886"/>
    <s v="Robert Nelson"/>
    <x v="37"/>
    <x v="1"/>
    <x v="4"/>
    <x v="484"/>
    <x v="928"/>
    <x v="55"/>
    <n v="1"/>
    <x v="1"/>
    <x v="2"/>
    <x v="3"/>
    <x v="1"/>
    <x v="0"/>
    <x v="0"/>
    <x v="1077"/>
    <n v="3523"/>
    <n v="2"/>
    <n v="10"/>
    <x v="10"/>
    <n v="5"/>
    <x v="3"/>
    <s v="Medium"/>
    <x v="2"/>
    <x v="2"/>
  </r>
  <r>
    <n v="3176"/>
    <s v="Hannah Mcbride"/>
    <x v="25"/>
    <x v="1"/>
    <x v="4"/>
    <x v="110"/>
    <x v="929"/>
    <x v="347"/>
    <n v="2"/>
    <x v="1"/>
    <x v="124"/>
    <x v="1"/>
    <x v="0"/>
    <x v="3"/>
    <x v="3"/>
    <x v="1078"/>
    <n v="7220"/>
    <n v="9"/>
    <n v="6"/>
    <x v="6"/>
    <n v="1"/>
    <x v="2"/>
    <s v="Low"/>
    <x v="4"/>
    <x v="4"/>
  </r>
  <r>
    <n v="2963"/>
    <s v="Kyle Brown"/>
    <x v="5"/>
    <x v="1"/>
    <x v="3"/>
    <x v="451"/>
    <x v="268"/>
    <x v="246"/>
    <n v="10"/>
    <x v="4"/>
    <x v="2"/>
    <x v="0"/>
    <x v="1"/>
    <x v="0"/>
    <x v="0"/>
    <x v="1079"/>
    <n v="327"/>
    <n v="20"/>
    <n v="5"/>
    <x v="8"/>
    <n v="2"/>
    <x v="0"/>
    <s v="High"/>
    <x v="3"/>
    <x v="3"/>
  </r>
  <r>
    <n v="4132"/>
    <s v="Lauren Williams"/>
    <x v="38"/>
    <x v="1"/>
    <x v="1"/>
    <x v="375"/>
    <x v="647"/>
    <x v="511"/>
    <n v="9"/>
    <x v="2"/>
    <x v="2"/>
    <x v="3"/>
    <x v="1"/>
    <x v="3"/>
    <x v="3"/>
    <x v="1080"/>
    <n v="4705"/>
    <n v="11"/>
    <n v="6"/>
    <x v="1"/>
    <n v="3"/>
    <x v="1"/>
    <s v="Low"/>
    <x v="0"/>
    <x v="0"/>
  </r>
  <r>
    <n v="5493"/>
    <s v="Randall Mitchell"/>
    <x v="40"/>
    <x v="1"/>
    <x v="4"/>
    <x v="78"/>
    <x v="930"/>
    <x v="382"/>
    <n v="0"/>
    <x v="3"/>
    <x v="462"/>
    <x v="1"/>
    <x v="0"/>
    <x v="4"/>
    <x v="4"/>
    <x v="1081"/>
    <n v="4165"/>
    <n v="12"/>
    <n v="7"/>
    <x v="5"/>
    <n v="4"/>
    <x v="4"/>
    <s v="Low"/>
    <x v="5"/>
    <x v="5"/>
  </r>
  <r>
    <n v="7608"/>
    <s v="Henry Johnson"/>
    <x v="16"/>
    <x v="1"/>
    <x v="3"/>
    <x v="55"/>
    <x v="931"/>
    <x v="312"/>
    <n v="0"/>
    <x v="3"/>
    <x v="463"/>
    <x v="3"/>
    <x v="0"/>
    <x v="2"/>
    <x v="2"/>
    <x v="1082"/>
    <n v="3833"/>
    <n v="11"/>
    <n v="2"/>
    <x v="10"/>
    <n v="4"/>
    <x v="4"/>
    <s v="Medium"/>
    <x v="2"/>
    <x v="2"/>
  </r>
  <r>
    <n v="6849"/>
    <s v="David Nunez"/>
    <x v="30"/>
    <x v="1"/>
    <x v="0"/>
    <x v="341"/>
    <x v="887"/>
    <x v="645"/>
    <n v="1"/>
    <x v="1"/>
    <x v="2"/>
    <x v="2"/>
    <x v="1"/>
    <x v="2"/>
    <x v="2"/>
    <x v="1083"/>
    <n v="8179"/>
    <n v="11"/>
    <n v="8"/>
    <x v="6"/>
    <n v="1"/>
    <x v="2"/>
    <s v="Medium"/>
    <x v="2"/>
    <x v="2"/>
  </r>
  <r>
    <n v="4180"/>
    <s v="Katherine Russell"/>
    <x v="0"/>
    <x v="1"/>
    <x v="4"/>
    <x v="137"/>
    <x v="932"/>
    <x v="371"/>
    <n v="1"/>
    <x v="1"/>
    <x v="309"/>
    <x v="0"/>
    <x v="0"/>
    <x v="0"/>
    <x v="0"/>
    <x v="1084"/>
    <n v="1374"/>
    <n v="20"/>
    <n v="1"/>
    <x v="6"/>
    <n v="5"/>
    <x v="3"/>
    <s v="High"/>
    <x v="0"/>
    <x v="0"/>
  </r>
  <r>
    <n v="5409"/>
    <s v="Karen Richards"/>
    <x v="47"/>
    <x v="1"/>
    <x v="4"/>
    <x v="401"/>
    <x v="933"/>
    <x v="227"/>
    <n v="10"/>
    <x v="4"/>
    <x v="2"/>
    <x v="1"/>
    <x v="1"/>
    <x v="2"/>
    <x v="2"/>
    <x v="1085"/>
    <n v="1431"/>
    <n v="7"/>
    <n v="3"/>
    <x v="1"/>
    <n v="3"/>
    <x v="1"/>
    <s v="Low"/>
    <x v="3"/>
    <x v="3"/>
  </r>
  <r>
    <n v="3007"/>
    <s v="Luke Collier"/>
    <x v="47"/>
    <x v="1"/>
    <x v="4"/>
    <x v="369"/>
    <x v="145"/>
    <x v="140"/>
    <n v="4"/>
    <x v="0"/>
    <x v="2"/>
    <x v="3"/>
    <x v="1"/>
    <x v="2"/>
    <x v="2"/>
    <x v="1086"/>
    <n v="2751"/>
    <n v="12"/>
    <n v="5"/>
    <x v="6"/>
    <n v="3"/>
    <x v="1"/>
    <s v="Medium"/>
    <x v="3"/>
    <x v="3"/>
  </r>
  <r>
    <n v="8127"/>
    <s v="Jeremy Davis"/>
    <x v="37"/>
    <x v="1"/>
    <x v="2"/>
    <x v="425"/>
    <x v="934"/>
    <x v="659"/>
    <n v="2"/>
    <x v="1"/>
    <x v="464"/>
    <x v="3"/>
    <x v="0"/>
    <x v="2"/>
    <x v="2"/>
    <x v="1087"/>
    <n v="3141"/>
    <n v="3"/>
    <n v="5"/>
    <x v="8"/>
    <n v="4"/>
    <x v="4"/>
    <s v="Low"/>
    <x v="2"/>
    <x v="2"/>
  </r>
  <r>
    <n v="3431"/>
    <s v="Kevin Kelly"/>
    <x v="13"/>
    <x v="1"/>
    <x v="0"/>
    <x v="103"/>
    <x v="935"/>
    <x v="660"/>
    <n v="3"/>
    <x v="0"/>
    <x v="465"/>
    <x v="2"/>
    <x v="0"/>
    <x v="3"/>
    <x v="3"/>
    <x v="1088"/>
    <n v="3928"/>
    <n v="20"/>
    <n v="0"/>
    <x v="10"/>
    <n v="1"/>
    <x v="2"/>
    <s v="High"/>
    <x v="0"/>
    <x v="0"/>
  </r>
  <r>
    <n v="4808"/>
    <s v="Cheryl Jackson"/>
    <x v="28"/>
    <x v="1"/>
    <x v="4"/>
    <x v="485"/>
    <x v="936"/>
    <x v="399"/>
    <n v="4"/>
    <x v="0"/>
    <x v="466"/>
    <x v="3"/>
    <x v="0"/>
    <x v="0"/>
    <x v="0"/>
    <x v="1089"/>
    <n v="4234"/>
    <n v="18"/>
    <n v="3"/>
    <x v="1"/>
    <n v="3"/>
    <x v="1"/>
    <s v="Low"/>
    <x v="0"/>
    <x v="0"/>
  </r>
  <r>
    <n v="6680"/>
    <s v="Cynthia Mccoy"/>
    <x v="33"/>
    <x v="1"/>
    <x v="2"/>
    <x v="76"/>
    <x v="937"/>
    <x v="520"/>
    <n v="0"/>
    <x v="3"/>
    <x v="467"/>
    <x v="2"/>
    <x v="0"/>
    <x v="0"/>
    <x v="0"/>
    <x v="1090"/>
    <n v="8587"/>
    <n v="18"/>
    <n v="5"/>
    <x v="2"/>
    <n v="1"/>
    <x v="2"/>
    <s v="Medium"/>
    <x v="4"/>
    <x v="4"/>
  </r>
  <r>
    <n v="2203"/>
    <s v="Mark Bradley"/>
    <x v="9"/>
    <x v="1"/>
    <x v="4"/>
    <x v="111"/>
    <x v="938"/>
    <x v="243"/>
    <n v="0"/>
    <x v="3"/>
    <x v="2"/>
    <x v="1"/>
    <x v="1"/>
    <x v="4"/>
    <x v="4"/>
    <x v="1091"/>
    <n v="268"/>
    <n v="1"/>
    <n v="4"/>
    <x v="10"/>
    <n v="2"/>
    <x v="0"/>
    <s v="Low"/>
    <x v="0"/>
    <x v="0"/>
  </r>
  <r>
    <n v="1762"/>
    <s v="Andrea Larson"/>
    <x v="8"/>
    <x v="1"/>
    <x v="2"/>
    <x v="61"/>
    <x v="939"/>
    <x v="661"/>
    <n v="3"/>
    <x v="0"/>
    <x v="468"/>
    <x v="1"/>
    <x v="0"/>
    <x v="3"/>
    <x v="3"/>
    <x v="1092"/>
    <n v="5281"/>
    <n v="7"/>
    <n v="7"/>
    <x v="9"/>
    <n v="1"/>
    <x v="2"/>
    <s v="Low"/>
    <x v="4"/>
    <x v="4"/>
  </r>
  <r>
    <n v="5913"/>
    <s v="Angela Williams"/>
    <x v="22"/>
    <x v="1"/>
    <x v="0"/>
    <x v="474"/>
    <x v="940"/>
    <x v="662"/>
    <n v="5"/>
    <x v="2"/>
    <x v="2"/>
    <x v="2"/>
    <x v="1"/>
    <x v="1"/>
    <x v="1"/>
    <x v="1093"/>
    <n v="6457"/>
    <n v="6"/>
    <n v="4"/>
    <x v="6"/>
    <n v="1"/>
    <x v="2"/>
    <s v="Low"/>
    <x v="5"/>
    <x v="5"/>
  </r>
  <r>
    <n v="4283"/>
    <s v="Michael Hebert"/>
    <x v="44"/>
    <x v="1"/>
    <x v="3"/>
    <x v="525"/>
    <x v="941"/>
    <x v="663"/>
    <n v="7"/>
    <x v="2"/>
    <x v="2"/>
    <x v="3"/>
    <x v="1"/>
    <x v="0"/>
    <x v="0"/>
    <x v="1094"/>
    <n v="9295"/>
    <n v="14"/>
    <n v="4"/>
    <x v="5"/>
    <n v="5"/>
    <x v="3"/>
    <s v="Low"/>
    <x v="0"/>
    <x v="0"/>
  </r>
  <r>
    <n v="5266"/>
    <s v="Brandy Christian"/>
    <x v="30"/>
    <x v="1"/>
    <x v="3"/>
    <x v="167"/>
    <x v="942"/>
    <x v="664"/>
    <n v="10"/>
    <x v="4"/>
    <x v="2"/>
    <x v="2"/>
    <x v="1"/>
    <x v="4"/>
    <x v="4"/>
    <x v="1095"/>
    <n v="6373"/>
    <n v="11"/>
    <n v="0"/>
    <x v="5"/>
    <n v="2"/>
    <x v="0"/>
    <s v="High"/>
    <x v="2"/>
    <x v="2"/>
  </r>
  <r>
    <n v="2746"/>
    <s v="Ian Wilson"/>
    <x v="27"/>
    <x v="1"/>
    <x v="3"/>
    <x v="292"/>
    <x v="943"/>
    <x v="665"/>
    <n v="2"/>
    <x v="1"/>
    <x v="469"/>
    <x v="1"/>
    <x v="0"/>
    <x v="1"/>
    <x v="1"/>
    <x v="1096"/>
    <n v="4511"/>
    <n v="5"/>
    <n v="4"/>
    <x v="0"/>
    <n v="4"/>
    <x v="4"/>
    <s v="High"/>
    <x v="5"/>
    <x v="5"/>
  </r>
  <r>
    <n v="5475"/>
    <s v="Joseph Fields"/>
    <x v="22"/>
    <x v="1"/>
    <x v="3"/>
    <x v="251"/>
    <x v="803"/>
    <x v="608"/>
    <n v="3"/>
    <x v="0"/>
    <x v="71"/>
    <x v="1"/>
    <x v="0"/>
    <x v="0"/>
    <x v="0"/>
    <x v="1097"/>
    <n v="6375"/>
    <n v="4"/>
    <n v="4"/>
    <x v="5"/>
    <n v="4"/>
    <x v="4"/>
    <s v="High"/>
    <x v="5"/>
    <x v="5"/>
  </r>
  <r>
    <n v="2037"/>
    <s v="Nina Lee"/>
    <x v="34"/>
    <x v="1"/>
    <x v="2"/>
    <x v="294"/>
    <x v="944"/>
    <x v="666"/>
    <n v="6"/>
    <x v="2"/>
    <x v="2"/>
    <x v="0"/>
    <x v="1"/>
    <x v="1"/>
    <x v="1"/>
    <x v="1098"/>
    <n v="2751"/>
    <n v="18"/>
    <n v="4"/>
    <x v="10"/>
    <n v="1"/>
    <x v="2"/>
    <s v="Medium"/>
    <x v="3"/>
    <x v="3"/>
  </r>
  <r>
    <n v="4928"/>
    <s v="Anna Webb"/>
    <x v="5"/>
    <x v="1"/>
    <x v="1"/>
    <x v="432"/>
    <x v="945"/>
    <x v="667"/>
    <n v="7"/>
    <x v="2"/>
    <x v="2"/>
    <x v="1"/>
    <x v="1"/>
    <x v="3"/>
    <x v="3"/>
    <x v="1099"/>
    <n v="8504"/>
    <n v="10"/>
    <n v="4"/>
    <x v="5"/>
    <n v="5"/>
    <x v="3"/>
    <s v="Low"/>
    <x v="3"/>
    <x v="3"/>
  </r>
  <r>
    <n v="6364"/>
    <s v="Mark Johnson"/>
    <x v="28"/>
    <x v="1"/>
    <x v="4"/>
    <x v="417"/>
    <x v="332"/>
    <x v="302"/>
    <n v="3"/>
    <x v="0"/>
    <x v="470"/>
    <x v="2"/>
    <x v="0"/>
    <x v="4"/>
    <x v="4"/>
    <x v="1100"/>
    <n v="3264"/>
    <n v="8"/>
    <n v="10"/>
    <x v="7"/>
    <n v="3"/>
    <x v="1"/>
    <s v="Low"/>
    <x v="0"/>
    <x v="0"/>
  </r>
  <r>
    <n v="2464"/>
    <s v="Michele Cardenas"/>
    <x v="29"/>
    <x v="1"/>
    <x v="3"/>
    <x v="526"/>
    <x v="946"/>
    <x v="254"/>
    <n v="7"/>
    <x v="2"/>
    <x v="2"/>
    <x v="3"/>
    <x v="1"/>
    <x v="2"/>
    <x v="2"/>
    <x v="1101"/>
    <n v="2362"/>
    <n v="7"/>
    <n v="5"/>
    <x v="6"/>
    <n v="1"/>
    <x v="2"/>
    <s v="High"/>
    <x v="4"/>
    <x v="4"/>
  </r>
  <r>
    <n v="6634"/>
    <s v="Traci Jones"/>
    <x v="26"/>
    <x v="1"/>
    <x v="3"/>
    <x v="37"/>
    <x v="947"/>
    <x v="106"/>
    <n v="3"/>
    <x v="0"/>
    <x v="471"/>
    <x v="3"/>
    <x v="0"/>
    <x v="4"/>
    <x v="4"/>
    <x v="1102"/>
    <n v="8877"/>
    <n v="20"/>
    <n v="1"/>
    <x v="8"/>
    <n v="3"/>
    <x v="1"/>
    <s v="High"/>
    <x v="5"/>
    <x v="5"/>
  </r>
  <r>
    <n v="8796"/>
    <s v="Nancy Montgomery"/>
    <x v="34"/>
    <x v="1"/>
    <x v="1"/>
    <x v="217"/>
    <x v="948"/>
    <x v="668"/>
    <n v="6"/>
    <x v="2"/>
    <x v="2"/>
    <x v="2"/>
    <x v="1"/>
    <x v="4"/>
    <x v="4"/>
    <x v="1103"/>
    <n v="8896"/>
    <n v="11"/>
    <n v="3"/>
    <x v="3"/>
    <n v="2"/>
    <x v="0"/>
    <s v="High"/>
    <x v="3"/>
    <x v="3"/>
  </r>
  <r>
    <n v="4120"/>
    <s v="Amber Love"/>
    <x v="46"/>
    <x v="1"/>
    <x v="4"/>
    <x v="153"/>
    <x v="949"/>
    <x v="379"/>
    <n v="3"/>
    <x v="0"/>
    <x v="2"/>
    <x v="0"/>
    <x v="1"/>
    <x v="4"/>
    <x v="4"/>
    <x v="1104"/>
    <n v="6350"/>
    <n v="1"/>
    <n v="1"/>
    <x v="7"/>
    <n v="3"/>
    <x v="1"/>
    <s v="High"/>
    <x v="3"/>
    <x v="3"/>
  </r>
  <r>
    <n v="4219"/>
    <s v="Brad Hammond"/>
    <x v="25"/>
    <x v="1"/>
    <x v="2"/>
    <x v="127"/>
    <x v="950"/>
    <x v="71"/>
    <n v="7"/>
    <x v="2"/>
    <x v="2"/>
    <x v="3"/>
    <x v="1"/>
    <x v="4"/>
    <x v="4"/>
    <x v="1105"/>
    <n v="10000"/>
    <n v="5"/>
    <n v="0"/>
    <x v="8"/>
    <n v="4"/>
    <x v="4"/>
    <s v="High"/>
    <x v="4"/>
    <x v="4"/>
  </r>
  <r>
    <n v="5960"/>
    <s v="Michael Richards"/>
    <x v="28"/>
    <x v="2"/>
    <x v="3"/>
    <x v="70"/>
    <x v="951"/>
    <x v="669"/>
    <n v="0"/>
    <x v="3"/>
    <x v="472"/>
    <x v="1"/>
    <x v="0"/>
    <x v="2"/>
    <x v="2"/>
    <x v="1106"/>
    <n v="4198"/>
    <n v="19"/>
    <n v="2"/>
    <x v="5"/>
    <n v="3"/>
    <x v="1"/>
    <s v="High"/>
    <x v="0"/>
    <x v="0"/>
  </r>
  <r>
    <n v="1566"/>
    <s v="Angela Nguyen"/>
    <x v="6"/>
    <x v="2"/>
    <x v="1"/>
    <x v="315"/>
    <x v="373"/>
    <x v="249"/>
    <n v="0"/>
    <x v="3"/>
    <x v="473"/>
    <x v="3"/>
    <x v="0"/>
    <x v="2"/>
    <x v="2"/>
    <x v="1107"/>
    <n v="4346"/>
    <n v="1"/>
    <n v="0"/>
    <x v="0"/>
    <n v="4"/>
    <x v="4"/>
    <s v="High"/>
    <x v="4"/>
    <x v="4"/>
  </r>
  <r>
    <n v="7373"/>
    <s v="Rachel Hall"/>
    <x v="26"/>
    <x v="2"/>
    <x v="3"/>
    <x v="301"/>
    <x v="952"/>
    <x v="528"/>
    <n v="2"/>
    <x v="1"/>
    <x v="474"/>
    <x v="0"/>
    <x v="0"/>
    <x v="0"/>
    <x v="0"/>
    <x v="1108"/>
    <n v="2675"/>
    <n v="20"/>
    <n v="7"/>
    <x v="7"/>
    <n v="5"/>
    <x v="3"/>
    <s v="High"/>
    <x v="5"/>
    <x v="5"/>
  </r>
  <r>
    <n v="6142"/>
    <s v="Ashley Moon"/>
    <x v="19"/>
    <x v="2"/>
    <x v="0"/>
    <x v="370"/>
    <x v="196"/>
    <x v="181"/>
    <n v="2"/>
    <x v="1"/>
    <x v="475"/>
    <x v="3"/>
    <x v="0"/>
    <x v="1"/>
    <x v="1"/>
    <x v="1109"/>
    <n v="1647"/>
    <n v="4"/>
    <n v="1"/>
    <x v="5"/>
    <n v="2"/>
    <x v="0"/>
    <s v="Medium"/>
    <x v="5"/>
    <x v="5"/>
  </r>
  <r>
    <n v="8753"/>
    <s v="Ashley Leach"/>
    <x v="10"/>
    <x v="2"/>
    <x v="1"/>
    <x v="362"/>
    <x v="953"/>
    <x v="149"/>
    <n v="2"/>
    <x v="1"/>
    <x v="476"/>
    <x v="0"/>
    <x v="0"/>
    <x v="3"/>
    <x v="3"/>
    <x v="616"/>
    <n v="5157"/>
    <n v="7"/>
    <n v="5"/>
    <x v="4"/>
    <n v="1"/>
    <x v="2"/>
    <s v="Low"/>
    <x v="3"/>
    <x v="3"/>
  </r>
  <r>
    <n v="3460"/>
    <s v="Rhonda Robertson"/>
    <x v="24"/>
    <x v="2"/>
    <x v="4"/>
    <x v="527"/>
    <x v="954"/>
    <x v="473"/>
    <n v="1"/>
    <x v="1"/>
    <x v="2"/>
    <x v="2"/>
    <x v="1"/>
    <x v="4"/>
    <x v="4"/>
    <x v="1110"/>
    <n v="8852"/>
    <n v="14"/>
    <n v="10"/>
    <x v="2"/>
    <n v="4"/>
    <x v="4"/>
    <s v="Medium"/>
    <x v="3"/>
    <x v="3"/>
  </r>
  <r>
    <n v="1691"/>
    <s v="Marc Woods"/>
    <x v="31"/>
    <x v="0"/>
    <x v="3"/>
    <x v="438"/>
    <x v="955"/>
    <x v="70"/>
    <n v="0"/>
    <x v="3"/>
    <x v="477"/>
    <x v="3"/>
    <x v="0"/>
    <x v="2"/>
    <x v="2"/>
    <x v="1111"/>
    <n v="8744"/>
    <n v="3"/>
    <n v="1"/>
    <x v="2"/>
    <n v="5"/>
    <x v="3"/>
    <s v="Medium"/>
    <x v="4"/>
    <x v="4"/>
  </r>
  <r>
    <n v="7060"/>
    <s v="Daniel Elliott"/>
    <x v="6"/>
    <x v="2"/>
    <x v="1"/>
    <x v="115"/>
    <x v="956"/>
    <x v="124"/>
    <n v="8"/>
    <x v="2"/>
    <x v="2"/>
    <x v="1"/>
    <x v="1"/>
    <x v="1"/>
    <x v="1"/>
    <x v="1112"/>
    <n v="4629"/>
    <n v="9"/>
    <n v="10"/>
    <x v="3"/>
    <n v="2"/>
    <x v="0"/>
    <s v="High"/>
    <x v="4"/>
    <x v="4"/>
  </r>
  <r>
    <n v="7500"/>
    <s v="Jessica Gardner"/>
    <x v="24"/>
    <x v="2"/>
    <x v="4"/>
    <x v="180"/>
    <x v="957"/>
    <x v="406"/>
    <n v="3"/>
    <x v="0"/>
    <x v="2"/>
    <x v="0"/>
    <x v="1"/>
    <x v="0"/>
    <x v="0"/>
    <x v="1113"/>
    <n v="6115"/>
    <n v="16"/>
    <n v="9"/>
    <x v="0"/>
    <n v="2"/>
    <x v="0"/>
    <s v="Medium"/>
    <x v="3"/>
    <x v="3"/>
  </r>
  <r>
    <n v="8401"/>
    <s v="Diana Wade MD"/>
    <x v="33"/>
    <x v="0"/>
    <x v="4"/>
    <x v="352"/>
    <x v="958"/>
    <x v="670"/>
    <n v="0"/>
    <x v="3"/>
    <x v="478"/>
    <x v="2"/>
    <x v="0"/>
    <x v="2"/>
    <x v="2"/>
    <x v="1114"/>
    <n v="2529"/>
    <n v="12"/>
    <n v="5"/>
    <x v="1"/>
    <n v="4"/>
    <x v="4"/>
    <s v="High"/>
    <x v="4"/>
    <x v="4"/>
  </r>
  <r>
    <n v="7635"/>
    <s v="Alyssa Fuller"/>
    <x v="33"/>
    <x v="1"/>
    <x v="1"/>
    <x v="528"/>
    <x v="959"/>
    <x v="227"/>
    <n v="10"/>
    <x v="4"/>
    <x v="2"/>
    <x v="0"/>
    <x v="1"/>
    <x v="1"/>
    <x v="1"/>
    <x v="1115"/>
    <n v="8434"/>
    <n v="19"/>
    <n v="4"/>
    <x v="6"/>
    <n v="3"/>
    <x v="1"/>
    <s v="Low"/>
    <x v="4"/>
    <x v="4"/>
  </r>
  <r>
    <n v="2117"/>
    <s v="Jennifer Sanchez"/>
    <x v="5"/>
    <x v="1"/>
    <x v="3"/>
    <x v="261"/>
    <x v="683"/>
    <x v="143"/>
    <n v="1"/>
    <x v="1"/>
    <x v="200"/>
    <x v="0"/>
    <x v="0"/>
    <x v="4"/>
    <x v="4"/>
    <x v="1116"/>
    <n v="5095"/>
    <n v="12"/>
    <n v="0"/>
    <x v="4"/>
    <n v="5"/>
    <x v="3"/>
    <s v="Medium"/>
    <x v="3"/>
    <x v="3"/>
  </r>
  <r>
    <n v="2233"/>
    <s v="Jean Johnson"/>
    <x v="24"/>
    <x v="0"/>
    <x v="3"/>
    <x v="529"/>
    <x v="863"/>
    <x v="527"/>
    <n v="0"/>
    <x v="3"/>
    <x v="479"/>
    <x v="1"/>
    <x v="0"/>
    <x v="0"/>
    <x v="0"/>
    <x v="1117"/>
    <n v="1025"/>
    <n v="6"/>
    <n v="6"/>
    <x v="2"/>
    <n v="4"/>
    <x v="4"/>
    <s v="Low"/>
    <x v="3"/>
    <x v="3"/>
  </r>
  <r>
    <n v="3034"/>
    <s v="Justin Hoffman"/>
    <x v="24"/>
    <x v="0"/>
    <x v="1"/>
    <x v="13"/>
    <x v="367"/>
    <x v="328"/>
    <n v="2"/>
    <x v="1"/>
    <x v="2"/>
    <x v="1"/>
    <x v="1"/>
    <x v="2"/>
    <x v="2"/>
    <x v="1118"/>
    <n v="155"/>
    <n v="16"/>
    <n v="10"/>
    <x v="10"/>
    <n v="3"/>
    <x v="1"/>
    <s v="High"/>
    <x v="3"/>
    <x v="3"/>
  </r>
  <r>
    <n v="5858"/>
    <s v="Robin Smith"/>
    <x v="10"/>
    <x v="2"/>
    <x v="4"/>
    <x v="432"/>
    <x v="960"/>
    <x v="373"/>
    <n v="6"/>
    <x v="2"/>
    <x v="480"/>
    <x v="2"/>
    <x v="0"/>
    <x v="3"/>
    <x v="3"/>
    <x v="1119"/>
    <n v="2306"/>
    <n v="20"/>
    <n v="7"/>
    <x v="10"/>
    <n v="5"/>
    <x v="3"/>
    <s v="High"/>
    <x v="3"/>
    <x v="3"/>
  </r>
  <r>
    <n v="4076"/>
    <s v="Yvonne Robinson"/>
    <x v="24"/>
    <x v="2"/>
    <x v="3"/>
    <x v="195"/>
    <x v="961"/>
    <x v="671"/>
    <n v="3"/>
    <x v="0"/>
    <x v="481"/>
    <x v="2"/>
    <x v="0"/>
    <x v="3"/>
    <x v="3"/>
    <x v="1120"/>
    <n v="807"/>
    <n v="3"/>
    <n v="5"/>
    <x v="8"/>
    <n v="1"/>
    <x v="2"/>
    <s v="Low"/>
    <x v="3"/>
    <x v="3"/>
  </r>
  <r>
    <n v="7188"/>
    <s v="Robert Johnson"/>
    <x v="5"/>
    <x v="2"/>
    <x v="2"/>
    <x v="229"/>
    <x v="729"/>
    <x v="565"/>
    <n v="1"/>
    <x v="1"/>
    <x v="2"/>
    <x v="3"/>
    <x v="1"/>
    <x v="0"/>
    <x v="0"/>
    <x v="1121"/>
    <n v="4301"/>
    <n v="16"/>
    <n v="7"/>
    <x v="1"/>
    <n v="2"/>
    <x v="0"/>
    <s v="Medium"/>
    <x v="3"/>
    <x v="3"/>
  </r>
  <r>
    <n v="7503"/>
    <s v="Mary Lee"/>
    <x v="12"/>
    <x v="0"/>
    <x v="1"/>
    <x v="471"/>
    <x v="962"/>
    <x v="302"/>
    <n v="4"/>
    <x v="0"/>
    <x v="101"/>
    <x v="2"/>
    <x v="0"/>
    <x v="2"/>
    <x v="2"/>
    <x v="1122"/>
    <n v="519"/>
    <n v="10"/>
    <n v="1"/>
    <x v="8"/>
    <n v="5"/>
    <x v="3"/>
    <s v="High"/>
    <x v="4"/>
    <x v="4"/>
  </r>
  <r>
    <n v="1613"/>
    <s v="Sharon Olsen"/>
    <x v="19"/>
    <x v="0"/>
    <x v="3"/>
    <x v="530"/>
    <x v="963"/>
    <x v="672"/>
    <n v="7"/>
    <x v="2"/>
    <x v="2"/>
    <x v="1"/>
    <x v="1"/>
    <x v="2"/>
    <x v="2"/>
    <x v="1123"/>
    <n v="8094"/>
    <n v="7"/>
    <n v="0"/>
    <x v="1"/>
    <n v="5"/>
    <x v="3"/>
    <s v="Medium"/>
    <x v="5"/>
    <x v="5"/>
  </r>
  <r>
    <n v="6118"/>
    <s v="Kimberly Murphy"/>
    <x v="10"/>
    <x v="0"/>
    <x v="4"/>
    <x v="247"/>
    <x v="754"/>
    <x v="579"/>
    <n v="1"/>
    <x v="1"/>
    <x v="482"/>
    <x v="2"/>
    <x v="0"/>
    <x v="4"/>
    <x v="4"/>
    <x v="1124"/>
    <n v="6235"/>
    <n v="4"/>
    <n v="7"/>
    <x v="5"/>
    <n v="1"/>
    <x v="2"/>
    <s v="High"/>
    <x v="3"/>
    <x v="3"/>
  </r>
  <r>
    <n v="3071"/>
    <s v="Shari White"/>
    <x v="16"/>
    <x v="2"/>
    <x v="1"/>
    <x v="531"/>
    <x v="964"/>
    <x v="494"/>
    <n v="0"/>
    <x v="3"/>
    <x v="2"/>
    <x v="0"/>
    <x v="1"/>
    <x v="1"/>
    <x v="1"/>
    <x v="1125"/>
    <n v="6913"/>
    <n v="3"/>
    <n v="0"/>
    <x v="1"/>
    <n v="4"/>
    <x v="4"/>
    <s v="High"/>
    <x v="2"/>
    <x v="2"/>
  </r>
  <r>
    <n v="8648"/>
    <s v="Joel Ferguson"/>
    <x v="42"/>
    <x v="2"/>
    <x v="2"/>
    <x v="395"/>
    <x v="965"/>
    <x v="673"/>
    <n v="5"/>
    <x v="2"/>
    <x v="2"/>
    <x v="2"/>
    <x v="1"/>
    <x v="3"/>
    <x v="3"/>
    <x v="1126"/>
    <n v="6468"/>
    <n v="5"/>
    <n v="10"/>
    <x v="10"/>
    <n v="5"/>
    <x v="3"/>
    <s v="High"/>
    <x v="3"/>
    <x v="3"/>
  </r>
  <r>
    <n v="4544"/>
    <s v="Dr. Albert Carpenter"/>
    <x v="28"/>
    <x v="0"/>
    <x v="3"/>
    <x v="352"/>
    <x v="274"/>
    <x v="251"/>
    <n v="2"/>
    <x v="1"/>
    <x v="2"/>
    <x v="3"/>
    <x v="1"/>
    <x v="2"/>
    <x v="2"/>
    <x v="1127"/>
    <n v="4276"/>
    <n v="3"/>
    <n v="6"/>
    <x v="8"/>
    <n v="3"/>
    <x v="1"/>
    <s v="High"/>
    <x v="0"/>
    <x v="0"/>
  </r>
  <r>
    <n v="2271"/>
    <s v="Nicholas Arnold"/>
    <x v="4"/>
    <x v="0"/>
    <x v="1"/>
    <x v="264"/>
    <x v="966"/>
    <x v="652"/>
    <n v="8"/>
    <x v="2"/>
    <x v="2"/>
    <x v="1"/>
    <x v="1"/>
    <x v="3"/>
    <x v="3"/>
    <x v="1128"/>
    <n v="199"/>
    <n v="5"/>
    <n v="10"/>
    <x v="4"/>
    <n v="2"/>
    <x v="0"/>
    <s v="High"/>
    <x v="0"/>
    <x v="0"/>
  </r>
  <r>
    <n v="2667"/>
    <s v="Erica Norris"/>
    <x v="17"/>
    <x v="2"/>
    <x v="4"/>
    <x v="105"/>
    <x v="967"/>
    <x v="674"/>
    <n v="1"/>
    <x v="1"/>
    <x v="483"/>
    <x v="2"/>
    <x v="0"/>
    <x v="3"/>
    <x v="3"/>
    <x v="1129"/>
    <n v="5521"/>
    <n v="11"/>
    <n v="9"/>
    <x v="9"/>
    <n v="2"/>
    <x v="0"/>
    <s v="Medium"/>
    <x v="1"/>
    <x v="1"/>
  </r>
  <r>
    <n v="4649"/>
    <s v="Sean Thompson"/>
    <x v="26"/>
    <x v="0"/>
    <x v="4"/>
    <x v="527"/>
    <x v="968"/>
    <x v="675"/>
    <n v="5"/>
    <x v="2"/>
    <x v="2"/>
    <x v="0"/>
    <x v="1"/>
    <x v="2"/>
    <x v="2"/>
    <x v="1130"/>
    <n v="4983"/>
    <n v="14"/>
    <n v="6"/>
    <x v="0"/>
    <n v="2"/>
    <x v="0"/>
    <s v="High"/>
    <x v="5"/>
    <x v="5"/>
  </r>
  <r>
    <n v="9179"/>
    <s v="Gregory Johnson"/>
    <x v="26"/>
    <x v="2"/>
    <x v="4"/>
    <x v="256"/>
    <x v="969"/>
    <x v="676"/>
    <n v="5"/>
    <x v="2"/>
    <x v="2"/>
    <x v="2"/>
    <x v="1"/>
    <x v="4"/>
    <x v="4"/>
    <x v="1131"/>
    <n v="2832"/>
    <n v="19"/>
    <n v="5"/>
    <x v="2"/>
    <n v="4"/>
    <x v="4"/>
    <s v="Medium"/>
    <x v="5"/>
    <x v="5"/>
  </r>
  <r>
    <n v="4794"/>
    <s v="Paul Boyer"/>
    <x v="17"/>
    <x v="1"/>
    <x v="2"/>
    <x v="181"/>
    <x v="970"/>
    <x v="407"/>
    <n v="1"/>
    <x v="1"/>
    <x v="484"/>
    <x v="1"/>
    <x v="0"/>
    <x v="1"/>
    <x v="1"/>
    <x v="1132"/>
    <n v="6430"/>
    <n v="2"/>
    <n v="3"/>
    <x v="7"/>
    <n v="4"/>
    <x v="4"/>
    <s v="Medium"/>
    <x v="1"/>
    <x v="1"/>
  </r>
  <r>
    <n v="7556"/>
    <s v="Cindy Thompson"/>
    <x v="21"/>
    <x v="1"/>
    <x v="0"/>
    <x v="480"/>
    <x v="971"/>
    <x v="677"/>
    <n v="0"/>
    <x v="3"/>
    <x v="485"/>
    <x v="0"/>
    <x v="0"/>
    <x v="1"/>
    <x v="1"/>
    <x v="1133"/>
    <n v="2974"/>
    <n v="9"/>
    <n v="1"/>
    <x v="6"/>
    <n v="1"/>
    <x v="2"/>
    <s v="High"/>
    <x v="0"/>
    <x v="0"/>
  </r>
  <r>
    <n v="7008"/>
    <s v="Andrea Rice"/>
    <x v="25"/>
    <x v="2"/>
    <x v="4"/>
    <x v="291"/>
    <x v="972"/>
    <x v="678"/>
    <n v="7"/>
    <x v="2"/>
    <x v="2"/>
    <x v="3"/>
    <x v="1"/>
    <x v="4"/>
    <x v="4"/>
    <x v="1134"/>
    <n v="2249"/>
    <n v="12"/>
    <n v="8"/>
    <x v="5"/>
    <n v="5"/>
    <x v="3"/>
    <s v="Low"/>
    <x v="4"/>
    <x v="4"/>
  </r>
  <r>
    <n v="4902"/>
    <s v="Angela Montoya"/>
    <x v="4"/>
    <x v="1"/>
    <x v="3"/>
    <x v="47"/>
    <x v="973"/>
    <x v="679"/>
    <n v="2"/>
    <x v="1"/>
    <x v="2"/>
    <x v="2"/>
    <x v="1"/>
    <x v="3"/>
    <x v="3"/>
    <x v="1135"/>
    <n v="5416"/>
    <n v="4"/>
    <n v="10"/>
    <x v="0"/>
    <n v="5"/>
    <x v="3"/>
    <s v="High"/>
    <x v="0"/>
    <x v="0"/>
  </r>
  <r>
    <n v="1943"/>
    <s v="Dr. Steven Wright"/>
    <x v="35"/>
    <x v="2"/>
    <x v="2"/>
    <x v="186"/>
    <x v="974"/>
    <x v="255"/>
    <n v="0"/>
    <x v="3"/>
    <x v="486"/>
    <x v="1"/>
    <x v="0"/>
    <x v="0"/>
    <x v="0"/>
    <x v="1136"/>
    <n v="1397"/>
    <n v="16"/>
    <n v="5"/>
    <x v="2"/>
    <n v="3"/>
    <x v="1"/>
    <s v="Low"/>
    <x v="5"/>
    <x v="5"/>
  </r>
  <r>
    <n v="4936"/>
    <s v="Sheryl Romero"/>
    <x v="28"/>
    <x v="2"/>
    <x v="4"/>
    <x v="532"/>
    <x v="975"/>
    <x v="379"/>
    <n v="3"/>
    <x v="0"/>
    <x v="487"/>
    <x v="3"/>
    <x v="0"/>
    <x v="3"/>
    <x v="3"/>
    <x v="1137"/>
    <n v="9025"/>
    <n v="19"/>
    <n v="6"/>
    <x v="6"/>
    <n v="5"/>
    <x v="3"/>
    <s v="Medium"/>
    <x v="0"/>
    <x v="0"/>
  </r>
  <r>
    <n v="5451"/>
    <s v="Jessica Joseph"/>
    <x v="20"/>
    <x v="1"/>
    <x v="4"/>
    <x v="533"/>
    <x v="976"/>
    <x v="343"/>
    <n v="1"/>
    <x v="1"/>
    <x v="488"/>
    <x v="3"/>
    <x v="0"/>
    <x v="0"/>
    <x v="0"/>
    <x v="1138"/>
    <n v="1760"/>
    <n v="3"/>
    <n v="2"/>
    <x v="0"/>
    <n v="3"/>
    <x v="1"/>
    <s v="Medium"/>
    <x v="5"/>
    <x v="5"/>
  </r>
  <r>
    <n v="4056"/>
    <s v="Kerry Ali"/>
    <x v="35"/>
    <x v="2"/>
    <x v="3"/>
    <x v="5"/>
    <x v="977"/>
    <x v="375"/>
    <n v="0"/>
    <x v="3"/>
    <x v="489"/>
    <x v="0"/>
    <x v="0"/>
    <x v="4"/>
    <x v="4"/>
    <x v="1139"/>
    <n v="9633"/>
    <n v="16"/>
    <n v="9"/>
    <x v="3"/>
    <n v="4"/>
    <x v="4"/>
    <s v="Low"/>
    <x v="5"/>
    <x v="5"/>
  </r>
  <r>
    <n v="8583"/>
    <s v="Denise Olson"/>
    <x v="27"/>
    <x v="2"/>
    <x v="1"/>
    <x v="382"/>
    <x v="880"/>
    <x v="642"/>
    <n v="0"/>
    <x v="3"/>
    <x v="490"/>
    <x v="3"/>
    <x v="0"/>
    <x v="2"/>
    <x v="2"/>
    <x v="1140"/>
    <n v="8123"/>
    <n v="8"/>
    <n v="6"/>
    <x v="8"/>
    <n v="5"/>
    <x v="3"/>
    <s v="Medium"/>
    <x v="5"/>
    <x v="5"/>
  </r>
  <r>
    <n v="8254"/>
    <s v="Daniel Padilla"/>
    <x v="3"/>
    <x v="2"/>
    <x v="0"/>
    <x v="251"/>
    <x v="978"/>
    <x v="97"/>
    <n v="2"/>
    <x v="1"/>
    <x v="491"/>
    <x v="3"/>
    <x v="0"/>
    <x v="0"/>
    <x v="0"/>
    <x v="1141"/>
    <n v="4442"/>
    <n v="13"/>
    <n v="7"/>
    <x v="4"/>
    <n v="3"/>
    <x v="1"/>
    <s v="Medium"/>
    <x v="2"/>
    <x v="2"/>
  </r>
  <r>
    <n v="6289"/>
    <s v="Alexis Allen"/>
    <x v="46"/>
    <x v="2"/>
    <x v="1"/>
    <x v="459"/>
    <x v="979"/>
    <x v="529"/>
    <n v="2"/>
    <x v="1"/>
    <x v="2"/>
    <x v="3"/>
    <x v="1"/>
    <x v="2"/>
    <x v="2"/>
    <x v="1142"/>
    <n v="4896"/>
    <n v="15"/>
    <n v="7"/>
    <x v="7"/>
    <n v="1"/>
    <x v="2"/>
    <s v="High"/>
    <x v="3"/>
    <x v="3"/>
  </r>
  <r>
    <n v="6227"/>
    <s v="Katherine Duncan"/>
    <x v="45"/>
    <x v="0"/>
    <x v="4"/>
    <x v="250"/>
    <x v="520"/>
    <x v="430"/>
    <n v="1"/>
    <x v="1"/>
    <x v="2"/>
    <x v="2"/>
    <x v="1"/>
    <x v="0"/>
    <x v="0"/>
    <x v="1143"/>
    <n v="8924"/>
    <n v="17"/>
    <n v="9"/>
    <x v="9"/>
    <n v="2"/>
    <x v="0"/>
    <s v="High"/>
    <x v="5"/>
    <x v="5"/>
  </r>
  <r>
    <n v="8737"/>
    <s v="Kerri Sampson"/>
    <x v="39"/>
    <x v="1"/>
    <x v="3"/>
    <x v="534"/>
    <x v="980"/>
    <x v="680"/>
    <n v="3"/>
    <x v="0"/>
    <x v="281"/>
    <x v="3"/>
    <x v="0"/>
    <x v="0"/>
    <x v="0"/>
    <x v="1144"/>
    <n v="8655"/>
    <n v="3"/>
    <n v="9"/>
    <x v="8"/>
    <n v="4"/>
    <x v="4"/>
    <s v="Medium"/>
    <x v="2"/>
    <x v="2"/>
  </r>
  <r>
    <n v="4650"/>
    <s v="Kevin Garcia"/>
    <x v="34"/>
    <x v="2"/>
    <x v="2"/>
    <x v="316"/>
    <x v="981"/>
    <x v="325"/>
    <n v="3"/>
    <x v="0"/>
    <x v="2"/>
    <x v="3"/>
    <x v="1"/>
    <x v="0"/>
    <x v="0"/>
    <x v="1145"/>
    <n v="471"/>
    <n v="17"/>
    <n v="0"/>
    <x v="4"/>
    <n v="4"/>
    <x v="4"/>
    <s v="Low"/>
    <x v="3"/>
    <x v="3"/>
  </r>
  <r>
    <n v="9772"/>
    <s v="Alexander Mitchell"/>
    <x v="19"/>
    <x v="0"/>
    <x v="0"/>
    <x v="466"/>
    <x v="982"/>
    <x v="430"/>
    <n v="1"/>
    <x v="1"/>
    <x v="492"/>
    <x v="3"/>
    <x v="0"/>
    <x v="1"/>
    <x v="1"/>
    <x v="1146"/>
    <n v="7990"/>
    <n v="0"/>
    <n v="0"/>
    <x v="10"/>
    <n v="3"/>
    <x v="1"/>
    <s v="High"/>
    <x v="5"/>
    <x v="5"/>
  </r>
  <r>
    <n v="4069"/>
    <s v="Karen Lee"/>
    <x v="21"/>
    <x v="1"/>
    <x v="1"/>
    <x v="277"/>
    <x v="983"/>
    <x v="681"/>
    <n v="0"/>
    <x v="3"/>
    <x v="459"/>
    <x v="2"/>
    <x v="0"/>
    <x v="0"/>
    <x v="0"/>
    <x v="1147"/>
    <n v="986"/>
    <n v="10"/>
    <n v="0"/>
    <x v="1"/>
    <n v="4"/>
    <x v="4"/>
    <s v="Low"/>
    <x v="0"/>
    <x v="0"/>
  </r>
  <r>
    <n v="7855"/>
    <s v="Justin Hall"/>
    <x v="46"/>
    <x v="2"/>
    <x v="2"/>
    <x v="340"/>
    <x v="984"/>
    <x v="682"/>
    <n v="8"/>
    <x v="2"/>
    <x v="2"/>
    <x v="1"/>
    <x v="1"/>
    <x v="2"/>
    <x v="2"/>
    <x v="1148"/>
    <n v="7264"/>
    <n v="16"/>
    <n v="5"/>
    <x v="2"/>
    <n v="1"/>
    <x v="2"/>
    <s v="High"/>
    <x v="3"/>
    <x v="3"/>
  </r>
  <r>
    <n v="2777"/>
    <s v="Ian Brown"/>
    <x v="46"/>
    <x v="2"/>
    <x v="0"/>
    <x v="535"/>
    <x v="971"/>
    <x v="677"/>
    <n v="5"/>
    <x v="2"/>
    <x v="2"/>
    <x v="0"/>
    <x v="1"/>
    <x v="4"/>
    <x v="4"/>
    <x v="1149"/>
    <n v="4615"/>
    <n v="1"/>
    <n v="1"/>
    <x v="1"/>
    <n v="5"/>
    <x v="3"/>
    <s v="Medium"/>
    <x v="3"/>
    <x v="3"/>
  </r>
  <r>
    <n v="1375"/>
    <s v="Michael Rios"/>
    <x v="0"/>
    <x v="0"/>
    <x v="2"/>
    <x v="130"/>
    <x v="985"/>
    <x v="226"/>
    <n v="4"/>
    <x v="0"/>
    <x v="2"/>
    <x v="2"/>
    <x v="1"/>
    <x v="1"/>
    <x v="1"/>
    <x v="1150"/>
    <n v="8798"/>
    <n v="12"/>
    <n v="4"/>
    <x v="5"/>
    <n v="1"/>
    <x v="2"/>
    <s v="High"/>
    <x v="0"/>
    <x v="0"/>
  </r>
  <r>
    <n v="5127"/>
    <s v="Dawn Vazquez"/>
    <x v="34"/>
    <x v="1"/>
    <x v="3"/>
    <x v="29"/>
    <x v="969"/>
    <x v="676"/>
    <n v="5"/>
    <x v="2"/>
    <x v="2"/>
    <x v="2"/>
    <x v="1"/>
    <x v="0"/>
    <x v="0"/>
    <x v="1151"/>
    <n v="959"/>
    <n v="6"/>
    <n v="0"/>
    <x v="10"/>
    <n v="3"/>
    <x v="1"/>
    <s v="High"/>
    <x v="3"/>
    <x v="3"/>
  </r>
  <r>
    <n v="1221"/>
    <s v="Lisa Strickland"/>
    <x v="8"/>
    <x v="1"/>
    <x v="1"/>
    <x v="400"/>
    <x v="986"/>
    <x v="683"/>
    <n v="2"/>
    <x v="1"/>
    <x v="493"/>
    <x v="1"/>
    <x v="0"/>
    <x v="0"/>
    <x v="0"/>
    <x v="1152"/>
    <n v="9602"/>
    <n v="9"/>
    <n v="4"/>
    <x v="7"/>
    <n v="2"/>
    <x v="0"/>
    <s v="Low"/>
    <x v="4"/>
    <x v="4"/>
  </r>
  <r>
    <n v="5112"/>
    <s v="Bradley Sanchez"/>
    <x v="3"/>
    <x v="1"/>
    <x v="3"/>
    <x v="536"/>
    <x v="819"/>
    <x v="54"/>
    <n v="0"/>
    <x v="3"/>
    <x v="2"/>
    <x v="3"/>
    <x v="1"/>
    <x v="3"/>
    <x v="3"/>
    <x v="1153"/>
    <n v="3617"/>
    <n v="20"/>
    <n v="6"/>
    <x v="10"/>
    <n v="2"/>
    <x v="0"/>
    <s v="Medium"/>
    <x v="2"/>
    <x v="2"/>
  </r>
  <r>
    <n v="6432"/>
    <s v="Russell Stanton"/>
    <x v="34"/>
    <x v="1"/>
    <x v="0"/>
    <x v="537"/>
    <x v="987"/>
    <x v="368"/>
    <n v="2"/>
    <x v="1"/>
    <x v="494"/>
    <x v="1"/>
    <x v="0"/>
    <x v="4"/>
    <x v="4"/>
    <x v="1154"/>
    <n v="1829"/>
    <n v="12"/>
    <n v="9"/>
    <x v="6"/>
    <n v="1"/>
    <x v="2"/>
    <s v="Low"/>
    <x v="3"/>
    <x v="3"/>
  </r>
  <r>
    <n v="1433"/>
    <s v="William Jacobs"/>
    <x v="25"/>
    <x v="0"/>
    <x v="0"/>
    <x v="110"/>
    <x v="988"/>
    <x v="684"/>
    <n v="7"/>
    <x v="2"/>
    <x v="2"/>
    <x v="3"/>
    <x v="1"/>
    <x v="1"/>
    <x v="1"/>
    <x v="1155"/>
    <n v="5772"/>
    <n v="6"/>
    <n v="10"/>
    <x v="5"/>
    <n v="2"/>
    <x v="0"/>
    <s v="Low"/>
    <x v="4"/>
    <x v="4"/>
  </r>
  <r>
    <n v="7489"/>
    <s v="Christina Hale"/>
    <x v="23"/>
    <x v="0"/>
    <x v="1"/>
    <x v="538"/>
    <x v="989"/>
    <x v="628"/>
    <n v="0"/>
    <x v="3"/>
    <x v="495"/>
    <x v="2"/>
    <x v="0"/>
    <x v="0"/>
    <x v="0"/>
    <x v="1156"/>
    <n v="6582"/>
    <n v="5"/>
    <n v="3"/>
    <x v="5"/>
    <n v="1"/>
    <x v="2"/>
    <s v="Medium"/>
    <x v="4"/>
    <x v="4"/>
  </r>
  <r>
    <n v="8312"/>
    <s v="Tina Taylor"/>
    <x v="36"/>
    <x v="1"/>
    <x v="0"/>
    <x v="370"/>
    <x v="990"/>
    <x v="307"/>
    <n v="5"/>
    <x v="2"/>
    <x v="422"/>
    <x v="1"/>
    <x v="0"/>
    <x v="2"/>
    <x v="2"/>
    <x v="1157"/>
    <n v="7617"/>
    <n v="17"/>
    <n v="7"/>
    <x v="6"/>
    <n v="2"/>
    <x v="0"/>
    <s v="Medium"/>
    <x v="3"/>
    <x v="3"/>
  </r>
  <r>
    <n v="1056"/>
    <s v="Jennifer Key MD"/>
    <x v="20"/>
    <x v="0"/>
    <x v="4"/>
    <x v="86"/>
    <x v="991"/>
    <x v="654"/>
    <n v="0"/>
    <x v="3"/>
    <x v="496"/>
    <x v="1"/>
    <x v="0"/>
    <x v="3"/>
    <x v="3"/>
    <x v="1158"/>
    <n v="1366"/>
    <n v="5"/>
    <n v="8"/>
    <x v="7"/>
    <n v="4"/>
    <x v="4"/>
    <s v="High"/>
    <x v="5"/>
    <x v="5"/>
  </r>
  <r>
    <n v="4154"/>
    <s v="Brian Hernandez"/>
    <x v="35"/>
    <x v="2"/>
    <x v="4"/>
    <x v="229"/>
    <x v="992"/>
    <x v="533"/>
    <n v="0"/>
    <x v="3"/>
    <x v="497"/>
    <x v="2"/>
    <x v="0"/>
    <x v="1"/>
    <x v="1"/>
    <x v="1159"/>
    <n v="1110"/>
    <n v="18"/>
    <n v="1"/>
    <x v="8"/>
    <n v="2"/>
    <x v="0"/>
    <s v="Low"/>
    <x v="5"/>
    <x v="5"/>
  </r>
  <r>
    <n v="2126"/>
    <s v="Monique Best"/>
    <x v="5"/>
    <x v="1"/>
    <x v="0"/>
    <x v="124"/>
    <x v="993"/>
    <x v="400"/>
    <n v="3"/>
    <x v="0"/>
    <x v="498"/>
    <x v="1"/>
    <x v="0"/>
    <x v="1"/>
    <x v="1"/>
    <x v="1160"/>
    <n v="4771"/>
    <n v="11"/>
    <n v="6"/>
    <x v="10"/>
    <n v="1"/>
    <x v="2"/>
    <s v="Medium"/>
    <x v="3"/>
    <x v="3"/>
  </r>
  <r>
    <n v="9566"/>
    <s v="Zachary Gonzales"/>
    <x v="25"/>
    <x v="1"/>
    <x v="3"/>
    <x v="333"/>
    <x v="994"/>
    <x v="32"/>
    <n v="5"/>
    <x v="2"/>
    <x v="2"/>
    <x v="2"/>
    <x v="1"/>
    <x v="3"/>
    <x v="3"/>
    <x v="1161"/>
    <n v="6356"/>
    <n v="8"/>
    <n v="6"/>
    <x v="2"/>
    <n v="2"/>
    <x v="0"/>
    <s v="Low"/>
    <x v="4"/>
    <x v="4"/>
  </r>
  <r>
    <n v="2085"/>
    <s v="Valerie Mcknight"/>
    <x v="34"/>
    <x v="1"/>
    <x v="4"/>
    <x v="311"/>
    <x v="995"/>
    <x v="458"/>
    <n v="0"/>
    <x v="3"/>
    <x v="499"/>
    <x v="1"/>
    <x v="0"/>
    <x v="2"/>
    <x v="2"/>
    <x v="1162"/>
    <n v="3904"/>
    <n v="12"/>
    <n v="6"/>
    <x v="6"/>
    <n v="1"/>
    <x v="2"/>
    <s v="Low"/>
    <x v="3"/>
    <x v="3"/>
  </r>
  <r>
    <n v="1218"/>
    <s v="Elizabeth Terry"/>
    <x v="12"/>
    <x v="0"/>
    <x v="4"/>
    <x v="467"/>
    <x v="996"/>
    <x v="685"/>
    <n v="5"/>
    <x v="2"/>
    <x v="2"/>
    <x v="1"/>
    <x v="1"/>
    <x v="3"/>
    <x v="3"/>
    <x v="1163"/>
    <n v="8682"/>
    <n v="1"/>
    <n v="2"/>
    <x v="3"/>
    <n v="1"/>
    <x v="2"/>
    <s v="Medium"/>
    <x v="4"/>
    <x v="4"/>
  </r>
  <r>
    <n v="6695"/>
    <s v="Trevor Sweeney"/>
    <x v="20"/>
    <x v="1"/>
    <x v="3"/>
    <x v="162"/>
    <x v="997"/>
    <x v="464"/>
    <n v="1"/>
    <x v="1"/>
    <x v="2"/>
    <x v="0"/>
    <x v="1"/>
    <x v="1"/>
    <x v="1"/>
    <x v="1164"/>
    <n v="5688"/>
    <n v="16"/>
    <n v="1"/>
    <x v="5"/>
    <n v="1"/>
    <x v="2"/>
    <s v="Low"/>
    <x v="5"/>
    <x v="5"/>
  </r>
  <r>
    <n v="2334"/>
    <s v="Cynthia Bryant"/>
    <x v="36"/>
    <x v="1"/>
    <x v="0"/>
    <x v="371"/>
    <x v="771"/>
    <x v="393"/>
    <n v="4"/>
    <x v="0"/>
    <x v="500"/>
    <x v="1"/>
    <x v="0"/>
    <x v="1"/>
    <x v="1"/>
    <x v="1165"/>
    <n v="9944"/>
    <n v="4"/>
    <n v="7"/>
    <x v="7"/>
    <n v="4"/>
    <x v="4"/>
    <s v="High"/>
    <x v="3"/>
    <x v="3"/>
  </r>
  <r>
    <n v="6649"/>
    <s v="Cheryl Vega"/>
    <x v="1"/>
    <x v="0"/>
    <x v="2"/>
    <x v="399"/>
    <x v="472"/>
    <x v="402"/>
    <n v="0"/>
    <x v="3"/>
    <x v="2"/>
    <x v="0"/>
    <x v="1"/>
    <x v="0"/>
    <x v="0"/>
    <x v="1166"/>
    <n v="1487"/>
    <n v="12"/>
    <n v="2"/>
    <x v="1"/>
    <n v="5"/>
    <x v="3"/>
    <s v="Medium"/>
    <x v="1"/>
    <x v="1"/>
  </r>
  <r>
    <n v="9693"/>
    <s v="Lisa Walters"/>
    <x v="43"/>
    <x v="1"/>
    <x v="0"/>
    <x v="39"/>
    <x v="998"/>
    <x v="686"/>
    <n v="1"/>
    <x v="1"/>
    <x v="501"/>
    <x v="3"/>
    <x v="0"/>
    <x v="0"/>
    <x v="0"/>
    <x v="1167"/>
    <n v="257"/>
    <n v="8"/>
    <n v="6"/>
    <x v="2"/>
    <n v="4"/>
    <x v="4"/>
    <s v="Medium"/>
    <x v="5"/>
    <x v="5"/>
  </r>
  <r>
    <n v="4203"/>
    <s v="Michelle Thomas"/>
    <x v="17"/>
    <x v="2"/>
    <x v="0"/>
    <x v="439"/>
    <x v="303"/>
    <x v="275"/>
    <n v="5"/>
    <x v="2"/>
    <x v="502"/>
    <x v="2"/>
    <x v="0"/>
    <x v="4"/>
    <x v="4"/>
    <x v="1168"/>
    <n v="7719"/>
    <n v="6"/>
    <n v="1"/>
    <x v="5"/>
    <n v="3"/>
    <x v="1"/>
    <s v="High"/>
    <x v="1"/>
    <x v="1"/>
  </r>
  <r>
    <n v="6437"/>
    <s v="Jesse Burton"/>
    <x v="28"/>
    <x v="0"/>
    <x v="0"/>
    <x v="75"/>
    <x v="999"/>
    <x v="687"/>
    <n v="6"/>
    <x v="2"/>
    <x v="2"/>
    <x v="0"/>
    <x v="1"/>
    <x v="0"/>
    <x v="0"/>
    <x v="1169"/>
    <n v="2878"/>
    <n v="3"/>
    <n v="10"/>
    <x v="0"/>
    <n v="4"/>
    <x v="4"/>
    <s v="Medium"/>
    <x v="0"/>
    <x v="0"/>
  </r>
  <r>
    <n v="6381"/>
    <s v="Tina Matthews"/>
    <x v="23"/>
    <x v="1"/>
    <x v="1"/>
    <x v="39"/>
    <x v="1000"/>
    <x v="161"/>
    <n v="7"/>
    <x v="2"/>
    <x v="2"/>
    <x v="3"/>
    <x v="1"/>
    <x v="2"/>
    <x v="2"/>
    <x v="1170"/>
    <n v="8369"/>
    <n v="11"/>
    <n v="1"/>
    <x v="5"/>
    <n v="3"/>
    <x v="1"/>
    <s v="Low"/>
    <x v="4"/>
    <x v="4"/>
  </r>
  <r>
    <n v="1045"/>
    <s v="James Rios"/>
    <x v="35"/>
    <x v="0"/>
    <x v="3"/>
    <x v="418"/>
    <x v="475"/>
    <x v="266"/>
    <n v="7"/>
    <x v="2"/>
    <x v="2"/>
    <x v="2"/>
    <x v="1"/>
    <x v="1"/>
    <x v="1"/>
    <x v="1171"/>
    <n v="1763"/>
    <n v="18"/>
    <n v="10"/>
    <x v="0"/>
    <n v="5"/>
    <x v="3"/>
    <s v="Medium"/>
    <x v="5"/>
    <x v="5"/>
  </r>
  <r>
    <n v="6779"/>
    <s v="Susan Stewart"/>
    <x v="47"/>
    <x v="2"/>
    <x v="1"/>
    <x v="359"/>
    <x v="1001"/>
    <x v="688"/>
    <n v="3"/>
    <x v="0"/>
    <x v="2"/>
    <x v="0"/>
    <x v="1"/>
    <x v="2"/>
    <x v="2"/>
    <x v="1172"/>
    <n v="6187"/>
    <n v="20"/>
    <n v="0"/>
    <x v="1"/>
    <n v="1"/>
    <x v="2"/>
    <s v="Medium"/>
    <x v="3"/>
    <x v="3"/>
  </r>
  <r>
    <n v="3801"/>
    <s v="Thomas Ingram"/>
    <x v="4"/>
    <x v="1"/>
    <x v="3"/>
    <x v="222"/>
    <x v="1002"/>
    <x v="430"/>
    <n v="0"/>
    <x v="3"/>
    <x v="503"/>
    <x v="3"/>
    <x v="0"/>
    <x v="2"/>
    <x v="2"/>
    <x v="1173"/>
    <n v="7941"/>
    <n v="12"/>
    <n v="10"/>
    <x v="7"/>
    <n v="1"/>
    <x v="2"/>
    <s v="High"/>
    <x v="0"/>
    <x v="0"/>
  </r>
  <r>
    <n v="1230"/>
    <s v="Daniel Gonzalez III"/>
    <x v="33"/>
    <x v="2"/>
    <x v="1"/>
    <x v="380"/>
    <x v="1003"/>
    <x v="626"/>
    <n v="2"/>
    <x v="1"/>
    <x v="504"/>
    <x v="2"/>
    <x v="0"/>
    <x v="0"/>
    <x v="0"/>
    <x v="1174"/>
    <n v="756"/>
    <n v="5"/>
    <n v="8"/>
    <x v="1"/>
    <n v="1"/>
    <x v="2"/>
    <s v="Low"/>
    <x v="4"/>
    <x v="4"/>
  </r>
  <r>
    <n v="9427"/>
    <s v="Jonathan Randall"/>
    <x v="38"/>
    <x v="0"/>
    <x v="4"/>
    <x v="539"/>
    <x v="203"/>
    <x v="187"/>
    <n v="7"/>
    <x v="2"/>
    <x v="2"/>
    <x v="1"/>
    <x v="1"/>
    <x v="1"/>
    <x v="1"/>
    <x v="1175"/>
    <n v="8785"/>
    <n v="12"/>
    <n v="0"/>
    <x v="0"/>
    <n v="4"/>
    <x v="4"/>
    <s v="High"/>
    <x v="0"/>
    <x v="0"/>
  </r>
  <r>
    <n v="5155"/>
    <s v="Brandon Velasquez"/>
    <x v="36"/>
    <x v="1"/>
    <x v="0"/>
    <x v="399"/>
    <x v="1004"/>
    <x v="689"/>
    <n v="3"/>
    <x v="0"/>
    <x v="505"/>
    <x v="1"/>
    <x v="0"/>
    <x v="2"/>
    <x v="2"/>
    <x v="1176"/>
    <n v="5904"/>
    <n v="6"/>
    <n v="1"/>
    <x v="6"/>
    <n v="2"/>
    <x v="0"/>
    <s v="Low"/>
    <x v="3"/>
    <x v="3"/>
  </r>
  <r>
    <n v="3121"/>
    <s v="Sarah Vasquez"/>
    <x v="40"/>
    <x v="0"/>
    <x v="0"/>
    <x v="44"/>
    <x v="1005"/>
    <x v="401"/>
    <n v="9"/>
    <x v="2"/>
    <x v="2"/>
    <x v="1"/>
    <x v="1"/>
    <x v="4"/>
    <x v="4"/>
    <x v="1177"/>
    <n v="1059"/>
    <n v="7"/>
    <n v="2"/>
    <x v="7"/>
    <n v="5"/>
    <x v="3"/>
    <s v="Low"/>
    <x v="5"/>
    <x v="5"/>
  </r>
  <r>
    <n v="6377"/>
    <s v="Ronald Smith"/>
    <x v="40"/>
    <x v="1"/>
    <x v="2"/>
    <x v="194"/>
    <x v="1006"/>
    <x v="490"/>
    <n v="0"/>
    <x v="3"/>
    <x v="506"/>
    <x v="0"/>
    <x v="0"/>
    <x v="4"/>
    <x v="4"/>
    <x v="1178"/>
    <n v="9186"/>
    <n v="15"/>
    <n v="1"/>
    <x v="0"/>
    <n v="3"/>
    <x v="1"/>
    <s v="Low"/>
    <x v="5"/>
    <x v="5"/>
  </r>
  <r>
    <n v="8328"/>
    <s v="Daniel Martin"/>
    <x v="10"/>
    <x v="0"/>
    <x v="1"/>
    <x v="308"/>
    <x v="562"/>
    <x v="286"/>
    <n v="1"/>
    <x v="1"/>
    <x v="507"/>
    <x v="3"/>
    <x v="0"/>
    <x v="2"/>
    <x v="2"/>
    <x v="1179"/>
    <n v="4456"/>
    <n v="0"/>
    <n v="8"/>
    <x v="4"/>
    <n v="5"/>
    <x v="3"/>
    <s v="High"/>
    <x v="3"/>
    <x v="3"/>
  </r>
  <r>
    <n v="8992"/>
    <s v="Mr. Joshua Monroe"/>
    <x v="6"/>
    <x v="2"/>
    <x v="4"/>
    <x v="86"/>
    <x v="1007"/>
    <x v="210"/>
    <n v="5"/>
    <x v="2"/>
    <x v="508"/>
    <x v="1"/>
    <x v="0"/>
    <x v="3"/>
    <x v="3"/>
    <x v="1180"/>
    <n v="5239"/>
    <n v="19"/>
    <n v="10"/>
    <x v="5"/>
    <n v="3"/>
    <x v="1"/>
    <s v="Low"/>
    <x v="4"/>
    <x v="4"/>
  </r>
  <r>
    <n v="4136"/>
    <s v="Andrew Jenkins"/>
    <x v="32"/>
    <x v="0"/>
    <x v="3"/>
    <x v="532"/>
    <x v="68"/>
    <x v="67"/>
    <n v="5"/>
    <x v="2"/>
    <x v="2"/>
    <x v="1"/>
    <x v="1"/>
    <x v="2"/>
    <x v="2"/>
    <x v="1181"/>
    <n v="3285"/>
    <n v="10"/>
    <n v="1"/>
    <x v="6"/>
    <n v="1"/>
    <x v="2"/>
    <s v="Low"/>
    <x v="5"/>
    <x v="5"/>
  </r>
  <r>
    <n v="6062"/>
    <s v="Betty Valenzuela"/>
    <x v="16"/>
    <x v="0"/>
    <x v="1"/>
    <x v="409"/>
    <x v="1008"/>
    <x v="289"/>
    <n v="2"/>
    <x v="1"/>
    <x v="307"/>
    <x v="1"/>
    <x v="0"/>
    <x v="3"/>
    <x v="3"/>
    <x v="1182"/>
    <n v="3222"/>
    <n v="4"/>
    <n v="7"/>
    <x v="3"/>
    <n v="1"/>
    <x v="2"/>
    <s v="High"/>
    <x v="2"/>
    <x v="2"/>
  </r>
  <r>
    <n v="6651"/>
    <s v="Amanda Stevens"/>
    <x v="23"/>
    <x v="1"/>
    <x v="2"/>
    <x v="97"/>
    <x v="1009"/>
    <x v="690"/>
    <n v="5"/>
    <x v="2"/>
    <x v="2"/>
    <x v="0"/>
    <x v="1"/>
    <x v="4"/>
    <x v="4"/>
    <x v="1183"/>
    <n v="6971"/>
    <n v="20"/>
    <n v="1"/>
    <x v="10"/>
    <n v="2"/>
    <x v="0"/>
    <s v="Low"/>
    <x v="4"/>
    <x v="4"/>
  </r>
  <r>
    <n v="6254"/>
    <s v="Donna Snow"/>
    <x v="5"/>
    <x v="1"/>
    <x v="3"/>
    <x v="29"/>
    <x v="554"/>
    <x v="455"/>
    <n v="8"/>
    <x v="2"/>
    <x v="2"/>
    <x v="0"/>
    <x v="1"/>
    <x v="0"/>
    <x v="0"/>
    <x v="1184"/>
    <n v="5313"/>
    <n v="9"/>
    <n v="7"/>
    <x v="3"/>
    <n v="3"/>
    <x v="1"/>
    <s v="Low"/>
    <x v="3"/>
    <x v="3"/>
  </r>
  <r>
    <n v="3540"/>
    <s v="Bradley Mendoza"/>
    <x v="16"/>
    <x v="0"/>
    <x v="2"/>
    <x v="25"/>
    <x v="420"/>
    <x v="369"/>
    <n v="4"/>
    <x v="0"/>
    <x v="2"/>
    <x v="2"/>
    <x v="1"/>
    <x v="0"/>
    <x v="0"/>
    <x v="1185"/>
    <n v="9490"/>
    <n v="17"/>
    <n v="6"/>
    <x v="1"/>
    <n v="3"/>
    <x v="1"/>
    <s v="Low"/>
    <x v="2"/>
    <x v="2"/>
  </r>
  <r>
    <n v="8231"/>
    <s v="Johnny Leonard"/>
    <x v="2"/>
    <x v="0"/>
    <x v="3"/>
    <x v="54"/>
    <x v="1010"/>
    <x v="691"/>
    <n v="8"/>
    <x v="2"/>
    <x v="2"/>
    <x v="0"/>
    <x v="1"/>
    <x v="0"/>
    <x v="0"/>
    <x v="1186"/>
    <n v="3764"/>
    <n v="16"/>
    <n v="2"/>
    <x v="0"/>
    <n v="2"/>
    <x v="0"/>
    <s v="Low"/>
    <x v="2"/>
    <x v="2"/>
  </r>
  <r>
    <n v="2504"/>
    <s v="Ariana Francis"/>
    <x v="20"/>
    <x v="0"/>
    <x v="3"/>
    <x v="79"/>
    <x v="1011"/>
    <x v="463"/>
    <n v="6"/>
    <x v="2"/>
    <x v="2"/>
    <x v="3"/>
    <x v="1"/>
    <x v="0"/>
    <x v="0"/>
    <x v="1187"/>
    <n v="7932"/>
    <n v="2"/>
    <n v="1"/>
    <x v="9"/>
    <n v="4"/>
    <x v="4"/>
    <s v="Medium"/>
    <x v="5"/>
    <x v="5"/>
  </r>
  <r>
    <n v="2246"/>
    <s v="Charles Baker"/>
    <x v="46"/>
    <x v="0"/>
    <x v="4"/>
    <x v="281"/>
    <x v="1012"/>
    <x v="430"/>
    <n v="1"/>
    <x v="1"/>
    <x v="2"/>
    <x v="2"/>
    <x v="1"/>
    <x v="1"/>
    <x v="1"/>
    <x v="1188"/>
    <n v="6766"/>
    <n v="3"/>
    <n v="4"/>
    <x v="10"/>
    <n v="1"/>
    <x v="2"/>
    <s v="High"/>
    <x v="3"/>
    <x v="3"/>
  </r>
  <r>
    <n v="5297"/>
    <s v="Janet Coleman"/>
    <x v="0"/>
    <x v="0"/>
    <x v="0"/>
    <x v="343"/>
    <x v="1013"/>
    <x v="692"/>
    <n v="3"/>
    <x v="0"/>
    <x v="2"/>
    <x v="1"/>
    <x v="1"/>
    <x v="4"/>
    <x v="4"/>
    <x v="1189"/>
    <n v="3256"/>
    <n v="5"/>
    <n v="10"/>
    <x v="2"/>
    <n v="4"/>
    <x v="4"/>
    <s v="Low"/>
    <x v="0"/>
    <x v="0"/>
  </r>
  <r>
    <n v="5681"/>
    <s v="Lisa Lara"/>
    <x v="7"/>
    <x v="1"/>
    <x v="1"/>
    <x v="266"/>
    <x v="1014"/>
    <x v="693"/>
    <n v="7"/>
    <x v="2"/>
    <x v="2"/>
    <x v="3"/>
    <x v="1"/>
    <x v="1"/>
    <x v="1"/>
    <x v="1190"/>
    <n v="6581"/>
    <n v="18"/>
    <n v="1"/>
    <x v="7"/>
    <n v="4"/>
    <x v="4"/>
    <s v="Medium"/>
    <x v="0"/>
    <x v="0"/>
  </r>
  <r>
    <n v="9522"/>
    <s v="Sean Olson"/>
    <x v="10"/>
    <x v="1"/>
    <x v="2"/>
    <x v="265"/>
    <x v="1015"/>
    <x v="475"/>
    <n v="1"/>
    <x v="1"/>
    <x v="326"/>
    <x v="1"/>
    <x v="0"/>
    <x v="0"/>
    <x v="0"/>
    <x v="1191"/>
    <n v="79"/>
    <n v="17"/>
    <n v="4"/>
    <x v="8"/>
    <n v="1"/>
    <x v="2"/>
    <s v="Medium"/>
    <x v="3"/>
    <x v="3"/>
  </r>
  <r>
    <n v="5599"/>
    <s v="Daniel Smith"/>
    <x v="44"/>
    <x v="2"/>
    <x v="3"/>
    <x v="540"/>
    <x v="960"/>
    <x v="373"/>
    <n v="0"/>
    <x v="3"/>
    <x v="509"/>
    <x v="3"/>
    <x v="0"/>
    <x v="2"/>
    <x v="2"/>
    <x v="1192"/>
    <n v="5326"/>
    <n v="20"/>
    <n v="9"/>
    <x v="3"/>
    <n v="1"/>
    <x v="2"/>
    <s v="Medium"/>
    <x v="0"/>
    <x v="0"/>
  </r>
  <r>
    <n v="3334"/>
    <s v="Evan Higgins"/>
    <x v="1"/>
    <x v="1"/>
    <x v="1"/>
    <x v="537"/>
    <x v="1016"/>
    <x v="627"/>
    <n v="5"/>
    <x v="2"/>
    <x v="510"/>
    <x v="3"/>
    <x v="0"/>
    <x v="4"/>
    <x v="4"/>
    <x v="1193"/>
    <n v="1846"/>
    <n v="12"/>
    <n v="7"/>
    <x v="7"/>
    <n v="4"/>
    <x v="4"/>
    <s v="Medium"/>
    <x v="1"/>
    <x v="1"/>
  </r>
  <r>
    <n v="9906"/>
    <s v="Nicholas Walters"/>
    <x v="32"/>
    <x v="0"/>
    <x v="2"/>
    <x v="249"/>
    <x v="814"/>
    <x v="96"/>
    <n v="6"/>
    <x v="2"/>
    <x v="472"/>
    <x v="0"/>
    <x v="0"/>
    <x v="2"/>
    <x v="2"/>
    <x v="1194"/>
    <n v="6401"/>
    <n v="17"/>
    <n v="7"/>
    <x v="9"/>
    <n v="3"/>
    <x v="1"/>
    <s v="Medium"/>
    <x v="5"/>
    <x v="5"/>
  </r>
  <r>
    <n v="3423"/>
    <s v="Traci Wang"/>
    <x v="27"/>
    <x v="0"/>
    <x v="1"/>
    <x v="240"/>
    <x v="1017"/>
    <x v="225"/>
    <n v="3"/>
    <x v="0"/>
    <x v="2"/>
    <x v="2"/>
    <x v="1"/>
    <x v="4"/>
    <x v="4"/>
    <x v="1195"/>
    <n v="5072"/>
    <n v="13"/>
    <n v="10"/>
    <x v="4"/>
    <n v="5"/>
    <x v="3"/>
    <s v="Medium"/>
    <x v="5"/>
    <x v="5"/>
  </r>
  <r>
    <n v="9259"/>
    <s v="Charlotte Hansen"/>
    <x v="15"/>
    <x v="1"/>
    <x v="3"/>
    <x v="94"/>
    <x v="407"/>
    <x v="359"/>
    <n v="2"/>
    <x v="1"/>
    <x v="511"/>
    <x v="2"/>
    <x v="0"/>
    <x v="4"/>
    <x v="4"/>
    <x v="1196"/>
    <n v="5676"/>
    <n v="1"/>
    <n v="6"/>
    <x v="8"/>
    <n v="5"/>
    <x v="3"/>
    <s v="Medium"/>
    <x v="4"/>
    <x v="4"/>
  </r>
  <r>
    <n v="1060"/>
    <s v="Timothy Brown"/>
    <x v="3"/>
    <x v="1"/>
    <x v="2"/>
    <x v="47"/>
    <x v="1018"/>
    <x v="333"/>
    <n v="0"/>
    <x v="3"/>
    <x v="38"/>
    <x v="0"/>
    <x v="0"/>
    <x v="4"/>
    <x v="4"/>
    <x v="1197"/>
    <n v="2574"/>
    <n v="11"/>
    <n v="9"/>
    <x v="0"/>
    <n v="1"/>
    <x v="2"/>
    <s v="Medium"/>
    <x v="2"/>
    <x v="2"/>
  </r>
  <r>
    <n v="9021"/>
    <s v="Ashley Atkins"/>
    <x v="6"/>
    <x v="1"/>
    <x v="3"/>
    <x v="316"/>
    <x v="1019"/>
    <x v="362"/>
    <n v="9"/>
    <x v="2"/>
    <x v="2"/>
    <x v="3"/>
    <x v="1"/>
    <x v="3"/>
    <x v="3"/>
    <x v="1198"/>
    <n v="3776"/>
    <n v="16"/>
    <n v="4"/>
    <x v="3"/>
    <n v="3"/>
    <x v="1"/>
    <s v="Low"/>
    <x v="4"/>
    <x v="4"/>
  </r>
  <r>
    <n v="7569"/>
    <s v="Logan Tran"/>
    <x v="27"/>
    <x v="0"/>
    <x v="1"/>
    <x v="307"/>
    <x v="1020"/>
    <x v="665"/>
    <n v="3"/>
    <x v="0"/>
    <x v="512"/>
    <x v="1"/>
    <x v="0"/>
    <x v="4"/>
    <x v="4"/>
    <x v="1199"/>
    <n v="5934"/>
    <n v="8"/>
    <n v="5"/>
    <x v="3"/>
    <n v="2"/>
    <x v="0"/>
    <s v="High"/>
    <x v="5"/>
    <x v="5"/>
  </r>
  <r>
    <n v="6860"/>
    <s v="Paul Torres"/>
    <x v="44"/>
    <x v="2"/>
    <x v="1"/>
    <x v="401"/>
    <x v="246"/>
    <x v="227"/>
    <n v="10"/>
    <x v="4"/>
    <x v="2"/>
    <x v="2"/>
    <x v="1"/>
    <x v="1"/>
    <x v="1"/>
    <x v="1200"/>
    <n v="5332"/>
    <n v="12"/>
    <n v="4"/>
    <x v="3"/>
    <n v="5"/>
    <x v="3"/>
    <s v="Low"/>
    <x v="0"/>
    <x v="0"/>
  </r>
  <r>
    <n v="4875"/>
    <s v="Erica Williams"/>
    <x v="20"/>
    <x v="2"/>
    <x v="1"/>
    <x v="516"/>
    <x v="1021"/>
    <x v="345"/>
    <n v="3"/>
    <x v="0"/>
    <x v="513"/>
    <x v="3"/>
    <x v="0"/>
    <x v="3"/>
    <x v="3"/>
    <x v="1201"/>
    <n v="9426"/>
    <n v="5"/>
    <n v="7"/>
    <x v="9"/>
    <n v="4"/>
    <x v="4"/>
    <s v="Low"/>
    <x v="5"/>
    <x v="5"/>
  </r>
  <r>
    <n v="3468"/>
    <s v="Abigail Clark"/>
    <x v="37"/>
    <x v="1"/>
    <x v="0"/>
    <x v="526"/>
    <x v="1022"/>
    <x v="619"/>
    <n v="10"/>
    <x v="4"/>
    <x v="2"/>
    <x v="2"/>
    <x v="1"/>
    <x v="3"/>
    <x v="3"/>
    <x v="1202"/>
    <n v="2291"/>
    <n v="11"/>
    <n v="1"/>
    <x v="10"/>
    <n v="3"/>
    <x v="1"/>
    <s v="High"/>
    <x v="2"/>
    <x v="2"/>
  </r>
  <r>
    <n v="2498"/>
    <s v="Charles Daniels"/>
    <x v="5"/>
    <x v="2"/>
    <x v="3"/>
    <x v="322"/>
    <x v="1023"/>
    <x v="639"/>
    <n v="2"/>
    <x v="1"/>
    <x v="2"/>
    <x v="1"/>
    <x v="1"/>
    <x v="0"/>
    <x v="0"/>
    <x v="1203"/>
    <n v="2099"/>
    <n v="6"/>
    <n v="1"/>
    <x v="8"/>
    <n v="3"/>
    <x v="1"/>
    <s v="Medium"/>
    <x v="3"/>
    <x v="3"/>
  </r>
  <r>
    <n v="4678"/>
    <s v="Patrick Lynch"/>
    <x v="23"/>
    <x v="1"/>
    <x v="0"/>
    <x v="211"/>
    <x v="1024"/>
    <x v="56"/>
    <n v="3"/>
    <x v="0"/>
    <x v="2"/>
    <x v="1"/>
    <x v="1"/>
    <x v="0"/>
    <x v="0"/>
    <x v="1204"/>
    <n v="6425"/>
    <n v="16"/>
    <n v="3"/>
    <x v="1"/>
    <n v="5"/>
    <x v="3"/>
    <s v="Medium"/>
    <x v="4"/>
    <x v="4"/>
  </r>
  <r>
    <n v="1519"/>
    <s v="Darren Kirby"/>
    <x v="25"/>
    <x v="0"/>
    <x v="4"/>
    <x v="307"/>
    <x v="1025"/>
    <x v="694"/>
    <n v="7"/>
    <x v="2"/>
    <x v="2"/>
    <x v="0"/>
    <x v="1"/>
    <x v="3"/>
    <x v="3"/>
    <x v="1205"/>
    <n v="6726"/>
    <n v="3"/>
    <n v="4"/>
    <x v="9"/>
    <n v="2"/>
    <x v="0"/>
    <s v="Medium"/>
    <x v="4"/>
    <x v="4"/>
  </r>
  <r>
    <n v="8983"/>
    <s v="Brittany Brock"/>
    <x v="44"/>
    <x v="0"/>
    <x v="4"/>
    <x v="470"/>
    <x v="1026"/>
    <x v="695"/>
    <n v="0"/>
    <x v="3"/>
    <x v="514"/>
    <x v="1"/>
    <x v="0"/>
    <x v="1"/>
    <x v="1"/>
    <x v="1206"/>
    <n v="7654"/>
    <n v="8"/>
    <n v="9"/>
    <x v="6"/>
    <n v="3"/>
    <x v="1"/>
    <s v="Low"/>
    <x v="0"/>
    <x v="0"/>
  </r>
  <r>
    <n v="6288"/>
    <s v="Jennifer Green"/>
    <x v="39"/>
    <x v="1"/>
    <x v="0"/>
    <x v="28"/>
    <x v="1027"/>
    <x v="696"/>
    <n v="4"/>
    <x v="0"/>
    <x v="2"/>
    <x v="2"/>
    <x v="1"/>
    <x v="1"/>
    <x v="1"/>
    <x v="1207"/>
    <n v="9084"/>
    <n v="14"/>
    <n v="8"/>
    <x v="8"/>
    <n v="1"/>
    <x v="2"/>
    <s v="Medium"/>
    <x v="2"/>
    <x v="2"/>
  </r>
  <r>
    <n v="7377"/>
    <s v="Kimberly Perry MD"/>
    <x v="46"/>
    <x v="0"/>
    <x v="1"/>
    <x v="501"/>
    <x v="1028"/>
    <x v="697"/>
    <n v="6"/>
    <x v="2"/>
    <x v="2"/>
    <x v="3"/>
    <x v="1"/>
    <x v="1"/>
    <x v="1"/>
    <x v="1208"/>
    <n v="1342"/>
    <n v="0"/>
    <n v="1"/>
    <x v="5"/>
    <n v="2"/>
    <x v="0"/>
    <s v="High"/>
    <x v="3"/>
    <x v="3"/>
  </r>
  <r>
    <n v="5724"/>
    <s v="Mario Hammond"/>
    <x v="19"/>
    <x v="0"/>
    <x v="1"/>
    <x v="17"/>
    <x v="1029"/>
    <x v="698"/>
    <n v="2"/>
    <x v="1"/>
    <x v="515"/>
    <x v="1"/>
    <x v="0"/>
    <x v="4"/>
    <x v="4"/>
    <x v="1209"/>
    <n v="3834"/>
    <n v="11"/>
    <n v="5"/>
    <x v="4"/>
    <n v="5"/>
    <x v="3"/>
    <s v="High"/>
    <x v="5"/>
    <x v="5"/>
  </r>
  <r>
    <n v="9205"/>
    <s v="Crystal Smith"/>
    <x v="13"/>
    <x v="0"/>
    <x v="2"/>
    <x v="538"/>
    <x v="909"/>
    <x v="6"/>
    <n v="0"/>
    <x v="3"/>
    <x v="516"/>
    <x v="2"/>
    <x v="0"/>
    <x v="4"/>
    <x v="4"/>
    <x v="1210"/>
    <n v="8547"/>
    <n v="18"/>
    <n v="4"/>
    <x v="10"/>
    <n v="1"/>
    <x v="2"/>
    <s v="High"/>
    <x v="0"/>
    <x v="0"/>
  </r>
  <r>
    <n v="3079"/>
    <s v="Richard Hubbard"/>
    <x v="30"/>
    <x v="0"/>
    <x v="2"/>
    <x v="390"/>
    <x v="972"/>
    <x v="678"/>
    <n v="7"/>
    <x v="2"/>
    <x v="2"/>
    <x v="0"/>
    <x v="1"/>
    <x v="3"/>
    <x v="3"/>
    <x v="1211"/>
    <n v="4924"/>
    <n v="0"/>
    <n v="9"/>
    <x v="6"/>
    <n v="1"/>
    <x v="2"/>
    <s v="Low"/>
    <x v="2"/>
    <x v="2"/>
  </r>
  <r>
    <n v="4455"/>
    <s v="Daniel Martin"/>
    <x v="13"/>
    <x v="0"/>
    <x v="0"/>
    <x v="449"/>
    <x v="1030"/>
    <x v="699"/>
    <n v="0"/>
    <x v="3"/>
    <x v="517"/>
    <x v="2"/>
    <x v="0"/>
    <x v="3"/>
    <x v="3"/>
    <x v="1212"/>
    <n v="6389"/>
    <n v="17"/>
    <n v="8"/>
    <x v="10"/>
    <n v="4"/>
    <x v="4"/>
    <s v="Low"/>
    <x v="0"/>
    <x v="0"/>
  </r>
  <r>
    <n v="7024"/>
    <s v="Jacob Lester"/>
    <x v="37"/>
    <x v="2"/>
    <x v="0"/>
    <x v="366"/>
    <x v="1031"/>
    <x v="112"/>
    <n v="0"/>
    <x v="3"/>
    <x v="518"/>
    <x v="0"/>
    <x v="0"/>
    <x v="3"/>
    <x v="3"/>
    <x v="1213"/>
    <n v="9983"/>
    <n v="18"/>
    <n v="7"/>
    <x v="3"/>
    <n v="1"/>
    <x v="2"/>
    <s v="Low"/>
    <x v="2"/>
    <x v="2"/>
  </r>
  <r>
    <n v="1768"/>
    <s v="Danielle Jordan"/>
    <x v="15"/>
    <x v="0"/>
    <x v="3"/>
    <x v="21"/>
    <x v="1032"/>
    <x v="107"/>
    <n v="4"/>
    <x v="0"/>
    <x v="519"/>
    <x v="1"/>
    <x v="0"/>
    <x v="1"/>
    <x v="1"/>
    <x v="1214"/>
    <n v="7675"/>
    <n v="16"/>
    <n v="6"/>
    <x v="3"/>
    <n v="3"/>
    <x v="1"/>
    <s v="High"/>
    <x v="4"/>
    <x v="4"/>
  </r>
  <r>
    <n v="1461"/>
    <s v="Mario Fisher"/>
    <x v="37"/>
    <x v="1"/>
    <x v="0"/>
    <x v="54"/>
    <x v="1033"/>
    <x v="700"/>
    <n v="0"/>
    <x v="3"/>
    <x v="520"/>
    <x v="0"/>
    <x v="0"/>
    <x v="2"/>
    <x v="2"/>
    <x v="1215"/>
    <n v="7137"/>
    <n v="2"/>
    <n v="10"/>
    <x v="5"/>
    <n v="3"/>
    <x v="1"/>
    <s v="High"/>
    <x v="2"/>
    <x v="2"/>
  </r>
  <r>
    <n v="3405"/>
    <s v="Mr. Kevin Long"/>
    <x v="30"/>
    <x v="2"/>
    <x v="3"/>
    <x v="357"/>
    <x v="1034"/>
    <x v="184"/>
    <n v="4"/>
    <x v="0"/>
    <x v="521"/>
    <x v="1"/>
    <x v="0"/>
    <x v="2"/>
    <x v="2"/>
    <x v="1216"/>
    <n v="1905"/>
    <n v="9"/>
    <n v="9"/>
    <x v="8"/>
    <n v="3"/>
    <x v="1"/>
    <s v="High"/>
    <x v="2"/>
    <x v="2"/>
  </r>
  <r>
    <n v="4987"/>
    <s v="Christopher Palmer"/>
    <x v="12"/>
    <x v="2"/>
    <x v="4"/>
    <x v="435"/>
    <x v="1035"/>
    <x v="4"/>
    <n v="2"/>
    <x v="1"/>
    <x v="2"/>
    <x v="3"/>
    <x v="1"/>
    <x v="2"/>
    <x v="2"/>
    <x v="1217"/>
    <n v="8486"/>
    <n v="6"/>
    <n v="2"/>
    <x v="1"/>
    <n v="4"/>
    <x v="4"/>
    <s v="High"/>
    <x v="4"/>
    <x v="4"/>
  </r>
  <r>
    <n v="2494"/>
    <s v="Jaime Harris"/>
    <x v="10"/>
    <x v="1"/>
    <x v="0"/>
    <x v="292"/>
    <x v="1036"/>
    <x v="701"/>
    <n v="4"/>
    <x v="0"/>
    <x v="2"/>
    <x v="3"/>
    <x v="1"/>
    <x v="4"/>
    <x v="4"/>
    <x v="1218"/>
    <n v="7707"/>
    <n v="4"/>
    <n v="7"/>
    <x v="0"/>
    <n v="2"/>
    <x v="0"/>
    <s v="Low"/>
    <x v="3"/>
    <x v="3"/>
  </r>
  <r>
    <n v="6512"/>
    <s v="Chelsea Mack"/>
    <x v="3"/>
    <x v="2"/>
    <x v="2"/>
    <x v="145"/>
    <x v="1037"/>
    <x v="702"/>
    <n v="4"/>
    <x v="0"/>
    <x v="2"/>
    <x v="0"/>
    <x v="1"/>
    <x v="1"/>
    <x v="1"/>
    <x v="1219"/>
    <n v="7504"/>
    <n v="17"/>
    <n v="4"/>
    <x v="10"/>
    <n v="3"/>
    <x v="1"/>
    <s v="Low"/>
    <x v="2"/>
    <x v="2"/>
  </r>
  <r>
    <n v="1481"/>
    <s v="Robert Bridges"/>
    <x v="3"/>
    <x v="1"/>
    <x v="1"/>
    <x v="421"/>
    <x v="549"/>
    <x v="309"/>
    <n v="0"/>
    <x v="3"/>
    <x v="82"/>
    <x v="2"/>
    <x v="0"/>
    <x v="4"/>
    <x v="4"/>
    <x v="1220"/>
    <n v="654"/>
    <n v="12"/>
    <n v="7"/>
    <x v="2"/>
    <n v="5"/>
    <x v="3"/>
    <s v="High"/>
    <x v="2"/>
    <x v="2"/>
  </r>
  <r>
    <n v="9994"/>
    <s v="Jorge Kelly"/>
    <x v="14"/>
    <x v="2"/>
    <x v="1"/>
    <x v="212"/>
    <x v="669"/>
    <x v="526"/>
    <n v="6"/>
    <x v="2"/>
    <x v="2"/>
    <x v="2"/>
    <x v="1"/>
    <x v="2"/>
    <x v="2"/>
    <x v="1221"/>
    <n v="29"/>
    <n v="14"/>
    <n v="1"/>
    <x v="5"/>
    <n v="5"/>
    <x v="3"/>
    <s v="High"/>
    <x v="0"/>
    <x v="0"/>
  </r>
  <r>
    <n v="2941"/>
    <s v="Cynthia Gonzales"/>
    <x v="42"/>
    <x v="1"/>
    <x v="2"/>
    <x v="541"/>
    <x v="42"/>
    <x v="42"/>
    <n v="3"/>
    <x v="0"/>
    <x v="522"/>
    <x v="3"/>
    <x v="0"/>
    <x v="1"/>
    <x v="1"/>
    <x v="1222"/>
    <n v="3860"/>
    <n v="12"/>
    <n v="2"/>
    <x v="3"/>
    <n v="3"/>
    <x v="1"/>
    <s v="High"/>
    <x v="3"/>
    <x v="3"/>
  </r>
  <r>
    <n v="2005"/>
    <s v="Sally Hansen"/>
    <x v="28"/>
    <x v="1"/>
    <x v="1"/>
    <x v="235"/>
    <x v="1038"/>
    <x v="703"/>
    <n v="1"/>
    <x v="1"/>
    <x v="523"/>
    <x v="3"/>
    <x v="0"/>
    <x v="0"/>
    <x v="0"/>
    <x v="1223"/>
    <n v="7690"/>
    <n v="3"/>
    <n v="1"/>
    <x v="10"/>
    <n v="3"/>
    <x v="1"/>
    <s v="Low"/>
    <x v="0"/>
    <x v="0"/>
  </r>
  <r>
    <n v="2920"/>
    <s v="Meredith Burns"/>
    <x v="0"/>
    <x v="2"/>
    <x v="4"/>
    <x v="377"/>
    <x v="1039"/>
    <x v="704"/>
    <n v="0"/>
    <x v="3"/>
    <x v="163"/>
    <x v="3"/>
    <x v="0"/>
    <x v="2"/>
    <x v="2"/>
    <x v="1224"/>
    <n v="9486"/>
    <n v="5"/>
    <n v="2"/>
    <x v="3"/>
    <n v="5"/>
    <x v="3"/>
    <s v="Medium"/>
    <x v="0"/>
    <x v="0"/>
  </r>
  <r>
    <n v="9793"/>
    <s v="Scott Mayer"/>
    <x v="24"/>
    <x v="1"/>
    <x v="4"/>
    <x v="517"/>
    <x v="1040"/>
    <x v="705"/>
    <n v="2"/>
    <x v="1"/>
    <x v="524"/>
    <x v="3"/>
    <x v="0"/>
    <x v="4"/>
    <x v="4"/>
    <x v="1225"/>
    <n v="3999"/>
    <n v="0"/>
    <n v="9"/>
    <x v="0"/>
    <n v="3"/>
    <x v="1"/>
    <s v="Medium"/>
    <x v="3"/>
    <x v="3"/>
  </r>
  <r>
    <n v="5708"/>
    <s v="Andrew Hall"/>
    <x v="41"/>
    <x v="2"/>
    <x v="1"/>
    <x v="542"/>
    <x v="1041"/>
    <x v="706"/>
    <n v="0"/>
    <x v="3"/>
    <x v="525"/>
    <x v="2"/>
    <x v="0"/>
    <x v="1"/>
    <x v="1"/>
    <x v="1226"/>
    <n v="6117"/>
    <n v="18"/>
    <n v="0"/>
    <x v="2"/>
    <n v="3"/>
    <x v="1"/>
    <s v="Low"/>
    <x v="3"/>
    <x v="3"/>
  </r>
  <r>
    <n v="2826"/>
    <s v="Susan Reed"/>
    <x v="45"/>
    <x v="1"/>
    <x v="4"/>
    <x v="282"/>
    <x v="1031"/>
    <x v="112"/>
    <n v="5"/>
    <x v="2"/>
    <x v="526"/>
    <x v="0"/>
    <x v="0"/>
    <x v="1"/>
    <x v="1"/>
    <x v="1227"/>
    <n v="901"/>
    <n v="15"/>
    <n v="0"/>
    <x v="2"/>
    <n v="1"/>
    <x v="2"/>
    <s v="Low"/>
    <x v="5"/>
    <x v="5"/>
  </r>
  <r>
    <n v="8265"/>
    <s v="Kimberly Roberts"/>
    <x v="39"/>
    <x v="0"/>
    <x v="4"/>
    <x v="97"/>
    <x v="1042"/>
    <x v="447"/>
    <n v="9"/>
    <x v="2"/>
    <x v="2"/>
    <x v="0"/>
    <x v="1"/>
    <x v="2"/>
    <x v="2"/>
    <x v="1228"/>
    <n v="828"/>
    <n v="17"/>
    <n v="10"/>
    <x v="10"/>
    <n v="5"/>
    <x v="3"/>
    <s v="Low"/>
    <x v="2"/>
    <x v="2"/>
  </r>
  <r>
    <n v="6690"/>
    <s v="Pamela Bell"/>
    <x v="9"/>
    <x v="2"/>
    <x v="4"/>
    <x v="543"/>
    <x v="23"/>
    <x v="23"/>
    <n v="1"/>
    <x v="1"/>
    <x v="62"/>
    <x v="2"/>
    <x v="0"/>
    <x v="2"/>
    <x v="2"/>
    <x v="1229"/>
    <n v="2493"/>
    <n v="4"/>
    <n v="9"/>
    <x v="5"/>
    <n v="4"/>
    <x v="4"/>
    <s v="Medium"/>
    <x v="0"/>
    <x v="0"/>
  </r>
  <r>
    <n v="1067"/>
    <s v="Mallory Noble"/>
    <x v="24"/>
    <x v="0"/>
    <x v="0"/>
    <x v="544"/>
    <x v="696"/>
    <x v="543"/>
    <n v="0"/>
    <x v="3"/>
    <x v="527"/>
    <x v="1"/>
    <x v="0"/>
    <x v="4"/>
    <x v="4"/>
    <x v="1230"/>
    <n v="4251"/>
    <n v="14"/>
    <n v="5"/>
    <x v="1"/>
    <n v="3"/>
    <x v="1"/>
    <s v="Medium"/>
    <x v="3"/>
    <x v="3"/>
  </r>
  <r>
    <n v="1323"/>
    <s v="Jack Chandler"/>
    <x v="32"/>
    <x v="0"/>
    <x v="1"/>
    <x v="55"/>
    <x v="1043"/>
    <x v="591"/>
    <n v="0"/>
    <x v="3"/>
    <x v="528"/>
    <x v="3"/>
    <x v="0"/>
    <x v="2"/>
    <x v="2"/>
    <x v="1231"/>
    <n v="1136"/>
    <n v="8"/>
    <n v="9"/>
    <x v="1"/>
    <n v="1"/>
    <x v="2"/>
    <s v="Low"/>
    <x v="5"/>
    <x v="5"/>
  </r>
  <r>
    <n v="9722"/>
    <s v="Justin Payne"/>
    <x v="41"/>
    <x v="2"/>
    <x v="2"/>
    <x v="304"/>
    <x v="720"/>
    <x v="558"/>
    <n v="7"/>
    <x v="2"/>
    <x v="2"/>
    <x v="3"/>
    <x v="1"/>
    <x v="4"/>
    <x v="4"/>
    <x v="1232"/>
    <n v="4499"/>
    <n v="13"/>
    <n v="1"/>
    <x v="10"/>
    <n v="1"/>
    <x v="2"/>
    <s v="Low"/>
    <x v="3"/>
    <x v="3"/>
  </r>
  <r>
    <n v="6370"/>
    <s v="Steven Gutierrez"/>
    <x v="45"/>
    <x v="1"/>
    <x v="3"/>
    <x v="191"/>
    <x v="1044"/>
    <x v="707"/>
    <n v="3"/>
    <x v="0"/>
    <x v="2"/>
    <x v="3"/>
    <x v="1"/>
    <x v="4"/>
    <x v="4"/>
    <x v="1233"/>
    <n v="5812"/>
    <n v="19"/>
    <n v="4"/>
    <x v="4"/>
    <n v="5"/>
    <x v="3"/>
    <s v="High"/>
    <x v="5"/>
    <x v="5"/>
  </r>
  <r>
    <n v="5783"/>
    <s v="Shelia Levy"/>
    <x v="44"/>
    <x v="1"/>
    <x v="3"/>
    <x v="151"/>
    <x v="277"/>
    <x v="253"/>
    <n v="2"/>
    <x v="1"/>
    <x v="529"/>
    <x v="1"/>
    <x v="0"/>
    <x v="1"/>
    <x v="1"/>
    <x v="1234"/>
    <n v="5404"/>
    <n v="15"/>
    <n v="4"/>
    <x v="10"/>
    <n v="2"/>
    <x v="0"/>
    <s v="High"/>
    <x v="0"/>
    <x v="0"/>
  </r>
  <r>
    <n v="2462"/>
    <s v="Dana Richards PhD"/>
    <x v="17"/>
    <x v="0"/>
    <x v="0"/>
    <x v="215"/>
    <x v="129"/>
    <x v="124"/>
    <n v="4"/>
    <x v="0"/>
    <x v="530"/>
    <x v="2"/>
    <x v="0"/>
    <x v="3"/>
    <x v="3"/>
    <x v="1235"/>
    <n v="5858"/>
    <n v="14"/>
    <n v="7"/>
    <x v="0"/>
    <n v="3"/>
    <x v="1"/>
    <s v="Low"/>
    <x v="1"/>
    <x v="1"/>
  </r>
  <r>
    <n v="6718"/>
    <s v="Rhonda Price"/>
    <x v="44"/>
    <x v="2"/>
    <x v="3"/>
    <x v="31"/>
    <x v="1045"/>
    <x v="509"/>
    <n v="3"/>
    <x v="0"/>
    <x v="2"/>
    <x v="3"/>
    <x v="1"/>
    <x v="0"/>
    <x v="0"/>
    <x v="1236"/>
    <n v="7960"/>
    <n v="10"/>
    <n v="0"/>
    <x v="3"/>
    <n v="3"/>
    <x v="1"/>
    <s v="Low"/>
    <x v="0"/>
    <x v="0"/>
  </r>
  <r>
    <n v="6932"/>
    <s v="Norman Anderson"/>
    <x v="39"/>
    <x v="0"/>
    <x v="1"/>
    <x v="487"/>
    <x v="498"/>
    <x v="351"/>
    <n v="3"/>
    <x v="0"/>
    <x v="531"/>
    <x v="0"/>
    <x v="0"/>
    <x v="1"/>
    <x v="1"/>
    <x v="1237"/>
    <n v="6147"/>
    <n v="5"/>
    <n v="4"/>
    <x v="4"/>
    <n v="5"/>
    <x v="3"/>
    <s v="High"/>
    <x v="2"/>
    <x v="2"/>
  </r>
  <r>
    <n v="6845"/>
    <s v="Colin Holt"/>
    <x v="11"/>
    <x v="0"/>
    <x v="3"/>
    <x v="373"/>
    <x v="1046"/>
    <x v="515"/>
    <n v="6"/>
    <x v="2"/>
    <x v="532"/>
    <x v="3"/>
    <x v="0"/>
    <x v="4"/>
    <x v="4"/>
    <x v="1238"/>
    <n v="3776"/>
    <n v="3"/>
    <n v="1"/>
    <x v="1"/>
    <n v="1"/>
    <x v="2"/>
    <s v="High"/>
    <x v="3"/>
    <x v="3"/>
  </r>
  <r>
    <n v="6229"/>
    <s v="Michelle Porter MD"/>
    <x v="40"/>
    <x v="1"/>
    <x v="2"/>
    <x v="394"/>
    <x v="1047"/>
    <x v="623"/>
    <n v="6"/>
    <x v="2"/>
    <x v="2"/>
    <x v="2"/>
    <x v="1"/>
    <x v="1"/>
    <x v="1"/>
    <x v="1239"/>
    <n v="4723"/>
    <n v="13"/>
    <n v="5"/>
    <x v="9"/>
    <n v="5"/>
    <x v="3"/>
    <s v="High"/>
    <x v="5"/>
    <x v="5"/>
  </r>
  <r>
    <n v="6086"/>
    <s v="Deborah Johnson"/>
    <x v="5"/>
    <x v="2"/>
    <x v="0"/>
    <x v="97"/>
    <x v="1048"/>
    <x v="708"/>
    <n v="2"/>
    <x v="1"/>
    <x v="533"/>
    <x v="1"/>
    <x v="0"/>
    <x v="2"/>
    <x v="2"/>
    <x v="1240"/>
    <n v="8665"/>
    <n v="5"/>
    <n v="4"/>
    <x v="10"/>
    <n v="1"/>
    <x v="2"/>
    <s v="Low"/>
    <x v="3"/>
    <x v="3"/>
  </r>
  <r>
    <n v="3495"/>
    <s v="Jake Mitchell"/>
    <x v="36"/>
    <x v="1"/>
    <x v="4"/>
    <x v="406"/>
    <x v="1049"/>
    <x v="405"/>
    <n v="2"/>
    <x v="1"/>
    <x v="2"/>
    <x v="1"/>
    <x v="1"/>
    <x v="0"/>
    <x v="0"/>
    <x v="1241"/>
    <n v="351"/>
    <n v="0"/>
    <n v="5"/>
    <x v="5"/>
    <n v="2"/>
    <x v="0"/>
    <s v="Medium"/>
    <x v="3"/>
    <x v="3"/>
  </r>
  <r>
    <n v="2768"/>
    <s v="Lindsay Obrien"/>
    <x v="24"/>
    <x v="2"/>
    <x v="4"/>
    <x v="101"/>
    <x v="1050"/>
    <x v="709"/>
    <n v="3"/>
    <x v="0"/>
    <x v="62"/>
    <x v="0"/>
    <x v="0"/>
    <x v="3"/>
    <x v="3"/>
    <x v="1242"/>
    <n v="3221"/>
    <n v="0"/>
    <n v="6"/>
    <x v="5"/>
    <n v="2"/>
    <x v="0"/>
    <s v="Low"/>
    <x v="3"/>
    <x v="3"/>
  </r>
  <r>
    <n v="5454"/>
    <s v="Richard Summers"/>
    <x v="29"/>
    <x v="1"/>
    <x v="4"/>
    <x v="337"/>
    <x v="1051"/>
    <x v="565"/>
    <n v="1"/>
    <x v="1"/>
    <x v="2"/>
    <x v="3"/>
    <x v="1"/>
    <x v="2"/>
    <x v="2"/>
    <x v="1243"/>
    <n v="8391"/>
    <n v="3"/>
    <n v="6"/>
    <x v="3"/>
    <n v="1"/>
    <x v="2"/>
    <s v="Medium"/>
    <x v="4"/>
    <x v="4"/>
  </r>
  <r>
    <n v="4555"/>
    <s v="Stephen Pollard"/>
    <x v="42"/>
    <x v="1"/>
    <x v="1"/>
    <x v="513"/>
    <x v="1052"/>
    <x v="635"/>
    <n v="1"/>
    <x v="1"/>
    <x v="191"/>
    <x v="1"/>
    <x v="0"/>
    <x v="3"/>
    <x v="3"/>
    <x v="1244"/>
    <n v="9466"/>
    <n v="10"/>
    <n v="10"/>
    <x v="4"/>
    <n v="4"/>
    <x v="4"/>
    <s v="High"/>
    <x v="3"/>
    <x v="3"/>
  </r>
  <r>
    <n v="9267"/>
    <s v="Nicholas Davis"/>
    <x v="4"/>
    <x v="2"/>
    <x v="3"/>
    <x v="465"/>
    <x v="1053"/>
    <x v="710"/>
    <n v="2"/>
    <x v="1"/>
    <x v="2"/>
    <x v="3"/>
    <x v="1"/>
    <x v="0"/>
    <x v="0"/>
    <x v="1245"/>
    <n v="6871"/>
    <n v="19"/>
    <n v="0"/>
    <x v="9"/>
    <n v="5"/>
    <x v="3"/>
    <s v="High"/>
    <x v="0"/>
    <x v="0"/>
  </r>
  <r>
    <n v="8014"/>
    <s v="Brenda Brown"/>
    <x v="0"/>
    <x v="1"/>
    <x v="3"/>
    <x v="116"/>
    <x v="1054"/>
    <x v="156"/>
    <n v="4"/>
    <x v="0"/>
    <x v="2"/>
    <x v="3"/>
    <x v="1"/>
    <x v="4"/>
    <x v="4"/>
    <x v="1246"/>
    <n v="8729"/>
    <n v="6"/>
    <n v="6"/>
    <x v="0"/>
    <n v="3"/>
    <x v="1"/>
    <s v="High"/>
    <x v="0"/>
    <x v="0"/>
  </r>
  <r>
    <n v="1972"/>
    <s v="Robert Johnson"/>
    <x v="20"/>
    <x v="1"/>
    <x v="0"/>
    <x v="364"/>
    <x v="1055"/>
    <x v="711"/>
    <n v="0"/>
    <x v="3"/>
    <x v="414"/>
    <x v="3"/>
    <x v="0"/>
    <x v="4"/>
    <x v="4"/>
    <x v="1247"/>
    <n v="3924"/>
    <n v="4"/>
    <n v="8"/>
    <x v="4"/>
    <n v="3"/>
    <x v="1"/>
    <s v="High"/>
    <x v="5"/>
    <x v="5"/>
  </r>
  <r>
    <n v="3025"/>
    <s v="Scott Acosta"/>
    <x v="6"/>
    <x v="0"/>
    <x v="1"/>
    <x v="74"/>
    <x v="1056"/>
    <x v="73"/>
    <n v="6"/>
    <x v="2"/>
    <x v="534"/>
    <x v="3"/>
    <x v="0"/>
    <x v="1"/>
    <x v="1"/>
    <x v="1248"/>
    <n v="8331"/>
    <n v="1"/>
    <n v="9"/>
    <x v="5"/>
    <n v="1"/>
    <x v="2"/>
    <s v="High"/>
    <x v="4"/>
    <x v="4"/>
  </r>
  <r>
    <n v="7494"/>
    <s v="Kevin Dickerson"/>
    <x v="37"/>
    <x v="1"/>
    <x v="2"/>
    <x v="545"/>
    <x v="1057"/>
    <x v="275"/>
    <n v="0"/>
    <x v="3"/>
    <x v="535"/>
    <x v="1"/>
    <x v="0"/>
    <x v="1"/>
    <x v="1"/>
    <x v="1249"/>
    <n v="1640"/>
    <n v="7"/>
    <n v="6"/>
    <x v="6"/>
    <n v="1"/>
    <x v="2"/>
    <s v="Low"/>
    <x v="2"/>
    <x v="2"/>
  </r>
  <r>
    <n v="6000"/>
    <s v="Kimberly Wilkinson"/>
    <x v="43"/>
    <x v="0"/>
    <x v="2"/>
    <x v="4"/>
    <x v="533"/>
    <x v="437"/>
    <n v="4"/>
    <x v="0"/>
    <x v="2"/>
    <x v="2"/>
    <x v="1"/>
    <x v="2"/>
    <x v="2"/>
    <x v="1250"/>
    <n v="327"/>
    <n v="2"/>
    <n v="4"/>
    <x v="7"/>
    <n v="2"/>
    <x v="0"/>
    <s v="High"/>
    <x v="5"/>
    <x v="5"/>
  </r>
  <r>
    <n v="9662"/>
    <s v="Jeffrey Pineda"/>
    <x v="33"/>
    <x v="2"/>
    <x v="4"/>
    <x v="546"/>
    <x v="1058"/>
    <x v="712"/>
    <n v="1"/>
    <x v="1"/>
    <x v="536"/>
    <x v="2"/>
    <x v="0"/>
    <x v="2"/>
    <x v="2"/>
    <x v="1251"/>
    <n v="6768"/>
    <n v="6"/>
    <n v="2"/>
    <x v="0"/>
    <n v="3"/>
    <x v="1"/>
    <s v="Low"/>
    <x v="4"/>
    <x v="4"/>
  </r>
  <r>
    <n v="4960"/>
    <s v="Jessica Coleman"/>
    <x v="19"/>
    <x v="0"/>
    <x v="2"/>
    <x v="547"/>
    <x v="143"/>
    <x v="138"/>
    <n v="3"/>
    <x v="0"/>
    <x v="537"/>
    <x v="2"/>
    <x v="0"/>
    <x v="2"/>
    <x v="2"/>
    <x v="1252"/>
    <n v="393"/>
    <n v="20"/>
    <n v="9"/>
    <x v="1"/>
    <n v="5"/>
    <x v="3"/>
    <s v="High"/>
    <x v="5"/>
    <x v="5"/>
  </r>
  <r>
    <n v="9293"/>
    <s v="Patrick Riley"/>
    <x v="45"/>
    <x v="1"/>
    <x v="0"/>
    <x v="548"/>
    <x v="1059"/>
    <x v="526"/>
    <n v="6"/>
    <x v="2"/>
    <x v="2"/>
    <x v="2"/>
    <x v="1"/>
    <x v="4"/>
    <x v="4"/>
    <x v="1253"/>
    <n v="8622"/>
    <n v="18"/>
    <n v="3"/>
    <x v="5"/>
    <n v="3"/>
    <x v="1"/>
    <s v="Medium"/>
    <x v="5"/>
    <x v="5"/>
  </r>
  <r>
    <n v="9450"/>
    <s v="Raymond Lopez"/>
    <x v="10"/>
    <x v="1"/>
    <x v="2"/>
    <x v="545"/>
    <x v="11"/>
    <x v="11"/>
    <n v="3"/>
    <x v="0"/>
    <x v="538"/>
    <x v="3"/>
    <x v="0"/>
    <x v="2"/>
    <x v="2"/>
    <x v="1254"/>
    <n v="5749"/>
    <n v="0"/>
    <n v="2"/>
    <x v="10"/>
    <n v="5"/>
    <x v="3"/>
    <s v="High"/>
    <x v="3"/>
    <x v="3"/>
  </r>
  <r>
    <n v="3377"/>
    <s v="Douglas Jacobs"/>
    <x v="20"/>
    <x v="2"/>
    <x v="2"/>
    <x v="354"/>
    <x v="1060"/>
    <x v="231"/>
    <n v="1"/>
    <x v="1"/>
    <x v="539"/>
    <x v="3"/>
    <x v="0"/>
    <x v="4"/>
    <x v="4"/>
    <x v="1255"/>
    <n v="7155"/>
    <n v="3"/>
    <n v="2"/>
    <x v="6"/>
    <n v="5"/>
    <x v="3"/>
    <s v="Medium"/>
    <x v="5"/>
    <x v="5"/>
  </r>
  <r>
    <n v="6732"/>
    <s v="Justin Evans"/>
    <x v="12"/>
    <x v="0"/>
    <x v="3"/>
    <x v="413"/>
    <x v="1061"/>
    <x v="713"/>
    <n v="5"/>
    <x v="2"/>
    <x v="2"/>
    <x v="0"/>
    <x v="1"/>
    <x v="2"/>
    <x v="2"/>
    <x v="1256"/>
    <n v="9827"/>
    <n v="19"/>
    <n v="5"/>
    <x v="3"/>
    <n v="2"/>
    <x v="0"/>
    <s v="Medium"/>
    <x v="4"/>
    <x v="4"/>
  </r>
  <r>
    <n v="7323"/>
    <s v="Kenneth Krueger"/>
    <x v="9"/>
    <x v="0"/>
    <x v="3"/>
    <x v="345"/>
    <x v="1062"/>
    <x v="22"/>
    <n v="0"/>
    <x v="3"/>
    <x v="85"/>
    <x v="1"/>
    <x v="0"/>
    <x v="4"/>
    <x v="4"/>
    <x v="1257"/>
    <n v="1029"/>
    <n v="6"/>
    <n v="6"/>
    <x v="8"/>
    <n v="2"/>
    <x v="0"/>
    <s v="Medium"/>
    <x v="0"/>
    <x v="0"/>
  </r>
  <r>
    <n v="6719"/>
    <s v="Linda Tyler"/>
    <x v="2"/>
    <x v="0"/>
    <x v="1"/>
    <x v="47"/>
    <x v="1063"/>
    <x v="380"/>
    <n v="0"/>
    <x v="3"/>
    <x v="491"/>
    <x v="2"/>
    <x v="0"/>
    <x v="2"/>
    <x v="2"/>
    <x v="1258"/>
    <n v="6899"/>
    <n v="2"/>
    <n v="3"/>
    <x v="5"/>
    <n v="5"/>
    <x v="3"/>
    <s v="High"/>
    <x v="2"/>
    <x v="2"/>
  </r>
  <r>
    <n v="3259"/>
    <s v="Sharon Goodman"/>
    <x v="47"/>
    <x v="2"/>
    <x v="3"/>
    <x v="478"/>
    <x v="1064"/>
    <x v="448"/>
    <n v="7"/>
    <x v="2"/>
    <x v="2"/>
    <x v="0"/>
    <x v="1"/>
    <x v="0"/>
    <x v="0"/>
    <x v="1259"/>
    <n v="3871"/>
    <n v="4"/>
    <n v="0"/>
    <x v="0"/>
    <n v="3"/>
    <x v="1"/>
    <s v="High"/>
    <x v="3"/>
    <x v="3"/>
  </r>
  <r>
    <n v="4600"/>
    <s v="Randy Jensen"/>
    <x v="1"/>
    <x v="1"/>
    <x v="4"/>
    <x v="477"/>
    <x v="1065"/>
    <x v="686"/>
    <n v="3"/>
    <x v="0"/>
    <x v="2"/>
    <x v="2"/>
    <x v="1"/>
    <x v="4"/>
    <x v="4"/>
    <x v="1260"/>
    <n v="4998"/>
    <n v="0"/>
    <n v="4"/>
    <x v="7"/>
    <n v="2"/>
    <x v="0"/>
    <s v="Medium"/>
    <x v="1"/>
    <x v="1"/>
  </r>
  <r>
    <n v="9935"/>
    <s v="Jennifer Christian"/>
    <x v="0"/>
    <x v="2"/>
    <x v="2"/>
    <x v="82"/>
    <x v="933"/>
    <x v="227"/>
    <n v="10"/>
    <x v="4"/>
    <x v="2"/>
    <x v="1"/>
    <x v="1"/>
    <x v="4"/>
    <x v="4"/>
    <x v="1261"/>
    <n v="7354"/>
    <n v="9"/>
    <n v="3"/>
    <x v="2"/>
    <n v="4"/>
    <x v="4"/>
    <s v="Low"/>
    <x v="0"/>
    <x v="0"/>
  </r>
  <r>
    <n v="3609"/>
    <s v="Dominic Spears"/>
    <x v="5"/>
    <x v="0"/>
    <x v="4"/>
    <x v="365"/>
    <x v="1066"/>
    <x v="714"/>
    <n v="0"/>
    <x v="3"/>
    <x v="540"/>
    <x v="2"/>
    <x v="0"/>
    <x v="2"/>
    <x v="2"/>
    <x v="1262"/>
    <n v="2894"/>
    <n v="15"/>
    <n v="10"/>
    <x v="9"/>
    <n v="4"/>
    <x v="4"/>
    <s v="High"/>
    <x v="3"/>
    <x v="3"/>
  </r>
  <r>
    <n v="5246"/>
    <s v="Patricia Dillon"/>
    <x v="37"/>
    <x v="2"/>
    <x v="0"/>
    <x v="549"/>
    <x v="1067"/>
    <x v="715"/>
    <n v="8"/>
    <x v="2"/>
    <x v="2"/>
    <x v="2"/>
    <x v="1"/>
    <x v="0"/>
    <x v="0"/>
    <x v="1263"/>
    <n v="5307"/>
    <n v="14"/>
    <n v="9"/>
    <x v="7"/>
    <n v="1"/>
    <x v="2"/>
    <s v="Low"/>
    <x v="2"/>
    <x v="2"/>
  </r>
  <r>
    <n v="2529"/>
    <s v="Warren Davis"/>
    <x v="22"/>
    <x v="0"/>
    <x v="2"/>
    <x v="223"/>
    <x v="1068"/>
    <x v="716"/>
    <n v="2"/>
    <x v="1"/>
    <x v="314"/>
    <x v="3"/>
    <x v="0"/>
    <x v="2"/>
    <x v="2"/>
    <x v="1264"/>
    <n v="781"/>
    <n v="4"/>
    <n v="1"/>
    <x v="5"/>
    <n v="2"/>
    <x v="0"/>
    <s v="Low"/>
    <x v="5"/>
    <x v="5"/>
  </r>
  <r>
    <n v="8661"/>
    <s v="Kimberly Hernandez"/>
    <x v="45"/>
    <x v="0"/>
    <x v="1"/>
    <x v="93"/>
    <x v="117"/>
    <x v="115"/>
    <n v="0"/>
    <x v="3"/>
    <x v="541"/>
    <x v="1"/>
    <x v="0"/>
    <x v="2"/>
    <x v="2"/>
    <x v="1265"/>
    <n v="7231"/>
    <n v="9"/>
    <n v="5"/>
    <x v="3"/>
    <n v="4"/>
    <x v="4"/>
    <s v="Medium"/>
    <x v="5"/>
    <x v="5"/>
  </r>
  <r>
    <n v="6921"/>
    <s v="Alexander Tran"/>
    <x v="28"/>
    <x v="0"/>
    <x v="1"/>
    <x v="536"/>
    <x v="1069"/>
    <x v="210"/>
    <n v="2"/>
    <x v="1"/>
    <x v="542"/>
    <x v="0"/>
    <x v="0"/>
    <x v="2"/>
    <x v="2"/>
    <x v="1266"/>
    <n v="8623"/>
    <n v="14"/>
    <n v="7"/>
    <x v="10"/>
    <n v="1"/>
    <x v="2"/>
    <s v="High"/>
    <x v="0"/>
    <x v="0"/>
  </r>
  <r>
    <n v="4833"/>
    <s v="Rhonda Taylor"/>
    <x v="10"/>
    <x v="2"/>
    <x v="1"/>
    <x v="16"/>
    <x v="1070"/>
    <x v="717"/>
    <n v="3"/>
    <x v="0"/>
    <x v="543"/>
    <x v="0"/>
    <x v="0"/>
    <x v="4"/>
    <x v="4"/>
    <x v="1267"/>
    <n v="7955"/>
    <n v="13"/>
    <n v="8"/>
    <x v="5"/>
    <n v="3"/>
    <x v="1"/>
    <s v="Low"/>
    <x v="3"/>
    <x v="3"/>
  </r>
  <r>
    <n v="9856"/>
    <s v="Kevin Reed"/>
    <x v="22"/>
    <x v="2"/>
    <x v="4"/>
    <x v="97"/>
    <x v="1071"/>
    <x v="718"/>
    <n v="0"/>
    <x v="3"/>
    <x v="544"/>
    <x v="3"/>
    <x v="0"/>
    <x v="2"/>
    <x v="2"/>
    <x v="1268"/>
    <n v="1066"/>
    <n v="19"/>
    <n v="6"/>
    <x v="3"/>
    <n v="4"/>
    <x v="4"/>
    <s v="Medium"/>
    <x v="5"/>
    <x v="5"/>
  </r>
  <r>
    <n v="8008"/>
    <s v="Erik Crane"/>
    <x v="10"/>
    <x v="1"/>
    <x v="2"/>
    <x v="360"/>
    <x v="1072"/>
    <x v="719"/>
    <n v="6"/>
    <x v="2"/>
    <x v="347"/>
    <x v="2"/>
    <x v="0"/>
    <x v="2"/>
    <x v="2"/>
    <x v="1269"/>
    <n v="2285"/>
    <n v="9"/>
    <n v="1"/>
    <x v="4"/>
    <n v="1"/>
    <x v="2"/>
    <s v="Medium"/>
    <x v="3"/>
    <x v="3"/>
  </r>
  <r>
    <n v="4495"/>
    <s v="Diana Harris"/>
    <x v="19"/>
    <x v="0"/>
    <x v="2"/>
    <x v="85"/>
    <x v="1033"/>
    <x v="700"/>
    <n v="2"/>
    <x v="1"/>
    <x v="386"/>
    <x v="3"/>
    <x v="0"/>
    <x v="2"/>
    <x v="2"/>
    <x v="1270"/>
    <n v="5137"/>
    <n v="7"/>
    <n v="2"/>
    <x v="6"/>
    <n v="5"/>
    <x v="3"/>
    <s v="High"/>
    <x v="5"/>
    <x v="5"/>
  </r>
  <r>
    <n v="7948"/>
    <s v="Jeremy Powell"/>
    <x v="34"/>
    <x v="2"/>
    <x v="2"/>
    <x v="30"/>
    <x v="1073"/>
    <x v="78"/>
    <n v="0"/>
    <x v="3"/>
    <x v="545"/>
    <x v="3"/>
    <x v="0"/>
    <x v="2"/>
    <x v="2"/>
    <x v="1271"/>
    <n v="1394"/>
    <n v="12"/>
    <n v="5"/>
    <x v="4"/>
    <n v="2"/>
    <x v="0"/>
    <s v="High"/>
    <x v="3"/>
    <x v="3"/>
  </r>
  <r>
    <n v="4595"/>
    <s v="Amber Sharp"/>
    <x v="22"/>
    <x v="2"/>
    <x v="4"/>
    <x v="177"/>
    <x v="1074"/>
    <x v="711"/>
    <n v="1"/>
    <x v="1"/>
    <x v="2"/>
    <x v="1"/>
    <x v="1"/>
    <x v="2"/>
    <x v="2"/>
    <x v="1272"/>
    <n v="1909"/>
    <n v="17"/>
    <n v="5"/>
    <x v="8"/>
    <n v="2"/>
    <x v="0"/>
    <s v="High"/>
    <x v="5"/>
    <x v="5"/>
  </r>
  <r>
    <n v="7446"/>
    <s v="Christina White"/>
    <x v="7"/>
    <x v="0"/>
    <x v="2"/>
    <x v="66"/>
    <x v="975"/>
    <x v="379"/>
    <n v="3"/>
    <x v="0"/>
    <x v="2"/>
    <x v="3"/>
    <x v="1"/>
    <x v="4"/>
    <x v="4"/>
    <x v="1273"/>
    <n v="2190"/>
    <n v="12"/>
    <n v="5"/>
    <x v="1"/>
    <n v="2"/>
    <x v="0"/>
    <s v="Low"/>
    <x v="0"/>
    <x v="0"/>
  </r>
  <r>
    <n v="8185"/>
    <s v="Veronica Perry"/>
    <x v="35"/>
    <x v="0"/>
    <x v="0"/>
    <x v="550"/>
    <x v="714"/>
    <x v="554"/>
    <n v="3"/>
    <x v="0"/>
    <x v="546"/>
    <x v="1"/>
    <x v="0"/>
    <x v="1"/>
    <x v="1"/>
    <x v="1274"/>
    <n v="1039"/>
    <n v="0"/>
    <n v="8"/>
    <x v="0"/>
    <n v="5"/>
    <x v="3"/>
    <s v="Medium"/>
    <x v="5"/>
    <x v="5"/>
  </r>
  <r>
    <n v="4599"/>
    <s v="Mrs. Christina Gonzalez DDS"/>
    <x v="14"/>
    <x v="1"/>
    <x v="1"/>
    <x v="325"/>
    <x v="1075"/>
    <x v="720"/>
    <n v="2"/>
    <x v="1"/>
    <x v="547"/>
    <x v="1"/>
    <x v="0"/>
    <x v="4"/>
    <x v="4"/>
    <x v="1275"/>
    <n v="9801"/>
    <n v="14"/>
    <n v="5"/>
    <x v="9"/>
    <n v="1"/>
    <x v="2"/>
    <s v="Medium"/>
    <x v="0"/>
    <x v="0"/>
  </r>
  <r>
    <n v="5472"/>
    <s v="Nancy Ramirez"/>
    <x v="31"/>
    <x v="0"/>
    <x v="0"/>
    <x v="510"/>
    <x v="1076"/>
    <x v="387"/>
    <n v="3"/>
    <x v="0"/>
    <x v="548"/>
    <x v="2"/>
    <x v="0"/>
    <x v="2"/>
    <x v="2"/>
    <x v="1276"/>
    <n v="6320"/>
    <n v="19"/>
    <n v="1"/>
    <x v="6"/>
    <n v="1"/>
    <x v="2"/>
    <s v="Medium"/>
    <x v="4"/>
    <x v="4"/>
  </r>
  <r>
    <n v="7942"/>
    <s v="Wanda Griffin"/>
    <x v="4"/>
    <x v="1"/>
    <x v="0"/>
    <x v="229"/>
    <x v="1077"/>
    <x v="385"/>
    <n v="0"/>
    <x v="3"/>
    <x v="549"/>
    <x v="0"/>
    <x v="0"/>
    <x v="0"/>
    <x v="0"/>
    <x v="1277"/>
    <n v="2144"/>
    <n v="2"/>
    <n v="4"/>
    <x v="8"/>
    <n v="5"/>
    <x v="3"/>
    <s v="High"/>
    <x v="0"/>
    <x v="0"/>
  </r>
  <r>
    <n v="1278"/>
    <s v="Eric Duncan"/>
    <x v="11"/>
    <x v="0"/>
    <x v="0"/>
    <x v="551"/>
    <x v="1078"/>
    <x v="721"/>
    <n v="3"/>
    <x v="0"/>
    <x v="2"/>
    <x v="0"/>
    <x v="1"/>
    <x v="2"/>
    <x v="2"/>
    <x v="1278"/>
    <n v="9009"/>
    <n v="3"/>
    <n v="2"/>
    <x v="9"/>
    <n v="3"/>
    <x v="1"/>
    <s v="High"/>
    <x v="3"/>
    <x v="3"/>
  </r>
  <r>
    <n v="1909"/>
    <s v="Christopher Davis"/>
    <x v="10"/>
    <x v="2"/>
    <x v="1"/>
    <x v="121"/>
    <x v="1079"/>
    <x v="722"/>
    <n v="4"/>
    <x v="0"/>
    <x v="2"/>
    <x v="3"/>
    <x v="1"/>
    <x v="0"/>
    <x v="0"/>
    <x v="1279"/>
    <n v="5774"/>
    <n v="4"/>
    <n v="10"/>
    <x v="3"/>
    <n v="2"/>
    <x v="0"/>
    <s v="Medium"/>
    <x v="3"/>
    <x v="3"/>
  </r>
  <r>
    <n v="4767"/>
    <s v="Carlos Hester"/>
    <x v="46"/>
    <x v="0"/>
    <x v="3"/>
    <x v="137"/>
    <x v="191"/>
    <x v="176"/>
    <n v="2"/>
    <x v="1"/>
    <x v="550"/>
    <x v="1"/>
    <x v="0"/>
    <x v="3"/>
    <x v="3"/>
    <x v="1280"/>
    <n v="973"/>
    <n v="6"/>
    <n v="3"/>
    <x v="10"/>
    <n v="1"/>
    <x v="2"/>
    <s v="Medium"/>
    <x v="3"/>
    <x v="3"/>
  </r>
  <r>
    <n v="3577"/>
    <s v="Rebecca Carr"/>
    <x v="45"/>
    <x v="2"/>
    <x v="1"/>
    <x v="66"/>
    <x v="1080"/>
    <x v="723"/>
    <n v="7"/>
    <x v="2"/>
    <x v="2"/>
    <x v="1"/>
    <x v="1"/>
    <x v="1"/>
    <x v="1"/>
    <x v="729"/>
    <n v="3837"/>
    <n v="4"/>
    <n v="1"/>
    <x v="5"/>
    <n v="3"/>
    <x v="1"/>
    <s v="Medium"/>
    <x v="5"/>
    <x v="5"/>
  </r>
  <r>
    <n v="5524"/>
    <s v="Bradley Rubio"/>
    <x v="40"/>
    <x v="2"/>
    <x v="4"/>
    <x v="410"/>
    <x v="1081"/>
    <x v="425"/>
    <n v="4"/>
    <x v="0"/>
    <x v="2"/>
    <x v="0"/>
    <x v="1"/>
    <x v="1"/>
    <x v="1"/>
    <x v="1281"/>
    <n v="789"/>
    <n v="5"/>
    <n v="2"/>
    <x v="3"/>
    <n v="3"/>
    <x v="1"/>
    <s v="High"/>
    <x v="5"/>
    <x v="5"/>
  </r>
  <r>
    <n v="9459"/>
    <s v="Michelle Rojas"/>
    <x v="30"/>
    <x v="1"/>
    <x v="3"/>
    <x v="109"/>
    <x v="1082"/>
    <x v="724"/>
    <n v="0"/>
    <x v="3"/>
    <x v="551"/>
    <x v="3"/>
    <x v="0"/>
    <x v="2"/>
    <x v="2"/>
    <x v="1282"/>
    <n v="8018"/>
    <n v="3"/>
    <n v="7"/>
    <x v="7"/>
    <n v="3"/>
    <x v="1"/>
    <s v="High"/>
    <x v="2"/>
    <x v="2"/>
  </r>
  <r>
    <n v="7902"/>
    <s v="Joshua Davis"/>
    <x v="11"/>
    <x v="1"/>
    <x v="4"/>
    <x v="429"/>
    <x v="1083"/>
    <x v="311"/>
    <n v="0"/>
    <x v="3"/>
    <x v="552"/>
    <x v="0"/>
    <x v="0"/>
    <x v="3"/>
    <x v="3"/>
    <x v="1283"/>
    <n v="1241"/>
    <n v="15"/>
    <n v="4"/>
    <x v="5"/>
    <n v="5"/>
    <x v="3"/>
    <s v="High"/>
    <x v="3"/>
    <x v="3"/>
  </r>
  <r>
    <n v="7363"/>
    <s v="Stephen Wright"/>
    <x v="29"/>
    <x v="2"/>
    <x v="2"/>
    <x v="240"/>
    <x v="347"/>
    <x v="180"/>
    <n v="9"/>
    <x v="2"/>
    <x v="2"/>
    <x v="2"/>
    <x v="1"/>
    <x v="2"/>
    <x v="2"/>
    <x v="1284"/>
    <n v="8947"/>
    <n v="19"/>
    <n v="2"/>
    <x v="8"/>
    <n v="5"/>
    <x v="3"/>
    <s v="Medium"/>
    <x v="4"/>
    <x v="4"/>
  </r>
  <r>
    <n v="7387"/>
    <s v="Karen Nichols"/>
    <x v="34"/>
    <x v="2"/>
    <x v="4"/>
    <x v="423"/>
    <x v="1084"/>
    <x v="725"/>
    <n v="0"/>
    <x v="3"/>
    <x v="490"/>
    <x v="0"/>
    <x v="0"/>
    <x v="2"/>
    <x v="2"/>
    <x v="1285"/>
    <n v="313"/>
    <n v="4"/>
    <n v="9"/>
    <x v="8"/>
    <n v="3"/>
    <x v="1"/>
    <s v="High"/>
    <x v="3"/>
    <x v="3"/>
  </r>
  <r>
    <n v="8111"/>
    <s v="Jose Taylor"/>
    <x v="16"/>
    <x v="1"/>
    <x v="4"/>
    <x v="508"/>
    <x v="1085"/>
    <x v="539"/>
    <n v="8"/>
    <x v="2"/>
    <x v="553"/>
    <x v="3"/>
    <x v="0"/>
    <x v="0"/>
    <x v="0"/>
    <x v="1286"/>
    <n v="7278"/>
    <n v="3"/>
    <n v="5"/>
    <x v="8"/>
    <n v="3"/>
    <x v="1"/>
    <s v="Low"/>
    <x v="2"/>
    <x v="2"/>
  </r>
  <r>
    <n v="7520"/>
    <s v="Pamela Mills"/>
    <x v="31"/>
    <x v="1"/>
    <x v="4"/>
    <x v="367"/>
    <x v="86"/>
    <x v="66"/>
    <n v="0"/>
    <x v="3"/>
    <x v="2"/>
    <x v="1"/>
    <x v="1"/>
    <x v="0"/>
    <x v="0"/>
    <x v="1287"/>
    <n v="8031"/>
    <n v="11"/>
    <n v="10"/>
    <x v="5"/>
    <n v="5"/>
    <x v="3"/>
    <s v="Low"/>
    <x v="4"/>
    <x v="4"/>
  </r>
  <r>
    <n v="9377"/>
    <s v="Blake Gilmore"/>
    <x v="42"/>
    <x v="2"/>
    <x v="2"/>
    <x v="452"/>
    <x v="227"/>
    <x v="210"/>
    <n v="8"/>
    <x v="2"/>
    <x v="2"/>
    <x v="2"/>
    <x v="1"/>
    <x v="4"/>
    <x v="4"/>
    <x v="1288"/>
    <n v="9263"/>
    <n v="12"/>
    <n v="10"/>
    <x v="3"/>
    <n v="1"/>
    <x v="2"/>
    <s v="Medium"/>
    <x v="3"/>
    <x v="3"/>
  </r>
  <r>
    <n v="4894"/>
    <s v="Lori Joseph"/>
    <x v="31"/>
    <x v="1"/>
    <x v="3"/>
    <x v="285"/>
    <x v="1086"/>
    <x v="197"/>
    <n v="1"/>
    <x v="1"/>
    <x v="554"/>
    <x v="0"/>
    <x v="0"/>
    <x v="2"/>
    <x v="2"/>
    <x v="1289"/>
    <n v="1703"/>
    <n v="3"/>
    <n v="5"/>
    <x v="5"/>
    <n v="4"/>
    <x v="4"/>
    <s v="High"/>
    <x v="4"/>
    <x v="4"/>
  </r>
  <r>
    <n v="1009"/>
    <s v="Tracy Hughes"/>
    <x v="24"/>
    <x v="0"/>
    <x v="0"/>
    <x v="552"/>
    <x v="1087"/>
    <x v="726"/>
    <n v="3"/>
    <x v="0"/>
    <x v="555"/>
    <x v="2"/>
    <x v="0"/>
    <x v="2"/>
    <x v="2"/>
    <x v="1290"/>
    <n v="6506"/>
    <n v="10"/>
    <n v="7"/>
    <x v="0"/>
    <n v="4"/>
    <x v="4"/>
    <s v="Low"/>
    <x v="3"/>
    <x v="3"/>
  </r>
  <r>
    <n v="7971"/>
    <s v="Frank Daniel"/>
    <x v="1"/>
    <x v="2"/>
    <x v="1"/>
    <x v="365"/>
    <x v="1088"/>
    <x v="727"/>
    <n v="3"/>
    <x v="0"/>
    <x v="556"/>
    <x v="3"/>
    <x v="0"/>
    <x v="4"/>
    <x v="4"/>
    <x v="1291"/>
    <n v="7130"/>
    <n v="17"/>
    <n v="2"/>
    <x v="8"/>
    <n v="5"/>
    <x v="3"/>
    <s v="High"/>
    <x v="1"/>
    <x v="1"/>
  </r>
  <r>
    <n v="4869"/>
    <s v="Maria Stanley"/>
    <x v="19"/>
    <x v="0"/>
    <x v="4"/>
    <x v="286"/>
    <x v="1089"/>
    <x v="219"/>
    <n v="0"/>
    <x v="3"/>
    <x v="557"/>
    <x v="1"/>
    <x v="0"/>
    <x v="0"/>
    <x v="0"/>
    <x v="1292"/>
    <n v="4615"/>
    <n v="14"/>
    <n v="2"/>
    <x v="0"/>
    <n v="5"/>
    <x v="3"/>
    <s v="Medium"/>
    <x v="5"/>
    <x v="5"/>
  </r>
  <r>
    <n v="8720"/>
    <s v="Carlos Harvey"/>
    <x v="41"/>
    <x v="0"/>
    <x v="1"/>
    <x v="227"/>
    <x v="1090"/>
    <x v="728"/>
    <n v="1"/>
    <x v="1"/>
    <x v="558"/>
    <x v="3"/>
    <x v="0"/>
    <x v="1"/>
    <x v="1"/>
    <x v="1293"/>
    <n v="722"/>
    <n v="10"/>
    <n v="3"/>
    <x v="5"/>
    <n v="4"/>
    <x v="4"/>
    <s v="Low"/>
    <x v="3"/>
    <x v="3"/>
  </r>
  <r>
    <n v="3986"/>
    <s v="Paul Briggs"/>
    <x v="39"/>
    <x v="1"/>
    <x v="2"/>
    <x v="463"/>
    <x v="411"/>
    <x v="361"/>
    <n v="8"/>
    <x v="2"/>
    <x v="2"/>
    <x v="3"/>
    <x v="1"/>
    <x v="1"/>
    <x v="1"/>
    <x v="1294"/>
    <n v="3811"/>
    <n v="19"/>
    <n v="4"/>
    <x v="10"/>
    <n v="3"/>
    <x v="1"/>
    <s v="Low"/>
    <x v="2"/>
    <x v="2"/>
  </r>
  <r>
    <n v="4818"/>
    <s v="Lisa Hobbs"/>
    <x v="1"/>
    <x v="2"/>
    <x v="1"/>
    <x v="0"/>
    <x v="766"/>
    <x v="540"/>
    <n v="8"/>
    <x v="2"/>
    <x v="2"/>
    <x v="1"/>
    <x v="1"/>
    <x v="4"/>
    <x v="4"/>
    <x v="1295"/>
    <n v="4045"/>
    <n v="16"/>
    <n v="6"/>
    <x v="9"/>
    <n v="4"/>
    <x v="4"/>
    <s v="High"/>
    <x v="1"/>
    <x v="1"/>
  </r>
  <r>
    <n v="3006"/>
    <s v="Tamara Price"/>
    <x v="6"/>
    <x v="0"/>
    <x v="2"/>
    <x v="553"/>
    <x v="1091"/>
    <x v="729"/>
    <n v="0"/>
    <x v="3"/>
    <x v="559"/>
    <x v="1"/>
    <x v="0"/>
    <x v="4"/>
    <x v="4"/>
    <x v="1296"/>
    <n v="2073"/>
    <n v="14"/>
    <n v="4"/>
    <x v="5"/>
    <n v="2"/>
    <x v="0"/>
    <s v="High"/>
    <x v="4"/>
    <x v="4"/>
  </r>
  <r>
    <n v="4254"/>
    <s v="Brian Lindsey"/>
    <x v="27"/>
    <x v="2"/>
    <x v="3"/>
    <x v="446"/>
    <x v="563"/>
    <x v="461"/>
    <n v="0"/>
    <x v="3"/>
    <x v="312"/>
    <x v="0"/>
    <x v="0"/>
    <x v="4"/>
    <x v="4"/>
    <x v="1297"/>
    <n v="6937"/>
    <n v="11"/>
    <n v="6"/>
    <x v="0"/>
    <n v="2"/>
    <x v="0"/>
    <s v="Medium"/>
    <x v="5"/>
    <x v="5"/>
  </r>
  <r>
    <n v="8642"/>
    <s v="David Green"/>
    <x v="47"/>
    <x v="0"/>
    <x v="0"/>
    <x v="180"/>
    <x v="112"/>
    <x v="110"/>
    <n v="6"/>
    <x v="2"/>
    <x v="560"/>
    <x v="2"/>
    <x v="0"/>
    <x v="3"/>
    <x v="3"/>
    <x v="1298"/>
    <n v="9617"/>
    <n v="14"/>
    <n v="8"/>
    <x v="10"/>
    <n v="4"/>
    <x v="4"/>
    <s v="Medium"/>
    <x v="3"/>
    <x v="3"/>
  </r>
  <r>
    <n v="6085"/>
    <s v="Jody Hicks"/>
    <x v="30"/>
    <x v="2"/>
    <x v="3"/>
    <x v="20"/>
    <x v="1092"/>
    <x v="606"/>
    <n v="2"/>
    <x v="1"/>
    <x v="2"/>
    <x v="2"/>
    <x v="1"/>
    <x v="0"/>
    <x v="0"/>
    <x v="1299"/>
    <n v="6809"/>
    <n v="19"/>
    <n v="7"/>
    <x v="7"/>
    <n v="2"/>
    <x v="0"/>
    <s v="Medium"/>
    <x v="2"/>
    <x v="2"/>
  </r>
  <r>
    <n v="2817"/>
    <s v="Andrea Aguirre"/>
    <x v="15"/>
    <x v="2"/>
    <x v="2"/>
    <x v="236"/>
    <x v="212"/>
    <x v="195"/>
    <n v="3"/>
    <x v="0"/>
    <x v="2"/>
    <x v="3"/>
    <x v="1"/>
    <x v="0"/>
    <x v="0"/>
    <x v="1300"/>
    <n v="5361"/>
    <n v="4"/>
    <n v="3"/>
    <x v="7"/>
    <n v="4"/>
    <x v="4"/>
    <s v="Medium"/>
    <x v="4"/>
    <x v="4"/>
  </r>
  <r>
    <n v="6885"/>
    <s v="Maria Wilson"/>
    <x v="40"/>
    <x v="1"/>
    <x v="1"/>
    <x v="396"/>
    <x v="738"/>
    <x v="569"/>
    <n v="0"/>
    <x v="3"/>
    <x v="561"/>
    <x v="2"/>
    <x v="0"/>
    <x v="4"/>
    <x v="4"/>
    <x v="1301"/>
    <n v="5010"/>
    <n v="7"/>
    <n v="0"/>
    <x v="3"/>
    <n v="3"/>
    <x v="1"/>
    <s v="Low"/>
    <x v="5"/>
    <x v="5"/>
  </r>
  <r>
    <n v="4823"/>
    <s v="Brenda Johnson"/>
    <x v="26"/>
    <x v="2"/>
    <x v="2"/>
    <x v="166"/>
    <x v="914"/>
    <x v="101"/>
    <n v="0"/>
    <x v="3"/>
    <x v="562"/>
    <x v="1"/>
    <x v="0"/>
    <x v="0"/>
    <x v="0"/>
    <x v="1302"/>
    <n v="4548"/>
    <n v="16"/>
    <n v="5"/>
    <x v="1"/>
    <n v="5"/>
    <x v="3"/>
    <s v="Low"/>
    <x v="5"/>
    <x v="5"/>
  </r>
  <r>
    <n v="1665"/>
    <s v="Ashley Strickland"/>
    <x v="23"/>
    <x v="2"/>
    <x v="1"/>
    <x v="330"/>
    <x v="1093"/>
    <x v="598"/>
    <n v="1"/>
    <x v="1"/>
    <x v="563"/>
    <x v="0"/>
    <x v="0"/>
    <x v="2"/>
    <x v="2"/>
    <x v="1303"/>
    <n v="6083"/>
    <n v="12"/>
    <n v="9"/>
    <x v="2"/>
    <n v="3"/>
    <x v="1"/>
    <s v="Low"/>
    <x v="4"/>
    <x v="4"/>
  </r>
  <r>
    <n v="3965"/>
    <s v="Douglas Owen"/>
    <x v="13"/>
    <x v="1"/>
    <x v="3"/>
    <x v="87"/>
    <x v="1094"/>
    <x v="60"/>
    <n v="3"/>
    <x v="0"/>
    <x v="2"/>
    <x v="2"/>
    <x v="1"/>
    <x v="3"/>
    <x v="3"/>
    <x v="1304"/>
    <n v="8138"/>
    <n v="11"/>
    <n v="5"/>
    <x v="2"/>
    <n v="2"/>
    <x v="0"/>
    <s v="Low"/>
    <x v="0"/>
    <x v="0"/>
  </r>
  <r>
    <n v="3124"/>
    <s v="Gerald Smith MD"/>
    <x v="14"/>
    <x v="2"/>
    <x v="1"/>
    <x v="239"/>
    <x v="423"/>
    <x v="371"/>
    <n v="2"/>
    <x v="1"/>
    <x v="564"/>
    <x v="3"/>
    <x v="0"/>
    <x v="4"/>
    <x v="4"/>
    <x v="1305"/>
    <n v="8032"/>
    <n v="16"/>
    <n v="0"/>
    <x v="10"/>
    <n v="1"/>
    <x v="2"/>
    <s v="High"/>
    <x v="0"/>
    <x v="0"/>
  </r>
  <r>
    <n v="6184"/>
    <s v="Frank Ford"/>
    <x v="24"/>
    <x v="2"/>
    <x v="1"/>
    <x v="219"/>
    <x v="1095"/>
    <x v="89"/>
    <n v="1"/>
    <x v="1"/>
    <x v="365"/>
    <x v="1"/>
    <x v="0"/>
    <x v="3"/>
    <x v="3"/>
    <x v="1306"/>
    <n v="4387"/>
    <n v="10"/>
    <n v="4"/>
    <x v="6"/>
    <n v="5"/>
    <x v="3"/>
    <s v="High"/>
    <x v="3"/>
    <x v="3"/>
  </r>
  <r>
    <n v="1489"/>
    <s v="April Perez"/>
    <x v="20"/>
    <x v="1"/>
    <x v="4"/>
    <x v="89"/>
    <x v="1096"/>
    <x v="345"/>
    <n v="2"/>
    <x v="1"/>
    <x v="565"/>
    <x v="2"/>
    <x v="0"/>
    <x v="3"/>
    <x v="3"/>
    <x v="1307"/>
    <n v="2081"/>
    <n v="11"/>
    <n v="8"/>
    <x v="4"/>
    <n v="5"/>
    <x v="3"/>
    <s v="Low"/>
    <x v="5"/>
    <x v="5"/>
  </r>
  <r>
    <n v="2951"/>
    <s v="Kristin Summers"/>
    <x v="38"/>
    <x v="1"/>
    <x v="2"/>
    <x v="207"/>
    <x v="1097"/>
    <x v="628"/>
    <n v="2"/>
    <x v="1"/>
    <x v="566"/>
    <x v="0"/>
    <x v="0"/>
    <x v="3"/>
    <x v="3"/>
    <x v="1308"/>
    <n v="842"/>
    <n v="16"/>
    <n v="10"/>
    <x v="6"/>
    <n v="2"/>
    <x v="0"/>
    <s v="Medium"/>
    <x v="0"/>
    <x v="0"/>
  </r>
  <r>
    <n v="7453"/>
    <s v="Steven Hughes"/>
    <x v="20"/>
    <x v="1"/>
    <x v="1"/>
    <x v="297"/>
    <x v="1098"/>
    <x v="284"/>
    <n v="0"/>
    <x v="3"/>
    <x v="567"/>
    <x v="2"/>
    <x v="0"/>
    <x v="2"/>
    <x v="2"/>
    <x v="1309"/>
    <n v="9863"/>
    <n v="20"/>
    <n v="2"/>
    <x v="2"/>
    <n v="1"/>
    <x v="2"/>
    <s v="Medium"/>
    <x v="5"/>
    <x v="5"/>
  </r>
  <r>
    <n v="3861"/>
    <s v="Tamara Dickerson"/>
    <x v="34"/>
    <x v="1"/>
    <x v="4"/>
    <x v="436"/>
    <x v="723"/>
    <x v="376"/>
    <n v="5"/>
    <x v="2"/>
    <x v="2"/>
    <x v="2"/>
    <x v="1"/>
    <x v="1"/>
    <x v="1"/>
    <x v="1310"/>
    <n v="952"/>
    <n v="16"/>
    <n v="0"/>
    <x v="8"/>
    <n v="3"/>
    <x v="1"/>
    <s v="Low"/>
    <x v="3"/>
    <x v="3"/>
  </r>
  <r>
    <n v="5437"/>
    <s v="Michaela Nelson"/>
    <x v="23"/>
    <x v="1"/>
    <x v="1"/>
    <x v="347"/>
    <x v="1099"/>
    <x v="549"/>
    <n v="2"/>
    <x v="1"/>
    <x v="568"/>
    <x v="2"/>
    <x v="0"/>
    <x v="0"/>
    <x v="0"/>
    <x v="1311"/>
    <n v="3124"/>
    <n v="14"/>
    <n v="9"/>
    <x v="9"/>
    <n v="4"/>
    <x v="4"/>
    <s v="Medium"/>
    <x v="4"/>
    <x v="4"/>
  </r>
  <r>
    <n v="8861"/>
    <s v="Kimberly Daniels"/>
    <x v="36"/>
    <x v="0"/>
    <x v="0"/>
    <x v="90"/>
    <x v="171"/>
    <x v="162"/>
    <n v="7"/>
    <x v="2"/>
    <x v="2"/>
    <x v="3"/>
    <x v="1"/>
    <x v="2"/>
    <x v="2"/>
    <x v="1312"/>
    <n v="4698"/>
    <n v="15"/>
    <n v="3"/>
    <x v="2"/>
    <n v="3"/>
    <x v="1"/>
    <s v="High"/>
    <x v="3"/>
    <x v="3"/>
  </r>
  <r>
    <n v="1108"/>
    <s v="Jennifer Diaz"/>
    <x v="5"/>
    <x v="2"/>
    <x v="2"/>
    <x v="151"/>
    <x v="1059"/>
    <x v="526"/>
    <n v="4"/>
    <x v="0"/>
    <x v="569"/>
    <x v="0"/>
    <x v="0"/>
    <x v="2"/>
    <x v="2"/>
    <x v="1313"/>
    <n v="3336"/>
    <n v="6"/>
    <n v="6"/>
    <x v="5"/>
    <n v="2"/>
    <x v="0"/>
    <s v="Low"/>
    <x v="3"/>
    <x v="3"/>
  </r>
  <r>
    <n v="3856"/>
    <s v="Christine Hart"/>
    <x v="32"/>
    <x v="2"/>
    <x v="4"/>
    <x v="15"/>
    <x v="1100"/>
    <x v="32"/>
    <n v="5"/>
    <x v="2"/>
    <x v="2"/>
    <x v="2"/>
    <x v="1"/>
    <x v="1"/>
    <x v="1"/>
    <x v="1314"/>
    <n v="6595"/>
    <n v="9"/>
    <n v="2"/>
    <x v="5"/>
    <n v="3"/>
    <x v="1"/>
    <s v="Medium"/>
    <x v="5"/>
    <x v="5"/>
  </r>
  <r>
    <n v="2665"/>
    <s v="Diane Paul"/>
    <x v="34"/>
    <x v="0"/>
    <x v="4"/>
    <x v="94"/>
    <x v="1101"/>
    <x v="31"/>
    <n v="1"/>
    <x v="1"/>
    <x v="2"/>
    <x v="0"/>
    <x v="1"/>
    <x v="3"/>
    <x v="3"/>
    <x v="1315"/>
    <n v="772"/>
    <n v="7"/>
    <n v="6"/>
    <x v="6"/>
    <n v="2"/>
    <x v="0"/>
    <s v="High"/>
    <x v="3"/>
    <x v="3"/>
  </r>
  <r>
    <n v="1018"/>
    <s v="Robert Lowe"/>
    <x v="40"/>
    <x v="0"/>
    <x v="1"/>
    <x v="526"/>
    <x v="1102"/>
    <x v="499"/>
    <n v="1"/>
    <x v="1"/>
    <x v="570"/>
    <x v="3"/>
    <x v="0"/>
    <x v="2"/>
    <x v="2"/>
    <x v="1316"/>
    <n v="9787"/>
    <n v="8"/>
    <n v="8"/>
    <x v="1"/>
    <n v="1"/>
    <x v="2"/>
    <s v="Medium"/>
    <x v="5"/>
    <x v="5"/>
  </r>
  <r>
    <n v="7237"/>
    <s v="Cindy Lee"/>
    <x v="16"/>
    <x v="2"/>
    <x v="0"/>
    <x v="554"/>
    <x v="1103"/>
    <x v="486"/>
    <n v="1"/>
    <x v="1"/>
    <x v="2"/>
    <x v="3"/>
    <x v="1"/>
    <x v="0"/>
    <x v="0"/>
    <x v="1317"/>
    <n v="6542"/>
    <n v="20"/>
    <n v="5"/>
    <x v="4"/>
    <n v="3"/>
    <x v="1"/>
    <s v="Medium"/>
    <x v="2"/>
    <x v="2"/>
  </r>
  <r>
    <n v="7267"/>
    <s v="Angela Frye"/>
    <x v="44"/>
    <x v="2"/>
    <x v="3"/>
    <x v="548"/>
    <x v="1104"/>
    <x v="353"/>
    <n v="0"/>
    <x v="3"/>
    <x v="269"/>
    <x v="3"/>
    <x v="0"/>
    <x v="3"/>
    <x v="3"/>
    <x v="1318"/>
    <n v="8054"/>
    <n v="7"/>
    <n v="0"/>
    <x v="0"/>
    <n v="1"/>
    <x v="2"/>
    <s v="Medium"/>
    <x v="0"/>
    <x v="0"/>
  </r>
  <r>
    <n v="4669"/>
    <s v="Nathan Bradley"/>
    <x v="40"/>
    <x v="0"/>
    <x v="2"/>
    <x v="60"/>
    <x v="1105"/>
    <x v="357"/>
    <n v="0"/>
    <x v="3"/>
    <x v="571"/>
    <x v="2"/>
    <x v="0"/>
    <x v="0"/>
    <x v="0"/>
    <x v="1319"/>
    <n v="4474"/>
    <n v="9"/>
    <n v="8"/>
    <x v="5"/>
    <n v="5"/>
    <x v="3"/>
    <s v="High"/>
    <x v="5"/>
    <x v="5"/>
  </r>
  <r>
    <n v="7540"/>
    <s v="Joel Hunt"/>
    <x v="41"/>
    <x v="1"/>
    <x v="1"/>
    <x v="337"/>
    <x v="1106"/>
    <x v="314"/>
    <n v="3"/>
    <x v="0"/>
    <x v="2"/>
    <x v="3"/>
    <x v="1"/>
    <x v="3"/>
    <x v="3"/>
    <x v="1320"/>
    <n v="4480"/>
    <n v="0"/>
    <n v="3"/>
    <x v="7"/>
    <n v="1"/>
    <x v="2"/>
    <s v="High"/>
    <x v="3"/>
    <x v="3"/>
  </r>
  <r>
    <n v="4770"/>
    <s v="Matthew Lynch"/>
    <x v="19"/>
    <x v="2"/>
    <x v="0"/>
    <x v="453"/>
    <x v="85"/>
    <x v="84"/>
    <n v="1"/>
    <x v="1"/>
    <x v="2"/>
    <x v="2"/>
    <x v="1"/>
    <x v="4"/>
    <x v="4"/>
    <x v="1321"/>
    <n v="7107"/>
    <n v="19"/>
    <n v="4"/>
    <x v="5"/>
    <n v="3"/>
    <x v="1"/>
    <s v="Medium"/>
    <x v="5"/>
    <x v="5"/>
  </r>
  <r>
    <n v="5554"/>
    <s v="Betty Ellis"/>
    <x v="34"/>
    <x v="1"/>
    <x v="3"/>
    <x v="138"/>
    <x v="1107"/>
    <x v="472"/>
    <n v="5"/>
    <x v="2"/>
    <x v="2"/>
    <x v="3"/>
    <x v="1"/>
    <x v="3"/>
    <x v="3"/>
    <x v="1322"/>
    <n v="1681"/>
    <n v="19"/>
    <n v="0"/>
    <x v="10"/>
    <n v="3"/>
    <x v="1"/>
    <s v="High"/>
    <x v="3"/>
    <x v="3"/>
  </r>
  <r>
    <n v="6717"/>
    <s v="Stacie Hinton"/>
    <x v="11"/>
    <x v="2"/>
    <x v="3"/>
    <x v="84"/>
    <x v="1108"/>
    <x v="730"/>
    <n v="9"/>
    <x v="2"/>
    <x v="2"/>
    <x v="0"/>
    <x v="1"/>
    <x v="1"/>
    <x v="1"/>
    <x v="1323"/>
    <n v="9482"/>
    <n v="12"/>
    <n v="3"/>
    <x v="10"/>
    <n v="5"/>
    <x v="3"/>
    <s v="High"/>
    <x v="3"/>
    <x v="3"/>
  </r>
  <r>
    <n v="1984"/>
    <s v="Dylan Chan"/>
    <x v="29"/>
    <x v="0"/>
    <x v="1"/>
    <x v="58"/>
    <x v="1109"/>
    <x v="731"/>
    <n v="6"/>
    <x v="2"/>
    <x v="2"/>
    <x v="1"/>
    <x v="1"/>
    <x v="3"/>
    <x v="3"/>
    <x v="1324"/>
    <n v="3494"/>
    <n v="11"/>
    <n v="2"/>
    <x v="8"/>
    <n v="5"/>
    <x v="3"/>
    <s v="Medium"/>
    <x v="4"/>
    <x v="4"/>
  </r>
  <r>
    <n v="7135"/>
    <s v="Joshua Edwards"/>
    <x v="28"/>
    <x v="0"/>
    <x v="3"/>
    <x v="512"/>
    <x v="1110"/>
    <x v="400"/>
    <n v="5"/>
    <x v="2"/>
    <x v="414"/>
    <x v="0"/>
    <x v="0"/>
    <x v="3"/>
    <x v="3"/>
    <x v="1325"/>
    <n v="8319"/>
    <n v="20"/>
    <n v="1"/>
    <x v="8"/>
    <n v="5"/>
    <x v="3"/>
    <s v="High"/>
    <x v="0"/>
    <x v="0"/>
  </r>
  <r>
    <n v="6913"/>
    <s v="Samantha Jenkins"/>
    <x v="1"/>
    <x v="0"/>
    <x v="1"/>
    <x v="87"/>
    <x v="496"/>
    <x v="415"/>
    <n v="6"/>
    <x v="2"/>
    <x v="2"/>
    <x v="3"/>
    <x v="1"/>
    <x v="4"/>
    <x v="4"/>
    <x v="1326"/>
    <n v="2483"/>
    <n v="16"/>
    <n v="4"/>
    <x v="3"/>
    <n v="4"/>
    <x v="4"/>
    <s v="Low"/>
    <x v="1"/>
    <x v="1"/>
  </r>
  <r>
    <n v="7916"/>
    <s v="Carlos Morales"/>
    <x v="47"/>
    <x v="0"/>
    <x v="3"/>
    <x v="381"/>
    <x v="1111"/>
    <x v="271"/>
    <n v="3"/>
    <x v="0"/>
    <x v="2"/>
    <x v="0"/>
    <x v="1"/>
    <x v="1"/>
    <x v="1"/>
    <x v="1327"/>
    <n v="5160"/>
    <n v="12"/>
    <n v="10"/>
    <x v="9"/>
    <n v="2"/>
    <x v="0"/>
    <s v="Low"/>
    <x v="3"/>
    <x v="3"/>
  </r>
  <r>
    <n v="5560"/>
    <s v="Jason Scott"/>
    <x v="24"/>
    <x v="2"/>
    <x v="1"/>
    <x v="500"/>
    <x v="527"/>
    <x v="434"/>
    <n v="2"/>
    <x v="1"/>
    <x v="572"/>
    <x v="0"/>
    <x v="0"/>
    <x v="0"/>
    <x v="0"/>
    <x v="1328"/>
    <n v="3084"/>
    <n v="14"/>
    <n v="4"/>
    <x v="2"/>
    <n v="3"/>
    <x v="1"/>
    <s v="Low"/>
    <x v="3"/>
    <x v="3"/>
  </r>
  <r>
    <n v="6338"/>
    <s v="Tamara Peters"/>
    <x v="40"/>
    <x v="2"/>
    <x v="1"/>
    <x v="489"/>
    <x v="237"/>
    <x v="90"/>
    <n v="5"/>
    <x v="2"/>
    <x v="573"/>
    <x v="0"/>
    <x v="0"/>
    <x v="0"/>
    <x v="0"/>
    <x v="1329"/>
    <n v="9595"/>
    <n v="14"/>
    <n v="7"/>
    <x v="3"/>
    <n v="4"/>
    <x v="4"/>
    <s v="High"/>
    <x v="5"/>
    <x v="5"/>
  </r>
  <r>
    <n v="2796"/>
    <s v="Paul Burton"/>
    <x v="14"/>
    <x v="2"/>
    <x v="0"/>
    <x v="57"/>
    <x v="1112"/>
    <x v="732"/>
    <n v="6"/>
    <x v="2"/>
    <x v="2"/>
    <x v="0"/>
    <x v="1"/>
    <x v="1"/>
    <x v="1"/>
    <x v="1330"/>
    <n v="5804"/>
    <n v="3"/>
    <n v="10"/>
    <x v="0"/>
    <n v="4"/>
    <x v="4"/>
    <s v="High"/>
    <x v="0"/>
    <x v="0"/>
  </r>
  <r>
    <n v="9590"/>
    <s v="Rebecca Wu"/>
    <x v="9"/>
    <x v="2"/>
    <x v="3"/>
    <x v="210"/>
    <x v="1113"/>
    <x v="59"/>
    <n v="4"/>
    <x v="0"/>
    <x v="574"/>
    <x v="3"/>
    <x v="0"/>
    <x v="2"/>
    <x v="2"/>
    <x v="1331"/>
    <n v="7122"/>
    <n v="6"/>
    <n v="2"/>
    <x v="1"/>
    <n v="1"/>
    <x v="2"/>
    <s v="Medium"/>
    <x v="0"/>
    <x v="0"/>
  </r>
  <r>
    <n v="4973"/>
    <s v="Carolyn Peterson"/>
    <x v="0"/>
    <x v="1"/>
    <x v="1"/>
    <x v="104"/>
    <x v="660"/>
    <x v="522"/>
    <n v="2"/>
    <x v="1"/>
    <x v="2"/>
    <x v="0"/>
    <x v="1"/>
    <x v="3"/>
    <x v="3"/>
    <x v="1332"/>
    <n v="74"/>
    <n v="16"/>
    <n v="9"/>
    <x v="0"/>
    <n v="1"/>
    <x v="2"/>
    <s v="Low"/>
    <x v="0"/>
    <x v="0"/>
  </r>
  <r>
    <n v="3297"/>
    <s v="Sara Patterson"/>
    <x v="20"/>
    <x v="2"/>
    <x v="3"/>
    <x v="141"/>
    <x v="1114"/>
    <x v="733"/>
    <n v="7"/>
    <x v="2"/>
    <x v="527"/>
    <x v="1"/>
    <x v="0"/>
    <x v="1"/>
    <x v="1"/>
    <x v="1333"/>
    <n v="3900"/>
    <n v="10"/>
    <n v="9"/>
    <x v="4"/>
    <n v="3"/>
    <x v="1"/>
    <s v="Medium"/>
    <x v="5"/>
    <x v="5"/>
  </r>
  <r>
    <n v="2525"/>
    <s v="Nathaniel Bright"/>
    <x v="28"/>
    <x v="1"/>
    <x v="2"/>
    <x v="555"/>
    <x v="107"/>
    <x v="105"/>
    <n v="9"/>
    <x v="2"/>
    <x v="2"/>
    <x v="0"/>
    <x v="1"/>
    <x v="3"/>
    <x v="3"/>
    <x v="1334"/>
    <n v="453"/>
    <n v="9"/>
    <n v="5"/>
    <x v="5"/>
    <n v="3"/>
    <x v="1"/>
    <s v="High"/>
    <x v="0"/>
    <x v="0"/>
  </r>
  <r>
    <n v="8862"/>
    <s v="Tamara Johnson"/>
    <x v="25"/>
    <x v="1"/>
    <x v="0"/>
    <x v="272"/>
    <x v="614"/>
    <x v="495"/>
    <n v="2"/>
    <x v="1"/>
    <x v="2"/>
    <x v="0"/>
    <x v="1"/>
    <x v="1"/>
    <x v="1"/>
    <x v="1335"/>
    <n v="7530"/>
    <n v="10"/>
    <n v="3"/>
    <x v="2"/>
    <n v="3"/>
    <x v="1"/>
    <s v="High"/>
    <x v="4"/>
    <x v="4"/>
  </r>
  <r>
    <n v="4759"/>
    <s v="James Thomas"/>
    <x v="0"/>
    <x v="2"/>
    <x v="3"/>
    <x v="495"/>
    <x v="568"/>
    <x v="445"/>
    <n v="3"/>
    <x v="0"/>
    <x v="575"/>
    <x v="3"/>
    <x v="0"/>
    <x v="0"/>
    <x v="0"/>
    <x v="1336"/>
    <n v="5190"/>
    <n v="16"/>
    <n v="4"/>
    <x v="8"/>
    <n v="1"/>
    <x v="2"/>
    <s v="Low"/>
    <x v="0"/>
    <x v="0"/>
  </r>
  <r>
    <n v="5946"/>
    <s v="Stephanie Gray"/>
    <x v="38"/>
    <x v="1"/>
    <x v="4"/>
    <x v="41"/>
    <x v="463"/>
    <x v="397"/>
    <n v="4"/>
    <x v="0"/>
    <x v="2"/>
    <x v="2"/>
    <x v="1"/>
    <x v="2"/>
    <x v="2"/>
    <x v="1337"/>
    <n v="4997"/>
    <n v="18"/>
    <n v="4"/>
    <x v="8"/>
    <n v="1"/>
    <x v="2"/>
    <s v="Low"/>
    <x v="0"/>
    <x v="0"/>
  </r>
  <r>
    <n v="2999"/>
    <s v="Randy Sanford"/>
    <x v="3"/>
    <x v="0"/>
    <x v="0"/>
    <x v="485"/>
    <x v="1115"/>
    <x v="734"/>
    <n v="10"/>
    <x v="4"/>
    <x v="2"/>
    <x v="3"/>
    <x v="1"/>
    <x v="0"/>
    <x v="0"/>
    <x v="1338"/>
    <n v="1778"/>
    <n v="16"/>
    <n v="4"/>
    <x v="3"/>
    <n v="1"/>
    <x v="2"/>
    <s v="High"/>
    <x v="2"/>
    <x v="2"/>
  </r>
  <r>
    <n v="9694"/>
    <s v="John Hamilton"/>
    <x v="22"/>
    <x v="1"/>
    <x v="3"/>
    <x v="556"/>
    <x v="822"/>
    <x v="617"/>
    <n v="0"/>
    <x v="3"/>
    <x v="2"/>
    <x v="1"/>
    <x v="1"/>
    <x v="2"/>
    <x v="2"/>
    <x v="1339"/>
    <n v="5123"/>
    <n v="8"/>
    <n v="6"/>
    <x v="5"/>
    <n v="3"/>
    <x v="1"/>
    <s v="Low"/>
    <x v="5"/>
    <x v="5"/>
  </r>
  <r>
    <n v="9384"/>
    <s v="Amy Smith"/>
    <x v="21"/>
    <x v="0"/>
    <x v="4"/>
    <x v="536"/>
    <x v="541"/>
    <x v="444"/>
    <n v="5"/>
    <x v="2"/>
    <x v="576"/>
    <x v="3"/>
    <x v="0"/>
    <x v="1"/>
    <x v="1"/>
    <x v="1340"/>
    <n v="544"/>
    <n v="6"/>
    <n v="3"/>
    <x v="1"/>
    <n v="5"/>
    <x v="3"/>
    <s v="High"/>
    <x v="0"/>
    <x v="0"/>
  </r>
  <r>
    <n v="1719"/>
    <s v="Theresa Smith"/>
    <x v="46"/>
    <x v="0"/>
    <x v="2"/>
    <x v="101"/>
    <x v="771"/>
    <x v="393"/>
    <n v="9"/>
    <x v="2"/>
    <x v="2"/>
    <x v="3"/>
    <x v="1"/>
    <x v="4"/>
    <x v="4"/>
    <x v="1341"/>
    <n v="5835"/>
    <n v="15"/>
    <n v="2"/>
    <x v="2"/>
    <n v="4"/>
    <x v="4"/>
    <s v="Low"/>
    <x v="3"/>
    <x v="3"/>
  </r>
  <r>
    <n v="3585"/>
    <s v="Brianna Hart"/>
    <x v="23"/>
    <x v="0"/>
    <x v="0"/>
    <x v="557"/>
    <x v="1116"/>
    <x v="73"/>
    <n v="10"/>
    <x v="4"/>
    <x v="2"/>
    <x v="3"/>
    <x v="1"/>
    <x v="1"/>
    <x v="1"/>
    <x v="1342"/>
    <n v="775"/>
    <n v="5"/>
    <n v="0"/>
    <x v="4"/>
    <n v="2"/>
    <x v="0"/>
    <s v="Low"/>
    <x v="4"/>
    <x v="4"/>
  </r>
  <r>
    <n v="7830"/>
    <s v="Andrew Middleton"/>
    <x v="19"/>
    <x v="2"/>
    <x v="2"/>
    <x v="556"/>
    <x v="1117"/>
    <x v="424"/>
    <n v="6"/>
    <x v="2"/>
    <x v="577"/>
    <x v="1"/>
    <x v="0"/>
    <x v="3"/>
    <x v="3"/>
    <x v="1343"/>
    <n v="3921"/>
    <n v="6"/>
    <n v="8"/>
    <x v="6"/>
    <n v="2"/>
    <x v="0"/>
    <s v="High"/>
    <x v="5"/>
    <x v="5"/>
  </r>
  <r>
    <n v="7199"/>
    <s v="Adrian Taylor"/>
    <x v="32"/>
    <x v="2"/>
    <x v="2"/>
    <x v="158"/>
    <x v="1118"/>
    <x v="735"/>
    <n v="5"/>
    <x v="2"/>
    <x v="2"/>
    <x v="3"/>
    <x v="1"/>
    <x v="3"/>
    <x v="3"/>
    <x v="1344"/>
    <n v="9000"/>
    <n v="11"/>
    <n v="10"/>
    <x v="8"/>
    <n v="1"/>
    <x v="2"/>
    <s v="Low"/>
    <x v="5"/>
    <x v="5"/>
  </r>
  <r>
    <n v="8400"/>
    <s v="Michael Morris"/>
    <x v="45"/>
    <x v="2"/>
    <x v="0"/>
    <x v="192"/>
    <x v="1119"/>
    <x v="736"/>
    <n v="0"/>
    <x v="3"/>
    <x v="2"/>
    <x v="3"/>
    <x v="1"/>
    <x v="3"/>
    <x v="3"/>
    <x v="1345"/>
    <n v="4690"/>
    <n v="6"/>
    <n v="9"/>
    <x v="10"/>
    <n v="5"/>
    <x v="3"/>
    <s v="Low"/>
    <x v="5"/>
    <x v="5"/>
  </r>
  <r>
    <n v="2871"/>
    <s v="Nicole Ortega"/>
    <x v="9"/>
    <x v="2"/>
    <x v="0"/>
    <x v="66"/>
    <x v="1120"/>
    <x v="288"/>
    <n v="8"/>
    <x v="2"/>
    <x v="2"/>
    <x v="3"/>
    <x v="1"/>
    <x v="1"/>
    <x v="1"/>
    <x v="274"/>
    <n v="5042"/>
    <n v="15"/>
    <n v="10"/>
    <x v="1"/>
    <n v="5"/>
    <x v="3"/>
    <s v="Low"/>
    <x v="0"/>
    <x v="0"/>
  </r>
  <r>
    <n v="5371"/>
    <s v="Joseph Palmer"/>
    <x v="2"/>
    <x v="1"/>
    <x v="2"/>
    <x v="456"/>
    <x v="1121"/>
    <x v="256"/>
    <n v="2"/>
    <x v="1"/>
    <x v="360"/>
    <x v="1"/>
    <x v="0"/>
    <x v="3"/>
    <x v="3"/>
    <x v="1346"/>
    <n v="8878"/>
    <n v="14"/>
    <n v="1"/>
    <x v="6"/>
    <n v="4"/>
    <x v="4"/>
    <s v="Low"/>
    <x v="2"/>
    <x v="2"/>
  </r>
  <r>
    <n v="3015"/>
    <s v="Stephen Smith"/>
    <x v="39"/>
    <x v="2"/>
    <x v="2"/>
    <x v="365"/>
    <x v="1122"/>
    <x v="664"/>
    <n v="10"/>
    <x v="4"/>
    <x v="2"/>
    <x v="2"/>
    <x v="1"/>
    <x v="0"/>
    <x v="0"/>
    <x v="1347"/>
    <n v="170"/>
    <n v="13"/>
    <n v="7"/>
    <x v="8"/>
    <n v="4"/>
    <x v="4"/>
    <s v="Low"/>
    <x v="2"/>
    <x v="2"/>
  </r>
  <r>
    <n v="2338"/>
    <s v="Mark Powell"/>
    <x v="35"/>
    <x v="1"/>
    <x v="2"/>
    <x v="265"/>
    <x v="1123"/>
    <x v="367"/>
    <n v="1"/>
    <x v="1"/>
    <x v="2"/>
    <x v="0"/>
    <x v="1"/>
    <x v="2"/>
    <x v="2"/>
    <x v="1348"/>
    <n v="914"/>
    <n v="0"/>
    <n v="10"/>
    <x v="0"/>
    <n v="1"/>
    <x v="2"/>
    <s v="High"/>
    <x v="5"/>
    <x v="5"/>
  </r>
  <r>
    <n v="3710"/>
    <s v="Ricardo Davis MD"/>
    <x v="19"/>
    <x v="0"/>
    <x v="2"/>
    <x v="440"/>
    <x v="1124"/>
    <x v="338"/>
    <n v="0"/>
    <x v="3"/>
    <x v="578"/>
    <x v="3"/>
    <x v="0"/>
    <x v="3"/>
    <x v="3"/>
    <x v="1349"/>
    <n v="287"/>
    <n v="20"/>
    <n v="10"/>
    <x v="2"/>
    <n v="2"/>
    <x v="0"/>
    <s v="High"/>
    <x v="5"/>
    <x v="5"/>
  </r>
  <r>
    <n v="5537"/>
    <s v="Krystal Harrison"/>
    <x v="44"/>
    <x v="0"/>
    <x v="1"/>
    <x v="369"/>
    <x v="474"/>
    <x v="403"/>
    <n v="6"/>
    <x v="2"/>
    <x v="2"/>
    <x v="1"/>
    <x v="1"/>
    <x v="3"/>
    <x v="3"/>
    <x v="1350"/>
    <n v="3882"/>
    <n v="16"/>
    <n v="2"/>
    <x v="0"/>
    <n v="3"/>
    <x v="1"/>
    <s v="Low"/>
    <x v="0"/>
    <x v="0"/>
  </r>
  <r>
    <n v="9484"/>
    <s v="Kevin Dickerson"/>
    <x v="28"/>
    <x v="2"/>
    <x v="3"/>
    <x v="467"/>
    <x v="1125"/>
    <x v="596"/>
    <n v="1"/>
    <x v="1"/>
    <x v="579"/>
    <x v="3"/>
    <x v="0"/>
    <x v="4"/>
    <x v="4"/>
    <x v="1351"/>
    <n v="2330"/>
    <n v="8"/>
    <n v="8"/>
    <x v="5"/>
    <n v="1"/>
    <x v="2"/>
    <s v="Low"/>
    <x v="0"/>
    <x v="0"/>
  </r>
  <r>
    <n v="5086"/>
    <s v="Michael Gonzalez"/>
    <x v="18"/>
    <x v="1"/>
    <x v="1"/>
    <x v="419"/>
    <x v="1126"/>
    <x v="45"/>
    <n v="2"/>
    <x v="1"/>
    <x v="580"/>
    <x v="3"/>
    <x v="0"/>
    <x v="0"/>
    <x v="0"/>
    <x v="1352"/>
    <n v="4199"/>
    <n v="17"/>
    <n v="10"/>
    <x v="5"/>
    <n v="3"/>
    <x v="1"/>
    <s v="Low"/>
    <x v="4"/>
    <x v="4"/>
  </r>
  <r>
    <n v="9287"/>
    <s v="Jeremiah Trujillo"/>
    <x v="11"/>
    <x v="0"/>
    <x v="0"/>
    <x v="62"/>
    <x v="525"/>
    <x v="432"/>
    <n v="5"/>
    <x v="2"/>
    <x v="451"/>
    <x v="1"/>
    <x v="0"/>
    <x v="0"/>
    <x v="0"/>
    <x v="1353"/>
    <n v="6084"/>
    <n v="4"/>
    <n v="1"/>
    <x v="4"/>
    <n v="2"/>
    <x v="0"/>
    <s v="Low"/>
    <x v="3"/>
    <x v="3"/>
  </r>
  <r>
    <n v="5434"/>
    <s v="Richard Brown"/>
    <x v="0"/>
    <x v="1"/>
    <x v="4"/>
    <x v="305"/>
    <x v="1127"/>
    <x v="227"/>
    <n v="2"/>
    <x v="1"/>
    <x v="581"/>
    <x v="0"/>
    <x v="0"/>
    <x v="4"/>
    <x v="4"/>
    <x v="1354"/>
    <n v="8251"/>
    <n v="2"/>
    <n v="6"/>
    <x v="7"/>
    <n v="2"/>
    <x v="0"/>
    <s v="Low"/>
    <x v="0"/>
    <x v="0"/>
  </r>
  <r>
    <n v="3395"/>
    <s v="Diana York"/>
    <x v="24"/>
    <x v="1"/>
    <x v="0"/>
    <x v="309"/>
    <x v="645"/>
    <x v="186"/>
    <n v="1"/>
    <x v="1"/>
    <x v="582"/>
    <x v="3"/>
    <x v="0"/>
    <x v="3"/>
    <x v="3"/>
    <x v="1355"/>
    <n v="8167"/>
    <n v="10"/>
    <n v="3"/>
    <x v="5"/>
    <n v="1"/>
    <x v="2"/>
    <s v="High"/>
    <x v="3"/>
    <x v="3"/>
  </r>
  <r>
    <n v="1611"/>
    <s v="Stanley Holmes"/>
    <x v="15"/>
    <x v="2"/>
    <x v="1"/>
    <x v="558"/>
    <x v="1128"/>
    <x v="194"/>
    <n v="3"/>
    <x v="0"/>
    <x v="239"/>
    <x v="2"/>
    <x v="0"/>
    <x v="4"/>
    <x v="4"/>
    <x v="1356"/>
    <n v="6705"/>
    <n v="18"/>
    <n v="9"/>
    <x v="4"/>
    <n v="5"/>
    <x v="3"/>
    <s v="High"/>
    <x v="4"/>
    <x v="4"/>
  </r>
  <r>
    <n v="6172"/>
    <s v="Brandy Lee"/>
    <x v="45"/>
    <x v="2"/>
    <x v="4"/>
    <x v="332"/>
    <x v="1129"/>
    <x v="201"/>
    <n v="0"/>
    <x v="3"/>
    <x v="277"/>
    <x v="2"/>
    <x v="0"/>
    <x v="1"/>
    <x v="1"/>
    <x v="1357"/>
    <n v="1896"/>
    <n v="4"/>
    <n v="8"/>
    <x v="1"/>
    <n v="4"/>
    <x v="4"/>
    <s v="High"/>
    <x v="5"/>
    <x v="5"/>
  </r>
  <r>
    <n v="3666"/>
    <s v="Russell Kirk"/>
    <x v="47"/>
    <x v="2"/>
    <x v="4"/>
    <x v="215"/>
    <x v="611"/>
    <x v="133"/>
    <n v="3"/>
    <x v="0"/>
    <x v="2"/>
    <x v="0"/>
    <x v="1"/>
    <x v="2"/>
    <x v="2"/>
    <x v="1358"/>
    <n v="7690"/>
    <n v="19"/>
    <n v="0"/>
    <x v="7"/>
    <n v="2"/>
    <x v="0"/>
    <s v="Medium"/>
    <x v="3"/>
    <x v="3"/>
  </r>
  <r>
    <n v="5900"/>
    <s v="Tim Byrd"/>
    <x v="45"/>
    <x v="1"/>
    <x v="0"/>
    <x v="440"/>
    <x v="1130"/>
    <x v="361"/>
    <n v="4"/>
    <x v="0"/>
    <x v="583"/>
    <x v="1"/>
    <x v="0"/>
    <x v="2"/>
    <x v="2"/>
    <x v="1359"/>
    <n v="7331"/>
    <n v="20"/>
    <n v="4"/>
    <x v="0"/>
    <n v="2"/>
    <x v="0"/>
    <s v="High"/>
    <x v="5"/>
    <x v="5"/>
  </r>
  <r>
    <n v="8947"/>
    <s v="Marie Bryant"/>
    <x v="16"/>
    <x v="1"/>
    <x v="1"/>
    <x v="268"/>
    <x v="1131"/>
    <x v="565"/>
    <n v="1"/>
    <x v="1"/>
    <x v="2"/>
    <x v="1"/>
    <x v="1"/>
    <x v="3"/>
    <x v="3"/>
    <x v="1360"/>
    <n v="1353"/>
    <n v="10"/>
    <n v="0"/>
    <x v="1"/>
    <n v="3"/>
    <x v="1"/>
    <s v="Low"/>
    <x v="2"/>
    <x v="2"/>
  </r>
  <r>
    <n v="4852"/>
    <s v="Mr. Robert Patrick PhD"/>
    <x v="24"/>
    <x v="2"/>
    <x v="2"/>
    <x v="407"/>
    <x v="1132"/>
    <x v="595"/>
    <n v="0"/>
    <x v="3"/>
    <x v="87"/>
    <x v="0"/>
    <x v="0"/>
    <x v="2"/>
    <x v="2"/>
    <x v="1361"/>
    <n v="6864"/>
    <n v="6"/>
    <n v="6"/>
    <x v="0"/>
    <n v="1"/>
    <x v="2"/>
    <s v="Medium"/>
    <x v="3"/>
    <x v="3"/>
  </r>
  <r>
    <n v="3020"/>
    <s v="Tiffany Park"/>
    <x v="39"/>
    <x v="2"/>
    <x v="3"/>
    <x v="559"/>
    <x v="226"/>
    <x v="209"/>
    <n v="2"/>
    <x v="1"/>
    <x v="148"/>
    <x v="3"/>
    <x v="0"/>
    <x v="2"/>
    <x v="2"/>
    <x v="1362"/>
    <n v="3500"/>
    <n v="15"/>
    <n v="1"/>
    <x v="5"/>
    <n v="2"/>
    <x v="0"/>
    <s v="Low"/>
    <x v="2"/>
    <x v="2"/>
  </r>
  <r>
    <n v="9084"/>
    <s v="Katherine Hobbs"/>
    <x v="3"/>
    <x v="1"/>
    <x v="2"/>
    <x v="301"/>
    <x v="959"/>
    <x v="227"/>
    <n v="10"/>
    <x v="4"/>
    <x v="2"/>
    <x v="0"/>
    <x v="1"/>
    <x v="1"/>
    <x v="1"/>
    <x v="1363"/>
    <n v="5858"/>
    <n v="19"/>
    <n v="7"/>
    <x v="2"/>
    <n v="5"/>
    <x v="3"/>
    <s v="Low"/>
    <x v="2"/>
    <x v="2"/>
  </r>
  <r>
    <n v="2198"/>
    <s v="Justin Kim"/>
    <x v="15"/>
    <x v="1"/>
    <x v="2"/>
    <x v="273"/>
    <x v="1133"/>
    <x v="137"/>
    <n v="5"/>
    <x v="2"/>
    <x v="2"/>
    <x v="1"/>
    <x v="1"/>
    <x v="0"/>
    <x v="0"/>
    <x v="1364"/>
    <n v="3930"/>
    <n v="19"/>
    <n v="4"/>
    <x v="4"/>
    <n v="5"/>
    <x v="3"/>
    <s v="Medium"/>
    <x v="4"/>
    <x v="4"/>
  </r>
  <r>
    <n v="3315"/>
    <s v="Jared Rangel"/>
    <x v="6"/>
    <x v="1"/>
    <x v="2"/>
    <x v="492"/>
    <x v="1134"/>
    <x v="128"/>
    <n v="3"/>
    <x v="0"/>
    <x v="584"/>
    <x v="0"/>
    <x v="0"/>
    <x v="3"/>
    <x v="3"/>
    <x v="1365"/>
    <n v="2502"/>
    <n v="5"/>
    <n v="2"/>
    <x v="2"/>
    <n v="2"/>
    <x v="0"/>
    <s v="Low"/>
    <x v="4"/>
    <x v="4"/>
  </r>
  <r>
    <n v="4939"/>
    <s v="Terrence Jones"/>
    <x v="21"/>
    <x v="0"/>
    <x v="4"/>
    <x v="188"/>
    <x v="1135"/>
    <x v="737"/>
    <n v="5"/>
    <x v="2"/>
    <x v="2"/>
    <x v="1"/>
    <x v="1"/>
    <x v="3"/>
    <x v="3"/>
    <x v="1366"/>
    <n v="3534"/>
    <n v="3"/>
    <n v="10"/>
    <x v="8"/>
    <n v="5"/>
    <x v="3"/>
    <s v="Low"/>
    <x v="0"/>
    <x v="0"/>
  </r>
  <r>
    <n v="6300"/>
    <s v="Matthew Stark"/>
    <x v="7"/>
    <x v="0"/>
    <x v="1"/>
    <x v="199"/>
    <x v="1136"/>
    <x v="620"/>
    <n v="6"/>
    <x v="2"/>
    <x v="2"/>
    <x v="1"/>
    <x v="1"/>
    <x v="3"/>
    <x v="3"/>
    <x v="1367"/>
    <n v="5550"/>
    <n v="10"/>
    <n v="10"/>
    <x v="9"/>
    <n v="1"/>
    <x v="2"/>
    <s v="High"/>
    <x v="0"/>
    <x v="0"/>
  </r>
  <r>
    <n v="5836"/>
    <s v="Mark Padilla"/>
    <x v="30"/>
    <x v="2"/>
    <x v="4"/>
    <x v="538"/>
    <x v="1137"/>
    <x v="738"/>
    <n v="0"/>
    <x v="3"/>
    <x v="585"/>
    <x v="1"/>
    <x v="0"/>
    <x v="1"/>
    <x v="1"/>
    <x v="1368"/>
    <n v="3389"/>
    <n v="9"/>
    <n v="8"/>
    <x v="8"/>
    <n v="2"/>
    <x v="0"/>
    <s v="Medium"/>
    <x v="2"/>
    <x v="2"/>
  </r>
  <r>
    <n v="6900"/>
    <s v="Matthew Bishop"/>
    <x v="22"/>
    <x v="2"/>
    <x v="3"/>
    <x v="560"/>
    <x v="1138"/>
    <x v="470"/>
    <n v="3"/>
    <x v="0"/>
    <x v="2"/>
    <x v="2"/>
    <x v="1"/>
    <x v="0"/>
    <x v="0"/>
    <x v="1369"/>
    <n v="2200"/>
    <n v="17"/>
    <n v="4"/>
    <x v="2"/>
    <n v="4"/>
    <x v="4"/>
    <s v="Low"/>
    <x v="5"/>
    <x v="5"/>
  </r>
  <r>
    <n v="1682"/>
    <s v="John Gonzalez"/>
    <x v="16"/>
    <x v="0"/>
    <x v="3"/>
    <x v="451"/>
    <x v="499"/>
    <x v="51"/>
    <n v="1"/>
    <x v="1"/>
    <x v="586"/>
    <x v="0"/>
    <x v="0"/>
    <x v="3"/>
    <x v="3"/>
    <x v="1370"/>
    <n v="6985"/>
    <n v="15"/>
    <n v="1"/>
    <x v="10"/>
    <n v="4"/>
    <x v="4"/>
    <s v="Medium"/>
    <x v="2"/>
    <x v="2"/>
  </r>
  <r>
    <n v="1321"/>
    <s v="Paul Miller"/>
    <x v="3"/>
    <x v="0"/>
    <x v="3"/>
    <x v="561"/>
    <x v="1139"/>
    <x v="739"/>
    <n v="1"/>
    <x v="1"/>
    <x v="2"/>
    <x v="3"/>
    <x v="1"/>
    <x v="0"/>
    <x v="0"/>
    <x v="1371"/>
    <n v="4003"/>
    <n v="10"/>
    <n v="1"/>
    <x v="8"/>
    <n v="4"/>
    <x v="4"/>
    <s v="Medium"/>
    <x v="2"/>
    <x v="2"/>
  </r>
  <r>
    <n v="2254"/>
    <s v="Fernando Rodgers"/>
    <x v="40"/>
    <x v="2"/>
    <x v="2"/>
    <x v="520"/>
    <x v="1140"/>
    <x v="568"/>
    <n v="2"/>
    <x v="1"/>
    <x v="587"/>
    <x v="1"/>
    <x v="0"/>
    <x v="0"/>
    <x v="0"/>
    <x v="1372"/>
    <n v="197"/>
    <n v="6"/>
    <n v="10"/>
    <x v="0"/>
    <n v="4"/>
    <x v="4"/>
    <s v="High"/>
    <x v="5"/>
    <x v="5"/>
  </r>
  <r>
    <n v="6362"/>
    <s v="Leonard Bowers"/>
    <x v="24"/>
    <x v="0"/>
    <x v="1"/>
    <x v="562"/>
    <x v="1141"/>
    <x v="740"/>
    <n v="3"/>
    <x v="0"/>
    <x v="588"/>
    <x v="1"/>
    <x v="0"/>
    <x v="3"/>
    <x v="3"/>
    <x v="1373"/>
    <n v="9459"/>
    <n v="20"/>
    <n v="3"/>
    <x v="1"/>
    <n v="1"/>
    <x v="2"/>
    <s v="High"/>
    <x v="3"/>
    <x v="3"/>
  </r>
  <r>
    <n v="8188"/>
    <s v="Frances Aguilar"/>
    <x v="38"/>
    <x v="0"/>
    <x v="3"/>
    <x v="425"/>
    <x v="1142"/>
    <x v="741"/>
    <n v="3"/>
    <x v="0"/>
    <x v="2"/>
    <x v="0"/>
    <x v="1"/>
    <x v="0"/>
    <x v="0"/>
    <x v="1374"/>
    <n v="4489"/>
    <n v="8"/>
    <n v="10"/>
    <x v="5"/>
    <n v="4"/>
    <x v="4"/>
    <s v="Medium"/>
    <x v="0"/>
    <x v="0"/>
  </r>
  <r>
    <n v="9845"/>
    <s v="Nancy Wyatt"/>
    <x v="39"/>
    <x v="1"/>
    <x v="4"/>
    <x v="351"/>
    <x v="1143"/>
    <x v="701"/>
    <n v="4"/>
    <x v="0"/>
    <x v="2"/>
    <x v="2"/>
    <x v="1"/>
    <x v="1"/>
    <x v="1"/>
    <x v="1375"/>
    <n v="716"/>
    <n v="4"/>
    <n v="0"/>
    <x v="0"/>
    <n v="1"/>
    <x v="2"/>
    <s v="High"/>
    <x v="2"/>
    <x v="2"/>
  </r>
  <r>
    <n v="4174"/>
    <s v="Emma Ward"/>
    <x v="22"/>
    <x v="1"/>
    <x v="3"/>
    <x v="492"/>
    <x v="1144"/>
    <x v="558"/>
    <n v="2"/>
    <x v="1"/>
    <x v="589"/>
    <x v="0"/>
    <x v="0"/>
    <x v="3"/>
    <x v="3"/>
    <x v="1376"/>
    <n v="5190"/>
    <n v="19"/>
    <n v="2"/>
    <x v="3"/>
    <n v="1"/>
    <x v="2"/>
    <s v="High"/>
    <x v="5"/>
    <x v="5"/>
  </r>
  <r>
    <n v="4667"/>
    <s v="Vickie Collins"/>
    <x v="1"/>
    <x v="1"/>
    <x v="2"/>
    <x v="441"/>
    <x v="673"/>
    <x v="154"/>
    <n v="1"/>
    <x v="1"/>
    <x v="2"/>
    <x v="0"/>
    <x v="1"/>
    <x v="2"/>
    <x v="2"/>
    <x v="1377"/>
    <n v="2339"/>
    <n v="0"/>
    <n v="5"/>
    <x v="9"/>
    <n v="1"/>
    <x v="2"/>
    <s v="High"/>
    <x v="1"/>
    <x v="1"/>
  </r>
  <r>
    <n v="1820"/>
    <s v="Ronald Wilson"/>
    <x v="15"/>
    <x v="2"/>
    <x v="1"/>
    <x v="554"/>
    <x v="198"/>
    <x v="183"/>
    <n v="3"/>
    <x v="0"/>
    <x v="590"/>
    <x v="2"/>
    <x v="0"/>
    <x v="4"/>
    <x v="4"/>
    <x v="1378"/>
    <n v="5776"/>
    <n v="1"/>
    <n v="6"/>
    <x v="5"/>
    <n v="2"/>
    <x v="0"/>
    <s v="High"/>
    <x v="4"/>
    <x v="4"/>
  </r>
  <r>
    <n v="4528"/>
    <s v="Steven Shaffer"/>
    <x v="28"/>
    <x v="0"/>
    <x v="1"/>
    <x v="24"/>
    <x v="506"/>
    <x v="251"/>
    <n v="2"/>
    <x v="1"/>
    <x v="2"/>
    <x v="0"/>
    <x v="1"/>
    <x v="2"/>
    <x v="2"/>
    <x v="1379"/>
    <n v="4353"/>
    <n v="19"/>
    <n v="10"/>
    <x v="5"/>
    <n v="5"/>
    <x v="3"/>
    <s v="Low"/>
    <x v="0"/>
    <x v="0"/>
  </r>
  <r>
    <n v="2859"/>
    <s v="Jennifer Alexander"/>
    <x v="0"/>
    <x v="0"/>
    <x v="1"/>
    <x v="429"/>
    <x v="1043"/>
    <x v="591"/>
    <n v="0"/>
    <x v="3"/>
    <x v="2"/>
    <x v="0"/>
    <x v="1"/>
    <x v="1"/>
    <x v="1"/>
    <x v="1380"/>
    <n v="8563"/>
    <n v="11"/>
    <n v="7"/>
    <x v="6"/>
    <n v="1"/>
    <x v="2"/>
    <s v="Low"/>
    <x v="0"/>
    <x v="0"/>
  </r>
  <r>
    <n v="3202"/>
    <s v="Jeffrey Burns"/>
    <x v="5"/>
    <x v="2"/>
    <x v="0"/>
    <x v="206"/>
    <x v="1145"/>
    <x v="23"/>
    <n v="0"/>
    <x v="3"/>
    <x v="591"/>
    <x v="3"/>
    <x v="0"/>
    <x v="4"/>
    <x v="4"/>
    <x v="1381"/>
    <n v="1299"/>
    <n v="5"/>
    <n v="10"/>
    <x v="6"/>
    <n v="2"/>
    <x v="0"/>
    <s v="Medium"/>
    <x v="3"/>
    <x v="3"/>
  </r>
  <r>
    <n v="3139"/>
    <s v="Nathan Bryant II"/>
    <x v="12"/>
    <x v="2"/>
    <x v="0"/>
    <x v="563"/>
    <x v="1146"/>
    <x v="639"/>
    <n v="2"/>
    <x v="1"/>
    <x v="2"/>
    <x v="3"/>
    <x v="1"/>
    <x v="0"/>
    <x v="0"/>
    <x v="1382"/>
    <n v="8428"/>
    <n v="2"/>
    <n v="3"/>
    <x v="4"/>
    <n v="4"/>
    <x v="4"/>
    <s v="Low"/>
    <x v="4"/>
    <x v="4"/>
  </r>
  <r>
    <n v="1991"/>
    <s v="Christopher Velez"/>
    <x v="45"/>
    <x v="1"/>
    <x v="1"/>
    <x v="300"/>
    <x v="467"/>
    <x v="398"/>
    <n v="2"/>
    <x v="1"/>
    <x v="592"/>
    <x v="0"/>
    <x v="0"/>
    <x v="4"/>
    <x v="4"/>
    <x v="1383"/>
    <n v="1285"/>
    <n v="12"/>
    <n v="8"/>
    <x v="3"/>
    <n v="1"/>
    <x v="2"/>
    <s v="Low"/>
    <x v="5"/>
    <x v="5"/>
  </r>
  <r>
    <n v="7035"/>
    <s v="Stephanie Duarte"/>
    <x v="31"/>
    <x v="0"/>
    <x v="4"/>
    <x v="181"/>
    <x v="1147"/>
    <x v="742"/>
    <n v="2"/>
    <x v="1"/>
    <x v="593"/>
    <x v="0"/>
    <x v="0"/>
    <x v="4"/>
    <x v="4"/>
    <x v="1384"/>
    <n v="8502"/>
    <n v="2"/>
    <n v="8"/>
    <x v="10"/>
    <n v="3"/>
    <x v="1"/>
    <s v="Medium"/>
    <x v="4"/>
    <x v="4"/>
  </r>
  <r>
    <n v="8427"/>
    <s v="Joshua Yang"/>
    <x v="46"/>
    <x v="0"/>
    <x v="2"/>
    <x v="162"/>
    <x v="883"/>
    <x v="299"/>
    <n v="1"/>
    <x v="1"/>
    <x v="73"/>
    <x v="3"/>
    <x v="0"/>
    <x v="3"/>
    <x v="3"/>
    <x v="1385"/>
    <n v="1736"/>
    <n v="2"/>
    <n v="8"/>
    <x v="4"/>
    <n v="3"/>
    <x v="1"/>
    <s v="Medium"/>
    <x v="3"/>
    <x v="3"/>
  </r>
  <r>
    <n v="2260"/>
    <s v="Mr. Kyle West"/>
    <x v="10"/>
    <x v="1"/>
    <x v="2"/>
    <x v="207"/>
    <x v="1148"/>
    <x v="403"/>
    <n v="5"/>
    <x v="2"/>
    <x v="594"/>
    <x v="1"/>
    <x v="0"/>
    <x v="0"/>
    <x v="0"/>
    <x v="1386"/>
    <n v="3908"/>
    <n v="6"/>
    <n v="6"/>
    <x v="3"/>
    <n v="5"/>
    <x v="3"/>
    <s v="Medium"/>
    <x v="3"/>
    <x v="3"/>
  </r>
  <r>
    <n v="6277"/>
    <s v="Anita Johnson"/>
    <x v="20"/>
    <x v="2"/>
    <x v="0"/>
    <x v="348"/>
    <x v="473"/>
    <x v="364"/>
    <n v="8"/>
    <x v="2"/>
    <x v="402"/>
    <x v="1"/>
    <x v="0"/>
    <x v="1"/>
    <x v="1"/>
    <x v="1387"/>
    <n v="1827"/>
    <n v="5"/>
    <n v="8"/>
    <x v="9"/>
    <n v="2"/>
    <x v="0"/>
    <s v="Low"/>
    <x v="5"/>
    <x v="5"/>
  </r>
  <r>
    <n v="9561"/>
    <s v="Joseph Johnson"/>
    <x v="21"/>
    <x v="1"/>
    <x v="4"/>
    <x v="250"/>
    <x v="768"/>
    <x v="585"/>
    <n v="0"/>
    <x v="3"/>
    <x v="346"/>
    <x v="1"/>
    <x v="0"/>
    <x v="1"/>
    <x v="1"/>
    <x v="1388"/>
    <n v="3788"/>
    <n v="9"/>
    <n v="7"/>
    <x v="2"/>
    <n v="2"/>
    <x v="0"/>
    <s v="Low"/>
    <x v="0"/>
    <x v="0"/>
  </r>
  <r>
    <n v="2026"/>
    <s v="Johnny Cole"/>
    <x v="13"/>
    <x v="2"/>
    <x v="0"/>
    <x v="188"/>
    <x v="1149"/>
    <x v="636"/>
    <n v="7"/>
    <x v="2"/>
    <x v="399"/>
    <x v="2"/>
    <x v="0"/>
    <x v="0"/>
    <x v="0"/>
    <x v="1389"/>
    <n v="8106"/>
    <n v="18"/>
    <n v="5"/>
    <x v="1"/>
    <n v="3"/>
    <x v="1"/>
    <s v="High"/>
    <x v="0"/>
    <x v="0"/>
  </r>
  <r>
    <n v="6763"/>
    <s v="Charles Rodriguez"/>
    <x v="14"/>
    <x v="1"/>
    <x v="4"/>
    <x v="494"/>
    <x v="1150"/>
    <x v="653"/>
    <n v="0"/>
    <x v="3"/>
    <x v="316"/>
    <x v="0"/>
    <x v="0"/>
    <x v="1"/>
    <x v="1"/>
    <x v="1390"/>
    <n v="6595"/>
    <n v="2"/>
    <n v="0"/>
    <x v="0"/>
    <n v="4"/>
    <x v="4"/>
    <s v="High"/>
    <x v="0"/>
    <x v="0"/>
  </r>
  <r>
    <n v="7200"/>
    <s v="Dr. Kimberly Schwartz"/>
    <x v="19"/>
    <x v="2"/>
    <x v="2"/>
    <x v="407"/>
    <x v="1151"/>
    <x v="202"/>
    <n v="1"/>
    <x v="1"/>
    <x v="2"/>
    <x v="0"/>
    <x v="1"/>
    <x v="4"/>
    <x v="4"/>
    <x v="1391"/>
    <n v="8995"/>
    <n v="2"/>
    <n v="10"/>
    <x v="9"/>
    <n v="2"/>
    <x v="0"/>
    <s v="Low"/>
    <x v="5"/>
    <x v="5"/>
  </r>
  <r>
    <n v="9987"/>
    <s v="David Gray"/>
    <x v="18"/>
    <x v="2"/>
    <x v="1"/>
    <x v="564"/>
    <x v="1152"/>
    <x v="209"/>
    <n v="2"/>
    <x v="1"/>
    <x v="440"/>
    <x v="3"/>
    <x v="0"/>
    <x v="2"/>
    <x v="2"/>
    <x v="687"/>
    <n v="7798"/>
    <n v="6"/>
    <n v="9"/>
    <x v="0"/>
    <n v="5"/>
    <x v="3"/>
    <s v="Medium"/>
    <x v="4"/>
    <x v="4"/>
  </r>
  <r>
    <n v="3208"/>
    <s v="Andres Young"/>
    <x v="40"/>
    <x v="0"/>
    <x v="1"/>
    <x v="142"/>
    <x v="488"/>
    <x v="165"/>
    <n v="2"/>
    <x v="1"/>
    <x v="595"/>
    <x v="3"/>
    <x v="0"/>
    <x v="0"/>
    <x v="0"/>
    <x v="1392"/>
    <n v="3488"/>
    <n v="19"/>
    <n v="10"/>
    <x v="2"/>
    <n v="5"/>
    <x v="3"/>
    <s v="Low"/>
    <x v="5"/>
    <x v="5"/>
  </r>
  <r>
    <n v="5898"/>
    <s v="Lindsey Gray"/>
    <x v="11"/>
    <x v="2"/>
    <x v="1"/>
    <x v="487"/>
    <x v="1095"/>
    <x v="89"/>
    <n v="1"/>
    <x v="1"/>
    <x v="156"/>
    <x v="1"/>
    <x v="0"/>
    <x v="2"/>
    <x v="2"/>
    <x v="1393"/>
    <n v="6674"/>
    <n v="8"/>
    <n v="1"/>
    <x v="6"/>
    <n v="4"/>
    <x v="4"/>
    <s v="Medium"/>
    <x v="3"/>
    <x v="3"/>
  </r>
  <r>
    <n v="6323"/>
    <s v="Stephanie Calderon"/>
    <x v="0"/>
    <x v="1"/>
    <x v="2"/>
    <x v="380"/>
    <x v="1014"/>
    <x v="693"/>
    <n v="0"/>
    <x v="3"/>
    <x v="596"/>
    <x v="0"/>
    <x v="0"/>
    <x v="0"/>
    <x v="0"/>
    <x v="1394"/>
    <n v="8608"/>
    <n v="17"/>
    <n v="10"/>
    <x v="2"/>
    <n v="3"/>
    <x v="1"/>
    <s v="Low"/>
    <x v="0"/>
    <x v="0"/>
  </r>
  <r>
    <n v="4850"/>
    <s v="Sherry Hatfield"/>
    <x v="40"/>
    <x v="2"/>
    <x v="3"/>
    <x v="382"/>
    <x v="572"/>
    <x v="467"/>
    <n v="3"/>
    <x v="0"/>
    <x v="597"/>
    <x v="2"/>
    <x v="0"/>
    <x v="4"/>
    <x v="4"/>
    <x v="1395"/>
    <n v="8351"/>
    <n v="2"/>
    <n v="2"/>
    <x v="3"/>
    <n v="4"/>
    <x v="4"/>
    <s v="Medium"/>
    <x v="5"/>
    <x v="5"/>
  </r>
  <r>
    <n v="2683"/>
    <s v="William Baker"/>
    <x v="18"/>
    <x v="1"/>
    <x v="4"/>
    <x v="416"/>
    <x v="513"/>
    <x v="425"/>
    <n v="4"/>
    <x v="0"/>
    <x v="2"/>
    <x v="1"/>
    <x v="1"/>
    <x v="2"/>
    <x v="2"/>
    <x v="1396"/>
    <n v="7233"/>
    <n v="2"/>
    <n v="3"/>
    <x v="4"/>
    <n v="3"/>
    <x v="1"/>
    <s v="Low"/>
    <x v="4"/>
    <x v="4"/>
  </r>
  <r>
    <n v="1123"/>
    <s v="David Graham"/>
    <x v="33"/>
    <x v="0"/>
    <x v="3"/>
    <x v="331"/>
    <x v="1153"/>
    <x v="743"/>
    <n v="2"/>
    <x v="1"/>
    <x v="2"/>
    <x v="0"/>
    <x v="1"/>
    <x v="1"/>
    <x v="1"/>
    <x v="1397"/>
    <n v="9135"/>
    <n v="3"/>
    <n v="4"/>
    <x v="6"/>
    <n v="2"/>
    <x v="0"/>
    <s v="Medium"/>
    <x v="4"/>
    <x v="4"/>
  </r>
  <r>
    <n v="3800"/>
    <s v="Cheryl Levine MD"/>
    <x v="13"/>
    <x v="2"/>
    <x v="1"/>
    <x v="341"/>
    <x v="352"/>
    <x v="121"/>
    <n v="0"/>
    <x v="3"/>
    <x v="229"/>
    <x v="0"/>
    <x v="0"/>
    <x v="4"/>
    <x v="4"/>
    <x v="1398"/>
    <n v="2136"/>
    <n v="20"/>
    <n v="1"/>
    <x v="6"/>
    <n v="4"/>
    <x v="4"/>
    <s v="High"/>
    <x v="0"/>
    <x v="0"/>
  </r>
  <r>
    <n v="4305"/>
    <s v="Amber Hawkins"/>
    <x v="11"/>
    <x v="1"/>
    <x v="2"/>
    <x v="58"/>
    <x v="1154"/>
    <x v="744"/>
    <n v="9"/>
    <x v="2"/>
    <x v="2"/>
    <x v="3"/>
    <x v="1"/>
    <x v="4"/>
    <x v="4"/>
    <x v="1399"/>
    <n v="1660"/>
    <n v="2"/>
    <n v="9"/>
    <x v="0"/>
    <n v="1"/>
    <x v="2"/>
    <s v="Medium"/>
    <x v="3"/>
    <x v="3"/>
  </r>
  <r>
    <n v="8866"/>
    <s v="Stephen Baxter"/>
    <x v="1"/>
    <x v="2"/>
    <x v="4"/>
    <x v="423"/>
    <x v="1155"/>
    <x v="745"/>
    <n v="2"/>
    <x v="1"/>
    <x v="2"/>
    <x v="3"/>
    <x v="1"/>
    <x v="0"/>
    <x v="0"/>
    <x v="1400"/>
    <n v="3674"/>
    <n v="6"/>
    <n v="5"/>
    <x v="5"/>
    <n v="2"/>
    <x v="0"/>
    <s v="High"/>
    <x v="1"/>
    <x v="1"/>
  </r>
  <r>
    <n v="7711"/>
    <s v="Kevin Peck"/>
    <x v="19"/>
    <x v="0"/>
    <x v="1"/>
    <x v="199"/>
    <x v="1156"/>
    <x v="669"/>
    <n v="2"/>
    <x v="1"/>
    <x v="306"/>
    <x v="2"/>
    <x v="0"/>
    <x v="2"/>
    <x v="2"/>
    <x v="1401"/>
    <n v="9081"/>
    <n v="1"/>
    <n v="10"/>
    <x v="8"/>
    <n v="5"/>
    <x v="3"/>
    <s v="Medium"/>
    <x v="5"/>
    <x v="5"/>
  </r>
  <r>
    <n v="8880"/>
    <s v="Kimberly Rodriguez"/>
    <x v="17"/>
    <x v="0"/>
    <x v="4"/>
    <x v="548"/>
    <x v="1157"/>
    <x v="746"/>
    <n v="6"/>
    <x v="2"/>
    <x v="75"/>
    <x v="1"/>
    <x v="0"/>
    <x v="3"/>
    <x v="3"/>
    <x v="1402"/>
    <n v="2981"/>
    <n v="1"/>
    <n v="5"/>
    <x v="0"/>
    <n v="1"/>
    <x v="2"/>
    <s v="High"/>
    <x v="1"/>
    <x v="1"/>
  </r>
  <r>
    <n v="9661"/>
    <s v="Daniel Short"/>
    <x v="47"/>
    <x v="1"/>
    <x v="4"/>
    <x v="482"/>
    <x v="329"/>
    <x v="299"/>
    <n v="1"/>
    <x v="1"/>
    <x v="358"/>
    <x v="0"/>
    <x v="0"/>
    <x v="3"/>
    <x v="3"/>
    <x v="1403"/>
    <n v="516"/>
    <n v="18"/>
    <n v="4"/>
    <x v="6"/>
    <n v="2"/>
    <x v="0"/>
    <s v="Medium"/>
    <x v="3"/>
    <x v="3"/>
  </r>
  <r>
    <n v="8791"/>
    <s v="Valerie Carlson"/>
    <x v="33"/>
    <x v="0"/>
    <x v="1"/>
    <x v="149"/>
    <x v="706"/>
    <x v="369"/>
    <n v="4"/>
    <x v="0"/>
    <x v="2"/>
    <x v="3"/>
    <x v="1"/>
    <x v="1"/>
    <x v="1"/>
    <x v="1404"/>
    <n v="4450"/>
    <n v="11"/>
    <n v="8"/>
    <x v="7"/>
    <n v="4"/>
    <x v="4"/>
    <s v="Low"/>
    <x v="4"/>
    <x v="4"/>
  </r>
  <r>
    <n v="3978"/>
    <s v="Joshua Carter"/>
    <x v="1"/>
    <x v="1"/>
    <x v="2"/>
    <x v="505"/>
    <x v="1158"/>
    <x v="352"/>
    <n v="3"/>
    <x v="0"/>
    <x v="2"/>
    <x v="0"/>
    <x v="1"/>
    <x v="3"/>
    <x v="3"/>
    <x v="1405"/>
    <n v="5940"/>
    <n v="0"/>
    <n v="4"/>
    <x v="6"/>
    <n v="2"/>
    <x v="0"/>
    <s v="High"/>
    <x v="1"/>
    <x v="1"/>
  </r>
  <r>
    <n v="2953"/>
    <s v="Edwin Davis"/>
    <x v="25"/>
    <x v="0"/>
    <x v="1"/>
    <x v="348"/>
    <x v="1159"/>
    <x v="571"/>
    <n v="3"/>
    <x v="0"/>
    <x v="598"/>
    <x v="2"/>
    <x v="0"/>
    <x v="2"/>
    <x v="2"/>
    <x v="1406"/>
    <n v="1679"/>
    <n v="1"/>
    <n v="1"/>
    <x v="9"/>
    <n v="1"/>
    <x v="2"/>
    <s v="Low"/>
    <x v="4"/>
    <x v="4"/>
  </r>
  <r>
    <n v="3309"/>
    <s v="Meghan Garcia"/>
    <x v="37"/>
    <x v="2"/>
    <x v="4"/>
    <x v="121"/>
    <x v="1160"/>
    <x v="747"/>
    <n v="9"/>
    <x v="2"/>
    <x v="2"/>
    <x v="0"/>
    <x v="1"/>
    <x v="2"/>
    <x v="2"/>
    <x v="1407"/>
    <n v="6196"/>
    <n v="13"/>
    <n v="7"/>
    <x v="6"/>
    <n v="1"/>
    <x v="2"/>
    <s v="Low"/>
    <x v="2"/>
    <x v="2"/>
  </r>
  <r>
    <n v="8809"/>
    <s v="Mr. Shane Craig"/>
    <x v="7"/>
    <x v="1"/>
    <x v="3"/>
    <x v="565"/>
    <x v="1161"/>
    <x v="5"/>
    <n v="6"/>
    <x v="2"/>
    <x v="599"/>
    <x v="2"/>
    <x v="0"/>
    <x v="1"/>
    <x v="1"/>
    <x v="1408"/>
    <n v="3426"/>
    <n v="9"/>
    <n v="8"/>
    <x v="2"/>
    <n v="3"/>
    <x v="1"/>
    <s v="High"/>
    <x v="0"/>
    <x v="0"/>
  </r>
  <r>
    <n v="7560"/>
    <s v="Jessica Richardson"/>
    <x v="42"/>
    <x v="2"/>
    <x v="3"/>
    <x v="248"/>
    <x v="1162"/>
    <x v="25"/>
    <n v="1"/>
    <x v="1"/>
    <x v="600"/>
    <x v="1"/>
    <x v="0"/>
    <x v="2"/>
    <x v="2"/>
    <x v="1409"/>
    <n v="8362"/>
    <n v="7"/>
    <n v="0"/>
    <x v="5"/>
    <n v="5"/>
    <x v="3"/>
    <s v="Low"/>
    <x v="3"/>
    <x v="3"/>
  </r>
  <r>
    <n v="4971"/>
    <s v="Nancy Andrews"/>
    <x v="47"/>
    <x v="1"/>
    <x v="3"/>
    <x v="566"/>
    <x v="1163"/>
    <x v="744"/>
    <n v="3"/>
    <x v="0"/>
    <x v="601"/>
    <x v="1"/>
    <x v="0"/>
    <x v="4"/>
    <x v="4"/>
    <x v="1410"/>
    <n v="5151"/>
    <n v="19"/>
    <n v="1"/>
    <x v="0"/>
    <n v="1"/>
    <x v="2"/>
    <s v="Low"/>
    <x v="3"/>
    <x v="3"/>
  </r>
  <r>
    <n v="6196"/>
    <s v="Peter Trujillo"/>
    <x v="2"/>
    <x v="1"/>
    <x v="0"/>
    <x v="151"/>
    <x v="1164"/>
    <x v="360"/>
    <n v="8"/>
    <x v="2"/>
    <x v="2"/>
    <x v="2"/>
    <x v="1"/>
    <x v="2"/>
    <x v="2"/>
    <x v="1411"/>
    <n v="4375"/>
    <n v="3"/>
    <n v="1"/>
    <x v="6"/>
    <n v="5"/>
    <x v="3"/>
    <s v="High"/>
    <x v="2"/>
    <x v="2"/>
  </r>
  <r>
    <n v="9284"/>
    <s v="Alicia Mcpherson"/>
    <x v="27"/>
    <x v="1"/>
    <x v="0"/>
    <x v="105"/>
    <x v="1044"/>
    <x v="707"/>
    <n v="3"/>
    <x v="0"/>
    <x v="2"/>
    <x v="1"/>
    <x v="1"/>
    <x v="1"/>
    <x v="1"/>
    <x v="1412"/>
    <n v="5540"/>
    <n v="20"/>
    <n v="2"/>
    <x v="10"/>
    <n v="1"/>
    <x v="2"/>
    <s v="Medium"/>
    <x v="5"/>
    <x v="5"/>
  </r>
  <r>
    <n v="9698"/>
    <s v="Justin Vazquez"/>
    <x v="0"/>
    <x v="2"/>
    <x v="4"/>
    <x v="567"/>
    <x v="1165"/>
    <x v="343"/>
    <n v="4"/>
    <x v="0"/>
    <x v="2"/>
    <x v="2"/>
    <x v="1"/>
    <x v="4"/>
    <x v="4"/>
    <x v="1413"/>
    <n v="1532"/>
    <n v="9"/>
    <n v="0"/>
    <x v="5"/>
    <n v="2"/>
    <x v="0"/>
    <s v="Medium"/>
    <x v="0"/>
    <x v="0"/>
  </r>
  <r>
    <n v="5406"/>
    <s v="Mr. Chad Garcia DVM"/>
    <x v="29"/>
    <x v="0"/>
    <x v="3"/>
    <x v="337"/>
    <x v="109"/>
    <x v="107"/>
    <n v="2"/>
    <x v="1"/>
    <x v="602"/>
    <x v="3"/>
    <x v="0"/>
    <x v="1"/>
    <x v="1"/>
    <x v="1414"/>
    <n v="9296"/>
    <n v="0"/>
    <n v="6"/>
    <x v="5"/>
    <n v="3"/>
    <x v="1"/>
    <s v="High"/>
    <x v="4"/>
    <x v="4"/>
  </r>
  <r>
    <n v="7460"/>
    <s v="Justin Fuller"/>
    <x v="28"/>
    <x v="1"/>
    <x v="3"/>
    <x v="307"/>
    <x v="443"/>
    <x v="386"/>
    <n v="4"/>
    <x v="0"/>
    <x v="603"/>
    <x v="0"/>
    <x v="0"/>
    <x v="1"/>
    <x v="1"/>
    <x v="1415"/>
    <n v="3458"/>
    <n v="16"/>
    <n v="1"/>
    <x v="5"/>
    <n v="4"/>
    <x v="4"/>
    <s v="High"/>
    <x v="0"/>
    <x v="0"/>
  </r>
  <r>
    <n v="8812"/>
    <s v="Thomas Dixon"/>
    <x v="20"/>
    <x v="1"/>
    <x v="2"/>
    <x v="322"/>
    <x v="1166"/>
    <x v="748"/>
    <n v="8"/>
    <x v="2"/>
    <x v="2"/>
    <x v="2"/>
    <x v="1"/>
    <x v="2"/>
    <x v="2"/>
    <x v="1416"/>
    <n v="1491"/>
    <n v="4"/>
    <n v="3"/>
    <x v="1"/>
    <n v="1"/>
    <x v="2"/>
    <s v="Medium"/>
    <x v="5"/>
    <x v="5"/>
  </r>
  <r>
    <n v="2064"/>
    <s v="Ashley Rubio"/>
    <x v="22"/>
    <x v="2"/>
    <x v="0"/>
    <x v="218"/>
    <x v="1167"/>
    <x v="663"/>
    <n v="7"/>
    <x v="2"/>
    <x v="2"/>
    <x v="3"/>
    <x v="1"/>
    <x v="1"/>
    <x v="1"/>
    <x v="1417"/>
    <n v="2644"/>
    <n v="1"/>
    <n v="4"/>
    <x v="6"/>
    <n v="4"/>
    <x v="4"/>
    <s v="High"/>
    <x v="5"/>
    <x v="5"/>
  </r>
  <r>
    <n v="7483"/>
    <s v="Jeanne Scott"/>
    <x v="14"/>
    <x v="0"/>
    <x v="3"/>
    <x v="568"/>
    <x v="1061"/>
    <x v="713"/>
    <n v="5"/>
    <x v="2"/>
    <x v="2"/>
    <x v="3"/>
    <x v="1"/>
    <x v="0"/>
    <x v="0"/>
    <x v="1418"/>
    <n v="9314"/>
    <n v="13"/>
    <n v="5"/>
    <x v="5"/>
    <n v="1"/>
    <x v="2"/>
    <s v="Medium"/>
    <x v="0"/>
    <x v="0"/>
  </r>
  <r>
    <n v="9344"/>
    <s v="Ashley Price"/>
    <x v="10"/>
    <x v="1"/>
    <x v="0"/>
    <x v="81"/>
    <x v="1131"/>
    <x v="565"/>
    <n v="1"/>
    <x v="1"/>
    <x v="2"/>
    <x v="2"/>
    <x v="1"/>
    <x v="3"/>
    <x v="3"/>
    <x v="1419"/>
    <n v="7301"/>
    <n v="4"/>
    <n v="5"/>
    <x v="3"/>
    <n v="4"/>
    <x v="4"/>
    <s v="Medium"/>
    <x v="3"/>
    <x v="3"/>
  </r>
  <r>
    <n v="1755"/>
    <s v="Michele Mccoy"/>
    <x v="6"/>
    <x v="2"/>
    <x v="1"/>
    <x v="19"/>
    <x v="563"/>
    <x v="461"/>
    <n v="1"/>
    <x v="1"/>
    <x v="2"/>
    <x v="2"/>
    <x v="1"/>
    <x v="2"/>
    <x v="2"/>
    <x v="1420"/>
    <n v="7195"/>
    <n v="18"/>
    <n v="2"/>
    <x v="8"/>
    <n v="3"/>
    <x v="1"/>
    <s v="Low"/>
    <x v="4"/>
    <x v="4"/>
  </r>
  <r>
    <n v="5408"/>
    <s v="Olivia Hess"/>
    <x v="40"/>
    <x v="1"/>
    <x v="3"/>
    <x v="381"/>
    <x v="1168"/>
    <x v="688"/>
    <n v="3"/>
    <x v="0"/>
    <x v="316"/>
    <x v="1"/>
    <x v="0"/>
    <x v="2"/>
    <x v="2"/>
    <x v="1421"/>
    <n v="6463"/>
    <n v="9"/>
    <n v="5"/>
    <x v="2"/>
    <n v="2"/>
    <x v="0"/>
    <s v="Medium"/>
    <x v="5"/>
    <x v="5"/>
  </r>
  <r>
    <n v="1389"/>
    <s v="Richard Miles"/>
    <x v="37"/>
    <x v="0"/>
    <x v="3"/>
    <x v="158"/>
    <x v="75"/>
    <x v="74"/>
    <n v="5"/>
    <x v="2"/>
    <x v="2"/>
    <x v="0"/>
    <x v="1"/>
    <x v="3"/>
    <x v="3"/>
    <x v="1422"/>
    <n v="7326"/>
    <n v="17"/>
    <n v="8"/>
    <x v="7"/>
    <n v="5"/>
    <x v="3"/>
    <s v="High"/>
    <x v="2"/>
    <x v="2"/>
  </r>
  <r>
    <n v="7679"/>
    <s v="Cynthia Jones"/>
    <x v="35"/>
    <x v="1"/>
    <x v="3"/>
    <x v="296"/>
    <x v="1169"/>
    <x v="749"/>
    <n v="0"/>
    <x v="3"/>
    <x v="604"/>
    <x v="1"/>
    <x v="0"/>
    <x v="1"/>
    <x v="1"/>
    <x v="1423"/>
    <n v="8138"/>
    <n v="6"/>
    <n v="0"/>
    <x v="0"/>
    <n v="4"/>
    <x v="4"/>
    <s v="High"/>
    <x v="5"/>
    <x v="5"/>
  </r>
  <r>
    <n v="8511"/>
    <s v="Joseph Johnson"/>
    <x v="20"/>
    <x v="1"/>
    <x v="2"/>
    <x v="161"/>
    <x v="1170"/>
    <x v="750"/>
    <n v="1"/>
    <x v="1"/>
    <x v="2"/>
    <x v="2"/>
    <x v="1"/>
    <x v="0"/>
    <x v="0"/>
    <x v="1424"/>
    <n v="5186"/>
    <n v="16"/>
    <n v="2"/>
    <x v="4"/>
    <n v="4"/>
    <x v="4"/>
    <s v="Medium"/>
    <x v="5"/>
    <x v="5"/>
  </r>
  <r>
    <n v="9034"/>
    <s v="Richard Miller"/>
    <x v="34"/>
    <x v="2"/>
    <x v="1"/>
    <x v="508"/>
    <x v="385"/>
    <x v="322"/>
    <n v="0"/>
    <x v="3"/>
    <x v="605"/>
    <x v="3"/>
    <x v="0"/>
    <x v="2"/>
    <x v="2"/>
    <x v="1425"/>
    <n v="6774"/>
    <n v="5"/>
    <n v="1"/>
    <x v="1"/>
    <n v="1"/>
    <x v="2"/>
    <s v="High"/>
    <x v="3"/>
    <x v="3"/>
  </r>
  <r>
    <n v="7669"/>
    <s v="Patricia Johnson"/>
    <x v="31"/>
    <x v="1"/>
    <x v="0"/>
    <x v="561"/>
    <x v="1171"/>
    <x v="751"/>
    <n v="8"/>
    <x v="2"/>
    <x v="2"/>
    <x v="0"/>
    <x v="1"/>
    <x v="4"/>
    <x v="4"/>
    <x v="1426"/>
    <n v="3932"/>
    <n v="2"/>
    <n v="8"/>
    <x v="1"/>
    <n v="3"/>
    <x v="1"/>
    <s v="High"/>
    <x v="4"/>
    <x v="4"/>
  </r>
  <r>
    <n v="1437"/>
    <s v="Julia Johnson"/>
    <x v="15"/>
    <x v="1"/>
    <x v="1"/>
    <x v="569"/>
    <x v="547"/>
    <x v="62"/>
    <n v="5"/>
    <x v="2"/>
    <x v="2"/>
    <x v="1"/>
    <x v="1"/>
    <x v="0"/>
    <x v="0"/>
    <x v="1427"/>
    <n v="606"/>
    <n v="16"/>
    <n v="9"/>
    <x v="5"/>
    <n v="5"/>
    <x v="3"/>
    <s v="Medium"/>
    <x v="4"/>
    <x v="4"/>
  </r>
  <r>
    <n v="1577"/>
    <s v="Krista Peterson"/>
    <x v="23"/>
    <x v="0"/>
    <x v="1"/>
    <x v="215"/>
    <x v="693"/>
    <x v="540"/>
    <n v="8"/>
    <x v="2"/>
    <x v="2"/>
    <x v="3"/>
    <x v="1"/>
    <x v="1"/>
    <x v="1"/>
    <x v="1428"/>
    <n v="4133"/>
    <n v="20"/>
    <n v="8"/>
    <x v="4"/>
    <n v="4"/>
    <x v="4"/>
    <s v="Low"/>
    <x v="4"/>
    <x v="4"/>
  </r>
  <r>
    <n v="3383"/>
    <s v="Jared Morales"/>
    <x v="22"/>
    <x v="2"/>
    <x v="3"/>
    <x v="570"/>
    <x v="1172"/>
    <x v="293"/>
    <n v="3"/>
    <x v="0"/>
    <x v="606"/>
    <x v="1"/>
    <x v="0"/>
    <x v="3"/>
    <x v="3"/>
    <x v="1429"/>
    <n v="6666"/>
    <n v="10"/>
    <n v="1"/>
    <x v="3"/>
    <n v="2"/>
    <x v="0"/>
    <s v="Low"/>
    <x v="5"/>
    <x v="5"/>
  </r>
  <r>
    <n v="9699"/>
    <s v="Lisa Harvey"/>
    <x v="19"/>
    <x v="0"/>
    <x v="1"/>
    <x v="350"/>
    <x v="723"/>
    <x v="376"/>
    <n v="5"/>
    <x v="2"/>
    <x v="2"/>
    <x v="2"/>
    <x v="1"/>
    <x v="4"/>
    <x v="4"/>
    <x v="1430"/>
    <n v="9613"/>
    <n v="12"/>
    <n v="0"/>
    <x v="1"/>
    <n v="1"/>
    <x v="2"/>
    <s v="Low"/>
    <x v="5"/>
    <x v="5"/>
  </r>
  <r>
    <n v="8232"/>
    <s v="Roger Frazier"/>
    <x v="37"/>
    <x v="0"/>
    <x v="3"/>
    <x v="469"/>
    <x v="1067"/>
    <x v="715"/>
    <n v="8"/>
    <x v="2"/>
    <x v="2"/>
    <x v="2"/>
    <x v="1"/>
    <x v="0"/>
    <x v="0"/>
    <x v="1431"/>
    <n v="8095"/>
    <n v="2"/>
    <n v="6"/>
    <x v="2"/>
    <n v="1"/>
    <x v="2"/>
    <s v="Low"/>
    <x v="2"/>
    <x v="2"/>
  </r>
  <r>
    <n v="2996"/>
    <s v="Rhonda Boyd"/>
    <x v="35"/>
    <x v="1"/>
    <x v="2"/>
    <x v="150"/>
    <x v="1173"/>
    <x v="752"/>
    <n v="5"/>
    <x v="2"/>
    <x v="2"/>
    <x v="0"/>
    <x v="1"/>
    <x v="0"/>
    <x v="0"/>
    <x v="1432"/>
    <n v="8430"/>
    <n v="9"/>
    <n v="9"/>
    <x v="8"/>
    <n v="4"/>
    <x v="4"/>
    <s v="Medium"/>
    <x v="5"/>
    <x v="5"/>
  </r>
  <r>
    <n v="6543"/>
    <s v="Cynthia Miller"/>
    <x v="16"/>
    <x v="1"/>
    <x v="3"/>
    <x v="377"/>
    <x v="258"/>
    <x v="112"/>
    <n v="0"/>
    <x v="3"/>
    <x v="607"/>
    <x v="0"/>
    <x v="0"/>
    <x v="3"/>
    <x v="3"/>
    <x v="1433"/>
    <n v="7494"/>
    <n v="20"/>
    <n v="2"/>
    <x v="3"/>
    <n v="5"/>
    <x v="3"/>
    <s v="High"/>
    <x v="2"/>
    <x v="2"/>
  </r>
  <r>
    <n v="6685"/>
    <s v="Kathleen Arnold"/>
    <x v="33"/>
    <x v="2"/>
    <x v="0"/>
    <x v="497"/>
    <x v="418"/>
    <x v="368"/>
    <n v="1"/>
    <x v="1"/>
    <x v="608"/>
    <x v="0"/>
    <x v="0"/>
    <x v="0"/>
    <x v="0"/>
    <x v="1434"/>
    <n v="5089"/>
    <n v="18"/>
    <n v="9"/>
    <x v="2"/>
    <n v="5"/>
    <x v="3"/>
    <s v="High"/>
    <x v="4"/>
    <x v="4"/>
  </r>
  <r>
    <n v="1262"/>
    <s v="Devin Morris"/>
    <x v="43"/>
    <x v="1"/>
    <x v="4"/>
    <x v="503"/>
    <x v="1174"/>
    <x v="429"/>
    <n v="9"/>
    <x v="2"/>
    <x v="2"/>
    <x v="1"/>
    <x v="1"/>
    <x v="3"/>
    <x v="3"/>
    <x v="678"/>
    <n v="4587"/>
    <n v="2"/>
    <n v="5"/>
    <x v="6"/>
    <n v="4"/>
    <x v="4"/>
    <s v="Medium"/>
    <x v="5"/>
    <x v="5"/>
  </r>
  <r>
    <n v="8406"/>
    <s v="Abigail Schultz"/>
    <x v="22"/>
    <x v="0"/>
    <x v="2"/>
    <x v="124"/>
    <x v="1172"/>
    <x v="293"/>
    <n v="8"/>
    <x v="2"/>
    <x v="2"/>
    <x v="2"/>
    <x v="1"/>
    <x v="2"/>
    <x v="2"/>
    <x v="1435"/>
    <n v="7704"/>
    <n v="2"/>
    <n v="8"/>
    <x v="0"/>
    <n v="2"/>
    <x v="0"/>
    <s v="High"/>
    <x v="5"/>
    <x v="5"/>
  </r>
  <r>
    <n v="4125"/>
    <s v="Richard Patterson"/>
    <x v="16"/>
    <x v="1"/>
    <x v="3"/>
    <x v="286"/>
    <x v="1175"/>
    <x v="753"/>
    <n v="0"/>
    <x v="3"/>
    <x v="229"/>
    <x v="0"/>
    <x v="0"/>
    <x v="3"/>
    <x v="3"/>
    <x v="1436"/>
    <n v="8525"/>
    <n v="5"/>
    <n v="1"/>
    <x v="5"/>
    <n v="3"/>
    <x v="1"/>
    <s v="Low"/>
    <x v="2"/>
    <x v="2"/>
  </r>
  <r>
    <n v="2167"/>
    <s v="Christopher Tran"/>
    <x v="3"/>
    <x v="2"/>
    <x v="1"/>
    <x v="328"/>
    <x v="715"/>
    <x v="555"/>
    <n v="7"/>
    <x v="2"/>
    <x v="2"/>
    <x v="3"/>
    <x v="1"/>
    <x v="3"/>
    <x v="3"/>
    <x v="1437"/>
    <n v="1869"/>
    <n v="14"/>
    <n v="3"/>
    <x v="1"/>
    <n v="1"/>
    <x v="2"/>
    <s v="High"/>
    <x v="2"/>
    <x v="2"/>
  </r>
  <r>
    <n v="4901"/>
    <s v="Gary Alexander"/>
    <x v="28"/>
    <x v="2"/>
    <x v="4"/>
    <x v="19"/>
    <x v="1176"/>
    <x v="224"/>
    <n v="5"/>
    <x v="2"/>
    <x v="2"/>
    <x v="2"/>
    <x v="1"/>
    <x v="1"/>
    <x v="1"/>
    <x v="1438"/>
    <n v="7544"/>
    <n v="8"/>
    <n v="2"/>
    <x v="0"/>
    <n v="3"/>
    <x v="1"/>
    <s v="Medium"/>
    <x v="0"/>
    <x v="0"/>
  </r>
  <r>
    <n v="5449"/>
    <s v="Stephen Lopez"/>
    <x v="33"/>
    <x v="0"/>
    <x v="4"/>
    <x v="532"/>
    <x v="1177"/>
    <x v="754"/>
    <n v="7"/>
    <x v="2"/>
    <x v="285"/>
    <x v="3"/>
    <x v="0"/>
    <x v="0"/>
    <x v="0"/>
    <x v="1439"/>
    <n v="4757"/>
    <n v="1"/>
    <n v="7"/>
    <x v="1"/>
    <n v="3"/>
    <x v="1"/>
    <s v="Low"/>
    <x v="4"/>
    <x v="4"/>
  </r>
  <r>
    <n v="7640"/>
    <s v="Kelly White"/>
    <x v="11"/>
    <x v="0"/>
    <x v="1"/>
    <x v="188"/>
    <x v="1178"/>
    <x v="755"/>
    <n v="1"/>
    <x v="1"/>
    <x v="482"/>
    <x v="2"/>
    <x v="0"/>
    <x v="4"/>
    <x v="4"/>
    <x v="271"/>
    <n v="5539"/>
    <n v="17"/>
    <n v="10"/>
    <x v="9"/>
    <n v="4"/>
    <x v="4"/>
    <s v="Low"/>
    <x v="3"/>
    <x v="3"/>
  </r>
  <r>
    <n v="6962"/>
    <s v="Taylor Ross"/>
    <x v="13"/>
    <x v="2"/>
    <x v="0"/>
    <x v="571"/>
    <x v="117"/>
    <x v="115"/>
    <n v="2"/>
    <x v="1"/>
    <x v="2"/>
    <x v="1"/>
    <x v="1"/>
    <x v="0"/>
    <x v="0"/>
    <x v="1440"/>
    <n v="9738"/>
    <n v="19"/>
    <n v="6"/>
    <x v="3"/>
    <n v="4"/>
    <x v="4"/>
    <s v="Medium"/>
    <x v="0"/>
    <x v="0"/>
  </r>
  <r>
    <n v="6361"/>
    <s v="Jamie Diaz"/>
    <x v="36"/>
    <x v="2"/>
    <x v="0"/>
    <x v="545"/>
    <x v="227"/>
    <x v="210"/>
    <n v="8"/>
    <x v="2"/>
    <x v="2"/>
    <x v="0"/>
    <x v="1"/>
    <x v="2"/>
    <x v="2"/>
    <x v="1441"/>
    <n v="6434"/>
    <n v="17"/>
    <n v="5"/>
    <x v="7"/>
    <n v="2"/>
    <x v="0"/>
    <s v="Low"/>
    <x v="3"/>
    <x v="3"/>
  </r>
  <r>
    <n v="2732"/>
    <s v="Rhonda Francis"/>
    <x v="35"/>
    <x v="2"/>
    <x v="0"/>
    <x v="572"/>
    <x v="1179"/>
    <x v="756"/>
    <n v="0"/>
    <x v="3"/>
    <x v="609"/>
    <x v="1"/>
    <x v="0"/>
    <x v="3"/>
    <x v="3"/>
    <x v="1442"/>
    <n v="1922"/>
    <n v="18"/>
    <n v="4"/>
    <x v="3"/>
    <n v="1"/>
    <x v="2"/>
    <s v="Medium"/>
    <x v="5"/>
    <x v="5"/>
  </r>
  <r>
    <n v="7689"/>
    <s v="Cindy Jenkins"/>
    <x v="22"/>
    <x v="1"/>
    <x v="2"/>
    <x v="474"/>
    <x v="1180"/>
    <x v="583"/>
    <n v="6"/>
    <x v="2"/>
    <x v="2"/>
    <x v="1"/>
    <x v="1"/>
    <x v="0"/>
    <x v="0"/>
    <x v="1443"/>
    <n v="3867"/>
    <n v="9"/>
    <n v="8"/>
    <x v="4"/>
    <n v="4"/>
    <x v="4"/>
    <s v="High"/>
    <x v="5"/>
    <x v="5"/>
  </r>
  <r>
    <n v="9497"/>
    <s v="Peter Hernandez"/>
    <x v="18"/>
    <x v="0"/>
    <x v="1"/>
    <x v="561"/>
    <x v="1181"/>
    <x v="545"/>
    <n v="6"/>
    <x v="2"/>
    <x v="610"/>
    <x v="1"/>
    <x v="0"/>
    <x v="3"/>
    <x v="3"/>
    <x v="1444"/>
    <n v="4483"/>
    <n v="7"/>
    <n v="7"/>
    <x v="7"/>
    <n v="4"/>
    <x v="4"/>
    <s v="Low"/>
    <x v="4"/>
    <x v="4"/>
  </r>
  <r>
    <n v="6215"/>
    <s v="Anthony Williams"/>
    <x v="25"/>
    <x v="2"/>
    <x v="0"/>
    <x v="471"/>
    <x v="1175"/>
    <x v="753"/>
    <n v="0"/>
    <x v="3"/>
    <x v="611"/>
    <x v="3"/>
    <x v="0"/>
    <x v="2"/>
    <x v="2"/>
    <x v="1445"/>
    <n v="5496"/>
    <n v="0"/>
    <n v="7"/>
    <x v="2"/>
    <n v="2"/>
    <x v="0"/>
    <s v="High"/>
    <x v="4"/>
    <x v="4"/>
  </r>
  <r>
    <n v="1889"/>
    <s v="Sherri Rodriguez"/>
    <x v="11"/>
    <x v="1"/>
    <x v="3"/>
    <x v="141"/>
    <x v="822"/>
    <x v="617"/>
    <n v="0"/>
    <x v="3"/>
    <x v="2"/>
    <x v="2"/>
    <x v="1"/>
    <x v="0"/>
    <x v="0"/>
    <x v="1446"/>
    <n v="3830"/>
    <n v="3"/>
    <n v="5"/>
    <x v="8"/>
    <n v="2"/>
    <x v="0"/>
    <s v="High"/>
    <x v="3"/>
    <x v="3"/>
  </r>
  <r>
    <n v="2153"/>
    <s v="Jordan Brown"/>
    <x v="9"/>
    <x v="0"/>
    <x v="0"/>
    <x v="290"/>
    <x v="1182"/>
    <x v="369"/>
    <n v="0"/>
    <x v="3"/>
    <x v="612"/>
    <x v="2"/>
    <x v="0"/>
    <x v="4"/>
    <x v="4"/>
    <x v="1447"/>
    <n v="853"/>
    <n v="6"/>
    <n v="2"/>
    <x v="6"/>
    <n v="5"/>
    <x v="3"/>
    <s v="Low"/>
    <x v="0"/>
    <x v="0"/>
  </r>
  <r>
    <n v="1624"/>
    <s v="Beth Sanchez"/>
    <x v="34"/>
    <x v="2"/>
    <x v="1"/>
    <x v="201"/>
    <x v="1183"/>
    <x v="699"/>
    <n v="2"/>
    <x v="1"/>
    <x v="613"/>
    <x v="2"/>
    <x v="0"/>
    <x v="0"/>
    <x v="0"/>
    <x v="1448"/>
    <n v="8344"/>
    <n v="6"/>
    <n v="4"/>
    <x v="7"/>
    <n v="3"/>
    <x v="1"/>
    <s v="High"/>
    <x v="3"/>
    <x v="3"/>
  </r>
  <r>
    <n v="8732"/>
    <s v="Cindy Kim"/>
    <x v="27"/>
    <x v="2"/>
    <x v="0"/>
    <x v="348"/>
    <x v="476"/>
    <x v="404"/>
    <n v="5"/>
    <x v="2"/>
    <x v="2"/>
    <x v="1"/>
    <x v="1"/>
    <x v="3"/>
    <x v="3"/>
    <x v="1449"/>
    <n v="6845"/>
    <n v="11"/>
    <n v="7"/>
    <x v="7"/>
    <n v="3"/>
    <x v="1"/>
    <s v="Medium"/>
    <x v="5"/>
    <x v="5"/>
  </r>
  <r>
    <n v="5624"/>
    <s v="Laura Marquez"/>
    <x v="30"/>
    <x v="0"/>
    <x v="4"/>
    <x v="442"/>
    <x v="975"/>
    <x v="379"/>
    <n v="3"/>
    <x v="0"/>
    <x v="2"/>
    <x v="1"/>
    <x v="1"/>
    <x v="2"/>
    <x v="2"/>
    <x v="1450"/>
    <n v="3231"/>
    <n v="17"/>
    <n v="9"/>
    <x v="1"/>
    <n v="3"/>
    <x v="1"/>
    <s v="High"/>
    <x v="2"/>
    <x v="2"/>
  </r>
  <r>
    <n v="5527"/>
    <s v="Lindsey Alexander DDS"/>
    <x v="31"/>
    <x v="2"/>
    <x v="1"/>
    <x v="531"/>
    <x v="1184"/>
    <x v="757"/>
    <n v="5"/>
    <x v="2"/>
    <x v="2"/>
    <x v="0"/>
    <x v="1"/>
    <x v="2"/>
    <x v="2"/>
    <x v="1451"/>
    <n v="4895"/>
    <n v="14"/>
    <n v="6"/>
    <x v="1"/>
    <n v="2"/>
    <x v="0"/>
    <s v="Medium"/>
    <x v="4"/>
    <x v="4"/>
  </r>
  <r>
    <n v="7805"/>
    <s v="Katherine Caldwell"/>
    <x v="12"/>
    <x v="1"/>
    <x v="4"/>
    <x v="29"/>
    <x v="1185"/>
    <x v="14"/>
    <n v="0"/>
    <x v="3"/>
    <x v="2"/>
    <x v="2"/>
    <x v="1"/>
    <x v="3"/>
    <x v="3"/>
    <x v="1452"/>
    <n v="260"/>
    <n v="8"/>
    <n v="7"/>
    <x v="6"/>
    <n v="1"/>
    <x v="2"/>
    <s v="Low"/>
    <x v="4"/>
    <x v="4"/>
  </r>
  <r>
    <n v="2932"/>
    <s v="Laura Stewart"/>
    <x v="2"/>
    <x v="0"/>
    <x v="2"/>
    <x v="377"/>
    <x v="408"/>
    <x v="87"/>
    <n v="3"/>
    <x v="0"/>
    <x v="614"/>
    <x v="0"/>
    <x v="0"/>
    <x v="0"/>
    <x v="0"/>
    <x v="1453"/>
    <n v="6471"/>
    <n v="1"/>
    <n v="8"/>
    <x v="7"/>
    <n v="5"/>
    <x v="3"/>
    <s v="Low"/>
    <x v="2"/>
    <x v="2"/>
  </r>
  <r>
    <n v="1267"/>
    <s v="Rodney Crosby"/>
    <x v="41"/>
    <x v="2"/>
    <x v="1"/>
    <x v="106"/>
    <x v="1016"/>
    <x v="627"/>
    <n v="0"/>
    <x v="3"/>
    <x v="168"/>
    <x v="0"/>
    <x v="0"/>
    <x v="4"/>
    <x v="4"/>
    <x v="1454"/>
    <n v="8763"/>
    <n v="7"/>
    <n v="8"/>
    <x v="5"/>
    <n v="2"/>
    <x v="0"/>
    <s v="High"/>
    <x v="3"/>
    <x v="3"/>
  </r>
  <r>
    <n v="5868"/>
    <s v="Victor Daniel"/>
    <x v="39"/>
    <x v="0"/>
    <x v="2"/>
    <x v="362"/>
    <x v="1186"/>
    <x v="577"/>
    <n v="5"/>
    <x v="2"/>
    <x v="615"/>
    <x v="1"/>
    <x v="0"/>
    <x v="0"/>
    <x v="0"/>
    <x v="1455"/>
    <n v="8711"/>
    <n v="10"/>
    <n v="3"/>
    <x v="1"/>
    <n v="3"/>
    <x v="1"/>
    <s v="Low"/>
    <x v="2"/>
    <x v="2"/>
  </r>
  <r>
    <n v="1599"/>
    <s v="Anthony Martin"/>
    <x v="26"/>
    <x v="2"/>
    <x v="4"/>
    <x v="573"/>
    <x v="1187"/>
    <x v="753"/>
    <n v="1"/>
    <x v="1"/>
    <x v="2"/>
    <x v="3"/>
    <x v="1"/>
    <x v="4"/>
    <x v="4"/>
    <x v="1456"/>
    <n v="2984"/>
    <n v="4"/>
    <n v="8"/>
    <x v="0"/>
    <n v="1"/>
    <x v="2"/>
    <s v="High"/>
    <x v="5"/>
    <x v="5"/>
  </r>
  <r>
    <n v="5667"/>
    <s v="Aimee Parker"/>
    <x v="27"/>
    <x v="1"/>
    <x v="1"/>
    <x v="574"/>
    <x v="1188"/>
    <x v="677"/>
    <n v="0"/>
    <x v="3"/>
    <x v="616"/>
    <x v="0"/>
    <x v="0"/>
    <x v="0"/>
    <x v="0"/>
    <x v="1457"/>
    <n v="3436"/>
    <n v="19"/>
    <n v="5"/>
    <x v="10"/>
    <n v="5"/>
    <x v="3"/>
    <s v="Medium"/>
    <x v="5"/>
    <x v="5"/>
  </r>
  <r>
    <n v="3773"/>
    <s v="Eric Hood"/>
    <x v="10"/>
    <x v="0"/>
    <x v="0"/>
    <x v="234"/>
    <x v="785"/>
    <x v="595"/>
    <n v="0"/>
    <x v="3"/>
    <x v="66"/>
    <x v="3"/>
    <x v="0"/>
    <x v="0"/>
    <x v="0"/>
    <x v="1458"/>
    <n v="4629"/>
    <n v="16"/>
    <n v="10"/>
    <x v="4"/>
    <n v="2"/>
    <x v="0"/>
    <s v="Medium"/>
    <x v="3"/>
    <x v="3"/>
  </r>
  <r>
    <n v="7857"/>
    <s v="Phillip Morgan"/>
    <x v="18"/>
    <x v="0"/>
    <x v="1"/>
    <x v="572"/>
    <x v="1189"/>
    <x v="664"/>
    <n v="10"/>
    <x v="4"/>
    <x v="2"/>
    <x v="0"/>
    <x v="1"/>
    <x v="4"/>
    <x v="4"/>
    <x v="1459"/>
    <n v="5766"/>
    <n v="5"/>
    <n v="1"/>
    <x v="7"/>
    <n v="5"/>
    <x v="3"/>
    <s v="Medium"/>
    <x v="4"/>
    <x v="4"/>
  </r>
  <r>
    <n v="7114"/>
    <s v="Angela Herrera"/>
    <x v="1"/>
    <x v="2"/>
    <x v="0"/>
    <x v="114"/>
    <x v="1190"/>
    <x v="659"/>
    <n v="0"/>
    <x v="3"/>
    <x v="617"/>
    <x v="2"/>
    <x v="0"/>
    <x v="2"/>
    <x v="2"/>
    <x v="1460"/>
    <n v="8185"/>
    <n v="6"/>
    <n v="7"/>
    <x v="1"/>
    <n v="4"/>
    <x v="4"/>
    <s v="High"/>
    <x v="1"/>
    <x v="1"/>
  </r>
  <r>
    <n v="2985"/>
    <s v="Nicholas Banks"/>
    <x v="40"/>
    <x v="0"/>
    <x v="2"/>
    <x v="494"/>
    <x v="216"/>
    <x v="199"/>
    <n v="8"/>
    <x v="2"/>
    <x v="2"/>
    <x v="2"/>
    <x v="1"/>
    <x v="2"/>
    <x v="2"/>
    <x v="1461"/>
    <n v="3150"/>
    <n v="20"/>
    <n v="7"/>
    <x v="2"/>
    <n v="1"/>
    <x v="2"/>
    <s v="Low"/>
    <x v="5"/>
    <x v="5"/>
  </r>
  <r>
    <n v="6329"/>
    <s v="Andre Mcpherson"/>
    <x v="27"/>
    <x v="0"/>
    <x v="0"/>
    <x v="206"/>
    <x v="1191"/>
    <x v="500"/>
    <n v="3"/>
    <x v="0"/>
    <x v="618"/>
    <x v="2"/>
    <x v="0"/>
    <x v="0"/>
    <x v="0"/>
    <x v="1462"/>
    <n v="6068"/>
    <n v="2"/>
    <n v="1"/>
    <x v="2"/>
    <n v="5"/>
    <x v="3"/>
    <s v="High"/>
    <x v="5"/>
    <x v="5"/>
  </r>
  <r>
    <n v="7206"/>
    <s v="Robert Bradley"/>
    <x v="1"/>
    <x v="0"/>
    <x v="0"/>
    <x v="423"/>
    <x v="1192"/>
    <x v="745"/>
    <n v="2"/>
    <x v="1"/>
    <x v="2"/>
    <x v="0"/>
    <x v="1"/>
    <x v="4"/>
    <x v="4"/>
    <x v="1463"/>
    <n v="2708"/>
    <n v="18"/>
    <n v="9"/>
    <x v="1"/>
    <n v="5"/>
    <x v="3"/>
    <s v="Low"/>
    <x v="1"/>
    <x v="1"/>
  </r>
  <r>
    <n v="7240"/>
    <s v="Shannon Sparks"/>
    <x v="45"/>
    <x v="0"/>
    <x v="4"/>
    <x v="539"/>
    <x v="1193"/>
    <x v="81"/>
    <n v="8"/>
    <x v="2"/>
    <x v="2"/>
    <x v="1"/>
    <x v="1"/>
    <x v="1"/>
    <x v="1"/>
    <x v="1464"/>
    <n v="6463"/>
    <n v="13"/>
    <n v="8"/>
    <x v="6"/>
    <n v="5"/>
    <x v="3"/>
    <s v="High"/>
    <x v="5"/>
    <x v="5"/>
  </r>
  <r>
    <n v="8636"/>
    <s v="Cassandra Brown"/>
    <x v="31"/>
    <x v="1"/>
    <x v="1"/>
    <x v="23"/>
    <x v="1194"/>
    <x v="63"/>
    <n v="7"/>
    <x v="2"/>
    <x v="2"/>
    <x v="0"/>
    <x v="1"/>
    <x v="0"/>
    <x v="0"/>
    <x v="1465"/>
    <n v="9146"/>
    <n v="9"/>
    <n v="8"/>
    <x v="9"/>
    <n v="3"/>
    <x v="1"/>
    <s v="Low"/>
    <x v="4"/>
    <x v="4"/>
  </r>
  <r>
    <n v="2010"/>
    <s v="Penny Smith"/>
    <x v="8"/>
    <x v="2"/>
    <x v="3"/>
    <x v="242"/>
    <x v="1195"/>
    <x v="758"/>
    <n v="1"/>
    <x v="1"/>
    <x v="516"/>
    <x v="2"/>
    <x v="0"/>
    <x v="4"/>
    <x v="4"/>
    <x v="1466"/>
    <n v="9639"/>
    <n v="6"/>
    <n v="2"/>
    <x v="10"/>
    <n v="5"/>
    <x v="3"/>
    <s v="Low"/>
    <x v="4"/>
    <x v="4"/>
  </r>
  <r>
    <n v="5221"/>
    <s v="Brent May"/>
    <x v="4"/>
    <x v="0"/>
    <x v="4"/>
    <x v="51"/>
    <x v="1196"/>
    <x v="255"/>
    <n v="1"/>
    <x v="1"/>
    <x v="2"/>
    <x v="1"/>
    <x v="1"/>
    <x v="2"/>
    <x v="2"/>
    <x v="1467"/>
    <n v="6318"/>
    <n v="12"/>
    <n v="6"/>
    <x v="1"/>
    <n v="1"/>
    <x v="2"/>
    <s v="High"/>
    <x v="0"/>
    <x v="0"/>
  </r>
  <r>
    <n v="9414"/>
    <s v="Tracy Robles"/>
    <x v="14"/>
    <x v="0"/>
    <x v="2"/>
    <x v="284"/>
    <x v="733"/>
    <x v="568"/>
    <n v="3"/>
    <x v="0"/>
    <x v="217"/>
    <x v="2"/>
    <x v="0"/>
    <x v="2"/>
    <x v="2"/>
    <x v="1468"/>
    <n v="8783"/>
    <n v="5"/>
    <n v="2"/>
    <x v="3"/>
    <n v="1"/>
    <x v="2"/>
    <s v="Medium"/>
    <x v="0"/>
    <x v="0"/>
  </r>
  <r>
    <n v="4284"/>
    <s v="Patricia Martinez"/>
    <x v="28"/>
    <x v="0"/>
    <x v="0"/>
    <x v="334"/>
    <x v="1197"/>
    <x v="148"/>
    <n v="5"/>
    <x v="2"/>
    <x v="2"/>
    <x v="0"/>
    <x v="1"/>
    <x v="0"/>
    <x v="0"/>
    <x v="1469"/>
    <n v="6309"/>
    <n v="10"/>
    <n v="4"/>
    <x v="7"/>
    <n v="2"/>
    <x v="0"/>
    <s v="Medium"/>
    <x v="0"/>
    <x v="0"/>
  </r>
  <r>
    <n v="1402"/>
    <s v="Scott Warren"/>
    <x v="45"/>
    <x v="2"/>
    <x v="2"/>
    <x v="216"/>
    <x v="1198"/>
    <x v="745"/>
    <n v="2"/>
    <x v="1"/>
    <x v="2"/>
    <x v="3"/>
    <x v="1"/>
    <x v="3"/>
    <x v="3"/>
    <x v="1470"/>
    <n v="5271"/>
    <n v="8"/>
    <n v="6"/>
    <x v="5"/>
    <n v="4"/>
    <x v="4"/>
    <s v="High"/>
    <x v="5"/>
    <x v="5"/>
  </r>
  <r>
    <n v="4888"/>
    <s v="Joshua Jones"/>
    <x v="47"/>
    <x v="1"/>
    <x v="3"/>
    <x v="403"/>
    <x v="1199"/>
    <x v="563"/>
    <n v="0"/>
    <x v="3"/>
    <x v="2"/>
    <x v="3"/>
    <x v="1"/>
    <x v="4"/>
    <x v="4"/>
    <x v="1471"/>
    <n v="3662"/>
    <n v="19"/>
    <n v="0"/>
    <x v="2"/>
    <n v="4"/>
    <x v="4"/>
    <s v="High"/>
    <x v="3"/>
    <x v="3"/>
  </r>
  <r>
    <n v="8698"/>
    <s v="Christopher Murphy"/>
    <x v="19"/>
    <x v="1"/>
    <x v="0"/>
    <x v="364"/>
    <x v="1200"/>
    <x v="542"/>
    <n v="10"/>
    <x v="4"/>
    <x v="2"/>
    <x v="2"/>
    <x v="1"/>
    <x v="2"/>
    <x v="2"/>
    <x v="1472"/>
    <n v="4206"/>
    <n v="17"/>
    <n v="8"/>
    <x v="7"/>
    <n v="1"/>
    <x v="2"/>
    <s v="Low"/>
    <x v="5"/>
    <x v="5"/>
  </r>
  <r>
    <n v="4735"/>
    <s v="Albert Evans"/>
    <x v="20"/>
    <x v="2"/>
    <x v="4"/>
    <x v="463"/>
    <x v="623"/>
    <x v="396"/>
    <n v="10"/>
    <x v="4"/>
    <x v="2"/>
    <x v="3"/>
    <x v="1"/>
    <x v="3"/>
    <x v="3"/>
    <x v="1473"/>
    <n v="2329"/>
    <n v="13"/>
    <n v="9"/>
    <x v="10"/>
    <n v="1"/>
    <x v="2"/>
    <s v="High"/>
    <x v="5"/>
    <x v="5"/>
  </r>
  <r>
    <n v="8569"/>
    <s v="Eric Jackson"/>
    <x v="33"/>
    <x v="2"/>
    <x v="0"/>
    <x v="459"/>
    <x v="142"/>
    <x v="137"/>
    <n v="5"/>
    <x v="2"/>
    <x v="2"/>
    <x v="3"/>
    <x v="1"/>
    <x v="4"/>
    <x v="4"/>
    <x v="1474"/>
    <n v="5214"/>
    <n v="12"/>
    <n v="10"/>
    <x v="8"/>
    <n v="5"/>
    <x v="3"/>
    <s v="Low"/>
    <x v="4"/>
    <x v="4"/>
  </r>
  <r>
    <n v="2528"/>
    <s v="James Oconnor"/>
    <x v="39"/>
    <x v="0"/>
    <x v="3"/>
    <x v="384"/>
    <x v="284"/>
    <x v="259"/>
    <n v="3"/>
    <x v="0"/>
    <x v="619"/>
    <x v="3"/>
    <x v="0"/>
    <x v="4"/>
    <x v="4"/>
    <x v="1475"/>
    <n v="2674"/>
    <n v="19"/>
    <n v="9"/>
    <x v="1"/>
    <n v="3"/>
    <x v="1"/>
    <s v="High"/>
    <x v="2"/>
    <x v="2"/>
  </r>
  <r>
    <n v="5592"/>
    <s v="Samuel Fisher"/>
    <x v="47"/>
    <x v="1"/>
    <x v="1"/>
    <x v="395"/>
    <x v="1201"/>
    <x v="548"/>
    <n v="10"/>
    <x v="4"/>
    <x v="2"/>
    <x v="3"/>
    <x v="1"/>
    <x v="4"/>
    <x v="4"/>
    <x v="1476"/>
    <n v="4088"/>
    <n v="0"/>
    <n v="7"/>
    <x v="8"/>
    <n v="2"/>
    <x v="0"/>
    <s v="High"/>
    <x v="3"/>
    <x v="3"/>
  </r>
  <r>
    <n v="9882"/>
    <s v="Heather Fuller"/>
    <x v="23"/>
    <x v="0"/>
    <x v="4"/>
    <x v="85"/>
    <x v="392"/>
    <x v="348"/>
    <n v="8"/>
    <x v="2"/>
    <x v="290"/>
    <x v="3"/>
    <x v="0"/>
    <x v="1"/>
    <x v="1"/>
    <x v="1477"/>
    <n v="5880"/>
    <n v="10"/>
    <n v="10"/>
    <x v="1"/>
    <n v="2"/>
    <x v="0"/>
    <s v="Medium"/>
    <x v="4"/>
    <x v="4"/>
  </r>
  <r>
    <n v="5591"/>
    <s v="David Greene"/>
    <x v="16"/>
    <x v="2"/>
    <x v="3"/>
    <x v="64"/>
    <x v="381"/>
    <x v="339"/>
    <n v="6"/>
    <x v="2"/>
    <x v="2"/>
    <x v="2"/>
    <x v="1"/>
    <x v="0"/>
    <x v="0"/>
    <x v="1478"/>
    <n v="8419"/>
    <n v="14"/>
    <n v="9"/>
    <x v="10"/>
    <n v="3"/>
    <x v="1"/>
    <s v="Low"/>
    <x v="2"/>
    <x v="2"/>
  </r>
  <r>
    <n v="3035"/>
    <s v="Lisa Cook"/>
    <x v="41"/>
    <x v="2"/>
    <x v="4"/>
    <x v="136"/>
    <x v="1202"/>
    <x v="759"/>
    <n v="2"/>
    <x v="1"/>
    <x v="2"/>
    <x v="0"/>
    <x v="1"/>
    <x v="0"/>
    <x v="0"/>
    <x v="1479"/>
    <n v="7283"/>
    <n v="3"/>
    <n v="10"/>
    <x v="6"/>
    <n v="5"/>
    <x v="3"/>
    <s v="High"/>
    <x v="3"/>
    <x v="3"/>
  </r>
  <r>
    <n v="7984"/>
    <s v="Kevin Chapman"/>
    <x v="30"/>
    <x v="0"/>
    <x v="4"/>
    <x v="113"/>
    <x v="607"/>
    <x v="491"/>
    <n v="0"/>
    <x v="3"/>
    <x v="2"/>
    <x v="0"/>
    <x v="1"/>
    <x v="1"/>
    <x v="1"/>
    <x v="1480"/>
    <n v="6604"/>
    <n v="15"/>
    <n v="10"/>
    <x v="4"/>
    <n v="1"/>
    <x v="2"/>
    <s v="Medium"/>
    <x v="2"/>
    <x v="2"/>
  </r>
  <r>
    <n v="2169"/>
    <s v="Richard Mason"/>
    <x v="42"/>
    <x v="1"/>
    <x v="2"/>
    <x v="554"/>
    <x v="577"/>
    <x v="471"/>
    <n v="6"/>
    <x v="2"/>
    <x v="2"/>
    <x v="3"/>
    <x v="1"/>
    <x v="1"/>
    <x v="1"/>
    <x v="1481"/>
    <n v="9639"/>
    <n v="10"/>
    <n v="10"/>
    <x v="7"/>
    <n v="5"/>
    <x v="3"/>
    <s v="Low"/>
    <x v="3"/>
    <x v="3"/>
  </r>
  <r>
    <n v="3620"/>
    <s v="Shawn Cook"/>
    <x v="18"/>
    <x v="1"/>
    <x v="0"/>
    <x v="57"/>
    <x v="1203"/>
    <x v="514"/>
    <n v="1"/>
    <x v="1"/>
    <x v="620"/>
    <x v="2"/>
    <x v="0"/>
    <x v="0"/>
    <x v="0"/>
    <x v="1112"/>
    <n v="5422"/>
    <n v="14"/>
    <n v="7"/>
    <x v="7"/>
    <n v="5"/>
    <x v="3"/>
    <s v="Low"/>
    <x v="4"/>
    <x v="4"/>
  </r>
  <r>
    <n v="3678"/>
    <s v="Joseph Harris"/>
    <x v="25"/>
    <x v="1"/>
    <x v="0"/>
    <x v="220"/>
    <x v="563"/>
    <x v="461"/>
    <n v="1"/>
    <x v="1"/>
    <x v="2"/>
    <x v="1"/>
    <x v="1"/>
    <x v="3"/>
    <x v="3"/>
    <x v="1482"/>
    <n v="6574"/>
    <n v="18"/>
    <n v="1"/>
    <x v="5"/>
    <n v="4"/>
    <x v="4"/>
    <s v="Medium"/>
    <x v="4"/>
    <x v="4"/>
  </r>
  <r>
    <n v="2513"/>
    <s v="Sabrina Lucas"/>
    <x v="0"/>
    <x v="0"/>
    <x v="3"/>
    <x v="529"/>
    <x v="1204"/>
    <x v="303"/>
    <n v="7"/>
    <x v="2"/>
    <x v="2"/>
    <x v="2"/>
    <x v="1"/>
    <x v="2"/>
    <x v="2"/>
    <x v="1483"/>
    <n v="3696"/>
    <n v="3"/>
    <n v="8"/>
    <x v="9"/>
    <n v="5"/>
    <x v="3"/>
    <s v="Medium"/>
    <x v="0"/>
    <x v="0"/>
  </r>
  <r>
    <n v="7351"/>
    <s v="Norma Mosley"/>
    <x v="44"/>
    <x v="2"/>
    <x v="1"/>
    <x v="318"/>
    <x v="1205"/>
    <x v="683"/>
    <n v="9"/>
    <x v="2"/>
    <x v="2"/>
    <x v="1"/>
    <x v="1"/>
    <x v="2"/>
    <x v="2"/>
    <x v="1484"/>
    <n v="4321"/>
    <n v="19"/>
    <n v="10"/>
    <x v="4"/>
    <n v="5"/>
    <x v="3"/>
    <s v="High"/>
    <x v="0"/>
    <x v="0"/>
  </r>
  <r>
    <n v="4697"/>
    <s v="Justin Evans"/>
    <x v="28"/>
    <x v="0"/>
    <x v="1"/>
    <x v="575"/>
    <x v="848"/>
    <x v="524"/>
    <n v="3"/>
    <x v="0"/>
    <x v="621"/>
    <x v="3"/>
    <x v="0"/>
    <x v="0"/>
    <x v="0"/>
    <x v="1485"/>
    <n v="9318"/>
    <n v="8"/>
    <n v="2"/>
    <x v="3"/>
    <n v="4"/>
    <x v="4"/>
    <s v="Medium"/>
    <x v="0"/>
    <x v="0"/>
  </r>
  <r>
    <n v="9247"/>
    <s v="Benjamin Taylor"/>
    <x v="8"/>
    <x v="1"/>
    <x v="1"/>
    <x v="576"/>
    <x v="548"/>
    <x v="450"/>
    <n v="8"/>
    <x v="2"/>
    <x v="2"/>
    <x v="0"/>
    <x v="1"/>
    <x v="2"/>
    <x v="2"/>
    <x v="1486"/>
    <n v="1798"/>
    <n v="8"/>
    <n v="9"/>
    <x v="0"/>
    <n v="2"/>
    <x v="0"/>
    <s v="High"/>
    <x v="4"/>
    <x v="4"/>
  </r>
  <r>
    <n v="1981"/>
    <s v="Keith Goodman"/>
    <x v="35"/>
    <x v="2"/>
    <x v="3"/>
    <x v="148"/>
    <x v="241"/>
    <x v="223"/>
    <n v="1"/>
    <x v="1"/>
    <x v="622"/>
    <x v="3"/>
    <x v="0"/>
    <x v="1"/>
    <x v="1"/>
    <x v="1487"/>
    <n v="4035"/>
    <n v="1"/>
    <n v="5"/>
    <x v="7"/>
    <n v="3"/>
    <x v="1"/>
    <s v="Medium"/>
    <x v="5"/>
    <x v="5"/>
  </r>
  <r>
    <n v="8496"/>
    <s v="Thomas Rollins"/>
    <x v="35"/>
    <x v="1"/>
    <x v="0"/>
    <x v="170"/>
    <x v="1206"/>
    <x v="604"/>
    <n v="1"/>
    <x v="1"/>
    <x v="2"/>
    <x v="2"/>
    <x v="1"/>
    <x v="1"/>
    <x v="1"/>
    <x v="1488"/>
    <n v="9099"/>
    <n v="18"/>
    <n v="0"/>
    <x v="7"/>
    <n v="2"/>
    <x v="0"/>
    <s v="Medium"/>
    <x v="5"/>
    <x v="5"/>
  </r>
  <r>
    <n v="6386"/>
    <s v="Paul Williams"/>
    <x v="31"/>
    <x v="1"/>
    <x v="4"/>
    <x v="206"/>
    <x v="1207"/>
    <x v="296"/>
    <n v="2"/>
    <x v="1"/>
    <x v="2"/>
    <x v="3"/>
    <x v="1"/>
    <x v="0"/>
    <x v="0"/>
    <x v="1489"/>
    <n v="9989"/>
    <n v="7"/>
    <n v="9"/>
    <x v="10"/>
    <n v="4"/>
    <x v="4"/>
    <s v="Medium"/>
    <x v="4"/>
    <x v="4"/>
  </r>
  <r>
    <n v="6202"/>
    <s v="Neil Russell"/>
    <x v="5"/>
    <x v="1"/>
    <x v="0"/>
    <x v="497"/>
    <x v="1208"/>
    <x v="211"/>
    <n v="0"/>
    <x v="3"/>
    <x v="623"/>
    <x v="3"/>
    <x v="0"/>
    <x v="1"/>
    <x v="1"/>
    <x v="1490"/>
    <n v="2423"/>
    <n v="11"/>
    <n v="2"/>
    <x v="7"/>
    <n v="1"/>
    <x v="2"/>
    <s v="Low"/>
    <x v="3"/>
    <x v="3"/>
  </r>
  <r>
    <n v="8757"/>
    <s v="Mr. George Jackson"/>
    <x v="7"/>
    <x v="1"/>
    <x v="1"/>
    <x v="571"/>
    <x v="84"/>
    <x v="83"/>
    <n v="5"/>
    <x v="2"/>
    <x v="188"/>
    <x v="3"/>
    <x v="0"/>
    <x v="4"/>
    <x v="4"/>
    <x v="1491"/>
    <n v="7794"/>
    <n v="12"/>
    <n v="2"/>
    <x v="3"/>
    <n v="1"/>
    <x v="2"/>
    <s v="High"/>
    <x v="0"/>
    <x v="0"/>
  </r>
  <r>
    <n v="4479"/>
    <s v="Allison Barron"/>
    <x v="38"/>
    <x v="0"/>
    <x v="0"/>
    <x v="78"/>
    <x v="1209"/>
    <x v="760"/>
    <n v="6"/>
    <x v="2"/>
    <x v="2"/>
    <x v="0"/>
    <x v="1"/>
    <x v="3"/>
    <x v="3"/>
    <x v="1492"/>
    <n v="7118"/>
    <n v="2"/>
    <n v="8"/>
    <x v="8"/>
    <n v="2"/>
    <x v="0"/>
    <s v="Low"/>
    <x v="0"/>
    <x v="0"/>
  </r>
  <r>
    <n v="4248"/>
    <s v="Connie James"/>
    <x v="20"/>
    <x v="1"/>
    <x v="3"/>
    <x v="395"/>
    <x v="1201"/>
    <x v="548"/>
    <n v="10"/>
    <x v="4"/>
    <x v="2"/>
    <x v="3"/>
    <x v="1"/>
    <x v="1"/>
    <x v="1"/>
    <x v="1493"/>
    <n v="5041"/>
    <n v="14"/>
    <n v="4"/>
    <x v="4"/>
    <n v="5"/>
    <x v="3"/>
    <s v="High"/>
    <x v="5"/>
    <x v="5"/>
  </r>
  <r>
    <n v="5932"/>
    <s v="Mark Hernandez"/>
    <x v="34"/>
    <x v="2"/>
    <x v="0"/>
    <x v="347"/>
    <x v="1210"/>
    <x v="586"/>
    <n v="0"/>
    <x v="3"/>
    <x v="216"/>
    <x v="3"/>
    <x v="0"/>
    <x v="3"/>
    <x v="3"/>
    <x v="1494"/>
    <n v="7346"/>
    <n v="8"/>
    <n v="0"/>
    <x v="3"/>
    <n v="4"/>
    <x v="4"/>
    <s v="High"/>
    <x v="3"/>
    <x v="3"/>
  </r>
  <r>
    <n v="5535"/>
    <s v="Michael Martin"/>
    <x v="11"/>
    <x v="2"/>
    <x v="2"/>
    <x v="167"/>
    <x v="1211"/>
    <x v="17"/>
    <n v="0"/>
    <x v="3"/>
    <x v="624"/>
    <x v="2"/>
    <x v="0"/>
    <x v="0"/>
    <x v="0"/>
    <x v="1495"/>
    <n v="8889"/>
    <n v="7"/>
    <n v="5"/>
    <x v="3"/>
    <n v="1"/>
    <x v="2"/>
    <s v="Low"/>
    <x v="3"/>
    <x v="3"/>
  </r>
  <r>
    <n v="2380"/>
    <s v="Lori Davies"/>
    <x v="45"/>
    <x v="1"/>
    <x v="1"/>
    <x v="442"/>
    <x v="1212"/>
    <x v="70"/>
    <n v="5"/>
    <x v="2"/>
    <x v="2"/>
    <x v="2"/>
    <x v="1"/>
    <x v="4"/>
    <x v="4"/>
    <x v="1496"/>
    <n v="149"/>
    <n v="7"/>
    <n v="8"/>
    <x v="6"/>
    <n v="4"/>
    <x v="4"/>
    <s v="Medium"/>
    <x v="5"/>
    <x v="5"/>
  </r>
  <r>
    <n v="5763"/>
    <s v="Mary Jones"/>
    <x v="11"/>
    <x v="0"/>
    <x v="0"/>
    <x v="109"/>
    <x v="1213"/>
    <x v="193"/>
    <n v="0"/>
    <x v="3"/>
    <x v="625"/>
    <x v="1"/>
    <x v="0"/>
    <x v="1"/>
    <x v="1"/>
    <x v="1497"/>
    <n v="7623"/>
    <n v="10"/>
    <n v="0"/>
    <x v="5"/>
    <n v="1"/>
    <x v="2"/>
    <s v="High"/>
    <x v="3"/>
    <x v="3"/>
  </r>
  <r>
    <n v="4841"/>
    <s v="Jonathan Copeland"/>
    <x v="20"/>
    <x v="2"/>
    <x v="3"/>
    <x v="140"/>
    <x v="1214"/>
    <x v="610"/>
    <n v="2"/>
    <x v="1"/>
    <x v="626"/>
    <x v="0"/>
    <x v="0"/>
    <x v="3"/>
    <x v="3"/>
    <x v="1498"/>
    <n v="6427"/>
    <n v="9"/>
    <n v="4"/>
    <x v="9"/>
    <n v="4"/>
    <x v="4"/>
    <s v="High"/>
    <x v="5"/>
    <x v="5"/>
  </r>
  <r>
    <n v="3458"/>
    <s v="Jerry Gallagher"/>
    <x v="14"/>
    <x v="1"/>
    <x v="3"/>
    <x v="451"/>
    <x v="1215"/>
    <x v="443"/>
    <n v="4"/>
    <x v="0"/>
    <x v="2"/>
    <x v="2"/>
    <x v="1"/>
    <x v="3"/>
    <x v="3"/>
    <x v="1499"/>
    <n v="3623"/>
    <n v="9"/>
    <n v="0"/>
    <x v="5"/>
    <n v="3"/>
    <x v="1"/>
    <s v="Medium"/>
    <x v="0"/>
    <x v="0"/>
  </r>
  <r>
    <n v="3273"/>
    <s v="James Davis"/>
    <x v="8"/>
    <x v="1"/>
    <x v="2"/>
    <x v="80"/>
    <x v="1216"/>
    <x v="761"/>
    <n v="6"/>
    <x v="2"/>
    <x v="2"/>
    <x v="1"/>
    <x v="1"/>
    <x v="1"/>
    <x v="1"/>
    <x v="1500"/>
    <n v="7180"/>
    <n v="5"/>
    <n v="3"/>
    <x v="7"/>
    <n v="5"/>
    <x v="3"/>
    <s v="Low"/>
    <x v="4"/>
    <x v="4"/>
  </r>
  <r>
    <n v="5689"/>
    <s v="Aimee Flores"/>
    <x v="3"/>
    <x v="1"/>
    <x v="2"/>
    <x v="195"/>
    <x v="1217"/>
    <x v="752"/>
    <n v="2"/>
    <x v="1"/>
    <x v="278"/>
    <x v="0"/>
    <x v="0"/>
    <x v="2"/>
    <x v="2"/>
    <x v="1501"/>
    <n v="3623"/>
    <n v="17"/>
    <n v="3"/>
    <x v="6"/>
    <n v="2"/>
    <x v="0"/>
    <s v="Low"/>
    <x v="2"/>
    <x v="2"/>
  </r>
  <r>
    <n v="5533"/>
    <s v="Nicholas Ali"/>
    <x v="33"/>
    <x v="1"/>
    <x v="3"/>
    <x v="214"/>
    <x v="755"/>
    <x v="580"/>
    <n v="4"/>
    <x v="0"/>
    <x v="2"/>
    <x v="2"/>
    <x v="1"/>
    <x v="4"/>
    <x v="4"/>
    <x v="1502"/>
    <n v="8402"/>
    <n v="5"/>
    <n v="0"/>
    <x v="0"/>
    <n v="4"/>
    <x v="4"/>
    <s v="High"/>
    <x v="4"/>
    <x v="4"/>
  </r>
  <r>
    <n v="2032"/>
    <s v="Virginia Rodriguez"/>
    <x v="15"/>
    <x v="1"/>
    <x v="3"/>
    <x v="185"/>
    <x v="1218"/>
    <x v="742"/>
    <n v="0"/>
    <x v="3"/>
    <x v="627"/>
    <x v="0"/>
    <x v="0"/>
    <x v="0"/>
    <x v="0"/>
    <x v="1503"/>
    <n v="8755"/>
    <n v="0"/>
    <n v="9"/>
    <x v="4"/>
    <n v="3"/>
    <x v="1"/>
    <s v="Medium"/>
    <x v="4"/>
    <x v="4"/>
  </r>
  <r>
    <n v="5841"/>
    <s v="Victor Wright"/>
    <x v="0"/>
    <x v="1"/>
    <x v="4"/>
    <x v="454"/>
    <x v="1219"/>
    <x v="748"/>
    <n v="8"/>
    <x v="2"/>
    <x v="2"/>
    <x v="3"/>
    <x v="1"/>
    <x v="2"/>
    <x v="2"/>
    <x v="1504"/>
    <n v="232"/>
    <n v="15"/>
    <n v="5"/>
    <x v="8"/>
    <n v="4"/>
    <x v="4"/>
    <s v="Medium"/>
    <x v="0"/>
    <x v="0"/>
  </r>
  <r>
    <n v="5910"/>
    <s v="Gregory Phillips"/>
    <x v="6"/>
    <x v="0"/>
    <x v="0"/>
    <x v="443"/>
    <x v="1220"/>
    <x v="1"/>
    <n v="10"/>
    <x v="4"/>
    <x v="2"/>
    <x v="2"/>
    <x v="1"/>
    <x v="2"/>
    <x v="2"/>
    <x v="1505"/>
    <n v="2340"/>
    <n v="19"/>
    <n v="3"/>
    <x v="5"/>
    <n v="4"/>
    <x v="4"/>
    <s v="High"/>
    <x v="4"/>
    <x v="4"/>
  </r>
  <r>
    <n v="6222"/>
    <s v="Lisa Lopez"/>
    <x v="21"/>
    <x v="0"/>
    <x v="0"/>
    <x v="110"/>
    <x v="1221"/>
    <x v="762"/>
    <n v="10"/>
    <x v="4"/>
    <x v="2"/>
    <x v="1"/>
    <x v="1"/>
    <x v="0"/>
    <x v="0"/>
    <x v="1506"/>
    <n v="6713"/>
    <n v="9"/>
    <n v="2"/>
    <x v="9"/>
    <n v="4"/>
    <x v="4"/>
    <s v="High"/>
    <x v="0"/>
    <x v="0"/>
  </r>
  <r>
    <n v="7951"/>
    <s v="Jose Bishop"/>
    <x v="3"/>
    <x v="0"/>
    <x v="1"/>
    <x v="499"/>
    <x v="47"/>
    <x v="47"/>
    <n v="4"/>
    <x v="0"/>
    <x v="628"/>
    <x v="1"/>
    <x v="0"/>
    <x v="4"/>
    <x v="4"/>
    <x v="1507"/>
    <n v="8361"/>
    <n v="2"/>
    <n v="9"/>
    <x v="2"/>
    <n v="3"/>
    <x v="1"/>
    <s v="Low"/>
    <x v="2"/>
    <x v="2"/>
  </r>
  <r>
    <n v="4969"/>
    <s v="Trevor Quinn"/>
    <x v="40"/>
    <x v="1"/>
    <x v="2"/>
    <x v="398"/>
    <x v="1222"/>
    <x v="730"/>
    <n v="4"/>
    <x v="0"/>
    <x v="629"/>
    <x v="0"/>
    <x v="0"/>
    <x v="2"/>
    <x v="2"/>
    <x v="1508"/>
    <n v="3505"/>
    <n v="8"/>
    <n v="2"/>
    <x v="6"/>
    <n v="2"/>
    <x v="0"/>
    <s v="Medium"/>
    <x v="5"/>
    <x v="5"/>
  </r>
  <r>
    <n v="9085"/>
    <s v="Janice Blackwell"/>
    <x v="0"/>
    <x v="0"/>
    <x v="2"/>
    <x v="340"/>
    <x v="1221"/>
    <x v="762"/>
    <n v="10"/>
    <x v="4"/>
    <x v="2"/>
    <x v="3"/>
    <x v="1"/>
    <x v="2"/>
    <x v="2"/>
    <x v="1509"/>
    <n v="832"/>
    <n v="10"/>
    <n v="8"/>
    <x v="10"/>
    <n v="5"/>
    <x v="3"/>
    <s v="Medium"/>
    <x v="0"/>
    <x v="0"/>
  </r>
  <r>
    <n v="8121"/>
    <s v="Jason Lopez"/>
    <x v="8"/>
    <x v="1"/>
    <x v="1"/>
    <x v="179"/>
    <x v="1223"/>
    <x v="763"/>
    <n v="1"/>
    <x v="1"/>
    <x v="630"/>
    <x v="3"/>
    <x v="0"/>
    <x v="3"/>
    <x v="3"/>
    <x v="1510"/>
    <n v="5926"/>
    <n v="18"/>
    <n v="4"/>
    <x v="3"/>
    <n v="1"/>
    <x v="2"/>
    <s v="Low"/>
    <x v="4"/>
    <x v="4"/>
  </r>
  <r>
    <n v="3616"/>
    <s v="Jeffrey Williams"/>
    <x v="8"/>
    <x v="1"/>
    <x v="4"/>
    <x v="427"/>
    <x v="104"/>
    <x v="102"/>
    <n v="0"/>
    <x v="3"/>
    <x v="631"/>
    <x v="0"/>
    <x v="0"/>
    <x v="4"/>
    <x v="4"/>
    <x v="1511"/>
    <n v="4461"/>
    <n v="5"/>
    <n v="6"/>
    <x v="3"/>
    <n v="3"/>
    <x v="1"/>
    <s v="Medium"/>
    <x v="4"/>
    <x v="4"/>
  </r>
  <r>
    <n v="6850"/>
    <s v="Denise Ferguson"/>
    <x v="20"/>
    <x v="2"/>
    <x v="0"/>
    <x v="407"/>
    <x v="394"/>
    <x v="350"/>
    <n v="8"/>
    <x v="2"/>
    <x v="2"/>
    <x v="1"/>
    <x v="1"/>
    <x v="4"/>
    <x v="4"/>
    <x v="1512"/>
    <n v="89"/>
    <n v="0"/>
    <n v="2"/>
    <x v="2"/>
    <n v="4"/>
    <x v="4"/>
    <s v="Low"/>
    <x v="5"/>
    <x v="5"/>
  </r>
  <r>
    <n v="5981"/>
    <s v="Rachel Watson"/>
    <x v="8"/>
    <x v="1"/>
    <x v="0"/>
    <x v="478"/>
    <x v="1224"/>
    <x v="35"/>
    <n v="6"/>
    <x v="2"/>
    <x v="2"/>
    <x v="3"/>
    <x v="1"/>
    <x v="1"/>
    <x v="1"/>
    <x v="1513"/>
    <n v="3659"/>
    <n v="16"/>
    <n v="3"/>
    <x v="10"/>
    <n v="1"/>
    <x v="2"/>
    <s v="High"/>
    <x v="4"/>
    <x v="4"/>
  </r>
  <r>
    <n v="1285"/>
    <s v="Suzanne Lawrence"/>
    <x v="36"/>
    <x v="1"/>
    <x v="3"/>
    <x v="438"/>
    <x v="408"/>
    <x v="87"/>
    <n v="4"/>
    <x v="0"/>
    <x v="2"/>
    <x v="1"/>
    <x v="1"/>
    <x v="2"/>
    <x v="2"/>
    <x v="1514"/>
    <n v="6825"/>
    <n v="3"/>
    <n v="0"/>
    <x v="8"/>
    <n v="2"/>
    <x v="0"/>
    <s v="High"/>
    <x v="3"/>
    <x v="3"/>
  </r>
  <r>
    <n v="3075"/>
    <s v="Michael Moyer"/>
    <x v="6"/>
    <x v="0"/>
    <x v="4"/>
    <x v="279"/>
    <x v="1225"/>
    <x v="694"/>
    <n v="7"/>
    <x v="2"/>
    <x v="2"/>
    <x v="3"/>
    <x v="1"/>
    <x v="1"/>
    <x v="1"/>
    <x v="1515"/>
    <n v="1604"/>
    <n v="6"/>
    <n v="4"/>
    <x v="0"/>
    <n v="2"/>
    <x v="0"/>
    <s v="Medium"/>
    <x v="4"/>
    <x v="4"/>
  </r>
  <r>
    <n v="6922"/>
    <s v="Christian Valentine"/>
    <x v="25"/>
    <x v="2"/>
    <x v="0"/>
    <x v="284"/>
    <x v="1226"/>
    <x v="764"/>
    <n v="0"/>
    <x v="3"/>
    <x v="632"/>
    <x v="2"/>
    <x v="0"/>
    <x v="3"/>
    <x v="3"/>
    <x v="1516"/>
    <n v="1337"/>
    <n v="7"/>
    <n v="6"/>
    <x v="4"/>
    <n v="2"/>
    <x v="0"/>
    <s v="Medium"/>
    <x v="4"/>
    <x v="4"/>
  </r>
  <r>
    <n v="9041"/>
    <s v="Aaron Gibson"/>
    <x v="23"/>
    <x v="2"/>
    <x v="2"/>
    <x v="577"/>
    <x v="1227"/>
    <x v="372"/>
    <n v="4"/>
    <x v="0"/>
    <x v="2"/>
    <x v="0"/>
    <x v="1"/>
    <x v="1"/>
    <x v="1"/>
    <x v="1517"/>
    <n v="990"/>
    <n v="5"/>
    <n v="5"/>
    <x v="0"/>
    <n v="1"/>
    <x v="2"/>
    <s v="Low"/>
    <x v="4"/>
    <x v="4"/>
  </r>
  <r>
    <n v="5974"/>
    <s v="Mark Tran"/>
    <x v="33"/>
    <x v="0"/>
    <x v="2"/>
    <x v="176"/>
    <x v="1228"/>
    <x v="765"/>
    <n v="7"/>
    <x v="2"/>
    <x v="2"/>
    <x v="3"/>
    <x v="1"/>
    <x v="0"/>
    <x v="0"/>
    <x v="1518"/>
    <n v="5323"/>
    <n v="8"/>
    <n v="3"/>
    <x v="10"/>
    <n v="2"/>
    <x v="0"/>
    <s v="Medium"/>
    <x v="4"/>
    <x v="4"/>
  </r>
  <r>
    <n v="8543"/>
    <s v="Terry Hess"/>
    <x v="45"/>
    <x v="0"/>
    <x v="1"/>
    <x v="457"/>
    <x v="1229"/>
    <x v="370"/>
    <n v="9"/>
    <x v="2"/>
    <x v="2"/>
    <x v="1"/>
    <x v="1"/>
    <x v="2"/>
    <x v="2"/>
    <x v="1519"/>
    <n v="1320"/>
    <n v="17"/>
    <n v="7"/>
    <x v="0"/>
    <n v="4"/>
    <x v="4"/>
    <s v="Medium"/>
    <x v="5"/>
    <x v="5"/>
  </r>
  <r>
    <n v="2690"/>
    <s v="John Martinez"/>
    <x v="14"/>
    <x v="2"/>
    <x v="0"/>
    <x v="278"/>
    <x v="1230"/>
    <x v="766"/>
    <n v="5"/>
    <x v="2"/>
    <x v="2"/>
    <x v="1"/>
    <x v="1"/>
    <x v="3"/>
    <x v="3"/>
    <x v="1520"/>
    <n v="8543"/>
    <n v="2"/>
    <n v="8"/>
    <x v="2"/>
    <n v="2"/>
    <x v="0"/>
    <s v="Low"/>
    <x v="0"/>
    <x v="0"/>
  </r>
  <r>
    <n v="1546"/>
    <s v="Ronald Phillips"/>
    <x v="34"/>
    <x v="1"/>
    <x v="4"/>
    <x v="529"/>
    <x v="1231"/>
    <x v="693"/>
    <n v="0"/>
    <x v="3"/>
    <x v="633"/>
    <x v="3"/>
    <x v="0"/>
    <x v="3"/>
    <x v="3"/>
    <x v="1521"/>
    <n v="3684"/>
    <n v="18"/>
    <n v="4"/>
    <x v="5"/>
    <n v="1"/>
    <x v="2"/>
    <s v="Low"/>
    <x v="3"/>
    <x v="3"/>
  </r>
  <r>
    <n v="6310"/>
    <s v="Brandon Smith"/>
    <x v="38"/>
    <x v="2"/>
    <x v="0"/>
    <x v="51"/>
    <x v="1232"/>
    <x v="767"/>
    <n v="1"/>
    <x v="1"/>
    <x v="3"/>
    <x v="3"/>
    <x v="0"/>
    <x v="2"/>
    <x v="2"/>
    <x v="1522"/>
    <n v="3921"/>
    <n v="5"/>
    <n v="9"/>
    <x v="1"/>
    <n v="4"/>
    <x v="4"/>
    <s v="Low"/>
    <x v="0"/>
    <x v="0"/>
  </r>
  <r>
    <n v="6408"/>
    <s v="John Coleman"/>
    <x v="26"/>
    <x v="1"/>
    <x v="3"/>
    <x v="399"/>
    <x v="692"/>
    <x v="539"/>
    <n v="7"/>
    <x v="2"/>
    <x v="278"/>
    <x v="2"/>
    <x v="0"/>
    <x v="3"/>
    <x v="3"/>
    <x v="1523"/>
    <n v="9513"/>
    <n v="4"/>
    <n v="9"/>
    <x v="9"/>
    <n v="3"/>
    <x v="1"/>
    <s v="Medium"/>
    <x v="5"/>
    <x v="5"/>
  </r>
  <r>
    <n v="9973"/>
    <s v="Wendy Roberts"/>
    <x v="0"/>
    <x v="2"/>
    <x v="0"/>
    <x v="88"/>
    <x v="1233"/>
    <x v="742"/>
    <n v="6"/>
    <x v="2"/>
    <x v="2"/>
    <x v="2"/>
    <x v="1"/>
    <x v="1"/>
    <x v="1"/>
    <x v="1524"/>
    <n v="8977"/>
    <n v="8"/>
    <n v="3"/>
    <x v="2"/>
    <n v="3"/>
    <x v="1"/>
    <s v="Medium"/>
    <x v="0"/>
    <x v="0"/>
  </r>
  <r>
    <n v="7552"/>
    <s v="James Jenkins"/>
    <x v="42"/>
    <x v="0"/>
    <x v="3"/>
    <x v="493"/>
    <x v="1234"/>
    <x v="759"/>
    <n v="2"/>
    <x v="1"/>
    <x v="2"/>
    <x v="0"/>
    <x v="1"/>
    <x v="4"/>
    <x v="4"/>
    <x v="1525"/>
    <n v="6452"/>
    <n v="14"/>
    <n v="7"/>
    <x v="2"/>
    <n v="5"/>
    <x v="3"/>
    <s v="Low"/>
    <x v="3"/>
    <x v="3"/>
  </r>
  <r>
    <n v="2712"/>
    <s v="Hector Salazar"/>
    <x v="12"/>
    <x v="1"/>
    <x v="1"/>
    <x v="108"/>
    <x v="1235"/>
    <x v="768"/>
    <n v="1"/>
    <x v="1"/>
    <x v="2"/>
    <x v="3"/>
    <x v="1"/>
    <x v="3"/>
    <x v="3"/>
    <x v="1526"/>
    <n v="6886"/>
    <n v="10"/>
    <n v="10"/>
    <x v="6"/>
    <n v="2"/>
    <x v="0"/>
    <s v="Medium"/>
    <x v="4"/>
    <x v="4"/>
  </r>
  <r>
    <n v="1014"/>
    <s v="Stephanie Petty"/>
    <x v="6"/>
    <x v="2"/>
    <x v="4"/>
    <x v="57"/>
    <x v="1236"/>
    <x v="769"/>
    <n v="5"/>
    <x v="2"/>
    <x v="2"/>
    <x v="2"/>
    <x v="1"/>
    <x v="4"/>
    <x v="4"/>
    <x v="1527"/>
    <n v="4475"/>
    <n v="0"/>
    <n v="0"/>
    <x v="5"/>
    <n v="4"/>
    <x v="4"/>
    <s v="Medium"/>
    <x v="4"/>
    <x v="4"/>
  </r>
  <r>
    <n v="1974"/>
    <s v="Thomas Williams"/>
    <x v="1"/>
    <x v="0"/>
    <x v="3"/>
    <x v="55"/>
    <x v="159"/>
    <x v="151"/>
    <n v="4"/>
    <x v="0"/>
    <x v="567"/>
    <x v="3"/>
    <x v="0"/>
    <x v="4"/>
    <x v="4"/>
    <x v="1528"/>
    <n v="9600"/>
    <n v="6"/>
    <n v="2"/>
    <x v="6"/>
    <n v="4"/>
    <x v="4"/>
    <s v="Medium"/>
    <x v="1"/>
    <x v="1"/>
  </r>
  <r>
    <n v="9802"/>
    <s v="Linda Robinson"/>
    <x v="15"/>
    <x v="0"/>
    <x v="3"/>
    <x v="165"/>
    <x v="389"/>
    <x v="345"/>
    <n v="1"/>
    <x v="1"/>
    <x v="634"/>
    <x v="1"/>
    <x v="0"/>
    <x v="2"/>
    <x v="2"/>
    <x v="1529"/>
    <n v="4678"/>
    <n v="2"/>
    <n v="2"/>
    <x v="7"/>
    <n v="3"/>
    <x v="1"/>
    <s v="Low"/>
    <x v="4"/>
    <x v="4"/>
  </r>
  <r>
    <n v="3467"/>
    <s v="Jeanette Gonzalez"/>
    <x v="3"/>
    <x v="2"/>
    <x v="3"/>
    <x v="573"/>
    <x v="1237"/>
    <x v="435"/>
    <n v="1"/>
    <x v="1"/>
    <x v="635"/>
    <x v="1"/>
    <x v="0"/>
    <x v="0"/>
    <x v="0"/>
    <x v="1530"/>
    <n v="7410"/>
    <n v="11"/>
    <n v="2"/>
    <x v="3"/>
    <n v="1"/>
    <x v="2"/>
    <s v="Medium"/>
    <x v="2"/>
    <x v="2"/>
  </r>
  <r>
    <n v="7170"/>
    <s v="Elaine Lynn"/>
    <x v="0"/>
    <x v="1"/>
    <x v="2"/>
    <x v="356"/>
    <x v="513"/>
    <x v="425"/>
    <n v="0"/>
    <x v="3"/>
    <x v="551"/>
    <x v="2"/>
    <x v="0"/>
    <x v="1"/>
    <x v="1"/>
    <x v="1531"/>
    <n v="7374"/>
    <n v="15"/>
    <n v="0"/>
    <x v="8"/>
    <n v="2"/>
    <x v="0"/>
    <s v="Low"/>
    <x v="0"/>
    <x v="0"/>
  </r>
  <r>
    <n v="5583"/>
    <s v="Shelia Lloyd"/>
    <x v="6"/>
    <x v="1"/>
    <x v="2"/>
    <x v="459"/>
    <x v="1238"/>
    <x v="770"/>
    <n v="0"/>
    <x v="3"/>
    <x v="494"/>
    <x v="1"/>
    <x v="0"/>
    <x v="0"/>
    <x v="0"/>
    <x v="1532"/>
    <n v="1030"/>
    <n v="4"/>
    <n v="7"/>
    <x v="3"/>
    <n v="2"/>
    <x v="0"/>
    <s v="High"/>
    <x v="4"/>
    <x v="4"/>
  </r>
  <r>
    <n v="7414"/>
    <s v="Cassidy Mosley"/>
    <x v="36"/>
    <x v="2"/>
    <x v="4"/>
    <x v="97"/>
    <x v="1239"/>
    <x v="321"/>
    <n v="2"/>
    <x v="1"/>
    <x v="2"/>
    <x v="1"/>
    <x v="1"/>
    <x v="1"/>
    <x v="1"/>
    <x v="1533"/>
    <n v="1942"/>
    <n v="15"/>
    <n v="9"/>
    <x v="6"/>
    <n v="3"/>
    <x v="1"/>
    <s v="Low"/>
    <x v="3"/>
    <x v="3"/>
  </r>
  <r>
    <n v="7320"/>
    <s v="Elizabeth Stewart"/>
    <x v="16"/>
    <x v="1"/>
    <x v="2"/>
    <x v="437"/>
    <x v="1240"/>
    <x v="771"/>
    <n v="1"/>
    <x v="1"/>
    <x v="636"/>
    <x v="3"/>
    <x v="0"/>
    <x v="2"/>
    <x v="2"/>
    <x v="1534"/>
    <n v="4249"/>
    <n v="8"/>
    <n v="6"/>
    <x v="6"/>
    <n v="3"/>
    <x v="1"/>
    <s v="Medium"/>
    <x v="2"/>
    <x v="2"/>
  </r>
  <r>
    <n v="6294"/>
    <s v="Carmen Serrano"/>
    <x v="24"/>
    <x v="0"/>
    <x v="2"/>
    <x v="119"/>
    <x v="1241"/>
    <x v="481"/>
    <n v="1"/>
    <x v="1"/>
    <x v="637"/>
    <x v="3"/>
    <x v="0"/>
    <x v="1"/>
    <x v="1"/>
    <x v="1535"/>
    <n v="9702"/>
    <n v="5"/>
    <n v="7"/>
    <x v="4"/>
    <n v="4"/>
    <x v="4"/>
    <s v="Medium"/>
    <x v="3"/>
    <x v="3"/>
  </r>
  <r>
    <n v="6590"/>
    <s v="Dr. John Lee"/>
    <x v="14"/>
    <x v="1"/>
    <x v="3"/>
    <x v="111"/>
    <x v="753"/>
    <x v="578"/>
    <n v="1"/>
    <x v="1"/>
    <x v="2"/>
    <x v="0"/>
    <x v="1"/>
    <x v="0"/>
    <x v="0"/>
    <x v="1536"/>
    <n v="2961"/>
    <n v="12"/>
    <n v="9"/>
    <x v="6"/>
    <n v="3"/>
    <x v="1"/>
    <s v="Low"/>
    <x v="0"/>
    <x v="0"/>
  </r>
  <r>
    <n v="1958"/>
    <s v="Rachel White"/>
    <x v="43"/>
    <x v="0"/>
    <x v="0"/>
    <x v="139"/>
    <x v="1242"/>
    <x v="748"/>
    <n v="4"/>
    <x v="0"/>
    <x v="638"/>
    <x v="3"/>
    <x v="0"/>
    <x v="1"/>
    <x v="1"/>
    <x v="1537"/>
    <n v="9127"/>
    <n v="7"/>
    <n v="8"/>
    <x v="2"/>
    <n v="5"/>
    <x v="3"/>
    <s v="Medium"/>
    <x v="5"/>
    <x v="5"/>
  </r>
  <r>
    <n v="5997"/>
    <s v="Jason Cook"/>
    <x v="23"/>
    <x v="1"/>
    <x v="3"/>
    <x v="366"/>
    <x v="1243"/>
    <x v="585"/>
    <n v="0"/>
    <x v="3"/>
    <x v="2"/>
    <x v="2"/>
    <x v="1"/>
    <x v="0"/>
    <x v="0"/>
    <x v="1538"/>
    <n v="4938"/>
    <n v="1"/>
    <n v="10"/>
    <x v="4"/>
    <n v="2"/>
    <x v="0"/>
    <s v="Low"/>
    <x v="4"/>
    <x v="4"/>
  </r>
  <r>
    <n v="3644"/>
    <s v="Kimberly Maddox"/>
    <x v="32"/>
    <x v="0"/>
    <x v="0"/>
    <x v="68"/>
    <x v="1019"/>
    <x v="362"/>
    <n v="9"/>
    <x v="2"/>
    <x v="2"/>
    <x v="0"/>
    <x v="1"/>
    <x v="3"/>
    <x v="3"/>
    <x v="1539"/>
    <n v="6122"/>
    <n v="6"/>
    <n v="4"/>
    <x v="3"/>
    <n v="4"/>
    <x v="4"/>
    <s v="High"/>
    <x v="5"/>
    <x v="5"/>
  </r>
  <r>
    <n v="1099"/>
    <s v="Thomas Manning"/>
    <x v="22"/>
    <x v="0"/>
    <x v="3"/>
    <x v="131"/>
    <x v="412"/>
    <x v="362"/>
    <n v="7"/>
    <x v="2"/>
    <x v="639"/>
    <x v="1"/>
    <x v="0"/>
    <x v="3"/>
    <x v="3"/>
    <x v="1540"/>
    <n v="9023"/>
    <n v="11"/>
    <n v="1"/>
    <x v="6"/>
    <n v="1"/>
    <x v="2"/>
    <s v="Low"/>
    <x v="5"/>
    <x v="5"/>
  </r>
  <r>
    <n v="8928"/>
    <s v="Amy Black"/>
    <x v="43"/>
    <x v="2"/>
    <x v="0"/>
    <x v="438"/>
    <x v="882"/>
    <x v="643"/>
    <n v="4"/>
    <x v="0"/>
    <x v="640"/>
    <x v="2"/>
    <x v="0"/>
    <x v="0"/>
    <x v="0"/>
    <x v="1541"/>
    <n v="1197"/>
    <n v="2"/>
    <n v="10"/>
    <x v="8"/>
    <n v="5"/>
    <x v="3"/>
    <s v="Low"/>
    <x v="5"/>
    <x v="5"/>
  </r>
  <r>
    <n v="5738"/>
    <s v="Susan Butler"/>
    <x v="20"/>
    <x v="2"/>
    <x v="1"/>
    <x v="132"/>
    <x v="1244"/>
    <x v="388"/>
    <n v="3"/>
    <x v="0"/>
    <x v="2"/>
    <x v="0"/>
    <x v="1"/>
    <x v="4"/>
    <x v="4"/>
    <x v="1542"/>
    <n v="1378"/>
    <n v="7"/>
    <n v="7"/>
    <x v="1"/>
    <n v="4"/>
    <x v="4"/>
    <s v="High"/>
    <x v="5"/>
    <x v="5"/>
  </r>
  <r>
    <n v="8045"/>
    <s v="Janet Lynch DVM"/>
    <x v="43"/>
    <x v="1"/>
    <x v="2"/>
    <x v="485"/>
    <x v="1245"/>
    <x v="163"/>
    <n v="3"/>
    <x v="0"/>
    <x v="641"/>
    <x v="3"/>
    <x v="0"/>
    <x v="2"/>
    <x v="2"/>
    <x v="1543"/>
    <n v="3801"/>
    <n v="20"/>
    <n v="5"/>
    <x v="1"/>
    <n v="4"/>
    <x v="4"/>
    <s v="Medium"/>
    <x v="5"/>
    <x v="5"/>
  </r>
  <r>
    <n v="3308"/>
    <s v="Steven Weeks"/>
    <x v="13"/>
    <x v="1"/>
    <x v="4"/>
    <x v="10"/>
    <x v="1246"/>
    <x v="772"/>
    <n v="4"/>
    <x v="0"/>
    <x v="398"/>
    <x v="2"/>
    <x v="0"/>
    <x v="0"/>
    <x v="0"/>
    <x v="1544"/>
    <n v="378"/>
    <n v="12"/>
    <n v="5"/>
    <x v="10"/>
    <n v="2"/>
    <x v="0"/>
    <s v="Medium"/>
    <x v="0"/>
    <x v="0"/>
  </r>
  <r>
    <n v="2571"/>
    <s v="Sandra Merritt"/>
    <x v="35"/>
    <x v="0"/>
    <x v="3"/>
    <x v="91"/>
    <x v="1247"/>
    <x v="773"/>
    <n v="7"/>
    <x v="2"/>
    <x v="2"/>
    <x v="2"/>
    <x v="1"/>
    <x v="4"/>
    <x v="4"/>
    <x v="1545"/>
    <n v="1029"/>
    <n v="7"/>
    <n v="5"/>
    <x v="8"/>
    <n v="5"/>
    <x v="3"/>
    <s v="Medium"/>
    <x v="5"/>
    <x v="5"/>
  </r>
  <r>
    <n v="7145"/>
    <s v="Terry Fleming"/>
    <x v="26"/>
    <x v="1"/>
    <x v="3"/>
    <x v="198"/>
    <x v="1248"/>
    <x v="269"/>
    <n v="0"/>
    <x v="3"/>
    <x v="642"/>
    <x v="3"/>
    <x v="0"/>
    <x v="4"/>
    <x v="4"/>
    <x v="1546"/>
    <n v="8330"/>
    <n v="17"/>
    <n v="6"/>
    <x v="8"/>
    <n v="3"/>
    <x v="1"/>
    <s v="High"/>
    <x v="5"/>
    <x v="5"/>
  </r>
  <r>
    <n v="2949"/>
    <s v="Helen Smith"/>
    <x v="15"/>
    <x v="1"/>
    <x v="3"/>
    <x v="578"/>
    <x v="1249"/>
    <x v="774"/>
    <n v="1"/>
    <x v="1"/>
    <x v="2"/>
    <x v="0"/>
    <x v="1"/>
    <x v="0"/>
    <x v="0"/>
    <x v="1547"/>
    <n v="363"/>
    <n v="10"/>
    <n v="9"/>
    <x v="6"/>
    <n v="2"/>
    <x v="0"/>
    <s v="High"/>
    <x v="4"/>
    <x v="4"/>
  </r>
  <r>
    <n v="1956"/>
    <s v="Michael Nunez"/>
    <x v="11"/>
    <x v="2"/>
    <x v="0"/>
    <x v="524"/>
    <x v="1250"/>
    <x v="680"/>
    <n v="4"/>
    <x v="0"/>
    <x v="220"/>
    <x v="0"/>
    <x v="0"/>
    <x v="2"/>
    <x v="2"/>
    <x v="1548"/>
    <n v="4941"/>
    <n v="20"/>
    <n v="1"/>
    <x v="8"/>
    <n v="1"/>
    <x v="2"/>
    <s v="High"/>
    <x v="3"/>
    <x v="3"/>
  </r>
  <r>
    <n v="7327"/>
    <s v="Nancy Byrd"/>
    <x v="10"/>
    <x v="2"/>
    <x v="0"/>
    <x v="571"/>
    <x v="618"/>
    <x v="497"/>
    <n v="6"/>
    <x v="2"/>
    <x v="2"/>
    <x v="2"/>
    <x v="1"/>
    <x v="0"/>
    <x v="0"/>
    <x v="1549"/>
    <n v="411"/>
    <n v="2"/>
    <n v="0"/>
    <x v="6"/>
    <n v="1"/>
    <x v="2"/>
    <s v="Medium"/>
    <x v="3"/>
    <x v="3"/>
  </r>
  <r>
    <n v="9519"/>
    <s v="April Kelly"/>
    <x v="40"/>
    <x v="1"/>
    <x v="3"/>
    <x v="460"/>
    <x v="674"/>
    <x v="528"/>
    <n v="6"/>
    <x v="2"/>
    <x v="2"/>
    <x v="3"/>
    <x v="1"/>
    <x v="3"/>
    <x v="3"/>
    <x v="1550"/>
    <n v="5289"/>
    <n v="1"/>
    <n v="1"/>
    <x v="7"/>
    <n v="2"/>
    <x v="0"/>
    <s v="Medium"/>
    <x v="5"/>
    <x v="5"/>
  </r>
  <r>
    <n v="9315"/>
    <s v="Michael Potts"/>
    <x v="8"/>
    <x v="1"/>
    <x v="1"/>
    <x v="579"/>
    <x v="1251"/>
    <x v="775"/>
    <n v="1"/>
    <x v="1"/>
    <x v="2"/>
    <x v="1"/>
    <x v="1"/>
    <x v="0"/>
    <x v="0"/>
    <x v="1551"/>
    <n v="1271"/>
    <n v="8"/>
    <n v="2"/>
    <x v="1"/>
    <n v="4"/>
    <x v="4"/>
    <s v="Medium"/>
    <x v="4"/>
    <x v="4"/>
  </r>
  <r>
    <n v="8134"/>
    <s v="Katherine Nichols"/>
    <x v="41"/>
    <x v="2"/>
    <x v="3"/>
    <x v="190"/>
    <x v="946"/>
    <x v="254"/>
    <n v="1"/>
    <x v="1"/>
    <x v="637"/>
    <x v="1"/>
    <x v="0"/>
    <x v="2"/>
    <x v="2"/>
    <x v="1552"/>
    <n v="3072"/>
    <n v="9"/>
    <n v="4"/>
    <x v="9"/>
    <n v="4"/>
    <x v="4"/>
    <s v="High"/>
    <x v="3"/>
    <x v="3"/>
  </r>
  <r>
    <n v="1165"/>
    <s v="Joshua Bailey"/>
    <x v="39"/>
    <x v="0"/>
    <x v="0"/>
    <x v="155"/>
    <x v="693"/>
    <x v="540"/>
    <n v="1"/>
    <x v="1"/>
    <x v="643"/>
    <x v="1"/>
    <x v="0"/>
    <x v="2"/>
    <x v="2"/>
    <x v="1553"/>
    <n v="4868"/>
    <n v="2"/>
    <n v="10"/>
    <x v="3"/>
    <n v="3"/>
    <x v="1"/>
    <s v="Low"/>
    <x v="2"/>
    <x v="2"/>
  </r>
  <r>
    <n v="1747"/>
    <s v="Jeffrey Barrett"/>
    <x v="16"/>
    <x v="2"/>
    <x v="3"/>
    <x v="529"/>
    <x v="1252"/>
    <x v="359"/>
    <n v="4"/>
    <x v="0"/>
    <x v="2"/>
    <x v="2"/>
    <x v="1"/>
    <x v="2"/>
    <x v="2"/>
    <x v="1554"/>
    <n v="7001"/>
    <n v="10"/>
    <n v="0"/>
    <x v="1"/>
    <n v="5"/>
    <x v="3"/>
    <s v="Low"/>
    <x v="2"/>
    <x v="2"/>
  </r>
  <r>
    <n v="8392"/>
    <s v="Steven Barton"/>
    <x v="37"/>
    <x v="0"/>
    <x v="3"/>
    <x v="413"/>
    <x v="872"/>
    <x v="637"/>
    <n v="4"/>
    <x v="0"/>
    <x v="2"/>
    <x v="0"/>
    <x v="1"/>
    <x v="4"/>
    <x v="4"/>
    <x v="1555"/>
    <n v="9691"/>
    <n v="4"/>
    <n v="6"/>
    <x v="1"/>
    <n v="2"/>
    <x v="0"/>
    <s v="High"/>
    <x v="2"/>
    <x v="2"/>
  </r>
  <r>
    <n v="6987"/>
    <s v="Brian Willis"/>
    <x v="23"/>
    <x v="0"/>
    <x v="0"/>
    <x v="112"/>
    <x v="1253"/>
    <x v="254"/>
    <n v="7"/>
    <x v="2"/>
    <x v="2"/>
    <x v="3"/>
    <x v="1"/>
    <x v="1"/>
    <x v="1"/>
    <x v="1556"/>
    <n v="4118"/>
    <n v="4"/>
    <n v="10"/>
    <x v="9"/>
    <n v="2"/>
    <x v="0"/>
    <s v="Medium"/>
    <x v="4"/>
    <x v="4"/>
  </r>
  <r>
    <n v="4436"/>
    <s v="Donna Quinn"/>
    <x v="7"/>
    <x v="0"/>
    <x v="3"/>
    <x v="437"/>
    <x v="158"/>
    <x v="150"/>
    <n v="6"/>
    <x v="2"/>
    <x v="2"/>
    <x v="1"/>
    <x v="1"/>
    <x v="3"/>
    <x v="3"/>
    <x v="1557"/>
    <n v="2032"/>
    <n v="10"/>
    <n v="0"/>
    <x v="9"/>
    <n v="1"/>
    <x v="2"/>
    <s v="Medium"/>
    <x v="0"/>
    <x v="0"/>
  </r>
  <r>
    <n v="3053"/>
    <s v="Cristian Washington"/>
    <x v="38"/>
    <x v="2"/>
    <x v="0"/>
    <x v="144"/>
    <x v="1254"/>
    <x v="776"/>
    <n v="1"/>
    <x v="1"/>
    <x v="351"/>
    <x v="2"/>
    <x v="0"/>
    <x v="4"/>
    <x v="4"/>
    <x v="1558"/>
    <n v="4004"/>
    <n v="10"/>
    <n v="7"/>
    <x v="9"/>
    <n v="3"/>
    <x v="1"/>
    <s v="Low"/>
    <x v="0"/>
    <x v="0"/>
  </r>
  <r>
    <n v="5403"/>
    <s v="Melissa Hodges"/>
    <x v="35"/>
    <x v="2"/>
    <x v="1"/>
    <x v="424"/>
    <x v="176"/>
    <x v="17"/>
    <n v="0"/>
    <x v="3"/>
    <x v="537"/>
    <x v="3"/>
    <x v="0"/>
    <x v="2"/>
    <x v="2"/>
    <x v="1559"/>
    <n v="3260"/>
    <n v="8"/>
    <n v="9"/>
    <x v="0"/>
    <n v="2"/>
    <x v="0"/>
    <s v="High"/>
    <x v="5"/>
    <x v="5"/>
  </r>
  <r>
    <n v="1700"/>
    <s v="Natalie Johnson"/>
    <x v="7"/>
    <x v="1"/>
    <x v="4"/>
    <x v="385"/>
    <x v="510"/>
    <x v="241"/>
    <n v="5"/>
    <x v="2"/>
    <x v="245"/>
    <x v="1"/>
    <x v="0"/>
    <x v="2"/>
    <x v="2"/>
    <x v="1560"/>
    <n v="210"/>
    <n v="3"/>
    <n v="9"/>
    <x v="0"/>
    <n v="4"/>
    <x v="4"/>
    <s v="High"/>
    <x v="0"/>
    <x v="0"/>
  </r>
  <r>
    <n v="1293"/>
    <s v="Julie Hartman"/>
    <x v="43"/>
    <x v="2"/>
    <x v="3"/>
    <x v="580"/>
    <x v="1218"/>
    <x v="742"/>
    <n v="0"/>
    <x v="3"/>
    <x v="644"/>
    <x v="3"/>
    <x v="0"/>
    <x v="4"/>
    <x v="4"/>
    <x v="1561"/>
    <n v="8561"/>
    <n v="19"/>
    <n v="3"/>
    <x v="9"/>
    <n v="5"/>
    <x v="3"/>
    <s v="Low"/>
    <x v="5"/>
    <x v="5"/>
  </r>
  <r>
    <n v="5334"/>
    <s v="Adam Davila"/>
    <x v="26"/>
    <x v="0"/>
    <x v="1"/>
    <x v="390"/>
    <x v="633"/>
    <x v="239"/>
    <n v="0"/>
    <x v="3"/>
    <x v="645"/>
    <x v="3"/>
    <x v="0"/>
    <x v="0"/>
    <x v="0"/>
    <x v="1562"/>
    <n v="8606"/>
    <n v="6"/>
    <n v="4"/>
    <x v="3"/>
    <n v="1"/>
    <x v="2"/>
    <s v="Low"/>
    <x v="5"/>
    <x v="5"/>
  </r>
  <r>
    <n v="9516"/>
    <s v="John Carr"/>
    <x v="45"/>
    <x v="1"/>
    <x v="4"/>
    <x v="51"/>
    <x v="1255"/>
    <x v="483"/>
    <n v="1"/>
    <x v="1"/>
    <x v="36"/>
    <x v="0"/>
    <x v="0"/>
    <x v="1"/>
    <x v="1"/>
    <x v="1563"/>
    <n v="8499"/>
    <n v="5"/>
    <n v="1"/>
    <x v="10"/>
    <n v="4"/>
    <x v="4"/>
    <s v="Low"/>
    <x v="5"/>
    <x v="5"/>
  </r>
  <r>
    <n v="9017"/>
    <s v="Eric Smith"/>
    <x v="41"/>
    <x v="1"/>
    <x v="4"/>
    <x v="581"/>
    <x v="1256"/>
    <x v="777"/>
    <n v="7"/>
    <x v="2"/>
    <x v="2"/>
    <x v="2"/>
    <x v="1"/>
    <x v="4"/>
    <x v="4"/>
    <x v="1564"/>
    <n v="9456"/>
    <n v="10"/>
    <n v="4"/>
    <x v="7"/>
    <n v="3"/>
    <x v="1"/>
    <s v="High"/>
    <x v="3"/>
    <x v="3"/>
  </r>
  <r>
    <n v="3991"/>
    <s v="Ronald Jackson"/>
    <x v="26"/>
    <x v="0"/>
    <x v="0"/>
    <x v="456"/>
    <x v="1257"/>
    <x v="778"/>
    <n v="1"/>
    <x v="1"/>
    <x v="632"/>
    <x v="1"/>
    <x v="0"/>
    <x v="4"/>
    <x v="4"/>
    <x v="1565"/>
    <n v="3081"/>
    <n v="13"/>
    <n v="5"/>
    <x v="7"/>
    <n v="3"/>
    <x v="1"/>
    <s v="Low"/>
    <x v="5"/>
    <x v="5"/>
  </r>
  <r>
    <n v="3668"/>
    <s v="Gregory Fitzgerald"/>
    <x v="39"/>
    <x v="2"/>
    <x v="3"/>
    <x v="272"/>
    <x v="1126"/>
    <x v="45"/>
    <n v="2"/>
    <x v="1"/>
    <x v="646"/>
    <x v="1"/>
    <x v="0"/>
    <x v="1"/>
    <x v="1"/>
    <x v="1566"/>
    <n v="7726"/>
    <n v="6"/>
    <n v="0"/>
    <x v="10"/>
    <n v="4"/>
    <x v="4"/>
    <s v="High"/>
    <x v="2"/>
    <x v="2"/>
  </r>
  <r>
    <n v="1833"/>
    <s v="Brian Miller"/>
    <x v="45"/>
    <x v="2"/>
    <x v="3"/>
    <x v="210"/>
    <x v="44"/>
    <x v="44"/>
    <n v="2"/>
    <x v="1"/>
    <x v="2"/>
    <x v="1"/>
    <x v="1"/>
    <x v="3"/>
    <x v="3"/>
    <x v="1567"/>
    <n v="8966"/>
    <n v="3"/>
    <n v="8"/>
    <x v="5"/>
    <n v="4"/>
    <x v="4"/>
    <s v="High"/>
    <x v="5"/>
    <x v="5"/>
  </r>
  <r>
    <n v="5480"/>
    <s v="Phillip Lee"/>
    <x v="9"/>
    <x v="0"/>
    <x v="1"/>
    <x v="560"/>
    <x v="1258"/>
    <x v="779"/>
    <n v="1"/>
    <x v="1"/>
    <x v="2"/>
    <x v="0"/>
    <x v="1"/>
    <x v="4"/>
    <x v="4"/>
    <x v="1568"/>
    <n v="8810"/>
    <n v="1"/>
    <n v="8"/>
    <x v="7"/>
    <n v="5"/>
    <x v="3"/>
    <s v="Low"/>
    <x v="0"/>
    <x v="0"/>
  </r>
  <r>
    <n v="9330"/>
    <s v="Luis Aguilar"/>
    <x v="14"/>
    <x v="2"/>
    <x v="3"/>
    <x v="276"/>
    <x v="1259"/>
    <x v="517"/>
    <n v="5"/>
    <x v="2"/>
    <x v="237"/>
    <x v="3"/>
    <x v="0"/>
    <x v="4"/>
    <x v="4"/>
    <x v="1569"/>
    <n v="1457"/>
    <n v="10"/>
    <n v="7"/>
    <x v="2"/>
    <n v="5"/>
    <x v="3"/>
    <s v="High"/>
    <x v="0"/>
    <x v="0"/>
  </r>
  <r>
    <n v="4229"/>
    <s v="Danielle Jackson"/>
    <x v="32"/>
    <x v="2"/>
    <x v="4"/>
    <x v="430"/>
    <x v="1260"/>
    <x v="780"/>
    <n v="9"/>
    <x v="2"/>
    <x v="2"/>
    <x v="3"/>
    <x v="1"/>
    <x v="0"/>
    <x v="0"/>
    <x v="1570"/>
    <n v="8675"/>
    <n v="3"/>
    <n v="7"/>
    <x v="0"/>
    <n v="3"/>
    <x v="1"/>
    <s v="High"/>
    <x v="5"/>
    <x v="5"/>
  </r>
  <r>
    <n v="9864"/>
    <s v="Shawn Adams"/>
    <x v="33"/>
    <x v="2"/>
    <x v="2"/>
    <x v="299"/>
    <x v="1261"/>
    <x v="388"/>
    <n v="3"/>
    <x v="0"/>
    <x v="2"/>
    <x v="0"/>
    <x v="1"/>
    <x v="1"/>
    <x v="1"/>
    <x v="1571"/>
    <n v="1408"/>
    <n v="20"/>
    <n v="2"/>
    <x v="9"/>
    <n v="1"/>
    <x v="2"/>
    <s v="High"/>
    <x v="4"/>
    <x v="4"/>
  </r>
  <r>
    <n v="3200"/>
    <s v="Michelle Hernandez"/>
    <x v="0"/>
    <x v="2"/>
    <x v="3"/>
    <x v="137"/>
    <x v="917"/>
    <x v="433"/>
    <n v="1"/>
    <x v="1"/>
    <x v="647"/>
    <x v="2"/>
    <x v="0"/>
    <x v="2"/>
    <x v="2"/>
    <x v="1572"/>
    <n v="7062"/>
    <n v="2"/>
    <n v="3"/>
    <x v="3"/>
    <n v="1"/>
    <x v="2"/>
    <s v="Medium"/>
    <x v="0"/>
    <x v="0"/>
  </r>
  <r>
    <n v="6087"/>
    <s v="Kimberly Nguyen"/>
    <x v="28"/>
    <x v="2"/>
    <x v="0"/>
    <x v="580"/>
    <x v="1262"/>
    <x v="119"/>
    <n v="2"/>
    <x v="1"/>
    <x v="603"/>
    <x v="3"/>
    <x v="0"/>
    <x v="1"/>
    <x v="1"/>
    <x v="1573"/>
    <n v="2253"/>
    <n v="5"/>
    <n v="9"/>
    <x v="4"/>
    <n v="3"/>
    <x v="1"/>
    <s v="Medium"/>
    <x v="0"/>
    <x v="0"/>
  </r>
  <r>
    <n v="4160"/>
    <s v="Leslie Henderson"/>
    <x v="33"/>
    <x v="2"/>
    <x v="1"/>
    <x v="338"/>
    <x v="1263"/>
    <x v="190"/>
    <n v="4"/>
    <x v="0"/>
    <x v="648"/>
    <x v="3"/>
    <x v="0"/>
    <x v="2"/>
    <x v="2"/>
    <x v="1574"/>
    <n v="8432"/>
    <n v="2"/>
    <n v="5"/>
    <x v="4"/>
    <n v="3"/>
    <x v="1"/>
    <s v="Low"/>
    <x v="4"/>
    <x v="4"/>
  </r>
  <r>
    <n v="2754"/>
    <s v="Daniel Cook"/>
    <x v="28"/>
    <x v="1"/>
    <x v="3"/>
    <x v="265"/>
    <x v="1264"/>
    <x v="599"/>
    <n v="0"/>
    <x v="3"/>
    <x v="31"/>
    <x v="0"/>
    <x v="0"/>
    <x v="2"/>
    <x v="2"/>
    <x v="1575"/>
    <n v="1572"/>
    <n v="17"/>
    <n v="8"/>
    <x v="4"/>
    <n v="3"/>
    <x v="1"/>
    <s v="Medium"/>
    <x v="0"/>
    <x v="0"/>
  </r>
  <r>
    <n v="3639"/>
    <s v="Julia Wagner"/>
    <x v="30"/>
    <x v="0"/>
    <x v="1"/>
    <x v="278"/>
    <x v="1265"/>
    <x v="781"/>
    <n v="6"/>
    <x v="2"/>
    <x v="2"/>
    <x v="0"/>
    <x v="1"/>
    <x v="0"/>
    <x v="0"/>
    <x v="1576"/>
    <n v="4316"/>
    <n v="12"/>
    <n v="8"/>
    <x v="8"/>
    <n v="3"/>
    <x v="1"/>
    <s v="High"/>
    <x v="2"/>
    <x v="2"/>
  </r>
  <r>
    <n v="9114"/>
    <s v="Angela Martin"/>
    <x v="8"/>
    <x v="1"/>
    <x v="1"/>
    <x v="582"/>
    <x v="588"/>
    <x v="252"/>
    <n v="9"/>
    <x v="2"/>
    <x v="2"/>
    <x v="3"/>
    <x v="1"/>
    <x v="0"/>
    <x v="0"/>
    <x v="1577"/>
    <n v="4279"/>
    <n v="20"/>
    <n v="10"/>
    <x v="2"/>
    <n v="2"/>
    <x v="0"/>
    <s v="Medium"/>
    <x v="4"/>
    <x v="4"/>
  </r>
  <r>
    <n v="8293"/>
    <s v="Stephanie Mckenzie"/>
    <x v="32"/>
    <x v="2"/>
    <x v="4"/>
    <x v="67"/>
    <x v="1266"/>
    <x v="648"/>
    <n v="1"/>
    <x v="1"/>
    <x v="487"/>
    <x v="3"/>
    <x v="0"/>
    <x v="4"/>
    <x v="4"/>
    <x v="1578"/>
    <n v="4787"/>
    <n v="1"/>
    <n v="0"/>
    <x v="2"/>
    <n v="2"/>
    <x v="0"/>
    <s v="High"/>
    <x v="5"/>
    <x v="5"/>
  </r>
  <r>
    <n v="7203"/>
    <s v="Eric Smith"/>
    <x v="31"/>
    <x v="0"/>
    <x v="0"/>
    <x v="299"/>
    <x v="1267"/>
    <x v="168"/>
    <n v="3"/>
    <x v="0"/>
    <x v="649"/>
    <x v="3"/>
    <x v="0"/>
    <x v="1"/>
    <x v="1"/>
    <x v="1579"/>
    <n v="1129"/>
    <n v="7"/>
    <n v="3"/>
    <x v="0"/>
    <n v="3"/>
    <x v="1"/>
    <s v="Medium"/>
    <x v="4"/>
    <x v="4"/>
  </r>
  <r>
    <n v="5374"/>
    <s v="Victoria Doyle"/>
    <x v="38"/>
    <x v="0"/>
    <x v="2"/>
    <x v="535"/>
    <x v="1268"/>
    <x v="782"/>
    <n v="5"/>
    <x v="2"/>
    <x v="2"/>
    <x v="2"/>
    <x v="1"/>
    <x v="3"/>
    <x v="3"/>
    <x v="1580"/>
    <n v="4117"/>
    <n v="2"/>
    <n v="10"/>
    <x v="2"/>
    <n v="5"/>
    <x v="3"/>
    <s v="Medium"/>
    <x v="0"/>
    <x v="0"/>
  </r>
  <r>
    <n v="9878"/>
    <s v="Mr. Chad Diaz"/>
    <x v="34"/>
    <x v="2"/>
    <x v="3"/>
    <x v="394"/>
    <x v="894"/>
    <x v="258"/>
    <n v="4"/>
    <x v="0"/>
    <x v="2"/>
    <x v="0"/>
    <x v="1"/>
    <x v="1"/>
    <x v="1"/>
    <x v="1581"/>
    <n v="9322"/>
    <n v="3"/>
    <n v="5"/>
    <x v="6"/>
    <n v="3"/>
    <x v="1"/>
    <s v="Medium"/>
    <x v="3"/>
    <x v="3"/>
  </r>
  <r>
    <n v="5942"/>
    <s v="Courtney Lucero"/>
    <x v="15"/>
    <x v="1"/>
    <x v="2"/>
    <x v="4"/>
    <x v="221"/>
    <x v="204"/>
    <n v="7"/>
    <x v="2"/>
    <x v="2"/>
    <x v="1"/>
    <x v="1"/>
    <x v="4"/>
    <x v="4"/>
    <x v="1582"/>
    <n v="1573"/>
    <n v="0"/>
    <n v="0"/>
    <x v="9"/>
    <n v="5"/>
    <x v="3"/>
    <s v="Medium"/>
    <x v="4"/>
    <x v="4"/>
  </r>
  <r>
    <n v="9234"/>
    <s v="Joseph Gibbs"/>
    <x v="36"/>
    <x v="0"/>
    <x v="2"/>
    <x v="583"/>
    <x v="1269"/>
    <x v="92"/>
    <n v="4"/>
    <x v="0"/>
    <x v="416"/>
    <x v="0"/>
    <x v="0"/>
    <x v="1"/>
    <x v="1"/>
    <x v="1583"/>
    <n v="6348"/>
    <n v="11"/>
    <n v="8"/>
    <x v="0"/>
    <n v="3"/>
    <x v="1"/>
    <s v="Medium"/>
    <x v="3"/>
    <x v="3"/>
  </r>
  <r>
    <n v="2843"/>
    <s v="Sarah Tate"/>
    <x v="27"/>
    <x v="1"/>
    <x v="4"/>
    <x v="381"/>
    <x v="1270"/>
    <x v="783"/>
    <n v="1"/>
    <x v="1"/>
    <x v="84"/>
    <x v="3"/>
    <x v="0"/>
    <x v="0"/>
    <x v="0"/>
    <x v="1584"/>
    <n v="2419"/>
    <n v="19"/>
    <n v="2"/>
    <x v="4"/>
    <n v="5"/>
    <x v="3"/>
    <s v="Medium"/>
    <x v="5"/>
    <x v="5"/>
  </r>
  <r>
    <n v="9633"/>
    <s v="Mary Martinez"/>
    <x v="29"/>
    <x v="1"/>
    <x v="1"/>
    <x v="52"/>
    <x v="258"/>
    <x v="112"/>
    <n v="6"/>
    <x v="2"/>
    <x v="2"/>
    <x v="2"/>
    <x v="1"/>
    <x v="2"/>
    <x v="2"/>
    <x v="1585"/>
    <n v="2731"/>
    <n v="17"/>
    <n v="9"/>
    <x v="0"/>
    <n v="2"/>
    <x v="0"/>
    <s v="Medium"/>
    <x v="4"/>
    <x v="4"/>
  </r>
  <r>
    <n v="9113"/>
    <s v="Angela Flowers"/>
    <x v="7"/>
    <x v="1"/>
    <x v="2"/>
    <x v="26"/>
    <x v="1271"/>
    <x v="702"/>
    <n v="4"/>
    <x v="0"/>
    <x v="2"/>
    <x v="0"/>
    <x v="1"/>
    <x v="3"/>
    <x v="3"/>
    <x v="1586"/>
    <n v="6380"/>
    <n v="9"/>
    <n v="10"/>
    <x v="2"/>
    <n v="5"/>
    <x v="3"/>
    <s v="High"/>
    <x v="0"/>
    <x v="0"/>
  </r>
  <r>
    <n v="1335"/>
    <s v="Steven Bailey"/>
    <x v="1"/>
    <x v="0"/>
    <x v="1"/>
    <x v="584"/>
    <x v="1272"/>
    <x v="155"/>
    <n v="9"/>
    <x v="2"/>
    <x v="2"/>
    <x v="3"/>
    <x v="1"/>
    <x v="2"/>
    <x v="2"/>
    <x v="1587"/>
    <n v="2021"/>
    <n v="11"/>
    <n v="2"/>
    <x v="0"/>
    <n v="1"/>
    <x v="2"/>
    <s v="High"/>
    <x v="1"/>
    <x v="1"/>
  </r>
  <r>
    <n v="3353"/>
    <s v="Michael Alvarez"/>
    <x v="39"/>
    <x v="1"/>
    <x v="1"/>
    <x v="585"/>
    <x v="634"/>
    <x v="468"/>
    <n v="1"/>
    <x v="1"/>
    <x v="650"/>
    <x v="2"/>
    <x v="0"/>
    <x v="1"/>
    <x v="1"/>
    <x v="1588"/>
    <n v="2893"/>
    <n v="14"/>
    <n v="10"/>
    <x v="7"/>
    <n v="3"/>
    <x v="1"/>
    <s v="Medium"/>
    <x v="2"/>
    <x v="2"/>
  </r>
  <r>
    <n v="4464"/>
    <s v="Regina Marshall"/>
    <x v="25"/>
    <x v="1"/>
    <x v="3"/>
    <x v="138"/>
    <x v="1112"/>
    <x v="732"/>
    <n v="6"/>
    <x v="2"/>
    <x v="2"/>
    <x v="1"/>
    <x v="1"/>
    <x v="3"/>
    <x v="3"/>
    <x v="1589"/>
    <n v="6710"/>
    <n v="20"/>
    <n v="6"/>
    <x v="4"/>
    <n v="4"/>
    <x v="4"/>
    <s v="Medium"/>
    <x v="4"/>
    <x v="4"/>
  </r>
  <r>
    <n v="2154"/>
    <s v="Christopher Richmond"/>
    <x v="35"/>
    <x v="1"/>
    <x v="4"/>
    <x v="157"/>
    <x v="1273"/>
    <x v="784"/>
    <n v="4"/>
    <x v="0"/>
    <x v="2"/>
    <x v="2"/>
    <x v="1"/>
    <x v="2"/>
    <x v="2"/>
    <x v="1590"/>
    <n v="1063"/>
    <n v="15"/>
    <n v="8"/>
    <x v="1"/>
    <n v="5"/>
    <x v="3"/>
    <s v="Low"/>
    <x v="5"/>
    <x v="5"/>
  </r>
  <r>
    <n v="8977"/>
    <s v="Franklin Osborne"/>
    <x v="0"/>
    <x v="0"/>
    <x v="0"/>
    <x v="413"/>
    <x v="1274"/>
    <x v="603"/>
    <n v="5"/>
    <x v="2"/>
    <x v="2"/>
    <x v="0"/>
    <x v="1"/>
    <x v="0"/>
    <x v="0"/>
    <x v="1591"/>
    <n v="2202"/>
    <n v="1"/>
    <n v="5"/>
    <x v="7"/>
    <n v="4"/>
    <x v="4"/>
    <s v="Low"/>
    <x v="0"/>
    <x v="0"/>
  </r>
  <r>
    <n v="9504"/>
    <s v="Stacy Hall"/>
    <x v="37"/>
    <x v="2"/>
    <x v="1"/>
    <x v="6"/>
    <x v="1275"/>
    <x v="785"/>
    <n v="6"/>
    <x v="2"/>
    <x v="651"/>
    <x v="1"/>
    <x v="0"/>
    <x v="4"/>
    <x v="4"/>
    <x v="1592"/>
    <n v="4217"/>
    <n v="4"/>
    <n v="4"/>
    <x v="7"/>
    <n v="1"/>
    <x v="2"/>
    <s v="High"/>
    <x v="2"/>
    <x v="2"/>
  </r>
  <r>
    <n v="5278"/>
    <s v="Jessica Carroll"/>
    <x v="38"/>
    <x v="0"/>
    <x v="1"/>
    <x v="586"/>
    <x v="1276"/>
    <x v="786"/>
    <n v="5"/>
    <x v="2"/>
    <x v="2"/>
    <x v="2"/>
    <x v="1"/>
    <x v="1"/>
    <x v="1"/>
    <x v="1593"/>
    <n v="2461"/>
    <n v="3"/>
    <n v="1"/>
    <x v="7"/>
    <n v="2"/>
    <x v="0"/>
    <s v="Low"/>
    <x v="0"/>
    <x v="0"/>
  </r>
  <r>
    <n v="6416"/>
    <s v="Eric Sanchez"/>
    <x v="34"/>
    <x v="1"/>
    <x v="0"/>
    <x v="253"/>
    <x v="16"/>
    <x v="16"/>
    <n v="7"/>
    <x v="2"/>
    <x v="2"/>
    <x v="0"/>
    <x v="1"/>
    <x v="2"/>
    <x v="2"/>
    <x v="1594"/>
    <n v="2613"/>
    <n v="12"/>
    <n v="7"/>
    <x v="2"/>
    <n v="4"/>
    <x v="4"/>
    <s v="Medium"/>
    <x v="3"/>
    <x v="3"/>
  </r>
  <r>
    <n v="3067"/>
    <s v="Jacqueline Silva"/>
    <x v="47"/>
    <x v="1"/>
    <x v="3"/>
    <x v="181"/>
    <x v="1277"/>
    <x v="787"/>
    <n v="0"/>
    <x v="3"/>
    <x v="652"/>
    <x v="2"/>
    <x v="0"/>
    <x v="3"/>
    <x v="3"/>
    <x v="1595"/>
    <n v="6190"/>
    <n v="6"/>
    <n v="3"/>
    <x v="6"/>
    <n v="4"/>
    <x v="4"/>
    <s v="Medium"/>
    <x v="3"/>
    <x v="3"/>
  </r>
  <r>
    <n v="9712"/>
    <s v="Catherine Stanley"/>
    <x v="20"/>
    <x v="2"/>
    <x v="0"/>
    <x v="572"/>
    <x v="1278"/>
    <x v="605"/>
    <n v="1"/>
    <x v="1"/>
    <x v="653"/>
    <x v="3"/>
    <x v="0"/>
    <x v="0"/>
    <x v="0"/>
    <x v="1596"/>
    <n v="4204"/>
    <n v="13"/>
    <n v="7"/>
    <x v="4"/>
    <n v="4"/>
    <x v="4"/>
    <s v="Medium"/>
    <x v="5"/>
    <x v="5"/>
  </r>
  <r>
    <n v="2888"/>
    <s v="Michael Oliver"/>
    <x v="5"/>
    <x v="2"/>
    <x v="1"/>
    <x v="90"/>
    <x v="1279"/>
    <x v="772"/>
    <n v="5"/>
    <x v="2"/>
    <x v="2"/>
    <x v="2"/>
    <x v="1"/>
    <x v="2"/>
    <x v="2"/>
    <x v="1597"/>
    <n v="8239"/>
    <n v="16"/>
    <n v="4"/>
    <x v="0"/>
    <n v="3"/>
    <x v="1"/>
    <s v="High"/>
    <x v="3"/>
    <x v="3"/>
  </r>
  <r>
    <n v="8235"/>
    <s v="Keith Lindsey"/>
    <x v="17"/>
    <x v="1"/>
    <x v="0"/>
    <x v="222"/>
    <x v="1280"/>
    <x v="324"/>
    <n v="4"/>
    <x v="0"/>
    <x v="654"/>
    <x v="0"/>
    <x v="0"/>
    <x v="0"/>
    <x v="0"/>
    <x v="1598"/>
    <n v="1131"/>
    <n v="3"/>
    <n v="5"/>
    <x v="0"/>
    <n v="3"/>
    <x v="1"/>
    <s v="Low"/>
    <x v="1"/>
    <x v="1"/>
  </r>
  <r>
    <n v="9826"/>
    <s v="Dennis Price"/>
    <x v="35"/>
    <x v="0"/>
    <x v="4"/>
    <x v="190"/>
    <x v="1281"/>
    <x v="788"/>
    <n v="7"/>
    <x v="2"/>
    <x v="2"/>
    <x v="3"/>
    <x v="1"/>
    <x v="0"/>
    <x v="0"/>
    <x v="1599"/>
    <n v="9247"/>
    <n v="11"/>
    <n v="4"/>
    <x v="5"/>
    <n v="3"/>
    <x v="1"/>
    <s v="Medium"/>
    <x v="5"/>
    <x v="5"/>
  </r>
  <r>
    <n v="6449"/>
    <s v="Lisa Robinson"/>
    <x v="42"/>
    <x v="2"/>
    <x v="1"/>
    <x v="199"/>
    <x v="1282"/>
    <x v="789"/>
    <n v="5"/>
    <x v="2"/>
    <x v="2"/>
    <x v="0"/>
    <x v="1"/>
    <x v="3"/>
    <x v="3"/>
    <x v="1600"/>
    <n v="4480"/>
    <n v="14"/>
    <n v="0"/>
    <x v="3"/>
    <n v="4"/>
    <x v="4"/>
    <s v="High"/>
    <x v="3"/>
    <x v="3"/>
  </r>
  <r>
    <n v="3312"/>
    <s v="Michael Mills"/>
    <x v="1"/>
    <x v="1"/>
    <x v="2"/>
    <x v="587"/>
    <x v="1283"/>
    <x v="543"/>
    <n v="0"/>
    <x v="3"/>
    <x v="655"/>
    <x v="2"/>
    <x v="0"/>
    <x v="1"/>
    <x v="1"/>
    <x v="1601"/>
    <n v="9781"/>
    <n v="16"/>
    <n v="1"/>
    <x v="0"/>
    <n v="1"/>
    <x v="2"/>
    <s v="High"/>
    <x v="1"/>
    <x v="1"/>
  </r>
  <r>
    <n v="6714"/>
    <s v="Megan Frederick"/>
    <x v="26"/>
    <x v="2"/>
    <x v="0"/>
    <x v="238"/>
    <x v="1284"/>
    <x v="312"/>
    <n v="0"/>
    <x v="3"/>
    <x v="656"/>
    <x v="0"/>
    <x v="0"/>
    <x v="4"/>
    <x v="4"/>
    <x v="1602"/>
    <n v="8973"/>
    <n v="4"/>
    <n v="8"/>
    <x v="0"/>
    <n v="3"/>
    <x v="1"/>
    <s v="Medium"/>
    <x v="5"/>
    <x v="5"/>
  </r>
  <r>
    <n v="4963"/>
    <s v="Lindsay Robles"/>
    <x v="28"/>
    <x v="1"/>
    <x v="4"/>
    <x v="146"/>
    <x v="1285"/>
    <x v="228"/>
    <n v="6"/>
    <x v="2"/>
    <x v="2"/>
    <x v="0"/>
    <x v="1"/>
    <x v="0"/>
    <x v="0"/>
    <x v="1603"/>
    <n v="4455"/>
    <n v="4"/>
    <n v="3"/>
    <x v="10"/>
    <n v="1"/>
    <x v="2"/>
    <s v="Low"/>
    <x v="0"/>
    <x v="0"/>
  </r>
  <r>
    <n v="8007"/>
    <s v="Michael Strickland"/>
    <x v="42"/>
    <x v="2"/>
    <x v="3"/>
    <x v="588"/>
    <x v="1286"/>
    <x v="725"/>
    <n v="1"/>
    <x v="1"/>
    <x v="657"/>
    <x v="2"/>
    <x v="0"/>
    <x v="3"/>
    <x v="3"/>
    <x v="1604"/>
    <n v="2845"/>
    <n v="4"/>
    <n v="6"/>
    <x v="3"/>
    <n v="3"/>
    <x v="1"/>
    <s v="Low"/>
    <x v="3"/>
    <x v="3"/>
  </r>
  <r>
    <n v="9820"/>
    <s v="Larry Hammond"/>
    <x v="32"/>
    <x v="1"/>
    <x v="3"/>
    <x v="486"/>
    <x v="1287"/>
    <x v="790"/>
    <n v="5"/>
    <x v="2"/>
    <x v="2"/>
    <x v="0"/>
    <x v="1"/>
    <x v="3"/>
    <x v="3"/>
    <x v="1605"/>
    <n v="136"/>
    <n v="3"/>
    <n v="4"/>
    <x v="5"/>
    <n v="4"/>
    <x v="4"/>
    <s v="Medium"/>
    <x v="5"/>
    <x v="5"/>
  </r>
  <r>
    <n v="5131"/>
    <s v="Christopher Walton"/>
    <x v="19"/>
    <x v="1"/>
    <x v="3"/>
    <x v="577"/>
    <x v="1288"/>
    <x v="791"/>
    <n v="3"/>
    <x v="0"/>
    <x v="68"/>
    <x v="0"/>
    <x v="0"/>
    <x v="4"/>
    <x v="4"/>
    <x v="1606"/>
    <n v="6491"/>
    <n v="2"/>
    <n v="5"/>
    <x v="5"/>
    <n v="5"/>
    <x v="3"/>
    <s v="Low"/>
    <x v="5"/>
    <x v="5"/>
  </r>
  <r>
    <n v="3580"/>
    <s v="Karen Chan"/>
    <x v="10"/>
    <x v="1"/>
    <x v="1"/>
    <x v="381"/>
    <x v="1289"/>
    <x v="593"/>
    <n v="5"/>
    <x v="2"/>
    <x v="2"/>
    <x v="2"/>
    <x v="1"/>
    <x v="1"/>
    <x v="1"/>
    <x v="1607"/>
    <n v="4898"/>
    <n v="6"/>
    <n v="2"/>
    <x v="7"/>
    <n v="1"/>
    <x v="2"/>
    <s v="Low"/>
    <x v="3"/>
    <x v="3"/>
  </r>
  <r>
    <n v="1271"/>
    <s v="Regina Anderson"/>
    <x v="45"/>
    <x v="1"/>
    <x v="3"/>
    <x v="66"/>
    <x v="1290"/>
    <x v="159"/>
    <n v="4"/>
    <x v="0"/>
    <x v="658"/>
    <x v="3"/>
    <x v="0"/>
    <x v="3"/>
    <x v="3"/>
    <x v="1608"/>
    <n v="5257"/>
    <n v="3"/>
    <n v="0"/>
    <x v="0"/>
    <n v="5"/>
    <x v="3"/>
    <s v="Medium"/>
    <x v="5"/>
    <x v="5"/>
  </r>
  <r>
    <n v="8123"/>
    <s v="Stacey Henry"/>
    <x v="35"/>
    <x v="1"/>
    <x v="2"/>
    <x v="201"/>
    <x v="1291"/>
    <x v="297"/>
    <n v="7"/>
    <x v="2"/>
    <x v="2"/>
    <x v="0"/>
    <x v="1"/>
    <x v="2"/>
    <x v="2"/>
    <x v="1609"/>
    <n v="3210"/>
    <n v="8"/>
    <n v="10"/>
    <x v="7"/>
    <n v="3"/>
    <x v="1"/>
    <s v="Low"/>
    <x v="5"/>
    <x v="5"/>
  </r>
  <r>
    <n v="8465"/>
    <s v="Daniel Gay"/>
    <x v="20"/>
    <x v="1"/>
    <x v="3"/>
    <x v="281"/>
    <x v="377"/>
    <x v="51"/>
    <n v="1"/>
    <x v="1"/>
    <x v="2"/>
    <x v="2"/>
    <x v="1"/>
    <x v="1"/>
    <x v="1"/>
    <x v="1610"/>
    <n v="2348"/>
    <n v="17"/>
    <n v="10"/>
    <x v="0"/>
    <n v="1"/>
    <x v="2"/>
    <s v="Low"/>
    <x v="5"/>
    <x v="5"/>
  </r>
  <r>
    <n v="5615"/>
    <s v="Anthony Pollard"/>
    <x v="38"/>
    <x v="2"/>
    <x v="1"/>
    <x v="317"/>
    <x v="483"/>
    <x v="408"/>
    <n v="1"/>
    <x v="1"/>
    <x v="2"/>
    <x v="0"/>
    <x v="1"/>
    <x v="0"/>
    <x v="0"/>
    <x v="1611"/>
    <n v="4339"/>
    <n v="5"/>
    <n v="2"/>
    <x v="9"/>
    <n v="2"/>
    <x v="0"/>
    <s v="High"/>
    <x v="0"/>
    <x v="0"/>
  </r>
  <r>
    <n v="8108"/>
    <s v="Victor Hodge"/>
    <x v="3"/>
    <x v="0"/>
    <x v="4"/>
    <x v="195"/>
    <x v="1292"/>
    <x v="596"/>
    <n v="6"/>
    <x v="2"/>
    <x v="2"/>
    <x v="1"/>
    <x v="1"/>
    <x v="0"/>
    <x v="0"/>
    <x v="1612"/>
    <n v="3295"/>
    <n v="10"/>
    <n v="7"/>
    <x v="3"/>
    <n v="5"/>
    <x v="3"/>
    <s v="Medium"/>
    <x v="2"/>
    <x v="2"/>
  </r>
  <r>
    <n v="9106"/>
    <s v="Angela Bauer"/>
    <x v="17"/>
    <x v="2"/>
    <x v="4"/>
    <x v="465"/>
    <x v="1293"/>
    <x v="792"/>
    <n v="2"/>
    <x v="1"/>
    <x v="318"/>
    <x v="1"/>
    <x v="0"/>
    <x v="0"/>
    <x v="0"/>
    <x v="1613"/>
    <n v="9778"/>
    <n v="11"/>
    <n v="5"/>
    <x v="1"/>
    <n v="3"/>
    <x v="1"/>
    <s v="Low"/>
    <x v="1"/>
    <x v="1"/>
  </r>
  <r>
    <n v="7834"/>
    <s v="Angela Gutierrez"/>
    <x v="35"/>
    <x v="1"/>
    <x v="2"/>
    <x v="431"/>
    <x v="613"/>
    <x v="494"/>
    <n v="0"/>
    <x v="3"/>
    <x v="2"/>
    <x v="2"/>
    <x v="1"/>
    <x v="2"/>
    <x v="2"/>
    <x v="1614"/>
    <n v="9317"/>
    <n v="14"/>
    <n v="5"/>
    <x v="7"/>
    <n v="1"/>
    <x v="2"/>
    <s v="High"/>
    <x v="5"/>
    <x v="5"/>
  </r>
  <r>
    <n v="8212"/>
    <s v="Christy Phillips"/>
    <x v="10"/>
    <x v="2"/>
    <x v="3"/>
    <x v="512"/>
    <x v="124"/>
    <x v="5"/>
    <n v="5"/>
    <x v="2"/>
    <x v="659"/>
    <x v="2"/>
    <x v="0"/>
    <x v="1"/>
    <x v="1"/>
    <x v="1615"/>
    <n v="3211"/>
    <n v="2"/>
    <n v="5"/>
    <x v="4"/>
    <n v="1"/>
    <x v="2"/>
    <s v="Low"/>
    <x v="3"/>
    <x v="3"/>
  </r>
  <r>
    <n v="2573"/>
    <s v="Amber Adams"/>
    <x v="35"/>
    <x v="1"/>
    <x v="4"/>
    <x v="589"/>
    <x v="1032"/>
    <x v="107"/>
    <n v="6"/>
    <x v="2"/>
    <x v="2"/>
    <x v="2"/>
    <x v="1"/>
    <x v="3"/>
    <x v="3"/>
    <x v="1616"/>
    <n v="4698"/>
    <n v="6"/>
    <n v="2"/>
    <x v="5"/>
    <n v="2"/>
    <x v="0"/>
    <s v="High"/>
    <x v="5"/>
    <x v="5"/>
  </r>
  <r>
    <n v="9956"/>
    <s v="Emily Smith"/>
    <x v="16"/>
    <x v="1"/>
    <x v="3"/>
    <x v="590"/>
    <x v="867"/>
    <x v="371"/>
    <n v="0"/>
    <x v="3"/>
    <x v="660"/>
    <x v="0"/>
    <x v="0"/>
    <x v="2"/>
    <x v="2"/>
    <x v="1473"/>
    <n v="6531"/>
    <n v="16"/>
    <n v="0"/>
    <x v="10"/>
    <n v="5"/>
    <x v="3"/>
    <s v="High"/>
    <x v="2"/>
    <x v="2"/>
  </r>
  <r>
    <n v="1396"/>
    <s v="Eric Graves"/>
    <x v="20"/>
    <x v="2"/>
    <x v="3"/>
    <x v="276"/>
    <x v="1167"/>
    <x v="663"/>
    <n v="7"/>
    <x v="2"/>
    <x v="266"/>
    <x v="3"/>
    <x v="0"/>
    <x v="1"/>
    <x v="1"/>
    <x v="1617"/>
    <n v="3133"/>
    <n v="12"/>
    <n v="8"/>
    <x v="1"/>
    <n v="5"/>
    <x v="3"/>
    <s v="Medium"/>
    <x v="5"/>
    <x v="5"/>
  </r>
  <r>
    <n v="6213"/>
    <s v="Thomas Bass"/>
    <x v="39"/>
    <x v="1"/>
    <x v="3"/>
    <x v="277"/>
    <x v="1294"/>
    <x v="702"/>
    <n v="4"/>
    <x v="0"/>
    <x v="2"/>
    <x v="1"/>
    <x v="1"/>
    <x v="3"/>
    <x v="3"/>
    <x v="1618"/>
    <n v="6134"/>
    <n v="7"/>
    <n v="6"/>
    <x v="8"/>
    <n v="4"/>
    <x v="4"/>
    <s v="High"/>
    <x v="2"/>
    <x v="2"/>
  </r>
  <r>
    <n v="8546"/>
    <s v="Erik Tucker"/>
    <x v="12"/>
    <x v="0"/>
    <x v="3"/>
    <x v="351"/>
    <x v="604"/>
    <x v="489"/>
    <n v="9"/>
    <x v="2"/>
    <x v="2"/>
    <x v="1"/>
    <x v="1"/>
    <x v="0"/>
    <x v="0"/>
    <x v="1619"/>
    <n v="3466"/>
    <n v="6"/>
    <n v="3"/>
    <x v="4"/>
    <n v="3"/>
    <x v="1"/>
    <s v="High"/>
    <x v="4"/>
    <x v="4"/>
  </r>
  <r>
    <n v="3908"/>
    <s v="Stephen Reilly"/>
    <x v="37"/>
    <x v="0"/>
    <x v="1"/>
    <x v="484"/>
    <x v="1295"/>
    <x v="353"/>
    <n v="0"/>
    <x v="3"/>
    <x v="661"/>
    <x v="3"/>
    <x v="0"/>
    <x v="0"/>
    <x v="0"/>
    <x v="1620"/>
    <n v="8147"/>
    <n v="20"/>
    <n v="0"/>
    <x v="6"/>
    <n v="4"/>
    <x v="4"/>
    <s v="Medium"/>
    <x v="2"/>
    <x v="2"/>
  </r>
  <r>
    <n v="2235"/>
    <s v="Andrew Collier DDS"/>
    <x v="34"/>
    <x v="2"/>
    <x v="2"/>
    <x v="487"/>
    <x v="1076"/>
    <x v="387"/>
    <n v="4"/>
    <x v="0"/>
    <x v="2"/>
    <x v="2"/>
    <x v="1"/>
    <x v="0"/>
    <x v="0"/>
    <x v="1621"/>
    <n v="2511"/>
    <n v="20"/>
    <n v="0"/>
    <x v="1"/>
    <n v="1"/>
    <x v="2"/>
    <s v="High"/>
    <x v="3"/>
    <x v="3"/>
  </r>
  <r>
    <n v="3364"/>
    <s v="Susan Rodriguez"/>
    <x v="18"/>
    <x v="0"/>
    <x v="4"/>
    <x v="398"/>
    <x v="1296"/>
    <x v="132"/>
    <n v="0"/>
    <x v="3"/>
    <x v="662"/>
    <x v="2"/>
    <x v="0"/>
    <x v="3"/>
    <x v="3"/>
    <x v="1622"/>
    <n v="9105"/>
    <n v="0"/>
    <n v="8"/>
    <x v="10"/>
    <n v="2"/>
    <x v="0"/>
    <s v="Medium"/>
    <x v="4"/>
    <x v="4"/>
  </r>
  <r>
    <n v="5284"/>
    <s v="Robin Ward"/>
    <x v="7"/>
    <x v="2"/>
    <x v="0"/>
    <x v="405"/>
    <x v="650"/>
    <x v="278"/>
    <n v="2"/>
    <x v="1"/>
    <x v="663"/>
    <x v="2"/>
    <x v="0"/>
    <x v="0"/>
    <x v="0"/>
    <x v="1623"/>
    <n v="1878"/>
    <n v="16"/>
    <n v="3"/>
    <x v="6"/>
    <n v="1"/>
    <x v="2"/>
    <s v="Low"/>
    <x v="0"/>
    <x v="0"/>
  </r>
  <r>
    <n v="2427"/>
    <s v="Danielle Ortiz"/>
    <x v="18"/>
    <x v="0"/>
    <x v="1"/>
    <x v="591"/>
    <x v="539"/>
    <x v="442"/>
    <n v="0"/>
    <x v="3"/>
    <x v="2"/>
    <x v="1"/>
    <x v="1"/>
    <x v="3"/>
    <x v="3"/>
    <x v="1624"/>
    <n v="5369"/>
    <n v="13"/>
    <n v="7"/>
    <x v="0"/>
    <n v="1"/>
    <x v="2"/>
    <s v="High"/>
    <x v="4"/>
    <x v="4"/>
  </r>
  <r>
    <n v="3496"/>
    <s v="Christopher Stewart"/>
    <x v="34"/>
    <x v="0"/>
    <x v="2"/>
    <x v="432"/>
    <x v="435"/>
    <x v="381"/>
    <n v="6"/>
    <x v="2"/>
    <x v="2"/>
    <x v="1"/>
    <x v="1"/>
    <x v="3"/>
    <x v="3"/>
    <x v="1625"/>
    <n v="3662"/>
    <n v="2"/>
    <n v="1"/>
    <x v="5"/>
    <n v="4"/>
    <x v="4"/>
    <s v="High"/>
    <x v="3"/>
    <x v="3"/>
  </r>
  <r>
    <n v="9816"/>
    <s v="Tracy Long"/>
    <x v="36"/>
    <x v="0"/>
    <x v="3"/>
    <x v="217"/>
    <x v="280"/>
    <x v="106"/>
    <n v="3"/>
    <x v="0"/>
    <x v="2"/>
    <x v="1"/>
    <x v="1"/>
    <x v="2"/>
    <x v="2"/>
    <x v="1626"/>
    <n v="4543"/>
    <n v="17"/>
    <n v="5"/>
    <x v="4"/>
    <n v="2"/>
    <x v="0"/>
    <s v="Medium"/>
    <x v="3"/>
    <x v="3"/>
  </r>
  <r>
    <n v="3824"/>
    <s v="Theresa Nelson"/>
    <x v="23"/>
    <x v="2"/>
    <x v="2"/>
    <x v="495"/>
    <x v="1297"/>
    <x v="568"/>
    <n v="0"/>
    <x v="3"/>
    <x v="664"/>
    <x v="0"/>
    <x v="0"/>
    <x v="3"/>
    <x v="3"/>
    <x v="1627"/>
    <n v="1610"/>
    <n v="4"/>
    <n v="7"/>
    <x v="9"/>
    <n v="1"/>
    <x v="2"/>
    <s v="High"/>
    <x v="4"/>
    <x v="4"/>
  </r>
  <r>
    <n v="6155"/>
    <s v="Erin Richards"/>
    <x v="23"/>
    <x v="1"/>
    <x v="2"/>
    <x v="221"/>
    <x v="1298"/>
    <x v="601"/>
    <n v="2"/>
    <x v="1"/>
    <x v="2"/>
    <x v="3"/>
    <x v="1"/>
    <x v="0"/>
    <x v="0"/>
    <x v="1628"/>
    <n v="3791"/>
    <n v="5"/>
    <n v="2"/>
    <x v="10"/>
    <n v="3"/>
    <x v="1"/>
    <s v="High"/>
    <x v="4"/>
    <x v="4"/>
  </r>
  <r>
    <n v="1879"/>
    <s v="Michael Brown"/>
    <x v="33"/>
    <x v="0"/>
    <x v="0"/>
    <x v="102"/>
    <x v="480"/>
    <x v="406"/>
    <n v="1"/>
    <x v="1"/>
    <x v="67"/>
    <x v="3"/>
    <x v="0"/>
    <x v="2"/>
    <x v="2"/>
    <x v="1629"/>
    <n v="7167"/>
    <n v="16"/>
    <n v="9"/>
    <x v="9"/>
    <n v="3"/>
    <x v="1"/>
    <s v="Low"/>
    <x v="4"/>
    <x v="4"/>
  </r>
  <r>
    <n v="4952"/>
    <s v="Jason Jackson"/>
    <x v="38"/>
    <x v="1"/>
    <x v="0"/>
    <x v="592"/>
    <x v="216"/>
    <x v="199"/>
    <n v="6"/>
    <x v="2"/>
    <x v="665"/>
    <x v="2"/>
    <x v="0"/>
    <x v="3"/>
    <x v="3"/>
    <x v="1630"/>
    <n v="7194"/>
    <n v="14"/>
    <n v="10"/>
    <x v="5"/>
    <n v="5"/>
    <x v="3"/>
    <s v="High"/>
    <x v="0"/>
    <x v="0"/>
  </r>
  <r>
    <n v="1914"/>
    <s v="Rebecca Rosario"/>
    <x v="11"/>
    <x v="1"/>
    <x v="0"/>
    <x v="593"/>
    <x v="1299"/>
    <x v="793"/>
    <n v="4"/>
    <x v="0"/>
    <x v="666"/>
    <x v="1"/>
    <x v="0"/>
    <x v="4"/>
    <x v="4"/>
    <x v="1631"/>
    <n v="5065"/>
    <n v="11"/>
    <n v="4"/>
    <x v="7"/>
    <n v="2"/>
    <x v="0"/>
    <s v="Low"/>
    <x v="3"/>
    <x v="3"/>
  </r>
  <r>
    <n v="4628"/>
    <s v="Kathy Rivers"/>
    <x v="35"/>
    <x v="1"/>
    <x v="3"/>
    <x v="476"/>
    <x v="1300"/>
    <x v="582"/>
    <n v="1"/>
    <x v="1"/>
    <x v="2"/>
    <x v="1"/>
    <x v="1"/>
    <x v="1"/>
    <x v="1"/>
    <x v="1632"/>
    <n v="7116"/>
    <n v="10"/>
    <n v="0"/>
    <x v="6"/>
    <n v="5"/>
    <x v="3"/>
    <s v="Medium"/>
    <x v="5"/>
    <x v="5"/>
  </r>
  <r>
    <n v="5486"/>
    <s v="Robert Cobb"/>
    <x v="16"/>
    <x v="2"/>
    <x v="1"/>
    <x v="142"/>
    <x v="1301"/>
    <x v="567"/>
    <n v="0"/>
    <x v="3"/>
    <x v="38"/>
    <x v="3"/>
    <x v="0"/>
    <x v="3"/>
    <x v="3"/>
    <x v="1633"/>
    <n v="3736"/>
    <n v="7"/>
    <n v="6"/>
    <x v="9"/>
    <n v="1"/>
    <x v="2"/>
    <s v="Low"/>
    <x v="2"/>
    <x v="2"/>
  </r>
  <r>
    <n v="1284"/>
    <s v="Roger Smith"/>
    <x v="20"/>
    <x v="0"/>
    <x v="0"/>
    <x v="528"/>
    <x v="1302"/>
    <x v="605"/>
    <n v="3"/>
    <x v="0"/>
    <x v="667"/>
    <x v="0"/>
    <x v="0"/>
    <x v="3"/>
    <x v="3"/>
    <x v="1634"/>
    <n v="4430"/>
    <n v="10"/>
    <n v="3"/>
    <x v="7"/>
    <n v="3"/>
    <x v="1"/>
    <s v="Medium"/>
    <x v="5"/>
    <x v="5"/>
  </r>
  <r>
    <n v="7179"/>
    <s v="Russell Hickman"/>
    <x v="46"/>
    <x v="1"/>
    <x v="4"/>
    <x v="204"/>
    <x v="17"/>
    <x v="17"/>
    <n v="1"/>
    <x v="1"/>
    <x v="2"/>
    <x v="0"/>
    <x v="1"/>
    <x v="1"/>
    <x v="1"/>
    <x v="1635"/>
    <n v="7339"/>
    <n v="13"/>
    <n v="9"/>
    <x v="5"/>
    <n v="1"/>
    <x v="2"/>
    <s v="High"/>
    <x v="3"/>
    <x v="3"/>
  </r>
  <r>
    <n v="3246"/>
    <s v="Lisa Espinoza"/>
    <x v="11"/>
    <x v="2"/>
    <x v="4"/>
    <x v="159"/>
    <x v="1303"/>
    <x v="794"/>
    <n v="4"/>
    <x v="0"/>
    <x v="2"/>
    <x v="3"/>
    <x v="1"/>
    <x v="3"/>
    <x v="3"/>
    <x v="1636"/>
    <n v="6430"/>
    <n v="9"/>
    <n v="0"/>
    <x v="0"/>
    <n v="2"/>
    <x v="0"/>
    <s v="Medium"/>
    <x v="3"/>
    <x v="3"/>
  </r>
  <r>
    <n v="6015"/>
    <s v="Stephen Wilkerson"/>
    <x v="4"/>
    <x v="0"/>
    <x v="4"/>
    <x v="190"/>
    <x v="1285"/>
    <x v="228"/>
    <n v="4"/>
    <x v="0"/>
    <x v="668"/>
    <x v="1"/>
    <x v="0"/>
    <x v="1"/>
    <x v="1"/>
    <x v="1637"/>
    <n v="9161"/>
    <n v="2"/>
    <n v="0"/>
    <x v="1"/>
    <n v="5"/>
    <x v="3"/>
    <s v="High"/>
    <x v="0"/>
    <x v="0"/>
  </r>
  <r>
    <n v="6750"/>
    <s v="Matthew Thomas"/>
    <x v="22"/>
    <x v="2"/>
    <x v="4"/>
    <x v="510"/>
    <x v="1304"/>
    <x v="792"/>
    <n v="4"/>
    <x v="0"/>
    <x v="2"/>
    <x v="0"/>
    <x v="1"/>
    <x v="2"/>
    <x v="2"/>
    <x v="1638"/>
    <n v="9367"/>
    <n v="0"/>
    <n v="0"/>
    <x v="3"/>
    <n v="5"/>
    <x v="3"/>
    <s v="High"/>
    <x v="5"/>
    <x v="5"/>
  </r>
  <r>
    <n v="1062"/>
    <s v="Brian Novak"/>
    <x v="8"/>
    <x v="0"/>
    <x v="3"/>
    <x v="31"/>
    <x v="1049"/>
    <x v="405"/>
    <n v="0"/>
    <x v="3"/>
    <x v="669"/>
    <x v="0"/>
    <x v="0"/>
    <x v="2"/>
    <x v="2"/>
    <x v="1639"/>
    <n v="6559"/>
    <n v="9"/>
    <n v="4"/>
    <x v="3"/>
    <n v="3"/>
    <x v="1"/>
    <s v="Medium"/>
    <x v="4"/>
    <x v="4"/>
  </r>
  <r>
    <n v="9301"/>
    <s v="Tiffany Short"/>
    <x v="35"/>
    <x v="0"/>
    <x v="3"/>
    <x v="573"/>
    <x v="1305"/>
    <x v="791"/>
    <n v="4"/>
    <x v="0"/>
    <x v="449"/>
    <x v="2"/>
    <x v="0"/>
    <x v="0"/>
    <x v="0"/>
    <x v="1640"/>
    <n v="9480"/>
    <n v="13"/>
    <n v="5"/>
    <x v="9"/>
    <n v="4"/>
    <x v="4"/>
    <s v="Low"/>
    <x v="5"/>
    <x v="5"/>
  </r>
  <r>
    <n v="9940"/>
    <s v="Jeremy Evans"/>
    <x v="13"/>
    <x v="0"/>
    <x v="0"/>
    <x v="59"/>
    <x v="1306"/>
    <x v="795"/>
    <n v="2"/>
    <x v="1"/>
    <x v="580"/>
    <x v="0"/>
    <x v="0"/>
    <x v="4"/>
    <x v="4"/>
    <x v="1641"/>
    <n v="839"/>
    <n v="20"/>
    <n v="9"/>
    <x v="3"/>
    <n v="1"/>
    <x v="2"/>
    <s v="High"/>
    <x v="0"/>
    <x v="0"/>
  </r>
  <r>
    <n v="7789"/>
    <s v="James Lopez"/>
    <x v="10"/>
    <x v="0"/>
    <x v="4"/>
    <x v="285"/>
    <x v="905"/>
    <x v="654"/>
    <n v="0"/>
    <x v="3"/>
    <x v="598"/>
    <x v="1"/>
    <x v="0"/>
    <x v="0"/>
    <x v="0"/>
    <x v="1642"/>
    <n v="6884"/>
    <n v="5"/>
    <n v="1"/>
    <x v="8"/>
    <n v="3"/>
    <x v="1"/>
    <s v="Medium"/>
    <x v="3"/>
    <x v="3"/>
  </r>
  <r>
    <n v="7297"/>
    <s v="Robert Watkins"/>
    <x v="5"/>
    <x v="1"/>
    <x v="1"/>
    <x v="94"/>
    <x v="1307"/>
    <x v="796"/>
    <n v="1"/>
    <x v="1"/>
    <x v="2"/>
    <x v="1"/>
    <x v="1"/>
    <x v="0"/>
    <x v="0"/>
    <x v="1643"/>
    <n v="7258"/>
    <n v="16"/>
    <n v="5"/>
    <x v="9"/>
    <n v="2"/>
    <x v="0"/>
    <s v="Low"/>
    <x v="3"/>
    <x v="3"/>
  </r>
  <r>
    <n v="3116"/>
    <s v="James Giles"/>
    <x v="2"/>
    <x v="0"/>
    <x v="4"/>
    <x v="470"/>
    <x v="488"/>
    <x v="165"/>
    <n v="8"/>
    <x v="2"/>
    <x v="2"/>
    <x v="1"/>
    <x v="1"/>
    <x v="1"/>
    <x v="1"/>
    <x v="1644"/>
    <n v="5177"/>
    <n v="14"/>
    <n v="3"/>
    <x v="4"/>
    <n v="1"/>
    <x v="2"/>
    <s v="Low"/>
    <x v="2"/>
    <x v="2"/>
  </r>
  <r>
    <n v="9094"/>
    <s v="Mary White"/>
    <x v="5"/>
    <x v="1"/>
    <x v="0"/>
    <x v="74"/>
    <x v="1308"/>
    <x v="110"/>
    <n v="8"/>
    <x v="2"/>
    <x v="2"/>
    <x v="3"/>
    <x v="1"/>
    <x v="1"/>
    <x v="1"/>
    <x v="1645"/>
    <n v="7191"/>
    <n v="3"/>
    <n v="8"/>
    <x v="8"/>
    <n v="2"/>
    <x v="0"/>
    <s v="Medium"/>
    <x v="3"/>
    <x v="3"/>
  </r>
  <r>
    <n v="5864"/>
    <s v="James Moreno"/>
    <x v="1"/>
    <x v="2"/>
    <x v="1"/>
    <x v="83"/>
    <x v="1191"/>
    <x v="500"/>
    <n v="9"/>
    <x v="2"/>
    <x v="2"/>
    <x v="0"/>
    <x v="1"/>
    <x v="3"/>
    <x v="3"/>
    <x v="1646"/>
    <n v="3934"/>
    <n v="7"/>
    <n v="3"/>
    <x v="10"/>
    <n v="5"/>
    <x v="3"/>
    <s v="Low"/>
    <x v="1"/>
    <x v="1"/>
  </r>
  <r>
    <n v="8490"/>
    <s v="Alyssa Ortiz"/>
    <x v="47"/>
    <x v="0"/>
    <x v="3"/>
    <x v="534"/>
    <x v="1309"/>
    <x v="460"/>
    <n v="6"/>
    <x v="2"/>
    <x v="603"/>
    <x v="3"/>
    <x v="0"/>
    <x v="2"/>
    <x v="2"/>
    <x v="1647"/>
    <n v="3406"/>
    <n v="15"/>
    <n v="3"/>
    <x v="0"/>
    <n v="2"/>
    <x v="0"/>
    <s v="Low"/>
    <x v="3"/>
    <x v="3"/>
  </r>
  <r>
    <n v="1191"/>
    <s v="Mason Lee"/>
    <x v="3"/>
    <x v="2"/>
    <x v="3"/>
    <x v="559"/>
    <x v="1310"/>
    <x v="767"/>
    <n v="5"/>
    <x v="2"/>
    <x v="2"/>
    <x v="0"/>
    <x v="1"/>
    <x v="3"/>
    <x v="3"/>
    <x v="1648"/>
    <n v="3268"/>
    <n v="6"/>
    <n v="6"/>
    <x v="5"/>
    <n v="5"/>
    <x v="3"/>
    <s v="High"/>
    <x v="2"/>
    <x v="2"/>
  </r>
  <r>
    <n v="5147"/>
    <s v="Roger Olsen"/>
    <x v="42"/>
    <x v="1"/>
    <x v="3"/>
    <x v="266"/>
    <x v="162"/>
    <x v="154"/>
    <n v="0"/>
    <x v="3"/>
    <x v="670"/>
    <x v="3"/>
    <x v="0"/>
    <x v="1"/>
    <x v="1"/>
    <x v="1649"/>
    <n v="3344"/>
    <n v="11"/>
    <n v="2"/>
    <x v="4"/>
    <n v="2"/>
    <x v="0"/>
    <s v="High"/>
    <x v="3"/>
    <x v="3"/>
  </r>
  <r>
    <n v="6330"/>
    <s v="Laurie Nelson"/>
    <x v="35"/>
    <x v="1"/>
    <x v="4"/>
    <x v="315"/>
    <x v="123"/>
    <x v="119"/>
    <n v="4"/>
    <x v="0"/>
    <x v="671"/>
    <x v="2"/>
    <x v="0"/>
    <x v="3"/>
    <x v="3"/>
    <x v="1650"/>
    <n v="7183"/>
    <n v="1"/>
    <n v="7"/>
    <x v="4"/>
    <n v="1"/>
    <x v="2"/>
    <s v="Low"/>
    <x v="5"/>
    <x v="5"/>
  </r>
  <r>
    <n v="8386"/>
    <s v="Michael Shelton"/>
    <x v="34"/>
    <x v="0"/>
    <x v="3"/>
    <x v="272"/>
    <x v="12"/>
    <x v="12"/>
    <n v="3"/>
    <x v="0"/>
    <x v="269"/>
    <x v="3"/>
    <x v="0"/>
    <x v="0"/>
    <x v="0"/>
    <x v="1651"/>
    <n v="3607"/>
    <n v="5"/>
    <n v="9"/>
    <x v="2"/>
    <n v="3"/>
    <x v="1"/>
    <s v="Medium"/>
    <x v="3"/>
    <x v="3"/>
  </r>
  <r>
    <n v="9897"/>
    <s v="Alexander Orr"/>
    <x v="38"/>
    <x v="0"/>
    <x v="4"/>
    <x v="255"/>
    <x v="146"/>
    <x v="141"/>
    <n v="2"/>
    <x v="1"/>
    <x v="2"/>
    <x v="3"/>
    <x v="1"/>
    <x v="4"/>
    <x v="4"/>
    <x v="1652"/>
    <n v="1859"/>
    <n v="1"/>
    <n v="8"/>
    <x v="9"/>
    <n v="1"/>
    <x v="2"/>
    <s v="Medium"/>
    <x v="0"/>
    <x v="0"/>
  </r>
  <r>
    <n v="1720"/>
    <s v="Anthony Martinez"/>
    <x v="27"/>
    <x v="2"/>
    <x v="4"/>
    <x v="410"/>
    <x v="1311"/>
    <x v="797"/>
    <n v="5"/>
    <x v="2"/>
    <x v="2"/>
    <x v="2"/>
    <x v="1"/>
    <x v="3"/>
    <x v="3"/>
    <x v="1653"/>
    <n v="9615"/>
    <n v="16"/>
    <n v="4"/>
    <x v="8"/>
    <n v="1"/>
    <x v="2"/>
    <s v="Medium"/>
    <x v="5"/>
    <x v="5"/>
  </r>
  <r>
    <n v="9197"/>
    <s v="Kimberly Tran"/>
    <x v="19"/>
    <x v="2"/>
    <x v="0"/>
    <x v="576"/>
    <x v="1080"/>
    <x v="723"/>
    <n v="6"/>
    <x v="2"/>
    <x v="146"/>
    <x v="1"/>
    <x v="0"/>
    <x v="1"/>
    <x v="1"/>
    <x v="1654"/>
    <n v="6536"/>
    <n v="1"/>
    <n v="9"/>
    <x v="8"/>
    <n v="1"/>
    <x v="2"/>
    <s v="High"/>
    <x v="5"/>
    <x v="5"/>
  </r>
  <r>
    <n v="8240"/>
    <s v="Edward Lewis"/>
    <x v="35"/>
    <x v="0"/>
    <x v="4"/>
    <x v="416"/>
    <x v="1312"/>
    <x v="666"/>
    <n v="2"/>
    <x v="1"/>
    <x v="672"/>
    <x v="1"/>
    <x v="0"/>
    <x v="0"/>
    <x v="0"/>
    <x v="1655"/>
    <n v="7268"/>
    <n v="19"/>
    <n v="3"/>
    <x v="10"/>
    <n v="1"/>
    <x v="2"/>
    <s v="Medium"/>
    <x v="5"/>
    <x v="5"/>
  </r>
  <r>
    <n v="9675"/>
    <s v="Raymond Romero"/>
    <x v="33"/>
    <x v="2"/>
    <x v="4"/>
    <x v="166"/>
    <x v="868"/>
    <x v="482"/>
    <n v="4"/>
    <x v="0"/>
    <x v="139"/>
    <x v="0"/>
    <x v="0"/>
    <x v="2"/>
    <x v="2"/>
    <x v="1656"/>
    <n v="8570"/>
    <n v="14"/>
    <n v="10"/>
    <x v="5"/>
    <n v="2"/>
    <x v="0"/>
    <s v="Low"/>
    <x v="4"/>
    <x v="4"/>
  </r>
  <r>
    <n v="9213"/>
    <s v="Kelly Neal"/>
    <x v="5"/>
    <x v="0"/>
    <x v="1"/>
    <x v="46"/>
    <x v="246"/>
    <x v="227"/>
    <n v="10"/>
    <x v="4"/>
    <x v="2"/>
    <x v="1"/>
    <x v="1"/>
    <x v="1"/>
    <x v="1"/>
    <x v="1657"/>
    <n v="327"/>
    <n v="5"/>
    <n v="1"/>
    <x v="2"/>
    <n v="1"/>
    <x v="2"/>
    <s v="High"/>
    <x v="3"/>
    <x v="3"/>
  </r>
  <r>
    <n v="2190"/>
    <s v="Joy Beard"/>
    <x v="39"/>
    <x v="1"/>
    <x v="0"/>
    <x v="571"/>
    <x v="1313"/>
    <x v="798"/>
    <n v="6"/>
    <x v="2"/>
    <x v="2"/>
    <x v="0"/>
    <x v="1"/>
    <x v="3"/>
    <x v="3"/>
    <x v="1658"/>
    <n v="6519"/>
    <n v="19"/>
    <n v="5"/>
    <x v="2"/>
    <n v="2"/>
    <x v="0"/>
    <s v="Medium"/>
    <x v="2"/>
    <x v="2"/>
  </r>
  <r>
    <n v="5283"/>
    <s v="Austin Marshall"/>
    <x v="32"/>
    <x v="0"/>
    <x v="1"/>
    <x v="394"/>
    <x v="1314"/>
    <x v="799"/>
    <n v="0"/>
    <x v="3"/>
    <x v="2"/>
    <x v="1"/>
    <x v="1"/>
    <x v="0"/>
    <x v="0"/>
    <x v="1659"/>
    <n v="7225"/>
    <n v="7"/>
    <n v="0"/>
    <x v="9"/>
    <n v="4"/>
    <x v="4"/>
    <s v="High"/>
    <x v="5"/>
    <x v="5"/>
  </r>
  <r>
    <n v="3045"/>
    <s v="Veronica Sanchez"/>
    <x v="35"/>
    <x v="0"/>
    <x v="1"/>
    <x v="487"/>
    <x v="1315"/>
    <x v="764"/>
    <n v="0"/>
    <x v="3"/>
    <x v="131"/>
    <x v="2"/>
    <x v="0"/>
    <x v="0"/>
    <x v="0"/>
    <x v="1660"/>
    <n v="499"/>
    <n v="1"/>
    <n v="9"/>
    <x v="1"/>
    <n v="5"/>
    <x v="3"/>
    <s v="Medium"/>
    <x v="5"/>
    <x v="5"/>
  </r>
  <r>
    <n v="3527"/>
    <s v="Justin Henderson"/>
    <x v="5"/>
    <x v="2"/>
    <x v="3"/>
    <x v="37"/>
    <x v="1316"/>
    <x v="127"/>
    <n v="0"/>
    <x v="3"/>
    <x v="2"/>
    <x v="3"/>
    <x v="1"/>
    <x v="4"/>
    <x v="4"/>
    <x v="1661"/>
    <n v="6638"/>
    <n v="4"/>
    <n v="3"/>
    <x v="0"/>
    <n v="5"/>
    <x v="3"/>
    <s v="High"/>
    <x v="3"/>
    <x v="3"/>
  </r>
  <r>
    <n v="6791"/>
    <s v="Anna Cummings"/>
    <x v="13"/>
    <x v="0"/>
    <x v="3"/>
    <x v="286"/>
    <x v="1317"/>
    <x v="797"/>
    <n v="5"/>
    <x v="2"/>
    <x v="2"/>
    <x v="2"/>
    <x v="1"/>
    <x v="0"/>
    <x v="0"/>
    <x v="1662"/>
    <n v="11"/>
    <n v="5"/>
    <n v="7"/>
    <x v="6"/>
    <n v="1"/>
    <x v="2"/>
    <s v="Medium"/>
    <x v="0"/>
    <x v="0"/>
  </r>
  <r>
    <n v="4503"/>
    <s v="Robert Chan"/>
    <x v="45"/>
    <x v="1"/>
    <x v="4"/>
    <x v="554"/>
    <x v="19"/>
    <x v="19"/>
    <n v="4"/>
    <x v="0"/>
    <x v="673"/>
    <x v="3"/>
    <x v="0"/>
    <x v="1"/>
    <x v="1"/>
    <x v="1663"/>
    <n v="1419"/>
    <n v="12"/>
    <n v="1"/>
    <x v="4"/>
    <n v="3"/>
    <x v="1"/>
    <s v="Medium"/>
    <x v="5"/>
    <x v="5"/>
  </r>
  <r>
    <n v="2048"/>
    <s v="Theresa Doyle"/>
    <x v="0"/>
    <x v="2"/>
    <x v="4"/>
    <x v="271"/>
    <x v="1318"/>
    <x v="293"/>
    <n v="4"/>
    <x v="0"/>
    <x v="674"/>
    <x v="3"/>
    <x v="0"/>
    <x v="4"/>
    <x v="4"/>
    <x v="1664"/>
    <n v="4561"/>
    <n v="8"/>
    <n v="3"/>
    <x v="0"/>
    <n v="4"/>
    <x v="4"/>
    <s v="Low"/>
    <x v="0"/>
    <x v="0"/>
  </r>
  <r>
    <n v="2222"/>
    <s v="Natalie Rush"/>
    <x v="18"/>
    <x v="1"/>
    <x v="4"/>
    <x v="188"/>
    <x v="1280"/>
    <x v="324"/>
    <n v="6"/>
    <x v="2"/>
    <x v="675"/>
    <x v="1"/>
    <x v="0"/>
    <x v="1"/>
    <x v="1"/>
    <x v="1665"/>
    <n v="9343"/>
    <n v="17"/>
    <n v="7"/>
    <x v="10"/>
    <n v="3"/>
    <x v="1"/>
    <s v="High"/>
    <x v="4"/>
    <x v="4"/>
  </r>
  <r>
    <n v="5345"/>
    <s v="Jeremiah Burch"/>
    <x v="1"/>
    <x v="1"/>
    <x v="4"/>
    <x v="328"/>
    <x v="1300"/>
    <x v="582"/>
    <n v="0"/>
    <x v="3"/>
    <x v="675"/>
    <x v="1"/>
    <x v="0"/>
    <x v="1"/>
    <x v="1"/>
    <x v="1666"/>
    <n v="702"/>
    <n v="4"/>
    <n v="5"/>
    <x v="2"/>
    <n v="4"/>
    <x v="4"/>
    <s v="Low"/>
    <x v="1"/>
    <x v="1"/>
  </r>
  <r>
    <n v="3078"/>
    <s v="Mrs. Paige West"/>
    <x v="38"/>
    <x v="2"/>
    <x v="4"/>
    <x v="431"/>
    <x v="1319"/>
    <x v="562"/>
    <n v="0"/>
    <x v="3"/>
    <x v="676"/>
    <x v="1"/>
    <x v="0"/>
    <x v="0"/>
    <x v="0"/>
    <x v="1667"/>
    <n v="5197"/>
    <n v="14"/>
    <n v="2"/>
    <x v="2"/>
    <n v="3"/>
    <x v="1"/>
    <s v="Medium"/>
    <x v="0"/>
    <x v="0"/>
  </r>
  <r>
    <n v="5553"/>
    <s v="Brian Osborn"/>
    <x v="30"/>
    <x v="2"/>
    <x v="1"/>
    <x v="143"/>
    <x v="929"/>
    <x v="347"/>
    <n v="0"/>
    <x v="3"/>
    <x v="677"/>
    <x v="3"/>
    <x v="0"/>
    <x v="4"/>
    <x v="4"/>
    <x v="1668"/>
    <n v="7310"/>
    <n v="19"/>
    <n v="8"/>
    <x v="8"/>
    <n v="5"/>
    <x v="3"/>
    <s v="Low"/>
    <x v="2"/>
    <x v="2"/>
  </r>
  <r>
    <n v="1434"/>
    <s v="Deborah Bell"/>
    <x v="34"/>
    <x v="0"/>
    <x v="0"/>
    <x v="357"/>
    <x v="1320"/>
    <x v="285"/>
    <n v="4"/>
    <x v="0"/>
    <x v="477"/>
    <x v="0"/>
    <x v="0"/>
    <x v="3"/>
    <x v="3"/>
    <x v="1669"/>
    <n v="3456"/>
    <n v="10"/>
    <n v="4"/>
    <x v="4"/>
    <n v="3"/>
    <x v="1"/>
    <s v="Low"/>
    <x v="3"/>
    <x v="3"/>
  </r>
  <r>
    <n v="9738"/>
    <s v="Kelly Irwin"/>
    <x v="10"/>
    <x v="1"/>
    <x v="4"/>
    <x v="334"/>
    <x v="1321"/>
    <x v="722"/>
    <n v="3"/>
    <x v="0"/>
    <x v="81"/>
    <x v="2"/>
    <x v="0"/>
    <x v="2"/>
    <x v="2"/>
    <x v="1670"/>
    <n v="2829"/>
    <n v="8"/>
    <n v="7"/>
    <x v="7"/>
    <n v="1"/>
    <x v="2"/>
    <s v="Low"/>
    <x v="3"/>
    <x v="3"/>
  </r>
  <r>
    <n v="5725"/>
    <s v="Jennifer Bridges"/>
    <x v="3"/>
    <x v="1"/>
    <x v="4"/>
    <x v="507"/>
    <x v="1322"/>
    <x v="759"/>
    <n v="0"/>
    <x v="3"/>
    <x v="318"/>
    <x v="3"/>
    <x v="0"/>
    <x v="3"/>
    <x v="3"/>
    <x v="1671"/>
    <n v="1770"/>
    <n v="19"/>
    <n v="6"/>
    <x v="7"/>
    <n v="3"/>
    <x v="1"/>
    <s v="Medium"/>
    <x v="2"/>
    <x v="2"/>
  </r>
  <r>
    <n v="6095"/>
    <s v="Dennis Becker"/>
    <x v="34"/>
    <x v="1"/>
    <x v="1"/>
    <x v="591"/>
    <x v="1323"/>
    <x v="401"/>
    <n v="9"/>
    <x v="2"/>
    <x v="2"/>
    <x v="2"/>
    <x v="1"/>
    <x v="2"/>
    <x v="2"/>
    <x v="1672"/>
    <n v="7111"/>
    <n v="19"/>
    <n v="9"/>
    <x v="7"/>
    <n v="4"/>
    <x v="4"/>
    <s v="High"/>
    <x v="3"/>
    <x v="3"/>
  </r>
  <r>
    <n v="8524"/>
    <s v="Dominique Knight"/>
    <x v="1"/>
    <x v="0"/>
    <x v="0"/>
    <x v="86"/>
    <x v="97"/>
    <x v="95"/>
    <n v="3"/>
    <x v="0"/>
    <x v="2"/>
    <x v="0"/>
    <x v="1"/>
    <x v="3"/>
    <x v="3"/>
    <x v="1673"/>
    <n v="150"/>
    <n v="4"/>
    <n v="9"/>
    <x v="5"/>
    <n v="5"/>
    <x v="3"/>
    <s v="Low"/>
    <x v="1"/>
    <x v="1"/>
  </r>
  <r>
    <n v="7964"/>
    <s v="David Hart"/>
    <x v="12"/>
    <x v="1"/>
    <x v="0"/>
    <x v="77"/>
    <x v="1324"/>
    <x v="800"/>
    <n v="0"/>
    <x v="3"/>
    <x v="678"/>
    <x v="3"/>
    <x v="0"/>
    <x v="1"/>
    <x v="1"/>
    <x v="1674"/>
    <n v="5281"/>
    <n v="6"/>
    <n v="1"/>
    <x v="0"/>
    <n v="3"/>
    <x v="1"/>
    <s v="High"/>
    <x v="4"/>
    <x v="4"/>
  </r>
  <r>
    <n v="7220"/>
    <s v="Denise Romero"/>
    <x v="33"/>
    <x v="1"/>
    <x v="1"/>
    <x v="174"/>
    <x v="1325"/>
    <x v="800"/>
    <n v="4"/>
    <x v="0"/>
    <x v="679"/>
    <x v="1"/>
    <x v="0"/>
    <x v="4"/>
    <x v="4"/>
    <x v="1675"/>
    <n v="8643"/>
    <n v="6"/>
    <n v="1"/>
    <x v="0"/>
    <n v="5"/>
    <x v="3"/>
    <s v="Medium"/>
    <x v="4"/>
    <x v="4"/>
  </r>
  <r>
    <n v="9053"/>
    <s v="Michael Bryan"/>
    <x v="9"/>
    <x v="1"/>
    <x v="1"/>
    <x v="138"/>
    <x v="1326"/>
    <x v="781"/>
    <n v="6"/>
    <x v="2"/>
    <x v="2"/>
    <x v="0"/>
    <x v="1"/>
    <x v="3"/>
    <x v="3"/>
    <x v="1676"/>
    <n v="219"/>
    <n v="10"/>
    <n v="9"/>
    <x v="3"/>
    <n v="2"/>
    <x v="0"/>
    <s v="Medium"/>
    <x v="0"/>
    <x v="0"/>
  </r>
  <r>
    <n v="5897"/>
    <s v="Cynthia Gomez"/>
    <x v="22"/>
    <x v="2"/>
    <x v="0"/>
    <x v="88"/>
    <x v="1327"/>
    <x v="118"/>
    <n v="8"/>
    <x v="2"/>
    <x v="2"/>
    <x v="1"/>
    <x v="1"/>
    <x v="1"/>
    <x v="1"/>
    <x v="1677"/>
    <n v="3868"/>
    <n v="17"/>
    <n v="2"/>
    <x v="6"/>
    <n v="1"/>
    <x v="2"/>
    <s v="Low"/>
    <x v="5"/>
    <x v="5"/>
  </r>
  <r>
    <n v="9076"/>
    <s v="Nicholas Fields"/>
    <x v="33"/>
    <x v="1"/>
    <x v="2"/>
    <x v="434"/>
    <x v="734"/>
    <x v="493"/>
    <n v="2"/>
    <x v="1"/>
    <x v="680"/>
    <x v="3"/>
    <x v="0"/>
    <x v="3"/>
    <x v="3"/>
    <x v="1678"/>
    <n v="9126"/>
    <n v="4"/>
    <n v="3"/>
    <x v="8"/>
    <n v="2"/>
    <x v="0"/>
    <s v="High"/>
    <x v="4"/>
    <x v="4"/>
  </r>
  <r>
    <n v="1596"/>
    <s v="Jeff Mitchell"/>
    <x v="33"/>
    <x v="0"/>
    <x v="3"/>
    <x v="19"/>
    <x v="1328"/>
    <x v="472"/>
    <n v="5"/>
    <x v="2"/>
    <x v="2"/>
    <x v="1"/>
    <x v="1"/>
    <x v="2"/>
    <x v="2"/>
    <x v="1679"/>
    <n v="2723"/>
    <n v="1"/>
    <n v="5"/>
    <x v="1"/>
    <n v="3"/>
    <x v="1"/>
    <s v="High"/>
    <x v="4"/>
    <x v="4"/>
  </r>
  <r>
    <n v="6125"/>
    <s v="Melanie White"/>
    <x v="21"/>
    <x v="2"/>
    <x v="0"/>
    <x v="457"/>
    <x v="1329"/>
    <x v="801"/>
    <n v="3"/>
    <x v="0"/>
    <x v="2"/>
    <x v="3"/>
    <x v="1"/>
    <x v="0"/>
    <x v="0"/>
    <x v="1680"/>
    <n v="4532"/>
    <n v="10"/>
    <n v="10"/>
    <x v="6"/>
    <n v="2"/>
    <x v="0"/>
    <s v="Low"/>
    <x v="0"/>
    <x v="0"/>
  </r>
  <r>
    <n v="4119"/>
    <s v="Bryan Miller"/>
    <x v="15"/>
    <x v="2"/>
    <x v="1"/>
    <x v="307"/>
    <x v="1330"/>
    <x v="802"/>
    <n v="1"/>
    <x v="1"/>
    <x v="243"/>
    <x v="3"/>
    <x v="0"/>
    <x v="3"/>
    <x v="3"/>
    <x v="1681"/>
    <n v="2418"/>
    <n v="2"/>
    <n v="1"/>
    <x v="6"/>
    <n v="2"/>
    <x v="0"/>
    <s v="Medium"/>
    <x v="4"/>
    <x v="4"/>
  </r>
  <r>
    <n v="1859"/>
    <s v="Dr. Andrew Kelly"/>
    <x v="9"/>
    <x v="0"/>
    <x v="2"/>
    <x v="312"/>
    <x v="509"/>
    <x v="293"/>
    <n v="4"/>
    <x v="0"/>
    <x v="681"/>
    <x v="2"/>
    <x v="0"/>
    <x v="0"/>
    <x v="0"/>
    <x v="1682"/>
    <n v="8050"/>
    <n v="14"/>
    <n v="3"/>
    <x v="7"/>
    <n v="4"/>
    <x v="4"/>
    <s v="Medium"/>
    <x v="0"/>
    <x v="0"/>
  </r>
  <r>
    <n v="6442"/>
    <s v="Brooke Dawson"/>
    <x v="44"/>
    <x v="1"/>
    <x v="4"/>
    <x v="328"/>
    <x v="1331"/>
    <x v="563"/>
    <n v="0"/>
    <x v="3"/>
    <x v="4"/>
    <x v="1"/>
    <x v="0"/>
    <x v="3"/>
    <x v="3"/>
    <x v="1683"/>
    <n v="3316"/>
    <n v="14"/>
    <n v="4"/>
    <x v="8"/>
    <n v="3"/>
    <x v="1"/>
    <s v="Low"/>
    <x v="0"/>
    <x v="0"/>
  </r>
  <r>
    <n v="2841"/>
    <s v="Patrick Mcintosh"/>
    <x v="44"/>
    <x v="0"/>
    <x v="4"/>
    <x v="25"/>
    <x v="1332"/>
    <x v="803"/>
    <n v="6"/>
    <x v="2"/>
    <x v="2"/>
    <x v="3"/>
    <x v="1"/>
    <x v="1"/>
    <x v="1"/>
    <x v="1684"/>
    <n v="4779"/>
    <n v="9"/>
    <n v="9"/>
    <x v="2"/>
    <n v="2"/>
    <x v="0"/>
    <s v="High"/>
    <x v="0"/>
    <x v="0"/>
  </r>
  <r>
    <n v="4315"/>
    <s v="Shelby Shields"/>
    <x v="26"/>
    <x v="1"/>
    <x v="2"/>
    <x v="343"/>
    <x v="1333"/>
    <x v="422"/>
    <n v="2"/>
    <x v="1"/>
    <x v="62"/>
    <x v="1"/>
    <x v="0"/>
    <x v="4"/>
    <x v="4"/>
    <x v="1685"/>
    <n v="7548"/>
    <n v="15"/>
    <n v="6"/>
    <x v="9"/>
    <n v="2"/>
    <x v="0"/>
    <s v="Low"/>
    <x v="5"/>
    <x v="5"/>
  </r>
  <r>
    <n v="5990"/>
    <s v="Thomas Gibson"/>
    <x v="42"/>
    <x v="2"/>
    <x v="2"/>
    <x v="27"/>
    <x v="871"/>
    <x v="219"/>
    <n v="7"/>
    <x v="2"/>
    <x v="682"/>
    <x v="3"/>
    <x v="0"/>
    <x v="1"/>
    <x v="1"/>
    <x v="1686"/>
    <n v="6506"/>
    <n v="13"/>
    <n v="10"/>
    <x v="2"/>
    <n v="3"/>
    <x v="1"/>
    <s v="Medium"/>
    <x v="3"/>
    <x v="3"/>
  </r>
  <r>
    <n v="5509"/>
    <s v="Philip Barnes"/>
    <x v="42"/>
    <x v="1"/>
    <x v="4"/>
    <x v="87"/>
    <x v="1334"/>
    <x v="77"/>
    <n v="6"/>
    <x v="2"/>
    <x v="2"/>
    <x v="2"/>
    <x v="1"/>
    <x v="3"/>
    <x v="3"/>
    <x v="1687"/>
    <n v="8028"/>
    <n v="7"/>
    <n v="8"/>
    <x v="7"/>
    <n v="3"/>
    <x v="1"/>
    <s v="Low"/>
    <x v="3"/>
    <x v="3"/>
  </r>
  <r>
    <n v="6764"/>
    <s v="Stephanie Lewis"/>
    <x v="44"/>
    <x v="0"/>
    <x v="1"/>
    <x v="421"/>
    <x v="1335"/>
    <x v="273"/>
    <n v="0"/>
    <x v="3"/>
    <x v="2"/>
    <x v="1"/>
    <x v="1"/>
    <x v="4"/>
    <x v="4"/>
    <x v="1688"/>
    <n v="4301"/>
    <n v="5"/>
    <n v="8"/>
    <x v="8"/>
    <n v="3"/>
    <x v="1"/>
    <s v="High"/>
    <x v="0"/>
    <x v="0"/>
  </r>
  <r>
    <n v="5326"/>
    <s v="Timothy Adams"/>
    <x v="9"/>
    <x v="0"/>
    <x v="4"/>
    <x v="210"/>
    <x v="1336"/>
    <x v="162"/>
    <n v="3"/>
    <x v="0"/>
    <x v="3"/>
    <x v="1"/>
    <x v="0"/>
    <x v="3"/>
    <x v="3"/>
    <x v="1689"/>
    <n v="8734"/>
    <n v="18"/>
    <n v="6"/>
    <x v="3"/>
    <n v="1"/>
    <x v="2"/>
    <s v="High"/>
    <x v="0"/>
    <x v="0"/>
  </r>
  <r>
    <n v="7132"/>
    <s v="Jonathan Sanchez"/>
    <x v="33"/>
    <x v="0"/>
    <x v="4"/>
    <x v="44"/>
    <x v="1337"/>
    <x v="599"/>
    <n v="0"/>
    <x v="3"/>
    <x v="683"/>
    <x v="1"/>
    <x v="0"/>
    <x v="0"/>
    <x v="0"/>
    <x v="1411"/>
    <n v="8144"/>
    <n v="17"/>
    <n v="4"/>
    <x v="4"/>
    <n v="5"/>
    <x v="3"/>
    <s v="Low"/>
    <x v="4"/>
    <x v="4"/>
  </r>
  <r>
    <n v="2007"/>
    <s v="Pam Larson DVM"/>
    <x v="10"/>
    <x v="2"/>
    <x v="3"/>
    <x v="450"/>
    <x v="1338"/>
    <x v="29"/>
    <n v="7"/>
    <x v="2"/>
    <x v="2"/>
    <x v="0"/>
    <x v="1"/>
    <x v="0"/>
    <x v="0"/>
    <x v="1690"/>
    <n v="2852"/>
    <n v="18"/>
    <n v="4"/>
    <x v="0"/>
    <n v="4"/>
    <x v="4"/>
    <s v="Medium"/>
    <x v="3"/>
    <x v="3"/>
  </r>
  <r>
    <n v="2808"/>
    <s v="Dawn Fisher"/>
    <x v="18"/>
    <x v="1"/>
    <x v="2"/>
    <x v="338"/>
    <x v="1339"/>
    <x v="804"/>
    <n v="3"/>
    <x v="0"/>
    <x v="684"/>
    <x v="0"/>
    <x v="0"/>
    <x v="4"/>
    <x v="4"/>
    <x v="1691"/>
    <n v="5595"/>
    <n v="5"/>
    <n v="6"/>
    <x v="5"/>
    <n v="4"/>
    <x v="4"/>
    <s v="Low"/>
    <x v="4"/>
    <x v="4"/>
  </r>
  <r>
    <n v="1921"/>
    <s v="Kimberly Hudson"/>
    <x v="35"/>
    <x v="2"/>
    <x v="3"/>
    <x v="594"/>
    <x v="1340"/>
    <x v="391"/>
    <n v="5"/>
    <x v="2"/>
    <x v="2"/>
    <x v="0"/>
    <x v="1"/>
    <x v="2"/>
    <x v="2"/>
    <x v="1692"/>
    <n v="2415"/>
    <n v="19"/>
    <n v="0"/>
    <x v="4"/>
    <n v="2"/>
    <x v="0"/>
    <s v="Low"/>
    <x v="5"/>
    <x v="5"/>
  </r>
  <r>
    <n v="9475"/>
    <s v="Christina Gentry"/>
    <x v="23"/>
    <x v="1"/>
    <x v="2"/>
    <x v="57"/>
    <x v="515"/>
    <x v="76"/>
    <n v="3"/>
    <x v="0"/>
    <x v="93"/>
    <x v="0"/>
    <x v="0"/>
    <x v="3"/>
    <x v="3"/>
    <x v="1693"/>
    <n v="3791"/>
    <n v="10"/>
    <n v="6"/>
    <x v="9"/>
    <n v="4"/>
    <x v="4"/>
    <s v="Low"/>
    <x v="4"/>
    <x v="4"/>
  </r>
  <r>
    <n v="3692"/>
    <s v="Gina Serrano"/>
    <x v="38"/>
    <x v="1"/>
    <x v="3"/>
    <x v="460"/>
    <x v="490"/>
    <x v="119"/>
    <n v="4"/>
    <x v="0"/>
    <x v="2"/>
    <x v="0"/>
    <x v="1"/>
    <x v="2"/>
    <x v="2"/>
    <x v="1694"/>
    <n v="2848"/>
    <n v="1"/>
    <n v="1"/>
    <x v="0"/>
    <n v="5"/>
    <x v="3"/>
    <s v="Medium"/>
    <x v="0"/>
    <x v="0"/>
  </r>
  <r>
    <n v="1726"/>
    <s v="Natalie Rowe"/>
    <x v="46"/>
    <x v="0"/>
    <x v="2"/>
    <x v="451"/>
    <x v="26"/>
    <x v="26"/>
    <n v="4"/>
    <x v="0"/>
    <x v="2"/>
    <x v="2"/>
    <x v="1"/>
    <x v="0"/>
    <x v="0"/>
    <x v="1695"/>
    <n v="633"/>
    <n v="13"/>
    <n v="1"/>
    <x v="4"/>
    <n v="3"/>
    <x v="1"/>
    <s v="Medium"/>
    <x v="3"/>
    <x v="3"/>
  </r>
  <r>
    <n v="5249"/>
    <s v="Alvin Foster"/>
    <x v="44"/>
    <x v="0"/>
    <x v="1"/>
    <x v="449"/>
    <x v="50"/>
    <x v="50"/>
    <n v="6"/>
    <x v="2"/>
    <x v="2"/>
    <x v="1"/>
    <x v="1"/>
    <x v="0"/>
    <x v="0"/>
    <x v="1696"/>
    <n v="4316"/>
    <n v="0"/>
    <n v="4"/>
    <x v="0"/>
    <n v="4"/>
    <x v="4"/>
    <s v="High"/>
    <x v="0"/>
    <x v="0"/>
  </r>
  <r>
    <n v="8125"/>
    <s v="Isabella Brown"/>
    <x v="36"/>
    <x v="0"/>
    <x v="4"/>
    <x v="379"/>
    <x v="236"/>
    <x v="219"/>
    <n v="9"/>
    <x v="2"/>
    <x v="2"/>
    <x v="3"/>
    <x v="1"/>
    <x v="3"/>
    <x v="3"/>
    <x v="1697"/>
    <n v="5001"/>
    <n v="12"/>
    <n v="2"/>
    <x v="10"/>
    <n v="3"/>
    <x v="1"/>
    <s v="Low"/>
    <x v="3"/>
    <x v="3"/>
  </r>
  <r>
    <n v="4378"/>
    <s v="John Ritter"/>
    <x v="47"/>
    <x v="0"/>
    <x v="0"/>
    <x v="426"/>
    <x v="1118"/>
    <x v="735"/>
    <n v="2"/>
    <x v="1"/>
    <x v="685"/>
    <x v="0"/>
    <x v="0"/>
    <x v="2"/>
    <x v="2"/>
    <x v="1698"/>
    <n v="388"/>
    <n v="12"/>
    <n v="9"/>
    <x v="5"/>
    <n v="3"/>
    <x v="1"/>
    <s v="High"/>
    <x v="3"/>
    <x v="3"/>
  </r>
  <r>
    <n v="4674"/>
    <s v="William Cunningham"/>
    <x v="17"/>
    <x v="2"/>
    <x v="4"/>
    <x v="19"/>
    <x v="955"/>
    <x v="70"/>
    <n v="5"/>
    <x v="2"/>
    <x v="2"/>
    <x v="2"/>
    <x v="1"/>
    <x v="3"/>
    <x v="3"/>
    <x v="1699"/>
    <n v="7914"/>
    <n v="15"/>
    <n v="10"/>
    <x v="7"/>
    <n v="1"/>
    <x v="2"/>
    <s v="Low"/>
    <x v="1"/>
    <x v="1"/>
  </r>
  <r>
    <n v="1612"/>
    <s v="David Mcfarland"/>
    <x v="1"/>
    <x v="2"/>
    <x v="4"/>
    <x v="434"/>
    <x v="1341"/>
    <x v="805"/>
    <n v="0"/>
    <x v="3"/>
    <x v="686"/>
    <x v="1"/>
    <x v="0"/>
    <x v="0"/>
    <x v="0"/>
    <x v="1700"/>
    <n v="7485"/>
    <n v="2"/>
    <n v="10"/>
    <x v="9"/>
    <n v="4"/>
    <x v="4"/>
    <s v="Medium"/>
    <x v="1"/>
    <x v="1"/>
  </r>
  <r>
    <n v="1557"/>
    <s v="Travis Watkins"/>
    <x v="28"/>
    <x v="0"/>
    <x v="4"/>
    <x v="595"/>
    <x v="1342"/>
    <x v="806"/>
    <n v="3"/>
    <x v="0"/>
    <x v="2"/>
    <x v="1"/>
    <x v="1"/>
    <x v="1"/>
    <x v="1"/>
    <x v="1701"/>
    <n v="3289"/>
    <n v="2"/>
    <n v="4"/>
    <x v="3"/>
    <n v="3"/>
    <x v="1"/>
    <s v="High"/>
    <x v="0"/>
    <x v="0"/>
  </r>
  <r>
    <n v="8522"/>
    <s v="Jennifer Miller"/>
    <x v="6"/>
    <x v="2"/>
    <x v="2"/>
    <x v="310"/>
    <x v="1040"/>
    <x v="705"/>
    <n v="3"/>
    <x v="0"/>
    <x v="687"/>
    <x v="1"/>
    <x v="0"/>
    <x v="0"/>
    <x v="0"/>
    <x v="1702"/>
    <n v="9576"/>
    <n v="12"/>
    <n v="9"/>
    <x v="9"/>
    <n v="2"/>
    <x v="0"/>
    <s v="Medium"/>
    <x v="4"/>
    <x v="4"/>
  </r>
  <r>
    <n v="6624"/>
    <s v="Jill Rodriguez"/>
    <x v="40"/>
    <x v="2"/>
    <x v="3"/>
    <x v="466"/>
    <x v="1343"/>
    <x v="745"/>
    <n v="2"/>
    <x v="1"/>
    <x v="2"/>
    <x v="2"/>
    <x v="1"/>
    <x v="1"/>
    <x v="1"/>
    <x v="1703"/>
    <n v="5643"/>
    <n v="2"/>
    <n v="2"/>
    <x v="3"/>
    <n v="3"/>
    <x v="1"/>
    <s v="Low"/>
    <x v="5"/>
    <x v="5"/>
  </r>
  <r>
    <n v="3715"/>
    <s v="Christopher Aguilar"/>
    <x v="37"/>
    <x v="1"/>
    <x v="0"/>
    <x v="517"/>
    <x v="1344"/>
    <x v="660"/>
    <n v="2"/>
    <x v="1"/>
    <x v="688"/>
    <x v="0"/>
    <x v="0"/>
    <x v="1"/>
    <x v="1"/>
    <x v="1704"/>
    <n v="4657"/>
    <n v="7"/>
    <n v="2"/>
    <x v="0"/>
    <n v="3"/>
    <x v="1"/>
    <s v="High"/>
    <x v="2"/>
    <x v="2"/>
  </r>
  <r>
    <n v="9421"/>
    <s v="Emily White"/>
    <x v="41"/>
    <x v="1"/>
    <x v="1"/>
    <x v="387"/>
    <x v="814"/>
    <x v="96"/>
    <n v="8"/>
    <x v="2"/>
    <x v="2"/>
    <x v="3"/>
    <x v="1"/>
    <x v="1"/>
    <x v="1"/>
    <x v="1705"/>
    <n v="138"/>
    <n v="13"/>
    <n v="10"/>
    <x v="4"/>
    <n v="4"/>
    <x v="4"/>
    <s v="Medium"/>
    <x v="3"/>
    <x v="3"/>
  </r>
  <r>
    <n v="6080"/>
    <s v="Molly Zimmerman"/>
    <x v="35"/>
    <x v="2"/>
    <x v="0"/>
    <x v="238"/>
    <x v="580"/>
    <x v="473"/>
    <n v="1"/>
    <x v="1"/>
    <x v="2"/>
    <x v="2"/>
    <x v="1"/>
    <x v="1"/>
    <x v="1"/>
    <x v="1706"/>
    <n v="6934"/>
    <n v="5"/>
    <n v="3"/>
    <x v="2"/>
    <n v="5"/>
    <x v="3"/>
    <s v="Medium"/>
    <x v="5"/>
    <x v="5"/>
  </r>
  <r>
    <n v="5385"/>
    <s v="James Long"/>
    <x v="15"/>
    <x v="1"/>
    <x v="0"/>
    <x v="157"/>
    <x v="975"/>
    <x v="379"/>
    <n v="3"/>
    <x v="0"/>
    <x v="2"/>
    <x v="1"/>
    <x v="1"/>
    <x v="1"/>
    <x v="1"/>
    <x v="1707"/>
    <n v="5612"/>
    <n v="9"/>
    <n v="1"/>
    <x v="6"/>
    <n v="4"/>
    <x v="4"/>
    <s v="Medium"/>
    <x v="4"/>
    <x v="4"/>
  </r>
  <r>
    <n v="6047"/>
    <s v="Trevor Berry"/>
    <x v="4"/>
    <x v="0"/>
    <x v="4"/>
    <x v="281"/>
    <x v="81"/>
    <x v="80"/>
    <n v="7"/>
    <x v="2"/>
    <x v="2"/>
    <x v="2"/>
    <x v="1"/>
    <x v="3"/>
    <x v="3"/>
    <x v="1708"/>
    <n v="9061"/>
    <n v="4"/>
    <n v="5"/>
    <x v="6"/>
    <n v="5"/>
    <x v="3"/>
    <s v="High"/>
    <x v="0"/>
    <x v="0"/>
  </r>
  <r>
    <n v="7756"/>
    <s v="William Williams"/>
    <x v="13"/>
    <x v="2"/>
    <x v="2"/>
    <x v="130"/>
    <x v="1345"/>
    <x v="238"/>
    <n v="9"/>
    <x v="2"/>
    <x v="2"/>
    <x v="2"/>
    <x v="1"/>
    <x v="1"/>
    <x v="1"/>
    <x v="1709"/>
    <n v="129"/>
    <n v="12"/>
    <n v="5"/>
    <x v="3"/>
    <n v="1"/>
    <x v="2"/>
    <s v="High"/>
    <x v="0"/>
    <x v="0"/>
  </r>
  <r>
    <n v="3150"/>
    <s v="Willie Vaughan"/>
    <x v="29"/>
    <x v="0"/>
    <x v="3"/>
    <x v="62"/>
    <x v="1346"/>
    <x v="520"/>
    <n v="6"/>
    <x v="2"/>
    <x v="2"/>
    <x v="0"/>
    <x v="1"/>
    <x v="1"/>
    <x v="1"/>
    <x v="1710"/>
    <n v="8767"/>
    <n v="19"/>
    <n v="9"/>
    <x v="1"/>
    <n v="2"/>
    <x v="0"/>
    <s v="Medium"/>
    <x v="4"/>
    <x v="4"/>
  </r>
  <r>
    <n v="9092"/>
    <s v="Linda Woodward"/>
    <x v="32"/>
    <x v="1"/>
    <x v="0"/>
    <x v="493"/>
    <x v="482"/>
    <x v="407"/>
    <n v="0"/>
    <x v="3"/>
    <x v="689"/>
    <x v="3"/>
    <x v="0"/>
    <x v="1"/>
    <x v="1"/>
    <x v="1711"/>
    <n v="5385"/>
    <n v="0"/>
    <n v="6"/>
    <x v="4"/>
    <n v="2"/>
    <x v="0"/>
    <s v="High"/>
    <x v="5"/>
    <x v="5"/>
  </r>
  <r>
    <n v="3530"/>
    <s v="Christopher Smith"/>
    <x v="47"/>
    <x v="2"/>
    <x v="2"/>
    <x v="596"/>
    <x v="1347"/>
    <x v="807"/>
    <n v="8"/>
    <x v="2"/>
    <x v="2"/>
    <x v="0"/>
    <x v="1"/>
    <x v="2"/>
    <x v="2"/>
    <x v="1712"/>
    <n v="2748"/>
    <n v="16"/>
    <n v="2"/>
    <x v="10"/>
    <n v="3"/>
    <x v="1"/>
    <s v="High"/>
    <x v="3"/>
    <x v="3"/>
  </r>
  <r>
    <n v="6313"/>
    <s v="Tracey Jackson"/>
    <x v="30"/>
    <x v="1"/>
    <x v="4"/>
    <x v="104"/>
    <x v="890"/>
    <x v="634"/>
    <n v="7"/>
    <x v="2"/>
    <x v="2"/>
    <x v="1"/>
    <x v="1"/>
    <x v="1"/>
    <x v="1"/>
    <x v="1713"/>
    <n v="6935"/>
    <n v="15"/>
    <n v="4"/>
    <x v="8"/>
    <n v="2"/>
    <x v="0"/>
    <s v="High"/>
    <x v="2"/>
    <x v="2"/>
  </r>
  <r>
    <n v="9212"/>
    <s v="Natalie Diaz MD"/>
    <x v="6"/>
    <x v="0"/>
    <x v="1"/>
    <x v="85"/>
    <x v="1348"/>
    <x v="608"/>
    <n v="4"/>
    <x v="0"/>
    <x v="2"/>
    <x v="3"/>
    <x v="1"/>
    <x v="2"/>
    <x v="2"/>
    <x v="1714"/>
    <n v="5897"/>
    <n v="4"/>
    <n v="4"/>
    <x v="7"/>
    <n v="1"/>
    <x v="2"/>
    <s v="Low"/>
    <x v="4"/>
    <x v="4"/>
  </r>
  <r>
    <n v="5172"/>
    <s v="Chad Barnett"/>
    <x v="37"/>
    <x v="1"/>
    <x v="2"/>
    <x v="522"/>
    <x v="1349"/>
    <x v="494"/>
    <n v="0"/>
    <x v="3"/>
    <x v="690"/>
    <x v="2"/>
    <x v="0"/>
    <x v="3"/>
    <x v="3"/>
    <x v="1715"/>
    <n v="1215"/>
    <n v="18"/>
    <n v="3"/>
    <x v="0"/>
    <n v="2"/>
    <x v="0"/>
    <s v="High"/>
    <x v="2"/>
    <x v="2"/>
  </r>
  <r>
    <n v="6001"/>
    <s v="Heather Stevenson"/>
    <x v="9"/>
    <x v="2"/>
    <x v="0"/>
    <x v="277"/>
    <x v="1350"/>
    <x v="808"/>
    <n v="3"/>
    <x v="0"/>
    <x v="2"/>
    <x v="2"/>
    <x v="1"/>
    <x v="1"/>
    <x v="1"/>
    <x v="1716"/>
    <n v="685"/>
    <n v="3"/>
    <n v="1"/>
    <x v="2"/>
    <n v="4"/>
    <x v="4"/>
    <s v="High"/>
    <x v="0"/>
    <x v="0"/>
  </r>
  <r>
    <n v="8370"/>
    <s v="Daniel Adams"/>
    <x v="46"/>
    <x v="2"/>
    <x v="4"/>
    <x v="407"/>
    <x v="339"/>
    <x v="134"/>
    <n v="4"/>
    <x v="0"/>
    <x v="2"/>
    <x v="3"/>
    <x v="1"/>
    <x v="3"/>
    <x v="3"/>
    <x v="1717"/>
    <n v="9653"/>
    <n v="9"/>
    <n v="8"/>
    <x v="9"/>
    <n v="2"/>
    <x v="0"/>
    <s v="High"/>
    <x v="3"/>
    <x v="3"/>
  </r>
  <r>
    <n v="4975"/>
    <s v="Sarah Jordan"/>
    <x v="7"/>
    <x v="1"/>
    <x v="3"/>
    <x v="597"/>
    <x v="1351"/>
    <x v="809"/>
    <n v="4"/>
    <x v="0"/>
    <x v="2"/>
    <x v="3"/>
    <x v="1"/>
    <x v="1"/>
    <x v="1"/>
    <x v="1718"/>
    <n v="1139"/>
    <n v="19"/>
    <n v="10"/>
    <x v="7"/>
    <n v="4"/>
    <x v="4"/>
    <s v="Low"/>
    <x v="0"/>
    <x v="0"/>
  </r>
  <r>
    <n v="3349"/>
    <s v="Corey Manning"/>
    <x v="8"/>
    <x v="2"/>
    <x v="1"/>
    <x v="135"/>
    <x v="1352"/>
    <x v="16"/>
    <n v="1"/>
    <x v="1"/>
    <x v="691"/>
    <x v="0"/>
    <x v="0"/>
    <x v="0"/>
    <x v="0"/>
    <x v="1719"/>
    <n v="4361"/>
    <n v="12"/>
    <n v="5"/>
    <x v="2"/>
    <n v="1"/>
    <x v="2"/>
    <s v="High"/>
    <x v="4"/>
    <x v="4"/>
  </r>
  <r>
    <n v="2527"/>
    <s v="Angela Garcia"/>
    <x v="25"/>
    <x v="2"/>
    <x v="2"/>
    <x v="177"/>
    <x v="863"/>
    <x v="527"/>
    <n v="0"/>
    <x v="3"/>
    <x v="138"/>
    <x v="0"/>
    <x v="0"/>
    <x v="2"/>
    <x v="2"/>
    <x v="1720"/>
    <n v="1115"/>
    <n v="8"/>
    <n v="6"/>
    <x v="3"/>
    <n v="4"/>
    <x v="4"/>
    <s v="High"/>
    <x v="4"/>
    <x v="4"/>
  </r>
  <r>
    <n v="9664"/>
    <s v="Michael Holt"/>
    <x v="11"/>
    <x v="0"/>
    <x v="0"/>
    <x v="453"/>
    <x v="1353"/>
    <x v="346"/>
    <n v="4"/>
    <x v="0"/>
    <x v="692"/>
    <x v="0"/>
    <x v="0"/>
    <x v="1"/>
    <x v="1"/>
    <x v="1721"/>
    <n v="5864"/>
    <n v="12"/>
    <n v="7"/>
    <x v="3"/>
    <n v="4"/>
    <x v="4"/>
    <s v="Low"/>
    <x v="3"/>
    <x v="3"/>
  </r>
  <r>
    <n v="6379"/>
    <s v="Michael Alvarado"/>
    <x v="12"/>
    <x v="2"/>
    <x v="1"/>
    <x v="315"/>
    <x v="1354"/>
    <x v="12"/>
    <n v="2"/>
    <x v="1"/>
    <x v="693"/>
    <x v="1"/>
    <x v="0"/>
    <x v="4"/>
    <x v="4"/>
    <x v="1722"/>
    <n v="884"/>
    <n v="9"/>
    <n v="0"/>
    <x v="8"/>
    <n v="3"/>
    <x v="1"/>
    <s v="High"/>
    <x v="4"/>
    <x v="4"/>
  </r>
  <r>
    <n v="2518"/>
    <s v="Samantha Grant"/>
    <x v="29"/>
    <x v="1"/>
    <x v="3"/>
    <x v="80"/>
    <x v="1355"/>
    <x v="810"/>
    <n v="1"/>
    <x v="1"/>
    <x v="694"/>
    <x v="1"/>
    <x v="0"/>
    <x v="4"/>
    <x v="4"/>
    <x v="1723"/>
    <n v="2374"/>
    <n v="4"/>
    <n v="7"/>
    <x v="6"/>
    <n v="1"/>
    <x v="2"/>
    <s v="High"/>
    <x v="4"/>
    <x v="4"/>
  </r>
  <r>
    <n v="3065"/>
    <s v="Dwayne Lopez"/>
    <x v="29"/>
    <x v="1"/>
    <x v="3"/>
    <x v="538"/>
    <x v="57"/>
    <x v="57"/>
    <n v="4"/>
    <x v="0"/>
    <x v="2"/>
    <x v="0"/>
    <x v="1"/>
    <x v="1"/>
    <x v="1"/>
    <x v="1724"/>
    <n v="8495"/>
    <n v="17"/>
    <n v="4"/>
    <x v="0"/>
    <n v="1"/>
    <x v="2"/>
    <s v="Low"/>
    <x v="4"/>
    <x v="4"/>
  </r>
  <r>
    <n v="3184"/>
    <s v="Theresa Arnold"/>
    <x v="10"/>
    <x v="0"/>
    <x v="4"/>
    <x v="580"/>
    <x v="1356"/>
    <x v="811"/>
    <n v="3"/>
    <x v="0"/>
    <x v="695"/>
    <x v="3"/>
    <x v="0"/>
    <x v="4"/>
    <x v="4"/>
    <x v="1725"/>
    <n v="1016"/>
    <n v="12"/>
    <n v="3"/>
    <x v="9"/>
    <n v="3"/>
    <x v="1"/>
    <s v="High"/>
    <x v="3"/>
    <x v="3"/>
  </r>
  <r>
    <n v="7183"/>
    <s v="Justin Hill"/>
    <x v="24"/>
    <x v="0"/>
    <x v="0"/>
    <x v="72"/>
    <x v="1357"/>
    <x v="450"/>
    <n v="8"/>
    <x v="2"/>
    <x v="2"/>
    <x v="1"/>
    <x v="1"/>
    <x v="2"/>
    <x v="2"/>
    <x v="1726"/>
    <n v="1435"/>
    <n v="20"/>
    <n v="3"/>
    <x v="4"/>
    <n v="2"/>
    <x v="0"/>
    <s v="Medium"/>
    <x v="3"/>
    <x v="3"/>
  </r>
  <r>
    <n v="6910"/>
    <s v="Wendy Johnson"/>
    <x v="21"/>
    <x v="2"/>
    <x v="1"/>
    <x v="220"/>
    <x v="1358"/>
    <x v="335"/>
    <n v="2"/>
    <x v="1"/>
    <x v="2"/>
    <x v="1"/>
    <x v="1"/>
    <x v="0"/>
    <x v="0"/>
    <x v="1727"/>
    <n v="7710"/>
    <n v="17"/>
    <n v="10"/>
    <x v="2"/>
    <n v="2"/>
    <x v="0"/>
    <s v="Medium"/>
    <x v="0"/>
    <x v="0"/>
  </r>
  <r>
    <n v="2295"/>
    <s v="Miss Mariah Montgomery"/>
    <x v="12"/>
    <x v="1"/>
    <x v="4"/>
    <x v="308"/>
    <x v="1359"/>
    <x v="812"/>
    <n v="7"/>
    <x v="2"/>
    <x v="2"/>
    <x v="3"/>
    <x v="1"/>
    <x v="1"/>
    <x v="1"/>
    <x v="1728"/>
    <n v="1298"/>
    <n v="18"/>
    <n v="0"/>
    <x v="2"/>
    <n v="4"/>
    <x v="4"/>
    <s v="Medium"/>
    <x v="4"/>
    <x v="4"/>
  </r>
  <r>
    <n v="9536"/>
    <s v="Alyssa Taylor"/>
    <x v="20"/>
    <x v="0"/>
    <x v="3"/>
    <x v="111"/>
    <x v="1360"/>
    <x v="813"/>
    <n v="0"/>
    <x v="3"/>
    <x v="2"/>
    <x v="2"/>
    <x v="1"/>
    <x v="1"/>
    <x v="1"/>
    <x v="1729"/>
    <n v="691"/>
    <n v="0"/>
    <n v="5"/>
    <x v="6"/>
    <n v="4"/>
    <x v="4"/>
    <s v="Low"/>
    <x v="5"/>
    <x v="5"/>
  </r>
  <r>
    <n v="9963"/>
    <s v="Kristen Hughes"/>
    <x v="24"/>
    <x v="2"/>
    <x v="4"/>
    <x v="259"/>
    <x v="1361"/>
    <x v="289"/>
    <n v="1"/>
    <x v="1"/>
    <x v="696"/>
    <x v="2"/>
    <x v="0"/>
    <x v="3"/>
    <x v="3"/>
    <x v="1730"/>
    <n v="7571"/>
    <n v="11"/>
    <n v="8"/>
    <x v="6"/>
    <n v="2"/>
    <x v="0"/>
    <s v="Low"/>
    <x v="3"/>
    <x v="3"/>
  </r>
  <r>
    <n v="1042"/>
    <s v="Kevin Harris"/>
    <x v="35"/>
    <x v="2"/>
    <x v="0"/>
    <x v="385"/>
    <x v="1122"/>
    <x v="664"/>
    <n v="10"/>
    <x v="4"/>
    <x v="2"/>
    <x v="2"/>
    <x v="1"/>
    <x v="1"/>
    <x v="1"/>
    <x v="1731"/>
    <n v="4629"/>
    <n v="7"/>
    <n v="6"/>
    <x v="6"/>
    <n v="3"/>
    <x v="1"/>
    <s v="High"/>
    <x v="5"/>
    <x v="5"/>
  </r>
  <r>
    <n v="7091"/>
    <s v="Jonathan Anderson"/>
    <x v="17"/>
    <x v="1"/>
    <x v="4"/>
    <x v="572"/>
    <x v="1362"/>
    <x v="300"/>
    <n v="5"/>
    <x v="2"/>
    <x v="2"/>
    <x v="0"/>
    <x v="1"/>
    <x v="1"/>
    <x v="1"/>
    <x v="1732"/>
    <n v="688"/>
    <n v="11"/>
    <n v="1"/>
    <x v="3"/>
    <n v="2"/>
    <x v="0"/>
    <s v="Low"/>
    <x v="1"/>
    <x v="1"/>
  </r>
  <r>
    <n v="5596"/>
    <s v="Savannah Mccormick"/>
    <x v="20"/>
    <x v="0"/>
    <x v="1"/>
    <x v="566"/>
    <x v="1363"/>
    <x v="587"/>
    <n v="0"/>
    <x v="3"/>
    <x v="49"/>
    <x v="0"/>
    <x v="0"/>
    <x v="3"/>
    <x v="3"/>
    <x v="1733"/>
    <n v="4053"/>
    <n v="12"/>
    <n v="6"/>
    <x v="0"/>
    <n v="3"/>
    <x v="1"/>
    <s v="Medium"/>
    <x v="5"/>
    <x v="5"/>
  </r>
  <r>
    <n v="7346"/>
    <s v="Robert Wilson"/>
    <x v="39"/>
    <x v="2"/>
    <x v="3"/>
    <x v="178"/>
    <x v="1364"/>
    <x v="61"/>
    <n v="7"/>
    <x v="2"/>
    <x v="2"/>
    <x v="3"/>
    <x v="1"/>
    <x v="4"/>
    <x v="4"/>
    <x v="1734"/>
    <n v="4669"/>
    <n v="0"/>
    <n v="10"/>
    <x v="0"/>
    <n v="2"/>
    <x v="0"/>
    <s v="Low"/>
    <x v="2"/>
    <x v="2"/>
  </r>
  <r>
    <n v="6836"/>
    <s v="Bobby Mills"/>
    <x v="10"/>
    <x v="2"/>
    <x v="4"/>
    <x v="391"/>
    <x v="741"/>
    <x v="572"/>
    <n v="1"/>
    <x v="1"/>
    <x v="2"/>
    <x v="3"/>
    <x v="1"/>
    <x v="4"/>
    <x v="4"/>
    <x v="1735"/>
    <n v="701"/>
    <n v="12"/>
    <n v="1"/>
    <x v="5"/>
    <n v="4"/>
    <x v="4"/>
    <s v="High"/>
    <x v="3"/>
    <x v="3"/>
  </r>
  <r>
    <n v="8529"/>
    <s v="Timothy Burgess"/>
    <x v="29"/>
    <x v="0"/>
    <x v="4"/>
    <x v="382"/>
    <x v="1155"/>
    <x v="745"/>
    <n v="0"/>
    <x v="3"/>
    <x v="697"/>
    <x v="0"/>
    <x v="0"/>
    <x v="2"/>
    <x v="2"/>
    <x v="1736"/>
    <n v="562"/>
    <n v="18"/>
    <n v="6"/>
    <x v="7"/>
    <n v="5"/>
    <x v="3"/>
    <s v="High"/>
    <x v="4"/>
    <x v="4"/>
  </r>
  <r>
    <n v="2766"/>
    <s v="Jack Turner"/>
    <x v="22"/>
    <x v="2"/>
    <x v="3"/>
    <x v="598"/>
    <x v="633"/>
    <x v="239"/>
    <n v="1"/>
    <x v="1"/>
    <x v="698"/>
    <x v="3"/>
    <x v="0"/>
    <x v="0"/>
    <x v="0"/>
    <x v="1737"/>
    <n v="4073"/>
    <n v="1"/>
    <n v="8"/>
    <x v="10"/>
    <n v="4"/>
    <x v="4"/>
    <s v="Low"/>
    <x v="5"/>
    <x v="5"/>
  </r>
  <r>
    <n v="1229"/>
    <s v="Kim Ewing"/>
    <x v="10"/>
    <x v="2"/>
    <x v="1"/>
    <x v="465"/>
    <x v="451"/>
    <x v="392"/>
    <n v="0"/>
    <x v="3"/>
    <x v="699"/>
    <x v="2"/>
    <x v="0"/>
    <x v="3"/>
    <x v="3"/>
    <x v="1738"/>
    <n v="1064"/>
    <n v="14"/>
    <n v="8"/>
    <x v="8"/>
    <n v="1"/>
    <x v="2"/>
    <s v="High"/>
    <x v="3"/>
    <x v="3"/>
  </r>
  <r>
    <n v="4333"/>
    <s v="Malik Morrow"/>
    <x v="17"/>
    <x v="2"/>
    <x v="0"/>
    <x v="463"/>
    <x v="1365"/>
    <x v="814"/>
    <n v="8"/>
    <x v="2"/>
    <x v="2"/>
    <x v="0"/>
    <x v="1"/>
    <x v="1"/>
    <x v="1"/>
    <x v="1739"/>
    <n v="3055"/>
    <n v="3"/>
    <n v="6"/>
    <x v="2"/>
    <n v="5"/>
    <x v="3"/>
    <s v="Medium"/>
    <x v="1"/>
    <x v="1"/>
  </r>
  <r>
    <n v="4005"/>
    <s v="Adrian Hoffman"/>
    <x v="28"/>
    <x v="0"/>
    <x v="1"/>
    <x v="495"/>
    <x v="1366"/>
    <x v="672"/>
    <n v="3"/>
    <x v="0"/>
    <x v="664"/>
    <x v="2"/>
    <x v="0"/>
    <x v="0"/>
    <x v="0"/>
    <x v="1740"/>
    <n v="2599"/>
    <n v="18"/>
    <n v="2"/>
    <x v="8"/>
    <n v="2"/>
    <x v="0"/>
    <s v="High"/>
    <x v="0"/>
    <x v="0"/>
  </r>
  <r>
    <n v="6842"/>
    <s v="Abigail Romero"/>
    <x v="37"/>
    <x v="1"/>
    <x v="2"/>
    <x v="498"/>
    <x v="1367"/>
    <x v="682"/>
    <n v="8"/>
    <x v="2"/>
    <x v="2"/>
    <x v="3"/>
    <x v="1"/>
    <x v="1"/>
    <x v="1"/>
    <x v="1741"/>
    <n v="84"/>
    <n v="12"/>
    <n v="0"/>
    <x v="2"/>
    <n v="3"/>
    <x v="1"/>
    <s v="High"/>
    <x v="2"/>
    <x v="2"/>
  </r>
  <r>
    <n v="1824"/>
    <s v="Steven Cherry"/>
    <x v="1"/>
    <x v="2"/>
    <x v="2"/>
    <x v="77"/>
    <x v="1105"/>
    <x v="357"/>
    <n v="1"/>
    <x v="1"/>
    <x v="2"/>
    <x v="0"/>
    <x v="1"/>
    <x v="2"/>
    <x v="2"/>
    <x v="1742"/>
    <n v="8765"/>
    <n v="11"/>
    <n v="0"/>
    <x v="2"/>
    <n v="4"/>
    <x v="4"/>
    <s v="Low"/>
    <x v="1"/>
    <x v="1"/>
  </r>
  <r>
    <n v="3327"/>
    <s v="Susan Robinson"/>
    <x v="13"/>
    <x v="0"/>
    <x v="0"/>
    <x v="198"/>
    <x v="314"/>
    <x v="285"/>
    <n v="5"/>
    <x v="2"/>
    <x v="82"/>
    <x v="0"/>
    <x v="0"/>
    <x v="4"/>
    <x v="4"/>
    <x v="1743"/>
    <n v="1468"/>
    <n v="13"/>
    <n v="5"/>
    <x v="5"/>
    <n v="4"/>
    <x v="4"/>
    <s v="Low"/>
    <x v="0"/>
    <x v="0"/>
  </r>
  <r>
    <n v="1407"/>
    <s v="Kurt Moore"/>
    <x v="25"/>
    <x v="0"/>
    <x v="2"/>
    <x v="293"/>
    <x v="1368"/>
    <x v="358"/>
    <n v="1"/>
    <x v="1"/>
    <x v="700"/>
    <x v="1"/>
    <x v="0"/>
    <x v="0"/>
    <x v="0"/>
    <x v="1744"/>
    <n v="7886"/>
    <n v="18"/>
    <n v="6"/>
    <x v="0"/>
    <n v="4"/>
    <x v="4"/>
    <s v="Low"/>
    <x v="4"/>
    <x v="4"/>
  </r>
  <r>
    <n v="7932"/>
    <s v="Candice Erickson"/>
    <x v="37"/>
    <x v="1"/>
    <x v="1"/>
    <x v="399"/>
    <x v="1369"/>
    <x v="765"/>
    <n v="7"/>
    <x v="2"/>
    <x v="594"/>
    <x v="1"/>
    <x v="0"/>
    <x v="2"/>
    <x v="2"/>
    <x v="1745"/>
    <n v="4727"/>
    <n v="14"/>
    <n v="0"/>
    <x v="9"/>
    <n v="3"/>
    <x v="1"/>
    <s v="Low"/>
    <x v="2"/>
    <x v="2"/>
  </r>
  <r>
    <n v="8654"/>
    <s v="Bradley Mcconnell"/>
    <x v="21"/>
    <x v="1"/>
    <x v="4"/>
    <x v="289"/>
    <x v="498"/>
    <x v="351"/>
    <n v="0"/>
    <x v="3"/>
    <x v="701"/>
    <x v="0"/>
    <x v="0"/>
    <x v="4"/>
    <x v="4"/>
    <x v="1746"/>
    <n v="518"/>
    <n v="5"/>
    <n v="2"/>
    <x v="7"/>
    <n v="2"/>
    <x v="0"/>
    <s v="Medium"/>
    <x v="0"/>
    <x v="0"/>
  </r>
  <r>
    <n v="4909"/>
    <s v="Steven Foster"/>
    <x v="7"/>
    <x v="2"/>
    <x v="0"/>
    <x v="395"/>
    <x v="1370"/>
    <x v="761"/>
    <n v="0"/>
    <x v="3"/>
    <x v="702"/>
    <x v="2"/>
    <x v="0"/>
    <x v="1"/>
    <x v="1"/>
    <x v="1747"/>
    <n v="104"/>
    <n v="15"/>
    <n v="5"/>
    <x v="7"/>
    <n v="2"/>
    <x v="0"/>
    <s v="Low"/>
    <x v="0"/>
    <x v="0"/>
  </r>
  <r>
    <n v="9231"/>
    <s v="William Hayes"/>
    <x v="22"/>
    <x v="1"/>
    <x v="0"/>
    <x v="549"/>
    <x v="1294"/>
    <x v="702"/>
    <n v="4"/>
    <x v="0"/>
    <x v="2"/>
    <x v="3"/>
    <x v="1"/>
    <x v="1"/>
    <x v="1"/>
    <x v="1748"/>
    <n v="4254"/>
    <n v="5"/>
    <n v="7"/>
    <x v="8"/>
    <n v="1"/>
    <x v="2"/>
    <s v="Low"/>
    <x v="5"/>
    <x v="5"/>
  </r>
  <r>
    <n v="7878"/>
    <s v="Alexandria Bryan"/>
    <x v="31"/>
    <x v="2"/>
    <x v="1"/>
    <x v="517"/>
    <x v="1371"/>
    <x v="287"/>
    <n v="3"/>
    <x v="0"/>
    <x v="2"/>
    <x v="0"/>
    <x v="1"/>
    <x v="1"/>
    <x v="1"/>
    <x v="1749"/>
    <n v="9685"/>
    <n v="8"/>
    <n v="0"/>
    <x v="10"/>
    <n v="2"/>
    <x v="0"/>
    <s v="Medium"/>
    <x v="4"/>
    <x v="4"/>
  </r>
  <r>
    <n v="1962"/>
    <s v="Pamela Blake"/>
    <x v="9"/>
    <x v="2"/>
    <x v="0"/>
    <x v="121"/>
    <x v="194"/>
    <x v="179"/>
    <n v="6"/>
    <x v="2"/>
    <x v="2"/>
    <x v="3"/>
    <x v="1"/>
    <x v="1"/>
    <x v="1"/>
    <x v="1750"/>
    <n v="442"/>
    <n v="8"/>
    <n v="2"/>
    <x v="2"/>
    <n v="5"/>
    <x v="3"/>
    <s v="Medium"/>
    <x v="0"/>
    <x v="0"/>
  </r>
  <r>
    <n v="2105"/>
    <s v="Steven King"/>
    <x v="8"/>
    <x v="0"/>
    <x v="0"/>
    <x v="128"/>
    <x v="1372"/>
    <x v="195"/>
    <n v="3"/>
    <x v="0"/>
    <x v="2"/>
    <x v="3"/>
    <x v="1"/>
    <x v="4"/>
    <x v="4"/>
    <x v="1751"/>
    <n v="6686"/>
    <n v="19"/>
    <n v="5"/>
    <x v="0"/>
    <n v="1"/>
    <x v="2"/>
    <s v="Medium"/>
    <x v="4"/>
    <x v="4"/>
  </r>
  <r>
    <n v="6466"/>
    <s v="Patrick Long"/>
    <x v="37"/>
    <x v="0"/>
    <x v="2"/>
    <x v="294"/>
    <x v="1373"/>
    <x v="431"/>
    <n v="5"/>
    <x v="2"/>
    <x v="703"/>
    <x v="1"/>
    <x v="0"/>
    <x v="1"/>
    <x v="1"/>
    <x v="1752"/>
    <n v="7370"/>
    <n v="14"/>
    <n v="6"/>
    <x v="6"/>
    <n v="4"/>
    <x v="4"/>
    <s v="Low"/>
    <x v="2"/>
    <x v="2"/>
  </r>
  <r>
    <n v="4038"/>
    <s v="Rachel Benton"/>
    <x v="1"/>
    <x v="1"/>
    <x v="3"/>
    <x v="72"/>
    <x v="1374"/>
    <x v="724"/>
    <n v="4"/>
    <x v="0"/>
    <x v="2"/>
    <x v="0"/>
    <x v="1"/>
    <x v="2"/>
    <x v="2"/>
    <x v="1753"/>
    <n v="4520"/>
    <n v="8"/>
    <n v="7"/>
    <x v="9"/>
    <n v="5"/>
    <x v="3"/>
    <s v="Low"/>
    <x v="1"/>
    <x v="1"/>
  </r>
  <r>
    <n v="2199"/>
    <s v="Ashlee Campbell"/>
    <x v="34"/>
    <x v="1"/>
    <x v="0"/>
    <x v="32"/>
    <x v="1375"/>
    <x v="556"/>
    <n v="0"/>
    <x v="3"/>
    <x v="393"/>
    <x v="0"/>
    <x v="0"/>
    <x v="0"/>
    <x v="0"/>
    <x v="1754"/>
    <n v="2298"/>
    <n v="2"/>
    <n v="9"/>
    <x v="2"/>
    <n v="3"/>
    <x v="1"/>
    <s v="Medium"/>
    <x v="3"/>
    <x v="3"/>
  </r>
  <r>
    <n v="6991"/>
    <s v="Adam Marshall"/>
    <x v="26"/>
    <x v="0"/>
    <x v="4"/>
    <x v="367"/>
    <x v="1376"/>
    <x v="444"/>
    <n v="5"/>
    <x v="2"/>
    <x v="704"/>
    <x v="2"/>
    <x v="0"/>
    <x v="1"/>
    <x v="1"/>
    <x v="1755"/>
    <n v="1676"/>
    <n v="19"/>
    <n v="8"/>
    <x v="6"/>
    <n v="1"/>
    <x v="2"/>
    <s v="Low"/>
    <x v="5"/>
    <x v="5"/>
  </r>
  <r>
    <n v="6255"/>
    <s v="Matthew Barnett"/>
    <x v="47"/>
    <x v="0"/>
    <x v="3"/>
    <x v="229"/>
    <x v="1377"/>
    <x v="372"/>
    <n v="4"/>
    <x v="0"/>
    <x v="2"/>
    <x v="1"/>
    <x v="1"/>
    <x v="3"/>
    <x v="3"/>
    <x v="1756"/>
    <n v="4790"/>
    <n v="11"/>
    <n v="6"/>
    <x v="6"/>
    <n v="5"/>
    <x v="3"/>
    <s v="Low"/>
    <x v="3"/>
    <x v="3"/>
  </r>
  <r>
    <n v="6117"/>
    <s v="Sara Gilbert"/>
    <x v="38"/>
    <x v="0"/>
    <x v="3"/>
    <x v="296"/>
    <x v="1378"/>
    <x v="721"/>
    <n v="3"/>
    <x v="0"/>
    <x v="2"/>
    <x v="1"/>
    <x v="1"/>
    <x v="1"/>
    <x v="1"/>
    <x v="1757"/>
    <n v="3651"/>
    <n v="0"/>
    <n v="1"/>
    <x v="1"/>
    <n v="5"/>
    <x v="3"/>
    <s v="Low"/>
    <x v="0"/>
    <x v="0"/>
  </r>
  <r>
    <n v="7319"/>
    <s v="Ricky Tate"/>
    <x v="6"/>
    <x v="0"/>
    <x v="3"/>
    <x v="594"/>
    <x v="135"/>
    <x v="130"/>
    <n v="1"/>
    <x v="1"/>
    <x v="705"/>
    <x v="1"/>
    <x v="0"/>
    <x v="0"/>
    <x v="0"/>
    <x v="1758"/>
    <n v="676"/>
    <n v="1"/>
    <n v="5"/>
    <x v="3"/>
    <n v="2"/>
    <x v="0"/>
    <s v="High"/>
    <x v="4"/>
    <x v="4"/>
  </r>
  <r>
    <n v="8022"/>
    <s v="Ann Rhodes"/>
    <x v="5"/>
    <x v="2"/>
    <x v="4"/>
    <x v="388"/>
    <x v="1316"/>
    <x v="127"/>
    <n v="0"/>
    <x v="3"/>
    <x v="384"/>
    <x v="3"/>
    <x v="0"/>
    <x v="1"/>
    <x v="1"/>
    <x v="1759"/>
    <n v="9064"/>
    <n v="0"/>
    <n v="5"/>
    <x v="10"/>
    <n v="4"/>
    <x v="4"/>
    <s v="Low"/>
    <x v="3"/>
    <x v="3"/>
  </r>
  <r>
    <n v="6661"/>
    <s v="Laura White"/>
    <x v="40"/>
    <x v="2"/>
    <x v="3"/>
    <x v="146"/>
    <x v="1379"/>
    <x v="815"/>
    <n v="3"/>
    <x v="0"/>
    <x v="285"/>
    <x v="1"/>
    <x v="0"/>
    <x v="0"/>
    <x v="0"/>
    <x v="1760"/>
    <n v="1792"/>
    <n v="18"/>
    <n v="10"/>
    <x v="9"/>
    <n v="1"/>
    <x v="2"/>
    <s v="Low"/>
    <x v="5"/>
    <x v="5"/>
  </r>
  <r>
    <n v="7452"/>
    <s v="Jennifer Wagner"/>
    <x v="15"/>
    <x v="0"/>
    <x v="1"/>
    <x v="456"/>
    <x v="1380"/>
    <x v="45"/>
    <n v="3"/>
    <x v="0"/>
    <x v="2"/>
    <x v="3"/>
    <x v="1"/>
    <x v="4"/>
    <x v="4"/>
    <x v="1761"/>
    <n v="7709"/>
    <n v="0"/>
    <n v="9"/>
    <x v="3"/>
    <n v="4"/>
    <x v="4"/>
    <s v="High"/>
    <x v="4"/>
    <x v="4"/>
  </r>
  <r>
    <n v="1506"/>
    <s v="Justin Diaz"/>
    <x v="26"/>
    <x v="2"/>
    <x v="3"/>
    <x v="481"/>
    <x v="1381"/>
    <x v="152"/>
    <n v="2"/>
    <x v="1"/>
    <x v="2"/>
    <x v="3"/>
    <x v="1"/>
    <x v="0"/>
    <x v="0"/>
    <x v="1762"/>
    <n v="6024"/>
    <n v="11"/>
    <n v="0"/>
    <x v="9"/>
    <n v="2"/>
    <x v="0"/>
    <s v="Low"/>
    <x v="5"/>
    <x v="5"/>
  </r>
  <r>
    <n v="7032"/>
    <s v="Sarah Gonzalez"/>
    <x v="13"/>
    <x v="2"/>
    <x v="4"/>
    <x v="103"/>
    <x v="950"/>
    <x v="71"/>
    <n v="0"/>
    <x v="3"/>
    <x v="706"/>
    <x v="0"/>
    <x v="0"/>
    <x v="2"/>
    <x v="2"/>
    <x v="1763"/>
    <n v="2659"/>
    <n v="14"/>
    <n v="0"/>
    <x v="1"/>
    <n v="4"/>
    <x v="4"/>
    <s v="High"/>
    <x v="0"/>
    <x v="0"/>
  </r>
  <r>
    <n v="3217"/>
    <s v="Benjamin Washington"/>
    <x v="41"/>
    <x v="0"/>
    <x v="3"/>
    <x v="471"/>
    <x v="537"/>
    <x v="440"/>
    <n v="4"/>
    <x v="0"/>
    <x v="707"/>
    <x v="3"/>
    <x v="0"/>
    <x v="0"/>
    <x v="0"/>
    <x v="1764"/>
    <n v="4724"/>
    <n v="2"/>
    <n v="6"/>
    <x v="9"/>
    <n v="1"/>
    <x v="2"/>
    <s v="High"/>
    <x v="3"/>
    <x v="3"/>
  </r>
  <r>
    <n v="3222"/>
    <s v="Matthew Williams"/>
    <x v="8"/>
    <x v="1"/>
    <x v="1"/>
    <x v="599"/>
    <x v="1245"/>
    <x v="163"/>
    <n v="6"/>
    <x v="2"/>
    <x v="708"/>
    <x v="3"/>
    <x v="0"/>
    <x v="4"/>
    <x v="4"/>
    <x v="1765"/>
    <n v="8681"/>
    <n v="2"/>
    <n v="1"/>
    <x v="5"/>
    <n v="2"/>
    <x v="0"/>
    <s v="High"/>
    <x v="4"/>
    <x v="4"/>
  </r>
  <r>
    <n v="5457"/>
    <s v="Douglas Underwood"/>
    <x v="11"/>
    <x v="2"/>
    <x v="2"/>
    <x v="44"/>
    <x v="147"/>
    <x v="142"/>
    <n v="7"/>
    <x v="2"/>
    <x v="214"/>
    <x v="2"/>
    <x v="0"/>
    <x v="2"/>
    <x v="2"/>
    <x v="1766"/>
    <n v="8637"/>
    <n v="1"/>
    <n v="8"/>
    <x v="8"/>
    <n v="1"/>
    <x v="2"/>
    <s v="Low"/>
    <x v="3"/>
    <x v="3"/>
  </r>
  <r>
    <n v="2991"/>
    <s v="Heather James"/>
    <x v="18"/>
    <x v="2"/>
    <x v="1"/>
    <x v="64"/>
    <x v="1382"/>
    <x v="816"/>
    <n v="2"/>
    <x v="1"/>
    <x v="709"/>
    <x v="3"/>
    <x v="0"/>
    <x v="4"/>
    <x v="4"/>
    <x v="1767"/>
    <n v="3621"/>
    <n v="10"/>
    <n v="3"/>
    <x v="4"/>
    <n v="5"/>
    <x v="3"/>
    <s v="High"/>
    <x v="4"/>
    <x v="4"/>
  </r>
  <r>
    <n v="1559"/>
    <s v="Jennifer Woodard"/>
    <x v="38"/>
    <x v="1"/>
    <x v="0"/>
    <x v="315"/>
    <x v="1383"/>
    <x v="487"/>
    <n v="8"/>
    <x v="2"/>
    <x v="2"/>
    <x v="2"/>
    <x v="1"/>
    <x v="0"/>
    <x v="0"/>
    <x v="1768"/>
    <n v="2728"/>
    <n v="17"/>
    <n v="5"/>
    <x v="8"/>
    <n v="1"/>
    <x v="2"/>
    <s v="Low"/>
    <x v="0"/>
    <x v="0"/>
  </r>
  <r>
    <n v="6751"/>
    <s v="Colleen Williams"/>
    <x v="32"/>
    <x v="1"/>
    <x v="2"/>
    <x v="83"/>
    <x v="1384"/>
    <x v="71"/>
    <n v="1"/>
    <x v="1"/>
    <x v="710"/>
    <x v="1"/>
    <x v="0"/>
    <x v="1"/>
    <x v="1"/>
    <x v="1769"/>
    <n v="5943"/>
    <n v="15"/>
    <n v="8"/>
    <x v="10"/>
    <n v="5"/>
    <x v="3"/>
    <s v="Low"/>
    <x v="5"/>
    <x v="5"/>
  </r>
  <r>
    <n v="9647"/>
    <s v="Mary King"/>
    <x v="28"/>
    <x v="2"/>
    <x v="3"/>
    <x v="132"/>
    <x v="872"/>
    <x v="637"/>
    <n v="4"/>
    <x v="0"/>
    <x v="2"/>
    <x v="2"/>
    <x v="1"/>
    <x v="2"/>
    <x v="2"/>
    <x v="1770"/>
    <n v="9156"/>
    <n v="5"/>
    <n v="4"/>
    <x v="5"/>
    <n v="4"/>
    <x v="4"/>
    <s v="High"/>
    <x v="0"/>
    <x v="0"/>
  </r>
  <r>
    <n v="4519"/>
    <s v="Russell Graham"/>
    <x v="14"/>
    <x v="2"/>
    <x v="4"/>
    <x v="192"/>
    <x v="1385"/>
    <x v="426"/>
    <n v="1"/>
    <x v="1"/>
    <x v="47"/>
    <x v="3"/>
    <x v="0"/>
    <x v="2"/>
    <x v="2"/>
    <x v="1771"/>
    <n v="3106"/>
    <n v="8"/>
    <n v="1"/>
    <x v="3"/>
    <n v="1"/>
    <x v="2"/>
    <s v="Medium"/>
    <x v="0"/>
    <x v="0"/>
  </r>
  <r>
    <n v="9781"/>
    <s v="Jacob Mckee"/>
    <x v="19"/>
    <x v="1"/>
    <x v="0"/>
    <x v="523"/>
    <x v="1386"/>
    <x v="308"/>
    <n v="4"/>
    <x v="0"/>
    <x v="711"/>
    <x v="2"/>
    <x v="0"/>
    <x v="2"/>
    <x v="2"/>
    <x v="1772"/>
    <n v="5706"/>
    <n v="11"/>
    <n v="4"/>
    <x v="6"/>
    <n v="2"/>
    <x v="0"/>
    <s v="Medium"/>
    <x v="5"/>
    <x v="5"/>
  </r>
  <r>
    <n v="8152"/>
    <s v="Christopher Griffin"/>
    <x v="0"/>
    <x v="2"/>
    <x v="4"/>
    <x v="471"/>
    <x v="152"/>
    <x v="146"/>
    <n v="6"/>
    <x v="2"/>
    <x v="2"/>
    <x v="2"/>
    <x v="1"/>
    <x v="4"/>
    <x v="4"/>
    <x v="1773"/>
    <n v="9214"/>
    <n v="17"/>
    <n v="10"/>
    <x v="9"/>
    <n v="5"/>
    <x v="3"/>
    <s v="Low"/>
    <x v="0"/>
    <x v="0"/>
  </r>
  <r>
    <n v="8584"/>
    <s v="Jose Jones"/>
    <x v="29"/>
    <x v="0"/>
    <x v="3"/>
    <x v="107"/>
    <x v="1387"/>
    <x v="579"/>
    <n v="8"/>
    <x v="2"/>
    <x v="2"/>
    <x v="1"/>
    <x v="1"/>
    <x v="1"/>
    <x v="1"/>
    <x v="1774"/>
    <n v="6969"/>
    <n v="18"/>
    <n v="8"/>
    <x v="5"/>
    <n v="1"/>
    <x v="2"/>
    <s v="High"/>
    <x v="4"/>
    <x v="4"/>
  </r>
  <r>
    <n v="5148"/>
    <s v="Nicholas Vega"/>
    <x v="33"/>
    <x v="0"/>
    <x v="4"/>
    <x v="496"/>
    <x v="1388"/>
    <x v="817"/>
    <n v="0"/>
    <x v="3"/>
    <x v="443"/>
    <x v="1"/>
    <x v="0"/>
    <x v="3"/>
    <x v="3"/>
    <x v="1775"/>
    <n v="4233"/>
    <n v="13"/>
    <n v="9"/>
    <x v="1"/>
    <n v="3"/>
    <x v="1"/>
    <s v="High"/>
    <x v="4"/>
    <x v="4"/>
  </r>
  <r>
    <n v="2749"/>
    <s v="Rodney Davis"/>
    <x v="41"/>
    <x v="0"/>
    <x v="3"/>
    <x v="355"/>
    <x v="1300"/>
    <x v="582"/>
    <n v="1"/>
    <x v="1"/>
    <x v="2"/>
    <x v="1"/>
    <x v="1"/>
    <x v="0"/>
    <x v="0"/>
    <x v="1776"/>
    <n v="2795"/>
    <n v="20"/>
    <n v="6"/>
    <x v="9"/>
    <n v="3"/>
    <x v="1"/>
    <s v="High"/>
    <x v="3"/>
    <x v="3"/>
  </r>
  <r>
    <n v="1473"/>
    <s v="Nicole Zavala"/>
    <x v="30"/>
    <x v="0"/>
    <x v="1"/>
    <x v="365"/>
    <x v="1389"/>
    <x v="181"/>
    <n v="6"/>
    <x v="2"/>
    <x v="48"/>
    <x v="0"/>
    <x v="0"/>
    <x v="4"/>
    <x v="4"/>
    <x v="1777"/>
    <n v="4522"/>
    <n v="8"/>
    <n v="0"/>
    <x v="8"/>
    <n v="3"/>
    <x v="1"/>
    <s v="High"/>
    <x v="2"/>
    <x v="2"/>
  </r>
  <r>
    <n v="9055"/>
    <s v="Lori Lewis"/>
    <x v="32"/>
    <x v="2"/>
    <x v="2"/>
    <x v="520"/>
    <x v="1390"/>
    <x v="237"/>
    <n v="6"/>
    <x v="2"/>
    <x v="2"/>
    <x v="3"/>
    <x v="1"/>
    <x v="2"/>
    <x v="2"/>
    <x v="1778"/>
    <n v="4108"/>
    <n v="20"/>
    <n v="1"/>
    <x v="9"/>
    <n v="5"/>
    <x v="3"/>
    <s v="High"/>
    <x v="5"/>
    <x v="5"/>
  </r>
  <r>
    <n v="5441"/>
    <s v="Mark Dean"/>
    <x v="11"/>
    <x v="1"/>
    <x v="4"/>
    <x v="302"/>
    <x v="1391"/>
    <x v="471"/>
    <n v="4"/>
    <x v="0"/>
    <x v="158"/>
    <x v="1"/>
    <x v="0"/>
    <x v="2"/>
    <x v="2"/>
    <x v="1779"/>
    <n v="7793"/>
    <n v="6"/>
    <n v="1"/>
    <x v="4"/>
    <n v="3"/>
    <x v="1"/>
    <s v="Low"/>
    <x v="3"/>
    <x v="3"/>
  </r>
  <r>
    <n v="1384"/>
    <s v="Sandra Gonzalez"/>
    <x v="44"/>
    <x v="2"/>
    <x v="2"/>
    <x v="359"/>
    <x v="1392"/>
    <x v="818"/>
    <n v="0"/>
    <x v="3"/>
    <x v="712"/>
    <x v="2"/>
    <x v="0"/>
    <x v="0"/>
    <x v="0"/>
    <x v="1780"/>
    <n v="7426"/>
    <n v="16"/>
    <n v="10"/>
    <x v="0"/>
    <n v="1"/>
    <x v="2"/>
    <s v="Low"/>
    <x v="0"/>
    <x v="0"/>
  </r>
  <r>
    <n v="1016"/>
    <s v="Kevin Prince"/>
    <x v="11"/>
    <x v="0"/>
    <x v="3"/>
    <x v="206"/>
    <x v="1393"/>
    <x v="629"/>
    <n v="0"/>
    <x v="3"/>
    <x v="713"/>
    <x v="1"/>
    <x v="0"/>
    <x v="3"/>
    <x v="3"/>
    <x v="1781"/>
    <n v="1969"/>
    <n v="11"/>
    <n v="7"/>
    <x v="8"/>
    <n v="5"/>
    <x v="3"/>
    <s v="High"/>
    <x v="3"/>
    <x v="3"/>
  </r>
  <r>
    <n v="6152"/>
    <s v="Matthew Higgins"/>
    <x v="17"/>
    <x v="1"/>
    <x v="1"/>
    <x v="191"/>
    <x v="1394"/>
    <x v="321"/>
    <n v="1"/>
    <x v="1"/>
    <x v="714"/>
    <x v="2"/>
    <x v="0"/>
    <x v="2"/>
    <x v="2"/>
    <x v="1782"/>
    <n v="4491"/>
    <n v="18"/>
    <n v="8"/>
    <x v="4"/>
    <n v="4"/>
    <x v="4"/>
    <s v="Low"/>
    <x v="1"/>
    <x v="1"/>
  </r>
  <r>
    <n v="4687"/>
    <s v="Cody Harvey"/>
    <x v="38"/>
    <x v="0"/>
    <x v="0"/>
    <x v="252"/>
    <x v="254"/>
    <x v="234"/>
    <n v="8"/>
    <x v="2"/>
    <x v="2"/>
    <x v="2"/>
    <x v="1"/>
    <x v="0"/>
    <x v="0"/>
    <x v="1783"/>
    <n v="9056"/>
    <n v="10"/>
    <n v="3"/>
    <x v="9"/>
    <n v="2"/>
    <x v="0"/>
    <s v="High"/>
    <x v="0"/>
    <x v="0"/>
  </r>
  <r>
    <n v="9207"/>
    <s v="Adrian Smith"/>
    <x v="10"/>
    <x v="2"/>
    <x v="3"/>
    <x v="576"/>
    <x v="1145"/>
    <x v="23"/>
    <n v="4"/>
    <x v="0"/>
    <x v="2"/>
    <x v="1"/>
    <x v="1"/>
    <x v="4"/>
    <x v="4"/>
    <x v="1784"/>
    <n v="6569"/>
    <n v="1"/>
    <n v="5"/>
    <x v="6"/>
    <n v="5"/>
    <x v="3"/>
    <s v="Low"/>
    <x v="3"/>
    <x v="3"/>
  </r>
  <r>
    <n v="5674"/>
    <s v="Bill Hill"/>
    <x v="8"/>
    <x v="0"/>
    <x v="3"/>
    <x v="329"/>
    <x v="945"/>
    <x v="667"/>
    <n v="7"/>
    <x v="2"/>
    <x v="2"/>
    <x v="2"/>
    <x v="1"/>
    <x v="1"/>
    <x v="1"/>
    <x v="1785"/>
    <n v="8708"/>
    <n v="3"/>
    <n v="4"/>
    <x v="5"/>
    <n v="3"/>
    <x v="1"/>
    <s v="Low"/>
    <x v="4"/>
    <x v="4"/>
  </r>
  <r>
    <n v="1124"/>
    <s v="Tammy Morris"/>
    <x v="22"/>
    <x v="2"/>
    <x v="3"/>
    <x v="63"/>
    <x v="1395"/>
    <x v="169"/>
    <n v="9"/>
    <x v="2"/>
    <x v="2"/>
    <x v="3"/>
    <x v="1"/>
    <x v="2"/>
    <x v="2"/>
    <x v="1786"/>
    <n v="8887"/>
    <n v="19"/>
    <n v="2"/>
    <x v="4"/>
    <n v="1"/>
    <x v="2"/>
    <s v="Low"/>
    <x v="5"/>
    <x v="5"/>
  </r>
  <r>
    <n v="3307"/>
    <s v="Mark Lamb"/>
    <x v="45"/>
    <x v="2"/>
    <x v="4"/>
    <x v="335"/>
    <x v="307"/>
    <x v="279"/>
    <n v="5"/>
    <x v="2"/>
    <x v="715"/>
    <x v="2"/>
    <x v="0"/>
    <x v="3"/>
    <x v="3"/>
    <x v="1787"/>
    <n v="8294"/>
    <n v="16"/>
    <n v="10"/>
    <x v="8"/>
    <n v="5"/>
    <x v="3"/>
    <s v="High"/>
    <x v="5"/>
    <x v="5"/>
  </r>
  <r>
    <n v="3994"/>
    <s v="Kelly White"/>
    <x v="10"/>
    <x v="0"/>
    <x v="4"/>
    <x v="583"/>
    <x v="582"/>
    <x v="475"/>
    <n v="2"/>
    <x v="1"/>
    <x v="2"/>
    <x v="2"/>
    <x v="1"/>
    <x v="0"/>
    <x v="0"/>
    <x v="1788"/>
    <n v="1641"/>
    <n v="14"/>
    <n v="8"/>
    <x v="3"/>
    <n v="4"/>
    <x v="4"/>
    <s v="Medium"/>
    <x v="3"/>
    <x v="3"/>
  </r>
  <r>
    <n v="5887"/>
    <s v="Ryan Parker"/>
    <x v="35"/>
    <x v="2"/>
    <x v="4"/>
    <x v="6"/>
    <x v="1396"/>
    <x v="789"/>
    <n v="5"/>
    <x v="2"/>
    <x v="2"/>
    <x v="3"/>
    <x v="1"/>
    <x v="4"/>
    <x v="4"/>
    <x v="1789"/>
    <n v="7351"/>
    <n v="19"/>
    <n v="4"/>
    <x v="0"/>
    <n v="2"/>
    <x v="0"/>
    <s v="High"/>
    <x v="5"/>
    <x v="5"/>
  </r>
  <r>
    <n v="7638"/>
    <s v="Steven Buckley"/>
    <x v="39"/>
    <x v="1"/>
    <x v="0"/>
    <x v="252"/>
    <x v="1397"/>
    <x v="793"/>
    <n v="7"/>
    <x v="2"/>
    <x v="2"/>
    <x v="3"/>
    <x v="1"/>
    <x v="3"/>
    <x v="3"/>
    <x v="1790"/>
    <n v="6338"/>
    <n v="7"/>
    <n v="3"/>
    <x v="2"/>
    <n v="2"/>
    <x v="0"/>
    <s v="Medium"/>
    <x v="2"/>
    <x v="2"/>
  </r>
  <r>
    <n v="6961"/>
    <s v="Angela Chavez"/>
    <x v="39"/>
    <x v="2"/>
    <x v="0"/>
    <x v="151"/>
    <x v="1398"/>
    <x v="585"/>
    <n v="0"/>
    <x v="3"/>
    <x v="716"/>
    <x v="2"/>
    <x v="0"/>
    <x v="4"/>
    <x v="4"/>
    <x v="1791"/>
    <n v="410"/>
    <n v="6"/>
    <n v="0"/>
    <x v="4"/>
    <n v="4"/>
    <x v="4"/>
    <s v="High"/>
    <x v="2"/>
    <x v="2"/>
  </r>
  <r>
    <n v="4910"/>
    <s v="Diana Webster"/>
    <x v="8"/>
    <x v="0"/>
    <x v="4"/>
    <x v="468"/>
    <x v="231"/>
    <x v="214"/>
    <n v="2"/>
    <x v="1"/>
    <x v="2"/>
    <x v="3"/>
    <x v="1"/>
    <x v="3"/>
    <x v="3"/>
    <x v="1792"/>
    <n v="8219"/>
    <n v="11"/>
    <n v="4"/>
    <x v="3"/>
    <n v="3"/>
    <x v="1"/>
    <s v="High"/>
    <x v="4"/>
    <x v="4"/>
  </r>
  <r>
    <n v="1476"/>
    <s v="Erin Burke"/>
    <x v="41"/>
    <x v="0"/>
    <x v="1"/>
    <x v="224"/>
    <x v="1399"/>
    <x v="414"/>
    <n v="1"/>
    <x v="1"/>
    <x v="2"/>
    <x v="0"/>
    <x v="1"/>
    <x v="2"/>
    <x v="2"/>
    <x v="1793"/>
    <n v="2729"/>
    <n v="15"/>
    <n v="4"/>
    <x v="4"/>
    <n v="1"/>
    <x v="2"/>
    <s v="High"/>
    <x v="3"/>
    <x v="3"/>
  </r>
  <r>
    <n v="4348"/>
    <s v="Ryan Winters"/>
    <x v="9"/>
    <x v="1"/>
    <x v="4"/>
    <x v="230"/>
    <x v="1400"/>
    <x v="621"/>
    <n v="1"/>
    <x v="1"/>
    <x v="218"/>
    <x v="2"/>
    <x v="0"/>
    <x v="0"/>
    <x v="0"/>
    <x v="1794"/>
    <n v="3981"/>
    <n v="5"/>
    <n v="5"/>
    <x v="6"/>
    <n v="1"/>
    <x v="2"/>
    <s v="Low"/>
    <x v="0"/>
    <x v="0"/>
  </r>
  <r>
    <n v="9058"/>
    <s v="Beth Hall"/>
    <x v="3"/>
    <x v="0"/>
    <x v="1"/>
    <x v="600"/>
    <x v="1401"/>
    <x v="819"/>
    <n v="0"/>
    <x v="3"/>
    <x v="2"/>
    <x v="2"/>
    <x v="1"/>
    <x v="4"/>
    <x v="4"/>
    <x v="1795"/>
    <n v="2104"/>
    <n v="6"/>
    <n v="8"/>
    <x v="4"/>
    <n v="3"/>
    <x v="1"/>
    <s v="High"/>
    <x v="2"/>
    <x v="2"/>
  </r>
  <r>
    <n v="7499"/>
    <s v="Angel Brown"/>
    <x v="26"/>
    <x v="1"/>
    <x v="0"/>
    <x v="427"/>
    <x v="1402"/>
    <x v="626"/>
    <n v="6"/>
    <x v="2"/>
    <x v="2"/>
    <x v="0"/>
    <x v="1"/>
    <x v="2"/>
    <x v="2"/>
    <x v="1796"/>
    <n v="5102"/>
    <n v="9"/>
    <n v="6"/>
    <x v="6"/>
    <n v="1"/>
    <x v="2"/>
    <s v="Medium"/>
    <x v="5"/>
    <x v="5"/>
  </r>
  <r>
    <n v="6993"/>
    <s v="Catherine Saunders"/>
    <x v="31"/>
    <x v="0"/>
    <x v="0"/>
    <x v="459"/>
    <x v="1403"/>
    <x v="473"/>
    <n v="1"/>
    <x v="1"/>
    <x v="2"/>
    <x v="1"/>
    <x v="1"/>
    <x v="4"/>
    <x v="4"/>
    <x v="1797"/>
    <n v="223"/>
    <n v="20"/>
    <n v="3"/>
    <x v="7"/>
    <n v="4"/>
    <x v="4"/>
    <s v="High"/>
    <x v="4"/>
    <x v="4"/>
  </r>
  <r>
    <n v="9208"/>
    <s v="Derrick Pitts"/>
    <x v="18"/>
    <x v="2"/>
    <x v="0"/>
    <x v="235"/>
    <x v="342"/>
    <x v="167"/>
    <n v="6"/>
    <x v="2"/>
    <x v="2"/>
    <x v="3"/>
    <x v="1"/>
    <x v="2"/>
    <x v="2"/>
    <x v="1798"/>
    <n v="5563"/>
    <n v="18"/>
    <n v="3"/>
    <x v="6"/>
    <n v="5"/>
    <x v="3"/>
    <s v="Medium"/>
    <x v="4"/>
    <x v="4"/>
  </r>
  <r>
    <n v="8623"/>
    <s v="Stephen Phelps"/>
    <x v="40"/>
    <x v="1"/>
    <x v="1"/>
    <x v="439"/>
    <x v="1404"/>
    <x v="263"/>
    <n v="3"/>
    <x v="0"/>
    <x v="2"/>
    <x v="3"/>
    <x v="1"/>
    <x v="4"/>
    <x v="4"/>
    <x v="1799"/>
    <n v="9757"/>
    <n v="9"/>
    <n v="10"/>
    <x v="6"/>
    <n v="2"/>
    <x v="0"/>
    <s v="Medium"/>
    <x v="5"/>
    <x v="5"/>
  </r>
  <r>
    <n v="5720"/>
    <s v="Krystal Mcgee"/>
    <x v="19"/>
    <x v="2"/>
    <x v="0"/>
    <x v="454"/>
    <x v="420"/>
    <x v="369"/>
    <n v="3"/>
    <x v="0"/>
    <x v="358"/>
    <x v="3"/>
    <x v="0"/>
    <x v="0"/>
    <x v="0"/>
    <x v="1800"/>
    <n v="7812"/>
    <n v="6"/>
    <n v="8"/>
    <x v="3"/>
    <n v="3"/>
    <x v="1"/>
    <s v="Medium"/>
    <x v="5"/>
    <x v="5"/>
  </r>
  <r>
    <n v="8001"/>
    <s v="Tammy Hodge"/>
    <x v="21"/>
    <x v="2"/>
    <x v="0"/>
    <x v="426"/>
    <x v="1260"/>
    <x v="780"/>
    <n v="9"/>
    <x v="2"/>
    <x v="2"/>
    <x v="3"/>
    <x v="1"/>
    <x v="1"/>
    <x v="1"/>
    <x v="1801"/>
    <n v="5242"/>
    <n v="18"/>
    <n v="5"/>
    <x v="0"/>
    <n v="5"/>
    <x v="3"/>
    <s v="Medium"/>
    <x v="0"/>
    <x v="0"/>
  </r>
  <r>
    <n v="3704"/>
    <s v="Janet Ortiz"/>
    <x v="6"/>
    <x v="2"/>
    <x v="3"/>
    <x v="570"/>
    <x v="1405"/>
    <x v="523"/>
    <n v="9"/>
    <x v="2"/>
    <x v="2"/>
    <x v="3"/>
    <x v="1"/>
    <x v="3"/>
    <x v="3"/>
    <x v="1802"/>
    <n v="9679"/>
    <n v="0"/>
    <n v="2"/>
    <x v="3"/>
    <n v="1"/>
    <x v="2"/>
    <s v="Medium"/>
    <x v="4"/>
    <x v="4"/>
  </r>
  <r>
    <n v="7962"/>
    <s v="Sheila Curtis"/>
    <x v="3"/>
    <x v="1"/>
    <x v="0"/>
    <x v="601"/>
    <x v="231"/>
    <x v="214"/>
    <n v="0"/>
    <x v="3"/>
    <x v="717"/>
    <x v="0"/>
    <x v="0"/>
    <x v="4"/>
    <x v="4"/>
    <x v="1803"/>
    <n v="1164"/>
    <n v="17"/>
    <n v="3"/>
    <x v="3"/>
    <n v="1"/>
    <x v="2"/>
    <s v="Low"/>
    <x v="2"/>
    <x v="2"/>
  </r>
  <r>
    <n v="1370"/>
    <s v="Laura Huerta"/>
    <x v="11"/>
    <x v="2"/>
    <x v="0"/>
    <x v="214"/>
    <x v="508"/>
    <x v="422"/>
    <n v="5"/>
    <x v="2"/>
    <x v="2"/>
    <x v="1"/>
    <x v="1"/>
    <x v="3"/>
    <x v="3"/>
    <x v="1804"/>
    <n v="9609"/>
    <n v="8"/>
    <n v="7"/>
    <x v="0"/>
    <n v="4"/>
    <x v="4"/>
    <s v="High"/>
    <x v="3"/>
    <x v="3"/>
  </r>
  <r>
    <n v="1210"/>
    <s v="Jade Smith"/>
    <x v="0"/>
    <x v="0"/>
    <x v="2"/>
    <x v="206"/>
    <x v="1045"/>
    <x v="509"/>
    <n v="3"/>
    <x v="0"/>
    <x v="2"/>
    <x v="0"/>
    <x v="1"/>
    <x v="4"/>
    <x v="4"/>
    <x v="1805"/>
    <n v="8086"/>
    <n v="12"/>
    <n v="4"/>
    <x v="7"/>
    <n v="3"/>
    <x v="1"/>
    <s v="High"/>
    <x v="0"/>
    <x v="0"/>
  </r>
  <r>
    <n v="6423"/>
    <s v="David Lindsey"/>
    <x v="27"/>
    <x v="1"/>
    <x v="3"/>
    <x v="327"/>
    <x v="1406"/>
    <x v="439"/>
    <n v="0"/>
    <x v="3"/>
    <x v="406"/>
    <x v="2"/>
    <x v="0"/>
    <x v="0"/>
    <x v="0"/>
    <x v="1806"/>
    <n v="6095"/>
    <n v="11"/>
    <n v="5"/>
    <x v="1"/>
    <n v="2"/>
    <x v="0"/>
    <s v="High"/>
    <x v="5"/>
    <x v="5"/>
  </r>
  <r>
    <n v="6550"/>
    <s v="Stephen Hahn"/>
    <x v="31"/>
    <x v="1"/>
    <x v="3"/>
    <x v="399"/>
    <x v="620"/>
    <x v="499"/>
    <n v="3"/>
    <x v="0"/>
    <x v="2"/>
    <x v="0"/>
    <x v="1"/>
    <x v="2"/>
    <x v="2"/>
    <x v="1807"/>
    <n v="2500"/>
    <n v="17"/>
    <n v="6"/>
    <x v="2"/>
    <n v="4"/>
    <x v="4"/>
    <s v="High"/>
    <x v="4"/>
    <x v="4"/>
  </r>
  <r>
    <n v="1751"/>
    <s v="Benjamin Holder Jr."/>
    <x v="17"/>
    <x v="1"/>
    <x v="1"/>
    <x v="308"/>
    <x v="1049"/>
    <x v="405"/>
    <n v="2"/>
    <x v="1"/>
    <x v="2"/>
    <x v="1"/>
    <x v="1"/>
    <x v="2"/>
    <x v="2"/>
    <x v="1808"/>
    <n v="5307"/>
    <n v="18"/>
    <n v="1"/>
    <x v="0"/>
    <n v="4"/>
    <x v="4"/>
    <s v="Medium"/>
    <x v="1"/>
    <x v="1"/>
  </r>
  <r>
    <n v="3766"/>
    <s v="Jennifer Smith"/>
    <x v="39"/>
    <x v="1"/>
    <x v="2"/>
    <x v="241"/>
    <x v="1407"/>
    <x v="210"/>
    <n v="4"/>
    <x v="0"/>
    <x v="718"/>
    <x v="1"/>
    <x v="0"/>
    <x v="2"/>
    <x v="2"/>
    <x v="1809"/>
    <n v="212"/>
    <n v="10"/>
    <n v="5"/>
    <x v="9"/>
    <n v="2"/>
    <x v="0"/>
    <s v="Medium"/>
    <x v="2"/>
    <x v="2"/>
  </r>
  <r>
    <n v="1027"/>
    <s v="James Saunders"/>
    <x v="47"/>
    <x v="1"/>
    <x v="3"/>
    <x v="453"/>
    <x v="1408"/>
    <x v="808"/>
    <n v="3"/>
    <x v="0"/>
    <x v="8"/>
    <x v="3"/>
    <x v="0"/>
    <x v="0"/>
    <x v="0"/>
    <x v="1810"/>
    <n v="4229"/>
    <n v="18"/>
    <n v="9"/>
    <x v="10"/>
    <n v="3"/>
    <x v="1"/>
    <s v="Low"/>
    <x v="3"/>
    <x v="3"/>
  </r>
  <r>
    <n v="8795"/>
    <s v="Jenny Mcfarland"/>
    <x v="35"/>
    <x v="1"/>
    <x v="3"/>
    <x v="134"/>
    <x v="1409"/>
    <x v="749"/>
    <n v="1"/>
    <x v="1"/>
    <x v="571"/>
    <x v="3"/>
    <x v="0"/>
    <x v="0"/>
    <x v="0"/>
    <x v="1811"/>
    <n v="6649"/>
    <n v="15"/>
    <n v="2"/>
    <x v="5"/>
    <n v="3"/>
    <x v="1"/>
    <s v="Medium"/>
    <x v="5"/>
    <x v="5"/>
  </r>
  <r>
    <n v="1764"/>
    <s v="Patricia Pollard"/>
    <x v="29"/>
    <x v="1"/>
    <x v="2"/>
    <x v="535"/>
    <x v="1410"/>
    <x v="780"/>
    <n v="9"/>
    <x v="2"/>
    <x v="2"/>
    <x v="3"/>
    <x v="1"/>
    <x v="2"/>
    <x v="2"/>
    <x v="1812"/>
    <n v="5687"/>
    <n v="11"/>
    <n v="3"/>
    <x v="4"/>
    <n v="3"/>
    <x v="1"/>
    <s v="Medium"/>
    <x v="4"/>
    <x v="4"/>
  </r>
  <r>
    <n v="9965"/>
    <s v="Joshua Butler"/>
    <x v="14"/>
    <x v="1"/>
    <x v="1"/>
    <x v="310"/>
    <x v="1411"/>
    <x v="820"/>
    <n v="7"/>
    <x v="2"/>
    <x v="719"/>
    <x v="3"/>
    <x v="0"/>
    <x v="3"/>
    <x v="3"/>
    <x v="1813"/>
    <n v="5101"/>
    <n v="4"/>
    <n v="1"/>
    <x v="10"/>
    <n v="4"/>
    <x v="4"/>
    <s v="Low"/>
    <x v="0"/>
    <x v="0"/>
  </r>
  <r>
    <n v="5719"/>
    <s v="John Morgan"/>
    <x v="5"/>
    <x v="1"/>
    <x v="4"/>
    <x v="444"/>
    <x v="373"/>
    <x v="249"/>
    <n v="7"/>
    <x v="2"/>
    <x v="2"/>
    <x v="2"/>
    <x v="1"/>
    <x v="2"/>
    <x v="2"/>
    <x v="1814"/>
    <n v="8225"/>
    <n v="19"/>
    <n v="2"/>
    <x v="9"/>
    <n v="5"/>
    <x v="3"/>
    <s v="Medium"/>
    <x v="3"/>
    <x v="3"/>
  </r>
  <r>
    <n v="4255"/>
    <s v="Ryan Rodriguez"/>
    <x v="25"/>
    <x v="1"/>
    <x v="2"/>
    <x v="207"/>
    <x v="1412"/>
    <x v="821"/>
    <n v="7"/>
    <x v="2"/>
    <x v="2"/>
    <x v="0"/>
    <x v="1"/>
    <x v="2"/>
    <x v="2"/>
    <x v="1815"/>
    <n v="8529"/>
    <n v="14"/>
    <n v="1"/>
    <x v="9"/>
    <n v="2"/>
    <x v="0"/>
    <s v="Medium"/>
    <x v="4"/>
    <x v="4"/>
  </r>
  <r>
    <n v="5220"/>
    <s v="Jose Ryan"/>
    <x v="0"/>
    <x v="1"/>
    <x v="4"/>
    <x v="314"/>
    <x v="1413"/>
    <x v="81"/>
    <n v="8"/>
    <x v="2"/>
    <x v="2"/>
    <x v="0"/>
    <x v="1"/>
    <x v="2"/>
    <x v="2"/>
    <x v="1816"/>
    <n v="5321"/>
    <n v="11"/>
    <n v="2"/>
    <x v="3"/>
    <n v="1"/>
    <x v="2"/>
    <s v="High"/>
    <x v="0"/>
    <x v="0"/>
  </r>
  <r>
    <n v="5058"/>
    <s v="Cynthia Morales"/>
    <x v="11"/>
    <x v="1"/>
    <x v="3"/>
    <x v="485"/>
    <x v="1414"/>
    <x v="822"/>
    <n v="7"/>
    <x v="2"/>
    <x v="480"/>
    <x v="2"/>
    <x v="0"/>
    <x v="1"/>
    <x v="1"/>
    <x v="1817"/>
    <n v="4427"/>
    <n v="16"/>
    <n v="4"/>
    <x v="4"/>
    <n v="5"/>
    <x v="3"/>
    <s v="Low"/>
    <x v="3"/>
    <x v="3"/>
  </r>
  <r>
    <n v="6281"/>
    <s v="Bryan Berry"/>
    <x v="41"/>
    <x v="1"/>
    <x v="2"/>
    <x v="459"/>
    <x v="448"/>
    <x v="390"/>
    <n v="3"/>
    <x v="0"/>
    <x v="720"/>
    <x v="0"/>
    <x v="0"/>
    <x v="0"/>
    <x v="0"/>
    <x v="1818"/>
    <n v="2866"/>
    <n v="5"/>
    <n v="5"/>
    <x v="8"/>
    <n v="3"/>
    <x v="1"/>
    <s v="Low"/>
    <x v="3"/>
    <x v="3"/>
  </r>
  <r>
    <n v="7217"/>
    <s v="Matthew Sanders"/>
    <x v="22"/>
    <x v="1"/>
    <x v="2"/>
    <x v="545"/>
    <x v="1415"/>
    <x v="260"/>
    <n v="1"/>
    <x v="1"/>
    <x v="721"/>
    <x v="1"/>
    <x v="0"/>
    <x v="2"/>
    <x v="2"/>
    <x v="1819"/>
    <n v="664"/>
    <n v="10"/>
    <n v="5"/>
    <x v="1"/>
    <n v="2"/>
    <x v="0"/>
    <s v="Medium"/>
    <x v="5"/>
    <x v="5"/>
  </r>
  <r>
    <n v="1149"/>
    <s v="Marc Hughes"/>
    <x v="3"/>
    <x v="1"/>
    <x v="0"/>
    <x v="452"/>
    <x v="678"/>
    <x v="531"/>
    <n v="3"/>
    <x v="0"/>
    <x v="722"/>
    <x v="3"/>
    <x v="0"/>
    <x v="3"/>
    <x v="3"/>
    <x v="1820"/>
    <n v="6950"/>
    <n v="6"/>
    <n v="1"/>
    <x v="10"/>
    <n v="1"/>
    <x v="2"/>
    <s v="High"/>
    <x v="2"/>
    <x v="2"/>
  </r>
  <r>
    <n v="2488"/>
    <s v="Cindy King"/>
    <x v="14"/>
    <x v="1"/>
    <x v="3"/>
    <x v="63"/>
    <x v="1416"/>
    <x v="823"/>
    <n v="10"/>
    <x v="4"/>
    <x v="2"/>
    <x v="3"/>
    <x v="1"/>
    <x v="1"/>
    <x v="1"/>
    <x v="1821"/>
    <n v="3171"/>
    <n v="11"/>
    <n v="5"/>
    <x v="1"/>
    <n v="4"/>
    <x v="4"/>
    <s v="Medium"/>
    <x v="0"/>
    <x v="0"/>
  </r>
  <r>
    <n v="7040"/>
    <s v="Kathy Miller"/>
    <x v="22"/>
    <x v="1"/>
    <x v="0"/>
    <x v="196"/>
    <x v="788"/>
    <x v="597"/>
    <n v="10"/>
    <x v="4"/>
    <x v="2"/>
    <x v="0"/>
    <x v="1"/>
    <x v="2"/>
    <x v="2"/>
    <x v="1822"/>
    <n v="5833"/>
    <n v="0"/>
    <n v="7"/>
    <x v="9"/>
    <n v="4"/>
    <x v="4"/>
    <s v="Medium"/>
    <x v="5"/>
    <x v="5"/>
  </r>
  <r>
    <n v="7739"/>
    <s v="Dr. Veronica Williams"/>
    <x v="32"/>
    <x v="1"/>
    <x v="1"/>
    <x v="134"/>
    <x v="1417"/>
    <x v="824"/>
    <n v="4"/>
    <x v="0"/>
    <x v="2"/>
    <x v="0"/>
    <x v="1"/>
    <x v="4"/>
    <x v="4"/>
    <x v="1823"/>
    <n v="5661"/>
    <n v="1"/>
    <n v="9"/>
    <x v="2"/>
    <n v="3"/>
    <x v="1"/>
    <s v="Medium"/>
    <x v="5"/>
    <x v="5"/>
  </r>
  <r>
    <n v="4483"/>
    <s v="Caitlin Morrow"/>
    <x v="46"/>
    <x v="1"/>
    <x v="3"/>
    <x v="372"/>
    <x v="1418"/>
    <x v="825"/>
    <n v="2"/>
    <x v="1"/>
    <x v="2"/>
    <x v="1"/>
    <x v="1"/>
    <x v="1"/>
    <x v="1"/>
    <x v="722"/>
    <n v="724"/>
    <n v="2"/>
    <n v="6"/>
    <x v="9"/>
    <n v="4"/>
    <x v="4"/>
    <s v="High"/>
    <x v="3"/>
    <x v="3"/>
  </r>
  <r>
    <n v="3579"/>
    <s v="Brandy Castillo"/>
    <x v="15"/>
    <x v="1"/>
    <x v="4"/>
    <x v="402"/>
    <x v="575"/>
    <x v="470"/>
    <n v="3"/>
    <x v="0"/>
    <x v="2"/>
    <x v="2"/>
    <x v="1"/>
    <x v="1"/>
    <x v="1"/>
    <x v="1824"/>
    <n v="9822"/>
    <n v="12"/>
    <n v="3"/>
    <x v="8"/>
    <n v="2"/>
    <x v="0"/>
    <s v="High"/>
    <x v="4"/>
    <x v="4"/>
  </r>
  <r>
    <n v="3238"/>
    <s v="Teresa Williams"/>
    <x v="37"/>
    <x v="1"/>
    <x v="0"/>
    <x v="480"/>
    <x v="1419"/>
    <x v="10"/>
    <n v="3"/>
    <x v="0"/>
    <x v="723"/>
    <x v="0"/>
    <x v="0"/>
    <x v="0"/>
    <x v="0"/>
    <x v="1825"/>
    <n v="8847"/>
    <n v="4"/>
    <n v="0"/>
    <x v="9"/>
    <n v="4"/>
    <x v="4"/>
    <s v="High"/>
    <x v="2"/>
    <x v="2"/>
  </r>
  <r>
    <n v="6654"/>
    <s v="Joshua Jacobs"/>
    <x v="1"/>
    <x v="1"/>
    <x v="2"/>
    <x v="216"/>
    <x v="1420"/>
    <x v="561"/>
    <n v="0"/>
    <x v="3"/>
    <x v="724"/>
    <x v="1"/>
    <x v="0"/>
    <x v="0"/>
    <x v="0"/>
    <x v="1826"/>
    <n v="30"/>
    <n v="0"/>
    <n v="8"/>
    <x v="8"/>
    <n v="2"/>
    <x v="0"/>
    <s v="Medium"/>
    <x v="1"/>
    <x v="1"/>
  </r>
  <r>
    <n v="3947"/>
    <s v="Michael Gonzalez"/>
    <x v="39"/>
    <x v="1"/>
    <x v="3"/>
    <x v="277"/>
    <x v="1367"/>
    <x v="682"/>
    <n v="8"/>
    <x v="2"/>
    <x v="2"/>
    <x v="2"/>
    <x v="1"/>
    <x v="0"/>
    <x v="0"/>
    <x v="1827"/>
    <n v="9532"/>
    <n v="6"/>
    <n v="10"/>
    <x v="9"/>
    <n v="2"/>
    <x v="0"/>
    <s v="High"/>
    <x v="2"/>
    <x v="2"/>
  </r>
  <r>
    <n v="9809"/>
    <s v="Donna Kent"/>
    <x v="6"/>
    <x v="1"/>
    <x v="1"/>
    <x v="602"/>
    <x v="1421"/>
    <x v="826"/>
    <n v="0"/>
    <x v="3"/>
    <x v="725"/>
    <x v="2"/>
    <x v="0"/>
    <x v="3"/>
    <x v="3"/>
    <x v="1828"/>
    <n v="3339"/>
    <n v="3"/>
    <n v="0"/>
    <x v="3"/>
    <n v="4"/>
    <x v="4"/>
    <s v="Low"/>
    <x v="4"/>
    <x v="4"/>
  </r>
  <r>
    <n v="7589"/>
    <s v="Jerome Rush"/>
    <x v="28"/>
    <x v="1"/>
    <x v="1"/>
    <x v="226"/>
    <x v="1422"/>
    <x v="827"/>
    <n v="0"/>
    <x v="3"/>
    <x v="353"/>
    <x v="3"/>
    <x v="0"/>
    <x v="4"/>
    <x v="4"/>
    <x v="1829"/>
    <n v="3968"/>
    <n v="14"/>
    <n v="2"/>
    <x v="3"/>
    <n v="2"/>
    <x v="0"/>
    <s v="High"/>
    <x v="0"/>
    <x v="0"/>
  </r>
  <r>
    <n v="6147"/>
    <s v="Sara Smith"/>
    <x v="24"/>
    <x v="1"/>
    <x v="2"/>
    <x v="603"/>
    <x v="1423"/>
    <x v="220"/>
    <n v="9"/>
    <x v="2"/>
    <x v="2"/>
    <x v="1"/>
    <x v="1"/>
    <x v="4"/>
    <x v="4"/>
    <x v="1830"/>
    <n v="7495"/>
    <n v="6"/>
    <n v="7"/>
    <x v="6"/>
    <n v="2"/>
    <x v="0"/>
    <s v="High"/>
    <x v="3"/>
    <x v="3"/>
  </r>
  <r>
    <n v="5462"/>
    <s v="Nicole Valenzuela"/>
    <x v="0"/>
    <x v="1"/>
    <x v="0"/>
    <x v="241"/>
    <x v="162"/>
    <x v="154"/>
    <n v="1"/>
    <x v="1"/>
    <x v="2"/>
    <x v="0"/>
    <x v="1"/>
    <x v="0"/>
    <x v="0"/>
    <x v="1831"/>
    <n v="1066"/>
    <n v="13"/>
    <n v="7"/>
    <x v="4"/>
    <n v="5"/>
    <x v="3"/>
    <s v="Medium"/>
    <x v="0"/>
    <x v="0"/>
  </r>
  <r>
    <n v="7022"/>
    <s v="Nicholas Keller"/>
    <x v="4"/>
    <x v="1"/>
    <x v="0"/>
    <x v="95"/>
    <x v="1260"/>
    <x v="780"/>
    <n v="9"/>
    <x v="2"/>
    <x v="2"/>
    <x v="2"/>
    <x v="1"/>
    <x v="2"/>
    <x v="2"/>
    <x v="1832"/>
    <n v="6510"/>
    <n v="17"/>
    <n v="9"/>
    <x v="5"/>
    <n v="3"/>
    <x v="1"/>
    <s v="High"/>
    <x v="0"/>
    <x v="0"/>
  </r>
  <r>
    <n v="6487"/>
    <s v="Robert Hensley"/>
    <x v="45"/>
    <x v="1"/>
    <x v="0"/>
    <x v="332"/>
    <x v="569"/>
    <x v="465"/>
    <n v="0"/>
    <x v="3"/>
    <x v="726"/>
    <x v="2"/>
    <x v="0"/>
    <x v="1"/>
    <x v="1"/>
    <x v="1833"/>
    <n v="8932"/>
    <n v="12"/>
    <n v="3"/>
    <x v="9"/>
    <n v="2"/>
    <x v="0"/>
    <s v="High"/>
    <x v="5"/>
    <x v="5"/>
  </r>
  <r>
    <n v="3438"/>
    <s v="Isaac Hill"/>
    <x v="7"/>
    <x v="1"/>
    <x v="3"/>
    <x v="510"/>
    <x v="1424"/>
    <x v="58"/>
    <n v="9"/>
    <x v="2"/>
    <x v="2"/>
    <x v="2"/>
    <x v="1"/>
    <x v="4"/>
    <x v="4"/>
    <x v="1834"/>
    <n v="5548"/>
    <n v="6"/>
    <n v="2"/>
    <x v="6"/>
    <n v="2"/>
    <x v="0"/>
    <s v="High"/>
    <x v="0"/>
    <x v="0"/>
  </r>
  <r>
    <n v="6933"/>
    <s v="Robert Harris"/>
    <x v="4"/>
    <x v="1"/>
    <x v="0"/>
    <x v="86"/>
    <x v="628"/>
    <x v="200"/>
    <n v="8"/>
    <x v="2"/>
    <x v="2"/>
    <x v="1"/>
    <x v="1"/>
    <x v="0"/>
    <x v="0"/>
    <x v="1835"/>
    <n v="6079"/>
    <n v="0"/>
    <n v="2"/>
    <x v="2"/>
    <n v="1"/>
    <x v="2"/>
    <s v="Medium"/>
    <x v="0"/>
    <x v="0"/>
  </r>
  <r>
    <n v="5078"/>
    <s v="Alexander Rodriguez"/>
    <x v="29"/>
    <x v="1"/>
    <x v="2"/>
    <x v="343"/>
    <x v="1425"/>
    <x v="659"/>
    <n v="4"/>
    <x v="0"/>
    <x v="2"/>
    <x v="0"/>
    <x v="1"/>
    <x v="0"/>
    <x v="0"/>
    <x v="1836"/>
    <n v="668"/>
    <n v="7"/>
    <n v="9"/>
    <x v="9"/>
    <n v="3"/>
    <x v="1"/>
    <s v="Medium"/>
    <x v="4"/>
    <x v="4"/>
  </r>
  <r>
    <n v="8102"/>
    <s v="Christina Thomas"/>
    <x v="37"/>
    <x v="1"/>
    <x v="2"/>
    <x v="371"/>
    <x v="361"/>
    <x v="322"/>
    <n v="1"/>
    <x v="1"/>
    <x v="2"/>
    <x v="2"/>
    <x v="1"/>
    <x v="3"/>
    <x v="3"/>
    <x v="1837"/>
    <n v="3450"/>
    <n v="4"/>
    <n v="9"/>
    <x v="1"/>
    <n v="4"/>
    <x v="4"/>
    <s v="Low"/>
    <x v="2"/>
    <x v="2"/>
  </r>
  <r>
    <n v="6052"/>
    <s v="Eric Blanchard"/>
    <x v="4"/>
    <x v="1"/>
    <x v="0"/>
    <x v="198"/>
    <x v="498"/>
    <x v="351"/>
    <n v="5"/>
    <x v="2"/>
    <x v="2"/>
    <x v="2"/>
    <x v="1"/>
    <x v="0"/>
    <x v="0"/>
    <x v="1838"/>
    <n v="9433"/>
    <n v="16"/>
    <n v="5"/>
    <x v="4"/>
    <n v="2"/>
    <x v="0"/>
    <s v="Medium"/>
    <x v="0"/>
    <x v="0"/>
  </r>
  <r>
    <n v="5129"/>
    <s v="Joseph Davila"/>
    <x v="20"/>
    <x v="1"/>
    <x v="3"/>
    <x v="362"/>
    <x v="1426"/>
    <x v="684"/>
    <n v="7"/>
    <x v="2"/>
    <x v="2"/>
    <x v="0"/>
    <x v="1"/>
    <x v="2"/>
    <x v="2"/>
    <x v="1839"/>
    <n v="1581"/>
    <n v="13"/>
    <n v="3"/>
    <x v="9"/>
    <n v="4"/>
    <x v="4"/>
    <s v="Low"/>
    <x v="5"/>
    <x v="5"/>
  </r>
  <r>
    <n v="4874"/>
    <s v="Adam Martinez"/>
    <x v="22"/>
    <x v="1"/>
    <x v="1"/>
    <x v="413"/>
    <x v="612"/>
    <x v="257"/>
    <n v="9"/>
    <x v="2"/>
    <x v="2"/>
    <x v="2"/>
    <x v="1"/>
    <x v="3"/>
    <x v="3"/>
    <x v="1840"/>
    <n v="721"/>
    <n v="12"/>
    <n v="10"/>
    <x v="7"/>
    <n v="2"/>
    <x v="0"/>
    <s v="Medium"/>
    <x v="5"/>
    <x v="5"/>
  </r>
  <r>
    <n v="3212"/>
    <s v="Michael Edwards"/>
    <x v="44"/>
    <x v="1"/>
    <x v="4"/>
    <x v="102"/>
    <x v="1427"/>
    <x v="100"/>
    <n v="1"/>
    <x v="1"/>
    <x v="2"/>
    <x v="3"/>
    <x v="1"/>
    <x v="4"/>
    <x v="4"/>
    <x v="1841"/>
    <n v="8122"/>
    <n v="18"/>
    <n v="8"/>
    <x v="10"/>
    <n v="1"/>
    <x v="2"/>
    <s v="High"/>
    <x v="0"/>
    <x v="0"/>
  </r>
  <r>
    <n v="7078"/>
    <s v="Tyrone Weeks"/>
    <x v="34"/>
    <x v="1"/>
    <x v="3"/>
    <x v="275"/>
    <x v="1277"/>
    <x v="787"/>
    <n v="0"/>
    <x v="3"/>
    <x v="727"/>
    <x v="0"/>
    <x v="0"/>
    <x v="0"/>
    <x v="0"/>
    <x v="1842"/>
    <n v="4264"/>
    <n v="2"/>
    <n v="1"/>
    <x v="6"/>
    <n v="1"/>
    <x v="2"/>
    <s v="Low"/>
    <x v="3"/>
    <x v="3"/>
  </r>
  <r>
    <n v="6612"/>
    <s v="Michelle Smith"/>
    <x v="8"/>
    <x v="1"/>
    <x v="1"/>
    <x v="51"/>
    <x v="1428"/>
    <x v="816"/>
    <n v="0"/>
    <x v="3"/>
    <x v="728"/>
    <x v="3"/>
    <x v="0"/>
    <x v="4"/>
    <x v="4"/>
    <x v="1843"/>
    <n v="8406"/>
    <n v="1"/>
    <n v="0"/>
    <x v="9"/>
    <n v="4"/>
    <x v="4"/>
    <s v="Low"/>
    <x v="4"/>
    <x v="4"/>
  </r>
  <r>
    <n v="2159"/>
    <s v="Emily Diaz"/>
    <x v="36"/>
    <x v="1"/>
    <x v="2"/>
    <x v="444"/>
    <x v="669"/>
    <x v="526"/>
    <n v="6"/>
    <x v="2"/>
    <x v="2"/>
    <x v="2"/>
    <x v="1"/>
    <x v="2"/>
    <x v="2"/>
    <x v="1844"/>
    <n v="9484"/>
    <n v="19"/>
    <n v="6"/>
    <x v="3"/>
    <n v="5"/>
    <x v="3"/>
    <s v="Medium"/>
    <x v="3"/>
    <x v="3"/>
  </r>
  <r>
    <n v="2304"/>
    <s v="Rodney Price"/>
    <x v="44"/>
    <x v="1"/>
    <x v="2"/>
    <x v="288"/>
    <x v="1429"/>
    <x v="141"/>
    <n v="1"/>
    <x v="1"/>
    <x v="725"/>
    <x v="1"/>
    <x v="0"/>
    <x v="3"/>
    <x v="3"/>
    <x v="1845"/>
    <n v="3533"/>
    <n v="3"/>
    <n v="8"/>
    <x v="6"/>
    <n v="1"/>
    <x v="2"/>
    <s v="Low"/>
    <x v="0"/>
    <x v="0"/>
  </r>
  <r>
    <n v="9276"/>
    <s v="Kelly Thomas"/>
    <x v="18"/>
    <x v="1"/>
    <x v="2"/>
    <x v="472"/>
    <x v="1430"/>
    <x v="828"/>
    <n v="8"/>
    <x v="2"/>
    <x v="2"/>
    <x v="0"/>
    <x v="1"/>
    <x v="2"/>
    <x v="2"/>
    <x v="1846"/>
    <n v="3746"/>
    <n v="19"/>
    <n v="6"/>
    <x v="4"/>
    <n v="4"/>
    <x v="4"/>
    <s v="High"/>
    <x v="4"/>
    <x v="4"/>
  </r>
  <r>
    <n v="2965"/>
    <s v="Dwayne Smith"/>
    <x v="40"/>
    <x v="1"/>
    <x v="0"/>
    <x v="151"/>
    <x v="1055"/>
    <x v="711"/>
    <n v="1"/>
    <x v="1"/>
    <x v="363"/>
    <x v="2"/>
    <x v="0"/>
    <x v="3"/>
    <x v="3"/>
    <x v="1847"/>
    <n v="8596"/>
    <n v="5"/>
    <n v="7"/>
    <x v="3"/>
    <n v="3"/>
    <x v="1"/>
    <s v="Low"/>
    <x v="5"/>
    <x v="5"/>
  </r>
  <r>
    <n v="5151"/>
    <s v="Regina Reynolds"/>
    <x v="24"/>
    <x v="1"/>
    <x v="0"/>
    <x v="418"/>
    <x v="1361"/>
    <x v="289"/>
    <n v="2"/>
    <x v="1"/>
    <x v="2"/>
    <x v="2"/>
    <x v="1"/>
    <x v="1"/>
    <x v="1"/>
    <x v="1848"/>
    <n v="1825"/>
    <n v="16"/>
    <n v="9"/>
    <x v="3"/>
    <n v="5"/>
    <x v="3"/>
    <s v="High"/>
    <x v="3"/>
    <x v="3"/>
  </r>
  <r>
    <n v="1876"/>
    <s v="Randall Thompson"/>
    <x v="32"/>
    <x v="1"/>
    <x v="0"/>
    <x v="69"/>
    <x v="1431"/>
    <x v="829"/>
    <n v="9"/>
    <x v="2"/>
    <x v="2"/>
    <x v="1"/>
    <x v="1"/>
    <x v="1"/>
    <x v="1"/>
    <x v="1849"/>
    <n v="1226"/>
    <n v="6"/>
    <n v="8"/>
    <x v="2"/>
    <n v="2"/>
    <x v="0"/>
    <s v="High"/>
    <x v="5"/>
    <x v="5"/>
  </r>
  <r>
    <n v="2840"/>
    <s v="Michael Williams"/>
    <x v="19"/>
    <x v="1"/>
    <x v="3"/>
    <x v="394"/>
    <x v="1432"/>
    <x v="830"/>
    <n v="2"/>
    <x v="1"/>
    <x v="729"/>
    <x v="2"/>
    <x v="0"/>
    <x v="0"/>
    <x v="0"/>
    <x v="1850"/>
    <n v="8799"/>
    <n v="3"/>
    <n v="6"/>
    <x v="6"/>
    <n v="3"/>
    <x v="1"/>
    <s v="Medium"/>
    <x v="5"/>
    <x v="5"/>
  </r>
  <r>
    <n v="7906"/>
    <s v="Carlos Underwood"/>
    <x v="19"/>
    <x v="1"/>
    <x v="0"/>
    <x v="257"/>
    <x v="530"/>
    <x v="329"/>
    <n v="6"/>
    <x v="2"/>
    <x v="2"/>
    <x v="1"/>
    <x v="1"/>
    <x v="3"/>
    <x v="3"/>
    <x v="1851"/>
    <n v="8056"/>
    <n v="7"/>
    <n v="2"/>
    <x v="10"/>
    <n v="5"/>
    <x v="3"/>
    <s v="Low"/>
    <x v="5"/>
    <x v="5"/>
  </r>
  <r>
    <n v="6259"/>
    <s v="Ricardo Miranda"/>
    <x v="9"/>
    <x v="1"/>
    <x v="2"/>
    <x v="458"/>
    <x v="1433"/>
    <x v="796"/>
    <n v="1"/>
    <x v="1"/>
    <x v="730"/>
    <x v="1"/>
    <x v="0"/>
    <x v="2"/>
    <x v="2"/>
    <x v="1852"/>
    <n v="4537"/>
    <n v="4"/>
    <n v="9"/>
    <x v="6"/>
    <n v="2"/>
    <x v="0"/>
    <s v="High"/>
    <x v="0"/>
    <x v="0"/>
  </r>
  <r>
    <n v="2070"/>
    <s v="Richard Martin"/>
    <x v="17"/>
    <x v="1"/>
    <x v="2"/>
    <x v="354"/>
    <x v="1434"/>
    <x v="831"/>
    <n v="3"/>
    <x v="0"/>
    <x v="731"/>
    <x v="2"/>
    <x v="0"/>
    <x v="0"/>
    <x v="0"/>
    <x v="1853"/>
    <n v="6794"/>
    <n v="7"/>
    <n v="3"/>
    <x v="7"/>
    <n v="1"/>
    <x v="2"/>
    <s v="Medium"/>
    <x v="1"/>
    <x v="1"/>
  </r>
  <r>
    <n v="1935"/>
    <s v="Kathryn Romero"/>
    <x v="30"/>
    <x v="1"/>
    <x v="4"/>
    <x v="386"/>
    <x v="1435"/>
    <x v="679"/>
    <n v="1"/>
    <x v="1"/>
    <x v="697"/>
    <x v="2"/>
    <x v="0"/>
    <x v="3"/>
    <x v="3"/>
    <x v="1854"/>
    <n v="2529"/>
    <n v="0"/>
    <n v="3"/>
    <x v="2"/>
    <n v="4"/>
    <x v="4"/>
    <s v="High"/>
    <x v="2"/>
    <x v="2"/>
  </r>
  <r>
    <n v="9943"/>
    <s v="Ruth Martin"/>
    <x v="13"/>
    <x v="1"/>
    <x v="1"/>
    <x v="269"/>
    <x v="563"/>
    <x v="461"/>
    <n v="1"/>
    <x v="1"/>
    <x v="2"/>
    <x v="3"/>
    <x v="1"/>
    <x v="0"/>
    <x v="0"/>
    <x v="1855"/>
    <n v="2472"/>
    <n v="12"/>
    <n v="5"/>
    <x v="6"/>
    <n v="5"/>
    <x v="3"/>
    <s v="Low"/>
    <x v="0"/>
    <x v="0"/>
  </r>
  <r>
    <n v="9463"/>
    <s v="Mr. Daniel Frye"/>
    <x v="43"/>
    <x v="1"/>
    <x v="0"/>
    <x v="470"/>
    <x v="1436"/>
    <x v="175"/>
    <n v="10"/>
    <x v="4"/>
    <x v="2"/>
    <x v="0"/>
    <x v="1"/>
    <x v="0"/>
    <x v="0"/>
    <x v="1856"/>
    <n v="3205"/>
    <n v="14"/>
    <n v="1"/>
    <x v="9"/>
    <n v="4"/>
    <x v="4"/>
    <s v="High"/>
    <x v="5"/>
    <x v="5"/>
  </r>
  <r>
    <n v="1895"/>
    <s v="John Fisher"/>
    <x v="32"/>
    <x v="1"/>
    <x v="3"/>
    <x v="363"/>
    <x v="1437"/>
    <x v="832"/>
    <n v="4"/>
    <x v="0"/>
    <x v="366"/>
    <x v="1"/>
    <x v="0"/>
    <x v="1"/>
    <x v="1"/>
    <x v="1857"/>
    <n v="696"/>
    <n v="18"/>
    <n v="4"/>
    <x v="8"/>
    <n v="1"/>
    <x v="2"/>
    <s v="Low"/>
    <x v="5"/>
    <x v="5"/>
  </r>
  <r>
    <n v="3903"/>
    <s v="Gregg Chan"/>
    <x v="27"/>
    <x v="1"/>
    <x v="1"/>
    <x v="31"/>
    <x v="1438"/>
    <x v="407"/>
    <n v="1"/>
    <x v="1"/>
    <x v="732"/>
    <x v="1"/>
    <x v="0"/>
    <x v="0"/>
    <x v="0"/>
    <x v="1858"/>
    <n v="2532"/>
    <n v="9"/>
    <n v="0"/>
    <x v="6"/>
    <n v="1"/>
    <x v="2"/>
    <s v="Low"/>
    <x v="5"/>
    <x v="5"/>
  </r>
  <r>
    <n v="1798"/>
    <s v="John Johnson"/>
    <x v="16"/>
    <x v="1"/>
    <x v="4"/>
    <x v="479"/>
    <x v="1439"/>
    <x v="833"/>
    <n v="0"/>
    <x v="3"/>
    <x v="2"/>
    <x v="1"/>
    <x v="1"/>
    <x v="2"/>
    <x v="2"/>
    <x v="1859"/>
    <n v="775"/>
    <n v="20"/>
    <n v="0"/>
    <x v="10"/>
    <n v="2"/>
    <x v="0"/>
    <s v="Low"/>
    <x v="2"/>
    <x v="2"/>
  </r>
  <r>
    <n v="6988"/>
    <s v="Erin Evans"/>
    <x v="18"/>
    <x v="1"/>
    <x v="2"/>
    <x v="589"/>
    <x v="765"/>
    <x v="584"/>
    <n v="1"/>
    <x v="1"/>
    <x v="2"/>
    <x v="3"/>
    <x v="1"/>
    <x v="1"/>
    <x v="1"/>
    <x v="1860"/>
    <n v="4709"/>
    <n v="17"/>
    <n v="6"/>
    <x v="9"/>
    <n v="4"/>
    <x v="4"/>
    <s v="Low"/>
    <x v="4"/>
    <x v="4"/>
  </r>
  <r>
    <n v="8371"/>
    <s v="Kelsey Singleton"/>
    <x v="29"/>
    <x v="1"/>
    <x v="2"/>
    <x v="56"/>
    <x v="244"/>
    <x v="134"/>
    <n v="2"/>
    <x v="1"/>
    <x v="733"/>
    <x v="2"/>
    <x v="0"/>
    <x v="4"/>
    <x v="4"/>
    <x v="1861"/>
    <n v="6513"/>
    <n v="9"/>
    <n v="10"/>
    <x v="4"/>
    <n v="4"/>
    <x v="4"/>
    <s v="Medium"/>
    <x v="4"/>
    <x v="4"/>
  </r>
  <r>
    <n v="3575"/>
    <s v="Daniel Young"/>
    <x v="4"/>
    <x v="1"/>
    <x v="4"/>
    <x v="468"/>
    <x v="1440"/>
    <x v="834"/>
    <n v="5"/>
    <x v="2"/>
    <x v="2"/>
    <x v="0"/>
    <x v="1"/>
    <x v="3"/>
    <x v="3"/>
    <x v="1862"/>
    <n v="6889"/>
    <n v="5"/>
    <n v="2"/>
    <x v="3"/>
    <n v="1"/>
    <x v="2"/>
    <s v="Low"/>
    <x v="0"/>
    <x v="0"/>
  </r>
  <r>
    <n v="7338"/>
    <s v="Jessica Petersen"/>
    <x v="1"/>
    <x v="1"/>
    <x v="2"/>
    <x v="46"/>
    <x v="1434"/>
    <x v="831"/>
    <n v="4"/>
    <x v="0"/>
    <x v="2"/>
    <x v="3"/>
    <x v="1"/>
    <x v="0"/>
    <x v="0"/>
    <x v="1863"/>
    <n v="7248"/>
    <n v="2"/>
    <n v="0"/>
    <x v="7"/>
    <n v="1"/>
    <x v="2"/>
    <s v="Medium"/>
    <x v="1"/>
    <x v="1"/>
  </r>
  <r>
    <n v="8363"/>
    <s v="Charles Harris"/>
    <x v="11"/>
    <x v="1"/>
    <x v="4"/>
    <x v="283"/>
    <x v="1354"/>
    <x v="12"/>
    <n v="2"/>
    <x v="1"/>
    <x v="399"/>
    <x v="3"/>
    <x v="0"/>
    <x v="0"/>
    <x v="0"/>
    <x v="1864"/>
    <n v="980"/>
    <n v="8"/>
    <n v="3"/>
    <x v="9"/>
    <n v="2"/>
    <x v="0"/>
    <s v="Low"/>
    <x v="3"/>
    <x v="3"/>
  </r>
  <r>
    <n v="2057"/>
    <s v="Rhonda Williams"/>
    <x v="6"/>
    <x v="1"/>
    <x v="3"/>
    <x v="130"/>
    <x v="1441"/>
    <x v="719"/>
    <n v="8"/>
    <x v="2"/>
    <x v="2"/>
    <x v="3"/>
    <x v="1"/>
    <x v="2"/>
    <x v="2"/>
    <x v="1375"/>
    <n v="2052"/>
    <n v="3"/>
    <n v="5"/>
    <x v="6"/>
    <n v="2"/>
    <x v="0"/>
    <s v="High"/>
    <x v="4"/>
    <x v="4"/>
  </r>
  <r>
    <n v="9584"/>
    <s v="Melissa Hardy"/>
    <x v="25"/>
    <x v="1"/>
    <x v="4"/>
    <x v="516"/>
    <x v="115"/>
    <x v="113"/>
    <n v="2"/>
    <x v="1"/>
    <x v="13"/>
    <x v="1"/>
    <x v="0"/>
    <x v="4"/>
    <x v="4"/>
    <x v="1865"/>
    <n v="2360"/>
    <n v="6"/>
    <n v="4"/>
    <x v="3"/>
    <n v="4"/>
    <x v="4"/>
    <s v="Low"/>
    <x v="4"/>
    <x v="4"/>
  </r>
  <r>
    <n v="6307"/>
    <s v="Michael Miller"/>
    <x v="39"/>
    <x v="1"/>
    <x v="0"/>
    <x v="120"/>
    <x v="1442"/>
    <x v="250"/>
    <n v="2"/>
    <x v="1"/>
    <x v="2"/>
    <x v="2"/>
    <x v="1"/>
    <x v="1"/>
    <x v="1"/>
    <x v="1866"/>
    <n v="2230"/>
    <n v="0"/>
    <n v="3"/>
    <x v="8"/>
    <n v="1"/>
    <x v="2"/>
    <s v="High"/>
    <x v="2"/>
    <x v="2"/>
  </r>
  <r>
    <n v="6212"/>
    <s v="Candice Mcneil"/>
    <x v="10"/>
    <x v="1"/>
    <x v="4"/>
    <x v="127"/>
    <x v="536"/>
    <x v="439"/>
    <n v="0"/>
    <x v="3"/>
    <x v="734"/>
    <x v="1"/>
    <x v="0"/>
    <x v="3"/>
    <x v="3"/>
    <x v="1867"/>
    <n v="1996"/>
    <n v="1"/>
    <n v="10"/>
    <x v="6"/>
    <n v="2"/>
    <x v="0"/>
    <s v="Medium"/>
    <x v="3"/>
    <x v="3"/>
  </r>
  <r>
    <n v="4262"/>
    <s v="Aaron Bryant"/>
    <x v="44"/>
    <x v="1"/>
    <x v="0"/>
    <x v="62"/>
    <x v="299"/>
    <x v="271"/>
    <n v="0"/>
    <x v="3"/>
    <x v="735"/>
    <x v="1"/>
    <x v="0"/>
    <x v="3"/>
    <x v="3"/>
    <x v="1868"/>
    <n v="5714"/>
    <n v="11"/>
    <n v="10"/>
    <x v="9"/>
    <n v="5"/>
    <x v="3"/>
    <s v="Low"/>
    <x v="0"/>
    <x v="0"/>
  </r>
  <r>
    <n v="8800"/>
    <s v="Lisa Gutierrez"/>
    <x v="33"/>
    <x v="1"/>
    <x v="4"/>
    <x v="585"/>
    <x v="1443"/>
    <x v="320"/>
    <n v="9"/>
    <x v="2"/>
    <x v="2"/>
    <x v="0"/>
    <x v="1"/>
    <x v="0"/>
    <x v="0"/>
    <x v="1869"/>
    <n v="5966"/>
    <n v="1"/>
    <n v="2"/>
    <x v="8"/>
    <n v="4"/>
    <x v="4"/>
    <s v="Medium"/>
    <x v="4"/>
    <x v="4"/>
  </r>
  <r>
    <n v="9403"/>
    <s v="Brandon Gonzalez"/>
    <x v="47"/>
    <x v="1"/>
    <x v="0"/>
    <x v="314"/>
    <x v="1444"/>
    <x v="434"/>
    <n v="10"/>
    <x v="4"/>
    <x v="2"/>
    <x v="0"/>
    <x v="1"/>
    <x v="0"/>
    <x v="0"/>
    <x v="1870"/>
    <n v="1659"/>
    <n v="0"/>
    <n v="9"/>
    <x v="3"/>
    <n v="5"/>
    <x v="3"/>
    <s v="Low"/>
    <x v="3"/>
    <x v="3"/>
  </r>
  <r>
    <n v="9579"/>
    <s v="Thomas Odonnell"/>
    <x v="5"/>
    <x v="1"/>
    <x v="1"/>
    <x v="166"/>
    <x v="1445"/>
    <x v="75"/>
    <n v="0"/>
    <x v="3"/>
    <x v="736"/>
    <x v="3"/>
    <x v="0"/>
    <x v="4"/>
    <x v="4"/>
    <x v="1871"/>
    <n v="4352"/>
    <n v="1"/>
    <n v="2"/>
    <x v="2"/>
    <n v="4"/>
    <x v="4"/>
    <s v="Low"/>
    <x v="3"/>
    <x v="3"/>
  </r>
  <r>
    <n v="8919"/>
    <s v="Lynn Greene"/>
    <x v="8"/>
    <x v="1"/>
    <x v="1"/>
    <x v="224"/>
    <x v="471"/>
    <x v="401"/>
    <n v="9"/>
    <x v="2"/>
    <x v="671"/>
    <x v="0"/>
    <x v="0"/>
    <x v="0"/>
    <x v="0"/>
    <x v="1872"/>
    <n v="9323"/>
    <n v="6"/>
    <n v="6"/>
    <x v="5"/>
    <n v="1"/>
    <x v="2"/>
    <s v="Low"/>
    <x v="4"/>
    <x v="4"/>
  </r>
  <r>
    <n v="7228"/>
    <s v="Katherine Bennett"/>
    <x v="5"/>
    <x v="1"/>
    <x v="4"/>
    <x v="413"/>
    <x v="1446"/>
    <x v="835"/>
    <n v="5"/>
    <x v="2"/>
    <x v="737"/>
    <x v="0"/>
    <x v="0"/>
    <x v="4"/>
    <x v="4"/>
    <x v="1873"/>
    <n v="7338"/>
    <n v="11"/>
    <n v="3"/>
    <x v="1"/>
    <n v="5"/>
    <x v="3"/>
    <s v="Medium"/>
    <x v="3"/>
    <x v="3"/>
  </r>
  <r>
    <n v="9732"/>
    <s v="Jeremiah Gross"/>
    <x v="42"/>
    <x v="1"/>
    <x v="3"/>
    <x v="30"/>
    <x v="1447"/>
    <x v="628"/>
    <n v="3"/>
    <x v="0"/>
    <x v="2"/>
    <x v="1"/>
    <x v="1"/>
    <x v="0"/>
    <x v="0"/>
    <x v="1874"/>
    <n v="3130"/>
    <n v="11"/>
    <n v="5"/>
    <x v="8"/>
    <n v="5"/>
    <x v="3"/>
    <s v="Low"/>
    <x v="3"/>
    <x v="3"/>
  </r>
  <r>
    <n v="2849"/>
    <s v="Danielle Terry"/>
    <x v="3"/>
    <x v="1"/>
    <x v="4"/>
    <x v="433"/>
    <x v="1448"/>
    <x v="459"/>
    <n v="5"/>
    <x v="2"/>
    <x v="738"/>
    <x v="3"/>
    <x v="0"/>
    <x v="2"/>
    <x v="2"/>
    <x v="1875"/>
    <n v="7916"/>
    <n v="20"/>
    <n v="9"/>
    <x v="6"/>
    <n v="4"/>
    <x v="4"/>
    <s v="High"/>
    <x v="2"/>
    <x v="2"/>
  </r>
  <r>
    <n v="1445"/>
    <s v="James Davies"/>
    <x v="42"/>
    <x v="1"/>
    <x v="4"/>
    <x v="220"/>
    <x v="659"/>
    <x v="521"/>
    <n v="7"/>
    <x v="2"/>
    <x v="116"/>
    <x v="1"/>
    <x v="0"/>
    <x v="3"/>
    <x v="3"/>
    <x v="1876"/>
    <n v="9400"/>
    <n v="17"/>
    <n v="8"/>
    <x v="2"/>
    <n v="2"/>
    <x v="0"/>
    <s v="High"/>
    <x v="3"/>
    <x v="3"/>
  </r>
  <r>
    <n v="3201"/>
    <s v="Troy Scott"/>
    <x v="39"/>
    <x v="1"/>
    <x v="1"/>
    <x v="277"/>
    <x v="1154"/>
    <x v="744"/>
    <n v="9"/>
    <x v="2"/>
    <x v="2"/>
    <x v="1"/>
    <x v="1"/>
    <x v="3"/>
    <x v="3"/>
    <x v="1877"/>
    <n v="5954"/>
    <n v="2"/>
    <n v="10"/>
    <x v="4"/>
    <n v="1"/>
    <x v="2"/>
    <s v="Medium"/>
    <x v="2"/>
    <x v="2"/>
  </r>
  <r>
    <n v="1685"/>
    <s v="Stacey Medina"/>
    <x v="15"/>
    <x v="1"/>
    <x v="2"/>
    <x v="381"/>
    <x v="874"/>
    <x v="527"/>
    <n v="4"/>
    <x v="0"/>
    <x v="2"/>
    <x v="1"/>
    <x v="1"/>
    <x v="0"/>
    <x v="0"/>
    <x v="1878"/>
    <n v="1585"/>
    <n v="13"/>
    <n v="1"/>
    <x v="8"/>
    <n v="2"/>
    <x v="0"/>
    <s v="High"/>
    <x v="4"/>
    <x v="4"/>
  </r>
  <r>
    <n v="7252"/>
    <s v="Kyle Powell"/>
    <x v="10"/>
    <x v="1"/>
    <x v="3"/>
    <x v="355"/>
    <x v="141"/>
    <x v="136"/>
    <n v="1"/>
    <x v="1"/>
    <x v="739"/>
    <x v="2"/>
    <x v="0"/>
    <x v="0"/>
    <x v="0"/>
    <x v="1879"/>
    <n v="5064"/>
    <n v="19"/>
    <n v="5"/>
    <x v="5"/>
    <n v="1"/>
    <x v="2"/>
    <s v="High"/>
    <x v="3"/>
    <x v="3"/>
  </r>
  <r>
    <n v="3855"/>
    <s v="Matthew Dunlap"/>
    <x v="3"/>
    <x v="1"/>
    <x v="0"/>
    <x v="341"/>
    <x v="1449"/>
    <x v="836"/>
    <n v="1"/>
    <x v="1"/>
    <x v="740"/>
    <x v="3"/>
    <x v="0"/>
    <x v="3"/>
    <x v="3"/>
    <x v="1880"/>
    <n v="4845"/>
    <n v="19"/>
    <n v="3"/>
    <x v="9"/>
    <n v="3"/>
    <x v="1"/>
    <s v="Low"/>
    <x v="2"/>
    <x v="2"/>
  </r>
  <r>
    <n v="2784"/>
    <s v="Daniel Price"/>
    <x v="43"/>
    <x v="1"/>
    <x v="4"/>
    <x v="604"/>
    <x v="591"/>
    <x v="79"/>
    <n v="3"/>
    <x v="0"/>
    <x v="2"/>
    <x v="1"/>
    <x v="1"/>
    <x v="3"/>
    <x v="3"/>
    <x v="1881"/>
    <n v="4499"/>
    <n v="17"/>
    <n v="9"/>
    <x v="7"/>
    <n v="5"/>
    <x v="3"/>
    <s v="Low"/>
    <x v="5"/>
    <x v="5"/>
  </r>
  <r>
    <n v="3243"/>
    <s v="Amber Roman"/>
    <x v="23"/>
    <x v="1"/>
    <x v="4"/>
    <x v="558"/>
    <x v="1450"/>
    <x v="26"/>
    <n v="4"/>
    <x v="0"/>
    <x v="2"/>
    <x v="3"/>
    <x v="1"/>
    <x v="4"/>
    <x v="4"/>
    <x v="1882"/>
    <n v="7487"/>
    <n v="13"/>
    <n v="3"/>
    <x v="0"/>
    <n v="5"/>
    <x v="3"/>
    <s v="Medium"/>
    <x v="4"/>
    <x v="4"/>
  </r>
  <r>
    <n v="3420"/>
    <s v="Edward Wyatt"/>
    <x v="37"/>
    <x v="1"/>
    <x v="4"/>
    <x v="285"/>
    <x v="1451"/>
    <x v="837"/>
    <n v="4"/>
    <x v="0"/>
    <x v="741"/>
    <x v="0"/>
    <x v="0"/>
    <x v="2"/>
    <x v="2"/>
    <x v="1883"/>
    <n v="1791"/>
    <n v="19"/>
    <n v="5"/>
    <x v="9"/>
    <n v="5"/>
    <x v="3"/>
    <s v="Medium"/>
    <x v="2"/>
    <x v="2"/>
  </r>
  <r>
    <n v="7063"/>
    <s v="Christopher Blake"/>
    <x v="35"/>
    <x v="1"/>
    <x v="4"/>
    <x v="116"/>
    <x v="1452"/>
    <x v="527"/>
    <n v="4"/>
    <x v="0"/>
    <x v="2"/>
    <x v="0"/>
    <x v="1"/>
    <x v="4"/>
    <x v="4"/>
    <x v="1884"/>
    <n v="8584"/>
    <n v="11"/>
    <n v="7"/>
    <x v="9"/>
    <n v="3"/>
    <x v="1"/>
    <s v="High"/>
    <x v="5"/>
    <x v="5"/>
  </r>
  <r>
    <n v="1505"/>
    <s v="Jason Rodriguez"/>
    <x v="30"/>
    <x v="1"/>
    <x v="2"/>
    <x v="37"/>
    <x v="1453"/>
    <x v="477"/>
    <n v="5"/>
    <x v="2"/>
    <x v="2"/>
    <x v="1"/>
    <x v="1"/>
    <x v="4"/>
    <x v="4"/>
    <x v="1885"/>
    <n v="2326"/>
    <n v="4"/>
    <n v="10"/>
    <x v="10"/>
    <n v="2"/>
    <x v="0"/>
    <s v="Medium"/>
    <x v="2"/>
    <x v="2"/>
  </r>
  <r>
    <n v="1907"/>
    <s v="Michael Bond"/>
    <x v="14"/>
    <x v="1"/>
    <x v="1"/>
    <x v="261"/>
    <x v="949"/>
    <x v="379"/>
    <n v="2"/>
    <x v="1"/>
    <x v="742"/>
    <x v="2"/>
    <x v="0"/>
    <x v="2"/>
    <x v="2"/>
    <x v="1886"/>
    <n v="5381"/>
    <n v="17"/>
    <n v="3"/>
    <x v="7"/>
    <n v="2"/>
    <x v="0"/>
    <s v="Medium"/>
    <x v="0"/>
    <x v="0"/>
  </r>
  <r>
    <n v="5177"/>
    <s v="Jamie Klein"/>
    <x v="16"/>
    <x v="1"/>
    <x v="1"/>
    <x v="179"/>
    <x v="1454"/>
    <x v="838"/>
    <n v="3"/>
    <x v="0"/>
    <x v="2"/>
    <x v="2"/>
    <x v="1"/>
    <x v="2"/>
    <x v="2"/>
    <x v="1887"/>
    <n v="6667"/>
    <n v="3"/>
    <n v="5"/>
    <x v="4"/>
    <n v="2"/>
    <x v="0"/>
    <s v="Medium"/>
    <x v="2"/>
    <x v="2"/>
  </r>
  <r>
    <n v="5287"/>
    <s v="Brandon Serrano"/>
    <x v="11"/>
    <x v="1"/>
    <x v="2"/>
    <x v="182"/>
    <x v="1455"/>
    <x v="839"/>
    <n v="4"/>
    <x v="0"/>
    <x v="427"/>
    <x v="3"/>
    <x v="0"/>
    <x v="4"/>
    <x v="4"/>
    <x v="1888"/>
    <n v="1105"/>
    <n v="18"/>
    <n v="8"/>
    <x v="3"/>
    <n v="5"/>
    <x v="3"/>
    <s v="Low"/>
    <x v="3"/>
    <x v="3"/>
  </r>
  <r>
    <n v="1761"/>
    <s v="Anthony Trujillo"/>
    <x v="18"/>
    <x v="1"/>
    <x v="2"/>
    <x v="268"/>
    <x v="1167"/>
    <x v="663"/>
    <n v="5"/>
    <x v="2"/>
    <x v="743"/>
    <x v="1"/>
    <x v="0"/>
    <x v="0"/>
    <x v="0"/>
    <x v="1889"/>
    <n v="9955"/>
    <n v="18"/>
    <n v="0"/>
    <x v="4"/>
    <n v="5"/>
    <x v="3"/>
    <s v="Low"/>
    <x v="4"/>
    <x v="4"/>
  </r>
  <r>
    <n v="5746"/>
    <s v="Jennifer Sanchez"/>
    <x v="19"/>
    <x v="1"/>
    <x v="0"/>
    <x v="26"/>
    <x v="1456"/>
    <x v="840"/>
    <n v="3"/>
    <x v="0"/>
    <x v="744"/>
    <x v="0"/>
    <x v="0"/>
    <x v="0"/>
    <x v="0"/>
    <x v="1890"/>
    <n v="4541"/>
    <n v="19"/>
    <n v="6"/>
    <x v="5"/>
    <n v="5"/>
    <x v="3"/>
    <s v="Low"/>
    <x v="5"/>
    <x v="5"/>
  </r>
  <r>
    <n v="7259"/>
    <s v="Miss Sabrina Olsen"/>
    <x v="27"/>
    <x v="1"/>
    <x v="2"/>
    <x v="556"/>
    <x v="160"/>
    <x v="152"/>
    <n v="2"/>
    <x v="1"/>
    <x v="2"/>
    <x v="2"/>
    <x v="1"/>
    <x v="0"/>
    <x v="0"/>
    <x v="1891"/>
    <n v="2599"/>
    <n v="19"/>
    <n v="6"/>
    <x v="1"/>
    <n v="5"/>
    <x v="3"/>
    <s v="High"/>
    <x v="5"/>
    <x v="5"/>
  </r>
  <r>
    <n v="1902"/>
    <s v="Robin Manning"/>
    <x v="6"/>
    <x v="1"/>
    <x v="4"/>
    <x v="127"/>
    <x v="1457"/>
    <x v="724"/>
    <n v="0"/>
    <x v="3"/>
    <x v="745"/>
    <x v="2"/>
    <x v="0"/>
    <x v="1"/>
    <x v="1"/>
    <x v="1892"/>
    <n v="6827"/>
    <n v="18"/>
    <n v="6"/>
    <x v="1"/>
    <n v="4"/>
    <x v="4"/>
    <s v="High"/>
    <x v="4"/>
    <x v="4"/>
  </r>
  <r>
    <n v="3833"/>
    <s v="Charlene West"/>
    <x v="4"/>
    <x v="1"/>
    <x v="1"/>
    <x v="458"/>
    <x v="1458"/>
    <x v="239"/>
    <n v="2"/>
    <x v="1"/>
    <x v="2"/>
    <x v="1"/>
    <x v="1"/>
    <x v="4"/>
    <x v="4"/>
    <x v="89"/>
    <n v="8674"/>
    <n v="12"/>
    <n v="1"/>
    <x v="8"/>
    <n v="5"/>
    <x v="3"/>
    <s v="High"/>
    <x v="0"/>
    <x v="0"/>
  </r>
  <r>
    <n v="4613"/>
    <s v="Melissa Stephens"/>
    <x v="24"/>
    <x v="1"/>
    <x v="3"/>
    <x v="447"/>
    <x v="1459"/>
    <x v="236"/>
    <n v="1"/>
    <x v="1"/>
    <x v="419"/>
    <x v="3"/>
    <x v="0"/>
    <x v="3"/>
    <x v="3"/>
    <x v="1893"/>
    <n v="768"/>
    <n v="5"/>
    <n v="1"/>
    <x v="10"/>
    <n v="1"/>
    <x v="2"/>
    <s v="High"/>
    <x v="3"/>
    <x v="3"/>
  </r>
  <r>
    <n v="3690"/>
    <s v="Kristin Franklin"/>
    <x v="34"/>
    <x v="1"/>
    <x v="1"/>
    <x v="124"/>
    <x v="1460"/>
    <x v="386"/>
    <n v="6"/>
    <x v="2"/>
    <x v="65"/>
    <x v="3"/>
    <x v="0"/>
    <x v="1"/>
    <x v="1"/>
    <x v="1894"/>
    <n v="7191"/>
    <n v="3"/>
    <n v="6"/>
    <x v="8"/>
    <n v="2"/>
    <x v="0"/>
    <s v="Low"/>
    <x v="3"/>
    <x v="3"/>
  </r>
  <r>
    <n v="6823"/>
    <s v="Henry Dunn"/>
    <x v="13"/>
    <x v="1"/>
    <x v="0"/>
    <x v="335"/>
    <x v="186"/>
    <x v="172"/>
    <n v="3"/>
    <x v="0"/>
    <x v="741"/>
    <x v="3"/>
    <x v="0"/>
    <x v="0"/>
    <x v="0"/>
    <x v="1895"/>
    <n v="6298"/>
    <n v="1"/>
    <n v="10"/>
    <x v="1"/>
    <n v="2"/>
    <x v="0"/>
    <s v="High"/>
    <x v="0"/>
    <x v="0"/>
  </r>
  <r>
    <n v="6216"/>
    <s v="Michael Ramos III"/>
    <x v="29"/>
    <x v="1"/>
    <x v="3"/>
    <x v="188"/>
    <x v="1310"/>
    <x v="767"/>
    <n v="1"/>
    <x v="1"/>
    <x v="746"/>
    <x v="3"/>
    <x v="0"/>
    <x v="1"/>
    <x v="1"/>
    <x v="1896"/>
    <n v="1658"/>
    <n v="17"/>
    <n v="2"/>
    <x v="3"/>
    <n v="2"/>
    <x v="0"/>
    <s v="Low"/>
    <x v="4"/>
    <x v="4"/>
  </r>
  <r>
    <n v="8206"/>
    <s v="Rebekah Hall"/>
    <x v="16"/>
    <x v="1"/>
    <x v="0"/>
    <x v="32"/>
    <x v="1461"/>
    <x v="594"/>
    <n v="7"/>
    <x v="2"/>
    <x v="2"/>
    <x v="0"/>
    <x v="1"/>
    <x v="1"/>
    <x v="1"/>
    <x v="1897"/>
    <n v="5907"/>
    <n v="8"/>
    <n v="4"/>
    <x v="6"/>
    <n v="2"/>
    <x v="0"/>
    <s v="Low"/>
    <x v="2"/>
    <x v="2"/>
  </r>
  <r>
    <n v="6610"/>
    <s v="Catherine Welch"/>
    <x v="14"/>
    <x v="1"/>
    <x v="1"/>
    <x v="191"/>
    <x v="1462"/>
    <x v="217"/>
    <n v="4"/>
    <x v="0"/>
    <x v="2"/>
    <x v="2"/>
    <x v="1"/>
    <x v="0"/>
    <x v="0"/>
    <x v="1898"/>
    <n v="8950"/>
    <n v="0"/>
    <n v="9"/>
    <x v="2"/>
    <n v="4"/>
    <x v="4"/>
    <s v="High"/>
    <x v="0"/>
    <x v="0"/>
  </r>
  <r>
    <n v="6890"/>
    <s v="Jennifer James"/>
    <x v="44"/>
    <x v="1"/>
    <x v="2"/>
    <x v="64"/>
    <x v="1463"/>
    <x v="824"/>
    <n v="4"/>
    <x v="0"/>
    <x v="2"/>
    <x v="2"/>
    <x v="1"/>
    <x v="1"/>
    <x v="1"/>
    <x v="1899"/>
    <n v="3634"/>
    <n v="9"/>
    <n v="4"/>
    <x v="10"/>
    <n v="1"/>
    <x v="2"/>
    <s v="Medium"/>
    <x v="0"/>
    <x v="0"/>
  </r>
  <r>
    <n v="8668"/>
    <s v="Nicole Garcia"/>
    <x v="10"/>
    <x v="1"/>
    <x v="1"/>
    <x v="24"/>
    <x v="304"/>
    <x v="276"/>
    <n v="0"/>
    <x v="3"/>
    <x v="27"/>
    <x v="1"/>
    <x v="0"/>
    <x v="0"/>
    <x v="0"/>
    <x v="1900"/>
    <n v="9712"/>
    <n v="12"/>
    <n v="3"/>
    <x v="7"/>
    <n v="2"/>
    <x v="0"/>
    <s v="High"/>
    <x v="3"/>
    <x v="3"/>
  </r>
  <r>
    <n v="3570"/>
    <s v="Melissa Reid DDS"/>
    <x v="32"/>
    <x v="1"/>
    <x v="4"/>
    <x v="512"/>
    <x v="1347"/>
    <x v="807"/>
    <n v="8"/>
    <x v="2"/>
    <x v="2"/>
    <x v="2"/>
    <x v="1"/>
    <x v="1"/>
    <x v="1"/>
    <x v="1901"/>
    <n v="9551"/>
    <n v="13"/>
    <n v="2"/>
    <x v="10"/>
    <n v="5"/>
    <x v="3"/>
    <s v="High"/>
    <x v="5"/>
    <x v="5"/>
  </r>
  <r>
    <n v="6568"/>
    <s v="Mark Mcfarland"/>
    <x v="40"/>
    <x v="1"/>
    <x v="4"/>
    <x v="453"/>
    <x v="247"/>
    <x v="228"/>
    <n v="6"/>
    <x v="2"/>
    <x v="2"/>
    <x v="1"/>
    <x v="1"/>
    <x v="4"/>
    <x v="4"/>
    <x v="1902"/>
    <n v="8640"/>
    <n v="20"/>
    <n v="0"/>
    <x v="0"/>
    <n v="5"/>
    <x v="3"/>
    <s v="High"/>
    <x v="5"/>
    <x v="5"/>
  </r>
  <r>
    <n v="6576"/>
    <s v="Joshua Knight"/>
    <x v="27"/>
    <x v="1"/>
    <x v="3"/>
    <x v="400"/>
    <x v="1464"/>
    <x v="841"/>
    <n v="7"/>
    <x v="2"/>
    <x v="2"/>
    <x v="1"/>
    <x v="1"/>
    <x v="4"/>
    <x v="4"/>
    <x v="1903"/>
    <n v="7821"/>
    <n v="17"/>
    <n v="1"/>
    <x v="0"/>
    <n v="5"/>
    <x v="3"/>
    <s v="Medium"/>
    <x v="5"/>
    <x v="5"/>
  </r>
  <r>
    <n v="2063"/>
    <s v="Mary Mcgee"/>
    <x v="40"/>
    <x v="1"/>
    <x v="2"/>
    <x v="527"/>
    <x v="1465"/>
    <x v="486"/>
    <n v="0"/>
    <x v="3"/>
    <x v="747"/>
    <x v="2"/>
    <x v="0"/>
    <x v="3"/>
    <x v="3"/>
    <x v="1904"/>
    <n v="6608"/>
    <n v="16"/>
    <n v="9"/>
    <x v="10"/>
    <n v="2"/>
    <x v="0"/>
    <s v="High"/>
    <x v="5"/>
    <x v="5"/>
  </r>
  <r>
    <n v="8397"/>
    <s v="Jason Mendoza"/>
    <x v="34"/>
    <x v="1"/>
    <x v="4"/>
    <x v="350"/>
    <x v="124"/>
    <x v="5"/>
    <n v="8"/>
    <x v="2"/>
    <x v="2"/>
    <x v="3"/>
    <x v="1"/>
    <x v="2"/>
    <x v="2"/>
    <x v="1905"/>
    <n v="6707"/>
    <n v="5"/>
    <n v="4"/>
    <x v="9"/>
    <n v="3"/>
    <x v="1"/>
    <s v="High"/>
    <x v="3"/>
    <x v="3"/>
  </r>
  <r>
    <n v="7745"/>
    <s v="Nathan Koch"/>
    <x v="30"/>
    <x v="1"/>
    <x v="3"/>
    <x v="52"/>
    <x v="137"/>
    <x v="132"/>
    <n v="0"/>
    <x v="3"/>
    <x v="748"/>
    <x v="1"/>
    <x v="0"/>
    <x v="0"/>
    <x v="0"/>
    <x v="1906"/>
    <n v="6166"/>
    <n v="3"/>
    <n v="3"/>
    <x v="3"/>
    <n v="5"/>
    <x v="3"/>
    <s v="High"/>
    <x v="2"/>
    <x v="2"/>
  </r>
  <r>
    <n v="7859"/>
    <s v="James Mullins"/>
    <x v="17"/>
    <x v="1"/>
    <x v="3"/>
    <x v="96"/>
    <x v="1286"/>
    <x v="725"/>
    <n v="4"/>
    <x v="0"/>
    <x v="2"/>
    <x v="1"/>
    <x v="1"/>
    <x v="4"/>
    <x v="4"/>
    <x v="1907"/>
    <n v="1478"/>
    <n v="16"/>
    <n v="0"/>
    <x v="8"/>
    <n v="4"/>
    <x v="4"/>
    <s v="Medium"/>
    <x v="1"/>
    <x v="1"/>
  </r>
  <r>
    <n v="5497"/>
    <s v="Benjamin Patton"/>
    <x v="23"/>
    <x v="1"/>
    <x v="4"/>
    <x v="548"/>
    <x v="37"/>
    <x v="37"/>
    <n v="4"/>
    <x v="0"/>
    <x v="2"/>
    <x v="3"/>
    <x v="1"/>
    <x v="0"/>
    <x v="0"/>
    <x v="1908"/>
    <n v="6118"/>
    <n v="12"/>
    <n v="2"/>
    <x v="6"/>
    <n v="4"/>
    <x v="4"/>
    <s v="Low"/>
    <x v="4"/>
    <x v="4"/>
  </r>
  <r>
    <n v="8741"/>
    <s v="Angela Brown"/>
    <x v="30"/>
    <x v="1"/>
    <x v="3"/>
    <x v="370"/>
    <x v="1117"/>
    <x v="424"/>
    <n v="8"/>
    <x v="2"/>
    <x v="2"/>
    <x v="3"/>
    <x v="1"/>
    <x v="2"/>
    <x v="2"/>
    <x v="1909"/>
    <n v="2333"/>
    <n v="14"/>
    <n v="6"/>
    <x v="7"/>
    <n v="2"/>
    <x v="0"/>
    <s v="Medium"/>
    <x v="2"/>
    <x v="2"/>
  </r>
  <r>
    <n v="7646"/>
    <s v="Victor Bennett"/>
    <x v="32"/>
    <x v="1"/>
    <x v="0"/>
    <x v="345"/>
    <x v="1158"/>
    <x v="352"/>
    <n v="3"/>
    <x v="0"/>
    <x v="2"/>
    <x v="2"/>
    <x v="1"/>
    <x v="3"/>
    <x v="3"/>
    <x v="1910"/>
    <n v="2218"/>
    <n v="8"/>
    <n v="2"/>
    <x v="4"/>
    <n v="5"/>
    <x v="3"/>
    <s v="Low"/>
    <x v="5"/>
    <x v="5"/>
  </r>
  <r>
    <n v="9998"/>
    <s v="Michael Davila"/>
    <x v="44"/>
    <x v="1"/>
    <x v="0"/>
    <x v="178"/>
    <x v="1466"/>
    <x v="603"/>
    <n v="5"/>
    <x v="2"/>
    <x v="2"/>
    <x v="3"/>
    <x v="1"/>
    <x v="4"/>
    <x v="4"/>
    <x v="1911"/>
    <n v="2912"/>
    <n v="17"/>
    <n v="4"/>
    <x v="6"/>
    <n v="5"/>
    <x v="3"/>
    <s v="Low"/>
    <x v="0"/>
    <x v="0"/>
  </r>
  <r>
    <n v="7201"/>
    <s v="Jason Walker"/>
    <x v="29"/>
    <x v="1"/>
    <x v="4"/>
    <x v="509"/>
    <x v="1467"/>
    <x v="769"/>
    <n v="5"/>
    <x v="2"/>
    <x v="2"/>
    <x v="1"/>
    <x v="1"/>
    <x v="4"/>
    <x v="4"/>
    <x v="1912"/>
    <n v="5227"/>
    <n v="7"/>
    <n v="0"/>
    <x v="1"/>
    <n v="2"/>
    <x v="0"/>
    <s v="Low"/>
    <x v="4"/>
    <x v="4"/>
  </r>
  <r>
    <n v="5073"/>
    <s v="Amanda Williams"/>
    <x v="35"/>
    <x v="1"/>
    <x v="2"/>
    <x v="255"/>
    <x v="1468"/>
    <x v="233"/>
    <n v="7"/>
    <x v="2"/>
    <x v="708"/>
    <x v="0"/>
    <x v="0"/>
    <x v="4"/>
    <x v="4"/>
    <x v="1913"/>
    <n v="2859"/>
    <n v="0"/>
    <n v="4"/>
    <x v="7"/>
    <n v="3"/>
    <x v="1"/>
    <s v="Low"/>
    <x v="5"/>
    <x v="5"/>
  </r>
  <r>
    <n v="5956"/>
    <s v="Michelle Reid"/>
    <x v="17"/>
    <x v="1"/>
    <x v="4"/>
    <x v="8"/>
    <x v="1469"/>
    <x v="394"/>
    <n v="0"/>
    <x v="3"/>
    <x v="749"/>
    <x v="1"/>
    <x v="0"/>
    <x v="3"/>
    <x v="3"/>
    <x v="1669"/>
    <n v="3531"/>
    <n v="18"/>
    <n v="4"/>
    <x v="1"/>
    <n v="3"/>
    <x v="1"/>
    <s v="Medium"/>
    <x v="1"/>
    <x v="1"/>
  </r>
  <r>
    <n v="6208"/>
    <s v="John Perez"/>
    <x v="32"/>
    <x v="1"/>
    <x v="0"/>
    <x v="518"/>
    <x v="1470"/>
    <x v="332"/>
    <n v="1"/>
    <x v="1"/>
    <x v="750"/>
    <x v="3"/>
    <x v="0"/>
    <x v="1"/>
    <x v="1"/>
    <x v="1914"/>
    <n v="9599"/>
    <n v="0"/>
    <n v="2"/>
    <x v="9"/>
    <n v="3"/>
    <x v="1"/>
    <s v="Medium"/>
    <x v="5"/>
    <x v="5"/>
  </r>
  <r>
    <n v="1069"/>
    <s v="Brittany Ramirez"/>
    <x v="35"/>
    <x v="1"/>
    <x v="4"/>
    <x v="516"/>
    <x v="1409"/>
    <x v="749"/>
    <n v="1"/>
    <x v="1"/>
    <x v="360"/>
    <x v="1"/>
    <x v="0"/>
    <x v="2"/>
    <x v="2"/>
    <x v="1915"/>
    <n v="9049"/>
    <n v="13"/>
    <n v="1"/>
    <x v="3"/>
    <n v="5"/>
    <x v="3"/>
    <s v="Medium"/>
    <x v="5"/>
    <x v="5"/>
  </r>
  <r>
    <n v="5764"/>
    <s v="Gabriel Wheeler"/>
    <x v="37"/>
    <x v="1"/>
    <x v="4"/>
    <x v="323"/>
    <x v="538"/>
    <x v="441"/>
    <n v="3"/>
    <x v="0"/>
    <x v="751"/>
    <x v="1"/>
    <x v="0"/>
    <x v="4"/>
    <x v="4"/>
    <x v="1916"/>
    <n v="6276"/>
    <n v="5"/>
    <n v="3"/>
    <x v="2"/>
    <n v="1"/>
    <x v="2"/>
    <s v="Low"/>
    <x v="2"/>
    <x v="2"/>
  </r>
  <r>
    <n v="8854"/>
    <s v="Dennis Chavez"/>
    <x v="39"/>
    <x v="1"/>
    <x v="0"/>
    <x v="495"/>
    <x v="1471"/>
    <x v="785"/>
    <n v="7"/>
    <x v="2"/>
    <x v="2"/>
    <x v="0"/>
    <x v="1"/>
    <x v="2"/>
    <x v="2"/>
    <x v="1917"/>
    <n v="3334"/>
    <n v="13"/>
    <n v="10"/>
    <x v="5"/>
    <n v="1"/>
    <x v="2"/>
    <s v="Medium"/>
    <x v="2"/>
    <x v="2"/>
  </r>
  <r>
    <n v="5320"/>
    <s v="Ashley Glenn"/>
    <x v="42"/>
    <x v="1"/>
    <x v="1"/>
    <x v="576"/>
    <x v="1472"/>
    <x v="678"/>
    <n v="2"/>
    <x v="1"/>
    <x v="694"/>
    <x v="1"/>
    <x v="0"/>
    <x v="4"/>
    <x v="4"/>
    <x v="1918"/>
    <n v="5282"/>
    <n v="4"/>
    <n v="5"/>
    <x v="6"/>
    <n v="2"/>
    <x v="0"/>
    <s v="High"/>
    <x v="3"/>
    <x v="3"/>
  </r>
  <r>
    <n v="5256"/>
    <s v="Diana Hartman"/>
    <x v="43"/>
    <x v="1"/>
    <x v="2"/>
    <x v="87"/>
    <x v="764"/>
    <x v="285"/>
    <n v="5"/>
    <x v="2"/>
    <x v="752"/>
    <x v="0"/>
    <x v="0"/>
    <x v="3"/>
    <x v="3"/>
    <x v="1919"/>
    <n v="1002"/>
    <n v="9"/>
    <n v="2"/>
    <x v="0"/>
    <n v="3"/>
    <x v="1"/>
    <s v="Medium"/>
    <x v="5"/>
    <x v="5"/>
  </r>
  <r>
    <n v="6896"/>
    <s v="Megan Sanchez"/>
    <x v="47"/>
    <x v="1"/>
    <x v="0"/>
    <x v="523"/>
    <x v="946"/>
    <x v="254"/>
    <n v="7"/>
    <x v="2"/>
    <x v="2"/>
    <x v="2"/>
    <x v="1"/>
    <x v="0"/>
    <x v="0"/>
    <x v="1920"/>
    <n v="8159"/>
    <n v="0"/>
    <n v="5"/>
    <x v="5"/>
    <n v="1"/>
    <x v="2"/>
    <s v="Low"/>
    <x v="3"/>
    <x v="3"/>
  </r>
  <r>
    <n v="4113"/>
    <s v="Aaron Morris"/>
    <x v="35"/>
    <x v="1"/>
    <x v="3"/>
    <x v="142"/>
    <x v="1473"/>
    <x v="842"/>
    <n v="9"/>
    <x v="2"/>
    <x v="2"/>
    <x v="3"/>
    <x v="1"/>
    <x v="3"/>
    <x v="3"/>
    <x v="1921"/>
    <n v="7759"/>
    <n v="0"/>
    <n v="10"/>
    <x v="2"/>
    <n v="3"/>
    <x v="1"/>
    <s v="Medium"/>
    <x v="5"/>
    <x v="5"/>
  </r>
  <r>
    <n v="3165"/>
    <s v="Amy Powers"/>
    <x v="21"/>
    <x v="1"/>
    <x v="1"/>
    <x v="505"/>
    <x v="1474"/>
    <x v="607"/>
    <n v="0"/>
    <x v="3"/>
    <x v="2"/>
    <x v="0"/>
    <x v="1"/>
    <x v="4"/>
    <x v="4"/>
    <x v="1922"/>
    <n v="1296"/>
    <n v="0"/>
    <n v="0"/>
    <x v="8"/>
    <n v="2"/>
    <x v="0"/>
    <s v="High"/>
    <x v="0"/>
    <x v="0"/>
  </r>
  <r>
    <n v="9854"/>
    <s v="Jacob Smith"/>
    <x v="34"/>
    <x v="1"/>
    <x v="1"/>
    <x v="196"/>
    <x v="1475"/>
    <x v="320"/>
    <n v="9"/>
    <x v="2"/>
    <x v="2"/>
    <x v="2"/>
    <x v="1"/>
    <x v="4"/>
    <x v="4"/>
    <x v="1923"/>
    <n v="3126"/>
    <n v="3"/>
    <n v="7"/>
    <x v="7"/>
    <n v="4"/>
    <x v="4"/>
    <s v="Medium"/>
    <x v="3"/>
    <x v="3"/>
  </r>
  <r>
    <n v="9127"/>
    <s v="Amanda Ramirez"/>
    <x v="5"/>
    <x v="1"/>
    <x v="4"/>
    <x v="552"/>
    <x v="916"/>
    <x v="650"/>
    <n v="1"/>
    <x v="1"/>
    <x v="249"/>
    <x v="2"/>
    <x v="0"/>
    <x v="3"/>
    <x v="3"/>
    <x v="328"/>
    <n v="3024"/>
    <n v="8"/>
    <n v="5"/>
    <x v="8"/>
    <n v="3"/>
    <x v="1"/>
    <s v="Low"/>
    <x v="3"/>
    <x v="3"/>
  </r>
  <r>
    <n v="4522"/>
    <s v="Lucas Johnson"/>
    <x v="13"/>
    <x v="1"/>
    <x v="4"/>
    <x v="428"/>
    <x v="1476"/>
    <x v="843"/>
    <n v="0"/>
    <x v="3"/>
    <x v="2"/>
    <x v="2"/>
    <x v="1"/>
    <x v="2"/>
    <x v="2"/>
    <x v="1924"/>
    <n v="103"/>
    <n v="8"/>
    <n v="6"/>
    <x v="8"/>
    <n v="3"/>
    <x v="1"/>
    <s v="High"/>
    <x v="0"/>
    <x v="0"/>
  </r>
  <r>
    <n v="7204"/>
    <s v="Robert Diaz"/>
    <x v="46"/>
    <x v="1"/>
    <x v="4"/>
    <x v="69"/>
    <x v="1477"/>
    <x v="844"/>
    <n v="9"/>
    <x v="2"/>
    <x v="2"/>
    <x v="0"/>
    <x v="1"/>
    <x v="3"/>
    <x v="3"/>
    <x v="1925"/>
    <n v="9198"/>
    <n v="4"/>
    <n v="4"/>
    <x v="4"/>
    <n v="4"/>
    <x v="4"/>
    <s v="Low"/>
    <x v="3"/>
    <x v="3"/>
  </r>
  <r>
    <n v="5526"/>
    <s v="John Hensley"/>
    <x v="38"/>
    <x v="1"/>
    <x v="0"/>
    <x v="28"/>
    <x v="1478"/>
    <x v="845"/>
    <n v="4"/>
    <x v="0"/>
    <x v="2"/>
    <x v="0"/>
    <x v="1"/>
    <x v="1"/>
    <x v="1"/>
    <x v="1926"/>
    <n v="9030"/>
    <n v="1"/>
    <n v="5"/>
    <x v="3"/>
    <n v="4"/>
    <x v="4"/>
    <s v="Medium"/>
    <x v="0"/>
    <x v="0"/>
  </r>
  <r>
    <n v="2440"/>
    <s v="Elizabeth Ritter"/>
    <x v="33"/>
    <x v="1"/>
    <x v="2"/>
    <x v="512"/>
    <x v="380"/>
    <x v="338"/>
    <n v="0"/>
    <x v="3"/>
    <x v="2"/>
    <x v="2"/>
    <x v="1"/>
    <x v="3"/>
    <x v="3"/>
    <x v="1927"/>
    <n v="2599"/>
    <n v="16"/>
    <n v="7"/>
    <x v="2"/>
    <n v="5"/>
    <x v="3"/>
    <s v="Medium"/>
    <x v="4"/>
    <x v="4"/>
  </r>
  <r>
    <n v="7633"/>
    <s v="Breanna Miller"/>
    <x v="36"/>
    <x v="1"/>
    <x v="4"/>
    <x v="297"/>
    <x v="1199"/>
    <x v="563"/>
    <n v="0"/>
    <x v="3"/>
    <x v="753"/>
    <x v="1"/>
    <x v="0"/>
    <x v="0"/>
    <x v="0"/>
    <x v="1928"/>
    <n v="8481"/>
    <n v="11"/>
    <n v="8"/>
    <x v="1"/>
    <n v="5"/>
    <x v="3"/>
    <s v="Low"/>
    <x v="3"/>
    <x v="3"/>
  </r>
  <r>
    <n v="7777"/>
    <s v="Zachary Webb"/>
    <x v="20"/>
    <x v="1"/>
    <x v="1"/>
    <x v="475"/>
    <x v="1479"/>
    <x v="846"/>
    <n v="2"/>
    <x v="1"/>
    <x v="720"/>
    <x v="2"/>
    <x v="0"/>
    <x v="2"/>
    <x v="2"/>
    <x v="1929"/>
    <n v="8746"/>
    <n v="3"/>
    <n v="7"/>
    <x v="0"/>
    <n v="5"/>
    <x v="3"/>
    <s v="High"/>
    <x v="5"/>
    <x v="5"/>
  </r>
  <r>
    <n v="9324"/>
    <s v="Carla Bowman"/>
    <x v="0"/>
    <x v="1"/>
    <x v="1"/>
    <x v="455"/>
    <x v="1187"/>
    <x v="753"/>
    <n v="1"/>
    <x v="1"/>
    <x v="2"/>
    <x v="3"/>
    <x v="1"/>
    <x v="1"/>
    <x v="1"/>
    <x v="1930"/>
    <n v="9935"/>
    <n v="6"/>
    <n v="0"/>
    <x v="1"/>
    <n v="3"/>
    <x v="1"/>
    <s v="Low"/>
    <x v="0"/>
    <x v="0"/>
  </r>
  <r>
    <n v="5631"/>
    <s v="Michelle Reese"/>
    <x v="29"/>
    <x v="1"/>
    <x v="3"/>
    <x v="488"/>
    <x v="1480"/>
    <x v="152"/>
    <n v="0"/>
    <x v="3"/>
    <x v="424"/>
    <x v="0"/>
    <x v="0"/>
    <x v="2"/>
    <x v="2"/>
    <x v="1931"/>
    <n v="8852"/>
    <n v="16"/>
    <n v="3"/>
    <x v="1"/>
    <n v="3"/>
    <x v="1"/>
    <s v="High"/>
    <x v="4"/>
    <x v="4"/>
  </r>
  <r>
    <n v="8140"/>
    <s v="Cassandra Ritter"/>
    <x v="10"/>
    <x v="1"/>
    <x v="3"/>
    <x v="141"/>
    <x v="1249"/>
    <x v="774"/>
    <n v="0"/>
    <x v="3"/>
    <x v="754"/>
    <x v="0"/>
    <x v="0"/>
    <x v="0"/>
    <x v="0"/>
    <x v="1932"/>
    <n v="8922"/>
    <n v="10"/>
    <n v="6"/>
    <x v="7"/>
    <n v="5"/>
    <x v="3"/>
    <s v="High"/>
    <x v="3"/>
    <x v="3"/>
  </r>
  <r>
    <n v="4914"/>
    <s v="Dr. Tonya Harris MD"/>
    <x v="35"/>
    <x v="1"/>
    <x v="2"/>
    <x v="71"/>
    <x v="971"/>
    <x v="677"/>
    <n v="2"/>
    <x v="1"/>
    <x v="755"/>
    <x v="2"/>
    <x v="0"/>
    <x v="1"/>
    <x v="1"/>
    <x v="1933"/>
    <n v="9143"/>
    <n v="14"/>
    <n v="6"/>
    <x v="0"/>
    <n v="4"/>
    <x v="4"/>
    <s v="Low"/>
    <x v="5"/>
    <x v="5"/>
  </r>
  <r>
    <n v="9733"/>
    <s v="Scott Alvarez"/>
    <x v="7"/>
    <x v="1"/>
    <x v="3"/>
    <x v="274"/>
    <x v="718"/>
    <x v="534"/>
    <n v="0"/>
    <x v="3"/>
    <x v="251"/>
    <x v="3"/>
    <x v="0"/>
    <x v="1"/>
    <x v="1"/>
    <x v="1934"/>
    <n v="4925"/>
    <n v="13"/>
    <n v="0"/>
    <x v="10"/>
    <n v="4"/>
    <x v="4"/>
    <s v="Medium"/>
    <x v="0"/>
    <x v="0"/>
  </r>
  <r>
    <n v="7910"/>
    <s v="Deborah Wright"/>
    <x v="16"/>
    <x v="1"/>
    <x v="1"/>
    <x v="93"/>
    <x v="1481"/>
    <x v="646"/>
    <n v="1"/>
    <x v="1"/>
    <x v="2"/>
    <x v="1"/>
    <x v="1"/>
    <x v="0"/>
    <x v="0"/>
    <x v="1935"/>
    <n v="6090"/>
    <n v="15"/>
    <n v="9"/>
    <x v="6"/>
    <n v="2"/>
    <x v="0"/>
    <s v="Medium"/>
    <x v="2"/>
    <x v="2"/>
  </r>
  <r>
    <n v="1807"/>
    <s v="Debbie Black"/>
    <x v="13"/>
    <x v="1"/>
    <x v="4"/>
    <x v="392"/>
    <x v="1482"/>
    <x v="691"/>
    <n v="4"/>
    <x v="0"/>
    <x v="383"/>
    <x v="2"/>
    <x v="0"/>
    <x v="3"/>
    <x v="3"/>
    <x v="1936"/>
    <n v="7062"/>
    <n v="12"/>
    <n v="4"/>
    <x v="9"/>
    <n v="2"/>
    <x v="0"/>
    <s v="Low"/>
    <x v="0"/>
    <x v="0"/>
  </r>
  <r>
    <n v="2857"/>
    <s v="Kevin Scott"/>
    <x v="32"/>
    <x v="1"/>
    <x v="0"/>
    <x v="74"/>
    <x v="1483"/>
    <x v="516"/>
    <n v="9"/>
    <x v="2"/>
    <x v="2"/>
    <x v="2"/>
    <x v="1"/>
    <x v="4"/>
    <x v="4"/>
    <x v="1937"/>
    <n v="4745"/>
    <n v="1"/>
    <n v="8"/>
    <x v="9"/>
    <n v="3"/>
    <x v="1"/>
    <s v="High"/>
    <x v="5"/>
    <x v="5"/>
  </r>
  <r>
    <n v="4627"/>
    <s v="Heidi Peterson"/>
    <x v="15"/>
    <x v="1"/>
    <x v="2"/>
    <x v="569"/>
    <x v="1484"/>
    <x v="847"/>
    <n v="3"/>
    <x v="0"/>
    <x v="756"/>
    <x v="1"/>
    <x v="0"/>
    <x v="2"/>
    <x v="2"/>
    <x v="1938"/>
    <n v="3739"/>
    <n v="1"/>
    <n v="2"/>
    <x v="6"/>
    <n v="4"/>
    <x v="4"/>
    <s v="Medium"/>
    <x v="4"/>
    <x v="4"/>
  </r>
  <r>
    <n v="2660"/>
    <s v="Richard Dunn"/>
    <x v="18"/>
    <x v="1"/>
    <x v="3"/>
    <x v="605"/>
    <x v="1485"/>
    <x v="582"/>
    <n v="0"/>
    <x v="3"/>
    <x v="648"/>
    <x v="1"/>
    <x v="0"/>
    <x v="0"/>
    <x v="0"/>
    <x v="1939"/>
    <n v="35"/>
    <n v="18"/>
    <n v="3"/>
    <x v="5"/>
    <n v="5"/>
    <x v="3"/>
    <s v="Medium"/>
    <x v="4"/>
    <x v="4"/>
  </r>
  <r>
    <n v="4387"/>
    <s v="Jessica Castro"/>
    <x v="11"/>
    <x v="1"/>
    <x v="3"/>
    <x v="117"/>
    <x v="81"/>
    <x v="80"/>
    <n v="3"/>
    <x v="0"/>
    <x v="757"/>
    <x v="1"/>
    <x v="0"/>
    <x v="1"/>
    <x v="1"/>
    <x v="1940"/>
    <n v="6247"/>
    <n v="14"/>
    <n v="1"/>
    <x v="6"/>
    <n v="1"/>
    <x v="2"/>
    <s v="Medium"/>
    <x v="3"/>
    <x v="3"/>
  </r>
  <r>
    <n v="7212"/>
    <s v="Nicholas Perez"/>
    <x v="15"/>
    <x v="1"/>
    <x v="4"/>
    <x v="432"/>
    <x v="1486"/>
    <x v="689"/>
    <n v="4"/>
    <x v="0"/>
    <x v="2"/>
    <x v="2"/>
    <x v="1"/>
    <x v="3"/>
    <x v="3"/>
    <x v="1941"/>
    <n v="344"/>
    <n v="18"/>
    <n v="8"/>
    <x v="1"/>
    <n v="4"/>
    <x v="4"/>
    <s v="High"/>
    <x v="4"/>
    <x v="4"/>
  </r>
  <r>
    <n v="6769"/>
    <s v="Tyler Lee"/>
    <x v="8"/>
    <x v="1"/>
    <x v="1"/>
    <x v="496"/>
    <x v="428"/>
    <x v="189"/>
    <n v="8"/>
    <x v="2"/>
    <x v="2"/>
    <x v="2"/>
    <x v="1"/>
    <x v="1"/>
    <x v="1"/>
    <x v="1942"/>
    <n v="9740"/>
    <n v="16"/>
    <n v="10"/>
    <x v="6"/>
    <n v="4"/>
    <x v="4"/>
    <s v="High"/>
    <x v="4"/>
    <x v="4"/>
  </r>
  <r>
    <n v="4117"/>
    <s v="Dr. David Jones"/>
    <x v="34"/>
    <x v="1"/>
    <x v="0"/>
    <x v="422"/>
    <x v="1487"/>
    <x v="543"/>
    <n v="0"/>
    <x v="3"/>
    <x v="758"/>
    <x v="2"/>
    <x v="0"/>
    <x v="3"/>
    <x v="3"/>
    <x v="1943"/>
    <n v="2517"/>
    <n v="0"/>
    <n v="8"/>
    <x v="7"/>
    <n v="4"/>
    <x v="4"/>
    <s v="Low"/>
    <x v="3"/>
    <x v="3"/>
  </r>
  <r>
    <n v="3776"/>
    <s v="Felicia Williams"/>
    <x v="42"/>
    <x v="1"/>
    <x v="3"/>
    <x v="606"/>
    <x v="1332"/>
    <x v="803"/>
    <n v="2"/>
    <x v="1"/>
    <x v="759"/>
    <x v="2"/>
    <x v="0"/>
    <x v="3"/>
    <x v="3"/>
    <x v="1944"/>
    <n v="2279"/>
    <n v="3"/>
    <n v="10"/>
    <x v="4"/>
    <n v="1"/>
    <x v="2"/>
    <s v="Medium"/>
    <x v="3"/>
    <x v="3"/>
  </r>
  <r>
    <n v="7207"/>
    <s v="Christopher Larson"/>
    <x v="3"/>
    <x v="1"/>
    <x v="0"/>
    <x v="314"/>
    <x v="1488"/>
    <x v="83"/>
    <n v="6"/>
    <x v="2"/>
    <x v="760"/>
    <x v="1"/>
    <x v="0"/>
    <x v="1"/>
    <x v="1"/>
    <x v="1945"/>
    <n v="954"/>
    <n v="0"/>
    <n v="9"/>
    <x v="4"/>
    <n v="5"/>
    <x v="3"/>
    <s v="Low"/>
    <x v="2"/>
    <x v="2"/>
  </r>
  <r>
    <n v="1452"/>
    <s v="Anthony Chen"/>
    <x v="4"/>
    <x v="1"/>
    <x v="0"/>
    <x v="427"/>
    <x v="1028"/>
    <x v="697"/>
    <n v="5"/>
    <x v="2"/>
    <x v="407"/>
    <x v="3"/>
    <x v="0"/>
    <x v="1"/>
    <x v="1"/>
    <x v="1946"/>
    <n v="4939"/>
    <n v="11"/>
    <n v="5"/>
    <x v="6"/>
    <n v="4"/>
    <x v="4"/>
    <s v="High"/>
    <x v="0"/>
    <x v="0"/>
  </r>
  <r>
    <n v="1656"/>
    <s v="Beth Mejia"/>
    <x v="7"/>
    <x v="1"/>
    <x v="3"/>
    <x v="392"/>
    <x v="1489"/>
    <x v="848"/>
    <n v="3"/>
    <x v="0"/>
    <x v="2"/>
    <x v="0"/>
    <x v="1"/>
    <x v="1"/>
    <x v="1"/>
    <x v="1947"/>
    <n v="3793"/>
    <n v="13"/>
    <n v="0"/>
    <x v="8"/>
    <n v="1"/>
    <x v="2"/>
    <s v="Low"/>
    <x v="0"/>
    <x v="0"/>
  </r>
  <r>
    <n v="6726"/>
    <s v="Stacey Pugh"/>
    <x v="0"/>
    <x v="1"/>
    <x v="4"/>
    <x v="306"/>
    <x v="1490"/>
    <x v="395"/>
    <n v="0"/>
    <x v="3"/>
    <x v="538"/>
    <x v="0"/>
    <x v="0"/>
    <x v="2"/>
    <x v="2"/>
    <x v="1948"/>
    <n v="8228"/>
    <n v="5"/>
    <n v="0"/>
    <x v="5"/>
    <n v="2"/>
    <x v="0"/>
    <s v="Medium"/>
    <x v="0"/>
    <x v="0"/>
  </r>
  <r>
    <n v="3599"/>
    <s v="Timothy Williams"/>
    <x v="3"/>
    <x v="1"/>
    <x v="3"/>
    <x v="375"/>
    <x v="1015"/>
    <x v="475"/>
    <n v="0"/>
    <x v="3"/>
    <x v="761"/>
    <x v="2"/>
    <x v="0"/>
    <x v="0"/>
    <x v="0"/>
    <x v="1949"/>
    <n v="3741"/>
    <n v="2"/>
    <n v="8"/>
    <x v="3"/>
    <n v="4"/>
    <x v="4"/>
    <s v="Medium"/>
    <x v="2"/>
    <x v="2"/>
  </r>
  <r>
    <n v="6479"/>
    <s v="Jessica Williams"/>
    <x v="17"/>
    <x v="1"/>
    <x v="0"/>
    <x v="229"/>
    <x v="1491"/>
    <x v="849"/>
    <n v="2"/>
    <x v="1"/>
    <x v="762"/>
    <x v="1"/>
    <x v="0"/>
    <x v="3"/>
    <x v="3"/>
    <x v="1950"/>
    <n v="5061"/>
    <n v="11"/>
    <n v="2"/>
    <x v="10"/>
    <n v="2"/>
    <x v="0"/>
    <s v="Medium"/>
    <x v="1"/>
    <x v="1"/>
  </r>
  <r>
    <n v="2711"/>
    <s v="Jacqueline Boyd"/>
    <x v="8"/>
    <x v="1"/>
    <x v="2"/>
    <x v="91"/>
    <x v="1492"/>
    <x v="617"/>
    <n v="0"/>
    <x v="3"/>
    <x v="763"/>
    <x v="3"/>
    <x v="0"/>
    <x v="4"/>
    <x v="4"/>
    <x v="1951"/>
    <n v="9674"/>
    <n v="12"/>
    <n v="5"/>
    <x v="0"/>
    <n v="5"/>
    <x v="3"/>
    <s v="High"/>
    <x v="4"/>
    <x v="4"/>
  </r>
  <r>
    <n v="7366"/>
    <s v="Janet Washington"/>
    <x v="3"/>
    <x v="1"/>
    <x v="4"/>
    <x v="383"/>
    <x v="1493"/>
    <x v="69"/>
    <n v="1"/>
    <x v="1"/>
    <x v="2"/>
    <x v="1"/>
    <x v="1"/>
    <x v="3"/>
    <x v="3"/>
    <x v="1952"/>
    <n v="4781"/>
    <n v="4"/>
    <n v="10"/>
    <x v="4"/>
    <n v="5"/>
    <x v="3"/>
    <s v="Low"/>
    <x v="2"/>
    <x v="2"/>
  </r>
  <r>
    <n v="7715"/>
    <s v="Kyle Manning"/>
    <x v="13"/>
    <x v="1"/>
    <x v="0"/>
    <x v="19"/>
    <x v="67"/>
    <x v="66"/>
    <n v="0"/>
    <x v="3"/>
    <x v="2"/>
    <x v="0"/>
    <x v="1"/>
    <x v="2"/>
    <x v="2"/>
    <x v="1953"/>
    <n v="416"/>
    <n v="4"/>
    <n v="2"/>
    <x v="5"/>
    <n v="5"/>
    <x v="3"/>
    <s v="Medium"/>
    <x v="0"/>
    <x v="0"/>
  </r>
  <r>
    <n v="3907"/>
    <s v="Phillip Carter"/>
    <x v="20"/>
    <x v="1"/>
    <x v="4"/>
    <x v="299"/>
    <x v="1494"/>
    <x v="232"/>
    <n v="6"/>
    <x v="2"/>
    <x v="2"/>
    <x v="2"/>
    <x v="1"/>
    <x v="2"/>
    <x v="2"/>
    <x v="1954"/>
    <n v="8030"/>
    <n v="8"/>
    <n v="6"/>
    <x v="7"/>
    <n v="1"/>
    <x v="2"/>
    <s v="Medium"/>
    <x v="5"/>
    <x v="5"/>
  </r>
  <r>
    <n v="7791"/>
    <s v="Adam Jones"/>
    <x v="5"/>
    <x v="1"/>
    <x v="3"/>
    <x v="211"/>
    <x v="1340"/>
    <x v="391"/>
    <n v="5"/>
    <x v="2"/>
    <x v="2"/>
    <x v="2"/>
    <x v="1"/>
    <x v="2"/>
    <x v="2"/>
    <x v="1955"/>
    <n v="5308"/>
    <n v="14"/>
    <n v="7"/>
    <x v="3"/>
    <n v="5"/>
    <x v="3"/>
    <s v="Low"/>
    <x v="3"/>
    <x v="3"/>
  </r>
  <r>
    <n v="1999"/>
    <s v="Dustin Mann"/>
    <x v="4"/>
    <x v="1"/>
    <x v="0"/>
    <x v="528"/>
    <x v="1495"/>
    <x v="300"/>
    <n v="5"/>
    <x v="2"/>
    <x v="2"/>
    <x v="2"/>
    <x v="1"/>
    <x v="1"/>
    <x v="1"/>
    <x v="1956"/>
    <n v="4590"/>
    <n v="6"/>
    <n v="2"/>
    <x v="5"/>
    <n v="3"/>
    <x v="1"/>
    <s v="Medium"/>
    <x v="0"/>
    <x v="0"/>
  </r>
  <r>
    <n v="7529"/>
    <s v="Brian Williams"/>
    <x v="11"/>
    <x v="1"/>
    <x v="2"/>
    <x v="184"/>
    <x v="1496"/>
    <x v="641"/>
    <n v="6"/>
    <x v="2"/>
    <x v="764"/>
    <x v="2"/>
    <x v="0"/>
    <x v="1"/>
    <x v="1"/>
    <x v="1957"/>
    <n v="4770"/>
    <n v="15"/>
    <n v="2"/>
    <x v="2"/>
    <n v="3"/>
    <x v="1"/>
    <s v="High"/>
    <x v="3"/>
    <x v="3"/>
  </r>
  <r>
    <n v="4709"/>
    <s v="James Bolton"/>
    <x v="7"/>
    <x v="1"/>
    <x v="4"/>
    <x v="27"/>
    <x v="1497"/>
    <x v="127"/>
    <n v="0"/>
    <x v="3"/>
    <x v="2"/>
    <x v="1"/>
    <x v="1"/>
    <x v="1"/>
    <x v="1"/>
    <x v="1958"/>
    <n v="7741"/>
    <n v="0"/>
    <n v="1"/>
    <x v="5"/>
    <n v="1"/>
    <x v="2"/>
    <s v="Low"/>
    <x v="0"/>
    <x v="0"/>
  </r>
  <r>
    <n v="1878"/>
    <s v="Patricia Morris"/>
    <x v="39"/>
    <x v="1"/>
    <x v="0"/>
    <x v="585"/>
    <x v="1498"/>
    <x v="599"/>
    <n v="1"/>
    <x v="1"/>
    <x v="765"/>
    <x v="2"/>
    <x v="0"/>
    <x v="0"/>
    <x v="0"/>
    <x v="1959"/>
    <n v="9445"/>
    <n v="4"/>
    <n v="1"/>
    <x v="5"/>
    <n v="1"/>
    <x v="2"/>
    <s v="Medium"/>
    <x v="2"/>
    <x v="2"/>
  </r>
  <r>
    <n v="2396"/>
    <s v="Michael Hughes"/>
    <x v="32"/>
    <x v="1"/>
    <x v="0"/>
    <x v="225"/>
    <x v="1499"/>
    <x v="850"/>
    <n v="4"/>
    <x v="0"/>
    <x v="575"/>
    <x v="3"/>
    <x v="0"/>
    <x v="4"/>
    <x v="4"/>
    <x v="1960"/>
    <n v="6386"/>
    <n v="14"/>
    <n v="5"/>
    <x v="3"/>
    <n v="3"/>
    <x v="1"/>
    <s v="High"/>
    <x v="5"/>
    <x v="5"/>
  </r>
  <r>
    <n v="3194"/>
    <s v="Hannah Morse"/>
    <x v="26"/>
    <x v="1"/>
    <x v="1"/>
    <x v="374"/>
    <x v="657"/>
    <x v="519"/>
    <n v="7"/>
    <x v="2"/>
    <x v="2"/>
    <x v="0"/>
    <x v="1"/>
    <x v="2"/>
    <x v="2"/>
    <x v="1961"/>
    <n v="2221"/>
    <n v="18"/>
    <n v="3"/>
    <x v="4"/>
    <n v="2"/>
    <x v="0"/>
    <s v="Low"/>
    <x v="5"/>
    <x v="5"/>
  </r>
  <r>
    <n v="4238"/>
    <s v="George Hudson"/>
    <x v="39"/>
    <x v="1"/>
    <x v="2"/>
    <x v="386"/>
    <x v="1500"/>
    <x v="317"/>
    <n v="2"/>
    <x v="1"/>
    <x v="766"/>
    <x v="3"/>
    <x v="0"/>
    <x v="2"/>
    <x v="2"/>
    <x v="1962"/>
    <n v="5435"/>
    <n v="8"/>
    <n v="1"/>
    <x v="9"/>
    <n v="2"/>
    <x v="0"/>
    <s v="Medium"/>
    <x v="2"/>
    <x v="2"/>
  </r>
  <r>
    <n v="8927"/>
    <s v="William Turner"/>
    <x v="36"/>
    <x v="1"/>
    <x v="2"/>
    <x v="399"/>
    <x v="1501"/>
    <x v="571"/>
    <n v="1"/>
    <x v="1"/>
    <x v="767"/>
    <x v="1"/>
    <x v="0"/>
    <x v="1"/>
    <x v="1"/>
    <x v="1963"/>
    <n v="1610"/>
    <n v="4"/>
    <n v="1"/>
    <x v="6"/>
    <n v="1"/>
    <x v="2"/>
    <s v="Low"/>
    <x v="3"/>
    <x v="3"/>
  </r>
  <r>
    <n v="6444"/>
    <s v="Lindsey Morrison"/>
    <x v="39"/>
    <x v="1"/>
    <x v="2"/>
    <x v="189"/>
    <x v="1502"/>
    <x v="307"/>
    <n v="1"/>
    <x v="1"/>
    <x v="768"/>
    <x v="0"/>
    <x v="0"/>
    <x v="0"/>
    <x v="0"/>
    <x v="1964"/>
    <n v="5848"/>
    <n v="6"/>
    <n v="8"/>
    <x v="1"/>
    <n v="1"/>
    <x v="2"/>
    <s v="Medium"/>
    <x v="2"/>
    <x v="2"/>
  </r>
  <r>
    <n v="3278"/>
    <s v="Heather Stanton"/>
    <x v="11"/>
    <x v="1"/>
    <x v="1"/>
    <x v="44"/>
    <x v="1503"/>
    <x v="851"/>
    <n v="3"/>
    <x v="0"/>
    <x v="2"/>
    <x v="2"/>
    <x v="1"/>
    <x v="4"/>
    <x v="4"/>
    <x v="1965"/>
    <n v="2564"/>
    <n v="4"/>
    <n v="2"/>
    <x v="8"/>
    <n v="1"/>
    <x v="2"/>
    <s v="High"/>
    <x v="3"/>
    <x v="3"/>
  </r>
  <r>
    <n v="9533"/>
    <s v="Tracy Fowler"/>
    <x v="16"/>
    <x v="1"/>
    <x v="0"/>
    <x v="196"/>
    <x v="1504"/>
    <x v="852"/>
    <n v="9"/>
    <x v="2"/>
    <x v="2"/>
    <x v="3"/>
    <x v="1"/>
    <x v="4"/>
    <x v="4"/>
    <x v="1966"/>
    <n v="5406"/>
    <n v="16"/>
    <n v="7"/>
    <x v="6"/>
    <n v="2"/>
    <x v="0"/>
    <s v="Medium"/>
    <x v="2"/>
    <x v="2"/>
  </r>
  <r>
    <n v="6585"/>
    <s v="Jared Campos"/>
    <x v="20"/>
    <x v="1"/>
    <x v="1"/>
    <x v="493"/>
    <x v="863"/>
    <x v="527"/>
    <n v="4"/>
    <x v="0"/>
    <x v="2"/>
    <x v="1"/>
    <x v="1"/>
    <x v="4"/>
    <x v="4"/>
    <x v="1967"/>
    <n v="4030"/>
    <n v="20"/>
    <n v="2"/>
    <x v="6"/>
    <n v="4"/>
    <x v="4"/>
    <s v="High"/>
    <x v="5"/>
    <x v="5"/>
  </r>
  <r>
    <n v="1582"/>
    <s v="Hannah Williams"/>
    <x v="44"/>
    <x v="1"/>
    <x v="3"/>
    <x v="579"/>
    <x v="1505"/>
    <x v="440"/>
    <n v="5"/>
    <x v="2"/>
    <x v="2"/>
    <x v="3"/>
    <x v="1"/>
    <x v="0"/>
    <x v="0"/>
    <x v="1968"/>
    <n v="208"/>
    <n v="13"/>
    <n v="1"/>
    <x v="7"/>
    <n v="1"/>
    <x v="2"/>
    <s v="Medium"/>
    <x v="0"/>
    <x v="0"/>
  </r>
  <r>
    <n v="3831"/>
    <s v="Shawn Mcgrath"/>
    <x v="2"/>
    <x v="1"/>
    <x v="1"/>
    <x v="357"/>
    <x v="1036"/>
    <x v="701"/>
    <n v="4"/>
    <x v="0"/>
    <x v="769"/>
    <x v="1"/>
    <x v="0"/>
    <x v="0"/>
    <x v="0"/>
    <x v="1969"/>
    <n v="6336"/>
    <n v="17"/>
    <n v="1"/>
    <x v="6"/>
    <n v="2"/>
    <x v="0"/>
    <s v="Medium"/>
    <x v="2"/>
    <x v="2"/>
  </r>
  <r>
    <n v="3583"/>
    <s v="Mariah Thomas"/>
    <x v="28"/>
    <x v="1"/>
    <x v="1"/>
    <x v="191"/>
    <x v="1506"/>
    <x v="301"/>
    <n v="8"/>
    <x v="2"/>
    <x v="2"/>
    <x v="3"/>
    <x v="1"/>
    <x v="3"/>
    <x v="3"/>
    <x v="1970"/>
    <n v="6906"/>
    <n v="2"/>
    <n v="0"/>
    <x v="4"/>
    <n v="2"/>
    <x v="0"/>
    <s v="High"/>
    <x v="0"/>
    <x v="0"/>
  </r>
  <r>
    <n v="4123"/>
    <s v="Jordan Harmon"/>
    <x v="2"/>
    <x v="1"/>
    <x v="0"/>
    <x v="538"/>
    <x v="1507"/>
    <x v="853"/>
    <n v="0"/>
    <x v="3"/>
    <x v="770"/>
    <x v="3"/>
    <x v="0"/>
    <x v="1"/>
    <x v="1"/>
    <x v="1971"/>
    <n v="7891"/>
    <n v="13"/>
    <n v="7"/>
    <x v="2"/>
    <n v="1"/>
    <x v="2"/>
    <s v="Medium"/>
    <x v="2"/>
    <x v="2"/>
  </r>
  <r>
    <n v="1836"/>
    <s v="Hannah Smith"/>
    <x v="10"/>
    <x v="1"/>
    <x v="0"/>
    <x v="193"/>
    <x v="1195"/>
    <x v="758"/>
    <n v="1"/>
    <x v="1"/>
    <x v="771"/>
    <x v="1"/>
    <x v="0"/>
    <x v="4"/>
    <x v="4"/>
    <x v="1972"/>
    <n v="8651"/>
    <n v="2"/>
    <n v="9"/>
    <x v="7"/>
    <n v="2"/>
    <x v="0"/>
    <s v="High"/>
    <x v="3"/>
    <x v="3"/>
  </r>
  <r>
    <n v="3807"/>
    <s v="Nicholas Hale"/>
    <x v="42"/>
    <x v="1"/>
    <x v="4"/>
    <x v="202"/>
    <x v="112"/>
    <x v="110"/>
    <n v="6"/>
    <x v="2"/>
    <x v="652"/>
    <x v="1"/>
    <x v="0"/>
    <x v="4"/>
    <x v="4"/>
    <x v="1973"/>
    <n v="907"/>
    <n v="9"/>
    <n v="10"/>
    <x v="3"/>
    <n v="3"/>
    <x v="1"/>
    <s v="Low"/>
    <x v="3"/>
    <x v="3"/>
  </r>
  <r>
    <n v="3358"/>
    <s v="James Leblanc"/>
    <x v="39"/>
    <x v="1"/>
    <x v="4"/>
    <x v="590"/>
    <x v="226"/>
    <x v="209"/>
    <n v="1"/>
    <x v="1"/>
    <x v="772"/>
    <x v="0"/>
    <x v="0"/>
    <x v="0"/>
    <x v="0"/>
    <x v="1974"/>
    <n v="6937"/>
    <n v="6"/>
    <n v="8"/>
    <x v="10"/>
    <n v="1"/>
    <x v="2"/>
    <s v="Low"/>
    <x v="2"/>
    <x v="2"/>
  </r>
  <r>
    <n v="2719"/>
    <s v="Erin Ball"/>
    <x v="29"/>
    <x v="1"/>
    <x v="3"/>
    <x v="140"/>
    <x v="857"/>
    <x v="419"/>
    <n v="1"/>
    <x v="1"/>
    <x v="382"/>
    <x v="1"/>
    <x v="0"/>
    <x v="2"/>
    <x v="2"/>
    <x v="1975"/>
    <n v="6217"/>
    <n v="10"/>
    <n v="1"/>
    <x v="8"/>
    <n v="5"/>
    <x v="3"/>
    <s v="High"/>
    <x v="4"/>
    <x v="4"/>
  </r>
  <r>
    <n v="7541"/>
    <s v="Michael Brooks"/>
    <x v="47"/>
    <x v="1"/>
    <x v="4"/>
    <x v="442"/>
    <x v="1508"/>
    <x v="854"/>
    <n v="0"/>
    <x v="3"/>
    <x v="708"/>
    <x v="1"/>
    <x v="0"/>
    <x v="1"/>
    <x v="1"/>
    <x v="1976"/>
    <n v="6043"/>
    <n v="4"/>
    <n v="7"/>
    <x v="9"/>
    <n v="5"/>
    <x v="3"/>
    <s v="High"/>
    <x v="3"/>
    <x v="3"/>
  </r>
  <r>
    <n v="3041"/>
    <s v="Donna Johnston"/>
    <x v="30"/>
    <x v="1"/>
    <x v="1"/>
    <x v="135"/>
    <x v="1509"/>
    <x v="798"/>
    <n v="6"/>
    <x v="2"/>
    <x v="2"/>
    <x v="1"/>
    <x v="1"/>
    <x v="1"/>
    <x v="1"/>
    <x v="1977"/>
    <n v="2743"/>
    <n v="12"/>
    <n v="10"/>
    <x v="0"/>
    <n v="3"/>
    <x v="1"/>
    <s v="Low"/>
    <x v="2"/>
    <x v="2"/>
  </r>
  <r>
    <n v="1315"/>
    <s v="Barry Houston"/>
    <x v="30"/>
    <x v="1"/>
    <x v="1"/>
    <x v="244"/>
    <x v="1181"/>
    <x v="545"/>
    <n v="9"/>
    <x v="2"/>
    <x v="2"/>
    <x v="3"/>
    <x v="1"/>
    <x v="1"/>
    <x v="1"/>
    <x v="1978"/>
    <n v="7643"/>
    <n v="4"/>
    <n v="6"/>
    <x v="5"/>
    <n v="3"/>
    <x v="1"/>
    <s v="High"/>
    <x v="2"/>
    <x v="2"/>
  </r>
  <r>
    <n v="1631"/>
    <s v="Robin Woodward"/>
    <x v="19"/>
    <x v="1"/>
    <x v="2"/>
    <x v="607"/>
    <x v="601"/>
    <x v="487"/>
    <n v="7"/>
    <x v="2"/>
    <x v="773"/>
    <x v="2"/>
    <x v="0"/>
    <x v="4"/>
    <x v="4"/>
    <x v="1979"/>
    <n v="9343"/>
    <n v="15"/>
    <n v="8"/>
    <x v="8"/>
    <n v="1"/>
    <x v="2"/>
    <s v="Low"/>
    <x v="5"/>
    <x v="5"/>
  </r>
  <r>
    <n v="9605"/>
    <s v="Kevin Jefferson"/>
    <x v="2"/>
    <x v="1"/>
    <x v="0"/>
    <x v="145"/>
    <x v="1510"/>
    <x v="36"/>
    <n v="2"/>
    <x v="1"/>
    <x v="732"/>
    <x v="2"/>
    <x v="0"/>
    <x v="2"/>
    <x v="2"/>
    <x v="1980"/>
    <n v="5463"/>
    <n v="20"/>
    <n v="0"/>
    <x v="10"/>
    <n v="3"/>
    <x v="1"/>
    <s v="High"/>
    <x v="2"/>
    <x v="2"/>
  </r>
  <r>
    <n v="2543"/>
    <s v="Jason Jones"/>
    <x v="15"/>
    <x v="1"/>
    <x v="3"/>
    <x v="107"/>
    <x v="1511"/>
    <x v="100"/>
    <n v="0"/>
    <x v="3"/>
    <x v="774"/>
    <x v="2"/>
    <x v="0"/>
    <x v="1"/>
    <x v="1"/>
    <x v="1981"/>
    <n v="5724"/>
    <n v="13"/>
    <n v="0"/>
    <x v="8"/>
    <n v="2"/>
    <x v="0"/>
    <s v="Medium"/>
    <x v="4"/>
    <x v="4"/>
  </r>
  <r>
    <n v="4246"/>
    <s v="Kelsey Green"/>
    <x v="46"/>
    <x v="1"/>
    <x v="1"/>
    <x v="107"/>
    <x v="917"/>
    <x v="433"/>
    <n v="2"/>
    <x v="1"/>
    <x v="2"/>
    <x v="0"/>
    <x v="1"/>
    <x v="3"/>
    <x v="3"/>
    <x v="1982"/>
    <n v="9425"/>
    <n v="18"/>
    <n v="3"/>
    <x v="5"/>
    <n v="5"/>
    <x v="3"/>
    <s v="Medium"/>
    <x v="3"/>
    <x v="3"/>
  </r>
  <r>
    <n v="2699"/>
    <s v="Jason Cooper"/>
    <x v="31"/>
    <x v="1"/>
    <x v="0"/>
    <x v="147"/>
    <x v="1512"/>
    <x v="855"/>
    <n v="2"/>
    <x v="1"/>
    <x v="2"/>
    <x v="0"/>
    <x v="1"/>
    <x v="1"/>
    <x v="1"/>
    <x v="1983"/>
    <n v="3771"/>
    <n v="5"/>
    <n v="0"/>
    <x v="6"/>
    <n v="2"/>
    <x v="0"/>
    <s v="Low"/>
    <x v="4"/>
    <x v="4"/>
  </r>
  <r>
    <n v="4360"/>
    <s v="John Santiago"/>
    <x v="39"/>
    <x v="1"/>
    <x v="0"/>
    <x v="277"/>
    <x v="1513"/>
    <x v="143"/>
    <n v="0"/>
    <x v="3"/>
    <x v="775"/>
    <x v="3"/>
    <x v="0"/>
    <x v="4"/>
    <x v="4"/>
    <x v="1984"/>
    <n v="4090"/>
    <n v="12"/>
    <n v="3"/>
    <x v="8"/>
    <n v="5"/>
    <x v="3"/>
    <s v="High"/>
    <x v="2"/>
    <x v="2"/>
  </r>
  <r>
    <n v="1029"/>
    <s v="Brendan Davidson"/>
    <x v="8"/>
    <x v="1"/>
    <x v="1"/>
    <x v="368"/>
    <x v="1514"/>
    <x v="856"/>
    <n v="8"/>
    <x v="2"/>
    <x v="2"/>
    <x v="3"/>
    <x v="1"/>
    <x v="4"/>
    <x v="4"/>
    <x v="1985"/>
    <n v="8288"/>
    <n v="11"/>
    <n v="8"/>
    <x v="3"/>
    <n v="4"/>
    <x v="4"/>
    <s v="Medium"/>
    <x v="4"/>
    <x v="4"/>
  </r>
  <r>
    <n v="5458"/>
    <s v="Angela Lucas"/>
    <x v="16"/>
    <x v="1"/>
    <x v="3"/>
    <x v="418"/>
    <x v="1515"/>
    <x v="857"/>
    <n v="4"/>
    <x v="0"/>
    <x v="2"/>
    <x v="3"/>
    <x v="1"/>
    <x v="3"/>
    <x v="3"/>
    <x v="1986"/>
    <n v="2952"/>
    <n v="4"/>
    <n v="2"/>
    <x v="8"/>
    <n v="5"/>
    <x v="3"/>
    <s v="High"/>
    <x v="2"/>
    <x v="2"/>
  </r>
  <r>
    <n v="6014"/>
    <s v="Stephanie Shelton"/>
    <x v="13"/>
    <x v="1"/>
    <x v="1"/>
    <x v="177"/>
    <x v="1516"/>
    <x v="452"/>
    <n v="0"/>
    <x v="3"/>
    <x v="122"/>
    <x v="2"/>
    <x v="0"/>
    <x v="4"/>
    <x v="4"/>
    <x v="1987"/>
    <n v="6905"/>
    <n v="8"/>
    <n v="5"/>
    <x v="0"/>
    <n v="5"/>
    <x v="3"/>
    <s v="High"/>
    <x v="0"/>
    <x v="0"/>
  </r>
  <r>
    <n v="2855"/>
    <s v="Christina Mathis"/>
    <x v="24"/>
    <x v="1"/>
    <x v="0"/>
    <x v="124"/>
    <x v="1517"/>
    <x v="475"/>
    <n v="1"/>
    <x v="1"/>
    <x v="719"/>
    <x v="3"/>
    <x v="0"/>
    <x v="4"/>
    <x v="4"/>
    <x v="1988"/>
    <n v="4716"/>
    <n v="7"/>
    <n v="2"/>
    <x v="7"/>
    <n v="2"/>
    <x v="0"/>
    <s v="High"/>
    <x v="3"/>
    <x v="3"/>
  </r>
  <r>
    <n v="7457"/>
    <s v="Gregory Richardson"/>
    <x v="8"/>
    <x v="1"/>
    <x v="2"/>
    <x v="23"/>
    <x v="1518"/>
    <x v="799"/>
    <n v="0"/>
    <x v="3"/>
    <x v="776"/>
    <x v="1"/>
    <x v="0"/>
    <x v="1"/>
    <x v="1"/>
    <x v="1989"/>
    <n v="5623"/>
    <n v="11"/>
    <n v="2"/>
    <x v="3"/>
    <n v="5"/>
    <x v="3"/>
    <s v="Medium"/>
    <x v="4"/>
    <x v="4"/>
  </r>
  <r>
    <n v="5979"/>
    <s v="Denise Mason"/>
    <x v="9"/>
    <x v="1"/>
    <x v="1"/>
    <x v="192"/>
    <x v="1519"/>
    <x v="858"/>
    <n v="3"/>
    <x v="0"/>
    <x v="2"/>
    <x v="2"/>
    <x v="1"/>
    <x v="2"/>
    <x v="2"/>
    <x v="1990"/>
    <n v="1149"/>
    <n v="8"/>
    <n v="6"/>
    <x v="10"/>
    <n v="1"/>
    <x v="2"/>
    <s v="High"/>
    <x v="0"/>
    <x v="0"/>
  </r>
  <r>
    <n v="9964"/>
    <s v="Sara Brown"/>
    <x v="37"/>
    <x v="1"/>
    <x v="0"/>
    <x v="148"/>
    <x v="173"/>
    <x v="164"/>
    <n v="8"/>
    <x v="2"/>
    <x v="2"/>
    <x v="3"/>
    <x v="1"/>
    <x v="2"/>
    <x v="2"/>
    <x v="1991"/>
    <n v="8833"/>
    <n v="5"/>
    <n v="8"/>
    <x v="3"/>
    <n v="5"/>
    <x v="3"/>
    <s v="High"/>
    <x v="2"/>
    <x v="2"/>
  </r>
  <r>
    <n v="1714"/>
    <s v="Kenneth Tyler"/>
    <x v="22"/>
    <x v="1"/>
    <x v="4"/>
    <x v="78"/>
    <x v="1520"/>
    <x v="859"/>
    <n v="1"/>
    <x v="1"/>
    <x v="2"/>
    <x v="1"/>
    <x v="1"/>
    <x v="3"/>
    <x v="3"/>
    <x v="1992"/>
    <n v="3439"/>
    <n v="15"/>
    <n v="6"/>
    <x v="10"/>
    <n v="3"/>
    <x v="1"/>
    <s v="Medium"/>
    <x v="5"/>
    <x v="5"/>
  </r>
  <r>
    <n v="8665"/>
    <s v="Brooke Dawson"/>
    <x v="40"/>
    <x v="1"/>
    <x v="4"/>
    <x v="96"/>
    <x v="659"/>
    <x v="521"/>
    <n v="1"/>
    <x v="1"/>
    <x v="777"/>
    <x v="3"/>
    <x v="0"/>
    <x v="4"/>
    <x v="4"/>
    <x v="1993"/>
    <n v="2974"/>
    <n v="9"/>
    <n v="10"/>
    <x v="1"/>
    <n v="5"/>
    <x v="3"/>
    <s v="Medium"/>
    <x v="5"/>
    <x v="5"/>
  </r>
  <r>
    <n v="2161"/>
    <s v="Mr. Christopher Collins"/>
    <x v="37"/>
    <x v="1"/>
    <x v="2"/>
    <x v="608"/>
    <x v="979"/>
    <x v="529"/>
    <n v="2"/>
    <x v="1"/>
    <x v="2"/>
    <x v="0"/>
    <x v="1"/>
    <x v="4"/>
    <x v="4"/>
    <x v="1994"/>
    <n v="4666"/>
    <n v="11"/>
    <n v="6"/>
    <x v="9"/>
    <n v="2"/>
    <x v="0"/>
    <s v="High"/>
    <x v="2"/>
    <x v="2"/>
  </r>
  <r>
    <n v="7768"/>
    <s v="Natasha Castillo"/>
    <x v="40"/>
    <x v="1"/>
    <x v="4"/>
    <x v="389"/>
    <x v="364"/>
    <x v="325"/>
    <n v="3"/>
    <x v="0"/>
    <x v="2"/>
    <x v="2"/>
    <x v="1"/>
    <x v="0"/>
    <x v="0"/>
    <x v="1995"/>
    <n v="9070"/>
    <n v="9"/>
    <n v="5"/>
    <x v="0"/>
    <n v="5"/>
    <x v="3"/>
    <s v="Medium"/>
    <x v="5"/>
    <x v="5"/>
  </r>
  <r>
    <n v="9178"/>
    <s v="Virginia Clark"/>
    <x v="9"/>
    <x v="1"/>
    <x v="4"/>
    <x v="240"/>
    <x v="1521"/>
    <x v="852"/>
    <n v="9"/>
    <x v="2"/>
    <x v="2"/>
    <x v="2"/>
    <x v="1"/>
    <x v="1"/>
    <x v="1"/>
    <x v="1996"/>
    <n v="4114"/>
    <n v="13"/>
    <n v="3"/>
    <x v="5"/>
    <n v="2"/>
    <x v="0"/>
    <s v="Low"/>
    <x v="0"/>
    <x v="0"/>
  </r>
  <r>
    <n v="3927"/>
    <s v="Matthew Petersen"/>
    <x v="19"/>
    <x v="1"/>
    <x v="1"/>
    <x v="442"/>
    <x v="1272"/>
    <x v="155"/>
    <n v="9"/>
    <x v="2"/>
    <x v="2"/>
    <x v="2"/>
    <x v="1"/>
    <x v="3"/>
    <x v="3"/>
    <x v="1997"/>
    <n v="1257"/>
    <n v="10"/>
    <n v="0"/>
    <x v="4"/>
    <n v="2"/>
    <x v="0"/>
    <s v="Low"/>
    <x v="5"/>
    <x v="5"/>
  </r>
  <r>
    <n v="2040"/>
    <s v="Scott Sherman"/>
    <x v="24"/>
    <x v="1"/>
    <x v="3"/>
    <x v="533"/>
    <x v="1522"/>
    <x v="30"/>
    <n v="7"/>
    <x v="2"/>
    <x v="2"/>
    <x v="3"/>
    <x v="1"/>
    <x v="0"/>
    <x v="0"/>
    <x v="1998"/>
    <n v="925"/>
    <n v="6"/>
    <n v="5"/>
    <x v="0"/>
    <n v="2"/>
    <x v="0"/>
    <s v="Low"/>
    <x v="3"/>
    <x v="3"/>
  </r>
  <r>
    <n v="1311"/>
    <s v="Kari Davis"/>
    <x v="39"/>
    <x v="1"/>
    <x v="1"/>
    <x v="292"/>
    <x v="1523"/>
    <x v="32"/>
    <n v="5"/>
    <x v="2"/>
    <x v="2"/>
    <x v="1"/>
    <x v="1"/>
    <x v="2"/>
    <x v="2"/>
    <x v="1999"/>
    <n v="8356"/>
    <n v="3"/>
    <n v="2"/>
    <x v="10"/>
    <n v="1"/>
    <x v="2"/>
    <s v="High"/>
    <x v="2"/>
    <x v="2"/>
  </r>
  <r>
    <n v="5051"/>
    <s v="Ian Lee"/>
    <x v="21"/>
    <x v="1"/>
    <x v="0"/>
    <x v="609"/>
    <x v="1524"/>
    <x v="860"/>
    <n v="1"/>
    <x v="1"/>
    <x v="214"/>
    <x v="2"/>
    <x v="0"/>
    <x v="1"/>
    <x v="1"/>
    <x v="2000"/>
    <n v="8388"/>
    <n v="6"/>
    <n v="2"/>
    <x v="9"/>
    <n v="4"/>
    <x v="4"/>
    <s v="Low"/>
    <x v="0"/>
    <x v="0"/>
  </r>
  <r>
    <n v="5957"/>
    <s v="Jane Vaughn"/>
    <x v="21"/>
    <x v="1"/>
    <x v="2"/>
    <x v="610"/>
    <x v="1525"/>
    <x v="805"/>
    <n v="5"/>
    <x v="2"/>
    <x v="778"/>
    <x v="1"/>
    <x v="0"/>
    <x v="2"/>
    <x v="2"/>
    <x v="2001"/>
    <n v="958"/>
    <n v="15"/>
    <n v="4"/>
    <x v="4"/>
    <n v="4"/>
    <x v="4"/>
    <s v="High"/>
    <x v="0"/>
    <x v="0"/>
  </r>
  <r>
    <n v="9630"/>
    <s v="Jerome Riley"/>
    <x v="4"/>
    <x v="1"/>
    <x v="2"/>
    <x v="171"/>
    <x v="1386"/>
    <x v="308"/>
    <n v="2"/>
    <x v="1"/>
    <x v="236"/>
    <x v="3"/>
    <x v="0"/>
    <x v="4"/>
    <x v="4"/>
    <x v="2002"/>
    <n v="3543"/>
    <n v="13"/>
    <n v="2"/>
    <x v="6"/>
    <n v="2"/>
    <x v="0"/>
    <s v="High"/>
    <x v="0"/>
    <x v="0"/>
  </r>
  <r>
    <n v="2731"/>
    <s v="Travis Mckenzie"/>
    <x v="3"/>
    <x v="1"/>
    <x v="2"/>
    <x v="57"/>
    <x v="1039"/>
    <x v="704"/>
    <n v="0"/>
    <x v="3"/>
    <x v="779"/>
    <x v="3"/>
    <x v="0"/>
    <x v="1"/>
    <x v="1"/>
    <x v="2003"/>
    <n v="53"/>
    <n v="10"/>
    <n v="6"/>
    <x v="3"/>
    <n v="1"/>
    <x v="2"/>
    <s v="High"/>
    <x v="2"/>
    <x v="2"/>
  </r>
  <r>
    <n v="1928"/>
    <s v="Richard Small"/>
    <x v="23"/>
    <x v="1"/>
    <x v="0"/>
    <x v="363"/>
    <x v="1018"/>
    <x v="333"/>
    <n v="1"/>
    <x v="1"/>
    <x v="108"/>
    <x v="0"/>
    <x v="0"/>
    <x v="3"/>
    <x v="3"/>
    <x v="2004"/>
    <n v="5404"/>
    <n v="5"/>
    <n v="5"/>
    <x v="0"/>
    <n v="5"/>
    <x v="3"/>
    <s v="Medium"/>
    <x v="4"/>
    <x v="4"/>
  </r>
  <r>
    <n v="9574"/>
    <s v="Jeff Jones II"/>
    <x v="13"/>
    <x v="1"/>
    <x v="1"/>
    <x v="317"/>
    <x v="1526"/>
    <x v="540"/>
    <n v="2"/>
    <x v="1"/>
    <x v="518"/>
    <x v="1"/>
    <x v="0"/>
    <x v="1"/>
    <x v="1"/>
    <x v="2005"/>
    <n v="9923"/>
    <n v="8"/>
    <n v="10"/>
    <x v="6"/>
    <n v="5"/>
    <x v="3"/>
    <s v="Medium"/>
    <x v="0"/>
    <x v="0"/>
  </r>
  <r>
    <n v="2403"/>
    <s v="Jesse Martin"/>
    <x v="40"/>
    <x v="1"/>
    <x v="1"/>
    <x v="363"/>
    <x v="1475"/>
    <x v="320"/>
    <n v="9"/>
    <x v="2"/>
    <x v="2"/>
    <x v="3"/>
    <x v="1"/>
    <x v="4"/>
    <x v="4"/>
    <x v="2006"/>
    <n v="2747"/>
    <n v="15"/>
    <n v="1"/>
    <x v="2"/>
    <n v="1"/>
    <x v="2"/>
    <s v="High"/>
    <x v="5"/>
    <x v="5"/>
  </r>
  <r>
    <n v="6979"/>
    <s v="Howard Kemp"/>
    <x v="22"/>
    <x v="1"/>
    <x v="4"/>
    <x v="244"/>
    <x v="677"/>
    <x v="530"/>
    <n v="0"/>
    <x v="3"/>
    <x v="2"/>
    <x v="1"/>
    <x v="1"/>
    <x v="2"/>
    <x v="2"/>
    <x v="2007"/>
    <n v="2767"/>
    <n v="20"/>
    <n v="5"/>
    <x v="7"/>
    <n v="5"/>
    <x v="3"/>
    <s v="Medium"/>
    <x v="5"/>
    <x v="5"/>
  </r>
  <r>
    <n v="1792"/>
    <s v="Meagan Anderson"/>
    <x v="9"/>
    <x v="1"/>
    <x v="1"/>
    <x v="96"/>
    <x v="297"/>
    <x v="269"/>
    <n v="3"/>
    <x v="0"/>
    <x v="2"/>
    <x v="0"/>
    <x v="1"/>
    <x v="0"/>
    <x v="0"/>
    <x v="2008"/>
    <n v="4080"/>
    <n v="16"/>
    <n v="10"/>
    <x v="8"/>
    <n v="1"/>
    <x v="2"/>
    <s v="Medium"/>
    <x v="0"/>
    <x v="0"/>
  </r>
  <r>
    <n v="9979"/>
    <s v="Rita Foster"/>
    <x v="38"/>
    <x v="1"/>
    <x v="4"/>
    <x v="544"/>
    <x v="1057"/>
    <x v="275"/>
    <n v="6"/>
    <x v="2"/>
    <x v="2"/>
    <x v="3"/>
    <x v="1"/>
    <x v="3"/>
    <x v="3"/>
    <x v="2009"/>
    <n v="8525"/>
    <n v="17"/>
    <n v="5"/>
    <x v="7"/>
    <n v="2"/>
    <x v="0"/>
    <s v="High"/>
    <x v="0"/>
    <x v="0"/>
  </r>
  <r>
    <n v="1019"/>
    <s v="Stephen Adams"/>
    <x v="42"/>
    <x v="1"/>
    <x v="1"/>
    <x v="553"/>
    <x v="1527"/>
    <x v="708"/>
    <n v="8"/>
    <x v="2"/>
    <x v="121"/>
    <x v="3"/>
    <x v="0"/>
    <x v="2"/>
    <x v="2"/>
    <x v="2010"/>
    <n v="4999"/>
    <n v="0"/>
    <n v="6"/>
    <x v="0"/>
    <n v="2"/>
    <x v="0"/>
    <s v="Low"/>
    <x v="3"/>
    <x v="3"/>
  </r>
  <r>
    <n v="1831"/>
    <s v="Diane Cowan"/>
    <x v="23"/>
    <x v="1"/>
    <x v="0"/>
    <x v="391"/>
    <x v="1490"/>
    <x v="395"/>
    <n v="1"/>
    <x v="1"/>
    <x v="724"/>
    <x v="3"/>
    <x v="0"/>
    <x v="4"/>
    <x v="4"/>
    <x v="2011"/>
    <n v="502"/>
    <n v="0"/>
    <n v="0"/>
    <x v="10"/>
    <n v="5"/>
    <x v="3"/>
    <s v="High"/>
    <x v="4"/>
    <x v="4"/>
  </r>
  <r>
    <n v="3446"/>
    <s v="Patricia Krause"/>
    <x v="18"/>
    <x v="1"/>
    <x v="2"/>
    <x v="136"/>
    <x v="1528"/>
    <x v="131"/>
    <n v="3"/>
    <x v="0"/>
    <x v="2"/>
    <x v="3"/>
    <x v="1"/>
    <x v="0"/>
    <x v="0"/>
    <x v="2012"/>
    <n v="7655"/>
    <n v="16"/>
    <n v="7"/>
    <x v="2"/>
    <n v="4"/>
    <x v="4"/>
    <s v="High"/>
    <x v="4"/>
    <x v="4"/>
  </r>
  <r>
    <n v="5736"/>
    <s v="Emily Estrada"/>
    <x v="21"/>
    <x v="1"/>
    <x v="1"/>
    <x v="125"/>
    <x v="1529"/>
    <x v="861"/>
    <n v="9"/>
    <x v="2"/>
    <x v="2"/>
    <x v="3"/>
    <x v="1"/>
    <x v="2"/>
    <x v="2"/>
    <x v="2013"/>
    <n v="679"/>
    <n v="4"/>
    <n v="0"/>
    <x v="1"/>
    <n v="1"/>
    <x v="2"/>
    <s v="Medium"/>
    <x v="0"/>
    <x v="0"/>
  </r>
  <r>
    <n v="6942"/>
    <s v="Scott Ramirez"/>
    <x v="2"/>
    <x v="1"/>
    <x v="0"/>
    <x v="161"/>
    <x v="1530"/>
    <x v="862"/>
    <n v="5"/>
    <x v="2"/>
    <x v="2"/>
    <x v="1"/>
    <x v="1"/>
    <x v="3"/>
    <x v="3"/>
    <x v="2014"/>
    <n v="2456"/>
    <n v="20"/>
    <n v="7"/>
    <x v="2"/>
    <n v="1"/>
    <x v="2"/>
    <s v="Medium"/>
    <x v="2"/>
    <x v="2"/>
  </r>
  <r>
    <n v="9332"/>
    <s v="Amy Brown"/>
    <x v="4"/>
    <x v="1"/>
    <x v="0"/>
    <x v="521"/>
    <x v="1531"/>
    <x v="491"/>
    <n v="0"/>
    <x v="3"/>
    <x v="2"/>
    <x v="1"/>
    <x v="1"/>
    <x v="1"/>
    <x v="1"/>
    <x v="2015"/>
    <n v="2279"/>
    <n v="13"/>
    <n v="3"/>
    <x v="4"/>
    <n v="5"/>
    <x v="3"/>
    <s v="Low"/>
    <x v="0"/>
    <x v="0"/>
  </r>
  <r>
    <n v="9396"/>
    <s v="Cathy Bell"/>
    <x v="10"/>
    <x v="1"/>
    <x v="1"/>
    <x v="136"/>
    <x v="1532"/>
    <x v="340"/>
    <n v="0"/>
    <x v="3"/>
    <x v="780"/>
    <x v="3"/>
    <x v="0"/>
    <x v="1"/>
    <x v="1"/>
    <x v="2016"/>
    <n v="782"/>
    <n v="13"/>
    <n v="9"/>
    <x v="3"/>
    <n v="5"/>
    <x v="3"/>
    <s v="Low"/>
    <x v="3"/>
    <x v="3"/>
  </r>
  <r>
    <n v="5944"/>
    <s v="Jonathan Wood"/>
    <x v="21"/>
    <x v="1"/>
    <x v="3"/>
    <x v="359"/>
    <x v="1212"/>
    <x v="70"/>
    <n v="5"/>
    <x v="2"/>
    <x v="2"/>
    <x v="0"/>
    <x v="1"/>
    <x v="4"/>
    <x v="4"/>
    <x v="2017"/>
    <n v="1099"/>
    <n v="4"/>
    <n v="1"/>
    <x v="6"/>
    <n v="3"/>
    <x v="1"/>
    <s v="Medium"/>
    <x v="0"/>
    <x v="0"/>
  </r>
  <r>
    <n v="6450"/>
    <s v="Christina Hart"/>
    <x v="25"/>
    <x v="1"/>
    <x v="3"/>
    <x v="443"/>
    <x v="1533"/>
    <x v="638"/>
    <n v="3"/>
    <x v="0"/>
    <x v="390"/>
    <x v="0"/>
    <x v="0"/>
    <x v="0"/>
    <x v="0"/>
    <x v="2018"/>
    <n v="6547"/>
    <n v="14"/>
    <n v="4"/>
    <x v="9"/>
    <n v="1"/>
    <x v="2"/>
    <s v="Low"/>
    <x v="4"/>
    <x v="4"/>
  </r>
  <r>
    <n v="9032"/>
    <s v="Jennifer Wilson"/>
    <x v="32"/>
    <x v="1"/>
    <x v="0"/>
    <x v="247"/>
    <x v="32"/>
    <x v="32"/>
    <n v="0"/>
    <x v="3"/>
    <x v="781"/>
    <x v="0"/>
    <x v="0"/>
    <x v="2"/>
    <x v="2"/>
    <x v="2019"/>
    <n v="8689"/>
    <n v="4"/>
    <n v="0"/>
    <x v="0"/>
    <n v="5"/>
    <x v="3"/>
    <s v="High"/>
    <x v="5"/>
    <x v="5"/>
  </r>
  <r>
    <n v="5388"/>
    <s v="Rachel Robinson"/>
    <x v="11"/>
    <x v="1"/>
    <x v="3"/>
    <x v="557"/>
    <x v="460"/>
    <x v="396"/>
    <n v="0"/>
    <x v="3"/>
    <x v="782"/>
    <x v="0"/>
    <x v="0"/>
    <x v="1"/>
    <x v="1"/>
    <x v="2020"/>
    <n v="1601"/>
    <n v="20"/>
    <n v="6"/>
    <x v="7"/>
    <n v="4"/>
    <x v="4"/>
    <s v="Low"/>
    <x v="3"/>
    <x v="3"/>
  </r>
  <r>
    <n v="7413"/>
    <s v="Linda Hernandez"/>
    <x v="25"/>
    <x v="1"/>
    <x v="4"/>
    <x v="611"/>
    <x v="1534"/>
    <x v="639"/>
    <n v="2"/>
    <x v="1"/>
    <x v="2"/>
    <x v="2"/>
    <x v="1"/>
    <x v="0"/>
    <x v="0"/>
    <x v="2021"/>
    <n v="4349"/>
    <n v="1"/>
    <n v="4"/>
    <x v="4"/>
    <n v="5"/>
    <x v="3"/>
    <s v="High"/>
    <x v="4"/>
    <x v="4"/>
  </r>
  <r>
    <n v="1454"/>
    <s v="Kendra Phillips"/>
    <x v="19"/>
    <x v="1"/>
    <x v="4"/>
    <x v="205"/>
    <x v="1535"/>
    <x v="863"/>
    <n v="4"/>
    <x v="0"/>
    <x v="2"/>
    <x v="1"/>
    <x v="1"/>
    <x v="4"/>
    <x v="4"/>
    <x v="2022"/>
    <n v="2525"/>
    <n v="9"/>
    <n v="5"/>
    <x v="6"/>
    <n v="5"/>
    <x v="3"/>
    <s v="Medium"/>
    <x v="5"/>
    <x v="5"/>
  </r>
  <r>
    <n v="8632"/>
    <s v="Stacy Harvey"/>
    <x v="27"/>
    <x v="1"/>
    <x v="2"/>
    <x v="63"/>
    <x v="1536"/>
    <x v="361"/>
    <n v="8"/>
    <x v="2"/>
    <x v="2"/>
    <x v="3"/>
    <x v="1"/>
    <x v="1"/>
    <x v="1"/>
    <x v="2023"/>
    <n v="300"/>
    <n v="8"/>
    <n v="1"/>
    <x v="4"/>
    <n v="3"/>
    <x v="1"/>
    <s v="Medium"/>
    <x v="5"/>
    <x v="5"/>
  </r>
  <r>
    <n v="7944"/>
    <s v="Monica Foster"/>
    <x v="24"/>
    <x v="1"/>
    <x v="1"/>
    <x v="505"/>
    <x v="1411"/>
    <x v="820"/>
    <n v="8"/>
    <x v="2"/>
    <x v="2"/>
    <x v="3"/>
    <x v="1"/>
    <x v="0"/>
    <x v="0"/>
    <x v="2024"/>
    <n v="568"/>
    <n v="2"/>
    <n v="5"/>
    <x v="10"/>
    <n v="3"/>
    <x v="1"/>
    <s v="Medium"/>
    <x v="3"/>
    <x v="3"/>
  </r>
  <r>
    <n v="4068"/>
    <s v="Eric Wright"/>
    <x v="47"/>
    <x v="1"/>
    <x v="2"/>
    <x v="539"/>
    <x v="1537"/>
    <x v="823"/>
    <n v="10"/>
    <x v="4"/>
    <x v="2"/>
    <x v="3"/>
    <x v="1"/>
    <x v="1"/>
    <x v="1"/>
    <x v="2025"/>
    <n v="2650"/>
    <n v="7"/>
    <n v="0"/>
    <x v="9"/>
    <n v="4"/>
    <x v="4"/>
    <s v="High"/>
    <x v="3"/>
    <x v="3"/>
  </r>
  <r>
    <n v="2687"/>
    <s v="Victoria Byrd"/>
    <x v="38"/>
    <x v="1"/>
    <x v="0"/>
    <x v="437"/>
    <x v="1058"/>
    <x v="712"/>
    <n v="5"/>
    <x v="2"/>
    <x v="2"/>
    <x v="1"/>
    <x v="1"/>
    <x v="1"/>
    <x v="1"/>
    <x v="2026"/>
    <n v="6653"/>
    <n v="14"/>
    <n v="5"/>
    <x v="3"/>
    <n v="4"/>
    <x v="4"/>
    <s v="High"/>
    <x v="0"/>
    <x v="0"/>
  </r>
  <r>
    <n v="4178"/>
    <s v="Cynthia Cline"/>
    <x v="28"/>
    <x v="1"/>
    <x v="4"/>
    <x v="111"/>
    <x v="1538"/>
    <x v="361"/>
    <n v="8"/>
    <x v="2"/>
    <x v="2"/>
    <x v="2"/>
    <x v="1"/>
    <x v="0"/>
    <x v="0"/>
    <x v="2027"/>
    <n v="103"/>
    <n v="11"/>
    <n v="8"/>
    <x v="5"/>
    <n v="4"/>
    <x v="4"/>
    <s v="Low"/>
    <x v="0"/>
    <x v="0"/>
  </r>
  <r>
    <n v="3162"/>
    <s v="Jennifer Stanton"/>
    <x v="19"/>
    <x v="1"/>
    <x v="3"/>
    <x v="256"/>
    <x v="162"/>
    <x v="154"/>
    <n v="0"/>
    <x v="3"/>
    <x v="371"/>
    <x v="1"/>
    <x v="0"/>
    <x v="1"/>
    <x v="1"/>
    <x v="2028"/>
    <n v="2896"/>
    <n v="3"/>
    <n v="0"/>
    <x v="3"/>
    <n v="5"/>
    <x v="3"/>
    <s v="High"/>
    <x v="5"/>
    <x v="5"/>
  </r>
  <r>
    <n v="5779"/>
    <s v="Beth Joseph"/>
    <x v="5"/>
    <x v="1"/>
    <x v="4"/>
    <x v="354"/>
    <x v="1539"/>
    <x v="36"/>
    <n v="1"/>
    <x v="1"/>
    <x v="13"/>
    <x v="2"/>
    <x v="0"/>
    <x v="1"/>
    <x v="1"/>
    <x v="2029"/>
    <n v="5055"/>
    <n v="8"/>
    <n v="4"/>
    <x v="5"/>
    <n v="2"/>
    <x v="0"/>
    <s v="High"/>
    <x v="3"/>
    <x v="3"/>
  </r>
  <r>
    <n v="5891"/>
    <s v="Donna Nelson"/>
    <x v="25"/>
    <x v="1"/>
    <x v="3"/>
    <x v="384"/>
    <x v="384"/>
    <x v="341"/>
    <n v="8"/>
    <x v="2"/>
    <x v="2"/>
    <x v="0"/>
    <x v="1"/>
    <x v="4"/>
    <x v="4"/>
    <x v="2030"/>
    <n v="1127"/>
    <n v="19"/>
    <n v="3"/>
    <x v="0"/>
    <n v="5"/>
    <x v="3"/>
    <s v="Low"/>
    <x v="4"/>
    <x v="4"/>
  </r>
  <r>
    <n v="3984"/>
    <s v="Jesse Bennett"/>
    <x v="24"/>
    <x v="1"/>
    <x v="2"/>
    <x v="15"/>
    <x v="104"/>
    <x v="102"/>
    <n v="0"/>
    <x v="3"/>
    <x v="783"/>
    <x v="0"/>
    <x v="0"/>
    <x v="1"/>
    <x v="1"/>
    <x v="2031"/>
    <n v="4123"/>
    <n v="12"/>
    <n v="10"/>
    <x v="3"/>
    <n v="4"/>
    <x v="4"/>
    <s v="Low"/>
    <x v="3"/>
    <x v="3"/>
  </r>
  <r>
    <n v="3434"/>
    <s v="Kevin Fischer"/>
    <x v="24"/>
    <x v="1"/>
    <x v="2"/>
    <x v="51"/>
    <x v="1540"/>
    <x v="645"/>
    <n v="0"/>
    <x v="3"/>
    <x v="784"/>
    <x v="2"/>
    <x v="0"/>
    <x v="1"/>
    <x v="1"/>
    <x v="2032"/>
    <n v="6651"/>
    <n v="11"/>
    <n v="4"/>
    <x v="5"/>
    <n v="5"/>
    <x v="3"/>
    <s v="Medium"/>
    <x v="3"/>
    <x v="3"/>
  </r>
  <r>
    <n v="5033"/>
    <s v="Paula Fernandez"/>
    <x v="21"/>
    <x v="1"/>
    <x v="0"/>
    <x v="172"/>
    <x v="285"/>
    <x v="260"/>
    <n v="8"/>
    <x v="2"/>
    <x v="2"/>
    <x v="3"/>
    <x v="1"/>
    <x v="0"/>
    <x v="0"/>
    <x v="2033"/>
    <n v="2693"/>
    <n v="15"/>
    <n v="8"/>
    <x v="2"/>
    <n v="2"/>
    <x v="0"/>
    <s v="High"/>
    <x v="0"/>
    <x v="0"/>
  </r>
  <r>
    <n v="2266"/>
    <s v="Dr. Emily Brown DDS"/>
    <x v="19"/>
    <x v="1"/>
    <x v="3"/>
    <x v="248"/>
    <x v="902"/>
    <x v="652"/>
    <n v="5"/>
    <x v="2"/>
    <x v="785"/>
    <x v="3"/>
    <x v="0"/>
    <x v="3"/>
    <x v="3"/>
    <x v="2034"/>
    <n v="7785"/>
    <n v="5"/>
    <n v="7"/>
    <x v="7"/>
    <n v="5"/>
    <x v="3"/>
    <s v="Medium"/>
    <x v="5"/>
    <x v="5"/>
  </r>
  <r>
    <n v="4566"/>
    <s v="Scott Norman"/>
    <x v="31"/>
    <x v="1"/>
    <x v="3"/>
    <x v="143"/>
    <x v="9"/>
    <x v="9"/>
    <n v="0"/>
    <x v="3"/>
    <x v="2"/>
    <x v="0"/>
    <x v="1"/>
    <x v="2"/>
    <x v="2"/>
    <x v="2035"/>
    <n v="1968"/>
    <n v="14"/>
    <n v="3"/>
    <x v="10"/>
    <n v="3"/>
    <x v="1"/>
    <s v="High"/>
    <x v="4"/>
    <x v="4"/>
  </r>
  <r>
    <n v="3875"/>
    <s v="Jennifer Walls"/>
    <x v="6"/>
    <x v="1"/>
    <x v="2"/>
    <x v="66"/>
    <x v="1541"/>
    <x v="521"/>
    <n v="7"/>
    <x v="2"/>
    <x v="2"/>
    <x v="1"/>
    <x v="1"/>
    <x v="1"/>
    <x v="1"/>
    <x v="2036"/>
    <n v="2110"/>
    <n v="7"/>
    <n v="1"/>
    <x v="1"/>
    <n v="1"/>
    <x v="2"/>
    <s v="Low"/>
    <x v="4"/>
    <x v="4"/>
  </r>
  <r>
    <n v="2709"/>
    <s v="Erin Morse"/>
    <x v="17"/>
    <x v="1"/>
    <x v="1"/>
    <x v="61"/>
    <x v="1217"/>
    <x v="752"/>
    <n v="2"/>
    <x v="1"/>
    <x v="786"/>
    <x v="1"/>
    <x v="0"/>
    <x v="1"/>
    <x v="1"/>
    <x v="2037"/>
    <n v="9769"/>
    <n v="1"/>
    <n v="9"/>
    <x v="7"/>
    <n v="4"/>
    <x v="4"/>
    <s v="High"/>
    <x v="1"/>
    <x v="1"/>
  </r>
  <r>
    <n v="4938"/>
    <s v="Ryan Martinez"/>
    <x v="27"/>
    <x v="1"/>
    <x v="3"/>
    <x v="133"/>
    <x v="616"/>
    <x v="277"/>
    <n v="9"/>
    <x v="2"/>
    <x v="2"/>
    <x v="0"/>
    <x v="1"/>
    <x v="1"/>
    <x v="1"/>
    <x v="2038"/>
    <n v="3357"/>
    <n v="1"/>
    <n v="7"/>
    <x v="0"/>
    <n v="2"/>
    <x v="0"/>
    <s v="Medium"/>
    <x v="5"/>
    <x v="5"/>
  </r>
  <r>
    <n v="4575"/>
    <s v="Daniel Weaver"/>
    <x v="37"/>
    <x v="1"/>
    <x v="2"/>
    <x v="323"/>
    <x v="723"/>
    <x v="376"/>
    <n v="2"/>
    <x v="1"/>
    <x v="101"/>
    <x v="1"/>
    <x v="0"/>
    <x v="2"/>
    <x v="2"/>
    <x v="2039"/>
    <n v="4555"/>
    <n v="16"/>
    <n v="0"/>
    <x v="4"/>
    <n v="5"/>
    <x v="3"/>
    <s v="High"/>
    <x v="2"/>
    <x v="2"/>
  </r>
  <r>
    <n v="8478"/>
    <s v="Julie Bautista"/>
    <x v="36"/>
    <x v="1"/>
    <x v="0"/>
    <x v="526"/>
    <x v="1542"/>
    <x v="56"/>
    <n v="2"/>
    <x v="1"/>
    <x v="787"/>
    <x v="2"/>
    <x v="0"/>
    <x v="0"/>
    <x v="0"/>
    <x v="2040"/>
    <n v="7030"/>
    <n v="12"/>
    <n v="1"/>
    <x v="9"/>
    <n v="1"/>
    <x v="2"/>
    <s v="High"/>
    <x v="3"/>
    <x v="3"/>
  </r>
  <r>
    <n v="6806"/>
    <s v="Carol Rosario"/>
    <x v="34"/>
    <x v="1"/>
    <x v="2"/>
    <x v="392"/>
    <x v="1543"/>
    <x v="864"/>
    <n v="7"/>
    <x v="2"/>
    <x v="2"/>
    <x v="1"/>
    <x v="1"/>
    <x v="0"/>
    <x v="0"/>
    <x v="2041"/>
    <n v="7417"/>
    <n v="5"/>
    <n v="0"/>
    <x v="1"/>
    <n v="3"/>
    <x v="1"/>
    <s v="High"/>
    <x v="3"/>
    <x v="3"/>
  </r>
  <r>
    <n v="6618"/>
    <s v="Jeremy Roberts"/>
    <x v="2"/>
    <x v="1"/>
    <x v="1"/>
    <x v="324"/>
    <x v="1544"/>
    <x v="863"/>
    <n v="5"/>
    <x v="2"/>
    <x v="2"/>
    <x v="1"/>
    <x v="1"/>
    <x v="1"/>
    <x v="1"/>
    <x v="2042"/>
    <n v="1971"/>
    <n v="8"/>
    <n v="10"/>
    <x v="4"/>
    <n v="3"/>
    <x v="1"/>
    <s v="Low"/>
    <x v="2"/>
    <x v="2"/>
  </r>
  <r>
    <n v="3757"/>
    <s v="Calvin Hodges"/>
    <x v="10"/>
    <x v="1"/>
    <x v="0"/>
    <x v="527"/>
    <x v="1545"/>
    <x v="865"/>
    <n v="0"/>
    <x v="3"/>
    <x v="788"/>
    <x v="1"/>
    <x v="0"/>
    <x v="1"/>
    <x v="1"/>
    <x v="2043"/>
    <n v="3213"/>
    <n v="13"/>
    <n v="8"/>
    <x v="0"/>
    <n v="4"/>
    <x v="4"/>
    <s v="Medium"/>
    <x v="3"/>
    <x v="3"/>
  </r>
  <r>
    <n v="6368"/>
    <s v="Pamela Greer"/>
    <x v="20"/>
    <x v="1"/>
    <x v="3"/>
    <x v="125"/>
    <x v="998"/>
    <x v="686"/>
    <n v="3"/>
    <x v="0"/>
    <x v="2"/>
    <x v="0"/>
    <x v="1"/>
    <x v="4"/>
    <x v="4"/>
    <x v="2044"/>
    <n v="7062"/>
    <n v="13"/>
    <n v="2"/>
    <x v="7"/>
    <n v="1"/>
    <x v="2"/>
    <s v="High"/>
    <x v="5"/>
    <x v="5"/>
  </r>
  <r>
    <n v="3593"/>
    <s v="Nancy Brown"/>
    <x v="21"/>
    <x v="1"/>
    <x v="4"/>
    <x v="168"/>
    <x v="254"/>
    <x v="234"/>
    <n v="8"/>
    <x v="2"/>
    <x v="2"/>
    <x v="0"/>
    <x v="1"/>
    <x v="0"/>
    <x v="0"/>
    <x v="2045"/>
    <n v="3464"/>
    <n v="7"/>
    <n v="3"/>
    <x v="6"/>
    <n v="5"/>
    <x v="3"/>
    <s v="Low"/>
    <x v="0"/>
    <x v="0"/>
  </r>
  <r>
    <n v="5349"/>
    <s v="Debra Lloyd"/>
    <x v="9"/>
    <x v="1"/>
    <x v="0"/>
    <x v="167"/>
    <x v="1546"/>
    <x v="388"/>
    <n v="2"/>
    <x v="1"/>
    <x v="789"/>
    <x v="0"/>
    <x v="0"/>
    <x v="0"/>
    <x v="0"/>
    <x v="2046"/>
    <n v="6064"/>
    <n v="1"/>
    <n v="3"/>
    <x v="10"/>
    <n v="1"/>
    <x v="2"/>
    <s v="Medium"/>
    <x v="0"/>
    <x v="0"/>
  </r>
  <r>
    <n v="2927"/>
    <s v="Patrick Ho"/>
    <x v="33"/>
    <x v="1"/>
    <x v="0"/>
    <x v="115"/>
    <x v="1279"/>
    <x v="772"/>
    <n v="5"/>
    <x v="2"/>
    <x v="2"/>
    <x v="3"/>
    <x v="1"/>
    <x v="0"/>
    <x v="0"/>
    <x v="2047"/>
    <n v="2241"/>
    <n v="13"/>
    <n v="1"/>
    <x v="2"/>
    <n v="3"/>
    <x v="1"/>
    <s v="Medium"/>
    <x v="4"/>
    <x v="4"/>
  </r>
  <r>
    <n v="5081"/>
    <s v="Victoria Miller"/>
    <x v="35"/>
    <x v="1"/>
    <x v="0"/>
    <x v="612"/>
    <x v="94"/>
    <x v="92"/>
    <n v="2"/>
    <x v="1"/>
    <x v="790"/>
    <x v="2"/>
    <x v="0"/>
    <x v="0"/>
    <x v="0"/>
    <x v="2048"/>
    <n v="2868"/>
    <n v="10"/>
    <n v="1"/>
    <x v="1"/>
    <n v="3"/>
    <x v="1"/>
    <s v="High"/>
    <x v="5"/>
    <x v="5"/>
  </r>
  <r>
    <n v="3751"/>
    <s v="Tara Martinez"/>
    <x v="9"/>
    <x v="1"/>
    <x v="4"/>
    <x v="373"/>
    <x v="647"/>
    <x v="511"/>
    <n v="9"/>
    <x v="2"/>
    <x v="2"/>
    <x v="1"/>
    <x v="1"/>
    <x v="2"/>
    <x v="2"/>
    <x v="2049"/>
    <n v="8436"/>
    <n v="10"/>
    <n v="5"/>
    <x v="2"/>
    <n v="3"/>
    <x v="1"/>
    <s v="High"/>
    <x v="0"/>
    <x v="0"/>
  </r>
  <r>
    <n v="2697"/>
    <s v="Heidi Walsh"/>
    <x v="34"/>
    <x v="1"/>
    <x v="4"/>
    <x v="67"/>
    <x v="1547"/>
    <x v="471"/>
    <n v="2"/>
    <x v="1"/>
    <x v="791"/>
    <x v="0"/>
    <x v="0"/>
    <x v="3"/>
    <x v="3"/>
    <x v="2050"/>
    <n v="3336"/>
    <n v="16"/>
    <n v="4"/>
    <x v="8"/>
    <n v="5"/>
    <x v="3"/>
    <s v="Medium"/>
    <x v="3"/>
    <x v="3"/>
  </r>
  <r>
    <n v="7684"/>
    <s v="Kevin Perkins"/>
    <x v="40"/>
    <x v="1"/>
    <x v="2"/>
    <x v="314"/>
    <x v="1548"/>
    <x v="464"/>
    <n v="1"/>
    <x v="1"/>
    <x v="2"/>
    <x v="3"/>
    <x v="1"/>
    <x v="3"/>
    <x v="3"/>
    <x v="2051"/>
    <n v="6668"/>
    <n v="2"/>
    <n v="1"/>
    <x v="4"/>
    <n v="1"/>
    <x v="2"/>
    <s v="Low"/>
    <x v="5"/>
    <x v="5"/>
  </r>
  <r>
    <n v="2713"/>
    <s v="Sandra Garcia"/>
    <x v="25"/>
    <x v="1"/>
    <x v="2"/>
    <x v="108"/>
    <x v="1549"/>
    <x v="612"/>
    <n v="6"/>
    <x v="2"/>
    <x v="561"/>
    <x v="3"/>
    <x v="0"/>
    <x v="2"/>
    <x v="2"/>
    <x v="2052"/>
    <n v="8695"/>
    <n v="6"/>
    <n v="2"/>
    <x v="7"/>
    <n v="2"/>
    <x v="0"/>
    <s v="Low"/>
    <x v="4"/>
    <x v="4"/>
  </r>
  <r>
    <n v="1238"/>
    <s v="Samuel Keller"/>
    <x v="12"/>
    <x v="1"/>
    <x v="2"/>
    <x v="113"/>
    <x v="1550"/>
    <x v="667"/>
    <n v="6"/>
    <x v="2"/>
    <x v="574"/>
    <x v="3"/>
    <x v="0"/>
    <x v="1"/>
    <x v="1"/>
    <x v="2053"/>
    <n v="8362"/>
    <n v="13"/>
    <n v="6"/>
    <x v="3"/>
    <n v="5"/>
    <x v="3"/>
    <s v="Low"/>
    <x v="4"/>
    <x v="4"/>
  </r>
  <r>
    <n v="8856"/>
    <s v="Tiffany Brown"/>
    <x v="40"/>
    <x v="1"/>
    <x v="1"/>
    <x v="577"/>
    <x v="1551"/>
    <x v="583"/>
    <n v="6"/>
    <x v="2"/>
    <x v="2"/>
    <x v="2"/>
    <x v="1"/>
    <x v="2"/>
    <x v="2"/>
    <x v="2054"/>
    <n v="2864"/>
    <n v="16"/>
    <n v="3"/>
    <x v="10"/>
    <n v="3"/>
    <x v="1"/>
    <s v="Medium"/>
    <x v="5"/>
    <x v="5"/>
  </r>
  <r>
    <n v="7454"/>
    <s v="Amanda Hernandez"/>
    <x v="46"/>
    <x v="1"/>
    <x v="4"/>
    <x v="389"/>
    <x v="1552"/>
    <x v="188"/>
    <n v="7"/>
    <x v="2"/>
    <x v="792"/>
    <x v="1"/>
    <x v="0"/>
    <x v="0"/>
    <x v="0"/>
    <x v="2055"/>
    <n v="6571"/>
    <n v="2"/>
    <n v="5"/>
    <x v="2"/>
    <n v="1"/>
    <x v="2"/>
    <s v="Low"/>
    <x v="3"/>
    <x v="3"/>
  </r>
  <r>
    <n v="3180"/>
    <s v="April Frederick"/>
    <x v="7"/>
    <x v="1"/>
    <x v="3"/>
    <x v="3"/>
    <x v="433"/>
    <x v="379"/>
    <n v="3"/>
    <x v="0"/>
    <x v="2"/>
    <x v="0"/>
    <x v="1"/>
    <x v="1"/>
    <x v="1"/>
    <x v="2056"/>
    <n v="3562"/>
    <n v="14"/>
    <n v="1"/>
    <x v="2"/>
    <n v="4"/>
    <x v="4"/>
    <s v="High"/>
    <x v="0"/>
    <x v="0"/>
  </r>
  <r>
    <n v="9269"/>
    <s v="Molly Olsen"/>
    <x v="23"/>
    <x v="1"/>
    <x v="4"/>
    <x v="385"/>
    <x v="1553"/>
    <x v="866"/>
    <n v="0"/>
    <x v="3"/>
    <x v="793"/>
    <x v="3"/>
    <x v="0"/>
    <x v="2"/>
    <x v="2"/>
    <x v="2057"/>
    <n v="2848"/>
    <n v="20"/>
    <n v="2"/>
    <x v="4"/>
    <n v="1"/>
    <x v="2"/>
    <s v="Low"/>
    <x v="4"/>
    <x v="4"/>
  </r>
  <r>
    <n v="6853"/>
    <s v="Michael Landry"/>
    <x v="39"/>
    <x v="1"/>
    <x v="3"/>
    <x v="562"/>
    <x v="471"/>
    <x v="401"/>
    <n v="9"/>
    <x v="2"/>
    <x v="2"/>
    <x v="2"/>
    <x v="1"/>
    <x v="0"/>
    <x v="0"/>
    <x v="2058"/>
    <n v="2975"/>
    <n v="13"/>
    <n v="8"/>
    <x v="10"/>
    <n v="1"/>
    <x v="2"/>
    <s v="Medium"/>
    <x v="2"/>
    <x v="2"/>
  </r>
  <r>
    <n v="6084"/>
    <s v="Nichole Patrick"/>
    <x v="15"/>
    <x v="1"/>
    <x v="2"/>
    <x v="109"/>
    <x v="1554"/>
    <x v="867"/>
    <n v="7"/>
    <x v="2"/>
    <x v="2"/>
    <x v="2"/>
    <x v="1"/>
    <x v="1"/>
    <x v="1"/>
    <x v="2059"/>
    <n v="963"/>
    <n v="0"/>
    <n v="10"/>
    <x v="10"/>
    <n v="3"/>
    <x v="1"/>
    <s v="Low"/>
    <x v="4"/>
    <x v="4"/>
  </r>
  <r>
    <n v="7397"/>
    <s v="Sarah Hall"/>
    <x v="25"/>
    <x v="1"/>
    <x v="0"/>
    <x v="402"/>
    <x v="1555"/>
    <x v="868"/>
    <n v="9"/>
    <x v="2"/>
    <x v="2"/>
    <x v="2"/>
    <x v="1"/>
    <x v="0"/>
    <x v="0"/>
    <x v="2060"/>
    <n v="7504"/>
    <n v="1"/>
    <n v="8"/>
    <x v="0"/>
    <n v="1"/>
    <x v="2"/>
    <s v="Low"/>
    <x v="4"/>
    <x v="4"/>
  </r>
  <r>
    <n v="6675"/>
    <s v="Michael Dunn"/>
    <x v="3"/>
    <x v="1"/>
    <x v="3"/>
    <x v="178"/>
    <x v="1556"/>
    <x v="753"/>
    <n v="1"/>
    <x v="1"/>
    <x v="2"/>
    <x v="2"/>
    <x v="1"/>
    <x v="3"/>
    <x v="3"/>
    <x v="2061"/>
    <n v="3652"/>
    <n v="4"/>
    <n v="10"/>
    <x v="9"/>
    <n v="1"/>
    <x v="2"/>
    <s v="Medium"/>
    <x v="2"/>
    <x v="2"/>
  </r>
  <r>
    <n v="9953"/>
    <s v="Megan Kerr"/>
    <x v="31"/>
    <x v="1"/>
    <x v="4"/>
    <x v="10"/>
    <x v="1557"/>
    <x v="253"/>
    <n v="1"/>
    <x v="1"/>
    <x v="794"/>
    <x v="2"/>
    <x v="0"/>
    <x v="0"/>
    <x v="0"/>
    <x v="2062"/>
    <n v="149"/>
    <n v="9"/>
    <n v="10"/>
    <x v="4"/>
    <n v="2"/>
    <x v="0"/>
    <s v="High"/>
    <x v="4"/>
    <x v="4"/>
  </r>
  <r>
    <n v="7294"/>
    <s v="Mrs. Lisa Mcconnell DDS"/>
    <x v="43"/>
    <x v="1"/>
    <x v="0"/>
    <x v="160"/>
    <x v="792"/>
    <x v="310"/>
    <n v="6"/>
    <x v="2"/>
    <x v="795"/>
    <x v="1"/>
    <x v="0"/>
    <x v="1"/>
    <x v="1"/>
    <x v="2063"/>
    <n v="6940"/>
    <n v="19"/>
    <n v="6"/>
    <x v="6"/>
    <n v="3"/>
    <x v="1"/>
    <s v="Low"/>
    <x v="5"/>
    <x v="5"/>
  </r>
  <r>
    <n v="1413"/>
    <s v="Teresa Mendoza"/>
    <x v="13"/>
    <x v="1"/>
    <x v="1"/>
    <x v="613"/>
    <x v="169"/>
    <x v="160"/>
    <n v="0"/>
    <x v="3"/>
    <x v="586"/>
    <x v="3"/>
    <x v="0"/>
    <x v="1"/>
    <x v="1"/>
    <x v="2064"/>
    <n v="6267"/>
    <n v="9"/>
    <n v="8"/>
    <x v="8"/>
    <n v="5"/>
    <x v="3"/>
    <s v="Medium"/>
    <x v="0"/>
    <x v="0"/>
  </r>
  <r>
    <n v="2100"/>
    <s v="Lydia Jackson"/>
    <x v="5"/>
    <x v="1"/>
    <x v="4"/>
    <x v="62"/>
    <x v="1558"/>
    <x v="528"/>
    <n v="6"/>
    <x v="2"/>
    <x v="2"/>
    <x v="3"/>
    <x v="1"/>
    <x v="4"/>
    <x v="4"/>
    <x v="2065"/>
    <n v="3818"/>
    <n v="9"/>
    <n v="7"/>
    <x v="2"/>
    <n v="4"/>
    <x v="4"/>
    <s v="Medium"/>
    <x v="3"/>
    <x v="3"/>
  </r>
  <r>
    <n v="9559"/>
    <s v="Eric Mckenzie"/>
    <x v="30"/>
    <x v="1"/>
    <x v="2"/>
    <x v="202"/>
    <x v="1559"/>
    <x v="223"/>
    <n v="2"/>
    <x v="1"/>
    <x v="796"/>
    <x v="3"/>
    <x v="0"/>
    <x v="1"/>
    <x v="1"/>
    <x v="2066"/>
    <n v="9469"/>
    <n v="17"/>
    <n v="7"/>
    <x v="2"/>
    <n v="1"/>
    <x v="2"/>
    <s v="High"/>
    <x v="2"/>
    <x v="2"/>
  </r>
  <r>
    <n v="8382"/>
    <s v="Billy Sanchez"/>
    <x v="11"/>
    <x v="1"/>
    <x v="3"/>
    <x v="276"/>
    <x v="1560"/>
    <x v="524"/>
    <n v="5"/>
    <x v="2"/>
    <x v="2"/>
    <x v="2"/>
    <x v="1"/>
    <x v="3"/>
    <x v="3"/>
    <x v="2067"/>
    <n v="8672"/>
    <n v="3"/>
    <n v="2"/>
    <x v="9"/>
    <n v="4"/>
    <x v="4"/>
    <s v="Low"/>
    <x v="3"/>
    <x v="3"/>
  </r>
  <r>
    <n v="1250"/>
    <s v="Cheryl Long"/>
    <x v="27"/>
    <x v="1"/>
    <x v="2"/>
    <x v="83"/>
    <x v="1561"/>
    <x v="260"/>
    <n v="6"/>
    <x v="2"/>
    <x v="797"/>
    <x v="0"/>
    <x v="0"/>
    <x v="1"/>
    <x v="1"/>
    <x v="2068"/>
    <n v="7987"/>
    <n v="4"/>
    <n v="5"/>
    <x v="8"/>
    <n v="1"/>
    <x v="2"/>
    <s v="Low"/>
    <x v="5"/>
    <x v="5"/>
  </r>
  <r>
    <n v="2805"/>
    <s v="Patrick Mclaughlin"/>
    <x v="37"/>
    <x v="1"/>
    <x v="1"/>
    <x v="33"/>
    <x v="1562"/>
    <x v="743"/>
    <n v="2"/>
    <x v="1"/>
    <x v="2"/>
    <x v="1"/>
    <x v="1"/>
    <x v="0"/>
    <x v="0"/>
    <x v="2069"/>
    <n v="6016"/>
    <n v="17"/>
    <n v="4"/>
    <x v="6"/>
    <n v="5"/>
    <x v="3"/>
    <s v="High"/>
    <x v="2"/>
    <x v="2"/>
  </r>
  <r>
    <n v="4157"/>
    <s v="Julie Lara"/>
    <x v="8"/>
    <x v="1"/>
    <x v="3"/>
    <x v="334"/>
    <x v="846"/>
    <x v="629"/>
    <n v="2"/>
    <x v="1"/>
    <x v="798"/>
    <x v="1"/>
    <x v="0"/>
    <x v="2"/>
    <x v="2"/>
    <x v="2070"/>
    <n v="6811"/>
    <n v="5"/>
    <n v="8"/>
    <x v="10"/>
    <n v="2"/>
    <x v="0"/>
    <s v="Medium"/>
    <x v="4"/>
    <x v="4"/>
  </r>
  <r>
    <n v="7036"/>
    <s v="Joseph Edwards"/>
    <x v="16"/>
    <x v="1"/>
    <x v="1"/>
    <x v="608"/>
    <x v="1563"/>
    <x v="869"/>
    <n v="1"/>
    <x v="1"/>
    <x v="729"/>
    <x v="3"/>
    <x v="0"/>
    <x v="4"/>
    <x v="4"/>
    <x v="2071"/>
    <n v="1723"/>
    <n v="14"/>
    <n v="1"/>
    <x v="8"/>
    <n v="1"/>
    <x v="2"/>
    <s v="High"/>
    <x v="2"/>
    <x v="2"/>
  </r>
  <r>
    <n v="3764"/>
    <s v="Andrew Lam"/>
    <x v="14"/>
    <x v="1"/>
    <x v="3"/>
    <x v="588"/>
    <x v="680"/>
    <x v="66"/>
    <n v="0"/>
    <x v="3"/>
    <x v="2"/>
    <x v="1"/>
    <x v="1"/>
    <x v="4"/>
    <x v="4"/>
    <x v="2072"/>
    <n v="1674"/>
    <n v="17"/>
    <n v="9"/>
    <x v="3"/>
    <n v="4"/>
    <x v="4"/>
    <s v="High"/>
    <x v="0"/>
    <x v="0"/>
  </r>
  <r>
    <n v="3591"/>
    <s v="Isabella Anderson"/>
    <x v="40"/>
    <x v="1"/>
    <x v="3"/>
    <x v="586"/>
    <x v="1564"/>
    <x v="490"/>
    <n v="5"/>
    <x v="2"/>
    <x v="2"/>
    <x v="2"/>
    <x v="1"/>
    <x v="1"/>
    <x v="1"/>
    <x v="2073"/>
    <n v="7787"/>
    <n v="5"/>
    <n v="7"/>
    <x v="0"/>
    <n v="1"/>
    <x v="2"/>
    <s v="Low"/>
    <x v="5"/>
    <x v="5"/>
  </r>
  <r>
    <n v="7104"/>
    <s v="Shannon Fields"/>
    <x v="6"/>
    <x v="1"/>
    <x v="1"/>
    <x v="74"/>
    <x v="1565"/>
    <x v="660"/>
    <n v="6"/>
    <x v="2"/>
    <x v="2"/>
    <x v="2"/>
    <x v="1"/>
    <x v="4"/>
    <x v="4"/>
    <x v="2074"/>
    <n v="4552"/>
    <n v="16"/>
    <n v="1"/>
    <x v="5"/>
    <n v="1"/>
    <x v="2"/>
    <s v="Medium"/>
    <x v="4"/>
    <x v="4"/>
  </r>
  <r>
    <n v="9045"/>
    <s v="Laurie Davis MD"/>
    <x v="12"/>
    <x v="1"/>
    <x v="1"/>
    <x v="203"/>
    <x v="1120"/>
    <x v="288"/>
    <n v="5"/>
    <x v="2"/>
    <x v="799"/>
    <x v="2"/>
    <x v="0"/>
    <x v="2"/>
    <x v="2"/>
    <x v="2075"/>
    <n v="6898"/>
    <n v="7"/>
    <n v="2"/>
    <x v="3"/>
    <n v="3"/>
    <x v="1"/>
    <s v="Low"/>
    <x v="4"/>
    <x v="4"/>
  </r>
  <r>
    <n v="4273"/>
    <s v="Austin Brown"/>
    <x v="27"/>
    <x v="1"/>
    <x v="4"/>
    <x v="91"/>
    <x v="1556"/>
    <x v="753"/>
    <n v="1"/>
    <x v="1"/>
    <x v="2"/>
    <x v="3"/>
    <x v="1"/>
    <x v="1"/>
    <x v="1"/>
    <x v="2076"/>
    <n v="191"/>
    <n v="0"/>
    <n v="2"/>
    <x v="7"/>
    <n v="4"/>
    <x v="4"/>
    <s v="High"/>
    <x v="5"/>
    <x v="5"/>
  </r>
  <r>
    <n v="3763"/>
    <s v="Erin Cameron"/>
    <x v="22"/>
    <x v="1"/>
    <x v="4"/>
    <x v="614"/>
    <x v="1566"/>
    <x v="870"/>
    <n v="4"/>
    <x v="0"/>
    <x v="2"/>
    <x v="0"/>
    <x v="1"/>
    <x v="0"/>
    <x v="0"/>
    <x v="2077"/>
    <n v="1211"/>
    <n v="8"/>
    <n v="5"/>
    <x v="8"/>
    <n v="1"/>
    <x v="2"/>
    <s v="Medium"/>
    <x v="5"/>
    <x v="5"/>
  </r>
  <r>
    <n v="8410"/>
    <s v="Nancy Thomas"/>
    <x v="19"/>
    <x v="1"/>
    <x v="3"/>
    <x v="423"/>
    <x v="473"/>
    <x v="364"/>
    <n v="8"/>
    <x v="2"/>
    <x v="2"/>
    <x v="2"/>
    <x v="1"/>
    <x v="4"/>
    <x v="4"/>
    <x v="2078"/>
    <n v="448"/>
    <n v="12"/>
    <n v="1"/>
    <x v="5"/>
    <n v="3"/>
    <x v="1"/>
    <s v="Low"/>
    <x v="5"/>
    <x v="5"/>
  </r>
  <r>
    <n v="1064"/>
    <s v="Wyatt Taylor"/>
    <x v="43"/>
    <x v="1"/>
    <x v="2"/>
    <x v="76"/>
    <x v="1567"/>
    <x v="499"/>
    <n v="1"/>
    <x v="1"/>
    <x v="800"/>
    <x v="3"/>
    <x v="0"/>
    <x v="1"/>
    <x v="1"/>
    <x v="2079"/>
    <n v="7357"/>
    <n v="18"/>
    <n v="1"/>
    <x v="8"/>
    <n v="1"/>
    <x v="2"/>
    <s v="Low"/>
    <x v="5"/>
    <x v="5"/>
  </r>
  <r>
    <n v="8560"/>
    <s v="Pamela Robinson"/>
    <x v="14"/>
    <x v="1"/>
    <x v="2"/>
    <x v="615"/>
    <x v="1568"/>
    <x v="823"/>
    <n v="10"/>
    <x v="4"/>
    <x v="2"/>
    <x v="0"/>
    <x v="1"/>
    <x v="0"/>
    <x v="0"/>
    <x v="2080"/>
    <n v="4599"/>
    <n v="12"/>
    <n v="3"/>
    <x v="7"/>
    <n v="3"/>
    <x v="1"/>
    <s v="Low"/>
    <x v="0"/>
    <x v="0"/>
  </r>
  <r>
    <n v="9798"/>
    <s v="Daniel Howell"/>
    <x v="30"/>
    <x v="1"/>
    <x v="2"/>
    <x v="486"/>
    <x v="1569"/>
    <x v="643"/>
    <n v="5"/>
    <x v="2"/>
    <x v="2"/>
    <x v="1"/>
    <x v="1"/>
    <x v="3"/>
    <x v="3"/>
    <x v="2081"/>
    <n v="6407"/>
    <n v="15"/>
    <n v="3"/>
    <x v="9"/>
    <n v="2"/>
    <x v="0"/>
    <s v="Low"/>
    <x v="2"/>
    <x v="2"/>
  </r>
  <r>
    <n v="4487"/>
    <s v="Teresa Lee"/>
    <x v="0"/>
    <x v="1"/>
    <x v="0"/>
    <x v="121"/>
    <x v="108"/>
    <x v="106"/>
    <n v="2"/>
    <x v="1"/>
    <x v="511"/>
    <x v="0"/>
    <x v="0"/>
    <x v="3"/>
    <x v="3"/>
    <x v="2082"/>
    <n v="7393"/>
    <n v="12"/>
    <n v="6"/>
    <x v="2"/>
    <n v="2"/>
    <x v="0"/>
    <s v="High"/>
    <x v="0"/>
    <x v="0"/>
  </r>
  <r>
    <n v="9134"/>
    <s v="Adam Kirk"/>
    <x v="42"/>
    <x v="1"/>
    <x v="4"/>
    <x v="194"/>
    <x v="933"/>
    <x v="227"/>
    <n v="10"/>
    <x v="4"/>
    <x v="2"/>
    <x v="0"/>
    <x v="1"/>
    <x v="4"/>
    <x v="4"/>
    <x v="2083"/>
    <n v="1528"/>
    <n v="4"/>
    <n v="5"/>
    <x v="3"/>
    <n v="2"/>
    <x v="0"/>
    <s v="Low"/>
    <x v="3"/>
    <x v="3"/>
  </r>
  <r>
    <n v="9521"/>
    <s v="Michael Martin"/>
    <x v="8"/>
    <x v="1"/>
    <x v="3"/>
    <x v="265"/>
    <x v="1570"/>
    <x v="871"/>
    <n v="9"/>
    <x v="2"/>
    <x v="2"/>
    <x v="3"/>
    <x v="1"/>
    <x v="3"/>
    <x v="3"/>
    <x v="2084"/>
    <n v="6036"/>
    <n v="13"/>
    <n v="2"/>
    <x v="10"/>
    <n v="1"/>
    <x v="2"/>
    <s v="Medium"/>
    <x v="4"/>
    <x v="4"/>
  </r>
  <r>
    <n v="8936"/>
    <s v="Christine Myers"/>
    <x v="28"/>
    <x v="1"/>
    <x v="3"/>
    <x v="554"/>
    <x v="1571"/>
    <x v="872"/>
    <n v="0"/>
    <x v="3"/>
    <x v="148"/>
    <x v="0"/>
    <x v="0"/>
    <x v="4"/>
    <x v="4"/>
    <x v="2085"/>
    <n v="2155"/>
    <n v="8"/>
    <n v="1"/>
    <x v="5"/>
    <n v="2"/>
    <x v="0"/>
    <s v="Medium"/>
    <x v="0"/>
    <x v="0"/>
  </r>
  <r>
    <n v="7305"/>
    <s v="Jacqueline Walker"/>
    <x v="23"/>
    <x v="1"/>
    <x v="3"/>
    <x v="478"/>
    <x v="1572"/>
    <x v="558"/>
    <n v="7"/>
    <x v="2"/>
    <x v="2"/>
    <x v="2"/>
    <x v="1"/>
    <x v="3"/>
    <x v="3"/>
    <x v="2086"/>
    <n v="7328"/>
    <n v="2"/>
    <n v="5"/>
    <x v="5"/>
    <n v="4"/>
    <x v="4"/>
    <s v="Low"/>
    <x v="4"/>
    <x v="4"/>
  </r>
  <r>
    <n v="1074"/>
    <s v="Kathleen Carter"/>
    <x v="5"/>
    <x v="1"/>
    <x v="2"/>
    <x v="482"/>
    <x v="1573"/>
    <x v="429"/>
    <n v="5"/>
    <x v="2"/>
    <x v="801"/>
    <x v="3"/>
    <x v="0"/>
    <x v="0"/>
    <x v="0"/>
    <x v="2087"/>
    <n v="1559"/>
    <n v="20"/>
    <n v="3"/>
    <x v="9"/>
    <n v="4"/>
    <x v="4"/>
    <s v="High"/>
    <x v="3"/>
    <x v="3"/>
  </r>
  <r>
    <n v="7877"/>
    <s v="Joanna George"/>
    <x v="37"/>
    <x v="1"/>
    <x v="1"/>
    <x v="488"/>
    <x v="696"/>
    <x v="543"/>
    <n v="0"/>
    <x v="3"/>
    <x v="2"/>
    <x v="1"/>
    <x v="1"/>
    <x v="3"/>
    <x v="3"/>
    <x v="2088"/>
    <n v="9231"/>
    <n v="14"/>
    <n v="3"/>
    <x v="3"/>
    <n v="4"/>
    <x v="4"/>
    <s v="Medium"/>
    <x v="2"/>
    <x v="2"/>
  </r>
  <r>
    <n v="1929"/>
    <s v="Wesley Brown"/>
    <x v="8"/>
    <x v="1"/>
    <x v="3"/>
    <x v="369"/>
    <x v="1297"/>
    <x v="568"/>
    <n v="4"/>
    <x v="0"/>
    <x v="2"/>
    <x v="2"/>
    <x v="1"/>
    <x v="1"/>
    <x v="1"/>
    <x v="2089"/>
    <n v="6913"/>
    <n v="8"/>
    <n v="9"/>
    <x v="6"/>
    <n v="2"/>
    <x v="0"/>
    <s v="Low"/>
    <x v="4"/>
    <x v="4"/>
  </r>
  <r>
    <n v="9289"/>
    <s v="Victor Martin"/>
    <x v="16"/>
    <x v="1"/>
    <x v="3"/>
    <x v="519"/>
    <x v="1131"/>
    <x v="565"/>
    <n v="1"/>
    <x v="1"/>
    <x v="2"/>
    <x v="0"/>
    <x v="1"/>
    <x v="4"/>
    <x v="4"/>
    <x v="2090"/>
    <n v="9132"/>
    <n v="3"/>
    <n v="3"/>
    <x v="7"/>
    <n v="2"/>
    <x v="0"/>
    <s v="Low"/>
    <x v="2"/>
    <x v="2"/>
  </r>
  <r>
    <n v="8864"/>
    <s v="Christopher Cervantes"/>
    <x v="0"/>
    <x v="1"/>
    <x v="2"/>
    <x v="248"/>
    <x v="1574"/>
    <x v="692"/>
    <n v="1"/>
    <x v="1"/>
    <x v="712"/>
    <x v="2"/>
    <x v="0"/>
    <x v="0"/>
    <x v="0"/>
    <x v="2091"/>
    <n v="6988"/>
    <n v="4"/>
    <n v="3"/>
    <x v="8"/>
    <n v="4"/>
    <x v="4"/>
    <s v="High"/>
    <x v="0"/>
    <x v="0"/>
  </r>
  <r>
    <n v="7959"/>
    <s v="Vanessa Jordan"/>
    <x v="12"/>
    <x v="1"/>
    <x v="1"/>
    <x v="72"/>
    <x v="1575"/>
    <x v="873"/>
    <n v="3"/>
    <x v="0"/>
    <x v="2"/>
    <x v="2"/>
    <x v="1"/>
    <x v="0"/>
    <x v="0"/>
    <x v="2092"/>
    <n v="6452"/>
    <n v="5"/>
    <n v="6"/>
    <x v="5"/>
    <n v="5"/>
    <x v="3"/>
    <s v="Low"/>
    <x v="4"/>
    <x v="4"/>
  </r>
  <r>
    <n v="3777"/>
    <s v="Jeffery Hancock"/>
    <x v="30"/>
    <x v="1"/>
    <x v="2"/>
    <x v="539"/>
    <x v="1576"/>
    <x v="512"/>
    <n v="5"/>
    <x v="2"/>
    <x v="2"/>
    <x v="2"/>
    <x v="1"/>
    <x v="2"/>
    <x v="2"/>
    <x v="2093"/>
    <n v="2580"/>
    <n v="5"/>
    <n v="1"/>
    <x v="3"/>
    <n v="4"/>
    <x v="4"/>
    <s v="Medium"/>
    <x v="2"/>
    <x v="2"/>
  </r>
  <r>
    <n v="7518"/>
    <s v="Erin Cohen"/>
    <x v="32"/>
    <x v="1"/>
    <x v="3"/>
    <x v="138"/>
    <x v="1577"/>
    <x v="400"/>
    <n v="3"/>
    <x v="0"/>
    <x v="296"/>
    <x v="3"/>
    <x v="0"/>
    <x v="0"/>
    <x v="0"/>
    <x v="2094"/>
    <n v="1653"/>
    <n v="20"/>
    <n v="10"/>
    <x v="2"/>
    <n v="4"/>
    <x v="4"/>
    <s v="Medium"/>
    <x v="5"/>
    <x v="5"/>
  </r>
  <r>
    <n v="4776"/>
    <s v="Dr. Jeffery Robinson"/>
    <x v="43"/>
    <x v="1"/>
    <x v="2"/>
    <x v="35"/>
    <x v="1578"/>
    <x v="723"/>
    <n v="6"/>
    <x v="2"/>
    <x v="315"/>
    <x v="2"/>
    <x v="0"/>
    <x v="1"/>
    <x v="1"/>
    <x v="2095"/>
    <n v="9555"/>
    <n v="0"/>
    <n v="7"/>
    <x v="0"/>
    <n v="4"/>
    <x v="4"/>
    <s v="Medium"/>
    <x v="5"/>
    <x v="5"/>
  </r>
  <r>
    <n v="6068"/>
    <s v="John Leblanc"/>
    <x v="11"/>
    <x v="1"/>
    <x v="4"/>
    <x v="355"/>
    <x v="1579"/>
    <x v="874"/>
    <n v="6"/>
    <x v="2"/>
    <x v="78"/>
    <x v="1"/>
    <x v="0"/>
    <x v="4"/>
    <x v="4"/>
    <x v="2096"/>
    <n v="5898"/>
    <n v="1"/>
    <n v="6"/>
    <x v="6"/>
    <n v="4"/>
    <x v="4"/>
    <s v="High"/>
    <x v="3"/>
    <x v="3"/>
  </r>
  <r>
    <n v="8088"/>
    <s v="April Reeves"/>
    <x v="31"/>
    <x v="1"/>
    <x v="0"/>
    <x v="555"/>
    <x v="68"/>
    <x v="67"/>
    <n v="4"/>
    <x v="0"/>
    <x v="432"/>
    <x v="2"/>
    <x v="0"/>
    <x v="3"/>
    <x v="3"/>
    <x v="2097"/>
    <n v="9355"/>
    <n v="9"/>
    <n v="7"/>
    <x v="4"/>
    <n v="5"/>
    <x v="3"/>
    <s v="Medium"/>
    <x v="4"/>
    <x v="4"/>
  </r>
  <r>
    <n v="5791"/>
    <s v="Walter Perez"/>
    <x v="14"/>
    <x v="1"/>
    <x v="0"/>
    <x v="276"/>
    <x v="926"/>
    <x v="554"/>
    <n v="4"/>
    <x v="0"/>
    <x v="2"/>
    <x v="3"/>
    <x v="1"/>
    <x v="0"/>
    <x v="0"/>
    <x v="2098"/>
    <n v="7840"/>
    <n v="11"/>
    <n v="8"/>
    <x v="10"/>
    <n v="3"/>
    <x v="1"/>
    <s v="Low"/>
    <x v="0"/>
    <x v="0"/>
  </r>
  <r>
    <n v="6003"/>
    <s v="Brooke Leblanc"/>
    <x v="19"/>
    <x v="1"/>
    <x v="3"/>
    <x v="493"/>
    <x v="791"/>
    <x v="574"/>
    <n v="0"/>
    <x v="3"/>
    <x v="708"/>
    <x v="1"/>
    <x v="0"/>
    <x v="0"/>
    <x v="0"/>
    <x v="2099"/>
    <n v="533"/>
    <n v="8"/>
    <n v="2"/>
    <x v="6"/>
    <n v="3"/>
    <x v="1"/>
    <s v="High"/>
    <x v="5"/>
    <x v="5"/>
  </r>
  <r>
    <n v="9159"/>
    <s v="Mark Turner"/>
    <x v="38"/>
    <x v="1"/>
    <x v="4"/>
    <x v="6"/>
    <x v="1580"/>
    <x v="714"/>
    <n v="0"/>
    <x v="3"/>
    <x v="449"/>
    <x v="2"/>
    <x v="0"/>
    <x v="4"/>
    <x v="4"/>
    <x v="2100"/>
    <n v="8486"/>
    <n v="12"/>
    <n v="1"/>
    <x v="0"/>
    <n v="3"/>
    <x v="1"/>
    <s v="High"/>
    <x v="0"/>
    <x v="0"/>
  </r>
  <r>
    <n v="5664"/>
    <s v="Matthew Brooks"/>
    <x v="45"/>
    <x v="1"/>
    <x v="4"/>
    <x v="49"/>
    <x v="1581"/>
    <x v="487"/>
    <n v="3"/>
    <x v="0"/>
    <x v="802"/>
    <x v="1"/>
    <x v="0"/>
    <x v="3"/>
    <x v="3"/>
    <x v="2101"/>
    <n v="2304"/>
    <n v="18"/>
    <n v="1"/>
    <x v="10"/>
    <n v="1"/>
    <x v="2"/>
    <s v="Low"/>
    <x v="5"/>
    <x v="5"/>
  </r>
  <r>
    <n v="1512"/>
    <s v="Christopher Davis"/>
    <x v="14"/>
    <x v="1"/>
    <x v="0"/>
    <x v="564"/>
    <x v="1582"/>
    <x v="875"/>
    <n v="0"/>
    <x v="3"/>
    <x v="803"/>
    <x v="0"/>
    <x v="0"/>
    <x v="2"/>
    <x v="2"/>
    <x v="2102"/>
    <n v="160"/>
    <n v="16"/>
    <n v="3"/>
    <x v="7"/>
    <n v="4"/>
    <x v="4"/>
    <s v="Medium"/>
    <x v="0"/>
    <x v="0"/>
  </r>
  <r>
    <n v="2587"/>
    <s v="Jessica Jenkins"/>
    <x v="6"/>
    <x v="1"/>
    <x v="2"/>
    <x v="354"/>
    <x v="1583"/>
    <x v="42"/>
    <n v="0"/>
    <x v="3"/>
    <x v="506"/>
    <x v="0"/>
    <x v="0"/>
    <x v="0"/>
    <x v="0"/>
    <x v="2103"/>
    <n v="2789"/>
    <n v="9"/>
    <n v="6"/>
    <x v="9"/>
    <n v="4"/>
    <x v="4"/>
    <s v="High"/>
    <x v="4"/>
    <x v="4"/>
  </r>
  <r>
    <n v="6505"/>
    <s v="Angela Johnson"/>
    <x v="27"/>
    <x v="1"/>
    <x v="2"/>
    <x v="326"/>
    <x v="1584"/>
    <x v="169"/>
    <n v="9"/>
    <x v="2"/>
    <x v="2"/>
    <x v="3"/>
    <x v="1"/>
    <x v="2"/>
    <x v="2"/>
    <x v="2104"/>
    <n v="6092"/>
    <n v="13"/>
    <n v="7"/>
    <x v="8"/>
    <n v="4"/>
    <x v="4"/>
    <s v="Medium"/>
    <x v="5"/>
    <x v="5"/>
  </r>
  <r>
    <n v="7977"/>
    <s v="Scott Sims DDS"/>
    <x v="11"/>
    <x v="1"/>
    <x v="0"/>
    <x v="193"/>
    <x v="1333"/>
    <x v="422"/>
    <n v="1"/>
    <x v="1"/>
    <x v="804"/>
    <x v="1"/>
    <x v="0"/>
    <x v="4"/>
    <x v="4"/>
    <x v="2105"/>
    <n v="839"/>
    <n v="13"/>
    <n v="9"/>
    <x v="4"/>
    <n v="4"/>
    <x v="4"/>
    <s v="Low"/>
    <x v="3"/>
    <x v="3"/>
  </r>
  <r>
    <n v="3033"/>
    <s v="Steven Farmer"/>
    <x v="7"/>
    <x v="1"/>
    <x v="3"/>
    <x v="415"/>
    <x v="1585"/>
    <x v="126"/>
    <n v="1"/>
    <x v="1"/>
    <x v="222"/>
    <x v="3"/>
    <x v="0"/>
    <x v="0"/>
    <x v="0"/>
    <x v="2106"/>
    <n v="574"/>
    <n v="11"/>
    <n v="5"/>
    <x v="8"/>
    <n v="1"/>
    <x v="2"/>
    <s v="Low"/>
    <x v="0"/>
    <x v="0"/>
  </r>
  <r>
    <n v="6798"/>
    <s v="Ronald Valenzuela"/>
    <x v="2"/>
    <x v="1"/>
    <x v="0"/>
    <x v="593"/>
    <x v="419"/>
    <x v="229"/>
    <n v="9"/>
    <x v="2"/>
    <x v="2"/>
    <x v="1"/>
    <x v="1"/>
    <x v="1"/>
    <x v="1"/>
    <x v="2107"/>
    <n v="5808"/>
    <n v="9"/>
    <n v="5"/>
    <x v="9"/>
    <n v="1"/>
    <x v="2"/>
    <s v="High"/>
    <x v="2"/>
    <x v="2"/>
  </r>
  <r>
    <n v="6034"/>
    <s v="Cheryl Miles"/>
    <x v="41"/>
    <x v="1"/>
    <x v="0"/>
    <x v="369"/>
    <x v="1586"/>
    <x v="876"/>
    <n v="7"/>
    <x v="2"/>
    <x v="2"/>
    <x v="1"/>
    <x v="1"/>
    <x v="4"/>
    <x v="4"/>
    <x v="2108"/>
    <n v="96"/>
    <n v="4"/>
    <n v="2"/>
    <x v="0"/>
    <n v="5"/>
    <x v="3"/>
    <s v="High"/>
    <x v="3"/>
    <x v="3"/>
  </r>
  <r>
    <n v="6240"/>
    <s v="Edward Moreno"/>
    <x v="21"/>
    <x v="1"/>
    <x v="0"/>
    <x v="582"/>
    <x v="1587"/>
    <x v="432"/>
    <n v="2"/>
    <x v="1"/>
    <x v="805"/>
    <x v="2"/>
    <x v="0"/>
    <x v="3"/>
    <x v="3"/>
    <x v="2109"/>
    <n v="3989"/>
    <n v="19"/>
    <n v="9"/>
    <x v="1"/>
    <n v="1"/>
    <x v="2"/>
    <s v="Low"/>
    <x v="0"/>
    <x v="0"/>
  </r>
  <r>
    <n v="1358"/>
    <s v="Emily Hardy"/>
    <x v="18"/>
    <x v="1"/>
    <x v="3"/>
    <x v="199"/>
    <x v="1588"/>
    <x v="292"/>
    <n v="1"/>
    <x v="1"/>
    <x v="2"/>
    <x v="3"/>
    <x v="1"/>
    <x v="4"/>
    <x v="4"/>
    <x v="2110"/>
    <n v="2095"/>
    <n v="4"/>
    <n v="0"/>
    <x v="1"/>
    <n v="2"/>
    <x v="0"/>
    <s v="High"/>
    <x v="4"/>
    <x v="4"/>
  </r>
  <r>
    <n v="9782"/>
    <s v="Douglas Camacho"/>
    <x v="12"/>
    <x v="1"/>
    <x v="1"/>
    <x v="253"/>
    <x v="1589"/>
    <x v="877"/>
    <n v="1"/>
    <x v="1"/>
    <x v="806"/>
    <x v="0"/>
    <x v="0"/>
    <x v="2"/>
    <x v="2"/>
    <x v="2111"/>
    <n v="9282"/>
    <n v="8"/>
    <n v="0"/>
    <x v="3"/>
    <n v="5"/>
    <x v="3"/>
    <s v="Low"/>
    <x v="4"/>
    <x v="4"/>
  </r>
  <r>
    <n v="7728"/>
    <s v="Carol Hobbs"/>
    <x v="23"/>
    <x v="1"/>
    <x v="1"/>
    <x v="278"/>
    <x v="1590"/>
    <x v="878"/>
    <n v="0"/>
    <x v="3"/>
    <x v="437"/>
    <x v="1"/>
    <x v="0"/>
    <x v="0"/>
    <x v="0"/>
    <x v="2112"/>
    <n v="2046"/>
    <n v="17"/>
    <n v="7"/>
    <x v="8"/>
    <n v="4"/>
    <x v="4"/>
    <s v="Medium"/>
    <x v="4"/>
    <x v="4"/>
  </r>
  <r>
    <n v="3658"/>
    <s v="Eric Rice"/>
    <x v="44"/>
    <x v="1"/>
    <x v="0"/>
    <x v="100"/>
    <x v="752"/>
    <x v="577"/>
    <n v="6"/>
    <x v="2"/>
    <x v="2"/>
    <x v="1"/>
    <x v="1"/>
    <x v="0"/>
    <x v="0"/>
    <x v="2113"/>
    <n v="5147"/>
    <n v="19"/>
    <n v="8"/>
    <x v="5"/>
    <n v="4"/>
    <x v="4"/>
    <s v="Medium"/>
    <x v="0"/>
    <x v="0"/>
  </r>
  <r>
    <n v="6066"/>
    <s v="Lisa Orr"/>
    <x v="24"/>
    <x v="1"/>
    <x v="4"/>
    <x v="35"/>
    <x v="115"/>
    <x v="113"/>
    <n v="7"/>
    <x v="2"/>
    <x v="2"/>
    <x v="1"/>
    <x v="1"/>
    <x v="2"/>
    <x v="2"/>
    <x v="2114"/>
    <n v="9612"/>
    <n v="17"/>
    <n v="0"/>
    <x v="6"/>
    <n v="2"/>
    <x v="0"/>
    <s v="Medium"/>
    <x v="3"/>
    <x v="3"/>
  </r>
  <r>
    <n v="3196"/>
    <s v="Sarah Mayo"/>
    <x v="45"/>
    <x v="1"/>
    <x v="1"/>
    <x v="472"/>
    <x v="411"/>
    <x v="361"/>
    <n v="8"/>
    <x v="2"/>
    <x v="2"/>
    <x v="1"/>
    <x v="1"/>
    <x v="4"/>
    <x v="4"/>
    <x v="2115"/>
    <n v="4357"/>
    <n v="11"/>
    <n v="2"/>
    <x v="4"/>
    <n v="5"/>
    <x v="3"/>
    <s v="Medium"/>
    <x v="5"/>
    <x v="5"/>
  </r>
  <r>
    <n v="9671"/>
    <s v="Andrew Elliott"/>
    <x v="34"/>
    <x v="1"/>
    <x v="0"/>
    <x v="291"/>
    <x v="221"/>
    <x v="204"/>
    <n v="6"/>
    <x v="2"/>
    <x v="807"/>
    <x v="0"/>
    <x v="0"/>
    <x v="3"/>
    <x v="3"/>
    <x v="2116"/>
    <n v="2033"/>
    <n v="7"/>
    <n v="3"/>
    <x v="4"/>
    <n v="1"/>
    <x v="2"/>
    <s v="High"/>
    <x v="3"/>
    <x v="3"/>
  </r>
  <r>
    <n v="6871"/>
    <s v="Connor Harris"/>
    <x v="25"/>
    <x v="1"/>
    <x v="0"/>
    <x v="232"/>
    <x v="1591"/>
    <x v="819"/>
    <n v="0"/>
    <x v="3"/>
    <x v="808"/>
    <x v="3"/>
    <x v="0"/>
    <x v="3"/>
    <x v="3"/>
    <x v="2117"/>
    <n v="3355"/>
    <n v="5"/>
    <n v="5"/>
    <x v="10"/>
    <n v="3"/>
    <x v="1"/>
    <s v="Medium"/>
    <x v="4"/>
    <x v="4"/>
  </r>
  <r>
    <n v="3664"/>
    <s v="Lori Woods"/>
    <x v="16"/>
    <x v="1"/>
    <x v="4"/>
    <x v="424"/>
    <x v="1592"/>
    <x v="699"/>
    <n v="9"/>
    <x v="2"/>
    <x v="2"/>
    <x v="2"/>
    <x v="1"/>
    <x v="4"/>
    <x v="4"/>
    <x v="2118"/>
    <n v="8249"/>
    <n v="17"/>
    <n v="6"/>
    <x v="7"/>
    <n v="5"/>
    <x v="3"/>
    <s v="Medium"/>
    <x v="2"/>
    <x v="2"/>
  </r>
  <r>
    <n v="2657"/>
    <s v="Paul Hoffman"/>
    <x v="3"/>
    <x v="1"/>
    <x v="1"/>
    <x v="458"/>
    <x v="1593"/>
    <x v="879"/>
    <n v="2"/>
    <x v="1"/>
    <x v="2"/>
    <x v="0"/>
    <x v="1"/>
    <x v="2"/>
    <x v="2"/>
    <x v="2119"/>
    <n v="2004"/>
    <n v="17"/>
    <n v="7"/>
    <x v="8"/>
    <n v="3"/>
    <x v="1"/>
    <s v="High"/>
    <x v="2"/>
    <x v="2"/>
  </r>
  <r>
    <n v="2412"/>
    <s v="Sara Kelley"/>
    <x v="27"/>
    <x v="1"/>
    <x v="3"/>
    <x v="496"/>
    <x v="1117"/>
    <x v="424"/>
    <n v="6"/>
    <x v="2"/>
    <x v="449"/>
    <x v="0"/>
    <x v="0"/>
    <x v="3"/>
    <x v="3"/>
    <x v="2120"/>
    <n v="4416"/>
    <n v="2"/>
    <n v="2"/>
    <x v="0"/>
    <n v="5"/>
    <x v="3"/>
    <s v="High"/>
    <x v="5"/>
    <x v="5"/>
  </r>
  <r>
    <n v="9079"/>
    <s v="Alexander Smith Jr."/>
    <x v="29"/>
    <x v="1"/>
    <x v="3"/>
    <x v="554"/>
    <x v="1594"/>
    <x v="580"/>
    <n v="4"/>
    <x v="0"/>
    <x v="2"/>
    <x v="1"/>
    <x v="1"/>
    <x v="0"/>
    <x v="0"/>
    <x v="2121"/>
    <n v="4780"/>
    <n v="20"/>
    <n v="7"/>
    <x v="5"/>
    <n v="4"/>
    <x v="4"/>
    <s v="High"/>
    <x v="4"/>
    <x v="4"/>
  </r>
  <r>
    <n v="4109"/>
    <s v="Veronica Drake"/>
    <x v="9"/>
    <x v="1"/>
    <x v="1"/>
    <x v="616"/>
    <x v="1595"/>
    <x v="671"/>
    <n v="7"/>
    <x v="2"/>
    <x v="2"/>
    <x v="2"/>
    <x v="1"/>
    <x v="4"/>
    <x v="4"/>
    <x v="2122"/>
    <n v="4979"/>
    <n v="1"/>
    <n v="2"/>
    <x v="2"/>
    <n v="1"/>
    <x v="2"/>
    <s v="Low"/>
    <x v="0"/>
    <x v="0"/>
  </r>
  <r>
    <n v="3147"/>
    <s v="Kimberly Smith"/>
    <x v="24"/>
    <x v="1"/>
    <x v="4"/>
    <x v="383"/>
    <x v="872"/>
    <x v="637"/>
    <n v="4"/>
    <x v="0"/>
    <x v="2"/>
    <x v="2"/>
    <x v="1"/>
    <x v="4"/>
    <x v="4"/>
    <x v="2123"/>
    <n v="7037"/>
    <n v="7"/>
    <n v="10"/>
    <x v="0"/>
    <n v="1"/>
    <x v="2"/>
    <s v="Low"/>
    <x v="3"/>
    <x v="3"/>
  </r>
  <r>
    <n v="7189"/>
    <s v="Sherry Hendricks"/>
    <x v="30"/>
    <x v="1"/>
    <x v="0"/>
    <x v="238"/>
    <x v="1596"/>
    <x v="504"/>
    <n v="1"/>
    <x v="1"/>
    <x v="2"/>
    <x v="3"/>
    <x v="1"/>
    <x v="3"/>
    <x v="3"/>
    <x v="2124"/>
    <n v="8396"/>
    <n v="19"/>
    <n v="2"/>
    <x v="7"/>
    <n v="2"/>
    <x v="0"/>
    <s v="Medium"/>
    <x v="2"/>
    <x v="2"/>
  </r>
  <r>
    <n v="4103"/>
    <s v="Terri Palmer"/>
    <x v="27"/>
    <x v="1"/>
    <x v="1"/>
    <x v="229"/>
    <x v="378"/>
    <x v="336"/>
    <n v="3"/>
    <x v="0"/>
    <x v="266"/>
    <x v="3"/>
    <x v="0"/>
    <x v="4"/>
    <x v="4"/>
    <x v="2125"/>
    <n v="5191"/>
    <n v="1"/>
    <n v="2"/>
    <x v="10"/>
    <n v="5"/>
    <x v="3"/>
    <s v="Low"/>
    <x v="5"/>
    <x v="5"/>
  </r>
  <r>
    <n v="7799"/>
    <s v="Paige Luna"/>
    <x v="34"/>
    <x v="1"/>
    <x v="3"/>
    <x v="566"/>
    <x v="1597"/>
    <x v="786"/>
    <n v="0"/>
    <x v="3"/>
    <x v="809"/>
    <x v="1"/>
    <x v="0"/>
    <x v="0"/>
    <x v="0"/>
    <x v="2126"/>
    <n v="9736"/>
    <n v="8"/>
    <n v="8"/>
    <x v="10"/>
    <n v="2"/>
    <x v="0"/>
    <s v="Medium"/>
    <x v="3"/>
    <x v="3"/>
  </r>
  <r>
    <n v="2544"/>
    <s v="Ashley Little"/>
    <x v="2"/>
    <x v="1"/>
    <x v="0"/>
    <x v="226"/>
    <x v="1598"/>
    <x v="363"/>
    <n v="1"/>
    <x v="1"/>
    <x v="2"/>
    <x v="3"/>
    <x v="1"/>
    <x v="1"/>
    <x v="1"/>
    <x v="2127"/>
    <n v="7582"/>
    <n v="19"/>
    <n v="3"/>
    <x v="3"/>
    <n v="2"/>
    <x v="0"/>
    <s v="Medium"/>
    <x v="2"/>
    <x v="2"/>
  </r>
  <r>
    <n v="1908"/>
    <s v="Pamela Smith"/>
    <x v="29"/>
    <x v="1"/>
    <x v="3"/>
    <x v="252"/>
    <x v="1599"/>
    <x v="864"/>
    <n v="7"/>
    <x v="2"/>
    <x v="2"/>
    <x v="0"/>
    <x v="1"/>
    <x v="0"/>
    <x v="0"/>
    <x v="2128"/>
    <n v="5608"/>
    <n v="16"/>
    <n v="0"/>
    <x v="5"/>
    <n v="2"/>
    <x v="0"/>
    <s v="Medium"/>
    <x v="4"/>
    <x v="4"/>
  </r>
  <r>
    <n v="5835"/>
    <s v="Mr. Anthony Smith"/>
    <x v="39"/>
    <x v="1"/>
    <x v="1"/>
    <x v="519"/>
    <x v="664"/>
    <x v="268"/>
    <n v="5"/>
    <x v="2"/>
    <x v="2"/>
    <x v="2"/>
    <x v="1"/>
    <x v="2"/>
    <x v="2"/>
    <x v="2129"/>
    <n v="7735"/>
    <n v="3"/>
    <n v="4"/>
    <x v="2"/>
    <n v="1"/>
    <x v="2"/>
    <s v="Low"/>
    <x v="2"/>
    <x v="2"/>
  </r>
  <r>
    <n v="6156"/>
    <s v="Melissa Hatfield"/>
    <x v="29"/>
    <x v="1"/>
    <x v="0"/>
    <x v="574"/>
    <x v="407"/>
    <x v="359"/>
    <n v="4"/>
    <x v="0"/>
    <x v="2"/>
    <x v="3"/>
    <x v="1"/>
    <x v="0"/>
    <x v="0"/>
    <x v="2130"/>
    <n v="7059"/>
    <n v="0"/>
    <n v="6"/>
    <x v="0"/>
    <n v="1"/>
    <x v="2"/>
    <s v="High"/>
    <x v="4"/>
    <x v="4"/>
  </r>
  <r>
    <n v="3419"/>
    <s v="Caroline Davis"/>
    <x v="43"/>
    <x v="1"/>
    <x v="2"/>
    <x v="501"/>
    <x v="415"/>
    <x v="365"/>
    <n v="1"/>
    <x v="1"/>
    <x v="131"/>
    <x v="1"/>
    <x v="0"/>
    <x v="1"/>
    <x v="1"/>
    <x v="2131"/>
    <n v="1010"/>
    <n v="8"/>
    <n v="2"/>
    <x v="2"/>
    <n v="2"/>
    <x v="0"/>
    <s v="High"/>
    <x v="5"/>
    <x v="5"/>
  </r>
  <r>
    <n v="3700"/>
    <s v="Jacqueline Cherry"/>
    <x v="44"/>
    <x v="1"/>
    <x v="4"/>
    <x v="422"/>
    <x v="1410"/>
    <x v="780"/>
    <n v="9"/>
    <x v="2"/>
    <x v="2"/>
    <x v="2"/>
    <x v="1"/>
    <x v="3"/>
    <x v="3"/>
    <x v="2132"/>
    <n v="4244"/>
    <n v="15"/>
    <n v="0"/>
    <x v="10"/>
    <n v="3"/>
    <x v="1"/>
    <s v="Low"/>
    <x v="0"/>
    <x v="0"/>
  </r>
  <r>
    <n v="9335"/>
    <s v="Donald Harris"/>
    <x v="14"/>
    <x v="1"/>
    <x v="3"/>
    <x v="576"/>
    <x v="1600"/>
    <x v="880"/>
    <n v="8"/>
    <x v="2"/>
    <x v="2"/>
    <x v="3"/>
    <x v="1"/>
    <x v="4"/>
    <x v="4"/>
    <x v="2133"/>
    <n v="485"/>
    <n v="6"/>
    <n v="0"/>
    <x v="4"/>
    <n v="2"/>
    <x v="0"/>
    <s v="Medium"/>
    <x v="0"/>
    <x v="0"/>
  </r>
  <r>
    <n v="9506"/>
    <s v="Allison Wallace"/>
    <x v="34"/>
    <x v="1"/>
    <x v="0"/>
    <x v="615"/>
    <x v="1601"/>
    <x v="289"/>
    <n v="1"/>
    <x v="1"/>
    <x v="440"/>
    <x v="3"/>
    <x v="0"/>
    <x v="4"/>
    <x v="4"/>
    <x v="2134"/>
    <n v="1119"/>
    <n v="20"/>
    <n v="9"/>
    <x v="0"/>
    <n v="4"/>
    <x v="4"/>
    <s v="Medium"/>
    <x v="3"/>
    <x v="3"/>
  </r>
  <r>
    <n v="9325"/>
    <s v="Travis Clark"/>
    <x v="12"/>
    <x v="1"/>
    <x v="4"/>
    <x v="188"/>
    <x v="1602"/>
    <x v="91"/>
    <n v="4"/>
    <x v="0"/>
    <x v="2"/>
    <x v="2"/>
    <x v="1"/>
    <x v="0"/>
    <x v="0"/>
    <x v="2135"/>
    <n v="9751"/>
    <n v="4"/>
    <n v="3"/>
    <x v="3"/>
    <n v="3"/>
    <x v="1"/>
    <s v="High"/>
    <x v="4"/>
    <x v="4"/>
  </r>
  <r>
    <n v="3815"/>
    <s v="Tyrone Rivas"/>
    <x v="17"/>
    <x v="1"/>
    <x v="2"/>
    <x v="617"/>
    <x v="68"/>
    <x v="67"/>
    <n v="5"/>
    <x v="2"/>
    <x v="2"/>
    <x v="0"/>
    <x v="1"/>
    <x v="2"/>
    <x v="2"/>
    <x v="2136"/>
    <n v="8699"/>
    <n v="5"/>
    <n v="5"/>
    <x v="4"/>
    <n v="1"/>
    <x v="2"/>
    <s v="High"/>
    <x v="1"/>
    <x v="1"/>
  </r>
  <r>
    <n v="2341"/>
    <s v="Dr. Jesse Simmons"/>
    <x v="31"/>
    <x v="1"/>
    <x v="3"/>
    <x v="618"/>
    <x v="1090"/>
    <x v="728"/>
    <n v="2"/>
    <x v="1"/>
    <x v="2"/>
    <x v="1"/>
    <x v="1"/>
    <x v="1"/>
    <x v="1"/>
    <x v="6"/>
    <n v="2657"/>
    <n v="11"/>
    <n v="8"/>
    <x v="2"/>
    <n v="3"/>
    <x v="1"/>
    <s v="High"/>
    <x v="4"/>
    <x v="4"/>
  </r>
  <r>
    <n v="8932"/>
    <s v="Jennifer Neal"/>
    <x v="41"/>
    <x v="1"/>
    <x v="1"/>
    <x v="530"/>
    <x v="850"/>
    <x v="350"/>
    <n v="8"/>
    <x v="2"/>
    <x v="810"/>
    <x v="1"/>
    <x v="0"/>
    <x v="4"/>
    <x v="4"/>
    <x v="2137"/>
    <n v="3982"/>
    <n v="3"/>
    <n v="2"/>
    <x v="1"/>
    <n v="1"/>
    <x v="2"/>
    <s v="High"/>
    <x v="3"/>
    <x v="3"/>
  </r>
  <r>
    <n v="5999"/>
    <s v="Mr. Jeremy Hayes"/>
    <x v="42"/>
    <x v="1"/>
    <x v="0"/>
    <x v="540"/>
    <x v="1603"/>
    <x v="466"/>
    <n v="1"/>
    <x v="1"/>
    <x v="2"/>
    <x v="0"/>
    <x v="1"/>
    <x v="1"/>
    <x v="1"/>
    <x v="2138"/>
    <n v="5495"/>
    <n v="17"/>
    <n v="2"/>
    <x v="4"/>
    <n v="5"/>
    <x v="3"/>
    <s v="Low"/>
    <x v="3"/>
    <x v="3"/>
  </r>
  <r>
    <n v="3564"/>
    <s v="Barry Davis"/>
    <x v="32"/>
    <x v="1"/>
    <x v="3"/>
    <x v="572"/>
    <x v="1133"/>
    <x v="137"/>
    <n v="5"/>
    <x v="2"/>
    <x v="2"/>
    <x v="1"/>
    <x v="1"/>
    <x v="1"/>
    <x v="1"/>
    <x v="2139"/>
    <n v="5793"/>
    <n v="4"/>
    <n v="9"/>
    <x v="5"/>
    <n v="3"/>
    <x v="1"/>
    <s v="Low"/>
    <x v="5"/>
    <x v="5"/>
  </r>
  <r>
    <n v="6937"/>
    <s v="Robert Kennedy"/>
    <x v="45"/>
    <x v="1"/>
    <x v="3"/>
    <x v="266"/>
    <x v="1604"/>
    <x v="673"/>
    <n v="5"/>
    <x v="2"/>
    <x v="2"/>
    <x v="0"/>
    <x v="1"/>
    <x v="3"/>
    <x v="3"/>
    <x v="2140"/>
    <n v="9032"/>
    <n v="16"/>
    <n v="1"/>
    <x v="2"/>
    <n v="4"/>
    <x v="4"/>
    <s v="High"/>
    <x v="5"/>
    <x v="5"/>
  </r>
  <r>
    <n v="8906"/>
    <s v="Anthony Davis"/>
    <x v="5"/>
    <x v="1"/>
    <x v="4"/>
    <x v="102"/>
    <x v="25"/>
    <x v="25"/>
    <n v="5"/>
    <x v="2"/>
    <x v="2"/>
    <x v="3"/>
    <x v="1"/>
    <x v="0"/>
    <x v="0"/>
    <x v="2141"/>
    <n v="6521"/>
    <n v="13"/>
    <n v="5"/>
    <x v="10"/>
    <n v="4"/>
    <x v="4"/>
    <s v="High"/>
    <x v="3"/>
    <x v="3"/>
  </r>
  <r>
    <n v="8747"/>
    <s v="Tim Lang"/>
    <x v="0"/>
    <x v="1"/>
    <x v="0"/>
    <x v="447"/>
    <x v="1605"/>
    <x v="276"/>
    <n v="2"/>
    <x v="1"/>
    <x v="2"/>
    <x v="0"/>
    <x v="1"/>
    <x v="0"/>
    <x v="0"/>
    <x v="2142"/>
    <n v="9419"/>
    <n v="1"/>
    <n v="9"/>
    <x v="9"/>
    <n v="4"/>
    <x v="4"/>
    <s v="Medium"/>
    <x v="0"/>
    <x v="0"/>
  </r>
  <r>
    <n v="3798"/>
    <s v="Tiffany Russell"/>
    <x v="5"/>
    <x v="1"/>
    <x v="0"/>
    <x v="563"/>
    <x v="347"/>
    <x v="180"/>
    <n v="8"/>
    <x v="2"/>
    <x v="20"/>
    <x v="2"/>
    <x v="0"/>
    <x v="2"/>
    <x v="2"/>
    <x v="2143"/>
    <n v="1506"/>
    <n v="11"/>
    <n v="9"/>
    <x v="4"/>
    <n v="4"/>
    <x v="4"/>
    <s v="High"/>
    <x v="3"/>
    <x v="3"/>
  </r>
  <r>
    <n v="8822"/>
    <s v="Brandon Hernandez"/>
    <x v="27"/>
    <x v="1"/>
    <x v="3"/>
    <x v="427"/>
    <x v="1606"/>
    <x v="136"/>
    <n v="4"/>
    <x v="0"/>
    <x v="2"/>
    <x v="1"/>
    <x v="1"/>
    <x v="3"/>
    <x v="3"/>
    <x v="2144"/>
    <n v="5789"/>
    <n v="12"/>
    <n v="7"/>
    <x v="4"/>
    <n v="3"/>
    <x v="1"/>
    <s v="Medium"/>
    <x v="5"/>
    <x v="5"/>
  </r>
  <r>
    <n v="9050"/>
    <s v="Christopher Myers"/>
    <x v="27"/>
    <x v="1"/>
    <x v="0"/>
    <x v="300"/>
    <x v="421"/>
    <x v="370"/>
    <n v="0"/>
    <x v="3"/>
    <x v="811"/>
    <x v="3"/>
    <x v="0"/>
    <x v="2"/>
    <x v="2"/>
    <x v="2145"/>
    <n v="2980"/>
    <n v="6"/>
    <n v="9"/>
    <x v="10"/>
    <n v="2"/>
    <x v="0"/>
    <s v="Medium"/>
    <x v="5"/>
    <x v="5"/>
  </r>
  <r>
    <n v="8055"/>
    <s v="Sara Gordon"/>
    <x v="1"/>
    <x v="1"/>
    <x v="3"/>
    <x v="386"/>
    <x v="1607"/>
    <x v="57"/>
    <n v="2"/>
    <x v="1"/>
    <x v="812"/>
    <x v="0"/>
    <x v="0"/>
    <x v="1"/>
    <x v="1"/>
    <x v="2146"/>
    <n v="7968"/>
    <n v="7"/>
    <n v="5"/>
    <x v="1"/>
    <n v="5"/>
    <x v="3"/>
    <s v="Low"/>
    <x v="1"/>
    <x v="1"/>
  </r>
  <r>
    <n v="7296"/>
    <s v="Gina Anderson"/>
    <x v="5"/>
    <x v="1"/>
    <x v="1"/>
    <x v="465"/>
    <x v="1414"/>
    <x v="822"/>
    <n v="8"/>
    <x v="2"/>
    <x v="2"/>
    <x v="3"/>
    <x v="1"/>
    <x v="3"/>
    <x v="3"/>
    <x v="2147"/>
    <n v="7062"/>
    <n v="8"/>
    <n v="6"/>
    <x v="7"/>
    <n v="2"/>
    <x v="0"/>
    <s v="High"/>
    <x v="3"/>
    <x v="3"/>
  </r>
  <r>
    <n v="2577"/>
    <s v="Cassandra Phelps"/>
    <x v="33"/>
    <x v="1"/>
    <x v="0"/>
    <x v="375"/>
    <x v="1608"/>
    <x v="224"/>
    <n v="0"/>
    <x v="3"/>
    <x v="629"/>
    <x v="3"/>
    <x v="0"/>
    <x v="4"/>
    <x v="4"/>
    <x v="2148"/>
    <n v="6259"/>
    <n v="5"/>
    <n v="1"/>
    <x v="0"/>
    <n v="2"/>
    <x v="0"/>
    <s v="Low"/>
    <x v="4"/>
    <x v="4"/>
  </r>
  <r>
    <n v="9193"/>
    <s v="Stacey Ayala"/>
    <x v="18"/>
    <x v="1"/>
    <x v="1"/>
    <x v="203"/>
    <x v="1609"/>
    <x v="537"/>
    <n v="0"/>
    <x v="3"/>
    <x v="762"/>
    <x v="0"/>
    <x v="0"/>
    <x v="4"/>
    <x v="4"/>
    <x v="2149"/>
    <n v="9657"/>
    <n v="17"/>
    <n v="9"/>
    <x v="8"/>
    <n v="2"/>
    <x v="0"/>
    <s v="Medium"/>
    <x v="4"/>
    <x v="4"/>
  </r>
  <r>
    <n v="2387"/>
    <s v="Kristi Bauer"/>
    <x v="24"/>
    <x v="1"/>
    <x v="1"/>
    <x v="192"/>
    <x v="1610"/>
    <x v="541"/>
    <n v="6"/>
    <x v="2"/>
    <x v="2"/>
    <x v="1"/>
    <x v="1"/>
    <x v="3"/>
    <x v="3"/>
    <x v="2150"/>
    <n v="4299"/>
    <n v="12"/>
    <n v="3"/>
    <x v="3"/>
    <n v="1"/>
    <x v="2"/>
    <s v="Low"/>
    <x v="3"/>
    <x v="3"/>
  </r>
  <r>
    <n v="1718"/>
    <s v="Nicole Davis"/>
    <x v="7"/>
    <x v="1"/>
    <x v="2"/>
    <x v="352"/>
    <x v="1611"/>
    <x v="881"/>
    <n v="0"/>
    <x v="3"/>
    <x v="217"/>
    <x v="0"/>
    <x v="0"/>
    <x v="2"/>
    <x v="2"/>
    <x v="2151"/>
    <n v="6997"/>
    <n v="13"/>
    <n v="1"/>
    <x v="2"/>
    <n v="3"/>
    <x v="1"/>
    <s v="Low"/>
    <x v="0"/>
    <x v="0"/>
  </r>
  <r>
    <n v="5611"/>
    <s v="James Lawson"/>
    <x v="23"/>
    <x v="1"/>
    <x v="4"/>
    <x v="454"/>
    <x v="1612"/>
    <x v="773"/>
    <n v="7"/>
    <x v="2"/>
    <x v="2"/>
    <x v="1"/>
    <x v="1"/>
    <x v="2"/>
    <x v="2"/>
    <x v="2152"/>
    <n v="9172"/>
    <n v="3"/>
    <n v="3"/>
    <x v="7"/>
    <n v="5"/>
    <x v="3"/>
    <s v="Low"/>
    <x v="4"/>
    <x v="4"/>
  </r>
  <r>
    <n v="9410"/>
    <s v="Michelle Carter"/>
    <x v="4"/>
    <x v="1"/>
    <x v="3"/>
    <x v="439"/>
    <x v="150"/>
    <x v="3"/>
    <n v="4"/>
    <x v="0"/>
    <x v="74"/>
    <x v="2"/>
    <x v="0"/>
    <x v="2"/>
    <x v="2"/>
    <x v="2153"/>
    <n v="685"/>
    <n v="6"/>
    <n v="2"/>
    <x v="9"/>
    <n v="5"/>
    <x v="3"/>
    <s v="High"/>
    <x v="0"/>
    <x v="0"/>
  </r>
  <r>
    <n v="8048"/>
    <s v="Shawn Pearson"/>
    <x v="5"/>
    <x v="1"/>
    <x v="4"/>
    <x v="619"/>
    <x v="1613"/>
    <x v="882"/>
    <n v="0"/>
    <x v="3"/>
    <x v="124"/>
    <x v="3"/>
    <x v="0"/>
    <x v="0"/>
    <x v="0"/>
    <x v="2154"/>
    <n v="6220"/>
    <n v="11"/>
    <n v="7"/>
    <x v="5"/>
    <n v="3"/>
    <x v="1"/>
    <s v="Low"/>
    <x v="3"/>
    <x v="3"/>
  </r>
  <r>
    <n v="1164"/>
    <s v="Andrew Rivera"/>
    <x v="13"/>
    <x v="1"/>
    <x v="0"/>
    <x v="446"/>
    <x v="1614"/>
    <x v="560"/>
    <n v="1"/>
    <x v="1"/>
    <x v="2"/>
    <x v="1"/>
    <x v="1"/>
    <x v="2"/>
    <x v="2"/>
    <x v="2155"/>
    <n v="4749"/>
    <n v="20"/>
    <n v="8"/>
    <x v="3"/>
    <n v="1"/>
    <x v="2"/>
    <s v="High"/>
    <x v="0"/>
    <x v="0"/>
  </r>
  <r>
    <n v="9136"/>
    <s v="William King"/>
    <x v="3"/>
    <x v="1"/>
    <x v="0"/>
    <x v="527"/>
    <x v="1103"/>
    <x v="486"/>
    <n v="0"/>
    <x v="3"/>
    <x v="487"/>
    <x v="1"/>
    <x v="0"/>
    <x v="2"/>
    <x v="2"/>
    <x v="2156"/>
    <n v="639"/>
    <n v="4"/>
    <n v="5"/>
    <x v="5"/>
    <n v="3"/>
    <x v="1"/>
    <s v="Low"/>
    <x v="2"/>
    <x v="2"/>
  </r>
  <r>
    <n v="6645"/>
    <s v="Thomas Haley"/>
    <x v="33"/>
    <x v="1"/>
    <x v="2"/>
    <x v="9"/>
    <x v="741"/>
    <x v="572"/>
    <n v="0"/>
    <x v="3"/>
    <x v="813"/>
    <x v="0"/>
    <x v="0"/>
    <x v="2"/>
    <x v="2"/>
    <x v="2157"/>
    <n v="8260"/>
    <n v="8"/>
    <n v="7"/>
    <x v="5"/>
    <n v="2"/>
    <x v="0"/>
    <s v="Low"/>
    <x v="4"/>
    <x v="4"/>
  </r>
  <r>
    <n v="7331"/>
    <s v="Eric Turner"/>
    <x v="26"/>
    <x v="1"/>
    <x v="1"/>
    <x v="17"/>
    <x v="1615"/>
    <x v="839"/>
    <n v="4"/>
    <x v="0"/>
    <x v="2"/>
    <x v="2"/>
    <x v="1"/>
    <x v="1"/>
    <x v="1"/>
    <x v="2158"/>
    <n v="769"/>
    <n v="16"/>
    <n v="4"/>
    <x v="4"/>
    <n v="5"/>
    <x v="3"/>
    <s v="Low"/>
    <x v="5"/>
    <x v="5"/>
  </r>
  <r>
    <n v="8745"/>
    <s v="Darlene Ramirez"/>
    <x v="2"/>
    <x v="1"/>
    <x v="0"/>
    <x v="480"/>
    <x v="1616"/>
    <x v="215"/>
    <n v="0"/>
    <x v="3"/>
    <x v="308"/>
    <x v="2"/>
    <x v="0"/>
    <x v="0"/>
    <x v="0"/>
    <x v="2159"/>
    <n v="5473"/>
    <n v="18"/>
    <n v="2"/>
    <x v="3"/>
    <n v="2"/>
    <x v="0"/>
    <s v="Medium"/>
    <x v="2"/>
    <x v="2"/>
  </r>
  <r>
    <n v="8516"/>
    <s v="Matthew Carroll"/>
    <x v="44"/>
    <x v="1"/>
    <x v="1"/>
    <x v="620"/>
    <x v="1116"/>
    <x v="73"/>
    <n v="0"/>
    <x v="3"/>
    <x v="814"/>
    <x v="3"/>
    <x v="0"/>
    <x v="0"/>
    <x v="0"/>
    <x v="2160"/>
    <n v="2613"/>
    <n v="11"/>
    <n v="2"/>
    <x v="8"/>
    <n v="5"/>
    <x v="3"/>
    <s v="Low"/>
    <x v="0"/>
    <x v="0"/>
  </r>
  <r>
    <n v="5845"/>
    <s v="Chad Rivas"/>
    <x v="18"/>
    <x v="1"/>
    <x v="3"/>
    <x v="496"/>
    <x v="36"/>
    <x v="36"/>
    <n v="5"/>
    <x v="2"/>
    <x v="2"/>
    <x v="2"/>
    <x v="1"/>
    <x v="0"/>
    <x v="0"/>
    <x v="2161"/>
    <n v="8194"/>
    <n v="12"/>
    <n v="3"/>
    <x v="3"/>
    <n v="4"/>
    <x v="4"/>
    <s v="Low"/>
    <x v="4"/>
    <x v="4"/>
  </r>
  <r>
    <n v="5396"/>
    <s v="Donna Cox"/>
    <x v="12"/>
    <x v="1"/>
    <x v="2"/>
    <x v="121"/>
    <x v="1617"/>
    <x v="383"/>
    <n v="1"/>
    <x v="1"/>
    <x v="2"/>
    <x v="2"/>
    <x v="1"/>
    <x v="0"/>
    <x v="0"/>
    <x v="2162"/>
    <n v="9443"/>
    <n v="4"/>
    <n v="1"/>
    <x v="8"/>
    <n v="2"/>
    <x v="0"/>
    <s v="High"/>
    <x v="4"/>
    <x v="4"/>
  </r>
  <r>
    <n v="8248"/>
    <s v="Laura Fuller"/>
    <x v="22"/>
    <x v="1"/>
    <x v="3"/>
    <x v="621"/>
    <x v="1618"/>
    <x v="790"/>
    <n v="1"/>
    <x v="1"/>
    <x v="815"/>
    <x v="0"/>
    <x v="0"/>
    <x v="0"/>
    <x v="0"/>
    <x v="2163"/>
    <n v="9934"/>
    <n v="1"/>
    <n v="1"/>
    <x v="9"/>
    <n v="3"/>
    <x v="1"/>
    <s v="Low"/>
    <x v="5"/>
    <x v="5"/>
  </r>
  <r>
    <n v="1742"/>
    <s v="Nicole Sanchez"/>
    <x v="22"/>
    <x v="1"/>
    <x v="2"/>
    <x v="433"/>
    <x v="1619"/>
    <x v="858"/>
    <n v="3"/>
    <x v="0"/>
    <x v="2"/>
    <x v="3"/>
    <x v="1"/>
    <x v="0"/>
    <x v="0"/>
    <x v="2164"/>
    <n v="5558"/>
    <n v="5"/>
    <n v="2"/>
    <x v="7"/>
    <n v="3"/>
    <x v="1"/>
    <s v="Medium"/>
    <x v="5"/>
    <x v="5"/>
  </r>
  <r>
    <n v="1200"/>
    <s v="Alyssa Patterson"/>
    <x v="47"/>
    <x v="1"/>
    <x v="3"/>
    <x v="550"/>
    <x v="1620"/>
    <x v="883"/>
    <n v="0"/>
    <x v="3"/>
    <x v="816"/>
    <x v="3"/>
    <x v="0"/>
    <x v="4"/>
    <x v="4"/>
    <x v="2165"/>
    <n v="2036"/>
    <n v="3"/>
    <n v="9"/>
    <x v="3"/>
    <n v="2"/>
    <x v="0"/>
    <s v="High"/>
    <x v="3"/>
    <x v="3"/>
  </r>
  <r>
    <n v="6557"/>
    <s v="Cassidy Brown"/>
    <x v="6"/>
    <x v="1"/>
    <x v="1"/>
    <x v="39"/>
    <x v="1621"/>
    <x v="512"/>
    <n v="5"/>
    <x v="2"/>
    <x v="2"/>
    <x v="1"/>
    <x v="1"/>
    <x v="1"/>
    <x v="1"/>
    <x v="2166"/>
    <n v="3616"/>
    <n v="5"/>
    <n v="6"/>
    <x v="4"/>
    <n v="3"/>
    <x v="1"/>
    <s v="Low"/>
    <x v="4"/>
    <x v="4"/>
  </r>
  <r>
    <n v="8356"/>
    <s v="Tara Farmer"/>
    <x v="44"/>
    <x v="1"/>
    <x v="0"/>
    <x v="189"/>
    <x v="1622"/>
    <x v="544"/>
    <n v="8"/>
    <x v="2"/>
    <x v="71"/>
    <x v="2"/>
    <x v="0"/>
    <x v="1"/>
    <x v="1"/>
    <x v="2167"/>
    <n v="8492"/>
    <n v="3"/>
    <n v="2"/>
    <x v="10"/>
    <n v="4"/>
    <x v="4"/>
    <s v="High"/>
    <x v="0"/>
    <x v="0"/>
  </r>
  <r>
    <n v="4079"/>
    <s v="Nicole Mullen"/>
    <x v="26"/>
    <x v="1"/>
    <x v="4"/>
    <x v="449"/>
    <x v="1442"/>
    <x v="250"/>
    <n v="2"/>
    <x v="1"/>
    <x v="2"/>
    <x v="2"/>
    <x v="1"/>
    <x v="0"/>
    <x v="0"/>
    <x v="2168"/>
    <n v="6559"/>
    <n v="5"/>
    <n v="10"/>
    <x v="1"/>
    <n v="4"/>
    <x v="4"/>
    <s v="Medium"/>
    <x v="5"/>
    <x v="5"/>
  </r>
  <r>
    <n v="8620"/>
    <s v="Monica Cunningham"/>
    <x v="41"/>
    <x v="1"/>
    <x v="0"/>
    <x v="549"/>
    <x v="1623"/>
    <x v="685"/>
    <n v="3"/>
    <x v="0"/>
    <x v="817"/>
    <x v="0"/>
    <x v="0"/>
    <x v="4"/>
    <x v="4"/>
    <x v="2169"/>
    <n v="3087"/>
    <n v="1"/>
    <n v="4"/>
    <x v="1"/>
    <n v="5"/>
    <x v="3"/>
    <s v="Medium"/>
    <x v="3"/>
    <x v="3"/>
  </r>
  <r>
    <n v="1686"/>
    <s v="Todd Rodriguez"/>
    <x v="23"/>
    <x v="1"/>
    <x v="1"/>
    <x v="166"/>
    <x v="1624"/>
    <x v="867"/>
    <n v="5"/>
    <x v="2"/>
    <x v="665"/>
    <x v="0"/>
    <x v="0"/>
    <x v="4"/>
    <x v="4"/>
    <x v="2170"/>
    <n v="2242"/>
    <n v="15"/>
    <n v="7"/>
    <x v="7"/>
    <n v="2"/>
    <x v="0"/>
    <s v="Low"/>
    <x v="4"/>
    <x v="4"/>
  </r>
  <r>
    <n v="6431"/>
    <s v="Charles Elliott"/>
    <x v="39"/>
    <x v="1"/>
    <x v="2"/>
    <x v="537"/>
    <x v="351"/>
    <x v="219"/>
    <n v="9"/>
    <x v="2"/>
    <x v="2"/>
    <x v="1"/>
    <x v="1"/>
    <x v="0"/>
    <x v="0"/>
    <x v="2171"/>
    <n v="1881"/>
    <n v="9"/>
    <n v="6"/>
    <x v="9"/>
    <n v="4"/>
    <x v="4"/>
    <s v="Medium"/>
    <x v="2"/>
    <x v="2"/>
  </r>
  <r>
    <n v="8120"/>
    <s v="Donald Gray"/>
    <x v="4"/>
    <x v="1"/>
    <x v="2"/>
    <x v="585"/>
    <x v="43"/>
    <x v="43"/>
    <n v="9"/>
    <x v="2"/>
    <x v="2"/>
    <x v="2"/>
    <x v="1"/>
    <x v="3"/>
    <x v="3"/>
    <x v="2172"/>
    <n v="6129"/>
    <n v="1"/>
    <n v="6"/>
    <x v="2"/>
    <n v="5"/>
    <x v="3"/>
    <s v="Low"/>
    <x v="0"/>
    <x v="0"/>
  </r>
  <r>
    <n v="1763"/>
    <s v="Benjamin Carr"/>
    <x v="32"/>
    <x v="1"/>
    <x v="1"/>
    <x v="291"/>
    <x v="1625"/>
    <x v="172"/>
    <n v="0"/>
    <x v="3"/>
    <x v="818"/>
    <x v="1"/>
    <x v="0"/>
    <x v="1"/>
    <x v="1"/>
    <x v="2173"/>
    <n v="9401"/>
    <n v="19"/>
    <n v="2"/>
    <x v="6"/>
    <n v="3"/>
    <x v="1"/>
    <s v="High"/>
    <x v="5"/>
    <x v="5"/>
  </r>
  <r>
    <n v="9352"/>
    <s v="Derek Salinas"/>
    <x v="23"/>
    <x v="1"/>
    <x v="2"/>
    <x v="482"/>
    <x v="1030"/>
    <x v="699"/>
    <n v="9"/>
    <x v="2"/>
    <x v="2"/>
    <x v="1"/>
    <x v="1"/>
    <x v="4"/>
    <x v="4"/>
    <x v="2174"/>
    <n v="8578"/>
    <n v="14"/>
    <n v="1"/>
    <x v="2"/>
    <n v="2"/>
    <x v="0"/>
    <s v="Medium"/>
    <x v="4"/>
    <x v="4"/>
  </r>
  <r>
    <n v="4923"/>
    <s v="Robert Frazier"/>
    <x v="35"/>
    <x v="1"/>
    <x v="3"/>
    <x v="479"/>
    <x v="817"/>
    <x v="615"/>
    <n v="9"/>
    <x v="2"/>
    <x v="2"/>
    <x v="3"/>
    <x v="1"/>
    <x v="2"/>
    <x v="2"/>
    <x v="2175"/>
    <n v="4226"/>
    <n v="7"/>
    <n v="3"/>
    <x v="1"/>
    <n v="5"/>
    <x v="3"/>
    <s v="Low"/>
    <x v="5"/>
    <x v="5"/>
  </r>
  <r>
    <n v="4620"/>
    <s v="Sandy Brown"/>
    <x v="1"/>
    <x v="1"/>
    <x v="2"/>
    <x v="138"/>
    <x v="1626"/>
    <x v="884"/>
    <n v="0"/>
    <x v="3"/>
    <x v="819"/>
    <x v="2"/>
    <x v="0"/>
    <x v="2"/>
    <x v="2"/>
    <x v="2176"/>
    <n v="2353"/>
    <n v="0"/>
    <n v="2"/>
    <x v="2"/>
    <n v="1"/>
    <x v="2"/>
    <s v="Medium"/>
    <x v="1"/>
    <x v="1"/>
  </r>
  <r>
    <n v="4629"/>
    <s v="Jonathan Petersen"/>
    <x v="41"/>
    <x v="1"/>
    <x v="2"/>
    <x v="56"/>
    <x v="901"/>
    <x v="531"/>
    <n v="5"/>
    <x v="2"/>
    <x v="2"/>
    <x v="3"/>
    <x v="1"/>
    <x v="2"/>
    <x v="2"/>
    <x v="2177"/>
    <n v="9856"/>
    <n v="4"/>
    <n v="2"/>
    <x v="4"/>
    <n v="2"/>
    <x v="0"/>
    <s v="Low"/>
    <x v="3"/>
    <x v="3"/>
  </r>
  <r>
    <n v="2707"/>
    <s v="Michelle Taylor MD"/>
    <x v="22"/>
    <x v="1"/>
    <x v="1"/>
    <x v="622"/>
    <x v="1055"/>
    <x v="711"/>
    <n v="1"/>
    <x v="1"/>
    <x v="64"/>
    <x v="1"/>
    <x v="0"/>
    <x v="4"/>
    <x v="4"/>
    <x v="2178"/>
    <n v="3539"/>
    <n v="17"/>
    <n v="3"/>
    <x v="1"/>
    <n v="2"/>
    <x v="0"/>
    <s v="Low"/>
    <x v="5"/>
    <x v="5"/>
  </r>
  <r>
    <n v="8934"/>
    <s v="Paul Miller"/>
    <x v="28"/>
    <x v="1"/>
    <x v="4"/>
    <x v="402"/>
    <x v="1060"/>
    <x v="231"/>
    <n v="6"/>
    <x v="2"/>
    <x v="2"/>
    <x v="1"/>
    <x v="1"/>
    <x v="3"/>
    <x v="3"/>
    <x v="2179"/>
    <n v="7668"/>
    <n v="12"/>
    <n v="5"/>
    <x v="3"/>
    <n v="2"/>
    <x v="0"/>
    <s v="Low"/>
    <x v="0"/>
    <x v="0"/>
  </r>
  <r>
    <n v="7384"/>
    <s v="Sharon Fisher"/>
    <x v="41"/>
    <x v="1"/>
    <x v="4"/>
    <x v="601"/>
    <x v="1615"/>
    <x v="839"/>
    <n v="4"/>
    <x v="0"/>
    <x v="2"/>
    <x v="1"/>
    <x v="1"/>
    <x v="0"/>
    <x v="0"/>
    <x v="2180"/>
    <n v="7098"/>
    <n v="19"/>
    <n v="2"/>
    <x v="6"/>
    <n v="2"/>
    <x v="0"/>
    <s v="Low"/>
    <x v="3"/>
    <x v="3"/>
  </r>
  <r>
    <n v="2976"/>
    <s v="Charles Hanson"/>
    <x v="47"/>
    <x v="1"/>
    <x v="3"/>
    <x v="485"/>
    <x v="1627"/>
    <x v="767"/>
    <n v="5"/>
    <x v="2"/>
    <x v="2"/>
    <x v="2"/>
    <x v="1"/>
    <x v="0"/>
    <x v="0"/>
    <x v="2181"/>
    <n v="115"/>
    <n v="2"/>
    <n v="10"/>
    <x v="5"/>
    <n v="2"/>
    <x v="0"/>
    <s v="Medium"/>
    <x v="3"/>
    <x v="3"/>
  </r>
  <r>
    <n v="3227"/>
    <s v="Charles Salazar"/>
    <x v="14"/>
    <x v="1"/>
    <x v="4"/>
    <x v="523"/>
    <x v="496"/>
    <x v="415"/>
    <n v="2"/>
    <x v="1"/>
    <x v="820"/>
    <x v="1"/>
    <x v="0"/>
    <x v="3"/>
    <x v="3"/>
    <x v="2182"/>
    <n v="3496"/>
    <n v="2"/>
    <n v="0"/>
    <x v="9"/>
    <n v="2"/>
    <x v="0"/>
    <s v="High"/>
    <x v="0"/>
    <x v="0"/>
  </r>
  <r>
    <n v="2455"/>
    <s v="Christina Rangel"/>
    <x v="31"/>
    <x v="1"/>
    <x v="1"/>
    <x v="532"/>
    <x v="1309"/>
    <x v="460"/>
    <n v="3"/>
    <x v="0"/>
    <x v="821"/>
    <x v="2"/>
    <x v="0"/>
    <x v="3"/>
    <x v="3"/>
    <x v="2183"/>
    <n v="860"/>
    <n v="14"/>
    <n v="7"/>
    <x v="6"/>
    <n v="5"/>
    <x v="3"/>
    <s v="Medium"/>
    <x v="4"/>
    <x v="4"/>
  </r>
  <r>
    <n v="7015"/>
    <s v="Stacy Stuart"/>
    <x v="11"/>
    <x v="1"/>
    <x v="3"/>
    <x v="467"/>
    <x v="944"/>
    <x v="666"/>
    <n v="2"/>
    <x v="1"/>
    <x v="172"/>
    <x v="1"/>
    <x v="0"/>
    <x v="4"/>
    <x v="4"/>
    <x v="2184"/>
    <n v="9498"/>
    <n v="16"/>
    <n v="0"/>
    <x v="9"/>
    <n v="4"/>
    <x v="4"/>
    <s v="Low"/>
    <x v="3"/>
    <x v="3"/>
  </r>
  <r>
    <n v="1201"/>
    <s v="Eric Bell"/>
    <x v="3"/>
    <x v="1"/>
    <x v="1"/>
    <x v="73"/>
    <x v="1628"/>
    <x v="315"/>
    <n v="5"/>
    <x v="2"/>
    <x v="2"/>
    <x v="2"/>
    <x v="1"/>
    <x v="4"/>
    <x v="4"/>
    <x v="2185"/>
    <n v="83"/>
    <n v="4"/>
    <n v="6"/>
    <x v="7"/>
    <n v="3"/>
    <x v="1"/>
    <s v="Low"/>
    <x v="2"/>
    <x v="2"/>
  </r>
  <r>
    <n v="3240"/>
    <s v="Bailey Wallace"/>
    <x v="39"/>
    <x v="1"/>
    <x v="0"/>
    <x v="138"/>
    <x v="1629"/>
    <x v="535"/>
    <n v="0"/>
    <x v="3"/>
    <x v="822"/>
    <x v="2"/>
    <x v="0"/>
    <x v="3"/>
    <x v="3"/>
    <x v="2186"/>
    <n v="2383"/>
    <n v="2"/>
    <n v="4"/>
    <x v="4"/>
    <n v="5"/>
    <x v="3"/>
    <s v="High"/>
    <x v="2"/>
    <x v="2"/>
  </r>
  <r>
    <n v="8548"/>
    <s v="Jonathan Cooper"/>
    <x v="11"/>
    <x v="1"/>
    <x v="3"/>
    <x v="225"/>
    <x v="1534"/>
    <x v="639"/>
    <n v="2"/>
    <x v="1"/>
    <x v="2"/>
    <x v="2"/>
    <x v="1"/>
    <x v="2"/>
    <x v="2"/>
    <x v="2187"/>
    <n v="1530"/>
    <n v="9"/>
    <n v="9"/>
    <x v="3"/>
    <n v="1"/>
    <x v="2"/>
    <s v="Low"/>
    <x v="3"/>
    <x v="3"/>
  </r>
  <r>
    <n v="8630"/>
    <s v="Ashley Howard"/>
    <x v="33"/>
    <x v="1"/>
    <x v="1"/>
    <x v="138"/>
    <x v="1241"/>
    <x v="481"/>
    <n v="7"/>
    <x v="2"/>
    <x v="2"/>
    <x v="1"/>
    <x v="1"/>
    <x v="3"/>
    <x v="3"/>
    <x v="2188"/>
    <n v="4330"/>
    <n v="18"/>
    <n v="2"/>
    <x v="3"/>
    <n v="4"/>
    <x v="4"/>
    <s v="High"/>
    <x v="4"/>
    <x v="4"/>
  </r>
  <r>
    <n v="4707"/>
    <s v="Paula Allen"/>
    <x v="0"/>
    <x v="1"/>
    <x v="4"/>
    <x v="301"/>
    <x v="580"/>
    <x v="473"/>
    <n v="0"/>
    <x v="3"/>
    <x v="823"/>
    <x v="3"/>
    <x v="0"/>
    <x v="4"/>
    <x v="4"/>
    <x v="2189"/>
    <n v="9614"/>
    <n v="16"/>
    <n v="9"/>
    <x v="0"/>
    <n v="1"/>
    <x v="2"/>
    <s v="Medium"/>
    <x v="0"/>
    <x v="0"/>
  </r>
  <r>
    <n v="4929"/>
    <s v="Brandi Leonard"/>
    <x v="34"/>
    <x v="1"/>
    <x v="3"/>
    <x v="548"/>
    <x v="1630"/>
    <x v="885"/>
    <n v="0"/>
    <x v="3"/>
    <x v="824"/>
    <x v="1"/>
    <x v="0"/>
    <x v="0"/>
    <x v="0"/>
    <x v="2190"/>
    <n v="7743"/>
    <n v="14"/>
    <n v="4"/>
    <x v="5"/>
    <n v="2"/>
    <x v="0"/>
    <s v="Medium"/>
    <x v="3"/>
    <x v="3"/>
  </r>
  <r>
    <n v="1515"/>
    <s v="Samantha Larson"/>
    <x v="1"/>
    <x v="1"/>
    <x v="0"/>
    <x v="143"/>
    <x v="592"/>
    <x v="480"/>
    <n v="6"/>
    <x v="2"/>
    <x v="2"/>
    <x v="2"/>
    <x v="1"/>
    <x v="3"/>
    <x v="3"/>
    <x v="2191"/>
    <n v="9297"/>
    <n v="4"/>
    <n v="2"/>
    <x v="6"/>
    <n v="4"/>
    <x v="4"/>
    <s v="High"/>
    <x v="1"/>
    <x v="1"/>
  </r>
  <r>
    <n v="7528"/>
    <s v="Joseph Jordan"/>
    <x v="4"/>
    <x v="1"/>
    <x v="2"/>
    <x v="158"/>
    <x v="1631"/>
    <x v="545"/>
    <n v="4"/>
    <x v="0"/>
    <x v="825"/>
    <x v="3"/>
    <x v="0"/>
    <x v="4"/>
    <x v="4"/>
    <x v="1277"/>
    <n v="240"/>
    <n v="4"/>
    <n v="6"/>
    <x v="4"/>
    <n v="1"/>
    <x v="2"/>
    <s v="Medium"/>
    <x v="0"/>
    <x v="0"/>
  </r>
  <r>
    <n v="4868"/>
    <s v="Alexandria Knight"/>
    <x v="37"/>
    <x v="1"/>
    <x v="4"/>
    <x v="520"/>
    <x v="79"/>
    <x v="78"/>
    <n v="2"/>
    <x v="1"/>
    <x v="118"/>
    <x v="3"/>
    <x v="0"/>
    <x v="4"/>
    <x v="4"/>
    <x v="2192"/>
    <n v="5793"/>
    <n v="18"/>
    <n v="5"/>
    <x v="1"/>
    <n v="3"/>
    <x v="1"/>
    <s v="Medium"/>
    <x v="2"/>
    <x v="2"/>
  </r>
  <r>
    <n v="2579"/>
    <s v="David Jenkins"/>
    <x v="41"/>
    <x v="1"/>
    <x v="2"/>
    <x v="375"/>
    <x v="744"/>
    <x v="573"/>
    <n v="1"/>
    <x v="1"/>
    <x v="826"/>
    <x v="3"/>
    <x v="0"/>
    <x v="0"/>
    <x v="0"/>
    <x v="2193"/>
    <n v="662"/>
    <n v="7"/>
    <n v="4"/>
    <x v="6"/>
    <n v="2"/>
    <x v="0"/>
    <s v="Low"/>
    <x v="3"/>
    <x v="3"/>
  </r>
  <r>
    <n v="7030"/>
    <s v="John Marsh"/>
    <x v="28"/>
    <x v="1"/>
    <x v="3"/>
    <x v="43"/>
    <x v="1632"/>
    <x v="886"/>
    <n v="1"/>
    <x v="1"/>
    <x v="827"/>
    <x v="2"/>
    <x v="0"/>
    <x v="1"/>
    <x v="1"/>
    <x v="2194"/>
    <n v="6488"/>
    <n v="18"/>
    <n v="6"/>
    <x v="5"/>
    <n v="4"/>
    <x v="4"/>
    <s v="Medium"/>
    <x v="0"/>
    <x v="0"/>
  </r>
  <r>
    <n v="5712"/>
    <s v="Leslie Brown"/>
    <x v="2"/>
    <x v="1"/>
    <x v="2"/>
    <x v="554"/>
    <x v="1633"/>
    <x v="344"/>
    <n v="10"/>
    <x v="4"/>
    <x v="2"/>
    <x v="3"/>
    <x v="1"/>
    <x v="2"/>
    <x v="2"/>
    <x v="2195"/>
    <n v="2470"/>
    <n v="8"/>
    <n v="9"/>
    <x v="4"/>
    <n v="2"/>
    <x v="0"/>
    <s v="High"/>
    <x v="2"/>
    <x v="2"/>
  </r>
  <r>
    <n v="5830"/>
    <s v="Shane Wade"/>
    <x v="33"/>
    <x v="1"/>
    <x v="3"/>
    <x v="361"/>
    <x v="1634"/>
    <x v="595"/>
    <n v="0"/>
    <x v="3"/>
    <x v="414"/>
    <x v="3"/>
    <x v="0"/>
    <x v="3"/>
    <x v="3"/>
    <x v="2196"/>
    <n v="4610"/>
    <n v="2"/>
    <n v="8"/>
    <x v="6"/>
    <n v="4"/>
    <x v="4"/>
    <s v="Low"/>
    <x v="4"/>
    <x v="4"/>
  </r>
  <r>
    <n v="9294"/>
    <s v="Lee Mcfarland"/>
    <x v="47"/>
    <x v="1"/>
    <x v="1"/>
    <x v="115"/>
    <x v="653"/>
    <x v="515"/>
    <n v="5"/>
    <x v="2"/>
    <x v="828"/>
    <x v="0"/>
    <x v="0"/>
    <x v="2"/>
    <x v="2"/>
    <x v="2197"/>
    <n v="3803"/>
    <n v="15"/>
    <n v="5"/>
    <x v="6"/>
    <n v="3"/>
    <x v="1"/>
    <s v="High"/>
    <x v="3"/>
    <x v="3"/>
  </r>
  <r>
    <n v="9190"/>
    <s v="Michael Bradley"/>
    <x v="3"/>
    <x v="1"/>
    <x v="3"/>
    <x v="523"/>
    <x v="1440"/>
    <x v="834"/>
    <n v="3"/>
    <x v="0"/>
    <x v="103"/>
    <x v="3"/>
    <x v="0"/>
    <x v="1"/>
    <x v="1"/>
    <x v="2198"/>
    <n v="5127"/>
    <n v="6"/>
    <n v="8"/>
    <x v="3"/>
    <n v="1"/>
    <x v="2"/>
    <s v="Low"/>
    <x v="2"/>
    <x v="2"/>
  </r>
  <r>
    <n v="4201"/>
    <s v="Mario Green"/>
    <x v="46"/>
    <x v="1"/>
    <x v="4"/>
    <x v="510"/>
    <x v="1224"/>
    <x v="35"/>
    <n v="2"/>
    <x v="1"/>
    <x v="829"/>
    <x v="2"/>
    <x v="0"/>
    <x v="3"/>
    <x v="3"/>
    <x v="2199"/>
    <n v="9329"/>
    <n v="16"/>
    <n v="8"/>
    <x v="7"/>
    <n v="1"/>
    <x v="2"/>
    <s v="High"/>
    <x v="3"/>
    <x v="3"/>
  </r>
  <r>
    <n v="8209"/>
    <s v="Melissa Butler"/>
    <x v="47"/>
    <x v="1"/>
    <x v="0"/>
    <x v="111"/>
    <x v="588"/>
    <x v="252"/>
    <n v="0"/>
    <x v="3"/>
    <x v="830"/>
    <x v="2"/>
    <x v="0"/>
    <x v="1"/>
    <x v="1"/>
    <x v="2200"/>
    <n v="5050"/>
    <n v="7"/>
    <n v="5"/>
    <x v="2"/>
    <n v="3"/>
    <x v="1"/>
    <s v="High"/>
    <x v="3"/>
    <x v="3"/>
  </r>
  <r>
    <n v="4546"/>
    <s v="Melissa Maldonado"/>
    <x v="18"/>
    <x v="1"/>
    <x v="2"/>
    <x v="607"/>
    <x v="1635"/>
    <x v="887"/>
    <n v="1"/>
    <x v="1"/>
    <x v="2"/>
    <x v="1"/>
    <x v="1"/>
    <x v="4"/>
    <x v="4"/>
    <x v="2201"/>
    <n v="4696"/>
    <n v="15"/>
    <n v="8"/>
    <x v="8"/>
    <n v="3"/>
    <x v="1"/>
    <s v="Low"/>
    <x v="4"/>
    <x v="4"/>
  </r>
  <r>
    <n v="2819"/>
    <s v="Timothy Castaneda"/>
    <x v="37"/>
    <x v="1"/>
    <x v="0"/>
    <x v="384"/>
    <x v="1130"/>
    <x v="361"/>
    <n v="8"/>
    <x v="2"/>
    <x v="2"/>
    <x v="3"/>
    <x v="1"/>
    <x v="4"/>
    <x v="4"/>
    <x v="2202"/>
    <n v="653"/>
    <n v="17"/>
    <n v="2"/>
    <x v="1"/>
    <n v="3"/>
    <x v="1"/>
    <s v="High"/>
    <x v="2"/>
    <x v="2"/>
  </r>
  <r>
    <n v="6859"/>
    <s v="Michael Miller"/>
    <x v="38"/>
    <x v="1"/>
    <x v="4"/>
    <x v="285"/>
    <x v="1338"/>
    <x v="29"/>
    <n v="7"/>
    <x v="2"/>
    <x v="2"/>
    <x v="3"/>
    <x v="1"/>
    <x v="3"/>
    <x v="3"/>
    <x v="2203"/>
    <n v="3675"/>
    <n v="3"/>
    <n v="5"/>
    <x v="8"/>
    <n v="3"/>
    <x v="1"/>
    <s v="Low"/>
    <x v="0"/>
    <x v="0"/>
  </r>
  <r>
    <n v="5584"/>
    <s v="Hailey Thomas"/>
    <x v="32"/>
    <x v="1"/>
    <x v="2"/>
    <x v="609"/>
    <x v="715"/>
    <x v="555"/>
    <n v="5"/>
    <x v="2"/>
    <x v="831"/>
    <x v="1"/>
    <x v="0"/>
    <x v="3"/>
    <x v="3"/>
    <x v="2204"/>
    <n v="6616"/>
    <n v="7"/>
    <n v="8"/>
    <x v="6"/>
    <n v="1"/>
    <x v="2"/>
    <s v="High"/>
    <x v="5"/>
    <x v="5"/>
  </r>
  <r>
    <n v="4462"/>
    <s v="Christine White"/>
    <x v="43"/>
    <x v="1"/>
    <x v="0"/>
    <x v="518"/>
    <x v="1636"/>
    <x v="629"/>
    <n v="4"/>
    <x v="0"/>
    <x v="2"/>
    <x v="0"/>
    <x v="1"/>
    <x v="3"/>
    <x v="3"/>
    <x v="2205"/>
    <n v="8394"/>
    <n v="4"/>
    <n v="3"/>
    <x v="7"/>
    <n v="2"/>
    <x v="0"/>
    <s v="High"/>
    <x v="5"/>
    <x v="5"/>
  </r>
  <r>
    <n v="6894"/>
    <s v="Lisa Morrison"/>
    <x v="11"/>
    <x v="1"/>
    <x v="4"/>
    <x v="260"/>
    <x v="1637"/>
    <x v="476"/>
    <n v="9"/>
    <x v="2"/>
    <x v="2"/>
    <x v="1"/>
    <x v="1"/>
    <x v="1"/>
    <x v="1"/>
    <x v="2206"/>
    <n v="5294"/>
    <n v="16"/>
    <n v="2"/>
    <x v="4"/>
    <n v="5"/>
    <x v="3"/>
    <s v="Medium"/>
    <x v="3"/>
    <x v="3"/>
  </r>
  <r>
    <n v="6615"/>
    <s v="Beth Jefferson"/>
    <x v="7"/>
    <x v="1"/>
    <x v="0"/>
    <x v="550"/>
    <x v="1638"/>
    <x v="272"/>
    <n v="3"/>
    <x v="0"/>
    <x v="2"/>
    <x v="1"/>
    <x v="1"/>
    <x v="4"/>
    <x v="4"/>
    <x v="2207"/>
    <n v="2438"/>
    <n v="9"/>
    <n v="8"/>
    <x v="7"/>
    <n v="5"/>
    <x v="3"/>
    <s v="Medium"/>
    <x v="0"/>
    <x v="0"/>
  </r>
  <r>
    <n v="8333"/>
    <s v="Amanda Page"/>
    <x v="14"/>
    <x v="1"/>
    <x v="4"/>
    <x v="428"/>
    <x v="1639"/>
    <x v="888"/>
    <n v="3"/>
    <x v="0"/>
    <x v="2"/>
    <x v="2"/>
    <x v="1"/>
    <x v="2"/>
    <x v="2"/>
    <x v="2208"/>
    <n v="2315"/>
    <n v="18"/>
    <n v="0"/>
    <x v="2"/>
    <n v="3"/>
    <x v="1"/>
    <s v="Medium"/>
    <x v="0"/>
    <x v="0"/>
  </r>
  <r>
    <n v="8146"/>
    <s v="Victoria Robinson"/>
    <x v="5"/>
    <x v="1"/>
    <x v="4"/>
    <x v="497"/>
    <x v="700"/>
    <x v="547"/>
    <n v="7"/>
    <x v="2"/>
    <x v="499"/>
    <x v="1"/>
    <x v="0"/>
    <x v="2"/>
    <x v="2"/>
    <x v="2209"/>
    <n v="5023"/>
    <n v="8"/>
    <n v="5"/>
    <x v="3"/>
    <n v="3"/>
    <x v="1"/>
    <s v="High"/>
    <x v="3"/>
    <x v="3"/>
  </r>
  <r>
    <n v="5122"/>
    <s v="Troy Davis"/>
    <x v="24"/>
    <x v="1"/>
    <x v="3"/>
    <x v="387"/>
    <x v="1168"/>
    <x v="688"/>
    <n v="2"/>
    <x v="1"/>
    <x v="832"/>
    <x v="1"/>
    <x v="0"/>
    <x v="2"/>
    <x v="2"/>
    <x v="2210"/>
    <n v="6618"/>
    <n v="17"/>
    <n v="4"/>
    <x v="4"/>
    <n v="4"/>
    <x v="4"/>
    <s v="Low"/>
    <x v="3"/>
    <x v="3"/>
  </r>
  <r>
    <n v="7107"/>
    <s v="Joanna Thompson"/>
    <x v="16"/>
    <x v="1"/>
    <x v="4"/>
    <x v="95"/>
    <x v="1015"/>
    <x v="475"/>
    <n v="2"/>
    <x v="1"/>
    <x v="2"/>
    <x v="2"/>
    <x v="1"/>
    <x v="1"/>
    <x v="1"/>
    <x v="2211"/>
    <n v="7861"/>
    <n v="17"/>
    <n v="10"/>
    <x v="5"/>
    <n v="2"/>
    <x v="0"/>
    <s v="Low"/>
    <x v="2"/>
    <x v="2"/>
  </r>
  <r>
    <n v="6276"/>
    <s v="Christina Clark"/>
    <x v="39"/>
    <x v="1"/>
    <x v="2"/>
    <x v="480"/>
    <x v="1640"/>
    <x v="477"/>
    <n v="5"/>
    <x v="2"/>
    <x v="2"/>
    <x v="1"/>
    <x v="1"/>
    <x v="2"/>
    <x v="2"/>
    <x v="2212"/>
    <n v="5628"/>
    <n v="0"/>
    <n v="6"/>
    <x v="2"/>
    <n v="3"/>
    <x v="1"/>
    <s v="Medium"/>
    <x v="2"/>
    <x v="2"/>
  </r>
  <r>
    <n v="8667"/>
    <s v="Toni Gordon"/>
    <x v="20"/>
    <x v="1"/>
    <x v="1"/>
    <x v="160"/>
    <x v="1641"/>
    <x v="889"/>
    <n v="0"/>
    <x v="3"/>
    <x v="607"/>
    <x v="0"/>
    <x v="0"/>
    <x v="1"/>
    <x v="1"/>
    <x v="2213"/>
    <n v="3991"/>
    <n v="0"/>
    <n v="8"/>
    <x v="2"/>
    <n v="3"/>
    <x v="1"/>
    <s v="Low"/>
    <x v="5"/>
    <x v="5"/>
  </r>
  <r>
    <n v="7400"/>
    <s v="Mrs. Samantha Smith"/>
    <x v="3"/>
    <x v="1"/>
    <x v="4"/>
    <x v="580"/>
    <x v="1540"/>
    <x v="645"/>
    <n v="0"/>
    <x v="3"/>
    <x v="463"/>
    <x v="2"/>
    <x v="0"/>
    <x v="3"/>
    <x v="3"/>
    <x v="2214"/>
    <n v="9599"/>
    <n v="20"/>
    <n v="4"/>
    <x v="10"/>
    <n v="1"/>
    <x v="2"/>
    <s v="Medium"/>
    <x v="2"/>
    <x v="2"/>
  </r>
  <r>
    <n v="6964"/>
    <s v="Steven Howard"/>
    <x v="13"/>
    <x v="1"/>
    <x v="4"/>
    <x v="534"/>
    <x v="1276"/>
    <x v="786"/>
    <n v="5"/>
    <x v="2"/>
    <x v="2"/>
    <x v="1"/>
    <x v="1"/>
    <x v="2"/>
    <x v="2"/>
    <x v="2215"/>
    <n v="904"/>
    <n v="16"/>
    <n v="3"/>
    <x v="7"/>
    <n v="1"/>
    <x v="2"/>
    <s v="Medium"/>
    <x v="0"/>
    <x v="0"/>
  </r>
  <r>
    <n v="3633"/>
    <s v="Darryl Davis"/>
    <x v="14"/>
    <x v="1"/>
    <x v="0"/>
    <x v="452"/>
    <x v="1642"/>
    <x v="364"/>
    <n v="3"/>
    <x v="0"/>
    <x v="833"/>
    <x v="1"/>
    <x v="0"/>
    <x v="4"/>
    <x v="4"/>
    <x v="2216"/>
    <n v="9118"/>
    <n v="13"/>
    <n v="5"/>
    <x v="7"/>
    <n v="3"/>
    <x v="1"/>
    <s v="Medium"/>
    <x v="0"/>
    <x v="0"/>
  </r>
  <r>
    <n v="2741"/>
    <s v="Kaitlin Russell"/>
    <x v="39"/>
    <x v="1"/>
    <x v="3"/>
    <x v="494"/>
    <x v="731"/>
    <x v="567"/>
    <n v="1"/>
    <x v="1"/>
    <x v="161"/>
    <x v="3"/>
    <x v="0"/>
    <x v="3"/>
    <x v="3"/>
    <x v="2217"/>
    <n v="6706"/>
    <n v="19"/>
    <n v="6"/>
    <x v="6"/>
    <n v="1"/>
    <x v="2"/>
    <s v="Low"/>
    <x v="2"/>
    <x v="2"/>
  </r>
  <r>
    <n v="7703"/>
    <s v="Pamela Ruiz"/>
    <x v="5"/>
    <x v="1"/>
    <x v="0"/>
    <x v="193"/>
    <x v="153"/>
    <x v="80"/>
    <n v="4"/>
    <x v="0"/>
    <x v="834"/>
    <x v="1"/>
    <x v="0"/>
    <x v="0"/>
    <x v="0"/>
    <x v="2218"/>
    <n v="2030"/>
    <n v="4"/>
    <n v="9"/>
    <x v="6"/>
    <n v="5"/>
    <x v="3"/>
    <s v="Medium"/>
    <x v="3"/>
    <x v="3"/>
  </r>
  <r>
    <n v="5765"/>
    <s v="Vanessa Chapman"/>
    <x v="1"/>
    <x v="1"/>
    <x v="4"/>
    <x v="564"/>
    <x v="1643"/>
    <x v="880"/>
    <n v="8"/>
    <x v="2"/>
    <x v="2"/>
    <x v="3"/>
    <x v="1"/>
    <x v="0"/>
    <x v="0"/>
    <x v="2219"/>
    <n v="6071"/>
    <n v="6"/>
    <n v="3"/>
    <x v="6"/>
    <n v="4"/>
    <x v="4"/>
    <s v="Low"/>
    <x v="1"/>
    <x v="1"/>
  </r>
  <r>
    <n v="6901"/>
    <s v="Kimberly Smith"/>
    <x v="24"/>
    <x v="1"/>
    <x v="4"/>
    <x v="526"/>
    <x v="1644"/>
    <x v="668"/>
    <n v="1"/>
    <x v="1"/>
    <x v="835"/>
    <x v="0"/>
    <x v="0"/>
    <x v="0"/>
    <x v="0"/>
    <x v="2220"/>
    <n v="3639"/>
    <n v="11"/>
    <n v="8"/>
    <x v="4"/>
    <n v="5"/>
    <x v="3"/>
    <s v="High"/>
    <x v="3"/>
    <x v="3"/>
  </r>
  <r>
    <n v="5943"/>
    <s v="Zachary Smith"/>
    <x v="5"/>
    <x v="1"/>
    <x v="1"/>
    <x v="164"/>
    <x v="1118"/>
    <x v="735"/>
    <n v="5"/>
    <x v="2"/>
    <x v="2"/>
    <x v="1"/>
    <x v="1"/>
    <x v="0"/>
    <x v="0"/>
    <x v="2221"/>
    <n v="3318"/>
    <n v="19"/>
    <n v="1"/>
    <x v="9"/>
    <n v="2"/>
    <x v="0"/>
    <s v="High"/>
    <x v="3"/>
    <x v="3"/>
  </r>
  <r>
    <n v="2383"/>
    <s v="Kimberly Gutierrez"/>
    <x v="1"/>
    <x v="1"/>
    <x v="4"/>
    <x v="395"/>
    <x v="1158"/>
    <x v="352"/>
    <n v="3"/>
    <x v="0"/>
    <x v="2"/>
    <x v="0"/>
    <x v="1"/>
    <x v="2"/>
    <x v="2"/>
    <x v="2222"/>
    <n v="3440"/>
    <n v="7"/>
    <n v="7"/>
    <x v="6"/>
    <n v="2"/>
    <x v="0"/>
    <s v="Low"/>
    <x v="1"/>
    <x v="1"/>
  </r>
  <r>
    <n v="3322"/>
    <s v="Kathy Brown"/>
    <x v="22"/>
    <x v="1"/>
    <x v="2"/>
    <x v="587"/>
    <x v="1645"/>
    <x v="697"/>
    <n v="6"/>
    <x v="2"/>
    <x v="2"/>
    <x v="1"/>
    <x v="1"/>
    <x v="3"/>
    <x v="3"/>
    <x v="2223"/>
    <n v="2314"/>
    <n v="0"/>
    <n v="2"/>
    <x v="1"/>
    <n v="4"/>
    <x v="4"/>
    <s v="Low"/>
    <x v="5"/>
    <x v="5"/>
  </r>
  <r>
    <n v="5103"/>
    <s v="Aaron Jennings"/>
    <x v="24"/>
    <x v="1"/>
    <x v="0"/>
    <x v="422"/>
    <x v="1646"/>
    <x v="890"/>
    <n v="0"/>
    <x v="3"/>
    <x v="571"/>
    <x v="1"/>
    <x v="0"/>
    <x v="2"/>
    <x v="2"/>
    <x v="2224"/>
    <n v="4877"/>
    <n v="5"/>
    <n v="10"/>
    <x v="8"/>
    <n v="2"/>
    <x v="0"/>
    <s v="High"/>
    <x v="3"/>
    <x v="3"/>
  </r>
  <r>
    <n v="1855"/>
    <s v="Mark Obrien"/>
    <x v="47"/>
    <x v="1"/>
    <x v="2"/>
    <x v="601"/>
    <x v="1647"/>
    <x v="10"/>
    <n v="4"/>
    <x v="0"/>
    <x v="2"/>
    <x v="3"/>
    <x v="1"/>
    <x v="1"/>
    <x v="1"/>
    <x v="2225"/>
    <n v="9512"/>
    <n v="11"/>
    <n v="8"/>
    <x v="7"/>
    <n v="1"/>
    <x v="2"/>
    <s v="Medium"/>
    <x v="3"/>
    <x v="3"/>
  </r>
  <r>
    <n v="8896"/>
    <s v="Robin Dickson"/>
    <x v="47"/>
    <x v="1"/>
    <x v="2"/>
    <x v="353"/>
    <x v="1648"/>
    <x v="891"/>
    <n v="0"/>
    <x v="3"/>
    <x v="427"/>
    <x v="2"/>
    <x v="0"/>
    <x v="1"/>
    <x v="1"/>
    <x v="2226"/>
    <n v="3180"/>
    <n v="16"/>
    <n v="0"/>
    <x v="1"/>
    <n v="3"/>
    <x v="1"/>
    <s v="High"/>
    <x v="3"/>
    <x v="3"/>
  </r>
  <r>
    <n v="5459"/>
    <s v="Brenda Phillips"/>
    <x v="1"/>
    <x v="1"/>
    <x v="3"/>
    <x v="329"/>
    <x v="1649"/>
    <x v="504"/>
    <n v="0"/>
    <x v="3"/>
    <x v="698"/>
    <x v="2"/>
    <x v="0"/>
    <x v="4"/>
    <x v="4"/>
    <x v="2227"/>
    <n v="920"/>
    <n v="17"/>
    <n v="3"/>
    <x v="10"/>
    <n v="4"/>
    <x v="4"/>
    <s v="High"/>
    <x v="1"/>
    <x v="1"/>
  </r>
  <r>
    <n v="7618"/>
    <s v="Elizabeth Flores"/>
    <x v="22"/>
    <x v="1"/>
    <x v="3"/>
    <x v="425"/>
    <x v="671"/>
    <x v="509"/>
    <n v="3"/>
    <x v="0"/>
    <x v="494"/>
    <x v="2"/>
    <x v="0"/>
    <x v="1"/>
    <x v="1"/>
    <x v="2228"/>
    <n v="8353"/>
    <n v="4"/>
    <n v="5"/>
    <x v="6"/>
    <n v="1"/>
    <x v="2"/>
    <s v="Medium"/>
    <x v="5"/>
    <x v="5"/>
  </r>
  <r>
    <n v="6886"/>
    <s v="Mark Diaz"/>
    <x v="23"/>
    <x v="1"/>
    <x v="0"/>
    <x v="594"/>
    <x v="1650"/>
    <x v="422"/>
    <n v="5"/>
    <x v="2"/>
    <x v="2"/>
    <x v="3"/>
    <x v="1"/>
    <x v="0"/>
    <x v="0"/>
    <x v="2229"/>
    <n v="7574"/>
    <n v="16"/>
    <n v="6"/>
    <x v="0"/>
    <n v="2"/>
    <x v="0"/>
    <s v="Low"/>
    <x v="4"/>
    <x v="4"/>
  </r>
  <r>
    <n v="7649"/>
    <s v="Patricia Burgess"/>
    <x v="20"/>
    <x v="1"/>
    <x v="4"/>
    <x v="186"/>
    <x v="1651"/>
    <x v="466"/>
    <n v="0"/>
    <x v="3"/>
    <x v="774"/>
    <x v="2"/>
    <x v="0"/>
    <x v="0"/>
    <x v="0"/>
    <x v="2230"/>
    <n v="5436"/>
    <n v="1"/>
    <n v="2"/>
    <x v="7"/>
    <n v="5"/>
    <x v="3"/>
    <s v="Medium"/>
    <x v="5"/>
    <x v="5"/>
  </r>
  <r>
    <n v="8389"/>
    <s v="Cody Hernandez"/>
    <x v="38"/>
    <x v="1"/>
    <x v="4"/>
    <x v="21"/>
    <x v="1652"/>
    <x v="892"/>
    <n v="2"/>
    <x v="1"/>
    <x v="296"/>
    <x v="2"/>
    <x v="0"/>
    <x v="1"/>
    <x v="1"/>
    <x v="2231"/>
    <n v="8390"/>
    <n v="6"/>
    <n v="10"/>
    <x v="9"/>
    <n v="4"/>
    <x v="4"/>
    <s v="Low"/>
    <x v="0"/>
    <x v="0"/>
  </r>
  <r>
    <n v="2292"/>
    <s v="John Davis"/>
    <x v="12"/>
    <x v="1"/>
    <x v="4"/>
    <x v="512"/>
    <x v="1653"/>
    <x v="137"/>
    <n v="0"/>
    <x v="3"/>
    <x v="836"/>
    <x v="0"/>
    <x v="0"/>
    <x v="3"/>
    <x v="3"/>
    <x v="2232"/>
    <n v="8886"/>
    <n v="6"/>
    <n v="1"/>
    <x v="0"/>
    <n v="5"/>
    <x v="3"/>
    <s v="Low"/>
    <x v="4"/>
    <x v="4"/>
  </r>
  <r>
    <n v="9741"/>
    <s v="Tina Allen"/>
    <x v="26"/>
    <x v="1"/>
    <x v="1"/>
    <x v="623"/>
    <x v="1602"/>
    <x v="91"/>
    <n v="4"/>
    <x v="0"/>
    <x v="2"/>
    <x v="3"/>
    <x v="1"/>
    <x v="2"/>
    <x v="2"/>
    <x v="2233"/>
    <n v="7640"/>
    <n v="12"/>
    <n v="5"/>
    <x v="2"/>
    <n v="4"/>
    <x v="4"/>
    <s v="High"/>
    <x v="5"/>
    <x v="5"/>
  </r>
  <r>
    <n v="9639"/>
    <s v="Stephanie Mitchell"/>
    <x v="32"/>
    <x v="1"/>
    <x v="4"/>
    <x v="383"/>
    <x v="1654"/>
    <x v="551"/>
    <n v="9"/>
    <x v="2"/>
    <x v="2"/>
    <x v="2"/>
    <x v="1"/>
    <x v="3"/>
    <x v="3"/>
    <x v="2234"/>
    <n v="4361"/>
    <n v="10"/>
    <n v="1"/>
    <x v="7"/>
    <n v="5"/>
    <x v="3"/>
    <s v="Low"/>
    <x v="5"/>
    <x v="5"/>
  </r>
  <r>
    <n v="1952"/>
    <s v="John Ross"/>
    <x v="16"/>
    <x v="1"/>
    <x v="3"/>
    <x v="376"/>
    <x v="1159"/>
    <x v="571"/>
    <n v="0"/>
    <x v="3"/>
    <x v="837"/>
    <x v="0"/>
    <x v="0"/>
    <x v="2"/>
    <x v="2"/>
    <x v="2235"/>
    <n v="5937"/>
    <n v="12"/>
    <n v="7"/>
    <x v="2"/>
    <n v="4"/>
    <x v="4"/>
    <s v="Low"/>
    <x v="2"/>
    <x v="2"/>
  </r>
  <r>
    <n v="5328"/>
    <s v="Amanda Boyd"/>
    <x v="15"/>
    <x v="1"/>
    <x v="2"/>
    <x v="255"/>
    <x v="952"/>
    <x v="528"/>
    <n v="6"/>
    <x v="2"/>
    <x v="2"/>
    <x v="3"/>
    <x v="1"/>
    <x v="4"/>
    <x v="4"/>
    <x v="2236"/>
    <n v="5263"/>
    <n v="0"/>
    <n v="1"/>
    <x v="10"/>
    <n v="4"/>
    <x v="4"/>
    <s v="High"/>
    <x v="4"/>
    <x v="4"/>
  </r>
  <r>
    <n v="4356"/>
    <s v="Samantha Shields"/>
    <x v="33"/>
    <x v="1"/>
    <x v="1"/>
    <x v="127"/>
    <x v="1655"/>
    <x v="893"/>
    <n v="2"/>
    <x v="1"/>
    <x v="838"/>
    <x v="2"/>
    <x v="0"/>
    <x v="0"/>
    <x v="0"/>
    <x v="2237"/>
    <n v="6415"/>
    <n v="3"/>
    <n v="5"/>
    <x v="8"/>
    <n v="2"/>
    <x v="0"/>
    <s v="Low"/>
    <x v="4"/>
    <x v="4"/>
  </r>
  <r>
    <n v="8855"/>
    <s v="Sandra Perez"/>
    <x v="13"/>
    <x v="1"/>
    <x v="3"/>
    <x v="624"/>
    <x v="1340"/>
    <x v="391"/>
    <n v="3"/>
    <x v="0"/>
    <x v="324"/>
    <x v="1"/>
    <x v="0"/>
    <x v="1"/>
    <x v="1"/>
    <x v="2238"/>
    <n v="1786"/>
    <n v="13"/>
    <n v="4"/>
    <x v="4"/>
    <n v="2"/>
    <x v="0"/>
    <s v="High"/>
    <x v="0"/>
    <x v="0"/>
  </r>
  <r>
    <n v="5822"/>
    <s v="Taylor Benton"/>
    <x v="2"/>
    <x v="1"/>
    <x v="1"/>
    <x v="356"/>
    <x v="135"/>
    <x v="130"/>
    <n v="8"/>
    <x v="2"/>
    <x v="2"/>
    <x v="0"/>
    <x v="1"/>
    <x v="2"/>
    <x v="2"/>
    <x v="2239"/>
    <n v="7924"/>
    <n v="16"/>
    <n v="5"/>
    <x v="5"/>
    <n v="2"/>
    <x v="0"/>
    <s v="Low"/>
    <x v="2"/>
    <x v="2"/>
  </r>
  <r>
    <n v="5208"/>
    <s v="Phillip Maynard"/>
    <x v="41"/>
    <x v="1"/>
    <x v="0"/>
    <x v="155"/>
    <x v="1656"/>
    <x v="50"/>
    <n v="6"/>
    <x v="2"/>
    <x v="839"/>
    <x v="2"/>
    <x v="0"/>
    <x v="4"/>
    <x v="4"/>
    <x v="2240"/>
    <n v="8798"/>
    <n v="6"/>
    <n v="5"/>
    <x v="9"/>
    <n v="3"/>
    <x v="1"/>
    <s v="High"/>
    <x v="3"/>
    <x v="3"/>
  </r>
  <r>
    <n v="7321"/>
    <s v="Zachary Rice"/>
    <x v="27"/>
    <x v="1"/>
    <x v="4"/>
    <x v="362"/>
    <x v="101"/>
    <x v="99"/>
    <n v="0"/>
    <x v="3"/>
    <x v="840"/>
    <x v="3"/>
    <x v="0"/>
    <x v="1"/>
    <x v="1"/>
    <x v="2241"/>
    <n v="9250"/>
    <n v="15"/>
    <n v="10"/>
    <x v="2"/>
    <n v="3"/>
    <x v="1"/>
    <s v="Medium"/>
    <x v="5"/>
    <x v="5"/>
  </r>
  <r>
    <n v="8828"/>
    <s v="Garrett Moore"/>
    <x v="0"/>
    <x v="1"/>
    <x v="2"/>
    <x v="453"/>
    <x v="1657"/>
    <x v="736"/>
    <n v="0"/>
    <x v="3"/>
    <x v="443"/>
    <x v="0"/>
    <x v="0"/>
    <x v="0"/>
    <x v="0"/>
    <x v="2242"/>
    <n v="232"/>
    <n v="2"/>
    <n v="9"/>
    <x v="1"/>
    <n v="3"/>
    <x v="1"/>
    <s v="Low"/>
    <x v="0"/>
    <x v="0"/>
  </r>
  <r>
    <n v="6790"/>
    <s v="Aaron Wiley"/>
    <x v="33"/>
    <x v="1"/>
    <x v="3"/>
    <x v="495"/>
    <x v="746"/>
    <x v="575"/>
    <n v="4"/>
    <x v="0"/>
    <x v="2"/>
    <x v="2"/>
    <x v="1"/>
    <x v="1"/>
    <x v="1"/>
    <x v="1977"/>
    <n v="4445"/>
    <n v="18"/>
    <n v="10"/>
    <x v="2"/>
    <n v="4"/>
    <x v="4"/>
    <s v="Medium"/>
    <x v="4"/>
    <x v="4"/>
  </r>
  <r>
    <n v="9518"/>
    <s v="Katelyn Torres"/>
    <x v="10"/>
    <x v="1"/>
    <x v="0"/>
    <x v="405"/>
    <x v="284"/>
    <x v="259"/>
    <n v="2"/>
    <x v="1"/>
    <x v="55"/>
    <x v="0"/>
    <x v="0"/>
    <x v="4"/>
    <x v="4"/>
    <x v="2243"/>
    <n v="2443"/>
    <n v="6"/>
    <n v="5"/>
    <x v="7"/>
    <n v="3"/>
    <x v="1"/>
    <s v="Low"/>
    <x v="3"/>
    <x v="3"/>
  </r>
  <r>
    <n v="9392"/>
    <s v="Randy Horn"/>
    <x v="36"/>
    <x v="1"/>
    <x v="4"/>
    <x v="376"/>
    <x v="549"/>
    <x v="309"/>
    <n v="0"/>
    <x v="3"/>
    <x v="841"/>
    <x v="0"/>
    <x v="0"/>
    <x v="3"/>
    <x v="3"/>
    <x v="2244"/>
    <n v="2268"/>
    <n v="8"/>
    <n v="10"/>
    <x v="0"/>
    <n v="2"/>
    <x v="0"/>
    <s v="High"/>
    <x v="3"/>
    <x v="3"/>
  </r>
  <r>
    <n v="4442"/>
    <s v="Rebecca Fletcher"/>
    <x v="33"/>
    <x v="1"/>
    <x v="4"/>
    <x v="332"/>
    <x v="1446"/>
    <x v="835"/>
    <n v="7"/>
    <x v="2"/>
    <x v="2"/>
    <x v="2"/>
    <x v="1"/>
    <x v="2"/>
    <x v="2"/>
    <x v="2245"/>
    <n v="5425"/>
    <n v="1"/>
    <n v="10"/>
    <x v="0"/>
    <n v="4"/>
    <x v="4"/>
    <s v="Medium"/>
    <x v="4"/>
    <x v="4"/>
  </r>
  <r>
    <n v="9304"/>
    <s v="Marisa Morton"/>
    <x v="38"/>
    <x v="1"/>
    <x v="3"/>
    <x v="598"/>
    <x v="1468"/>
    <x v="233"/>
    <n v="8"/>
    <x v="2"/>
    <x v="2"/>
    <x v="2"/>
    <x v="1"/>
    <x v="4"/>
    <x v="4"/>
    <x v="2246"/>
    <n v="445"/>
    <n v="12"/>
    <n v="1"/>
    <x v="4"/>
    <n v="4"/>
    <x v="4"/>
    <s v="Low"/>
    <x v="0"/>
    <x v="0"/>
  </r>
  <r>
    <n v="7033"/>
    <s v="Christopher Madden"/>
    <x v="47"/>
    <x v="1"/>
    <x v="4"/>
    <x v="91"/>
    <x v="796"/>
    <x v="603"/>
    <n v="5"/>
    <x v="2"/>
    <x v="2"/>
    <x v="0"/>
    <x v="1"/>
    <x v="4"/>
    <x v="4"/>
    <x v="2247"/>
    <n v="4661"/>
    <n v="19"/>
    <n v="1"/>
    <x v="2"/>
    <n v="3"/>
    <x v="1"/>
    <s v="Low"/>
    <x v="3"/>
    <x v="3"/>
  </r>
  <r>
    <n v="9879"/>
    <s v="Yesenia Scott"/>
    <x v="2"/>
    <x v="1"/>
    <x v="4"/>
    <x v="389"/>
    <x v="291"/>
    <x v="264"/>
    <n v="0"/>
    <x v="3"/>
    <x v="733"/>
    <x v="0"/>
    <x v="0"/>
    <x v="0"/>
    <x v="0"/>
    <x v="2248"/>
    <n v="4344"/>
    <n v="10"/>
    <n v="1"/>
    <x v="4"/>
    <n v="3"/>
    <x v="1"/>
    <s v="Low"/>
    <x v="2"/>
    <x v="2"/>
  </r>
  <r>
    <n v="2694"/>
    <s v="Stephanie Walsh"/>
    <x v="9"/>
    <x v="1"/>
    <x v="0"/>
    <x v="450"/>
    <x v="1658"/>
    <x v="894"/>
    <n v="3"/>
    <x v="0"/>
    <x v="2"/>
    <x v="0"/>
    <x v="1"/>
    <x v="2"/>
    <x v="2"/>
    <x v="2249"/>
    <n v="8606"/>
    <n v="5"/>
    <n v="3"/>
    <x v="2"/>
    <n v="4"/>
    <x v="4"/>
    <s v="High"/>
    <x v="0"/>
    <x v="0"/>
  </r>
  <r>
    <n v="2084"/>
    <s v="Samuel Ramos"/>
    <x v="23"/>
    <x v="1"/>
    <x v="0"/>
    <x v="107"/>
    <x v="754"/>
    <x v="579"/>
    <n v="6"/>
    <x v="2"/>
    <x v="733"/>
    <x v="1"/>
    <x v="0"/>
    <x v="0"/>
    <x v="0"/>
    <x v="2250"/>
    <n v="6063"/>
    <n v="14"/>
    <n v="4"/>
    <x v="1"/>
    <n v="2"/>
    <x v="0"/>
    <s v="Low"/>
    <x v="4"/>
    <x v="4"/>
  </r>
  <r>
    <n v="9914"/>
    <s v="Stephen Davila"/>
    <x v="2"/>
    <x v="1"/>
    <x v="3"/>
    <x v="33"/>
    <x v="1222"/>
    <x v="730"/>
    <n v="9"/>
    <x v="2"/>
    <x v="2"/>
    <x v="2"/>
    <x v="1"/>
    <x v="2"/>
    <x v="2"/>
    <x v="2251"/>
    <n v="2125"/>
    <n v="20"/>
    <n v="0"/>
    <x v="7"/>
    <n v="4"/>
    <x v="4"/>
    <s v="High"/>
    <x v="2"/>
    <x v="2"/>
  </r>
  <r>
    <n v="4900"/>
    <s v="Randy Colon"/>
    <x v="15"/>
    <x v="1"/>
    <x v="2"/>
    <x v="124"/>
    <x v="610"/>
    <x v="493"/>
    <n v="4"/>
    <x v="0"/>
    <x v="2"/>
    <x v="2"/>
    <x v="1"/>
    <x v="2"/>
    <x v="2"/>
    <x v="2252"/>
    <n v="3465"/>
    <n v="11"/>
    <n v="3"/>
    <x v="9"/>
    <n v="4"/>
    <x v="4"/>
    <s v="Medium"/>
    <x v="4"/>
    <x v="4"/>
  </r>
  <r>
    <n v="7424"/>
    <s v="Allison Johnson"/>
    <x v="30"/>
    <x v="1"/>
    <x v="4"/>
    <x v="110"/>
    <x v="1302"/>
    <x v="605"/>
    <n v="4"/>
    <x v="0"/>
    <x v="2"/>
    <x v="1"/>
    <x v="1"/>
    <x v="2"/>
    <x v="2"/>
    <x v="2253"/>
    <n v="8054"/>
    <n v="1"/>
    <n v="0"/>
    <x v="7"/>
    <n v="4"/>
    <x v="4"/>
    <s v="High"/>
    <x v="2"/>
    <x v="2"/>
  </r>
  <r>
    <n v="5310"/>
    <s v="Jeremy Rubio"/>
    <x v="39"/>
    <x v="1"/>
    <x v="2"/>
    <x v="577"/>
    <x v="1256"/>
    <x v="777"/>
    <n v="0"/>
    <x v="3"/>
    <x v="842"/>
    <x v="1"/>
    <x v="0"/>
    <x v="3"/>
    <x v="3"/>
    <x v="2254"/>
    <n v="146"/>
    <n v="14"/>
    <n v="4"/>
    <x v="3"/>
    <n v="4"/>
    <x v="4"/>
    <s v="Medium"/>
    <x v="2"/>
    <x v="2"/>
  </r>
  <r>
    <n v="6421"/>
    <s v="Robert Henry MD"/>
    <x v="41"/>
    <x v="1"/>
    <x v="3"/>
    <x v="239"/>
    <x v="1659"/>
    <x v="257"/>
    <n v="9"/>
    <x v="2"/>
    <x v="2"/>
    <x v="0"/>
    <x v="1"/>
    <x v="4"/>
    <x v="4"/>
    <x v="2255"/>
    <n v="416"/>
    <n v="13"/>
    <n v="8"/>
    <x v="3"/>
    <n v="1"/>
    <x v="2"/>
    <s v="High"/>
    <x v="3"/>
    <x v="3"/>
  </r>
  <r>
    <n v="4395"/>
    <s v="Kim Anderson"/>
    <x v="31"/>
    <x v="1"/>
    <x v="0"/>
    <x v="362"/>
    <x v="1633"/>
    <x v="344"/>
    <n v="8"/>
    <x v="2"/>
    <x v="351"/>
    <x v="3"/>
    <x v="0"/>
    <x v="0"/>
    <x v="0"/>
    <x v="2256"/>
    <n v="3789"/>
    <n v="12"/>
    <n v="7"/>
    <x v="9"/>
    <n v="4"/>
    <x v="4"/>
    <s v="Medium"/>
    <x v="4"/>
    <x v="4"/>
  </r>
  <r>
    <n v="8831"/>
    <s v="Juan Conner"/>
    <x v="35"/>
    <x v="1"/>
    <x v="2"/>
    <x v="438"/>
    <x v="1660"/>
    <x v="480"/>
    <n v="6"/>
    <x v="2"/>
    <x v="2"/>
    <x v="3"/>
    <x v="1"/>
    <x v="4"/>
    <x v="4"/>
    <x v="2257"/>
    <n v="3642"/>
    <n v="3"/>
    <n v="7"/>
    <x v="2"/>
    <n v="1"/>
    <x v="2"/>
    <s v="Medium"/>
    <x v="5"/>
    <x v="5"/>
  </r>
  <r>
    <n v="6862"/>
    <s v="Jasmine Moore"/>
    <x v="37"/>
    <x v="1"/>
    <x v="2"/>
    <x v="597"/>
    <x v="80"/>
    <x v="79"/>
    <n v="3"/>
    <x v="0"/>
    <x v="2"/>
    <x v="0"/>
    <x v="1"/>
    <x v="0"/>
    <x v="0"/>
    <x v="2258"/>
    <n v="4454"/>
    <n v="6"/>
    <n v="2"/>
    <x v="6"/>
    <n v="5"/>
    <x v="3"/>
    <s v="High"/>
    <x v="2"/>
    <x v="2"/>
  </r>
  <r>
    <n v="4194"/>
    <s v="Laura Escobar"/>
    <x v="46"/>
    <x v="1"/>
    <x v="4"/>
    <x v="623"/>
    <x v="1379"/>
    <x v="815"/>
    <n v="0"/>
    <x v="3"/>
    <x v="843"/>
    <x v="2"/>
    <x v="0"/>
    <x v="1"/>
    <x v="1"/>
    <x v="2259"/>
    <n v="1240"/>
    <n v="1"/>
    <n v="3"/>
    <x v="0"/>
    <n v="2"/>
    <x v="0"/>
    <s v="High"/>
    <x v="3"/>
    <x v="3"/>
  </r>
  <r>
    <n v="3064"/>
    <s v="James Morris"/>
    <x v="14"/>
    <x v="1"/>
    <x v="2"/>
    <x v="72"/>
    <x v="1661"/>
    <x v="808"/>
    <n v="1"/>
    <x v="1"/>
    <x v="844"/>
    <x v="2"/>
    <x v="0"/>
    <x v="0"/>
    <x v="0"/>
    <x v="2260"/>
    <n v="1212"/>
    <n v="4"/>
    <n v="8"/>
    <x v="4"/>
    <n v="4"/>
    <x v="4"/>
    <s v="Medium"/>
    <x v="0"/>
    <x v="0"/>
  </r>
  <r>
    <n v="1796"/>
    <s v="Eric Spencer"/>
    <x v="17"/>
    <x v="1"/>
    <x v="1"/>
    <x v="416"/>
    <x v="1662"/>
    <x v="427"/>
    <n v="8"/>
    <x v="2"/>
    <x v="2"/>
    <x v="1"/>
    <x v="1"/>
    <x v="0"/>
    <x v="0"/>
    <x v="2261"/>
    <n v="838"/>
    <n v="5"/>
    <n v="5"/>
    <x v="9"/>
    <n v="2"/>
    <x v="0"/>
    <s v="High"/>
    <x v="1"/>
    <x v="1"/>
  </r>
  <r>
    <n v="5012"/>
    <s v="Bethany Gonzalez"/>
    <x v="23"/>
    <x v="1"/>
    <x v="3"/>
    <x v="303"/>
    <x v="1663"/>
    <x v="893"/>
    <n v="5"/>
    <x v="2"/>
    <x v="632"/>
    <x v="2"/>
    <x v="0"/>
    <x v="3"/>
    <x v="3"/>
    <x v="2262"/>
    <n v="1870"/>
    <n v="12"/>
    <n v="10"/>
    <x v="7"/>
    <n v="3"/>
    <x v="1"/>
    <s v="High"/>
    <x v="4"/>
    <x v="4"/>
  </r>
  <r>
    <n v="1428"/>
    <s v="Janet Green"/>
    <x v="35"/>
    <x v="1"/>
    <x v="4"/>
    <x v="76"/>
    <x v="563"/>
    <x v="461"/>
    <n v="0"/>
    <x v="3"/>
    <x v="845"/>
    <x v="1"/>
    <x v="0"/>
    <x v="1"/>
    <x v="1"/>
    <x v="2263"/>
    <n v="2900"/>
    <n v="18"/>
    <n v="3"/>
    <x v="10"/>
    <n v="1"/>
    <x v="2"/>
    <s v="Low"/>
    <x v="5"/>
    <x v="5"/>
  </r>
  <r>
    <n v="8707"/>
    <s v="Brian Hawkins"/>
    <x v="47"/>
    <x v="1"/>
    <x v="2"/>
    <x v="348"/>
    <x v="1664"/>
    <x v="687"/>
    <n v="3"/>
    <x v="0"/>
    <x v="846"/>
    <x v="3"/>
    <x v="0"/>
    <x v="3"/>
    <x v="3"/>
    <x v="2264"/>
    <n v="9713"/>
    <n v="13"/>
    <n v="10"/>
    <x v="8"/>
    <n v="3"/>
    <x v="1"/>
    <s v="Medium"/>
    <x v="3"/>
    <x v="3"/>
  </r>
  <r>
    <n v="8633"/>
    <s v="Lauren Perry"/>
    <x v="34"/>
    <x v="1"/>
    <x v="3"/>
    <x v="298"/>
    <x v="1665"/>
    <x v="360"/>
    <n v="8"/>
    <x v="2"/>
    <x v="2"/>
    <x v="2"/>
    <x v="1"/>
    <x v="0"/>
    <x v="0"/>
    <x v="2265"/>
    <n v="8416"/>
    <n v="5"/>
    <n v="10"/>
    <x v="5"/>
    <n v="5"/>
    <x v="3"/>
    <s v="High"/>
    <x v="3"/>
    <x v="3"/>
  </r>
  <r>
    <n v="4988"/>
    <s v="Deborah Aguilar"/>
    <x v="30"/>
    <x v="1"/>
    <x v="3"/>
    <x v="103"/>
    <x v="1666"/>
    <x v="281"/>
    <n v="6"/>
    <x v="2"/>
    <x v="2"/>
    <x v="3"/>
    <x v="1"/>
    <x v="4"/>
    <x v="4"/>
    <x v="2266"/>
    <n v="154"/>
    <n v="17"/>
    <n v="10"/>
    <x v="3"/>
    <n v="4"/>
    <x v="4"/>
    <s v="Low"/>
    <x v="2"/>
    <x v="2"/>
  </r>
  <r>
    <n v="1363"/>
    <s v="Ryan Espinoza"/>
    <x v="16"/>
    <x v="1"/>
    <x v="3"/>
    <x v="426"/>
    <x v="1554"/>
    <x v="867"/>
    <n v="4"/>
    <x v="0"/>
    <x v="78"/>
    <x v="2"/>
    <x v="0"/>
    <x v="1"/>
    <x v="1"/>
    <x v="2267"/>
    <n v="115"/>
    <n v="14"/>
    <n v="5"/>
    <x v="0"/>
    <n v="4"/>
    <x v="4"/>
    <s v="Medium"/>
    <x v="2"/>
    <x v="2"/>
  </r>
  <r>
    <n v="6863"/>
    <s v="Matthew Williams"/>
    <x v="36"/>
    <x v="1"/>
    <x v="3"/>
    <x v="625"/>
    <x v="809"/>
    <x v="611"/>
    <n v="2"/>
    <x v="1"/>
    <x v="847"/>
    <x v="3"/>
    <x v="0"/>
    <x v="1"/>
    <x v="1"/>
    <x v="2268"/>
    <n v="3323"/>
    <n v="7"/>
    <n v="2"/>
    <x v="2"/>
    <n v="3"/>
    <x v="1"/>
    <s v="Low"/>
    <x v="3"/>
    <x v="3"/>
  </r>
  <r>
    <n v="3581"/>
    <s v="Nicholas Moore"/>
    <x v="39"/>
    <x v="1"/>
    <x v="2"/>
    <x v="356"/>
    <x v="1667"/>
    <x v="356"/>
    <n v="9"/>
    <x v="2"/>
    <x v="2"/>
    <x v="0"/>
    <x v="1"/>
    <x v="3"/>
    <x v="3"/>
    <x v="2269"/>
    <n v="9015"/>
    <n v="6"/>
    <n v="6"/>
    <x v="2"/>
    <n v="4"/>
    <x v="4"/>
    <s v="Medium"/>
    <x v="2"/>
    <x v="2"/>
  </r>
  <r>
    <n v="9513"/>
    <s v="Tracy Waters"/>
    <x v="20"/>
    <x v="1"/>
    <x v="4"/>
    <x v="232"/>
    <x v="217"/>
    <x v="200"/>
    <n v="4"/>
    <x v="0"/>
    <x v="202"/>
    <x v="3"/>
    <x v="0"/>
    <x v="4"/>
    <x v="4"/>
    <x v="2270"/>
    <n v="2669"/>
    <n v="13"/>
    <n v="5"/>
    <x v="0"/>
    <n v="4"/>
    <x v="4"/>
    <s v="Medium"/>
    <x v="5"/>
    <x v="5"/>
  </r>
  <r>
    <n v="9115"/>
    <s v="Dustin Garcia PhD"/>
    <x v="5"/>
    <x v="1"/>
    <x v="2"/>
    <x v="117"/>
    <x v="1668"/>
    <x v="428"/>
    <n v="7"/>
    <x v="2"/>
    <x v="2"/>
    <x v="3"/>
    <x v="1"/>
    <x v="0"/>
    <x v="0"/>
    <x v="2271"/>
    <n v="1728"/>
    <n v="12"/>
    <n v="8"/>
    <x v="1"/>
    <n v="4"/>
    <x v="4"/>
    <s v="Low"/>
    <x v="3"/>
    <x v="3"/>
  </r>
  <r>
    <n v="7209"/>
    <s v="Brandon Moore"/>
    <x v="6"/>
    <x v="1"/>
    <x v="4"/>
    <x v="269"/>
    <x v="1669"/>
    <x v="319"/>
    <n v="6"/>
    <x v="2"/>
    <x v="848"/>
    <x v="1"/>
    <x v="0"/>
    <x v="2"/>
    <x v="2"/>
    <x v="2272"/>
    <n v="945"/>
    <n v="16"/>
    <n v="9"/>
    <x v="7"/>
    <n v="2"/>
    <x v="0"/>
    <s v="Low"/>
    <x v="4"/>
    <x v="4"/>
  </r>
  <r>
    <n v="1938"/>
    <s v="Jacqueline Gonzalez"/>
    <x v="33"/>
    <x v="1"/>
    <x v="2"/>
    <x v="307"/>
    <x v="1670"/>
    <x v="615"/>
    <n v="0"/>
    <x v="3"/>
    <x v="849"/>
    <x v="2"/>
    <x v="0"/>
    <x v="2"/>
    <x v="2"/>
    <x v="2273"/>
    <n v="9661"/>
    <n v="13"/>
    <n v="0"/>
    <x v="1"/>
    <n v="1"/>
    <x v="2"/>
    <s v="Medium"/>
    <x v="4"/>
    <x v="4"/>
  </r>
  <r>
    <n v="4882"/>
    <s v="Tyler Castillo"/>
    <x v="42"/>
    <x v="1"/>
    <x v="4"/>
    <x v="372"/>
    <x v="1671"/>
    <x v="895"/>
    <n v="0"/>
    <x v="3"/>
    <x v="494"/>
    <x v="3"/>
    <x v="0"/>
    <x v="3"/>
    <x v="3"/>
    <x v="2274"/>
    <n v="4806"/>
    <n v="12"/>
    <n v="3"/>
    <x v="2"/>
    <n v="3"/>
    <x v="1"/>
    <s v="Low"/>
    <x v="3"/>
    <x v="3"/>
  </r>
  <r>
    <n v="5969"/>
    <s v="William Walker"/>
    <x v="42"/>
    <x v="1"/>
    <x v="3"/>
    <x v="522"/>
    <x v="1672"/>
    <x v="606"/>
    <n v="2"/>
    <x v="1"/>
    <x v="2"/>
    <x v="3"/>
    <x v="1"/>
    <x v="3"/>
    <x v="3"/>
    <x v="2275"/>
    <n v="3488"/>
    <n v="0"/>
    <n v="4"/>
    <x v="0"/>
    <n v="5"/>
    <x v="3"/>
    <s v="High"/>
    <x v="3"/>
    <x v="3"/>
  </r>
  <r>
    <n v="9439"/>
    <s v="Brittany Morrow"/>
    <x v="29"/>
    <x v="1"/>
    <x v="1"/>
    <x v="54"/>
    <x v="423"/>
    <x v="371"/>
    <n v="1"/>
    <x v="1"/>
    <x v="850"/>
    <x v="2"/>
    <x v="0"/>
    <x v="3"/>
    <x v="3"/>
    <x v="2276"/>
    <n v="7499"/>
    <n v="0"/>
    <n v="1"/>
    <x v="8"/>
    <n v="5"/>
    <x v="3"/>
    <s v="Medium"/>
    <x v="4"/>
    <x v="4"/>
  </r>
  <r>
    <n v="9511"/>
    <s v="Mr. Roger Perkins"/>
    <x v="3"/>
    <x v="1"/>
    <x v="1"/>
    <x v="194"/>
    <x v="795"/>
    <x v="602"/>
    <n v="1"/>
    <x v="1"/>
    <x v="851"/>
    <x v="2"/>
    <x v="0"/>
    <x v="3"/>
    <x v="3"/>
    <x v="2277"/>
    <n v="693"/>
    <n v="13"/>
    <n v="3"/>
    <x v="2"/>
    <n v="5"/>
    <x v="3"/>
    <s v="High"/>
    <x v="2"/>
    <x v="2"/>
  </r>
  <r>
    <n v="8836"/>
    <s v="Omar Rangel"/>
    <x v="6"/>
    <x v="1"/>
    <x v="3"/>
    <x v="605"/>
    <x v="1388"/>
    <x v="817"/>
    <n v="0"/>
    <x v="3"/>
    <x v="117"/>
    <x v="0"/>
    <x v="0"/>
    <x v="1"/>
    <x v="1"/>
    <x v="2278"/>
    <n v="2520"/>
    <n v="13"/>
    <n v="0"/>
    <x v="3"/>
    <n v="3"/>
    <x v="1"/>
    <s v="High"/>
    <x v="4"/>
    <x v="4"/>
  </r>
  <r>
    <n v="2650"/>
    <s v="Michael Johnson"/>
    <x v="27"/>
    <x v="1"/>
    <x v="1"/>
    <x v="98"/>
    <x v="1673"/>
    <x v="505"/>
    <n v="6"/>
    <x v="2"/>
    <x v="359"/>
    <x v="0"/>
    <x v="0"/>
    <x v="0"/>
    <x v="0"/>
    <x v="2279"/>
    <n v="728"/>
    <n v="7"/>
    <n v="1"/>
    <x v="6"/>
    <n v="1"/>
    <x v="2"/>
    <s v="High"/>
    <x v="5"/>
    <x v="5"/>
  </r>
  <r>
    <n v="3317"/>
    <s v="Dale Watson"/>
    <x v="9"/>
    <x v="1"/>
    <x v="0"/>
    <x v="322"/>
    <x v="1674"/>
    <x v="477"/>
    <n v="5"/>
    <x v="2"/>
    <x v="2"/>
    <x v="1"/>
    <x v="1"/>
    <x v="0"/>
    <x v="0"/>
    <x v="2280"/>
    <n v="7545"/>
    <n v="11"/>
    <n v="9"/>
    <x v="0"/>
    <n v="2"/>
    <x v="0"/>
    <s v="Medium"/>
    <x v="0"/>
    <x v="0"/>
  </r>
  <r>
    <n v="8166"/>
    <s v="Darlene Martin"/>
    <x v="22"/>
    <x v="1"/>
    <x v="4"/>
    <x v="170"/>
    <x v="1675"/>
    <x v="663"/>
    <n v="7"/>
    <x v="2"/>
    <x v="2"/>
    <x v="2"/>
    <x v="1"/>
    <x v="1"/>
    <x v="1"/>
    <x v="2281"/>
    <n v="4659"/>
    <n v="17"/>
    <n v="4"/>
    <x v="0"/>
    <n v="1"/>
    <x v="2"/>
    <s v="Low"/>
    <x v="5"/>
    <x v="5"/>
  </r>
  <r>
    <n v="3204"/>
    <s v="Lisa Hernandez"/>
    <x v="17"/>
    <x v="1"/>
    <x v="4"/>
    <x v="383"/>
    <x v="1676"/>
    <x v="739"/>
    <n v="1"/>
    <x v="1"/>
    <x v="148"/>
    <x v="1"/>
    <x v="0"/>
    <x v="1"/>
    <x v="1"/>
    <x v="2282"/>
    <n v="5902"/>
    <n v="19"/>
    <n v="7"/>
    <x v="8"/>
    <n v="2"/>
    <x v="0"/>
    <s v="Medium"/>
    <x v="1"/>
    <x v="1"/>
  </r>
  <r>
    <n v="2809"/>
    <s v="Elizabeth Gates"/>
    <x v="46"/>
    <x v="1"/>
    <x v="2"/>
    <x v="336"/>
    <x v="1196"/>
    <x v="255"/>
    <n v="0"/>
    <x v="3"/>
    <x v="852"/>
    <x v="2"/>
    <x v="0"/>
    <x v="0"/>
    <x v="0"/>
    <x v="2283"/>
    <n v="302"/>
    <n v="5"/>
    <n v="7"/>
    <x v="8"/>
    <n v="2"/>
    <x v="0"/>
    <s v="High"/>
    <x v="3"/>
    <x v="3"/>
  </r>
  <r>
    <n v="6974"/>
    <s v="Jeffery Torres"/>
    <x v="2"/>
    <x v="1"/>
    <x v="4"/>
    <x v="335"/>
    <x v="1677"/>
    <x v="640"/>
    <n v="2"/>
    <x v="1"/>
    <x v="2"/>
    <x v="3"/>
    <x v="1"/>
    <x v="3"/>
    <x v="3"/>
    <x v="2284"/>
    <n v="7604"/>
    <n v="10"/>
    <n v="1"/>
    <x v="4"/>
    <n v="3"/>
    <x v="1"/>
    <s v="High"/>
    <x v="2"/>
    <x v="2"/>
  </r>
  <r>
    <n v="3623"/>
    <s v="Kristopher Mathis"/>
    <x v="1"/>
    <x v="1"/>
    <x v="0"/>
    <x v="586"/>
    <x v="1678"/>
    <x v="287"/>
    <n v="2"/>
    <x v="1"/>
    <x v="853"/>
    <x v="2"/>
    <x v="0"/>
    <x v="0"/>
    <x v="0"/>
    <x v="2285"/>
    <n v="9414"/>
    <n v="13"/>
    <n v="7"/>
    <x v="9"/>
    <n v="3"/>
    <x v="1"/>
    <s v="High"/>
    <x v="1"/>
    <x v="1"/>
  </r>
  <r>
    <n v="7699"/>
    <s v="Richard Roth"/>
    <x v="20"/>
    <x v="1"/>
    <x v="3"/>
    <x v="473"/>
    <x v="405"/>
    <x v="218"/>
    <n v="1"/>
    <x v="1"/>
    <x v="508"/>
    <x v="1"/>
    <x v="0"/>
    <x v="1"/>
    <x v="1"/>
    <x v="2286"/>
    <n v="1193"/>
    <n v="3"/>
    <n v="9"/>
    <x v="5"/>
    <n v="2"/>
    <x v="0"/>
    <s v="High"/>
    <x v="5"/>
    <x v="5"/>
  </r>
  <r>
    <n v="1155"/>
    <s v="John Walker"/>
    <x v="23"/>
    <x v="1"/>
    <x v="2"/>
    <x v="233"/>
    <x v="1679"/>
    <x v="896"/>
    <n v="4"/>
    <x v="0"/>
    <x v="2"/>
    <x v="2"/>
    <x v="1"/>
    <x v="2"/>
    <x v="2"/>
    <x v="2287"/>
    <n v="9325"/>
    <n v="1"/>
    <n v="5"/>
    <x v="4"/>
    <n v="2"/>
    <x v="0"/>
    <s v="Medium"/>
    <x v="4"/>
    <x v="4"/>
  </r>
  <r>
    <n v="6591"/>
    <s v="Richard Rodriguez"/>
    <x v="24"/>
    <x v="1"/>
    <x v="0"/>
    <x v="622"/>
    <x v="1622"/>
    <x v="544"/>
    <n v="9"/>
    <x v="2"/>
    <x v="2"/>
    <x v="2"/>
    <x v="1"/>
    <x v="0"/>
    <x v="0"/>
    <x v="2288"/>
    <n v="7165"/>
    <n v="9"/>
    <n v="1"/>
    <x v="0"/>
    <n v="4"/>
    <x v="4"/>
    <s v="Low"/>
    <x v="3"/>
    <x v="3"/>
  </r>
  <r>
    <n v="3166"/>
    <s v="Adriana Young DDS"/>
    <x v="27"/>
    <x v="1"/>
    <x v="0"/>
    <x v="537"/>
    <x v="1680"/>
    <x v="612"/>
    <n v="4"/>
    <x v="0"/>
    <x v="854"/>
    <x v="3"/>
    <x v="0"/>
    <x v="4"/>
    <x v="4"/>
    <x v="2289"/>
    <n v="8801"/>
    <n v="1"/>
    <n v="5"/>
    <x v="6"/>
    <n v="4"/>
    <x v="4"/>
    <s v="Medium"/>
    <x v="5"/>
    <x v="5"/>
  </r>
  <r>
    <n v="4271"/>
    <s v="Judith Mcbride"/>
    <x v="13"/>
    <x v="1"/>
    <x v="2"/>
    <x v="121"/>
    <x v="1507"/>
    <x v="853"/>
    <n v="1"/>
    <x v="1"/>
    <x v="765"/>
    <x v="2"/>
    <x v="0"/>
    <x v="2"/>
    <x v="2"/>
    <x v="2290"/>
    <n v="7795"/>
    <n v="7"/>
    <n v="9"/>
    <x v="10"/>
    <n v="3"/>
    <x v="1"/>
    <s v="Medium"/>
    <x v="0"/>
    <x v="0"/>
  </r>
  <r>
    <n v="2206"/>
    <s v="Kyle Gutierrez"/>
    <x v="19"/>
    <x v="1"/>
    <x v="2"/>
    <x v="528"/>
    <x v="1086"/>
    <x v="197"/>
    <n v="2"/>
    <x v="1"/>
    <x v="2"/>
    <x v="2"/>
    <x v="1"/>
    <x v="2"/>
    <x v="2"/>
    <x v="2291"/>
    <n v="3040"/>
    <n v="17"/>
    <n v="2"/>
    <x v="7"/>
    <n v="5"/>
    <x v="3"/>
    <s v="High"/>
    <x v="5"/>
    <x v="5"/>
  </r>
  <r>
    <n v="9090"/>
    <s v="Amanda Whitney"/>
    <x v="7"/>
    <x v="1"/>
    <x v="1"/>
    <x v="434"/>
    <x v="474"/>
    <x v="403"/>
    <n v="1"/>
    <x v="1"/>
    <x v="855"/>
    <x v="1"/>
    <x v="0"/>
    <x v="2"/>
    <x v="2"/>
    <x v="2292"/>
    <n v="647"/>
    <n v="18"/>
    <n v="0"/>
    <x v="8"/>
    <n v="4"/>
    <x v="4"/>
    <s v="Low"/>
    <x v="0"/>
    <x v="0"/>
  </r>
  <r>
    <n v="4949"/>
    <s v="George Li"/>
    <x v="29"/>
    <x v="1"/>
    <x v="4"/>
    <x v="92"/>
    <x v="618"/>
    <x v="497"/>
    <n v="1"/>
    <x v="1"/>
    <x v="856"/>
    <x v="3"/>
    <x v="0"/>
    <x v="2"/>
    <x v="2"/>
    <x v="585"/>
    <n v="6915"/>
    <n v="2"/>
    <n v="9"/>
    <x v="8"/>
    <n v="4"/>
    <x v="4"/>
    <s v="Low"/>
    <x v="4"/>
    <x v="4"/>
  </r>
  <r>
    <n v="6956"/>
    <s v="Christina Conner"/>
    <x v="37"/>
    <x v="1"/>
    <x v="0"/>
    <x v="415"/>
    <x v="618"/>
    <x v="497"/>
    <n v="6"/>
    <x v="2"/>
    <x v="2"/>
    <x v="1"/>
    <x v="1"/>
    <x v="1"/>
    <x v="1"/>
    <x v="2293"/>
    <n v="5132"/>
    <n v="6"/>
    <n v="5"/>
    <x v="0"/>
    <n v="2"/>
    <x v="0"/>
    <s v="High"/>
    <x v="2"/>
    <x v="2"/>
  </r>
  <r>
    <n v="1667"/>
    <s v="Kathy Carter"/>
    <x v="31"/>
    <x v="1"/>
    <x v="1"/>
    <x v="52"/>
    <x v="1681"/>
    <x v="897"/>
    <n v="5"/>
    <x v="2"/>
    <x v="502"/>
    <x v="0"/>
    <x v="0"/>
    <x v="2"/>
    <x v="2"/>
    <x v="2294"/>
    <n v="7845"/>
    <n v="19"/>
    <n v="0"/>
    <x v="0"/>
    <n v="1"/>
    <x v="2"/>
    <s v="Medium"/>
    <x v="4"/>
    <x v="4"/>
  </r>
  <r>
    <n v="4926"/>
    <s v="Donald Garner"/>
    <x v="35"/>
    <x v="1"/>
    <x v="0"/>
    <x v="255"/>
    <x v="718"/>
    <x v="534"/>
    <n v="1"/>
    <x v="1"/>
    <x v="857"/>
    <x v="2"/>
    <x v="0"/>
    <x v="3"/>
    <x v="3"/>
    <x v="2295"/>
    <n v="9188"/>
    <n v="12"/>
    <n v="6"/>
    <x v="3"/>
    <n v="1"/>
    <x v="2"/>
    <s v="Low"/>
    <x v="5"/>
    <x v="5"/>
  </r>
  <r>
    <n v="1316"/>
    <s v="Elizabeth Hall"/>
    <x v="29"/>
    <x v="1"/>
    <x v="4"/>
    <x v="373"/>
    <x v="1682"/>
    <x v="273"/>
    <n v="0"/>
    <x v="3"/>
    <x v="2"/>
    <x v="1"/>
    <x v="1"/>
    <x v="2"/>
    <x v="2"/>
    <x v="2296"/>
    <n v="5930"/>
    <n v="0"/>
    <n v="8"/>
    <x v="2"/>
    <n v="2"/>
    <x v="0"/>
    <s v="Low"/>
    <x v="4"/>
    <x v="4"/>
  </r>
  <r>
    <n v="5372"/>
    <s v="Renee Kent"/>
    <x v="8"/>
    <x v="1"/>
    <x v="3"/>
    <x v="505"/>
    <x v="1683"/>
    <x v="846"/>
    <n v="5"/>
    <x v="2"/>
    <x v="2"/>
    <x v="1"/>
    <x v="1"/>
    <x v="2"/>
    <x v="2"/>
    <x v="2297"/>
    <n v="5118"/>
    <n v="2"/>
    <n v="8"/>
    <x v="7"/>
    <n v="4"/>
    <x v="4"/>
    <s v="High"/>
    <x v="4"/>
    <x v="4"/>
  </r>
  <r>
    <n v="8463"/>
    <s v="Steven Lynch"/>
    <x v="14"/>
    <x v="1"/>
    <x v="2"/>
    <x v="528"/>
    <x v="1393"/>
    <x v="629"/>
    <n v="1"/>
    <x v="1"/>
    <x v="757"/>
    <x v="3"/>
    <x v="0"/>
    <x v="3"/>
    <x v="3"/>
    <x v="2298"/>
    <n v="5935"/>
    <n v="3"/>
    <n v="6"/>
    <x v="0"/>
    <n v="4"/>
    <x v="4"/>
    <s v="High"/>
    <x v="0"/>
    <x v="0"/>
  </r>
  <r>
    <n v="4583"/>
    <s v="Kendra Hawkins"/>
    <x v="23"/>
    <x v="1"/>
    <x v="0"/>
    <x v="150"/>
    <x v="581"/>
    <x v="474"/>
    <n v="5"/>
    <x v="2"/>
    <x v="2"/>
    <x v="2"/>
    <x v="1"/>
    <x v="1"/>
    <x v="1"/>
    <x v="2299"/>
    <n v="3869"/>
    <n v="11"/>
    <n v="2"/>
    <x v="2"/>
    <n v="1"/>
    <x v="2"/>
    <s v="Low"/>
    <x v="4"/>
    <x v="4"/>
  </r>
  <r>
    <n v="2645"/>
    <s v="Melissa Smith"/>
    <x v="30"/>
    <x v="1"/>
    <x v="4"/>
    <x v="24"/>
    <x v="1684"/>
    <x v="259"/>
    <n v="1"/>
    <x v="1"/>
    <x v="858"/>
    <x v="3"/>
    <x v="0"/>
    <x v="3"/>
    <x v="3"/>
    <x v="2300"/>
    <n v="1386"/>
    <n v="15"/>
    <n v="7"/>
    <x v="7"/>
    <n v="1"/>
    <x v="2"/>
    <s v="Low"/>
    <x v="2"/>
    <x v="2"/>
  </r>
  <r>
    <n v="2181"/>
    <s v="Diana Marshall"/>
    <x v="27"/>
    <x v="1"/>
    <x v="3"/>
    <x v="442"/>
    <x v="927"/>
    <x v="277"/>
    <n v="9"/>
    <x v="2"/>
    <x v="2"/>
    <x v="1"/>
    <x v="1"/>
    <x v="2"/>
    <x v="2"/>
    <x v="2301"/>
    <n v="5514"/>
    <n v="20"/>
    <n v="0"/>
    <x v="4"/>
    <n v="1"/>
    <x v="2"/>
    <s v="High"/>
    <x v="5"/>
    <x v="5"/>
  </r>
  <r>
    <n v="8204"/>
    <s v="Theresa Rivera"/>
    <x v="43"/>
    <x v="1"/>
    <x v="2"/>
    <x v="119"/>
    <x v="1685"/>
    <x v="516"/>
    <n v="9"/>
    <x v="2"/>
    <x v="2"/>
    <x v="3"/>
    <x v="1"/>
    <x v="3"/>
    <x v="3"/>
    <x v="2302"/>
    <n v="2682"/>
    <n v="19"/>
    <n v="9"/>
    <x v="10"/>
    <n v="3"/>
    <x v="1"/>
    <s v="Medium"/>
    <x v="5"/>
    <x v="5"/>
  </r>
  <r>
    <n v="8609"/>
    <s v="Joseph Williams"/>
    <x v="22"/>
    <x v="1"/>
    <x v="0"/>
    <x v="60"/>
    <x v="538"/>
    <x v="441"/>
    <n v="6"/>
    <x v="2"/>
    <x v="2"/>
    <x v="1"/>
    <x v="1"/>
    <x v="0"/>
    <x v="0"/>
    <x v="2303"/>
    <n v="2802"/>
    <n v="14"/>
    <n v="7"/>
    <x v="8"/>
    <n v="4"/>
    <x v="4"/>
    <s v="High"/>
    <x v="5"/>
    <x v="5"/>
  </r>
  <r>
    <n v="6091"/>
    <s v="Allen Mills"/>
    <x v="37"/>
    <x v="1"/>
    <x v="3"/>
    <x v="154"/>
    <x v="1686"/>
    <x v="43"/>
    <n v="9"/>
    <x v="2"/>
    <x v="2"/>
    <x v="0"/>
    <x v="1"/>
    <x v="1"/>
    <x v="1"/>
    <x v="2304"/>
    <n v="2466"/>
    <n v="19"/>
    <n v="4"/>
    <x v="10"/>
    <n v="4"/>
    <x v="4"/>
    <s v="Low"/>
    <x v="2"/>
    <x v="2"/>
  </r>
  <r>
    <n v="7124"/>
    <s v="Teresa Matthews"/>
    <x v="2"/>
    <x v="1"/>
    <x v="4"/>
    <x v="218"/>
    <x v="834"/>
    <x v="626"/>
    <n v="6"/>
    <x v="2"/>
    <x v="2"/>
    <x v="1"/>
    <x v="1"/>
    <x v="3"/>
    <x v="3"/>
    <x v="2305"/>
    <n v="625"/>
    <n v="0"/>
    <n v="3"/>
    <x v="10"/>
    <n v="5"/>
    <x v="3"/>
    <s v="High"/>
    <x v="2"/>
    <x v="2"/>
  </r>
  <r>
    <n v="2220"/>
    <s v="Jillian Holloway"/>
    <x v="12"/>
    <x v="1"/>
    <x v="0"/>
    <x v="607"/>
    <x v="1284"/>
    <x v="312"/>
    <n v="1"/>
    <x v="1"/>
    <x v="2"/>
    <x v="1"/>
    <x v="1"/>
    <x v="0"/>
    <x v="0"/>
    <x v="2306"/>
    <n v="3058"/>
    <n v="3"/>
    <n v="9"/>
    <x v="10"/>
    <n v="3"/>
    <x v="1"/>
    <s v="Low"/>
    <x v="4"/>
    <x v="4"/>
  </r>
  <r>
    <n v="4658"/>
    <s v="Tracy West"/>
    <x v="29"/>
    <x v="1"/>
    <x v="1"/>
    <x v="625"/>
    <x v="1687"/>
    <x v="124"/>
    <n v="2"/>
    <x v="1"/>
    <x v="859"/>
    <x v="1"/>
    <x v="0"/>
    <x v="4"/>
    <x v="4"/>
    <x v="2307"/>
    <n v="7915"/>
    <n v="1"/>
    <n v="8"/>
    <x v="9"/>
    <n v="2"/>
    <x v="0"/>
    <s v="Low"/>
    <x v="4"/>
    <x v="4"/>
  </r>
  <r>
    <n v="4350"/>
    <s v="Morgan Casey"/>
    <x v="8"/>
    <x v="1"/>
    <x v="3"/>
    <x v="124"/>
    <x v="449"/>
    <x v="365"/>
    <n v="1"/>
    <x v="1"/>
    <x v="2"/>
    <x v="0"/>
    <x v="1"/>
    <x v="2"/>
    <x v="2"/>
    <x v="2308"/>
    <n v="1065"/>
    <n v="14"/>
    <n v="0"/>
    <x v="9"/>
    <n v="2"/>
    <x v="0"/>
    <s v="High"/>
    <x v="4"/>
    <x v="4"/>
  </r>
  <r>
    <n v="2521"/>
    <s v="Cheryl Bradshaw"/>
    <x v="0"/>
    <x v="1"/>
    <x v="0"/>
    <x v="25"/>
    <x v="1688"/>
    <x v="898"/>
    <n v="9"/>
    <x v="2"/>
    <x v="2"/>
    <x v="2"/>
    <x v="1"/>
    <x v="3"/>
    <x v="3"/>
    <x v="2309"/>
    <n v="1067"/>
    <n v="11"/>
    <n v="0"/>
    <x v="3"/>
    <n v="3"/>
    <x v="1"/>
    <s v="Medium"/>
    <x v="0"/>
    <x v="0"/>
  </r>
  <r>
    <n v="7564"/>
    <s v="Heather Williams"/>
    <x v="35"/>
    <x v="1"/>
    <x v="0"/>
    <x v="24"/>
    <x v="1689"/>
    <x v="387"/>
    <n v="4"/>
    <x v="0"/>
    <x v="2"/>
    <x v="3"/>
    <x v="1"/>
    <x v="2"/>
    <x v="2"/>
    <x v="2310"/>
    <n v="3398"/>
    <n v="11"/>
    <n v="4"/>
    <x v="3"/>
    <n v="3"/>
    <x v="1"/>
    <s v="Low"/>
    <x v="5"/>
    <x v="5"/>
  </r>
  <r>
    <n v="2092"/>
    <s v="Melissa Nolan"/>
    <x v="22"/>
    <x v="1"/>
    <x v="0"/>
    <x v="431"/>
    <x v="1690"/>
    <x v="872"/>
    <n v="0"/>
    <x v="3"/>
    <x v="860"/>
    <x v="2"/>
    <x v="0"/>
    <x v="2"/>
    <x v="2"/>
    <x v="2311"/>
    <n v="1183"/>
    <n v="5"/>
    <n v="1"/>
    <x v="3"/>
    <n v="2"/>
    <x v="0"/>
    <s v="Medium"/>
    <x v="5"/>
    <x v="5"/>
  </r>
  <r>
    <n v="4112"/>
    <s v="Mary Mcconnell"/>
    <x v="8"/>
    <x v="1"/>
    <x v="2"/>
    <x v="434"/>
    <x v="1691"/>
    <x v="96"/>
    <n v="8"/>
    <x v="2"/>
    <x v="2"/>
    <x v="3"/>
    <x v="1"/>
    <x v="0"/>
    <x v="0"/>
    <x v="2312"/>
    <n v="1174"/>
    <n v="7"/>
    <n v="5"/>
    <x v="1"/>
    <n v="2"/>
    <x v="0"/>
    <s v="Low"/>
    <x v="4"/>
    <x v="4"/>
  </r>
  <r>
    <n v="9321"/>
    <s v="Robert Vasquez"/>
    <x v="18"/>
    <x v="1"/>
    <x v="2"/>
    <x v="135"/>
    <x v="1692"/>
    <x v="813"/>
    <n v="0"/>
    <x v="3"/>
    <x v="217"/>
    <x v="2"/>
    <x v="0"/>
    <x v="3"/>
    <x v="3"/>
    <x v="2313"/>
    <n v="2307"/>
    <n v="6"/>
    <n v="10"/>
    <x v="0"/>
    <n v="5"/>
    <x v="3"/>
    <s v="High"/>
    <x v="4"/>
    <x v="4"/>
  </r>
  <r>
    <n v="5113"/>
    <s v="Daniel Walton"/>
    <x v="26"/>
    <x v="1"/>
    <x v="2"/>
    <x v="176"/>
    <x v="1216"/>
    <x v="761"/>
    <n v="6"/>
    <x v="2"/>
    <x v="2"/>
    <x v="0"/>
    <x v="1"/>
    <x v="4"/>
    <x v="4"/>
    <x v="2314"/>
    <n v="8902"/>
    <n v="8"/>
    <n v="10"/>
    <x v="9"/>
    <n v="2"/>
    <x v="0"/>
    <s v="Low"/>
    <x v="5"/>
    <x v="5"/>
  </r>
  <r>
    <n v="2850"/>
    <s v="Patricia Johnston"/>
    <x v="28"/>
    <x v="1"/>
    <x v="2"/>
    <x v="93"/>
    <x v="463"/>
    <x v="397"/>
    <n v="4"/>
    <x v="0"/>
    <x v="2"/>
    <x v="0"/>
    <x v="1"/>
    <x v="0"/>
    <x v="0"/>
    <x v="2315"/>
    <n v="1239"/>
    <n v="8"/>
    <n v="0"/>
    <x v="3"/>
    <n v="5"/>
    <x v="3"/>
    <s v="Low"/>
    <x v="0"/>
    <x v="0"/>
  </r>
  <r>
    <n v="9158"/>
    <s v="Randy Lucas"/>
    <x v="13"/>
    <x v="1"/>
    <x v="4"/>
    <x v="386"/>
    <x v="1170"/>
    <x v="750"/>
    <n v="1"/>
    <x v="1"/>
    <x v="2"/>
    <x v="1"/>
    <x v="1"/>
    <x v="0"/>
    <x v="0"/>
    <x v="2316"/>
    <n v="3334"/>
    <n v="9"/>
    <n v="5"/>
    <x v="3"/>
    <n v="3"/>
    <x v="1"/>
    <s v="Low"/>
    <x v="0"/>
    <x v="0"/>
  </r>
  <r>
    <n v="5501"/>
    <s v="Aaron Walker MD"/>
    <x v="21"/>
    <x v="1"/>
    <x v="3"/>
    <x v="142"/>
    <x v="1191"/>
    <x v="500"/>
    <n v="7"/>
    <x v="2"/>
    <x v="861"/>
    <x v="3"/>
    <x v="0"/>
    <x v="2"/>
    <x v="2"/>
    <x v="2317"/>
    <n v="8713"/>
    <n v="14"/>
    <n v="3"/>
    <x v="7"/>
    <n v="3"/>
    <x v="1"/>
    <s v="Medium"/>
    <x v="0"/>
    <x v="0"/>
  </r>
  <r>
    <n v="4998"/>
    <s v="Bryan Pineda"/>
    <x v="41"/>
    <x v="1"/>
    <x v="2"/>
    <x v="604"/>
    <x v="1001"/>
    <x v="688"/>
    <n v="3"/>
    <x v="0"/>
    <x v="2"/>
    <x v="3"/>
    <x v="1"/>
    <x v="3"/>
    <x v="3"/>
    <x v="2318"/>
    <n v="1043"/>
    <n v="3"/>
    <n v="1"/>
    <x v="4"/>
    <n v="5"/>
    <x v="3"/>
    <s v="Medium"/>
    <x v="3"/>
    <x v="3"/>
  </r>
  <r>
    <n v="8351"/>
    <s v="Kathryn Ortega"/>
    <x v="18"/>
    <x v="1"/>
    <x v="0"/>
    <x v="393"/>
    <x v="1693"/>
    <x v="898"/>
    <n v="9"/>
    <x v="2"/>
    <x v="2"/>
    <x v="3"/>
    <x v="1"/>
    <x v="0"/>
    <x v="0"/>
    <x v="2319"/>
    <n v="4827"/>
    <n v="16"/>
    <n v="1"/>
    <x v="8"/>
    <n v="3"/>
    <x v="1"/>
    <s v="High"/>
    <x v="4"/>
    <x v="4"/>
  </r>
  <r>
    <n v="5142"/>
    <s v="Stephanie Robinson"/>
    <x v="33"/>
    <x v="1"/>
    <x v="3"/>
    <x v="196"/>
    <x v="1694"/>
    <x v="734"/>
    <n v="1"/>
    <x v="1"/>
    <x v="862"/>
    <x v="0"/>
    <x v="0"/>
    <x v="1"/>
    <x v="1"/>
    <x v="2320"/>
    <n v="1936"/>
    <n v="20"/>
    <n v="6"/>
    <x v="10"/>
    <n v="1"/>
    <x v="2"/>
    <s v="Medium"/>
    <x v="4"/>
    <x v="4"/>
  </r>
  <r>
    <n v="5094"/>
    <s v="Benjamin Nelson"/>
    <x v="38"/>
    <x v="1"/>
    <x v="1"/>
    <x v="626"/>
    <x v="1695"/>
    <x v="332"/>
    <n v="2"/>
    <x v="1"/>
    <x v="863"/>
    <x v="1"/>
    <x v="0"/>
    <x v="3"/>
    <x v="3"/>
    <x v="2321"/>
    <n v="8743"/>
    <n v="0"/>
    <n v="1"/>
    <x v="4"/>
    <n v="5"/>
    <x v="3"/>
    <s v="Low"/>
    <x v="0"/>
    <x v="0"/>
  </r>
  <r>
    <n v="3706"/>
    <s v="Gregory Perez"/>
    <x v="31"/>
    <x v="1"/>
    <x v="4"/>
    <x v="317"/>
    <x v="1696"/>
    <x v="216"/>
    <n v="1"/>
    <x v="1"/>
    <x v="762"/>
    <x v="2"/>
    <x v="0"/>
    <x v="1"/>
    <x v="1"/>
    <x v="2322"/>
    <n v="9791"/>
    <n v="4"/>
    <n v="1"/>
    <x v="10"/>
    <n v="4"/>
    <x v="4"/>
    <s v="High"/>
    <x v="4"/>
    <x v="4"/>
  </r>
  <r>
    <n v="8777"/>
    <s v="Mary Johnson"/>
    <x v="44"/>
    <x v="1"/>
    <x v="1"/>
    <x v="330"/>
    <x v="1697"/>
    <x v="760"/>
    <n v="6"/>
    <x v="2"/>
    <x v="2"/>
    <x v="1"/>
    <x v="1"/>
    <x v="4"/>
    <x v="4"/>
    <x v="2323"/>
    <n v="9842"/>
    <n v="13"/>
    <n v="8"/>
    <x v="2"/>
    <n v="5"/>
    <x v="3"/>
    <s v="Low"/>
    <x v="0"/>
    <x v="0"/>
  </r>
  <r>
    <n v="7386"/>
    <s v="Laura Morris"/>
    <x v="18"/>
    <x v="1"/>
    <x v="0"/>
    <x v="108"/>
    <x v="744"/>
    <x v="573"/>
    <n v="0"/>
    <x v="3"/>
    <x v="864"/>
    <x v="3"/>
    <x v="0"/>
    <x v="3"/>
    <x v="3"/>
    <x v="2324"/>
    <n v="1128"/>
    <n v="11"/>
    <n v="2"/>
    <x v="5"/>
    <n v="1"/>
    <x v="2"/>
    <s v="Low"/>
    <x v="4"/>
    <x v="4"/>
  </r>
  <r>
    <n v="8137"/>
    <s v="Jessica Gibson"/>
    <x v="0"/>
    <x v="1"/>
    <x v="3"/>
    <x v="56"/>
    <x v="836"/>
    <x v="158"/>
    <n v="1"/>
    <x v="1"/>
    <x v="865"/>
    <x v="1"/>
    <x v="0"/>
    <x v="1"/>
    <x v="1"/>
    <x v="2325"/>
    <n v="8451"/>
    <n v="13"/>
    <n v="9"/>
    <x v="6"/>
    <n v="1"/>
    <x v="2"/>
    <s v="Medium"/>
    <x v="0"/>
    <x v="0"/>
  </r>
  <r>
    <n v="5899"/>
    <s v="Colin Mays"/>
    <x v="17"/>
    <x v="1"/>
    <x v="2"/>
    <x v="3"/>
    <x v="541"/>
    <x v="444"/>
    <n v="0"/>
    <x v="3"/>
    <x v="866"/>
    <x v="3"/>
    <x v="0"/>
    <x v="4"/>
    <x v="4"/>
    <x v="2326"/>
    <n v="3820"/>
    <n v="15"/>
    <n v="9"/>
    <x v="3"/>
    <n v="4"/>
    <x v="4"/>
    <s v="High"/>
    <x v="1"/>
    <x v="1"/>
  </r>
  <r>
    <n v="4561"/>
    <s v="Jill Nelson"/>
    <x v="38"/>
    <x v="1"/>
    <x v="2"/>
    <x v="240"/>
    <x v="129"/>
    <x v="124"/>
    <n v="0"/>
    <x v="3"/>
    <x v="867"/>
    <x v="3"/>
    <x v="0"/>
    <x v="0"/>
    <x v="0"/>
    <x v="2327"/>
    <n v="869"/>
    <n v="19"/>
    <n v="7"/>
    <x v="9"/>
    <n v="2"/>
    <x v="0"/>
    <s v="Medium"/>
    <x v="0"/>
    <x v="0"/>
  </r>
  <r>
    <n v="3244"/>
    <s v="Gina Sherman"/>
    <x v="27"/>
    <x v="1"/>
    <x v="4"/>
    <x v="386"/>
    <x v="85"/>
    <x v="84"/>
    <n v="0"/>
    <x v="3"/>
    <x v="787"/>
    <x v="1"/>
    <x v="0"/>
    <x v="1"/>
    <x v="1"/>
    <x v="2328"/>
    <n v="8928"/>
    <n v="17"/>
    <n v="9"/>
    <x v="3"/>
    <n v="3"/>
    <x v="1"/>
    <s v="High"/>
    <x v="5"/>
    <x v="5"/>
  </r>
  <r>
    <n v="7600"/>
    <s v="David Kelly"/>
    <x v="0"/>
    <x v="1"/>
    <x v="4"/>
    <x v="305"/>
    <x v="959"/>
    <x v="227"/>
    <n v="10"/>
    <x v="4"/>
    <x v="2"/>
    <x v="3"/>
    <x v="1"/>
    <x v="3"/>
    <x v="3"/>
    <x v="2329"/>
    <n v="5858"/>
    <n v="2"/>
    <n v="2"/>
    <x v="6"/>
    <n v="3"/>
    <x v="1"/>
    <s v="Medium"/>
    <x v="0"/>
    <x v="0"/>
  </r>
  <r>
    <n v="4685"/>
    <s v="Alexandria Davila"/>
    <x v="36"/>
    <x v="1"/>
    <x v="3"/>
    <x v="214"/>
    <x v="1698"/>
    <x v="67"/>
    <n v="5"/>
    <x v="2"/>
    <x v="2"/>
    <x v="0"/>
    <x v="1"/>
    <x v="2"/>
    <x v="2"/>
    <x v="2330"/>
    <n v="2383"/>
    <n v="9"/>
    <n v="10"/>
    <x v="10"/>
    <n v="2"/>
    <x v="0"/>
    <s v="Low"/>
    <x v="3"/>
    <x v="3"/>
  </r>
  <r>
    <n v="2143"/>
    <s v="Kevin Allen"/>
    <x v="26"/>
    <x v="1"/>
    <x v="3"/>
    <x v="176"/>
    <x v="1699"/>
    <x v="899"/>
    <n v="6"/>
    <x v="2"/>
    <x v="2"/>
    <x v="0"/>
    <x v="1"/>
    <x v="1"/>
    <x v="1"/>
    <x v="2331"/>
    <n v="5631"/>
    <n v="14"/>
    <n v="7"/>
    <x v="3"/>
    <n v="5"/>
    <x v="3"/>
    <s v="Low"/>
    <x v="5"/>
    <x v="5"/>
  </r>
  <r>
    <n v="1590"/>
    <s v="Dawn Bennett"/>
    <x v="25"/>
    <x v="1"/>
    <x v="3"/>
    <x v="370"/>
    <x v="1700"/>
    <x v="436"/>
    <n v="7"/>
    <x v="2"/>
    <x v="2"/>
    <x v="2"/>
    <x v="1"/>
    <x v="1"/>
    <x v="1"/>
    <x v="2332"/>
    <n v="5451"/>
    <n v="1"/>
    <n v="10"/>
    <x v="5"/>
    <n v="4"/>
    <x v="4"/>
    <s v="High"/>
    <x v="4"/>
    <x v="4"/>
  </r>
  <r>
    <n v="5555"/>
    <s v="James Neal"/>
    <x v="11"/>
    <x v="1"/>
    <x v="1"/>
    <x v="94"/>
    <x v="1701"/>
    <x v="900"/>
    <n v="5"/>
    <x v="2"/>
    <x v="868"/>
    <x v="3"/>
    <x v="0"/>
    <x v="2"/>
    <x v="2"/>
    <x v="2333"/>
    <n v="7311"/>
    <n v="18"/>
    <n v="2"/>
    <x v="8"/>
    <n v="4"/>
    <x v="4"/>
    <s v="Low"/>
    <x v="3"/>
    <x v="3"/>
  </r>
  <r>
    <n v="7813"/>
    <s v="Matthew Hunter"/>
    <x v="16"/>
    <x v="1"/>
    <x v="1"/>
    <x v="534"/>
    <x v="1702"/>
    <x v="901"/>
    <n v="0"/>
    <x v="3"/>
    <x v="460"/>
    <x v="0"/>
    <x v="0"/>
    <x v="1"/>
    <x v="1"/>
    <x v="2334"/>
    <n v="5239"/>
    <n v="0"/>
    <n v="10"/>
    <x v="2"/>
    <n v="3"/>
    <x v="1"/>
    <s v="Medium"/>
    <x v="2"/>
    <x v="2"/>
  </r>
  <r>
    <n v="3293"/>
    <s v="Dennis Reed"/>
    <x v="31"/>
    <x v="1"/>
    <x v="2"/>
    <x v="366"/>
    <x v="1703"/>
    <x v="822"/>
    <n v="8"/>
    <x v="2"/>
    <x v="2"/>
    <x v="0"/>
    <x v="1"/>
    <x v="2"/>
    <x v="2"/>
    <x v="2335"/>
    <n v="3242"/>
    <n v="15"/>
    <n v="0"/>
    <x v="5"/>
    <n v="4"/>
    <x v="4"/>
    <s v="Low"/>
    <x v="4"/>
    <x v="4"/>
  </r>
  <r>
    <n v="8500"/>
    <s v="Derrick Hood"/>
    <x v="13"/>
    <x v="1"/>
    <x v="3"/>
    <x v="337"/>
    <x v="268"/>
    <x v="246"/>
    <n v="10"/>
    <x v="4"/>
    <x v="2"/>
    <x v="2"/>
    <x v="1"/>
    <x v="0"/>
    <x v="0"/>
    <x v="2336"/>
    <n v="8978"/>
    <n v="0"/>
    <n v="9"/>
    <x v="4"/>
    <n v="5"/>
    <x v="3"/>
    <s v="Medium"/>
    <x v="0"/>
    <x v="0"/>
  </r>
  <r>
    <n v="4009"/>
    <s v="Joseph Woods"/>
    <x v="33"/>
    <x v="1"/>
    <x v="3"/>
    <x v="320"/>
    <x v="1182"/>
    <x v="369"/>
    <n v="4"/>
    <x v="0"/>
    <x v="2"/>
    <x v="2"/>
    <x v="1"/>
    <x v="3"/>
    <x v="3"/>
    <x v="2337"/>
    <n v="7821"/>
    <n v="9"/>
    <n v="1"/>
    <x v="6"/>
    <n v="4"/>
    <x v="4"/>
    <s v="Medium"/>
    <x v="4"/>
    <x v="4"/>
  </r>
  <r>
    <n v="4504"/>
    <s v="Nancy Phillips"/>
    <x v="20"/>
    <x v="1"/>
    <x v="4"/>
    <x v="2"/>
    <x v="45"/>
    <x v="45"/>
    <n v="1"/>
    <x v="1"/>
    <x v="87"/>
    <x v="1"/>
    <x v="0"/>
    <x v="0"/>
    <x v="0"/>
    <x v="2338"/>
    <n v="4246"/>
    <n v="18"/>
    <n v="1"/>
    <x v="1"/>
    <n v="4"/>
    <x v="4"/>
    <s v="High"/>
    <x v="5"/>
    <x v="5"/>
  </r>
  <r>
    <n v="1420"/>
    <s v="Lisa Horn"/>
    <x v="47"/>
    <x v="1"/>
    <x v="1"/>
    <x v="496"/>
    <x v="1704"/>
    <x v="644"/>
    <n v="7"/>
    <x v="2"/>
    <x v="2"/>
    <x v="1"/>
    <x v="1"/>
    <x v="3"/>
    <x v="3"/>
    <x v="2339"/>
    <n v="4498"/>
    <n v="0"/>
    <n v="1"/>
    <x v="2"/>
    <n v="1"/>
    <x v="2"/>
    <s v="Medium"/>
    <x v="3"/>
    <x v="3"/>
  </r>
  <r>
    <n v="4758"/>
    <s v="Barry Nelson"/>
    <x v="22"/>
    <x v="1"/>
    <x v="3"/>
    <x v="618"/>
    <x v="1705"/>
    <x v="681"/>
    <n v="1"/>
    <x v="1"/>
    <x v="869"/>
    <x v="2"/>
    <x v="0"/>
    <x v="3"/>
    <x v="3"/>
    <x v="2340"/>
    <n v="6389"/>
    <n v="9"/>
    <n v="0"/>
    <x v="7"/>
    <n v="2"/>
    <x v="0"/>
    <s v="High"/>
    <x v="5"/>
    <x v="5"/>
  </r>
  <r>
    <n v="7678"/>
    <s v="Chelsea Smith"/>
    <x v="23"/>
    <x v="1"/>
    <x v="4"/>
    <x v="328"/>
    <x v="1706"/>
    <x v="902"/>
    <n v="3"/>
    <x v="0"/>
    <x v="2"/>
    <x v="1"/>
    <x v="1"/>
    <x v="3"/>
    <x v="3"/>
    <x v="2341"/>
    <n v="1826"/>
    <n v="17"/>
    <n v="3"/>
    <x v="1"/>
    <n v="5"/>
    <x v="3"/>
    <s v="High"/>
    <x v="4"/>
    <x v="4"/>
  </r>
  <r>
    <n v="8172"/>
    <s v="Peter Golden"/>
    <x v="41"/>
    <x v="1"/>
    <x v="1"/>
    <x v="261"/>
    <x v="689"/>
    <x v="536"/>
    <n v="2"/>
    <x v="1"/>
    <x v="2"/>
    <x v="3"/>
    <x v="1"/>
    <x v="3"/>
    <x v="3"/>
    <x v="2342"/>
    <n v="2275"/>
    <n v="1"/>
    <n v="5"/>
    <x v="6"/>
    <n v="1"/>
    <x v="2"/>
    <s v="Medium"/>
    <x v="3"/>
    <x v="3"/>
  </r>
  <r>
    <n v="7935"/>
    <s v="Frank Holt"/>
    <x v="3"/>
    <x v="1"/>
    <x v="4"/>
    <x v="498"/>
    <x v="566"/>
    <x v="463"/>
    <n v="2"/>
    <x v="1"/>
    <x v="870"/>
    <x v="1"/>
    <x v="0"/>
    <x v="0"/>
    <x v="0"/>
    <x v="2343"/>
    <n v="6649"/>
    <n v="1"/>
    <n v="9"/>
    <x v="6"/>
    <n v="3"/>
    <x v="1"/>
    <s v="Medium"/>
    <x v="2"/>
    <x v="2"/>
  </r>
  <r>
    <n v="4853"/>
    <s v="Julie Butler"/>
    <x v="42"/>
    <x v="1"/>
    <x v="2"/>
    <x v="493"/>
    <x v="1707"/>
    <x v="525"/>
    <n v="2"/>
    <x v="1"/>
    <x v="2"/>
    <x v="1"/>
    <x v="1"/>
    <x v="4"/>
    <x v="4"/>
    <x v="2344"/>
    <n v="9900"/>
    <n v="15"/>
    <n v="6"/>
    <x v="3"/>
    <n v="3"/>
    <x v="1"/>
    <s v="Medium"/>
    <x v="3"/>
    <x v="3"/>
  </r>
  <r>
    <n v="1968"/>
    <s v="Douglas Wagner"/>
    <x v="25"/>
    <x v="1"/>
    <x v="4"/>
    <x v="448"/>
    <x v="1628"/>
    <x v="315"/>
    <n v="0"/>
    <x v="3"/>
    <x v="871"/>
    <x v="0"/>
    <x v="0"/>
    <x v="1"/>
    <x v="1"/>
    <x v="2345"/>
    <n v="7721"/>
    <n v="12"/>
    <n v="0"/>
    <x v="10"/>
    <n v="5"/>
    <x v="3"/>
    <s v="Medium"/>
    <x v="4"/>
    <x v="4"/>
  </r>
  <r>
    <n v="4002"/>
    <s v="Penny Kidd"/>
    <x v="0"/>
    <x v="1"/>
    <x v="4"/>
    <x v="618"/>
    <x v="54"/>
    <x v="54"/>
    <n v="0"/>
    <x v="3"/>
    <x v="571"/>
    <x v="0"/>
    <x v="0"/>
    <x v="1"/>
    <x v="1"/>
    <x v="2346"/>
    <n v="7909"/>
    <n v="0"/>
    <n v="0"/>
    <x v="6"/>
    <n v="4"/>
    <x v="4"/>
    <s v="Medium"/>
    <x v="0"/>
    <x v="0"/>
  </r>
  <r>
    <n v="6480"/>
    <s v="Ronald Huber"/>
    <x v="11"/>
    <x v="1"/>
    <x v="0"/>
    <x v="509"/>
    <x v="1708"/>
    <x v="76"/>
    <n v="2"/>
    <x v="1"/>
    <x v="872"/>
    <x v="3"/>
    <x v="0"/>
    <x v="4"/>
    <x v="4"/>
    <x v="2347"/>
    <n v="4575"/>
    <n v="1"/>
    <n v="9"/>
    <x v="1"/>
    <n v="2"/>
    <x v="0"/>
    <s v="Low"/>
    <x v="3"/>
    <x v="3"/>
  </r>
  <r>
    <n v="9859"/>
    <s v="Jennifer Austin"/>
    <x v="11"/>
    <x v="1"/>
    <x v="3"/>
    <x v="36"/>
    <x v="573"/>
    <x v="468"/>
    <n v="2"/>
    <x v="1"/>
    <x v="683"/>
    <x v="3"/>
    <x v="0"/>
    <x v="0"/>
    <x v="0"/>
    <x v="2348"/>
    <n v="7460"/>
    <n v="15"/>
    <n v="1"/>
    <x v="10"/>
    <n v="1"/>
    <x v="2"/>
    <s v="Medium"/>
    <x v="3"/>
    <x v="3"/>
  </r>
  <r>
    <n v="7495"/>
    <s v="Christine Myers"/>
    <x v="4"/>
    <x v="1"/>
    <x v="4"/>
    <x v="413"/>
    <x v="1709"/>
    <x v="368"/>
    <n v="0"/>
    <x v="3"/>
    <x v="873"/>
    <x v="0"/>
    <x v="0"/>
    <x v="2"/>
    <x v="2"/>
    <x v="2349"/>
    <n v="9097"/>
    <n v="12"/>
    <n v="4"/>
    <x v="2"/>
    <n v="2"/>
    <x v="0"/>
    <s v="Medium"/>
    <x v="0"/>
    <x v="0"/>
  </r>
  <r>
    <n v="3456"/>
    <s v="Barry Jones"/>
    <x v="13"/>
    <x v="1"/>
    <x v="2"/>
    <x v="544"/>
    <x v="1710"/>
    <x v="419"/>
    <n v="1"/>
    <x v="1"/>
    <x v="447"/>
    <x v="0"/>
    <x v="0"/>
    <x v="0"/>
    <x v="0"/>
    <x v="2350"/>
    <n v="6422"/>
    <n v="12"/>
    <n v="0"/>
    <x v="3"/>
    <n v="4"/>
    <x v="4"/>
    <s v="High"/>
    <x v="0"/>
    <x v="0"/>
  </r>
  <r>
    <n v="8273"/>
    <s v="Anthony Patrick"/>
    <x v="46"/>
    <x v="1"/>
    <x v="1"/>
    <x v="497"/>
    <x v="1711"/>
    <x v="480"/>
    <n v="6"/>
    <x v="2"/>
    <x v="2"/>
    <x v="2"/>
    <x v="1"/>
    <x v="3"/>
    <x v="3"/>
    <x v="2351"/>
    <n v="7277"/>
    <n v="0"/>
    <n v="6"/>
    <x v="7"/>
    <n v="4"/>
    <x v="4"/>
    <s v="Low"/>
    <x v="3"/>
    <x v="3"/>
  </r>
  <r>
    <n v="8600"/>
    <s v="Ashlee Henson"/>
    <x v="20"/>
    <x v="1"/>
    <x v="4"/>
    <x v="249"/>
    <x v="1402"/>
    <x v="626"/>
    <n v="6"/>
    <x v="2"/>
    <x v="2"/>
    <x v="1"/>
    <x v="1"/>
    <x v="2"/>
    <x v="2"/>
    <x v="2352"/>
    <n v="2394"/>
    <n v="16"/>
    <n v="10"/>
    <x v="0"/>
    <n v="2"/>
    <x v="0"/>
    <s v="Medium"/>
    <x v="5"/>
    <x v="5"/>
  </r>
  <r>
    <n v="7181"/>
    <s v="Craig Dickson"/>
    <x v="2"/>
    <x v="1"/>
    <x v="4"/>
    <x v="16"/>
    <x v="1372"/>
    <x v="195"/>
    <n v="0"/>
    <x v="3"/>
    <x v="874"/>
    <x v="1"/>
    <x v="0"/>
    <x v="3"/>
    <x v="3"/>
    <x v="2353"/>
    <n v="3642"/>
    <n v="4"/>
    <n v="5"/>
    <x v="2"/>
    <n v="1"/>
    <x v="2"/>
    <s v="Low"/>
    <x v="2"/>
    <x v="2"/>
  </r>
  <r>
    <n v="1548"/>
    <s v="Nicholas May"/>
    <x v="2"/>
    <x v="1"/>
    <x v="2"/>
    <x v="170"/>
    <x v="1712"/>
    <x v="702"/>
    <n v="4"/>
    <x v="0"/>
    <x v="2"/>
    <x v="2"/>
    <x v="1"/>
    <x v="2"/>
    <x v="2"/>
    <x v="2354"/>
    <n v="4122"/>
    <n v="14"/>
    <n v="9"/>
    <x v="7"/>
    <n v="1"/>
    <x v="2"/>
    <s v="Medium"/>
    <x v="2"/>
    <x v="2"/>
  </r>
  <r>
    <n v="9980"/>
    <s v="Christopher Jones"/>
    <x v="0"/>
    <x v="1"/>
    <x v="2"/>
    <x v="352"/>
    <x v="1713"/>
    <x v="244"/>
    <n v="3"/>
    <x v="0"/>
    <x v="875"/>
    <x v="3"/>
    <x v="0"/>
    <x v="2"/>
    <x v="2"/>
    <x v="2355"/>
    <n v="3929"/>
    <n v="1"/>
    <n v="10"/>
    <x v="9"/>
    <n v="2"/>
    <x v="0"/>
    <s v="Low"/>
    <x v="0"/>
    <x v="0"/>
  </r>
  <r>
    <n v="8527"/>
    <s v="Hunter Friedman"/>
    <x v="40"/>
    <x v="1"/>
    <x v="0"/>
    <x v="205"/>
    <x v="1714"/>
    <x v="903"/>
    <n v="0"/>
    <x v="3"/>
    <x v="2"/>
    <x v="3"/>
    <x v="1"/>
    <x v="4"/>
    <x v="4"/>
    <x v="2356"/>
    <n v="3762"/>
    <n v="14"/>
    <n v="0"/>
    <x v="8"/>
    <n v="2"/>
    <x v="0"/>
    <s v="Low"/>
    <x v="5"/>
    <x v="5"/>
  </r>
  <r>
    <n v="5753"/>
    <s v="Mandy Mcdowell"/>
    <x v="41"/>
    <x v="1"/>
    <x v="3"/>
    <x v="492"/>
    <x v="1248"/>
    <x v="269"/>
    <n v="3"/>
    <x v="0"/>
    <x v="2"/>
    <x v="2"/>
    <x v="1"/>
    <x v="2"/>
    <x v="2"/>
    <x v="2357"/>
    <n v="6797"/>
    <n v="19"/>
    <n v="6"/>
    <x v="7"/>
    <n v="1"/>
    <x v="2"/>
    <s v="Medium"/>
    <x v="3"/>
    <x v="3"/>
  </r>
  <r>
    <n v="6272"/>
    <s v="Nicole Owens"/>
    <x v="35"/>
    <x v="1"/>
    <x v="0"/>
    <x v="519"/>
    <x v="1715"/>
    <x v="904"/>
    <n v="0"/>
    <x v="3"/>
    <x v="2"/>
    <x v="2"/>
    <x v="1"/>
    <x v="3"/>
    <x v="3"/>
    <x v="2358"/>
    <n v="4097"/>
    <n v="19"/>
    <n v="10"/>
    <x v="9"/>
    <n v="3"/>
    <x v="1"/>
    <s v="Low"/>
    <x v="5"/>
    <x v="5"/>
  </r>
  <r>
    <n v="8981"/>
    <s v="Amanda Floyd"/>
    <x v="17"/>
    <x v="1"/>
    <x v="3"/>
    <x v="101"/>
    <x v="66"/>
    <x v="65"/>
    <n v="3"/>
    <x v="0"/>
    <x v="2"/>
    <x v="3"/>
    <x v="1"/>
    <x v="0"/>
    <x v="0"/>
    <x v="2359"/>
    <n v="9959"/>
    <n v="19"/>
    <n v="8"/>
    <x v="3"/>
    <n v="3"/>
    <x v="1"/>
    <s v="Low"/>
    <x v="1"/>
    <x v="1"/>
  </r>
  <r>
    <n v="5488"/>
    <s v="Bradley Miller"/>
    <x v="30"/>
    <x v="1"/>
    <x v="3"/>
    <x v="432"/>
    <x v="1417"/>
    <x v="824"/>
    <n v="4"/>
    <x v="0"/>
    <x v="2"/>
    <x v="2"/>
    <x v="1"/>
    <x v="1"/>
    <x v="1"/>
    <x v="2360"/>
    <n v="418"/>
    <n v="8"/>
    <n v="3"/>
    <x v="8"/>
    <n v="5"/>
    <x v="3"/>
    <s v="Low"/>
    <x v="2"/>
    <x v="2"/>
  </r>
  <r>
    <n v="3231"/>
    <s v="Brittany Green"/>
    <x v="1"/>
    <x v="1"/>
    <x v="4"/>
    <x v="454"/>
    <x v="1243"/>
    <x v="585"/>
    <n v="0"/>
    <x v="3"/>
    <x v="422"/>
    <x v="3"/>
    <x v="0"/>
    <x v="2"/>
    <x v="2"/>
    <x v="2361"/>
    <n v="8983"/>
    <n v="1"/>
    <n v="9"/>
    <x v="5"/>
    <n v="4"/>
    <x v="4"/>
    <s v="Medium"/>
    <x v="1"/>
    <x v="1"/>
  </r>
  <r>
    <n v="6005"/>
    <s v="Sharon Fox"/>
    <x v="20"/>
    <x v="1"/>
    <x v="3"/>
    <x v="273"/>
    <x v="1716"/>
    <x v="905"/>
    <n v="0"/>
    <x v="3"/>
    <x v="79"/>
    <x v="2"/>
    <x v="0"/>
    <x v="0"/>
    <x v="0"/>
    <x v="2362"/>
    <n v="7212"/>
    <n v="8"/>
    <n v="7"/>
    <x v="7"/>
    <n v="3"/>
    <x v="1"/>
    <s v="High"/>
    <x v="5"/>
    <x v="5"/>
  </r>
  <r>
    <n v="5231"/>
    <s v="Briana Hill"/>
    <x v="20"/>
    <x v="1"/>
    <x v="3"/>
    <x v="75"/>
    <x v="1717"/>
    <x v="569"/>
    <n v="2"/>
    <x v="1"/>
    <x v="655"/>
    <x v="1"/>
    <x v="0"/>
    <x v="4"/>
    <x v="4"/>
    <x v="2363"/>
    <n v="5106"/>
    <n v="4"/>
    <n v="4"/>
    <x v="6"/>
    <n v="5"/>
    <x v="3"/>
    <s v="Low"/>
    <x v="5"/>
    <x v="5"/>
  </r>
  <r>
    <n v="1615"/>
    <s v="Colin Rodriguez"/>
    <x v="32"/>
    <x v="1"/>
    <x v="1"/>
    <x v="212"/>
    <x v="1176"/>
    <x v="224"/>
    <n v="1"/>
    <x v="1"/>
    <x v="115"/>
    <x v="0"/>
    <x v="0"/>
    <x v="0"/>
    <x v="0"/>
    <x v="2364"/>
    <n v="8330"/>
    <n v="19"/>
    <n v="5"/>
    <x v="0"/>
    <n v="1"/>
    <x v="2"/>
    <s v="Low"/>
    <x v="5"/>
    <x v="5"/>
  </r>
  <r>
    <n v="4453"/>
    <s v="Thomas Owens"/>
    <x v="18"/>
    <x v="1"/>
    <x v="1"/>
    <x v="544"/>
    <x v="1718"/>
    <x v="414"/>
    <n v="0"/>
    <x v="3"/>
    <x v="200"/>
    <x v="0"/>
    <x v="0"/>
    <x v="1"/>
    <x v="1"/>
    <x v="2365"/>
    <n v="6310"/>
    <n v="12"/>
    <n v="2"/>
    <x v="9"/>
    <n v="1"/>
    <x v="2"/>
    <s v="High"/>
    <x v="4"/>
    <x v="4"/>
  </r>
  <r>
    <n v="3782"/>
    <s v="David Kelley"/>
    <x v="9"/>
    <x v="1"/>
    <x v="3"/>
    <x v="15"/>
    <x v="1719"/>
    <x v="206"/>
    <n v="3"/>
    <x v="0"/>
    <x v="2"/>
    <x v="0"/>
    <x v="1"/>
    <x v="2"/>
    <x v="2"/>
    <x v="2366"/>
    <n v="7817"/>
    <n v="6"/>
    <n v="4"/>
    <x v="5"/>
    <n v="3"/>
    <x v="1"/>
    <s v="Medium"/>
    <x v="0"/>
    <x v="0"/>
  </r>
  <r>
    <n v="7208"/>
    <s v="Joshua Becker"/>
    <x v="46"/>
    <x v="1"/>
    <x v="3"/>
    <x v="249"/>
    <x v="1384"/>
    <x v="71"/>
    <n v="7"/>
    <x v="2"/>
    <x v="2"/>
    <x v="3"/>
    <x v="1"/>
    <x v="0"/>
    <x v="0"/>
    <x v="2367"/>
    <n v="4324"/>
    <n v="6"/>
    <n v="3"/>
    <x v="4"/>
    <n v="1"/>
    <x v="2"/>
    <s v="Low"/>
    <x v="3"/>
    <x v="3"/>
  </r>
  <r>
    <n v="4407"/>
    <s v="Samuel Hicks"/>
    <x v="27"/>
    <x v="1"/>
    <x v="2"/>
    <x v="69"/>
    <x v="1720"/>
    <x v="557"/>
    <n v="9"/>
    <x v="2"/>
    <x v="2"/>
    <x v="0"/>
    <x v="1"/>
    <x v="0"/>
    <x v="0"/>
    <x v="2368"/>
    <n v="3176"/>
    <n v="13"/>
    <n v="0"/>
    <x v="3"/>
    <n v="5"/>
    <x v="3"/>
    <s v="High"/>
    <x v="5"/>
    <x v="5"/>
  </r>
  <r>
    <n v="9467"/>
    <s v="Debra Hamilton"/>
    <x v="46"/>
    <x v="1"/>
    <x v="0"/>
    <x v="353"/>
    <x v="1721"/>
    <x v="160"/>
    <n v="0"/>
    <x v="3"/>
    <x v="284"/>
    <x v="1"/>
    <x v="0"/>
    <x v="0"/>
    <x v="0"/>
    <x v="2369"/>
    <n v="9781"/>
    <n v="20"/>
    <n v="4"/>
    <x v="2"/>
    <n v="4"/>
    <x v="4"/>
    <s v="Low"/>
    <x v="3"/>
    <x v="3"/>
  </r>
  <r>
    <n v="5953"/>
    <s v="Dawn Wallace"/>
    <x v="25"/>
    <x v="1"/>
    <x v="3"/>
    <x v="102"/>
    <x v="1722"/>
    <x v="135"/>
    <n v="5"/>
    <x v="2"/>
    <x v="687"/>
    <x v="0"/>
    <x v="0"/>
    <x v="0"/>
    <x v="0"/>
    <x v="2370"/>
    <n v="7362"/>
    <n v="14"/>
    <n v="1"/>
    <x v="8"/>
    <n v="5"/>
    <x v="3"/>
    <s v="High"/>
    <x v="4"/>
    <x v="4"/>
  </r>
  <r>
    <n v="2202"/>
    <s v="Bryan Martinez"/>
    <x v="8"/>
    <x v="1"/>
    <x v="1"/>
    <x v="604"/>
    <x v="1723"/>
    <x v="264"/>
    <n v="2"/>
    <x v="1"/>
    <x v="2"/>
    <x v="2"/>
    <x v="1"/>
    <x v="1"/>
    <x v="1"/>
    <x v="2371"/>
    <n v="6273"/>
    <n v="9"/>
    <n v="1"/>
    <x v="10"/>
    <n v="2"/>
    <x v="0"/>
    <s v="High"/>
    <x v="4"/>
    <x v="4"/>
  </r>
  <r>
    <n v="8539"/>
    <s v="Dylan Cooper"/>
    <x v="13"/>
    <x v="1"/>
    <x v="1"/>
    <x v="571"/>
    <x v="1724"/>
    <x v="445"/>
    <n v="7"/>
    <x v="2"/>
    <x v="2"/>
    <x v="2"/>
    <x v="1"/>
    <x v="3"/>
    <x v="3"/>
    <x v="2372"/>
    <n v="8444"/>
    <n v="19"/>
    <n v="10"/>
    <x v="1"/>
    <n v="4"/>
    <x v="4"/>
    <s v="Medium"/>
    <x v="0"/>
    <x v="0"/>
  </r>
  <r>
    <n v="1669"/>
    <s v="Robert Turner"/>
    <x v="34"/>
    <x v="1"/>
    <x v="3"/>
    <x v="280"/>
    <x v="1361"/>
    <x v="289"/>
    <n v="0"/>
    <x v="3"/>
    <x v="876"/>
    <x v="1"/>
    <x v="0"/>
    <x v="0"/>
    <x v="0"/>
    <x v="2373"/>
    <n v="1572"/>
    <n v="18"/>
    <n v="6"/>
    <x v="6"/>
    <n v="4"/>
    <x v="4"/>
    <s v="High"/>
    <x v="3"/>
    <x v="3"/>
  </r>
  <r>
    <n v="5184"/>
    <s v="Kerri Vargas"/>
    <x v="26"/>
    <x v="1"/>
    <x v="4"/>
    <x v="16"/>
    <x v="672"/>
    <x v="527"/>
    <n v="1"/>
    <x v="1"/>
    <x v="625"/>
    <x v="3"/>
    <x v="0"/>
    <x v="1"/>
    <x v="1"/>
    <x v="2374"/>
    <n v="3202"/>
    <n v="3"/>
    <n v="8"/>
    <x v="1"/>
    <n v="4"/>
    <x v="4"/>
    <s v="Low"/>
    <x v="5"/>
    <x v="5"/>
  </r>
  <r>
    <n v="9786"/>
    <s v="Theresa Friedman"/>
    <x v="24"/>
    <x v="1"/>
    <x v="2"/>
    <x v="469"/>
    <x v="526"/>
    <x v="433"/>
    <n v="0"/>
    <x v="3"/>
    <x v="877"/>
    <x v="2"/>
    <x v="0"/>
    <x v="4"/>
    <x v="4"/>
    <x v="2375"/>
    <n v="7761"/>
    <n v="7"/>
    <n v="4"/>
    <x v="8"/>
    <n v="2"/>
    <x v="0"/>
    <s v="Low"/>
    <x v="3"/>
    <x v="3"/>
  </r>
  <r>
    <n v="4058"/>
    <s v="Dawn Johnson"/>
    <x v="16"/>
    <x v="1"/>
    <x v="1"/>
    <x v="470"/>
    <x v="151"/>
    <x v="145"/>
    <n v="1"/>
    <x v="1"/>
    <x v="878"/>
    <x v="1"/>
    <x v="0"/>
    <x v="2"/>
    <x v="2"/>
    <x v="2376"/>
    <n v="9678"/>
    <n v="15"/>
    <n v="0"/>
    <x v="9"/>
    <n v="1"/>
    <x v="2"/>
    <s v="Medium"/>
    <x v="2"/>
    <x v="2"/>
  </r>
  <r>
    <n v="4985"/>
    <s v="Kylie Rivera"/>
    <x v="5"/>
    <x v="1"/>
    <x v="1"/>
    <x v="344"/>
    <x v="1725"/>
    <x v="906"/>
    <n v="0"/>
    <x v="3"/>
    <x v="2"/>
    <x v="1"/>
    <x v="1"/>
    <x v="2"/>
    <x v="2"/>
    <x v="2377"/>
    <n v="6252"/>
    <n v="9"/>
    <n v="0"/>
    <x v="8"/>
    <n v="3"/>
    <x v="1"/>
    <s v="High"/>
    <x v="3"/>
    <x v="3"/>
  </r>
  <r>
    <n v="8033"/>
    <s v="Allen Davis"/>
    <x v="40"/>
    <x v="1"/>
    <x v="0"/>
    <x v="340"/>
    <x v="12"/>
    <x v="12"/>
    <n v="0"/>
    <x v="3"/>
    <x v="879"/>
    <x v="3"/>
    <x v="0"/>
    <x v="3"/>
    <x v="3"/>
    <x v="2378"/>
    <n v="5471"/>
    <n v="8"/>
    <n v="7"/>
    <x v="1"/>
    <n v="3"/>
    <x v="1"/>
    <s v="High"/>
    <x v="5"/>
    <x v="5"/>
  </r>
  <r>
    <n v="2506"/>
    <s v="Scott Rosales"/>
    <x v="38"/>
    <x v="1"/>
    <x v="1"/>
    <x v="41"/>
    <x v="630"/>
    <x v="20"/>
    <n v="0"/>
    <x v="3"/>
    <x v="880"/>
    <x v="3"/>
    <x v="0"/>
    <x v="1"/>
    <x v="1"/>
    <x v="2379"/>
    <n v="3258"/>
    <n v="3"/>
    <n v="10"/>
    <x v="7"/>
    <n v="4"/>
    <x v="4"/>
    <s v="Low"/>
    <x v="0"/>
    <x v="0"/>
  </r>
  <r>
    <n v="7930"/>
    <s v="Samantha Johnson"/>
    <x v="42"/>
    <x v="1"/>
    <x v="0"/>
    <x v="444"/>
    <x v="52"/>
    <x v="52"/>
    <n v="0"/>
    <x v="3"/>
    <x v="85"/>
    <x v="1"/>
    <x v="0"/>
    <x v="2"/>
    <x v="2"/>
    <x v="2380"/>
    <n v="16"/>
    <n v="14"/>
    <n v="7"/>
    <x v="5"/>
    <n v="1"/>
    <x v="2"/>
    <s v="Low"/>
    <x v="3"/>
    <x v="3"/>
  </r>
  <r>
    <n v="1759"/>
    <s v="Matthew Harris"/>
    <x v="37"/>
    <x v="1"/>
    <x v="1"/>
    <x v="464"/>
    <x v="1311"/>
    <x v="797"/>
    <n v="3"/>
    <x v="0"/>
    <x v="324"/>
    <x v="1"/>
    <x v="0"/>
    <x v="3"/>
    <x v="3"/>
    <x v="2381"/>
    <n v="6554"/>
    <n v="2"/>
    <n v="9"/>
    <x v="3"/>
    <n v="5"/>
    <x v="3"/>
    <s v="High"/>
    <x v="2"/>
    <x v="2"/>
  </r>
  <r>
    <n v="6516"/>
    <s v="Robert Wilson"/>
    <x v="0"/>
    <x v="1"/>
    <x v="1"/>
    <x v="94"/>
    <x v="1726"/>
    <x v="189"/>
    <n v="8"/>
    <x v="2"/>
    <x v="2"/>
    <x v="2"/>
    <x v="1"/>
    <x v="3"/>
    <x v="3"/>
    <x v="2382"/>
    <n v="7717"/>
    <n v="15"/>
    <n v="8"/>
    <x v="3"/>
    <n v="2"/>
    <x v="0"/>
    <s v="Low"/>
    <x v="0"/>
    <x v="0"/>
  </r>
  <r>
    <n v="9075"/>
    <s v="Tammy Pena"/>
    <x v="1"/>
    <x v="1"/>
    <x v="2"/>
    <x v="264"/>
    <x v="1727"/>
    <x v="831"/>
    <n v="0"/>
    <x v="3"/>
    <x v="392"/>
    <x v="2"/>
    <x v="0"/>
    <x v="2"/>
    <x v="2"/>
    <x v="2383"/>
    <n v="1758"/>
    <n v="19"/>
    <n v="6"/>
    <x v="4"/>
    <n v="3"/>
    <x v="1"/>
    <s v="Low"/>
    <x v="1"/>
    <x v="1"/>
  </r>
  <r>
    <n v="5139"/>
    <s v="Tiffany Hardy"/>
    <x v="37"/>
    <x v="1"/>
    <x v="2"/>
    <x v="393"/>
    <x v="1728"/>
    <x v="798"/>
    <n v="1"/>
    <x v="1"/>
    <x v="881"/>
    <x v="3"/>
    <x v="0"/>
    <x v="2"/>
    <x v="2"/>
    <x v="2384"/>
    <n v="8357"/>
    <n v="3"/>
    <n v="2"/>
    <x v="2"/>
    <n v="5"/>
    <x v="3"/>
    <s v="High"/>
    <x v="2"/>
    <x v="2"/>
  </r>
  <r>
    <n v="5336"/>
    <s v="Jaime Mcbride"/>
    <x v="27"/>
    <x v="1"/>
    <x v="0"/>
    <x v="332"/>
    <x v="1729"/>
    <x v="686"/>
    <n v="3"/>
    <x v="0"/>
    <x v="2"/>
    <x v="3"/>
    <x v="1"/>
    <x v="1"/>
    <x v="1"/>
    <x v="2385"/>
    <n v="2991"/>
    <n v="1"/>
    <n v="10"/>
    <x v="9"/>
    <n v="4"/>
    <x v="4"/>
    <s v="High"/>
    <x v="5"/>
    <x v="5"/>
  </r>
  <r>
    <n v="5286"/>
    <s v="Barry Harris"/>
    <x v="42"/>
    <x v="1"/>
    <x v="2"/>
    <x v="35"/>
    <x v="1730"/>
    <x v="593"/>
    <n v="6"/>
    <x v="2"/>
    <x v="2"/>
    <x v="1"/>
    <x v="1"/>
    <x v="0"/>
    <x v="0"/>
    <x v="2386"/>
    <n v="4178"/>
    <n v="10"/>
    <n v="5"/>
    <x v="3"/>
    <n v="5"/>
    <x v="3"/>
    <s v="Medium"/>
    <x v="3"/>
    <x v="3"/>
  </r>
  <r>
    <n v="7162"/>
    <s v="Bradley Wilkins"/>
    <x v="14"/>
    <x v="1"/>
    <x v="3"/>
    <x v="68"/>
    <x v="491"/>
    <x v="157"/>
    <n v="7"/>
    <x v="2"/>
    <x v="2"/>
    <x v="3"/>
    <x v="1"/>
    <x v="4"/>
    <x v="4"/>
    <x v="2387"/>
    <n v="5267"/>
    <n v="17"/>
    <n v="0"/>
    <x v="5"/>
    <n v="2"/>
    <x v="0"/>
    <s v="Low"/>
    <x v="0"/>
    <x v="0"/>
  </r>
  <r>
    <n v="8510"/>
    <s v="Brandon Howell"/>
    <x v="22"/>
    <x v="1"/>
    <x v="4"/>
    <x v="7"/>
    <x v="1731"/>
    <x v="794"/>
    <n v="0"/>
    <x v="3"/>
    <x v="882"/>
    <x v="0"/>
    <x v="0"/>
    <x v="0"/>
    <x v="0"/>
    <x v="2388"/>
    <n v="5929"/>
    <n v="13"/>
    <n v="9"/>
    <x v="5"/>
    <n v="1"/>
    <x v="2"/>
    <s v="Low"/>
    <x v="5"/>
    <x v="5"/>
  </r>
  <r>
    <n v="4446"/>
    <s v="Steven Rivera"/>
    <x v="8"/>
    <x v="1"/>
    <x v="4"/>
    <x v="349"/>
    <x v="1732"/>
    <x v="754"/>
    <n v="7"/>
    <x v="2"/>
    <x v="2"/>
    <x v="0"/>
    <x v="1"/>
    <x v="4"/>
    <x v="4"/>
    <x v="2389"/>
    <n v="96"/>
    <n v="10"/>
    <n v="4"/>
    <x v="10"/>
    <n v="5"/>
    <x v="3"/>
    <s v="High"/>
    <x v="4"/>
    <x v="4"/>
  </r>
  <r>
    <n v="5939"/>
    <s v="Amy Smith"/>
    <x v="38"/>
    <x v="1"/>
    <x v="2"/>
    <x v="94"/>
    <x v="1234"/>
    <x v="759"/>
    <n v="1"/>
    <x v="1"/>
    <x v="883"/>
    <x v="3"/>
    <x v="0"/>
    <x v="2"/>
    <x v="2"/>
    <x v="2390"/>
    <n v="9037"/>
    <n v="3"/>
    <n v="6"/>
    <x v="2"/>
    <n v="1"/>
    <x v="2"/>
    <s v="High"/>
    <x v="0"/>
    <x v="0"/>
  </r>
  <r>
    <n v="3443"/>
    <s v="Melissa Stewart"/>
    <x v="45"/>
    <x v="1"/>
    <x v="4"/>
    <x v="491"/>
    <x v="1733"/>
    <x v="198"/>
    <n v="8"/>
    <x v="2"/>
    <x v="2"/>
    <x v="3"/>
    <x v="1"/>
    <x v="3"/>
    <x v="3"/>
    <x v="2391"/>
    <n v="6571"/>
    <n v="6"/>
    <n v="7"/>
    <x v="1"/>
    <n v="1"/>
    <x v="2"/>
    <s v="High"/>
    <x v="5"/>
    <x v="5"/>
  </r>
  <r>
    <n v="5433"/>
    <s v="Trevor Quinn"/>
    <x v="23"/>
    <x v="1"/>
    <x v="1"/>
    <x v="598"/>
    <x v="340"/>
    <x v="306"/>
    <n v="7"/>
    <x v="2"/>
    <x v="625"/>
    <x v="2"/>
    <x v="0"/>
    <x v="3"/>
    <x v="3"/>
    <x v="2392"/>
    <n v="3019"/>
    <n v="4"/>
    <n v="5"/>
    <x v="8"/>
    <n v="4"/>
    <x v="4"/>
    <s v="Medium"/>
    <x v="4"/>
    <x v="4"/>
  </r>
  <r>
    <n v="8381"/>
    <s v="Christine Ellis"/>
    <x v="5"/>
    <x v="1"/>
    <x v="2"/>
    <x v="553"/>
    <x v="1734"/>
    <x v="420"/>
    <n v="5"/>
    <x v="2"/>
    <x v="884"/>
    <x v="0"/>
    <x v="0"/>
    <x v="1"/>
    <x v="1"/>
    <x v="2393"/>
    <n v="2242"/>
    <n v="9"/>
    <n v="9"/>
    <x v="4"/>
    <n v="2"/>
    <x v="0"/>
    <s v="High"/>
    <x v="3"/>
    <x v="3"/>
  </r>
  <r>
    <n v="5261"/>
    <s v="Kari Lambert"/>
    <x v="8"/>
    <x v="1"/>
    <x v="0"/>
    <x v="69"/>
    <x v="1735"/>
    <x v="819"/>
    <n v="0"/>
    <x v="3"/>
    <x v="885"/>
    <x v="0"/>
    <x v="0"/>
    <x v="1"/>
    <x v="1"/>
    <x v="2394"/>
    <n v="6975"/>
    <n v="19"/>
    <n v="8"/>
    <x v="9"/>
    <n v="4"/>
    <x v="4"/>
    <s v="Low"/>
    <x v="4"/>
    <x v="4"/>
  </r>
  <r>
    <n v="7308"/>
    <s v="Jason Wright"/>
    <x v="34"/>
    <x v="1"/>
    <x v="2"/>
    <x v="53"/>
    <x v="1083"/>
    <x v="311"/>
    <n v="2"/>
    <x v="1"/>
    <x v="2"/>
    <x v="3"/>
    <x v="1"/>
    <x v="2"/>
    <x v="2"/>
    <x v="2395"/>
    <n v="2015"/>
    <n v="11"/>
    <n v="3"/>
    <x v="3"/>
    <n v="3"/>
    <x v="1"/>
    <s v="Low"/>
    <x v="3"/>
    <x v="3"/>
  </r>
  <r>
    <n v="1634"/>
    <s v="James Fisher"/>
    <x v="36"/>
    <x v="1"/>
    <x v="0"/>
    <x v="26"/>
    <x v="1736"/>
    <x v="18"/>
    <n v="1"/>
    <x v="1"/>
    <x v="886"/>
    <x v="2"/>
    <x v="0"/>
    <x v="2"/>
    <x v="2"/>
    <x v="2396"/>
    <n v="2704"/>
    <n v="11"/>
    <n v="0"/>
    <x v="1"/>
    <n v="1"/>
    <x v="2"/>
    <s v="Low"/>
    <x v="3"/>
    <x v="3"/>
  </r>
  <r>
    <n v="9285"/>
    <s v="William Cook"/>
    <x v="28"/>
    <x v="1"/>
    <x v="2"/>
    <x v="407"/>
    <x v="1737"/>
    <x v="638"/>
    <n v="4"/>
    <x v="0"/>
    <x v="2"/>
    <x v="3"/>
    <x v="1"/>
    <x v="4"/>
    <x v="4"/>
    <x v="2397"/>
    <n v="6350"/>
    <n v="13"/>
    <n v="2"/>
    <x v="6"/>
    <n v="4"/>
    <x v="4"/>
    <s v="Low"/>
    <x v="0"/>
    <x v="0"/>
  </r>
  <r>
    <n v="1933"/>
    <s v="Mr. Carlos Kim"/>
    <x v="19"/>
    <x v="1"/>
    <x v="0"/>
    <x v="72"/>
    <x v="1738"/>
    <x v="333"/>
    <n v="0"/>
    <x v="3"/>
    <x v="887"/>
    <x v="0"/>
    <x v="0"/>
    <x v="4"/>
    <x v="4"/>
    <x v="2398"/>
    <n v="4468"/>
    <n v="12"/>
    <n v="3"/>
    <x v="0"/>
    <n v="4"/>
    <x v="4"/>
    <s v="High"/>
    <x v="5"/>
    <x v="5"/>
  </r>
  <r>
    <n v="9627"/>
    <s v="Melissa Watson"/>
    <x v="37"/>
    <x v="1"/>
    <x v="2"/>
    <x v="204"/>
    <x v="1733"/>
    <x v="198"/>
    <n v="8"/>
    <x v="2"/>
    <x v="2"/>
    <x v="3"/>
    <x v="1"/>
    <x v="0"/>
    <x v="0"/>
    <x v="2399"/>
    <n v="9568"/>
    <n v="5"/>
    <n v="1"/>
    <x v="1"/>
    <n v="4"/>
    <x v="4"/>
    <s v="High"/>
    <x v="2"/>
    <x v="2"/>
  </r>
  <r>
    <n v="1392"/>
    <s v="Kimberly Mullins"/>
    <x v="1"/>
    <x v="1"/>
    <x v="0"/>
    <x v="531"/>
    <x v="589"/>
    <x v="28"/>
    <n v="5"/>
    <x v="2"/>
    <x v="249"/>
    <x v="3"/>
    <x v="0"/>
    <x v="1"/>
    <x v="1"/>
    <x v="2400"/>
    <n v="3628"/>
    <n v="19"/>
    <n v="6"/>
    <x v="0"/>
    <n v="1"/>
    <x v="2"/>
    <s v="High"/>
    <x v="1"/>
    <x v="1"/>
  </r>
  <r>
    <n v="6234"/>
    <s v="Robin Pacheco"/>
    <x v="36"/>
    <x v="1"/>
    <x v="2"/>
    <x v="608"/>
    <x v="587"/>
    <x v="478"/>
    <n v="6"/>
    <x v="2"/>
    <x v="2"/>
    <x v="0"/>
    <x v="1"/>
    <x v="4"/>
    <x v="4"/>
    <x v="2401"/>
    <n v="7118"/>
    <n v="11"/>
    <n v="5"/>
    <x v="6"/>
    <n v="3"/>
    <x v="1"/>
    <s v="Low"/>
    <x v="3"/>
    <x v="3"/>
  </r>
  <r>
    <n v="9510"/>
    <s v="Eric Taylor"/>
    <x v="42"/>
    <x v="1"/>
    <x v="0"/>
    <x v="383"/>
    <x v="1739"/>
    <x v="672"/>
    <n v="0"/>
    <x v="3"/>
    <x v="888"/>
    <x v="1"/>
    <x v="0"/>
    <x v="2"/>
    <x v="2"/>
    <x v="2402"/>
    <n v="327"/>
    <n v="16"/>
    <n v="5"/>
    <x v="9"/>
    <n v="5"/>
    <x v="3"/>
    <s v="High"/>
    <x v="3"/>
    <x v="3"/>
  </r>
  <r>
    <n v="5964"/>
    <s v="Ryan Garrett"/>
    <x v="47"/>
    <x v="1"/>
    <x v="2"/>
    <x v="356"/>
    <x v="136"/>
    <x v="131"/>
    <n v="3"/>
    <x v="0"/>
    <x v="889"/>
    <x v="2"/>
    <x v="0"/>
    <x v="3"/>
    <x v="3"/>
    <x v="2403"/>
    <n v="6580"/>
    <n v="15"/>
    <n v="5"/>
    <x v="6"/>
    <n v="5"/>
    <x v="3"/>
    <s v="Low"/>
    <x v="3"/>
    <x v="3"/>
  </r>
  <r>
    <n v="2524"/>
    <s v="Alexandria Smith"/>
    <x v="2"/>
    <x v="1"/>
    <x v="0"/>
    <x v="307"/>
    <x v="746"/>
    <x v="575"/>
    <n v="2"/>
    <x v="1"/>
    <x v="890"/>
    <x v="2"/>
    <x v="0"/>
    <x v="2"/>
    <x v="2"/>
    <x v="2404"/>
    <n v="6717"/>
    <n v="10"/>
    <n v="4"/>
    <x v="1"/>
    <n v="5"/>
    <x v="3"/>
    <s v="Medium"/>
    <x v="2"/>
    <x v="2"/>
  </r>
  <r>
    <n v="3812"/>
    <s v="Lauren Harvey"/>
    <x v="45"/>
    <x v="1"/>
    <x v="2"/>
    <x v="371"/>
    <x v="1596"/>
    <x v="504"/>
    <n v="0"/>
    <x v="3"/>
    <x v="163"/>
    <x v="1"/>
    <x v="0"/>
    <x v="4"/>
    <x v="4"/>
    <x v="2405"/>
    <n v="8126"/>
    <n v="1"/>
    <n v="7"/>
    <x v="6"/>
    <n v="3"/>
    <x v="1"/>
    <s v="Low"/>
    <x v="5"/>
    <x v="5"/>
  </r>
  <r>
    <n v="1734"/>
    <s v="Kathryn Garcia"/>
    <x v="25"/>
    <x v="1"/>
    <x v="0"/>
    <x v="143"/>
    <x v="1740"/>
    <x v="894"/>
    <n v="3"/>
    <x v="0"/>
    <x v="2"/>
    <x v="3"/>
    <x v="1"/>
    <x v="2"/>
    <x v="2"/>
    <x v="2406"/>
    <n v="6059"/>
    <n v="4"/>
    <n v="9"/>
    <x v="9"/>
    <n v="1"/>
    <x v="2"/>
    <s v="Medium"/>
    <x v="4"/>
    <x v="4"/>
  </r>
  <r>
    <n v="3962"/>
    <s v="Donna Doyle"/>
    <x v="17"/>
    <x v="1"/>
    <x v="2"/>
    <x v="421"/>
    <x v="1741"/>
    <x v="715"/>
    <n v="0"/>
    <x v="3"/>
    <x v="891"/>
    <x v="0"/>
    <x v="0"/>
    <x v="4"/>
    <x v="4"/>
    <x v="2407"/>
    <n v="409"/>
    <n v="0"/>
    <n v="5"/>
    <x v="7"/>
    <n v="2"/>
    <x v="0"/>
    <s v="Low"/>
    <x v="1"/>
    <x v="1"/>
  </r>
  <r>
    <n v="2227"/>
    <s v="Isaac Wagner"/>
    <x v="4"/>
    <x v="1"/>
    <x v="0"/>
    <x v="501"/>
    <x v="224"/>
    <x v="207"/>
    <n v="4"/>
    <x v="0"/>
    <x v="892"/>
    <x v="3"/>
    <x v="0"/>
    <x v="1"/>
    <x v="1"/>
    <x v="2408"/>
    <n v="676"/>
    <n v="11"/>
    <n v="6"/>
    <x v="9"/>
    <n v="4"/>
    <x v="4"/>
    <s v="Medium"/>
    <x v="0"/>
    <x v="0"/>
  </r>
  <r>
    <n v="6239"/>
    <s v="Michael Cook"/>
    <x v="15"/>
    <x v="1"/>
    <x v="2"/>
    <x v="349"/>
    <x v="1531"/>
    <x v="491"/>
    <n v="0"/>
    <x v="3"/>
    <x v="893"/>
    <x v="1"/>
    <x v="0"/>
    <x v="1"/>
    <x v="1"/>
    <x v="2409"/>
    <n v="4459"/>
    <n v="0"/>
    <n v="0"/>
    <x v="2"/>
    <n v="4"/>
    <x v="4"/>
    <s v="Low"/>
    <x v="4"/>
    <x v="4"/>
  </r>
  <r>
    <n v="8029"/>
    <s v="Pamela Allen"/>
    <x v="21"/>
    <x v="1"/>
    <x v="0"/>
    <x v="71"/>
    <x v="1742"/>
    <x v="535"/>
    <n v="0"/>
    <x v="3"/>
    <x v="2"/>
    <x v="2"/>
    <x v="1"/>
    <x v="0"/>
    <x v="0"/>
    <x v="2410"/>
    <n v="2108"/>
    <n v="15"/>
    <n v="10"/>
    <x v="7"/>
    <n v="2"/>
    <x v="0"/>
    <s v="High"/>
    <x v="0"/>
    <x v="0"/>
  </r>
  <r>
    <n v="4598"/>
    <s v="Dr. Patricia Kelly MD"/>
    <x v="7"/>
    <x v="1"/>
    <x v="2"/>
    <x v="479"/>
    <x v="1743"/>
    <x v="581"/>
    <n v="5"/>
    <x v="2"/>
    <x v="2"/>
    <x v="3"/>
    <x v="1"/>
    <x v="2"/>
    <x v="2"/>
    <x v="2411"/>
    <n v="320"/>
    <n v="20"/>
    <n v="2"/>
    <x v="10"/>
    <n v="1"/>
    <x v="2"/>
    <s v="Medium"/>
    <x v="0"/>
    <x v="0"/>
  </r>
  <r>
    <n v="4689"/>
    <s v="Tom Snyder"/>
    <x v="0"/>
    <x v="1"/>
    <x v="0"/>
    <x v="311"/>
    <x v="41"/>
    <x v="41"/>
    <n v="1"/>
    <x v="1"/>
    <x v="894"/>
    <x v="1"/>
    <x v="0"/>
    <x v="1"/>
    <x v="1"/>
    <x v="2412"/>
    <n v="6275"/>
    <n v="2"/>
    <n v="3"/>
    <x v="4"/>
    <n v="2"/>
    <x v="0"/>
    <s v="Medium"/>
    <x v="0"/>
    <x v="0"/>
  </r>
  <r>
    <n v="1746"/>
    <s v="Katelyn Byrd"/>
    <x v="31"/>
    <x v="1"/>
    <x v="2"/>
    <x v="199"/>
    <x v="1193"/>
    <x v="81"/>
    <n v="8"/>
    <x v="2"/>
    <x v="2"/>
    <x v="2"/>
    <x v="1"/>
    <x v="1"/>
    <x v="1"/>
    <x v="2413"/>
    <n v="1638"/>
    <n v="2"/>
    <n v="9"/>
    <x v="8"/>
    <n v="1"/>
    <x v="2"/>
    <s v="High"/>
    <x v="4"/>
    <x v="4"/>
  </r>
  <r>
    <n v="2989"/>
    <s v="Karen Castro"/>
    <x v="32"/>
    <x v="1"/>
    <x v="0"/>
    <x v="583"/>
    <x v="1347"/>
    <x v="807"/>
    <n v="8"/>
    <x v="2"/>
    <x v="2"/>
    <x v="2"/>
    <x v="1"/>
    <x v="4"/>
    <x v="4"/>
    <x v="2414"/>
    <n v="7048"/>
    <n v="1"/>
    <n v="3"/>
    <x v="3"/>
    <n v="4"/>
    <x v="4"/>
    <s v="Medium"/>
    <x v="5"/>
    <x v="5"/>
  </r>
  <r>
    <n v="3262"/>
    <s v="Craig Scott"/>
    <x v="13"/>
    <x v="1"/>
    <x v="2"/>
    <x v="62"/>
    <x v="628"/>
    <x v="200"/>
    <n v="3"/>
    <x v="0"/>
    <x v="895"/>
    <x v="1"/>
    <x v="0"/>
    <x v="2"/>
    <x v="2"/>
    <x v="2415"/>
    <n v="3419"/>
    <n v="11"/>
    <n v="2"/>
    <x v="0"/>
    <n v="1"/>
    <x v="2"/>
    <s v="Low"/>
    <x v="0"/>
    <x v="0"/>
  </r>
  <r>
    <n v="1580"/>
    <s v="Christie Patel"/>
    <x v="11"/>
    <x v="1"/>
    <x v="0"/>
    <x v="179"/>
    <x v="1239"/>
    <x v="321"/>
    <n v="2"/>
    <x v="1"/>
    <x v="2"/>
    <x v="2"/>
    <x v="1"/>
    <x v="4"/>
    <x v="4"/>
    <x v="2416"/>
    <n v="9408"/>
    <n v="8"/>
    <n v="5"/>
    <x v="1"/>
    <n v="3"/>
    <x v="1"/>
    <s v="Medium"/>
    <x v="3"/>
    <x v="3"/>
  </r>
  <r>
    <n v="6824"/>
    <s v="David Houston"/>
    <x v="5"/>
    <x v="1"/>
    <x v="2"/>
    <x v="104"/>
    <x v="1744"/>
    <x v="907"/>
    <n v="3"/>
    <x v="0"/>
    <x v="2"/>
    <x v="2"/>
    <x v="1"/>
    <x v="4"/>
    <x v="4"/>
    <x v="2333"/>
    <n v="6335"/>
    <n v="14"/>
    <n v="0"/>
    <x v="4"/>
    <n v="1"/>
    <x v="2"/>
    <s v="Medium"/>
    <x v="3"/>
    <x v="3"/>
  </r>
  <r>
    <n v="8656"/>
    <s v="Dr. Christian Harrison DDS"/>
    <x v="27"/>
    <x v="2"/>
    <x v="0"/>
    <x v="352"/>
    <x v="1699"/>
    <x v="899"/>
    <n v="5"/>
    <x v="2"/>
    <x v="698"/>
    <x v="2"/>
    <x v="0"/>
    <x v="4"/>
    <x v="4"/>
    <x v="2417"/>
    <n v="1458"/>
    <n v="9"/>
    <n v="5"/>
    <x v="3"/>
    <n v="2"/>
    <x v="0"/>
    <s v="Medium"/>
    <x v="5"/>
    <x v="5"/>
  </r>
  <r>
    <n v="3415"/>
    <s v="Laura Cook"/>
    <x v="34"/>
    <x v="1"/>
    <x v="2"/>
    <x v="509"/>
    <x v="1735"/>
    <x v="819"/>
    <n v="0"/>
    <x v="3"/>
    <x v="444"/>
    <x v="1"/>
    <x v="0"/>
    <x v="0"/>
    <x v="0"/>
    <x v="2418"/>
    <n v="2817"/>
    <n v="11"/>
    <n v="0"/>
    <x v="8"/>
    <n v="1"/>
    <x v="2"/>
    <s v="Medium"/>
    <x v="3"/>
    <x v="3"/>
  </r>
  <r>
    <n v="9869"/>
    <s v="Christopher Watson"/>
    <x v="36"/>
    <x v="0"/>
    <x v="0"/>
    <x v="218"/>
    <x v="1745"/>
    <x v="123"/>
    <n v="0"/>
    <x v="3"/>
    <x v="896"/>
    <x v="0"/>
    <x v="0"/>
    <x v="1"/>
    <x v="1"/>
    <x v="2419"/>
    <n v="7851"/>
    <n v="1"/>
    <n v="7"/>
    <x v="6"/>
    <n v="2"/>
    <x v="0"/>
    <s v="Low"/>
    <x v="3"/>
    <x v="3"/>
  </r>
  <r>
    <n v="9837"/>
    <s v="Joseph Phillips"/>
    <x v="19"/>
    <x v="1"/>
    <x v="2"/>
    <x v="135"/>
    <x v="952"/>
    <x v="528"/>
    <n v="2"/>
    <x v="1"/>
    <x v="897"/>
    <x v="1"/>
    <x v="0"/>
    <x v="3"/>
    <x v="3"/>
    <x v="2420"/>
    <n v="6018"/>
    <n v="0"/>
    <n v="8"/>
    <x v="1"/>
    <n v="5"/>
    <x v="3"/>
    <s v="High"/>
    <x v="5"/>
    <x v="5"/>
  </r>
  <r>
    <n v="1982"/>
    <s v="Roger Hood"/>
    <x v="16"/>
    <x v="1"/>
    <x v="0"/>
    <x v="349"/>
    <x v="477"/>
    <x v="99"/>
    <n v="7"/>
    <x v="2"/>
    <x v="2"/>
    <x v="3"/>
    <x v="1"/>
    <x v="3"/>
    <x v="3"/>
    <x v="2421"/>
    <n v="3655"/>
    <n v="0"/>
    <n v="4"/>
    <x v="1"/>
    <n v="3"/>
    <x v="1"/>
    <s v="High"/>
    <x v="2"/>
    <x v="2"/>
  </r>
  <r>
    <n v="5810"/>
    <s v="Lisa Singh"/>
    <x v="24"/>
    <x v="0"/>
    <x v="2"/>
    <x v="191"/>
    <x v="1746"/>
    <x v="370"/>
    <n v="9"/>
    <x v="2"/>
    <x v="2"/>
    <x v="2"/>
    <x v="1"/>
    <x v="3"/>
    <x v="3"/>
    <x v="2422"/>
    <n v="7734"/>
    <n v="8"/>
    <n v="10"/>
    <x v="6"/>
    <n v="2"/>
    <x v="0"/>
    <s v="Low"/>
    <x v="3"/>
    <x v="3"/>
  </r>
  <r>
    <n v="8904"/>
    <s v="Sharon Collins"/>
    <x v="7"/>
    <x v="1"/>
    <x v="0"/>
    <x v="441"/>
    <x v="1081"/>
    <x v="425"/>
    <n v="1"/>
    <x v="1"/>
    <x v="590"/>
    <x v="1"/>
    <x v="0"/>
    <x v="2"/>
    <x v="2"/>
    <x v="713"/>
    <n v="1568"/>
    <n v="2"/>
    <n v="5"/>
    <x v="0"/>
    <n v="2"/>
    <x v="0"/>
    <s v="High"/>
    <x v="0"/>
    <x v="0"/>
  </r>
  <r>
    <n v="3918"/>
    <s v="Denise Barnes"/>
    <x v="7"/>
    <x v="1"/>
    <x v="2"/>
    <x v="188"/>
    <x v="589"/>
    <x v="28"/>
    <n v="6"/>
    <x v="2"/>
    <x v="2"/>
    <x v="1"/>
    <x v="1"/>
    <x v="3"/>
    <x v="3"/>
    <x v="2423"/>
    <n v="2941"/>
    <n v="1"/>
    <n v="0"/>
    <x v="4"/>
    <n v="2"/>
    <x v="0"/>
    <s v="Medium"/>
    <x v="0"/>
    <x v="0"/>
  </r>
  <r>
    <n v="8499"/>
    <s v="Aaron Harris"/>
    <x v="42"/>
    <x v="2"/>
    <x v="0"/>
    <x v="450"/>
    <x v="1747"/>
    <x v="699"/>
    <n v="9"/>
    <x v="2"/>
    <x v="2"/>
    <x v="3"/>
    <x v="1"/>
    <x v="2"/>
    <x v="2"/>
    <x v="2424"/>
    <n v="6086"/>
    <n v="4"/>
    <n v="3"/>
    <x v="3"/>
    <n v="5"/>
    <x v="3"/>
    <s v="High"/>
    <x v="3"/>
    <x v="3"/>
  </r>
  <r>
    <n v="1592"/>
    <s v="Thomas Rodriguez"/>
    <x v="21"/>
    <x v="2"/>
    <x v="2"/>
    <x v="453"/>
    <x v="1748"/>
    <x v="85"/>
    <n v="5"/>
    <x v="2"/>
    <x v="898"/>
    <x v="0"/>
    <x v="0"/>
    <x v="4"/>
    <x v="4"/>
    <x v="2425"/>
    <n v="9662"/>
    <n v="6"/>
    <n v="5"/>
    <x v="9"/>
    <n v="1"/>
    <x v="2"/>
    <s v="Low"/>
    <x v="0"/>
    <x v="0"/>
  </r>
  <r>
    <n v="2545"/>
    <s v="Brandon Deleon"/>
    <x v="45"/>
    <x v="0"/>
    <x v="0"/>
    <x v="214"/>
    <x v="1749"/>
    <x v="836"/>
    <n v="0"/>
    <x v="3"/>
    <x v="899"/>
    <x v="3"/>
    <x v="0"/>
    <x v="0"/>
    <x v="0"/>
    <x v="2426"/>
    <n v="1784"/>
    <n v="13"/>
    <n v="1"/>
    <x v="4"/>
    <n v="1"/>
    <x v="2"/>
    <s v="Low"/>
    <x v="5"/>
    <x v="5"/>
  </r>
  <r>
    <n v="7941"/>
    <s v="Elizabeth Keith"/>
    <x v="27"/>
    <x v="1"/>
    <x v="2"/>
    <x v="599"/>
    <x v="1750"/>
    <x v="798"/>
    <n v="0"/>
    <x v="3"/>
    <x v="900"/>
    <x v="1"/>
    <x v="0"/>
    <x v="1"/>
    <x v="1"/>
    <x v="2427"/>
    <n v="302"/>
    <n v="9"/>
    <n v="0"/>
    <x v="5"/>
    <n v="1"/>
    <x v="2"/>
    <s v="Low"/>
    <x v="5"/>
    <x v="5"/>
  </r>
  <r>
    <n v="3056"/>
    <s v="William Blackwell"/>
    <x v="47"/>
    <x v="0"/>
    <x v="0"/>
    <x v="556"/>
    <x v="155"/>
    <x v="147"/>
    <n v="0"/>
    <x v="3"/>
    <x v="358"/>
    <x v="0"/>
    <x v="0"/>
    <x v="1"/>
    <x v="1"/>
    <x v="2428"/>
    <n v="5852"/>
    <n v="8"/>
    <n v="5"/>
    <x v="5"/>
    <n v="5"/>
    <x v="3"/>
    <s v="Medium"/>
    <x v="3"/>
    <x v="3"/>
  </r>
  <r>
    <n v="8016"/>
    <s v="Joseph Logan"/>
    <x v="26"/>
    <x v="0"/>
    <x v="2"/>
    <x v="378"/>
    <x v="1751"/>
    <x v="234"/>
    <n v="8"/>
    <x v="2"/>
    <x v="2"/>
    <x v="2"/>
    <x v="1"/>
    <x v="0"/>
    <x v="0"/>
    <x v="2429"/>
    <n v="3555"/>
    <n v="19"/>
    <n v="10"/>
    <x v="6"/>
    <n v="5"/>
    <x v="3"/>
    <s v="Low"/>
    <x v="5"/>
    <x v="5"/>
  </r>
  <r>
    <n v="8405"/>
    <s v="Teresa Nelson"/>
    <x v="25"/>
    <x v="0"/>
    <x v="0"/>
    <x v="627"/>
    <x v="1752"/>
    <x v="438"/>
    <n v="1"/>
    <x v="1"/>
    <x v="2"/>
    <x v="0"/>
    <x v="1"/>
    <x v="0"/>
    <x v="0"/>
    <x v="2430"/>
    <n v="8343"/>
    <n v="1"/>
    <n v="4"/>
    <x v="2"/>
    <n v="2"/>
    <x v="0"/>
    <s v="Low"/>
    <x v="4"/>
    <x v="4"/>
  </r>
  <r>
    <n v="8384"/>
    <s v="Matthew Mills"/>
    <x v="24"/>
    <x v="0"/>
    <x v="2"/>
    <x v="358"/>
    <x v="473"/>
    <x v="364"/>
    <n v="6"/>
    <x v="2"/>
    <x v="436"/>
    <x v="1"/>
    <x v="0"/>
    <x v="2"/>
    <x v="2"/>
    <x v="2431"/>
    <n v="5325"/>
    <n v="1"/>
    <n v="3"/>
    <x v="10"/>
    <n v="2"/>
    <x v="0"/>
    <s v="Low"/>
    <x v="3"/>
    <x v="3"/>
  </r>
  <r>
    <n v="2552"/>
    <s v="Jeffrey Morrow"/>
    <x v="5"/>
    <x v="0"/>
    <x v="0"/>
    <x v="182"/>
    <x v="451"/>
    <x v="392"/>
    <n v="7"/>
    <x v="2"/>
    <x v="2"/>
    <x v="2"/>
    <x v="1"/>
    <x v="2"/>
    <x v="2"/>
    <x v="2432"/>
    <n v="3004"/>
    <n v="8"/>
    <n v="9"/>
    <x v="8"/>
    <n v="4"/>
    <x v="4"/>
    <s v="High"/>
    <x v="3"/>
    <x v="3"/>
  </r>
  <r>
    <n v="2496"/>
    <s v="Crystal Rivera"/>
    <x v="27"/>
    <x v="1"/>
    <x v="2"/>
    <x v="561"/>
    <x v="1677"/>
    <x v="640"/>
    <n v="0"/>
    <x v="3"/>
    <x v="901"/>
    <x v="1"/>
    <x v="0"/>
    <x v="4"/>
    <x v="4"/>
    <x v="2433"/>
    <n v="4903"/>
    <n v="3"/>
    <n v="1"/>
    <x v="0"/>
    <n v="2"/>
    <x v="0"/>
    <s v="High"/>
    <x v="5"/>
    <x v="5"/>
  </r>
  <r>
    <n v="2156"/>
    <s v="Oscar Chang"/>
    <x v="33"/>
    <x v="1"/>
    <x v="0"/>
    <x v="63"/>
    <x v="1753"/>
    <x v="98"/>
    <n v="1"/>
    <x v="1"/>
    <x v="902"/>
    <x v="3"/>
    <x v="0"/>
    <x v="4"/>
    <x v="4"/>
    <x v="2434"/>
    <n v="9689"/>
    <n v="1"/>
    <n v="6"/>
    <x v="0"/>
    <n v="5"/>
    <x v="3"/>
    <s v="Medium"/>
    <x v="4"/>
    <x v="4"/>
  </r>
  <r>
    <n v="4562"/>
    <s v="Brenda Wade"/>
    <x v="8"/>
    <x v="2"/>
    <x v="2"/>
    <x v="217"/>
    <x v="1168"/>
    <x v="688"/>
    <n v="3"/>
    <x v="0"/>
    <x v="2"/>
    <x v="0"/>
    <x v="1"/>
    <x v="4"/>
    <x v="4"/>
    <x v="2435"/>
    <n v="280"/>
    <n v="10"/>
    <n v="6"/>
    <x v="6"/>
    <n v="4"/>
    <x v="4"/>
    <s v="Medium"/>
    <x v="4"/>
    <x v="4"/>
  </r>
  <r>
    <n v="3145"/>
    <s v="Brooke Kelley"/>
    <x v="45"/>
    <x v="0"/>
    <x v="0"/>
    <x v="297"/>
    <x v="1754"/>
    <x v="908"/>
    <n v="0"/>
    <x v="3"/>
    <x v="776"/>
    <x v="0"/>
    <x v="0"/>
    <x v="4"/>
    <x v="4"/>
    <x v="2436"/>
    <n v="8590"/>
    <n v="11"/>
    <n v="4"/>
    <x v="1"/>
    <n v="1"/>
    <x v="2"/>
    <s v="Medium"/>
    <x v="5"/>
    <x v="5"/>
  </r>
  <r>
    <n v="3371"/>
    <s v="Nicole Floyd"/>
    <x v="16"/>
    <x v="1"/>
    <x v="2"/>
    <x v="180"/>
    <x v="1755"/>
    <x v="681"/>
    <n v="2"/>
    <x v="1"/>
    <x v="903"/>
    <x v="0"/>
    <x v="0"/>
    <x v="1"/>
    <x v="1"/>
    <x v="2437"/>
    <n v="3874"/>
    <n v="13"/>
    <n v="10"/>
    <x v="5"/>
    <n v="4"/>
    <x v="4"/>
    <s v="High"/>
    <x v="2"/>
    <x v="2"/>
  </r>
  <r>
    <n v="2188"/>
    <s v="Christine Matthews"/>
    <x v="42"/>
    <x v="1"/>
    <x v="0"/>
    <x v="97"/>
    <x v="1756"/>
    <x v="756"/>
    <n v="2"/>
    <x v="1"/>
    <x v="2"/>
    <x v="0"/>
    <x v="1"/>
    <x v="2"/>
    <x v="2"/>
    <x v="2438"/>
    <n v="5734"/>
    <n v="14"/>
    <n v="4"/>
    <x v="4"/>
    <n v="4"/>
    <x v="4"/>
    <s v="High"/>
    <x v="3"/>
    <x v="3"/>
  </r>
  <r>
    <n v="3667"/>
    <s v="Thomas Anthony"/>
    <x v="30"/>
    <x v="2"/>
    <x v="2"/>
    <x v="519"/>
    <x v="1757"/>
    <x v="909"/>
    <n v="7"/>
    <x v="2"/>
    <x v="628"/>
    <x v="3"/>
    <x v="0"/>
    <x v="4"/>
    <x v="4"/>
    <x v="2439"/>
    <n v="2719"/>
    <n v="4"/>
    <n v="4"/>
    <x v="7"/>
    <n v="1"/>
    <x v="2"/>
    <s v="Medium"/>
    <x v="2"/>
    <x v="2"/>
  </r>
  <r>
    <n v="9714"/>
    <s v="Ruth Mccullough"/>
    <x v="36"/>
    <x v="2"/>
    <x v="0"/>
    <x v="441"/>
    <x v="1758"/>
    <x v="786"/>
    <n v="5"/>
    <x v="2"/>
    <x v="2"/>
    <x v="2"/>
    <x v="1"/>
    <x v="4"/>
    <x v="4"/>
    <x v="2440"/>
    <n v="7807"/>
    <n v="18"/>
    <n v="4"/>
    <x v="2"/>
    <n v="3"/>
    <x v="1"/>
    <s v="High"/>
    <x v="3"/>
    <x v="3"/>
  </r>
  <r>
    <n v="8258"/>
    <s v="Gina Curtis"/>
    <x v="40"/>
    <x v="0"/>
    <x v="2"/>
    <x v="510"/>
    <x v="1759"/>
    <x v="910"/>
    <n v="5"/>
    <x v="2"/>
    <x v="496"/>
    <x v="3"/>
    <x v="0"/>
    <x v="4"/>
    <x v="4"/>
    <x v="2441"/>
    <n v="2580"/>
    <n v="6"/>
    <n v="8"/>
    <x v="5"/>
    <n v="1"/>
    <x v="2"/>
    <s v="Medium"/>
    <x v="5"/>
    <x v="5"/>
  </r>
  <r>
    <n v="6306"/>
    <s v="Elizabeth Bailey"/>
    <x v="14"/>
    <x v="0"/>
    <x v="0"/>
    <x v="569"/>
    <x v="1760"/>
    <x v="883"/>
    <n v="2"/>
    <x v="1"/>
    <x v="2"/>
    <x v="1"/>
    <x v="1"/>
    <x v="1"/>
    <x v="1"/>
    <x v="2442"/>
    <n v="679"/>
    <n v="3"/>
    <n v="7"/>
    <x v="0"/>
    <n v="4"/>
    <x v="4"/>
    <s v="High"/>
    <x v="0"/>
    <x v="0"/>
  </r>
  <r>
    <n v="4474"/>
    <s v="Dennis Horton"/>
    <x v="37"/>
    <x v="0"/>
    <x v="2"/>
    <x v="166"/>
    <x v="208"/>
    <x v="191"/>
    <n v="7"/>
    <x v="2"/>
    <x v="2"/>
    <x v="1"/>
    <x v="1"/>
    <x v="1"/>
    <x v="1"/>
    <x v="2443"/>
    <n v="287"/>
    <n v="10"/>
    <n v="1"/>
    <x v="6"/>
    <n v="2"/>
    <x v="0"/>
    <s v="Low"/>
    <x v="2"/>
    <x v="2"/>
  </r>
  <r>
    <n v="9669"/>
    <s v="Jessica Kelly"/>
    <x v="8"/>
    <x v="1"/>
    <x v="0"/>
    <x v="477"/>
    <x v="1761"/>
    <x v="613"/>
    <n v="5"/>
    <x v="2"/>
    <x v="2"/>
    <x v="0"/>
    <x v="1"/>
    <x v="3"/>
    <x v="3"/>
    <x v="2444"/>
    <n v="4597"/>
    <n v="11"/>
    <n v="4"/>
    <x v="9"/>
    <n v="1"/>
    <x v="2"/>
    <s v="Medium"/>
    <x v="4"/>
    <x v="4"/>
  </r>
  <r>
    <n v="3115"/>
    <s v="Karen Wilson"/>
    <x v="42"/>
    <x v="0"/>
    <x v="2"/>
    <x v="31"/>
    <x v="1638"/>
    <x v="272"/>
    <n v="3"/>
    <x v="0"/>
    <x v="2"/>
    <x v="0"/>
    <x v="1"/>
    <x v="2"/>
    <x v="2"/>
    <x v="2445"/>
    <n v="2318"/>
    <n v="2"/>
    <n v="5"/>
    <x v="9"/>
    <n v="5"/>
    <x v="3"/>
    <s v="Medium"/>
    <x v="3"/>
    <x v="3"/>
  </r>
  <r>
    <n v="7185"/>
    <s v="Julia Jones"/>
    <x v="1"/>
    <x v="1"/>
    <x v="0"/>
    <x v="158"/>
    <x v="1762"/>
    <x v="344"/>
    <n v="10"/>
    <x v="4"/>
    <x v="2"/>
    <x v="0"/>
    <x v="1"/>
    <x v="3"/>
    <x v="3"/>
    <x v="2446"/>
    <n v="9366"/>
    <n v="13"/>
    <n v="8"/>
    <x v="8"/>
    <n v="1"/>
    <x v="2"/>
    <s v="High"/>
    <x v="1"/>
    <x v="1"/>
  </r>
  <r>
    <n v="9907"/>
    <s v="Christopher Harper"/>
    <x v="46"/>
    <x v="2"/>
    <x v="2"/>
    <x v="326"/>
    <x v="1763"/>
    <x v="876"/>
    <n v="7"/>
    <x v="2"/>
    <x v="2"/>
    <x v="2"/>
    <x v="1"/>
    <x v="0"/>
    <x v="0"/>
    <x v="2447"/>
    <n v="481"/>
    <n v="1"/>
    <n v="5"/>
    <x v="9"/>
    <n v="2"/>
    <x v="0"/>
    <s v="Medium"/>
    <x v="3"/>
    <x v="3"/>
  </r>
  <r>
    <n v="8107"/>
    <s v="Melissa Scott"/>
    <x v="15"/>
    <x v="2"/>
    <x v="0"/>
    <x v="572"/>
    <x v="949"/>
    <x v="379"/>
    <n v="3"/>
    <x v="0"/>
    <x v="2"/>
    <x v="2"/>
    <x v="1"/>
    <x v="0"/>
    <x v="0"/>
    <x v="2448"/>
    <n v="6611"/>
    <n v="0"/>
    <n v="10"/>
    <x v="4"/>
    <n v="1"/>
    <x v="2"/>
    <s v="Medium"/>
    <x v="4"/>
    <x v="4"/>
  </r>
  <r>
    <n v="3046"/>
    <s v="Nicole Ortiz"/>
    <x v="26"/>
    <x v="0"/>
    <x v="2"/>
    <x v="135"/>
    <x v="1764"/>
    <x v="415"/>
    <n v="6"/>
    <x v="2"/>
    <x v="2"/>
    <x v="0"/>
    <x v="1"/>
    <x v="1"/>
    <x v="1"/>
    <x v="2449"/>
    <n v="506"/>
    <n v="1"/>
    <n v="8"/>
    <x v="9"/>
    <n v="2"/>
    <x v="0"/>
    <s v="Low"/>
    <x v="5"/>
    <x v="5"/>
  </r>
  <r>
    <n v="5273"/>
    <s v="Kristen Pearson"/>
    <x v="31"/>
    <x v="0"/>
    <x v="0"/>
    <x v="597"/>
    <x v="1065"/>
    <x v="686"/>
    <n v="0"/>
    <x v="3"/>
    <x v="746"/>
    <x v="1"/>
    <x v="0"/>
    <x v="2"/>
    <x v="2"/>
    <x v="2450"/>
    <n v="5749"/>
    <n v="20"/>
    <n v="8"/>
    <x v="3"/>
    <n v="4"/>
    <x v="4"/>
    <s v="Low"/>
    <x v="4"/>
    <x v="4"/>
  </r>
  <r>
    <n v="9668"/>
    <s v="Don Hernandez"/>
    <x v="32"/>
    <x v="1"/>
    <x v="2"/>
    <x v="331"/>
    <x v="1765"/>
    <x v="911"/>
    <n v="5"/>
    <x v="2"/>
    <x v="2"/>
    <x v="0"/>
    <x v="1"/>
    <x v="3"/>
    <x v="3"/>
    <x v="2451"/>
    <n v="5087"/>
    <n v="13"/>
    <n v="2"/>
    <x v="9"/>
    <n v="2"/>
    <x v="0"/>
    <s v="High"/>
    <x v="5"/>
    <x v="5"/>
  </r>
  <r>
    <n v="5386"/>
    <s v="Jessica Bass"/>
    <x v="12"/>
    <x v="2"/>
    <x v="0"/>
    <x v="135"/>
    <x v="1766"/>
    <x v="642"/>
    <n v="3"/>
    <x v="0"/>
    <x v="443"/>
    <x v="2"/>
    <x v="0"/>
    <x v="0"/>
    <x v="0"/>
    <x v="2452"/>
    <n v="2749"/>
    <n v="18"/>
    <n v="1"/>
    <x v="4"/>
    <n v="5"/>
    <x v="3"/>
    <s v="Medium"/>
    <x v="4"/>
    <x v="4"/>
  </r>
  <r>
    <n v="1100"/>
    <s v="Carrie Clark"/>
    <x v="40"/>
    <x v="2"/>
    <x v="2"/>
    <x v="90"/>
    <x v="1515"/>
    <x v="857"/>
    <n v="4"/>
    <x v="0"/>
    <x v="2"/>
    <x v="1"/>
    <x v="1"/>
    <x v="4"/>
    <x v="4"/>
    <x v="2453"/>
    <n v="1311"/>
    <n v="14"/>
    <n v="8"/>
    <x v="4"/>
    <n v="4"/>
    <x v="4"/>
    <s v="High"/>
    <x v="5"/>
    <x v="5"/>
  </r>
  <r>
    <n v="9373"/>
    <s v="Kenneth Mullins"/>
    <x v="31"/>
    <x v="0"/>
    <x v="0"/>
    <x v="478"/>
    <x v="1767"/>
    <x v="672"/>
    <n v="7"/>
    <x v="2"/>
    <x v="2"/>
    <x v="0"/>
    <x v="1"/>
    <x v="1"/>
    <x v="1"/>
    <x v="2454"/>
    <n v="8196"/>
    <n v="13"/>
    <n v="9"/>
    <x v="8"/>
    <n v="5"/>
    <x v="3"/>
    <s v="Medium"/>
    <x v="4"/>
    <x v="4"/>
  </r>
  <r>
    <n v="5280"/>
    <s v="Alexandria Baker"/>
    <x v="45"/>
    <x v="0"/>
    <x v="2"/>
    <x v="197"/>
    <x v="1768"/>
    <x v="99"/>
    <n v="7"/>
    <x v="2"/>
    <x v="2"/>
    <x v="2"/>
    <x v="1"/>
    <x v="1"/>
    <x v="1"/>
    <x v="2455"/>
    <n v="2037"/>
    <n v="19"/>
    <n v="5"/>
    <x v="7"/>
    <n v="4"/>
    <x v="4"/>
    <s v="Low"/>
    <x v="5"/>
    <x v="5"/>
  </r>
  <r>
    <n v="7993"/>
    <s v="Evan Mayer"/>
    <x v="17"/>
    <x v="2"/>
    <x v="0"/>
    <x v="306"/>
    <x v="570"/>
    <x v="466"/>
    <n v="0"/>
    <x v="3"/>
    <x v="29"/>
    <x v="3"/>
    <x v="0"/>
    <x v="4"/>
    <x v="4"/>
    <x v="2456"/>
    <n v="3970"/>
    <n v="19"/>
    <n v="6"/>
    <x v="4"/>
    <n v="4"/>
    <x v="4"/>
    <s v="High"/>
    <x v="1"/>
    <x v="1"/>
  </r>
  <r>
    <n v="7037"/>
    <s v="Joshua Gordon"/>
    <x v="36"/>
    <x v="2"/>
    <x v="2"/>
    <x v="201"/>
    <x v="1769"/>
    <x v="789"/>
    <n v="5"/>
    <x v="2"/>
    <x v="2"/>
    <x v="2"/>
    <x v="1"/>
    <x v="1"/>
    <x v="1"/>
    <x v="2457"/>
    <n v="2433"/>
    <n v="18"/>
    <n v="0"/>
    <x v="0"/>
    <n v="1"/>
    <x v="2"/>
    <s v="High"/>
    <x v="3"/>
    <x v="3"/>
  </r>
  <r>
    <n v="3070"/>
    <s v="Deborah Beard"/>
    <x v="0"/>
    <x v="1"/>
    <x v="0"/>
    <x v="419"/>
    <x v="1770"/>
    <x v="706"/>
    <n v="0"/>
    <x v="3"/>
    <x v="384"/>
    <x v="0"/>
    <x v="0"/>
    <x v="1"/>
    <x v="1"/>
    <x v="2458"/>
    <n v="5057"/>
    <n v="17"/>
    <n v="4"/>
    <x v="8"/>
    <n v="1"/>
    <x v="2"/>
    <s v="Medium"/>
    <x v="0"/>
    <x v="0"/>
  </r>
  <r>
    <n v="7029"/>
    <s v="Mckenzie Barron"/>
    <x v="14"/>
    <x v="1"/>
    <x v="2"/>
    <x v="274"/>
    <x v="1393"/>
    <x v="629"/>
    <n v="1"/>
    <x v="1"/>
    <x v="904"/>
    <x v="1"/>
    <x v="0"/>
    <x v="3"/>
    <x v="3"/>
    <x v="2459"/>
    <n v="5820"/>
    <n v="17"/>
    <n v="6"/>
    <x v="9"/>
    <n v="1"/>
    <x v="2"/>
    <s v="High"/>
    <x v="0"/>
    <x v="0"/>
  </r>
  <r>
    <n v="8523"/>
    <s v="Tiffany Mullen"/>
    <x v="32"/>
    <x v="1"/>
    <x v="0"/>
    <x v="256"/>
    <x v="1771"/>
    <x v="689"/>
    <n v="1"/>
    <x v="1"/>
    <x v="905"/>
    <x v="0"/>
    <x v="0"/>
    <x v="0"/>
    <x v="0"/>
    <x v="2460"/>
    <n v="4961"/>
    <n v="4"/>
    <n v="2"/>
    <x v="0"/>
    <n v="4"/>
    <x v="4"/>
    <s v="High"/>
    <x v="5"/>
    <x v="5"/>
  </r>
  <r>
    <n v="1652"/>
    <s v="Brenda Mccarthy"/>
    <x v="0"/>
    <x v="2"/>
    <x v="2"/>
    <x v="487"/>
    <x v="1772"/>
    <x v="94"/>
    <n v="5"/>
    <x v="2"/>
    <x v="906"/>
    <x v="1"/>
    <x v="0"/>
    <x v="3"/>
    <x v="3"/>
    <x v="2461"/>
    <n v="7401"/>
    <n v="6"/>
    <n v="0"/>
    <x v="4"/>
    <n v="1"/>
    <x v="2"/>
    <s v="Medium"/>
    <x v="0"/>
    <x v="0"/>
  </r>
  <r>
    <n v="7451"/>
    <s v="James Peterson"/>
    <x v="9"/>
    <x v="2"/>
    <x v="0"/>
    <x v="19"/>
    <x v="766"/>
    <x v="540"/>
    <n v="8"/>
    <x v="2"/>
    <x v="2"/>
    <x v="2"/>
    <x v="1"/>
    <x v="3"/>
    <x v="3"/>
    <x v="2462"/>
    <n v="3366"/>
    <n v="11"/>
    <n v="8"/>
    <x v="1"/>
    <n v="3"/>
    <x v="1"/>
    <s v="High"/>
    <x v="0"/>
    <x v="0"/>
  </r>
  <r>
    <n v="9131"/>
    <s v="Nicholas Marquez"/>
    <x v="13"/>
    <x v="1"/>
    <x v="2"/>
    <x v="183"/>
    <x v="864"/>
    <x v="301"/>
    <n v="8"/>
    <x v="2"/>
    <x v="2"/>
    <x v="3"/>
    <x v="1"/>
    <x v="3"/>
    <x v="3"/>
    <x v="2463"/>
    <n v="7418"/>
    <n v="7"/>
    <n v="9"/>
    <x v="10"/>
    <n v="4"/>
    <x v="4"/>
    <s v="Low"/>
    <x v="0"/>
    <x v="0"/>
  </r>
  <r>
    <n v="6395"/>
    <s v="Morgan Holmes"/>
    <x v="40"/>
    <x v="2"/>
    <x v="0"/>
    <x v="435"/>
    <x v="675"/>
    <x v="78"/>
    <n v="1"/>
    <x v="1"/>
    <x v="907"/>
    <x v="2"/>
    <x v="0"/>
    <x v="1"/>
    <x v="1"/>
    <x v="2464"/>
    <n v="9827"/>
    <n v="19"/>
    <n v="5"/>
    <x v="6"/>
    <n v="4"/>
    <x v="4"/>
    <s v="Medium"/>
    <x v="5"/>
    <x v="5"/>
  </r>
  <r>
    <n v="3170"/>
    <s v="Carrie Hart"/>
    <x v="29"/>
    <x v="0"/>
    <x v="2"/>
    <x v="537"/>
    <x v="1773"/>
    <x v="481"/>
    <n v="1"/>
    <x v="1"/>
    <x v="908"/>
    <x v="0"/>
    <x v="0"/>
    <x v="1"/>
    <x v="1"/>
    <x v="2465"/>
    <n v="5505"/>
    <n v="12"/>
    <n v="10"/>
    <x v="8"/>
    <n v="2"/>
    <x v="0"/>
    <s v="High"/>
    <x v="4"/>
    <x v="4"/>
  </r>
  <r>
    <n v="5547"/>
    <s v="Keith Chapman"/>
    <x v="12"/>
    <x v="2"/>
    <x v="0"/>
    <x v="84"/>
    <x v="1774"/>
    <x v="489"/>
    <n v="9"/>
    <x v="2"/>
    <x v="285"/>
    <x v="2"/>
    <x v="0"/>
    <x v="3"/>
    <x v="3"/>
    <x v="2466"/>
    <n v="1780"/>
    <n v="15"/>
    <n v="2"/>
    <x v="5"/>
    <n v="1"/>
    <x v="2"/>
    <s v="Low"/>
    <x v="4"/>
    <x v="4"/>
  </r>
  <r>
    <n v="5008"/>
    <s v="Terry Osborne"/>
    <x v="17"/>
    <x v="1"/>
    <x v="2"/>
    <x v="199"/>
    <x v="1775"/>
    <x v="230"/>
    <n v="0"/>
    <x v="3"/>
    <x v="651"/>
    <x v="1"/>
    <x v="0"/>
    <x v="0"/>
    <x v="0"/>
    <x v="2467"/>
    <n v="3831"/>
    <n v="11"/>
    <n v="1"/>
    <x v="0"/>
    <n v="5"/>
    <x v="3"/>
    <s v="High"/>
    <x v="1"/>
    <x v="1"/>
  </r>
  <r>
    <n v="2773"/>
    <s v="Jason Miller"/>
    <x v="29"/>
    <x v="0"/>
    <x v="0"/>
    <x v="403"/>
    <x v="1776"/>
    <x v="697"/>
    <n v="6"/>
    <x v="2"/>
    <x v="2"/>
    <x v="2"/>
    <x v="1"/>
    <x v="4"/>
    <x v="4"/>
    <x v="2468"/>
    <n v="8143"/>
    <n v="5"/>
    <n v="3"/>
    <x v="5"/>
    <n v="3"/>
    <x v="1"/>
    <s v="High"/>
    <x v="4"/>
    <x v="4"/>
  </r>
  <r>
    <n v="4368"/>
    <s v="Sharon Morton"/>
    <x v="4"/>
    <x v="0"/>
    <x v="2"/>
    <x v="103"/>
    <x v="2"/>
    <x v="2"/>
    <n v="8"/>
    <x v="2"/>
    <x v="2"/>
    <x v="1"/>
    <x v="1"/>
    <x v="0"/>
    <x v="0"/>
    <x v="2469"/>
    <n v="6047"/>
    <n v="7"/>
    <n v="0"/>
    <x v="2"/>
    <n v="1"/>
    <x v="2"/>
    <s v="High"/>
    <x v="0"/>
    <x v="0"/>
  </r>
  <r>
    <n v="9342"/>
    <s v="Sarah Duncan"/>
    <x v="43"/>
    <x v="0"/>
    <x v="0"/>
    <x v="85"/>
    <x v="975"/>
    <x v="379"/>
    <n v="3"/>
    <x v="0"/>
    <x v="2"/>
    <x v="3"/>
    <x v="1"/>
    <x v="2"/>
    <x v="2"/>
    <x v="2470"/>
    <n v="66"/>
    <n v="10"/>
    <n v="3"/>
    <x v="2"/>
    <n v="1"/>
    <x v="2"/>
    <s v="High"/>
    <x v="5"/>
    <x v="5"/>
  </r>
  <r>
    <n v="9329"/>
    <s v="Andrew Fitzgerald"/>
    <x v="43"/>
    <x v="0"/>
    <x v="2"/>
    <x v="229"/>
    <x v="1777"/>
    <x v="666"/>
    <n v="5"/>
    <x v="2"/>
    <x v="909"/>
    <x v="0"/>
    <x v="0"/>
    <x v="2"/>
    <x v="2"/>
    <x v="2471"/>
    <n v="7034"/>
    <n v="6"/>
    <n v="9"/>
    <x v="7"/>
    <n v="1"/>
    <x v="2"/>
    <s v="Medium"/>
    <x v="5"/>
    <x v="5"/>
  </r>
  <r>
    <n v="1661"/>
    <s v="Christopher Russell"/>
    <x v="18"/>
    <x v="1"/>
    <x v="0"/>
    <x v="405"/>
    <x v="657"/>
    <x v="519"/>
    <n v="2"/>
    <x v="1"/>
    <x v="728"/>
    <x v="0"/>
    <x v="0"/>
    <x v="0"/>
    <x v="0"/>
    <x v="2472"/>
    <n v="6969"/>
    <n v="12"/>
    <n v="8"/>
    <x v="1"/>
    <n v="3"/>
    <x v="1"/>
    <s v="Low"/>
    <x v="4"/>
    <x v="4"/>
  </r>
  <r>
    <n v="4240"/>
    <s v="Heather Gonzalez"/>
    <x v="12"/>
    <x v="1"/>
    <x v="2"/>
    <x v="556"/>
    <x v="1418"/>
    <x v="825"/>
    <n v="2"/>
    <x v="1"/>
    <x v="2"/>
    <x v="3"/>
    <x v="1"/>
    <x v="4"/>
    <x v="4"/>
    <x v="2473"/>
    <n v="3606"/>
    <n v="12"/>
    <n v="5"/>
    <x v="5"/>
    <n v="5"/>
    <x v="3"/>
    <s v="High"/>
    <x v="4"/>
    <x v="4"/>
  </r>
  <r>
    <n v="4837"/>
    <s v="Brian Boone"/>
    <x v="9"/>
    <x v="2"/>
    <x v="0"/>
    <x v="337"/>
    <x v="1598"/>
    <x v="363"/>
    <n v="0"/>
    <x v="3"/>
    <x v="910"/>
    <x v="2"/>
    <x v="0"/>
    <x v="4"/>
    <x v="4"/>
    <x v="2474"/>
    <n v="435"/>
    <n v="17"/>
    <n v="7"/>
    <x v="2"/>
    <n v="4"/>
    <x v="4"/>
    <s v="Low"/>
    <x v="0"/>
    <x v="0"/>
  </r>
  <r>
    <n v="5821"/>
    <s v="David Gray"/>
    <x v="27"/>
    <x v="0"/>
    <x v="2"/>
    <x v="357"/>
    <x v="40"/>
    <x v="40"/>
    <n v="7"/>
    <x v="2"/>
    <x v="2"/>
    <x v="0"/>
    <x v="1"/>
    <x v="3"/>
    <x v="3"/>
    <x v="2475"/>
    <n v="7324"/>
    <n v="14"/>
    <n v="6"/>
    <x v="2"/>
    <n v="1"/>
    <x v="2"/>
    <s v="High"/>
    <x v="5"/>
    <x v="5"/>
  </r>
  <r>
    <n v="3498"/>
    <s v="Johnny White"/>
    <x v="36"/>
    <x v="1"/>
    <x v="0"/>
    <x v="329"/>
    <x v="1212"/>
    <x v="70"/>
    <n v="1"/>
    <x v="1"/>
    <x v="911"/>
    <x v="1"/>
    <x v="0"/>
    <x v="3"/>
    <x v="3"/>
    <x v="2476"/>
    <n v="5504"/>
    <n v="18"/>
    <n v="9"/>
    <x v="1"/>
    <n v="3"/>
    <x v="1"/>
    <s v="Low"/>
    <x v="3"/>
    <x v="3"/>
  </r>
  <r>
    <n v="1732"/>
    <s v="Larry Kaiser"/>
    <x v="39"/>
    <x v="0"/>
    <x v="2"/>
    <x v="189"/>
    <x v="1778"/>
    <x v="235"/>
    <n v="0"/>
    <x v="3"/>
    <x v="2"/>
    <x v="2"/>
    <x v="1"/>
    <x v="1"/>
    <x v="1"/>
    <x v="2477"/>
    <n v="9917"/>
    <n v="19"/>
    <n v="3"/>
    <x v="6"/>
    <n v="4"/>
    <x v="4"/>
    <s v="Medium"/>
    <x v="2"/>
    <x v="2"/>
  </r>
  <r>
    <n v="1704"/>
    <s v="Micheal Simmons"/>
    <x v="8"/>
    <x v="1"/>
    <x v="0"/>
    <x v="268"/>
    <x v="9"/>
    <x v="9"/>
    <n v="0"/>
    <x v="3"/>
    <x v="912"/>
    <x v="2"/>
    <x v="0"/>
    <x v="4"/>
    <x v="4"/>
    <x v="2478"/>
    <n v="8510"/>
    <n v="12"/>
    <n v="4"/>
    <x v="2"/>
    <n v="3"/>
    <x v="1"/>
    <s v="Medium"/>
    <x v="4"/>
    <x v="4"/>
  </r>
  <r>
    <n v="1188"/>
    <s v="Karen Mata"/>
    <x v="30"/>
    <x v="1"/>
    <x v="2"/>
    <x v="328"/>
    <x v="1779"/>
    <x v="348"/>
    <n v="9"/>
    <x v="2"/>
    <x v="2"/>
    <x v="3"/>
    <x v="1"/>
    <x v="0"/>
    <x v="0"/>
    <x v="2479"/>
    <n v="1982"/>
    <n v="6"/>
    <n v="0"/>
    <x v="8"/>
    <n v="5"/>
    <x v="3"/>
    <s v="Low"/>
    <x v="2"/>
    <x v="2"/>
  </r>
  <r>
    <n v="2067"/>
    <s v="Matthew Mcclain"/>
    <x v="46"/>
    <x v="2"/>
    <x v="0"/>
    <x v="562"/>
    <x v="1780"/>
    <x v="912"/>
    <n v="1"/>
    <x v="1"/>
    <x v="2"/>
    <x v="1"/>
    <x v="1"/>
    <x v="2"/>
    <x v="2"/>
    <x v="2480"/>
    <n v="9269"/>
    <n v="9"/>
    <n v="7"/>
    <x v="10"/>
    <n v="4"/>
    <x v="4"/>
    <s v="Low"/>
    <x v="3"/>
    <x v="3"/>
  </r>
  <r>
    <n v="9292"/>
    <s v="Leah Harper"/>
    <x v="3"/>
    <x v="1"/>
    <x v="2"/>
    <x v="498"/>
    <x v="1781"/>
    <x v="508"/>
    <n v="0"/>
    <x v="3"/>
    <x v="913"/>
    <x v="3"/>
    <x v="0"/>
    <x v="1"/>
    <x v="1"/>
    <x v="2481"/>
    <n v="5846"/>
    <n v="20"/>
    <n v="5"/>
    <x v="5"/>
    <n v="2"/>
    <x v="0"/>
    <s v="High"/>
    <x v="2"/>
    <x v="2"/>
  </r>
  <r>
    <n v="4513"/>
    <s v="Bryan Newton"/>
    <x v="36"/>
    <x v="2"/>
    <x v="0"/>
    <x v="550"/>
    <x v="338"/>
    <x v="9"/>
    <n v="0"/>
    <x v="3"/>
    <x v="2"/>
    <x v="0"/>
    <x v="1"/>
    <x v="1"/>
    <x v="1"/>
    <x v="2482"/>
    <n v="5151"/>
    <n v="8"/>
    <n v="1"/>
    <x v="3"/>
    <n v="4"/>
    <x v="4"/>
    <s v="High"/>
    <x v="3"/>
    <x v="3"/>
  </r>
  <r>
    <n v="3161"/>
    <s v="Monica Tran"/>
    <x v="21"/>
    <x v="0"/>
    <x v="2"/>
    <x v="299"/>
    <x v="1782"/>
    <x v="590"/>
    <n v="2"/>
    <x v="1"/>
    <x v="2"/>
    <x v="0"/>
    <x v="1"/>
    <x v="0"/>
    <x v="0"/>
    <x v="2088"/>
    <n v="3214"/>
    <n v="1"/>
    <n v="7"/>
    <x v="8"/>
    <n v="1"/>
    <x v="2"/>
    <s v="Low"/>
    <x v="0"/>
    <x v="0"/>
  </r>
  <r>
    <n v="2499"/>
    <s v="Jeffrey Dean"/>
    <x v="18"/>
    <x v="2"/>
    <x v="0"/>
    <x v="228"/>
    <x v="297"/>
    <x v="269"/>
    <n v="3"/>
    <x v="0"/>
    <x v="2"/>
    <x v="1"/>
    <x v="1"/>
    <x v="3"/>
    <x v="3"/>
    <x v="2483"/>
    <n v="2082"/>
    <n v="13"/>
    <n v="8"/>
    <x v="6"/>
    <n v="4"/>
    <x v="4"/>
    <s v="Medium"/>
    <x v="4"/>
    <x v="4"/>
  </r>
  <r>
    <n v="6301"/>
    <s v="Tanya Matthews"/>
    <x v="47"/>
    <x v="2"/>
    <x v="2"/>
    <x v="43"/>
    <x v="1467"/>
    <x v="769"/>
    <n v="1"/>
    <x v="1"/>
    <x v="914"/>
    <x v="3"/>
    <x v="0"/>
    <x v="3"/>
    <x v="3"/>
    <x v="2484"/>
    <n v="5675"/>
    <n v="11"/>
    <n v="6"/>
    <x v="1"/>
    <n v="4"/>
    <x v="4"/>
    <s v="Medium"/>
    <x v="3"/>
    <x v="3"/>
  </r>
  <r>
    <n v="2622"/>
    <s v="Aimee May"/>
    <x v="7"/>
    <x v="0"/>
    <x v="0"/>
    <x v="234"/>
    <x v="1114"/>
    <x v="733"/>
    <n v="7"/>
    <x v="2"/>
    <x v="2"/>
    <x v="0"/>
    <x v="1"/>
    <x v="4"/>
    <x v="4"/>
    <x v="2485"/>
    <n v="5103"/>
    <n v="14"/>
    <n v="0"/>
    <x v="8"/>
    <n v="4"/>
    <x v="4"/>
    <s v="Low"/>
    <x v="0"/>
    <x v="0"/>
  </r>
  <r>
    <n v="3995"/>
    <s v="Anna Medina"/>
    <x v="22"/>
    <x v="1"/>
    <x v="2"/>
    <x v="447"/>
    <x v="987"/>
    <x v="368"/>
    <n v="0"/>
    <x v="3"/>
    <x v="915"/>
    <x v="0"/>
    <x v="0"/>
    <x v="3"/>
    <x v="3"/>
    <x v="2486"/>
    <n v="4282"/>
    <n v="2"/>
    <n v="3"/>
    <x v="6"/>
    <n v="2"/>
    <x v="0"/>
    <s v="Medium"/>
    <x v="5"/>
    <x v="5"/>
  </r>
  <r>
    <n v="7379"/>
    <s v="Amanda Cross"/>
    <x v="36"/>
    <x v="2"/>
    <x v="0"/>
    <x v="583"/>
    <x v="808"/>
    <x v="287"/>
    <n v="2"/>
    <x v="1"/>
    <x v="894"/>
    <x v="2"/>
    <x v="0"/>
    <x v="0"/>
    <x v="0"/>
    <x v="2487"/>
    <n v="8678"/>
    <n v="10"/>
    <n v="2"/>
    <x v="5"/>
    <n v="5"/>
    <x v="3"/>
    <s v="High"/>
    <x v="3"/>
    <x v="3"/>
  </r>
  <r>
    <n v="4018"/>
    <s v="Valerie Moses"/>
    <x v="9"/>
    <x v="1"/>
    <x v="2"/>
    <x v="155"/>
    <x v="393"/>
    <x v="349"/>
    <n v="5"/>
    <x v="2"/>
    <x v="2"/>
    <x v="2"/>
    <x v="1"/>
    <x v="4"/>
    <x v="4"/>
    <x v="2488"/>
    <n v="6553"/>
    <n v="14"/>
    <n v="0"/>
    <x v="6"/>
    <n v="1"/>
    <x v="2"/>
    <s v="Low"/>
    <x v="0"/>
    <x v="0"/>
  </r>
  <r>
    <n v="7562"/>
    <s v="Karla Evans"/>
    <x v="39"/>
    <x v="0"/>
    <x v="0"/>
    <x v="448"/>
    <x v="1362"/>
    <x v="300"/>
    <n v="5"/>
    <x v="2"/>
    <x v="2"/>
    <x v="0"/>
    <x v="1"/>
    <x v="0"/>
    <x v="0"/>
    <x v="2489"/>
    <n v="2306"/>
    <n v="14"/>
    <n v="8"/>
    <x v="4"/>
    <n v="5"/>
    <x v="3"/>
    <s v="High"/>
    <x v="2"/>
    <x v="2"/>
  </r>
  <r>
    <n v="3521"/>
    <s v="Connor Foster"/>
    <x v="6"/>
    <x v="1"/>
    <x v="2"/>
    <x v="510"/>
    <x v="1685"/>
    <x v="516"/>
    <n v="9"/>
    <x v="2"/>
    <x v="2"/>
    <x v="0"/>
    <x v="1"/>
    <x v="1"/>
    <x v="1"/>
    <x v="2490"/>
    <n v="7896"/>
    <n v="15"/>
    <n v="10"/>
    <x v="1"/>
    <n v="2"/>
    <x v="0"/>
    <s v="High"/>
    <x v="4"/>
    <x v="4"/>
  </r>
  <r>
    <n v="4066"/>
    <s v="Richard Russo"/>
    <x v="8"/>
    <x v="2"/>
    <x v="0"/>
    <x v="24"/>
    <x v="821"/>
    <x v="351"/>
    <n v="5"/>
    <x v="2"/>
    <x v="2"/>
    <x v="0"/>
    <x v="1"/>
    <x v="3"/>
    <x v="3"/>
    <x v="2491"/>
    <n v="8963"/>
    <n v="10"/>
    <n v="6"/>
    <x v="10"/>
    <n v="2"/>
    <x v="0"/>
    <s v="Medium"/>
    <x v="4"/>
    <x v="4"/>
  </r>
  <r>
    <n v="7931"/>
    <s v="Brett Rocha"/>
    <x v="32"/>
    <x v="2"/>
    <x v="2"/>
    <x v="551"/>
    <x v="1783"/>
    <x v="408"/>
    <n v="1"/>
    <x v="1"/>
    <x v="2"/>
    <x v="1"/>
    <x v="1"/>
    <x v="1"/>
    <x v="1"/>
    <x v="2492"/>
    <n v="935"/>
    <n v="8"/>
    <n v="8"/>
    <x v="5"/>
    <n v="2"/>
    <x v="0"/>
    <s v="High"/>
    <x v="5"/>
    <x v="5"/>
  </r>
  <r>
    <n v="1845"/>
    <s v="Jason Small"/>
    <x v="27"/>
    <x v="1"/>
    <x v="0"/>
    <x v="29"/>
    <x v="819"/>
    <x v="54"/>
    <n v="0"/>
    <x v="3"/>
    <x v="2"/>
    <x v="1"/>
    <x v="1"/>
    <x v="3"/>
    <x v="3"/>
    <x v="2493"/>
    <n v="402"/>
    <n v="12"/>
    <n v="3"/>
    <x v="6"/>
    <n v="5"/>
    <x v="3"/>
    <s v="Low"/>
    <x v="5"/>
    <x v="5"/>
  </r>
  <r>
    <n v="4432"/>
    <s v="Kathy Weiss"/>
    <x v="44"/>
    <x v="2"/>
    <x v="2"/>
    <x v="375"/>
    <x v="1174"/>
    <x v="429"/>
    <n v="5"/>
    <x v="2"/>
    <x v="916"/>
    <x v="2"/>
    <x v="0"/>
    <x v="4"/>
    <x v="4"/>
    <x v="2494"/>
    <n v="136"/>
    <n v="5"/>
    <n v="7"/>
    <x v="6"/>
    <n v="1"/>
    <x v="2"/>
    <s v="Medium"/>
    <x v="0"/>
    <x v="0"/>
  </r>
  <r>
    <n v="6436"/>
    <s v="Kevin Mccoy"/>
    <x v="24"/>
    <x v="2"/>
    <x v="0"/>
    <x v="406"/>
    <x v="1640"/>
    <x v="477"/>
    <n v="5"/>
    <x v="2"/>
    <x v="2"/>
    <x v="3"/>
    <x v="1"/>
    <x v="1"/>
    <x v="1"/>
    <x v="2495"/>
    <n v="5723"/>
    <n v="19"/>
    <n v="9"/>
    <x v="4"/>
    <n v="5"/>
    <x v="3"/>
    <s v="Low"/>
    <x v="3"/>
    <x v="3"/>
  </r>
  <r>
    <n v="4183"/>
    <s v="John Barker"/>
    <x v="27"/>
    <x v="1"/>
    <x v="2"/>
    <x v="223"/>
    <x v="1784"/>
    <x v="913"/>
    <n v="10"/>
    <x v="4"/>
    <x v="2"/>
    <x v="1"/>
    <x v="1"/>
    <x v="3"/>
    <x v="3"/>
    <x v="2496"/>
    <n v="4048"/>
    <n v="2"/>
    <n v="4"/>
    <x v="0"/>
    <n v="4"/>
    <x v="4"/>
    <s v="Medium"/>
    <x v="5"/>
    <x v="5"/>
  </r>
  <r>
    <n v="3108"/>
    <s v="Matthew Schwartz"/>
    <x v="12"/>
    <x v="0"/>
    <x v="0"/>
    <x v="350"/>
    <x v="1173"/>
    <x v="752"/>
    <n v="5"/>
    <x v="2"/>
    <x v="2"/>
    <x v="0"/>
    <x v="1"/>
    <x v="0"/>
    <x v="0"/>
    <x v="2497"/>
    <n v="3287"/>
    <n v="15"/>
    <n v="5"/>
    <x v="9"/>
    <n v="5"/>
    <x v="3"/>
    <s v="Medium"/>
    <x v="4"/>
    <x v="4"/>
  </r>
  <r>
    <n v="4603"/>
    <s v="Laurie Smith"/>
    <x v="23"/>
    <x v="1"/>
    <x v="2"/>
    <x v="496"/>
    <x v="1785"/>
    <x v="914"/>
    <n v="2"/>
    <x v="1"/>
    <x v="917"/>
    <x v="2"/>
    <x v="0"/>
    <x v="4"/>
    <x v="4"/>
    <x v="2498"/>
    <n v="2636"/>
    <n v="9"/>
    <n v="9"/>
    <x v="1"/>
    <n v="1"/>
    <x v="2"/>
    <s v="High"/>
    <x v="4"/>
    <x v="4"/>
  </r>
  <r>
    <n v="7764"/>
    <s v="Karen Mason"/>
    <x v="11"/>
    <x v="1"/>
    <x v="0"/>
    <x v="177"/>
    <x v="601"/>
    <x v="487"/>
    <n v="8"/>
    <x v="2"/>
    <x v="2"/>
    <x v="2"/>
    <x v="1"/>
    <x v="1"/>
    <x v="1"/>
    <x v="2499"/>
    <n v="1574"/>
    <n v="7"/>
    <n v="3"/>
    <x v="10"/>
    <n v="1"/>
    <x v="2"/>
    <s v="Medium"/>
    <x v="3"/>
    <x v="3"/>
  </r>
  <r>
    <n v="2503"/>
    <s v="Patrick Meyer"/>
    <x v="11"/>
    <x v="1"/>
    <x v="2"/>
    <x v="362"/>
    <x v="1786"/>
    <x v="362"/>
    <n v="9"/>
    <x v="2"/>
    <x v="2"/>
    <x v="3"/>
    <x v="1"/>
    <x v="1"/>
    <x v="1"/>
    <x v="2330"/>
    <n v="8544"/>
    <n v="5"/>
    <n v="0"/>
    <x v="9"/>
    <n v="4"/>
    <x v="4"/>
    <s v="High"/>
    <x v="3"/>
    <x v="3"/>
  </r>
  <r>
    <n v="4012"/>
    <s v="John Stanton"/>
    <x v="26"/>
    <x v="2"/>
    <x v="0"/>
    <x v="591"/>
    <x v="1257"/>
    <x v="778"/>
    <n v="1"/>
    <x v="1"/>
    <x v="393"/>
    <x v="0"/>
    <x v="0"/>
    <x v="0"/>
    <x v="0"/>
    <x v="2500"/>
    <n v="7774"/>
    <n v="19"/>
    <n v="8"/>
    <x v="3"/>
    <n v="3"/>
    <x v="1"/>
    <s v="High"/>
    <x v="5"/>
    <x v="5"/>
  </r>
  <r>
    <n v="6676"/>
    <s v="Leslie Osborne"/>
    <x v="10"/>
    <x v="2"/>
    <x v="2"/>
    <x v="523"/>
    <x v="1787"/>
    <x v="174"/>
    <n v="0"/>
    <x v="3"/>
    <x v="918"/>
    <x v="3"/>
    <x v="0"/>
    <x v="1"/>
    <x v="1"/>
    <x v="2501"/>
    <n v="4495"/>
    <n v="3"/>
    <n v="10"/>
    <x v="1"/>
    <n v="4"/>
    <x v="4"/>
    <s v="Medium"/>
    <x v="3"/>
    <x v="3"/>
  </r>
  <r>
    <n v="7277"/>
    <s v="Christine Wilson"/>
    <x v="12"/>
    <x v="2"/>
    <x v="0"/>
    <x v="454"/>
    <x v="336"/>
    <x v="304"/>
    <n v="2"/>
    <x v="1"/>
    <x v="308"/>
    <x v="0"/>
    <x v="0"/>
    <x v="3"/>
    <x v="3"/>
    <x v="2502"/>
    <n v="7902"/>
    <n v="9"/>
    <n v="2"/>
    <x v="0"/>
    <n v="3"/>
    <x v="1"/>
    <s v="High"/>
    <x v="4"/>
    <x v="4"/>
  </r>
  <r>
    <n v="9601"/>
    <s v="Amanda Williams"/>
    <x v="7"/>
    <x v="1"/>
    <x v="2"/>
    <x v="502"/>
    <x v="1173"/>
    <x v="752"/>
    <n v="1"/>
    <x v="1"/>
    <x v="919"/>
    <x v="1"/>
    <x v="0"/>
    <x v="2"/>
    <x v="2"/>
    <x v="2503"/>
    <n v="1598"/>
    <n v="17"/>
    <n v="4"/>
    <x v="4"/>
    <n v="2"/>
    <x v="0"/>
    <s v="Medium"/>
    <x v="0"/>
    <x v="0"/>
  </r>
  <r>
    <n v="5589"/>
    <s v="Charles Bird"/>
    <x v="6"/>
    <x v="2"/>
    <x v="0"/>
    <x v="491"/>
    <x v="1788"/>
    <x v="295"/>
    <n v="1"/>
    <x v="1"/>
    <x v="920"/>
    <x v="0"/>
    <x v="0"/>
    <x v="2"/>
    <x v="2"/>
    <x v="2504"/>
    <n v="9626"/>
    <n v="20"/>
    <n v="8"/>
    <x v="7"/>
    <n v="3"/>
    <x v="1"/>
    <s v="Low"/>
    <x v="4"/>
    <x v="4"/>
  </r>
  <r>
    <n v="9740"/>
    <s v="Lisa Lee"/>
    <x v="37"/>
    <x v="0"/>
    <x v="2"/>
    <x v="461"/>
    <x v="40"/>
    <x v="40"/>
    <n v="7"/>
    <x v="2"/>
    <x v="2"/>
    <x v="1"/>
    <x v="1"/>
    <x v="3"/>
    <x v="3"/>
    <x v="2505"/>
    <n v="2069"/>
    <n v="11"/>
    <n v="2"/>
    <x v="3"/>
    <n v="2"/>
    <x v="0"/>
    <s v="Medium"/>
    <x v="2"/>
    <x v="2"/>
  </r>
  <r>
    <n v="6878"/>
    <s v="Thomas Adams"/>
    <x v="37"/>
    <x v="0"/>
    <x v="0"/>
    <x v="561"/>
    <x v="1789"/>
    <x v="353"/>
    <n v="0"/>
    <x v="3"/>
    <x v="316"/>
    <x v="2"/>
    <x v="0"/>
    <x v="1"/>
    <x v="1"/>
    <x v="2506"/>
    <n v="5457"/>
    <n v="20"/>
    <n v="6"/>
    <x v="8"/>
    <n v="4"/>
    <x v="4"/>
    <s v="High"/>
    <x v="2"/>
    <x v="2"/>
  </r>
  <r>
    <n v="9077"/>
    <s v="Jocelyn Sharp"/>
    <x v="47"/>
    <x v="1"/>
    <x v="2"/>
    <x v="539"/>
    <x v="1790"/>
    <x v="915"/>
    <n v="0"/>
    <x v="3"/>
    <x v="2"/>
    <x v="3"/>
    <x v="1"/>
    <x v="1"/>
    <x v="1"/>
    <x v="2507"/>
    <n v="7230"/>
    <n v="4"/>
    <n v="0"/>
    <x v="3"/>
    <n v="1"/>
    <x v="2"/>
    <s v="Low"/>
    <x v="3"/>
    <x v="3"/>
  </r>
  <r>
    <n v="3943"/>
    <s v="Jesse Clayton"/>
    <x v="17"/>
    <x v="1"/>
    <x v="0"/>
    <x v="0"/>
    <x v="296"/>
    <x v="212"/>
    <n v="0"/>
    <x v="3"/>
    <x v="464"/>
    <x v="2"/>
    <x v="0"/>
    <x v="4"/>
    <x v="4"/>
    <x v="2508"/>
    <n v="8535"/>
    <n v="12"/>
    <n v="9"/>
    <x v="6"/>
    <n v="5"/>
    <x v="3"/>
    <s v="High"/>
    <x v="1"/>
    <x v="1"/>
  </r>
  <r>
    <n v="8276"/>
    <s v="Karen Gomez"/>
    <x v="21"/>
    <x v="0"/>
    <x v="2"/>
    <x v="400"/>
    <x v="1791"/>
    <x v="165"/>
    <n v="6"/>
    <x v="2"/>
    <x v="48"/>
    <x v="0"/>
    <x v="0"/>
    <x v="2"/>
    <x v="2"/>
    <x v="2509"/>
    <n v="1674"/>
    <n v="13"/>
    <n v="5"/>
    <x v="5"/>
    <n v="3"/>
    <x v="1"/>
    <s v="High"/>
    <x v="0"/>
    <x v="0"/>
  </r>
  <r>
    <n v="2829"/>
    <s v="Angela Ryan"/>
    <x v="10"/>
    <x v="0"/>
    <x v="0"/>
    <x v="259"/>
    <x v="1792"/>
    <x v="595"/>
    <n v="1"/>
    <x v="1"/>
    <x v="2"/>
    <x v="1"/>
    <x v="1"/>
    <x v="2"/>
    <x v="2"/>
    <x v="2510"/>
    <n v="5674"/>
    <n v="11"/>
    <n v="1"/>
    <x v="2"/>
    <n v="5"/>
    <x v="3"/>
    <s v="Low"/>
    <x v="3"/>
    <x v="3"/>
  </r>
  <r>
    <n v="5552"/>
    <s v="Sheri Romero"/>
    <x v="44"/>
    <x v="0"/>
    <x v="2"/>
    <x v="19"/>
    <x v="1786"/>
    <x v="362"/>
    <n v="7"/>
    <x v="2"/>
    <x v="921"/>
    <x v="3"/>
    <x v="0"/>
    <x v="3"/>
    <x v="3"/>
    <x v="2511"/>
    <n v="524"/>
    <n v="0"/>
    <n v="9"/>
    <x v="4"/>
    <n v="3"/>
    <x v="1"/>
    <s v="High"/>
    <x v="0"/>
    <x v="0"/>
  </r>
  <r>
    <n v="9848"/>
    <s v="Casey Williams"/>
    <x v="28"/>
    <x v="0"/>
    <x v="0"/>
    <x v="546"/>
    <x v="1793"/>
    <x v="86"/>
    <n v="1"/>
    <x v="1"/>
    <x v="2"/>
    <x v="1"/>
    <x v="1"/>
    <x v="0"/>
    <x v="0"/>
    <x v="2512"/>
    <n v="6574"/>
    <n v="10"/>
    <n v="7"/>
    <x v="1"/>
    <n v="5"/>
    <x v="3"/>
    <s v="Low"/>
    <x v="0"/>
    <x v="0"/>
  </r>
  <r>
    <n v="3000"/>
    <s v="Samuel Smith"/>
    <x v="34"/>
    <x v="0"/>
    <x v="2"/>
    <x v="17"/>
    <x v="1777"/>
    <x v="666"/>
    <n v="6"/>
    <x v="2"/>
    <x v="2"/>
    <x v="3"/>
    <x v="1"/>
    <x v="0"/>
    <x v="0"/>
    <x v="2513"/>
    <n v="1343"/>
    <n v="18"/>
    <n v="2"/>
    <x v="9"/>
    <n v="1"/>
    <x v="2"/>
    <s v="Medium"/>
    <x v="3"/>
    <x v="3"/>
  </r>
  <r>
    <n v="9419"/>
    <s v="Gregory Wright"/>
    <x v="40"/>
    <x v="2"/>
    <x v="0"/>
    <x v="349"/>
    <x v="1208"/>
    <x v="211"/>
    <n v="3"/>
    <x v="0"/>
    <x v="2"/>
    <x v="1"/>
    <x v="1"/>
    <x v="4"/>
    <x v="4"/>
    <x v="2514"/>
    <n v="8768"/>
    <n v="6"/>
    <n v="2"/>
    <x v="0"/>
    <n v="1"/>
    <x v="2"/>
    <s v="Low"/>
    <x v="5"/>
    <x v="5"/>
  </r>
  <r>
    <n v="4977"/>
    <s v="Dr. Jennifer Howard"/>
    <x v="11"/>
    <x v="2"/>
    <x v="2"/>
    <x v="152"/>
    <x v="1794"/>
    <x v="851"/>
    <n v="3"/>
    <x v="0"/>
    <x v="2"/>
    <x v="2"/>
    <x v="1"/>
    <x v="0"/>
    <x v="0"/>
    <x v="2515"/>
    <n v="2540"/>
    <n v="0"/>
    <n v="3"/>
    <x v="2"/>
    <n v="4"/>
    <x v="4"/>
    <s v="Medium"/>
    <x v="3"/>
    <x v="3"/>
  </r>
  <r>
    <n v="1169"/>
    <s v="Mark Tyler"/>
    <x v="22"/>
    <x v="1"/>
    <x v="0"/>
    <x v="427"/>
    <x v="345"/>
    <x v="310"/>
    <n v="5"/>
    <x v="2"/>
    <x v="32"/>
    <x v="1"/>
    <x v="0"/>
    <x v="3"/>
    <x v="3"/>
    <x v="2516"/>
    <n v="9398"/>
    <n v="18"/>
    <n v="4"/>
    <x v="10"/>
    <n v="4"/>
    <x v="4"/>
    <s v="High"/>
    <x v="5"/>
    <x v="5"/>
  </r>
  <r>
    <n v="4099"/>
    <s v="Krista Clayton"/>
    <x v="2"/>
    <x v="2"/>
    <x v="2"/>
    <x v="83"/>
    <x v="1795"/>
    <x v="607"/>
    <n v="0"/>
    <x v="3"/>
    <x v="922"/>
    <x v="0"/>
    <x v="0"/>
    <x v="4"/>
    <x v="4"/>
    <x v="2517"/>
    <n v="5359"/>
    <n v="14"/>
    <n v="8"/>
    <x v="5"/>
    <n v="2"/>
    <x v="0"/>
    <s v="Medium"/>
    <x v="2"/>
    <x v="2"/>
  </r>
  <r>
    <n v="1604"/>
    <s v="Beverly Suarez"/>
    <x v="34"/>
    <x v="1"/>
    <x v="0"/>
    <x v="451"/>
    <x v="1796"/>
    <x v="757"/>
    <n v="4"/>
    <x v="0"/>
    <x v="923"/>
    <x v="3"/>
    <x v="0"/>
    <x v="1"/>
    <x v="1"/>
    <x v="2518"/>
    <n v="7894"/>
    <n v="5"/>
    <n v="5"/>
    <x v="8"/>
    <n v="2"/>
    <x v="0"/>
    <s v="High"/>
    <x v="3"/>
    <x v="3"/>
  </r>
  <r>
    <n v="8493"/>
    <s v="David Hernandez"/>
    <x v="29"/>
    <x v="1"/>
    <x v="2"/>
    <x v="604"/>
    <x v="1797"/>
    <x v="537"/>
    <n v="7"/>
    <x v="2"/>
    <x v="2"/>
    <x v="0"/>
    <x v="1"/>
    <x v="3"/>
    <x v="3"/>
    <x v="2519"/>
    <n v="8981"/>
    <n v="14"/>
    <n v="4"/>
    <x v="8"/>
    <n v="4"/>
    <x v="4"/>
    <s v="Medium"/>
    <x v="4"/>
    <x v="4"/>
  </r>
  <r>
    <n v="9442"/>
    <s v="Allison Martinez"/>
    <x v="36"/>
    <x v="1"/>
    <x v="0"/>
    <x v="201"/>
    <x v="1798"/>
    <x v="425"/>
    <n v="4"/>
    <x v="0"/>
    <x v="2"/>
    <x v="1"/>
    <x v="1"/>
    <x v="4"/>
    <x v="4"/>
    <x v="2520"/>
    <n v="5376"/>
    <n v="20"/>
    <n v="8"/>
    <x v="6"/>
    <n v="2"/>
    <x v="0"/>
    <s v="High"/>
    <x v="3"/>
    <x v="3"/>
  </r>
  <r>
    <n v="7570"/>
    <s v="Jade Choi"/>
    <x v="12"/>
    <x v="0"/>
    <x v="2"/>
    <x v="48"/>
    <x v="1554"/>
    <x v="867"/>
    <n v="3"/>
    <x v="0"/>
    <x v="924"/>
    <x v="0"/>
    <x v="0"/>
    <x v="1"/>
    <x v="1"/>
    <x v="2521"/>
    <n v="6362"/>
    <n v="8"/>
    <n v="8"/>
    <x v="0"/>
    <n v="5"/>
    <x v="3"/>
    <s v="Medium"/>
    <x v="4"/>
    <x v="4"/>
  </r>
  <r>
    <n v="3178"/>
    <s v="Amanda Wise"/>
    <x v="23"/>
    <x v="1"/>
    <x v="0"/>
    <x v="512"/>
    <x v="1507"/>
    <x v="853"/>
    <n v="2"/>
    <x v="1"/>
    <x v="2"/>
    <x v="0"/>
    <x v="1"/>
    <x v="2"/>
    <x v="2"/>
    <x v="2522"/>
    <n v="7905"/>
    <n v="0"/>
    <n v="9"/>
    <x v="8"/>
    <n v="3"/>
    <x v="1"/>
    <s v="Medium"/>
    <x v="4"/>
    <x v="4"/>
  </r>
  <r>
    <n v="1281"/>
    <s v="Angela Page"/>
    <x v="18"/>
    <x v="0"/>
    <x v="2"/>
    <x v="475"/>
    <x v="643"/>
    <x v="132"/>
    <n v="1"/>
    <x v="1"/>
    <x v="2"/>
    <x v="2"/>
    <x v="1"/>
    <x v="3"/>
    <x v="3"/>
    <x v="2523"/>
    <n v="4112"/>
    <n v="12"/>
    <n v="2"/>
    <x v="6"/>
    <n v="4"/>
    <x v="4"/>
    <s v="Medium"/>
    <x v="4"/>
    <x v="4"/>
  </r>
  <r>
    <n v="4156"/>
    <s v="Corey Davis"/>
    <x v="16"/>
    <x v="1"/>
    <x v="0"/>
    <x v="493"/>
    <x v="1799"/>
    <x v="580"/>
    <n v="4"/>
    <x v="0"/>
    <x v="2"/>
    <x v="1"/>
    <x v="1"/>
    <x v="1"/>
    <x v="1"/>
    <x v="2524"/>
    <n v="2411"/>
    <n v="1"/>
    <n v="2"/>
    <x v="8"/>
    <n v="3"/>
    <x v="1"/>
    <s v="High"/>
    <x v="2"/>
    <x v="2"/>
  </r>
  <r>
    <n v="6926"/>
    <s v="Natalie Barron"/>
    <x v="4"/>
    <x v="0"/>
    <x v="2"/>
    <x v="370"/>
    <x v="104"/>
    <x v="102"/>
    <n v="1"/>
    <x v="1"/>
    <x v="925"/>
    <x v="0"/>
    <x v="0"/>
    <x v="2"/>
    <x v="2"/>
    <x v="2525"/>
    <n v="6871"/>
    <n v="19"/>
    <n v="10"/>
    <x v="7"/>
    <n v="4"/>
    <x v="4"/>
    <s v="Medium"/>
    <x v="0"/>
    <x v="0"/>
  </r>
  <r>
    <n v="3189"/>
    <s v="Heather Li"/>
    <x v="27"/>
    <x v="1"/>
    <x v="0"/>
    <x v="98"/>
    <x v="1515"/>
    <x v="857"/>
    <n v="4"/>
    <x v="0"/>
    <x v="926"/>
    <x v="3"/>
    <x v="0"/>
    <x v="2"/>
    <x v="2"/>
    <x v="2526"/>
    <n v="976"/>
    <n v="2"/>
    <n v="1"/>
    <x v="5"/>
    <n v="5"/>
    <x v="3"/>
    <s v="High"/>
    <x v="5"/>
    <x v="5"/>
  </r>
  <r>
    <n v="3003"/>
    <s v="Melissa Collins"/>
    <x v="8"/>
    <x v="0"/>
    <x v="2"/>
    <x v="301"/>
    <x v="1800"/>
    <x v="37"/>
    <n v="4"/>
    <x v="0"/>
    <x v="2"/>
    <x v="1"/>
    <x v="1"/>
    <x v="4"/>
    <x v="4"/>
    <x v="2527"/>
    <n v="7640"/>
    <n v="14"/>
    <n v="7"/>
    <x v="3"/>
    <n v="1"/>
    <x v="2"/>
    <s v="High"/>
    <x v="4"/>
    <x v="4"/>
  </r>
  <r>
    <n v="9619"/>
    <s v="Steven Chambers"/>
    <x v="27"/>
    <x v="1"/>
    <x v="0"/>
    <x v="491"/>
    <x v="208"/>
    <x v="191"/>
    <n v="7"/>
    <x v="2"/>
    <x v="2"/>
    <x v="0"/>
    <x v="1"/>
    <x v="0"/>
    <x v="0"/>
    <x v="2528"/>
    <n v="7779"/>
    <n v="15"/>
    <n v="4"/>
    <x v="7"/>
    <n v="2"/>
    <x v="0"/>
    <s v="Low"/>
    <x v="5"/>
    <x v="5"/>
  </r>
  <r>
    <n v="4374"/>
    <s v="Melanie Rodriguez"/>
    <x v="2"/>
    <x v="0"/>
    <x v="2"/>
    <x v="554"/>
    <x v="1171"/>
    <x v="751"/>
    <n v="8"/>
    <x v="2"/>
    <x v="2"/>
    <x v="0"/>
    <x v="1"/>
    <x v="0"/>
    <x v="0"/>
    <x v="2529"/>
    <n v="1194"/>
    <n v="13"/>
    <n v="4"/>
    <x v="10"/>
    <n v="2"/>
    <x v="0"/>
    <s v="High"/>
    <x v="2"/>
    <x v="2"/>
  </r>
  <r>
    <n v="2409"/>
    <s v="William Richardson"/>
    <x v="16"/>
    <x v="0"/>
    <x v="0"/>
    <x v="479"/>
    <x v="1801"/>
    <x v="399"/>
    <n v="5"/>
    <x v="2"/>
    <x v="2"/>
    <x v="0"/>
    <x v="1"/>
    <x v="1"/>
    <x v="1"/>
    <x v="2530"/>
    <n v="9867"/>
    <n v="20"/>
    <n v="3"/>
    <x v="6"/>
    <n v="5"/>
    <x v="3"/>
    <s v="Medium"/>
    <x v="2"/>
    <x v="2"/>
  </r>
  <r>
    <n v="9795"/>
    <s v="Tony Reynolds"/>
    <x v="8"/>
    <x v="2"/>
    <x v="2"/>
    <x v="222"/>
    <x v="1802"/>
    <x v="226"/>
    <n v="0"/>
    <x v="3"/>
    <x v="927"/>
    <x v="2"/>
    <x v="0"/>
    <x v="4"/>
    <x v="4"/>
    <x v="2531"/>
    <n v="2028"/>
    <n v="6"/>
    <n v="0"/>
    <x v="6"/>
    <n v="2"/>
    <x v="0"/>
    <s v="Medium"/>
    <x v="4"/>
    <x v="4"/>
  </r>
  <r>
    <n v="4397"/>
    <s v="Jerry Ashley"/>
    <x v="1"/>
    <x v="0"/>
    <x v="0"/>
    <x v="219"/>
    <x v="1803"/>
    <x v="916"/>
    <n v="5"/>
    <x v="2"/>
    <x v="2"/>
    <x v="0"/>
    <x v="1"/>
    <x v="2"/>
    <x v="2"/>
    <x v="2532"/>
    <n v="1119"/>
    <n v="11"/>
    <n v="5"/>
    <x v="1"/>
    <n v="2"/>
    <x v="0"/>
    <s v="Low"/>
    <x v="1"/>
    <x v="1"/>
  </r>
  <r>
    <n v="8313"/>
    <s v="Sara Evans"/>
    <x v="1"/>
    <x v="2"/>
    <x v="2"/>
    <x v="561"/>
    <x v="1804"/>
    <x v="653"/>
    <n v="0"/>
    <x v="3"/>
    <x v="453"/>
    <x v="1"/>
    <x v="0"/>
    <x v="3"/>
    <x v="3"/>
    <x v="2533"/>
    <n v="9274"/>
    <n v="16"/>
    <n v="1"/>
    <x v="6"/>
    <n v="4"/>
    <x v="4"/>
    <s v="Low"/>
    <x v="1"/>
    <x v="1"/>
  </r>
  <r>
    <n v="6821"/>
    <s v="David Johnson"/>
    <x v="44"/>
    <x v="0"/>
    <x v="0"/>
    <x v="242"/>
    <x v="1805"/>
    <x v="917"/>
    <n v="1"/>
    <x v="1"/>
    <x v="598"/>
    <x v="0"/>
    <x v="0"/>
    <x v="0"/>
    <x v="0"/>
    <x v="2534"/>
    <n v="1849"/>
    <n v="17"/>
    <n v="0"/>
    <x v="1"/>
    <n v="1"/>
    <x v="2"/>
    <s v="High"/>
    <x v="0"/>
    <x v="0"/>
  </r>
  <r>
    <n v="8065"/>
    <s v="Brad Charles"/>
    <x v="14"/>
    <x v="0"/>
    <x v="2"/>
    <x v="574"/>
    <x v="373"/>
    <x v="249"/>
    <n v="7"/>
    <x v="2"/>
    <x v="2"/>
    <x v="0"/>
    <x v="1"/>
    <x v="0"/>
    <x v="0"/>
    <x v="2535"/>
    <n v="1453"/>
    <n v="9"/>
    <n v="9"/>
    <x v="3"/>
    <n v="2"/>
    <x v="0"/>
    <s v="Medium"/>
    <x v="0"/>
    <x v="0"/>
  </r>
  <r>
    <n v="5090"/>
    <s v="Earl Baxter"/>
    <x v="10"/>
    <x v="0"/>
    <x v="0"/>
    <x v="18"/>
    <x v="651"/>
    <x v="514"/>
    <n v="9"/>
    <x v="2"/>
    <x v="2"/>
    <x v="3"/>
    <x v="1"/>
    <x v="2"/>
    <x v="2"/>
    <x v="2536"/>
    <n v="4951"/>
    <n v="7"/>
    <n v="0"/>
    <x v="2"/>
    <n v="5"/>
    <x v="3"/>
    <s v="Low"/>
    <x v="3"/>
    <x v="3"/>
  </r>
  <r>
    <n v="8995"/>
    <s v="Kelly Hall"/>
    <x v="40"/>
    <x v="0"/>
    <x v="2"/>
    <x v="568"/>
    <x v="1806"/>
    <x v="364"/>
    <n v="8"/>
    <x v="2"/>
    <x v="2"/>
    <x v="0"/>
    <x v="1"/>
    <x v="1"/>
    <x v="1"/>
    <x v="2537"/>
    <n v="3036"/>
    <n v="7"/>
    <n v="2"/>
    <x v="0"/>
    <n v="2"/>
    <x v="0"/>
    <s v="High"/>
    <x v="5"/>
    <x v="5"/>
  </r>
  <r>
    <n v="6851"/>
    <s v="Ashley Cook"/>
    <x v="18"/>
    <x v="2"/>
    <x v="0"/>
    <x v="244"/>
    <x v="1807"/>
    <x v="778"/>
    <n v="1"/>
    <x v="1"/>
    <x v="42"/>
    <x v="0"/>
    <x v="0"/>
    <x v="1"/>
    <x v="1"/>
    <x v="2538"/>
    <n v="2682"/>
    <n v="9"/>
    <n v="0"/>
    <x v="9"/>
    <n v="2"/>
    <x v="0"/>
    <s v="High"/>
    <x v="4"/>
    <x v="4"/>
  </r>
  <r>
    <n v="6861"/>
    <s v="Angela Brooks"/>
    <x v="19"/>
    <x v="0"/>
    <x v="2"/>
    <x v="65"/>
    <x v="1808"/>
    <x v="758"/>
    <n v="2"/>
    <x v="1"/>
    <x v="2"/>
    <x v="3"/>
    <x v="1"/>
    <x v="1"/>
    <x v="1"/>
    <x v="2539"/>
    <n v="8201"/>
    <n v="6"/>
    <n v="5"/>
    <x v="10"/>
    <n v="4"/>
    <x v="4"/>
    <s v="High"/>
    <x v="5"/>
    <x v="5"/>
  </r>
  <r>
    <n v="2247"/>
    <s v="Megan Clark"/>
    <x v="20"/>
    <x v="0"/>
    <x v="0"/>
    <x v="98"/>
    <x v="1809"/>
    <x v="331"/>
    <n v="0"/>
    <x v="3"/>
    <x v="928"/>
    <x v="2"/>
    <x v="0"/>
    <x v="4"/>
    <x v="4"/>
    <x v="2540"/>
    <n v="9227"/>
    <n v="19"/>
    <n v="4"/>
    <x v="7"/>
    <n v="2"/>
    <x v="0"/>
    <s v="Medium"/>
    <x v="5"/>
    <x v="5"/>
  </r>
  <r>
    <n v="4958"/>
    <s v="Theresa Turner"/>
    <x v="39"/>
    <x v="1"/>
    <x v="2"/>
    <x v="104"/>
    <x v="1810"/>
    <x v="918"/>
    <n v="8"/>
    <x v="2"/>
    <x v="2"/>
    <x v="2"/>
    <x v="1"/>
    <x v="1"/>
    <x v="1"/>
    <x v="2541"/>
    <n v="360"/>
    <n v="3"/>
    <n v="2"/>
    <x v="7"/>
    <n v="1"/>
    <x v="2"/>
    <s v="Medium"/>
    <x v="2"/>
    <x v="2"/>
  </r>
  <r>
    <n v="3980"/>
    <s v="Madison Curtis"/>
    <x v="21"/>
    <x v="1"/>
    <x v="0"/>
    <x v="333"/>
    <x v="1811"/>
    <x v="205"/>
    <n v="3"/>
    <x v="0"/>
    <x v="929"/>
    <x v="1"/>
    <x v="0"/>
    <x v="2"/>
    <x v="2"/>
    <x v="2542"/>
    <n v="5069"/>
    <n v="0"/>
    <n v="5"/>
    <x v="10"/>
    <n v="2"/>
    <x v="0"/>
    <s v="High"/>
    <x v="0"/>
    <x v="0"/>
  </r>
  <r>
    <n v="7785"/>
    <s v="Michael Fields"/>
    <x v="36"/>
    <x v="2"/>
    <x v="2"/>
    <x v="300"/>
    <x v="1812"/>
    <x v="552"/>
    <n v="2"/>
    <x v="1"/>
    <x v="2"/>
    <x v="0"/>
    <x v="1"/>
    <x v="2"/>
    <x v="2"/>
    <x v="2543"/>
    <n v="2332"/>
    <n v="8"/>
    <n v="7"/>
    <x v="2"/>
    <n v="4"/>
    <x v="4"/>
    <s v="Medium"/>
    <x v="3"/>
    <x v="3"/>
  </r>
  <r>
    <n v="6996"/>
    <s v="Annette Marshall"/>
    <x v="4"/>
    <x v="2"/>
    <x v="0"/>
    <x v="89"/>
    <x v="1813"/>
    <x v="811"/>
    <n v="0"/>
    <x v="3"/>
    <x v="930"/>
    <x v="0"/>
    <x v="0"/>
    <x v="3"/>
    <x v="3"/>
    <x v="2544"/>
    <n v="4855"/>
    <n v="15"/>
    <n v="5"/>
    <x v="6"/>
    <n v="4"/>
    <x v="4"/>
    <s v="High"/>
    <x v="0"/>
    <x v="0"/>
  </r>
  <r>
    <n v="6435"/>
    <s v="John Rojas"/>
    <x v="40"/>
    <x v="2"/>
    <x v="2"/>
    <x v="593"/>
    <x v="907"/>
    <x v="655"/>
    <n v="2"/>
    <x v="1"/>
    <x v="931"/>
    <x v="2"/>
    <x v="0"/>
    <x v="0"/>
    <x v="0"/>
    <x v="2545"/>
    <n v="2731"/>
    <n v="11"/>
    <n v="9"/>
    <x v="7"/>
    <n v="4"/>
    <x v="4"/>
    <s v="Medium"/>
    <x v="5"/>
    <x v="5"/>
  </r>
  <r>
    <n v="4539"/>
    <s v="Julian Ellis"/>
    <x v="23"/>
    <x v="1"/>
    <x v="0"/>
    <x v="100"/>
    <x v="938"/>
    <x v="243"/>
    <n v="0"/>
    <x v="3"/>
    <x v="17"/>
    <x v="1"/>
    <x v="0"/>
    <x v="4"/>
    <x v="4"/>
    <x v="2546"/>
    <n v="6888"/>
    <n v="4"/>
    <n v="2"/>
    <x v="10"/>
    <n v="5"/>
    <x v="3"/>
    <s v="Medium"/>
    <x v="4"/>
    <x v="4"/>
  </r>
  <r>
    <n v="5658"/>
    <s v="Amanda Collins"/>
    <x v="38"/>
    <x v="0"/>
    <x v="2"/>
    <x v="146"/>
    <x v="547"/>
    <x v="62"/>
    <n v="0"/>
    <x v="3"/>
    <x v="678"/>
    <x v="2"/>
    <x v="0"/>
    <x v="3"/>
    <x v="3"/>
    <x v="2415"/>
    <n v="3609"/>
    <n v="17"/>
    <n v="10"/>
    <x v="10"/>
    <n v="4"/>
    <x v="4"/>
    <s v="Medium"/>
    <x v="0"/>
    <x v="0"/>
  </r>
  <r>
    <n v="1628"/>
    <s v="Heather Rivera"/>
    <x v="32"/>
    <x v="1"/>
    <x v="0"/>
    <x v="44"/>
    <x v="1814"/>
    <x v="432"/>
    <n v="8"/>
    <x v="2"/>
    <x v="2"/>
    <x v="0"/>
    <x v="1"/>
    <x v="1"/>
    <x v="1"/>
    <x v="2547"/>
    <n v="3020"/>
    <n v="0"/>
    <n v="4"/>
    <x v="9"/>
    <n v="2"/>
    <x v="0"/>
    <s v="High"/>
    <x v="5"/>
    <x v="5"/>
  </r>
  <r>
    <n v="8650"/>
    <s v="Dakota Hicks"/>
    <x v="8"/>
    <x v="2"/>
    <x v="2"/>
    <x v="342"/>
    <x v="1815"/>
    <x v="526"/>
    <n v="6"/>
    <x v="2"/>
    <x v="2"/>
    <x v="2"/>
    <x v="1"/>
    <x v="3"/>
    <x v="3"/>
    <x v="2548"/>
    <n v="6613"/>
    <n v="7"/>
    <n v="8"/>
    <x v="6"/>
    <n v="3"/>
    <x v="1"/>
    <s v="Low"/>
    <x v="4"/>
    <x v="4"/>
  </r>
  <r>
    <n v="7671"/>
    <s v="Tabitha Harrison"/>
    <x v="27"/>
    <x v="2"/>
    <x v="0"/>
    <x v="498"/>
    <x v="1816"/>
    <x v="897"/>
    <n v="6"/>
    <x v="2"/>
    <x v="2"/>
    <x v="0"/>
    <x v="1"/>
    <x v="3"/>
    <x v="3"/>
    <x v="2549"/>
    <n v="6310"/>
    <n v="20"/>
    <n v="3"/>
    <x v="7"/>
    <n v="4"/>
    <x v="4"/>
    <s v="Medium"/>
    <x v="5"/>
    <x v="5"/>
  </r>
  <r>
    <n v="3684"/>
    <s v="Katie Conrad"/>
    <x v="21"/>
    <x v="1"/>
    <x v="2"/>
    <x v="491"/>
    <x v="1519"/>
    <x v="858"/>
    <n v="0"/>
    <x v="3"/>
    <x v="841"/>
    <x v="0"/>
    <x v="0"/>
    <x v="3"/>
    <x v="3"/>
    <x v="2550"/>
    <n v="7098"/>
    <n v="15"/>
    <n v="10"/>
    <x v="10"/>
    <n v="3"/>
    <x v="1"/>
    <s v="Low"/>
    <x v="0"/>
    <x v="0"/>
  </r>
  <r>
    <n v="2049"/>
    <s v="Elizabeth Powers"/>
    <x v="8"/>
    <x v="2"/>
    <x v="0"/>
    <x v="518"/>
    <x v="1817"/>
    <x v="385"/>
    <n v="0"/>
    <x v="3"/>
    <x v="2"/>
    <x v="0"/>
    <x v="1"/>
    <x v="4"/>
    <x v="4"/>
    <x v="2551"/>
    <n v="5040"/>
    <n v="13"/>
    <n v="8"/>
    <x v="9"/>
    <n v="1"/>
    <x v="2"/>
    <s v="High"/>
    <x v="4"/>
    <x v="4"/>
  </r>
  <r>
    <n v="3551"/>
    <s v="Jason Rose"/>
    <x v="6"/>
    <x v="0"/>
    <x v="2"/>
    <x v="602"/>
    <x v="1818"/>
    <x v="919"/>
    <n v="1"/>
    <x v="1"/>
    <x v="877"/>
    <x v="3"/>
    <x v="0"/>
    <x v="1"/>
    <x v="1"/>
    <x v="2552"/>
    <n v="926"/>
    <n v="12"/>
    <n v="0"/>
    <x v="1"/>
    <n v="3"/>
    <x v="1"/>
    <s v="Medium"/>
    <x v="4"/>
    <x v="4"/>
  </r>
  <r>
    <n v="1617"/>
    <s v="Gabriel Richards"/>
    <x v="29"/>
    <x v="2"/>
    <x v="0"/>
    <x v="584"/>
    <x v="17"/>
    <x v="17"/>
    <n v="0"/>
    <x v="3"/>
    <x v="803"/>
    <x v="1"/>
    <x v="0"/>
    <x v="2"/>
    <x v="2"/>
    <x v="2553"/>
    <n v="6389"/>
    <n v="14"/>
    <n v="0"/>
    <x v="4"/>
    <n v="4"/>
    <x v="4"/>
    <s v="High"/>
    <x v="4"/>
    <x v="4"/>
  </r>
  <r>
    <n v="3841"/>
    <s v="Robert Johnson"/>
    <x v="36"/>
    <x v="0"/>
    <x v="2"/>
    <x v="102"/>
    <x v="373"/>
    <x v="249"/>
    <n v="7"/>
    <x v="2"/>
    <x v="2"/>
    <x v="0"/>
    <x v="1"/>
    <x v="3"/>
    <x v="3"/>
    <x v="2554"/>
    <n v="9444"/>
    <n v="19"/>
    <n v="0"/>
    <x v="10"/>
    <n v="1"/>
    <x v="2"/>
    <s v="Medium"/>
    <x v="3"/>
    <x v="3"/>
  </r>
  <r>
    <n v="2123"/>
    <s v="Michael Nelson"/>
    <x v="21"/>
    <x v="0"/>
    <x v="0"/>
    <x v="422"/>
    <x v="966"/>
    <x v="652"/>
    <n v="7"/>
    <x v="2"/>
    <x v="725"/>
    <x v="0"/>
    <x v="0"/>
    <x v="4"/>
    <x v="4"/>
    <x v="2555"/>
    <n v="2903"/>
    <n v="16"/>
    <n v="7"/>
    <x v="9"/>
    <n v="3"/>
    <x v="1"/>
    <s v="Medium"/>
    <x v="0"/>
    <x v="0"/>
  </r>
  <r>
    <n v="7502"/>
    <s v="Michael Williams"/>
    <x v="41"/>
    <x v="2"/>
    <x v="2"/>
    <x v="117"/>
    <x v="1819"/>
    <x v="426"/>
    <n v="3"/>
    <x v="0"/>
    <x v="2"/>
    <x v="2"/>
    <x v="1"/>
    <x v="4"/>
    <x v="4"/>
    <x v="627"/>
    <n v="5067"/>
    <n v="14"/>
    <n v="0"/>
    <x v="8"/>
    <n v="1"/>
    <x v="2"/>
    <s v="Medium"/>
    <x v="3"/>
    <x v="3"/>
  </r>
  <r>
    <n v="9010"/>
    <s v="Jennifer Jimenez"/>
    <x v="21"/>
    <x v="1"/>
    <x v="0"/>
    <x v="625"/>
    <x v="196"/>
    <x v="181"/>
    <n v="4"/>
    <x v="0"/>
    <x v="405"/>
    <x v="1"/>
    <x v="0"/>
    <x v="0"/>
    <x v="0"/>
    <x v="2556"/>
    <n v="9483"/>
    <n v="17"/>
    <n v="1"/>
    <x v="6"/>
    <n v="3"/>
    <x v="1"/>
    <s v="Medium"/>
    <x v="0"/>
    <x v="0"/>
  </r>
  <r>
    <n v="4101"/>
    <s v="Eric Jimenez"/>
    <x v="45"/>
    <x v="0"/>
    <x v="2"/>
    <x v="214"/>
    <x v="732"/>
    <x v="497"/>
    <n v="6"/>
    <x v="2"/>
    <x v="2"/>
    <x v="0"/>
    <x v="1"/>
    <x v="4"/>
    <x v="4"/>
    <x v="2557"/>
    <n v="8365"/>
    <n v="17"/>
    <n v="10"/>
    <x v="10"/>
    <n v="3"/>
    <x v="1"/>
    <s v="Medium"/>
    <x v="5"/>
    <x v="5"/>
  </r>
  <r>
    <n v="4755"/>
    <s v="Leah Martin"/>
    <x v="1"/>
    <x v="2"/>
    <x v="0"/>
    <x v="301"/>
    <x v="246"/>
    <x v="227"/>
    <n v="4"/>
    <x v="0"/>
    <x v="932"/>
    <x v="2"/>
    <x v="0"/>
    <x v="1"/>
    <x v="1"/>
    <x v="2558"/>
    <n v="400"/>
    <n v="5"/>
    <n v="1"/>
    <x v="8"/>
    <n v="4"/>
    <x v="4"/>
    <s v="Low"/>
    <x v="1"/>
    <x v="1"/>
  </r>
  <r>
    <n v="3567"/>
    <s v="John Gallagher"/>
    <x v="39"/>
    <x v="2"/>
    <x v="2"/>
    <x v="441"/>
    <x v="576"/>
    <x v="144"/>
    <n v="0"/>
    <x v="3"/>
    <x v="933"/>
    <x v="0"/>
    <x v="0"/>
    <x v="0"/>
    <x v="0"/>
    <x v="2559"/>
    <n v="7868"/>
    <n v="11"/>
    <n v="6"/>
    <x v="3"/>
    <n v="5"/>
    <x v="3"/>
    <s v="Medium"/>
    <x v="2"/>
    <x v="2"/>
  </r>
  <r>
    <n v="2439"/>
    <s v="Scott Woodard"/>
    <x v="45"/>
    <x v="1"/>
    <x v="0"/>
    <x v="195"/>
    <x v="134"/>
    <x v="129"/>
    <n v="0"/>
    <x v="3"/>
    <x v="934"/>
    <x v="1"/>
    <x v="0"/>
    <x v="3"/>
    <x v="3"/>
    <x v="2560"/>
    <n v="7960"/>
    <n v="12"/>
    <n v="7"/>
    <x v="6"/>
    <n v="5"/>
    <x v="3"/>
    <s v="High"/>
    <x v="5"/>
    <x v="5"/>
  </r>
  <r>
    <n v="5778"/>
    <s v="Richard Simmons"/>
    <x v="46"/>
    <x v="2"/>
    <x v="2"/>
    <x v="567"/>
    <x v="647"/>
    <x v="511"/>
    <n v="9"/>
    <x v="2"/>
    <x v="2"/>
    <x v="1"/>
    <x v="1"/>
    <x v="2"/>
    <x v="2"/>
    <x v="2561"/>
    <n v="3333"/>
    <n v="17"/>
    <n v="1"/>
    <x v="4"/>
    <n v="4"/>
    <x v="4"/>
    <s v="Medium"/>
    <x v="3"/>
    <x v="3"/>
  </r>
  <r>
    <n v="8846"/>
    <s v="Misty Hebert"/>
    <x v="37"/>
    <x v="1"/>
    <x v="0"/>
    <x v="424"/>
    <x v="831"/>
    <x v="623"/>
    <n v="6"/>
    <x v="2"/>
    <x v="2"/>
    <x v="0"/>
    <x v="1"/>
    <x v="3"/>
    <x v="3"/>
    <x v="2562"/>
    <n v="7209"/>
    <n v="19"/>
    <n v="10"/>
    <x v="5"/>
    <n v="1"/>
    <x v="2"/>
    <s v="Low"/>
    <x v="2"/>
    <x v="2"/>
  </r>
  <r>
    <n v="9435"/>
    <s v="Matthew Stephenson"/>
    <x v="0"/>
    <x v="0"/>
    <x v="2"/>
    <x v="485"/>
    <x v="1408"/>
    <x v="808"/>
    <n v="1"/>
    <x v="1"/>
    <x v="935"/>
    <x v="1"/>
    <x v="0"/>
    <x v="0"/>
    <x v="0"/>
    <x v="2563"/>
    <n v="6254"/>
    <n v="0"/>
    <n v="4"/>
    <x v="2"/>
    <n v="3"/>
    <x v="1"/>
    <s v="High"/>
    <x v="0"/>
    <x v="0"/>
  </r>
  <r>
    <n v="4878"/>
    <s v="Sabrina Cohen"/>
    <x v="46"/>
    <x v="2"/>
    <x v="0"/>
    <x v="250"/>
    <x v="1709"/>
    <x v="368"/>
    <n v="2"/>
    <x v="1"/>
    <x v="2"/>
    <x v="0"/>
    <x v="1"/>
    <x v="2"/>
    <x v="2"/>
    <x v="2564"/>
    <n v="7677"/>
    <n v="17"/>
    <n v="1"/>
    <x v="3"/>
    <n v="1"/>
    <x v="2"/>
    <s v="High"/>
    <x v="3"/>
    <x v="3"/>
  </r>
  <r>
    <n v="4596"/>
    <s v="Mary Hill"/>
    <x v="9"/>
    <x v="2"/>
    <x v="2"/>
    <x v="459"/>
    <x v="347"/>
    <x v="180"/>
    <n v="7"/>
    <x v="2"/>
    <x v="936"/>
    <x v="3"/>
    <x v="0"/>
    <x v="3"/>
    <x v="3"/>
    <x v="2565"/>
    <n v="1807"/>
    <n v="15"/>
    <n v="2"/>
    <x v="5"/>
    <n v="3"/>
    <x v="1"/>
    <s v="Low"/>
    <x v="0"/>
    <x v="0"/>
  </r>
  <r>
    <n v="7153"/>
    <s v="Melissa Jones"/>
    <x v="0"/>
    <x v="1"/>
    <x v="0"/>
    <x v="323"/>
    <x v="1820"/>
    <x v="12"/>
    <n v="4"/>
    <x v="0"/>
    <x v="2"/>
    <x v="2"/>
    <x v="1"/>
    <x v="2"/>
    <x v="2"/>
    <x v="469"/>
    <n v="5196"/>
    <n v="11"/>
    <n v="3"/>
    <x v="9"/>
    <n v="4"/>
    <x v="4"/>
    <s v="High"/>
    <x v="0"/>
    <x v="0"/>
  </r>
  <r>
    <n v="1107"/>
    <s v="Cynthia Carson"/>
    <x v="4"/>
    <x v="2"/>
    <x v="2"/>
    <x v="184"/>
    <x v="133"/>
    <x v="128"/>
    <n v="6"/>
    <x v="2"/>
    <x v="2"/>
    <x v="3"/>
    <x v="1"/>
    <x v="1"/>
    <x v="1"/>
    <x v="2566"/>
    <n v="4615"/>
    <n v="1"/>
    <n v="7"/>
    <x v="1"/>
    <n v="5"/>
    <x v="3"/>
    <s v="High"/>
    <x v="0"/>
    <x v="0"/>
  </r>
  <r>
    <n v="5622"/>
    <s v="Stephen Taylor"/>
    <x v="32"/>
    <x v="2"/>
    <x v="0"/>
    <x v="226"/>
    <x v="1011"/>
    <x v="463"/>
    <n v="6"/>
    <x v="2"/>
    <x v="2"/>
    <x v="1"/>
    <x v="1"/>
    <x v="1"/>
    <x v="1"/>
    <x v="2567"/>
    <n v="2048"/>
    <n v="8"/>
    <n v="1"/>
    <x v="7"/>
    <n v="3"/>
    <x v="1"/>
    <s v="Low"/>
    <x v="5"/>
    <x v="5"/>
  </r>
  <r>
    <n v="7288"/>
    <s v="Sara Shaw"/>
    <x v="14"/>
    <x v="2"/>
    <x v="2"/>
    <x v="286"/>
    <x v="1821"/>
    <x v="323"/>
    <n v="0"/>
    <x v="3"/>
    <x v="798"/>
    <x v="2"/>
    <x v="0"/>
    <x v="0"/>
    <x v="0"/>
    <x v="2568"/>
    <n v="3197"/>
    <n v="17"/>
    <n v="6"/>
    <x v="1"/>
    <n v="3"/>
    <x v="1"/>
    <s v="Low"/>
    <x v="0"/>
    <x v="0"/>
  </r>
  <r>
    <n v="5728"/>
    <s v="Linda Garcia"/>
    <x v="18"/>
    <x v="2"/>
    <x v="0"/>
    <x v="30"/>
    <x v="1822"/>
    <x v="920"/>
    <n v="2"/>
    <x v="1"/>
    <x v="810"/>
    <x v="1"/>
    <x v="0"/>
    <x v="4"/>
    <x v="4"/>
    <x v="2569"/>
    <n v="348"/>
    <n v="17"/>
    <n v="7"/>
    <x v="8"/>
    <n v="5"/>
    <x v="3"/>
    <s v="Low"/>
    <x v="4"/>
    <x v="4"/>
  </r>
  <r>
    <n v="8338"/>
    <s v="Denise Mcclain"/>
    <x v="4"/>
    <x v="1"/>
    <x v="2"/>
    <x v="56"/>
    <x v="399"/>
    <x v="351"/>
    <n v="5"/>
    <x v="2"/>
    <x v="42"/>
    <x v="0"/>
    <x v="0"/>
    <x v="0"/>
    <x v="0"/>
    <x v="2570"/>
    <n v="1614"/>
    <n v="6"/>
    <n v="6"/>
    <x v="1"/>
    <n v="3"/>
    <x v="1"/>
    <s v="Low"/>
    <x v="0"/>
    <x v="0"/>
  </r>
  <r>
    <n v="6920"/>
    <s v="Austin Anderson"/>
    <x v="20"/>
    <x v="1"/>
    <x v="0"/>
    <x v="313"/>
    <x v="1823"/>
    <x v="546"/>
    <n v="2"/>
    <x v="1"/>
    <x v="303"/>
    <x v="1"/>
    <x v="0"/>
    <x v="0"/>
    <x v="0"/>
    <x v="2571"/>
    <n v="2883"/>
    <n v="2"/>
    <n v="2"/>
    <x v="5"/>
    <n v="1"/>
    <x v="2"/>
    <s v="High"/>
    <x v="5"/>
    <x v="5"/>
  </r>
  <r>
    <n v="6398"/>
    <s v="Michael Mayo"/>
    <x v="16"/>
    <x v="1"/>
    <x v="2"/>
    <x v="94"/>
    <x v="1362"/>
    <x v="300"/>
    <n v="5"/>
    <x v="2"/>
    <x v="312"/>
    <x v="3"/>
    <x v="0"/>
    <x v="4"/>
    <x v="4"/>
    <x v="2572"/>
    <n v="3766"/>
    <n v="11"/>
    <n v="6"/>
    <x v="4"/>
    <n v="5"/>
    <x v="3"/>
    <s v="High"/>
    <x v="2"/>
    <x v="2"/>
  </r>
  <r>
    <n v="2935"/>
    <s v="Carrie Gutierrez"/>
    <x v="12"/>
    <x v="2"/>
    <x v="0"/>
    <x v="546"/>
    <x v="584"/>
    <x v="313"/>
    <n v="5"/>
    <x v="2"/>
    <x v="2"/>
    <x v="1"/>
    <x v="1"/>
    <x v="4"/>
    <x v="4"/>
    <x v="2573"/>
    <n v="5870"/>
    <n v="5"/>
    <n v="2"/>
    <x v="3"/>
    <n v="3"/>
    <x v="1"/>
    <s v="High"/>
    <x v="4"/>
    <x v="4"/>
  </r>
  <r>
    <n v="5870"/>
    <s v="Jonathan Sweeney"/>
    <x v="41"/>
    <x v="0"/>
    <x v="2"/>
    <x v="161"/>
    <x v="1800"/>
    <x v="37"/>
    <n v="4"/>
    <x v="0"/>
    <x v="2"/>
    <x v="3"/>
    <x v="1"/>
    <x v="0"/>
    <x v="0"/>
    <x v="2574"/>
    <n v="6232"/>
    <n v="20"/>
    <n v="4"/>
    <x v="8"/>
    <n v="2"/>
    <x v="0"/>
    <s v="High"/>
    <x v="3"/>
    <x v="3"/>
  </r>
  <r>
    <n v="1989"/>
    <s v="Renee Anderson"/>
    <x v="15"/>
    <x v="1"/>
    <x v="0"/>
    <x v="411"/>
    <x v="217"/>
    <x v="200"/>
    <n v="8"/>
    <x v="2"/>
    <x v="2"/>
    <x v="2"/>
    <x v="1"/>
    <x v="3"/>
    <x v="3"/>
    <x v="2575"/>
    <n v="2092"/>
    <n v="12"/>
    <n v="5"/>
    <x v="3"/>
    <n v="2"/>
    <x v="0"/>
    <s v="Medium"/>
    <x v="4"/>
    <x v="4"/>
  </r>
  <r>
    <n v="9606"/>
    <s v="Faith Anderson"/>
    <x v="40"/>
    <x v="0"/>
    <x v="2"/>
    <x v="604"/>
    <x v="541"/>
    <x v="444"/>
    <n v="3"/>
    <x v="0"/>
    <x v="937"/>
    <x v="1"/>
    <x v="0"/>
    <x v="0"/>
    <x v="0"/>
    <x v="2576"/>
    <n v="7247"/>
    <n v="8"/>
    <n v="6"/>
    <x v="4"/>
    <n v="4"/>
    <x v="4"/>
    <s v="Medium"/>
    <x v="5"/>
    <x v="5"/>
  </r>
  <r>
    <n v="7947"/>
    <s v="Jacqueline Anderson"/>
    <x v="20"/>
    <x v="1"/>
    <x v="0"/>
    <x v="310"/>
    <x v="1824"/>
    <x v="921"/>
    <n v="4"/>
    <x v="0"/>
    <x v="2"/>
    <x v="1"/>
    <x v="1"/>
    <x v="0"/>
    <x v="0"/>
    <x v="2577"/>
    <n v="4760"/>
    <n v="20"/>
    <n v="6"/>
    <x v="4"/>
    <n v="3"/>
    <x v="1"/>
    <s v="Medium"/>
    <x v="5"/>
    <x v="5"/>
  </r>
  <r>
    <n v="2590"/>
    <s v="Christina Rodriguez"/>
    <x v="40"/>
    <x v="0"/>
    <x v="2"/>
    <x v="459"/>
    <x v="1825"/>
    <x v="861"/>
    <n v="5"/>
    <x v="2"/>
    <x v="938"/>
    <x v="2"/>
    <x v="0"/>
    <x v="3"/>
    <x v="3"/>
    <x v="2578"/>
    <n v="2627"/>
    <n v="9"/>
    <n v="8"/>
    <x v="1"/>
    <n v="1"/>
    <x v="2"/>
    <s v="Low"/>
    <x v="5"/>
    <x v="5"/>
  </r>
  <r>
    <n v="5447"/>
    <s v="Julia Hinton"/>
    <x v="28"/>
    <x v="0"/>
    <x v="0"/>
    <x v="126"/>
    <x v="1826"/>
    <x v="922"/>
    <n v="2"/>
    <x v="1"/>
    <x v="2"/>
    <x v="2"/>
    <x v="1"/>
    <x v="2"/>
    <x v="2"/>
    <x v="2579"/>
    <n v="9261"/>
    <n v="16"/>
    <n v="7"/>
    <x v="2"/>
    <n v="2"/>
    <x v="0"/>
    <s v="Low"/>
    <x v="0"/>
    <x v="0"/>
  </r>
  <r>
    <n v="9300"/>
    <s v="Catherine Anthony"/>
    <x v="1"/>
    <x v="2"/>
    <x v="2"/>
    <x v="24"/>
    <x v="1827"/>
    <x v="5"/>
    <n v="6"/>
    <x v="2"/>
    <x v="200"/>
    <x v="3"/>
    <x v="0"/>
    <x v="1"/>
    <x v="1"/>
    <x v="2580"/>
    <n v="5025"/>
    <n v="5"/>
    <n v="1"/>
    <x v="6"/>
    <n v="2"/>
    <x v="0"/>
    <s v="Medium"/>
    <x v="1"/>
    <x v="1"/>
  </r>
  <r>
    <n v="3373"/>
    <s v="Dillon Kennedy"/>
    <x v="16"/>
    <x v="1"/>
    <x v="0"/>
    <x v="327"/>
    <x v="671"/>
    <x v="509"/>
    <n v="3"/>
    <x v="0"/>
    <x v="2"/>
    <x v="2"/>
    <x v="1"/>
    <x v="2"/>
    <x v="2"/>
    <x v="2581"/>
    <n v="6156"/>
    <n v="15"/>
    <n v="0"/>
    <x v="6"/>
    <n v="1"/>
    <x v="2"/>
    <s v="Low"/>
    <x v="2"/>
    <x v="2"/>
  </r>
  <r>
    <n v="1888"/>
    <s v="Brian Werner"/>
    <x v="1"/>
    <x v="0"/>
    <x v="2"/>
    <x v="280"/>
    <x v="319"/>
    <x v="289"/>
    <n v="2"/>
    <x v="1"/>
    <x v="2"/>
    <x v="0"/>
    <x v="1"/>
    <x v="3"/>
    <x v="3"/>
    <x v="2582"/>
    <n v="4264"/>
    <n v="17"/>
    <n v="7"/>
    <x v="4"/>
    <n v="3"/>
    <x v="1"/>
    <s v="High"/>
    <x v="1"/>
    <x v="1"/>
  </r>
  <r>
    <n v="5625"/>
    <s v="Cynthia Johnston"/>
    <x v="46"/>
    <x v="0"/>
    <x v="0"/>
    <x v="478"/>
    <x v="1828"/>
    <x v="604"/>
    <n v="0"/>
    <x v="3"/>
    <x v="939"/>
    <x v="0"/>
    <x v="0"/>
    <x v="4"/>
    <x v="4"/>
    <x v="2583"/>
    <n v="8990"/>
    <n v="11"/>
    <n v="0"/>
    <x v="4"/>
    <n v="4"/>
    <x v="4"/>
    <s v="Medium"/>
    <x v="3"/>
    <x v="3"/>
  </r>
  <r>
    <n v="7622"/>
    <s v="Thomas Love"/>
    <x v="43"/>
    <x v="1"/>
    <x v="2"/>
    <x v="18"/>
    <x v="859"/>
    <x v="632"/>
    <n v="1"/>
    <x v="1"/>
    <x v="413"/>
    <x v="2"/>
    <x v="0"/>
    <x v="3"/>
    <x v="3"/>
    <x v="2584"/>
    <n v="3980"/>
    <n v="20"/>
    <n v="2"/>
    <x v="3"/>
    <n v="5"/>
    <x v="3"/>
    <s v="High"/>
    <x v="5"/>
    <x v="5"/>
  </r>
  <r>
    <n v="3199"/>
    <s v="Erin Sanchez"/>
    <x v="20"/>
    <x v="1"/>
    <x v="0"/>
    <x v="21"/>
    <x v="1115"/>
    <x v="734"/>
    <n v="10"/>
    <x v="4"/>
    <x v="2"/>
    <x v="1"/>
    <x v="1"/>
    <x v="0"/>
    <x v="0"/>
    <x v="2585"/>
    <n v="6240"/>
    <n v="6"/>
    <n v="4"/>
    <x v="2"/>
    <n v="1"/>
    <x v="2"/>
    <s v="Low"/>
    <x v="5"/>
    <x v="5"/>
  </r>
  <r>
    <n v="7979"/>
    <s v="David Barr"/>
    <x v="22"/>
    <x v="1"/>
    <x v="2"/>
    <x v="456"/>
    <x v="75"/>
    <x v="74"/>
    <n v="0"/>
    <x v="3"/>
    <x v="940"/>
    <x v="1"/>
    <x v="0"/>
    <x v="1"/>
    <x v="1"/>
    <x v="2586"/>
    <n v="8901"/>
    <n v="18"/>
    <n v="6"/>
    <x v="5"/>
    <n v="3"/>
    <x v="1"/>
    <s v="Medium"/>
    <x v="5"/>
    <x v="5"/>
  </r>
  <r>
    <n v="5225"/>
    <s v="Nicole Barnes"/>
    <x v="26"/>
    <x v="1"/>
    <x v="0"/>
    <x v="130"/>
    <x v="1829"/>
    <x v="923"/>
    <n v="9"/>
    <x v="2"/>
    <x v="2"/>
    <x v="2"/>
    <x v="1"/>
    <x v="4"/>
    <x v="4"/>
    <x v="2587"/>
    <n v="9269"/>
    <n v="20"/>
    <n v="4"/>
    <x v="10"/>
    <n v="3"/>
    <x v="1"/>
    <s v="Low"/>
    <x v="5"/>
    <x v="5"/>
  </r>
  <r>
    <n v="3923"/>
    <s v="Tyler Alexander"/>
    <x v="43"/>
    <x v="1"/>
    <x v="2"/>
    <x v="266"/>
    <x v="1742"/>
    <x v="535"/>
    <n v="0"/>
    <x v="3"/>
    <x v="2"/>
    <x v="1"/>
    <x v="1"/>
    <x v="0"/>
    <x v="0"/>
    <x v="2588"/>
    <n v="8338"/>
    <n v="3"/>
    <n v="5"/>
    <x v="4"/>
    <n v="5"/>
    <x v="3"/>
    <s v="Low"/>
    <x v="5"/>
    <x v="5"/>
  </r>
  <r>
    <n v="1924"/>
    <s v="Joshua Cooke"/>
    <x v="39"/>
    <x v="2"/>
    <x v="0"/>
    <x v="178"/>
    <x v="1511"/>
    <x v="100"/>
    <n v="1"/>
    <x v="1"/>
    <x v="941"/>
    <x v="2"/>
    <x v="0"/>
    <x v="0"/>
    <x v="0"/>
    <x v="2589"/>
    <n v="2622"/>
    <n v="7"/>
    <n v="4"/>
    <x v="8"/>
    <n v="1"/>
    <x v="2"/>
    <s v="Low"/>
    <x v="2"/>
    <x v="2"/>
  </r>
  <r>
    <n v="2831"/>
    <s v="Eric Houston"/>
    <x v="39"/>
    <x v="1"/>
    <x v="2"/>
    <x v="14"/>
    <x v="1251"/>
    <x v="775"/>
    <n v="0"/>
    <x v="3"/>
    <x v="512"/>
    <x v="2"/>
    <x v="0"/>
    <x v="1"/>
    <x v="1"/>
    <x v="2590"/>
    <n v="9614"/>
    <n v="8"/>
    <n v="3"/>
    <x v="1"/>
    <n v="2"/>
    <x v="0"/>
    <s v="High"/>
    <x v="2"/>
    <x v="2"/>
  </r>
  <r>
    <n v="6957"/>
    <s v="Robert Hernandez"/>
    <x v="33"/>
    <x v="0"/>
    <x v="0"/>
    <x v="504"/>
    <x v="1426"/>
    <x v="684"/>
    <n v="7"/>
    <x v="2"/>
    <x v="769"/>
    <x v="1"/>
    <x v="0"/>
    <x v="1"/>
    <x v="1"/>
    <x v="2591"/>
    <n v="8875"/>
    <n v="16"/>
    <n v="8"/>
    <x v="5"/>
    <n v="2"/>
    <x v="0"/>
    <s v="High"/>
    <x v="4"/>
    <x v="4"/>
  </r>
  <r>
    <n v="3818"/>
    <s v="Crystal Price"/>
    <x v="26"/>
    <x v="0"/>
    <x v="2"/>
    <x v="303"/>
    <x v="1211"/>
    <x v="17"/>
    <n v="0"/>
    <x v="3"/>
    <x v="942"/>
    <x v="3"/>
    <x v="0"/>
    <x v="1"/>
    <x v="1"/>
    <x v="2592"/>
    <n v="2931"/>
    <n v="6"/>
    <n v="9"/>
    <x v="8"/>
    <n v="4"/>
    <x v="4"/>
    <s v="High"/>
    <x v="5"/>
    <x v="5"/>
  </r>
  <r>
    <n v="5914"/>
    <s v="Crystal Hansen"/>
    <x v="36"/>
    <x v="1"/>
    <x v="0"/>
    <x v="19"/>
    <x v="1614"/>
    <x v="560"/>
    <n v="1"/>
    <x v="1"/>
    <x v="255"/>
    <x v="1"/>
    <x v="0"/>
    <x v="2"/>
    <x v="2"/>
    <x v="2593"/>
    <n v="7912"/>
    <n v="16"/>
    <n v="0"/>
    <x v="3"/>
    <n v="3"/>
    <x v="1"/>
    <s v="Medium"/>
    <x v="3"/>
    <x v="3"/>
  </r>
  <r>
    <n v="5828"/>
    <s v="Christopher Miller"/>
    <x v="20"/>
    <x v="1"/>
    <x v="2"/>
    <x v="502"/>
    <x v="1830"/>
    <x v="75"/>
    <n v="3"/>
    <x v="0"/>
    <x v="2"/>
    <x v="0"/>
    <x v="1"/>
    <x v="3"/>
    <x v="3"/>
    <x v="2594"/>
    <n v="3367"/>
    <n v="14"/>
    <n v="2"/>
    <x v="8"/>
    <n v="4"/>
    <x v="4"/>
    <s v="Low"/>
    <x v="5"/>
    <x v="5"/>
  </r>
  <r>
    <n v="9318"/>
    <s v="Amanda Arroyo"/>
    <x v="3"/>
    <x v="0"/>
    <x v="0"/>
    <x v="43"/>
    <x v="994"/>
    <x v="32"/>
    <n v="5"/>
    <x v="2"/>
    <x v="2"/>
    <x v="1"/>
    <x v="1"/>
    <x v="3"/>
    <x v="3"/>
    <x v="2595"/>
    <n v="5203"/>
    <n v="1"/>
    <n v="10"/>
    <x v="2"/>
    <n v="4"/>
    <x v="4"/>
    <s v="Low"/>
    <x v="2"/>
    <x v="2"/>
  </r>
  <r>
    <n v="6540"/>
    <s v="Michael Peterson"/>
    <x v="15"/>
    <x v="2"/>
    <x v="2"/>
    <x v="432"/>
    <x v="1831"/>
    <x v="924"/>
    <n v="1"/>
    <x v="1"/>
    <x v="2"/>
    <x v="0"/>
    <x v="1"/>
    <x v="1"/>
    <x v="1"/>
    <x v="2596"/>
    <n v="3917"/>
    <n v="4"/>
    <n v="1"/>
    <x v="0"/>
    <n v="1"/>
    <x v="2"/>
    <s v="Low"/>
    <x v="4"/>
    <x v="4"/>
  </r>
  <r>
    <n v="4611"/>
    <s v="Nancy Jacobs"/>
    <x v="22"/>
    <x v="0"/>
    <x v="0"/>
    <x v="298"/>
    <x v="335"/>
    <x v="303"/>
    <n v="7"/>
    <x v="2"/>
    <x v="2"/>
    <x v="3"/>
    <x v="1"/>
    <x v="3"/>
    <x v="3"/>
    <x v="2597"/>
    <n v="9725"/>
    <n v="12"/>
    <n v="1"/>
    <x v="9"/>
    <n v="2"/>
    <x v="0"/>
    <s v="Medium"/>
    <x v="5"/>
    <x v="5"/>
  </r>
  <r>
    <n v="3236"/>
    <s v="Brittney Olsen"/>
    <x v="31"/>
    <x v="1"/>
    <x v="2"/>
    <x v="466"/>
    <x v="733"/>
    <x v="568"/>
    <n v="4"/>
    <x v="0"/>
    <x v="2"/>
    <x v="3"/>
    <x v="1"/>
    <x v="3"/>
    <x v="3"/>
    <x v="2598"/>
    <n v="1894"/>
    <n v="7"/>
    <n v="2"/>
    <x v="8"/>
    <n v="2"/>
    <x v="0"/>
    <s v="Medium"/>
    <x v="4"/>
    <x v="4"/>
  </r>
  <r>
    <n v="9701"/>
    <s v="Denise Thompson"/>
    <x v="15"/>
    <x v="1"/>
    <x v="0"/>
    <x v="216"/>
    <x v="1832"/>
    <x v="925"/>
    <n v="0"/>
    <x v="3"/>
    <x v="2"/>
    <x v="0"/>
    <x v="1"/>
    <x v="2"/>
    <x v="2"/>
    <x v="2599"/>
    <n v="6913"/>
    <n v="8"/>
    <n v="10"/>
    <x v="8"/>
    <n v="2"/>
    <x v="0"/>
    <s v="Low"/>
    <x v="4"/>
    <x v="4"/>
  </r>
  <r>
    <n v="7139"/>
    <s v="John Rice"/>
    <x v="35"/>
    <x v="2"/>
    <x v="2"/>
    <x v="344"/>
    <x v="1833"/>
    <x v="926"/>
    <n v="5"/>
    <x v="2"/>
    <x v="605"/>
    <x v="2"/>
    <x v="0"/>
    <x v="1"/>
    <x v="1"/>
    <x v="2600"/>
    <n v="2188"/>
    <n v="2"/>
    <n v="8"/>
    <x v="3"/>
    <n v="4"/>
    <x v="4"/>
    <s v="Low"/>
    <x v="5"/>
    <x v="5"/>
  </r>
  <r>
    <n v="1839"/>
    <s v="Brandon Stuart"/>
    <x v="40"/>
    <x v="1"/>
    <x v="0"/>
    <x v="483"/>
    <x v="834"/>
    <x v="626"/>
    <n v="6"/>
    <x v="2"/>
    <x v="2"/>
    <x v="1"/>
    <x v="1"/>
    <x v="3"/>
    <x v="3"/>
    <x v="2601"/>
    <n v="719"/>
    <n v="5"/>
    <n v="1"/>
    <x v="2"/>
    <n v="2"/>
    <x v="0"/>
    <s v="High"/>
    <x v="5"/>
    <x v="5"/>
  </r>
  <r>
    <n v="4673"/>
    <s v="Michelle Watkins"/>
    <x v="17"/>
    <x v="2"/>
    <x v="2"/>
    <x v="35"/>
    <x v="1622"/>
    <x v="544"/>
    <n v="7"/>
    <x v="2"/>
    <x v="733"/>
    <x v="2"/>
    <x v="0"/>
    <x v="4"/>
    <x v="4"/>
    <x v="2602"/>
    <n v="5403"/>
    <n v="12"/>
    <n v="2"/>
    <x v="0"/>
    <n v="1"/>
    <x v="2"/>
    <s v="Medium"/>
    <x v="1"/>
    <x v="1"/>
  </r>
  <r>
    <n v="2253"/>
    <s v="Sherry Bond"/>
    <x v="37"/>
    <x v="0"/>
    <x v="0"/>
    <x v="570"/>
    <x v="1834"/>
    <x v="460"/>
    <n v="8"/>
    <x v="2"/>
    <x v="2"/>
    <x v="0"/>
    <x v="1"/>
    <x v="0"/>
    <x v="0"/>
    <x v="2603"/>
    <n v="9260"/>
    <n v="13"/>
    <n v="5"/>
    <x v="3"/>
    <n v="2"/>
    <x v="0"/>
    <s v="High"/>
    <x v="2"/>
    <x v="2"/>
  </r>
  <r>
    <n v="9423"/>
    <s v="Evan Stanley"/>
    <x v="5"/>
    <x v="2"/>
    <x v="2"/>
    <x v="168"/>
    <x v="613"/>
    <x v="494"/>
    <n v="0"/>
    <x v="3"/>
    <x v="435"/>
    <x v="1"/>
    <x v="0"/>
    <x v="3"/>
    <x v="3"/>
    <x v="2604"/>
    <n v="3851"/>
    <n v="14"/>
    <n v="3"/>
    <x v="2"/>
    <n v="5"/>
    <x v="3"/>
    <s v="Low"/>
    <x v="3"/>
    <x v="3"/>
  </r>
  <r>
    <n v="2885"/>
    <s v="Willie Owens"/>
    <x v="5"/>
    <x v="1"/>
    <x v="0"/>
    <x v="537"/>
    <x v="1835"/>
    <x v="762"/>
    <n v="10"/>
    <x v="4"/>
    <x v="2"/>
    <x v="2"/>
    <x v="1"/>
    <x v="3"/>
    <x v="3"/>
    <x v="2605"/>
    <n v="6088"/>
    <n v="8"/>
    <n v="7"/>
    <x v="3"/>
    <n v="5"/>
    <x v="3"/>
    <s v="Medium"/>
    <x v="3"/>
    <x v="3"/>
  </r>
  <r>
    <n v="4683"/>
    <s v="Anita Carr"/>
    <x v="44"/>
    <x v="0"/>
    <x v="2"/>
    <x v="310"/>
    <x v="523"/>
    <x v="348"/>
    <n v="9"/>
    <x v="2"/>
    <x v="2"/>
    <x v="0"/>
    <x v="1"/>
    <x v="4"/>
    <x v="4"/>
    <x v="2606"/>
    <n v="4415"/>
    <n v="17"/>
    <n v="0"/>
    <x v="9"/>
    <n v="2"/>
    <x v="0"/>
    <s v="Low"/>
    <x v="0"/>
    <x v="0"/>
  </r>
  <r>
    <n v="8624"/>
    <s v="Malik Baker"/>
    <x v="4"/>
    <x v="1"/>
    <x v="0"/>
    <x v="387"/>
    <x v="1836"/>
    <x v="907"/>
    <n v="3"/>
    <x v="0"/>
    <x v="2"/>
    <x v="1"/>
    <x v="1"/>
    <x v="0"/>
    <x v="0"/>
    <x v="2607"/>
    <n v="5978"/>
    <n v="4"/>
    <n v="7"/>
    <x v="0"/>
    <n v="4"/>
    <x v="4"/>
    <s v="High"/>
    <x v="0"/>
    <x v="0"/>
  </r>
  <r>
    <n v="7266"/>
    <s v="Jeffrey Banks"/>
    <x v="31"/>
    <x v="2"/>
    <x v="2"/>
    <x v="180"/>
    <x v="1249"/>
    <x v="774"/>
    <n v="1"/>
    <x v="1"/>
    <x v="2"/>
    <x v="2"/>
    <x v="1"/>
    <x v="0"/>
    <x v="0"/>
    <x v="2608"/>
    <n v="740"/>
    <n v="17"/>
    <n v="10"/>
    <x v="7"/>
    <n v="3"/>
    <x v="1"/>
    <s v="Low"/>
    <x v="4"/>
    <x v="4"/>
  </r>
  <r>
    <n v="9653"/>
    <s v="Christopher Higgins"/>
    <x v="7"/>
    <x v="0"/>
    <x v="0"/>
    <x v="169"/>
    <x v="1837"/>
    <x v="389"/>
    <n v="1"/>
    <x v="1"/>
    <x v="2"/>
    <x v="3"/>
    <x v="1"/>
    <x v="4"/>
    <x v="4"/>
    <x v="2609"/>
    <n v="7850"/>
    <n v="2"/>
    <n v="7"/>
    <x v="4"/>
    <n v="1"/>
    <x v="2"/>
    <s v="Medium"/>
    <x v="0"/>
    <x v="0"/>
  </r>
  <r>
    <n v="1458"/>
    <s v="Claudia Pearson"/>
    <x v="2"/>
    <x v="1"/>
    <x v="2"/>
    <x v="609"/>
    <x v="1378"/>
    <x v="721"/>
    <n v="2"/>
    <x v="1"/>
    <x v="122"/>
    <x v="1"/>
    <x v="0"/>
    <x v="3"/>
    <x v="3"/>
    <x v="2610"/>
    <n v="3618"/>
    <n v="15"/>
    <n v="0"/>
    <x v="8"/>
    <n v="3"/>
    <x v="1"/>
    <s v="Low"/>
    <x v="2"/>
    <x v="2"/>
  </r>
  <r>
    <n v="2056"/>
    <s v="Jeffrey Singleton"/>
    <x v="29"/>
    <x v="2"/>
    <x v="0"/>
    <x v="323"/>
    <x v="828"/>
    <x v="622"/>
    <n v="1"/>
    <x v="1"/>
    <x v="787"/>
    <x v="0"/>
    <x v="0"/>
    <x v="0"/>
    <x v="0"/>
    <x v="2611"/>
    <n v="9622"/>
    <n v="15"/>
    <n v="4"/>
    <x v="6"/>
    <n v="5"/>
    <x v="3"/>
    <s v="High"/>
    <x v="4"/>
    <x v="4"/>
  </r>
  <r>
    <n v="1126"/>
    <s v="Dr. Sabrina Murray MD"/>
    <x v="6"/>
    <x v="2"/>
    <x v="2"/>
    <x v="249"/>
    <x v="1016"/>
    <x v="627"/>
    <n v="9"/>
    <x v="2"/>
    <x v="2"/>
    <x v="3"/>
    <x v="1"/>
    <x v="4"/>
    <x v="4"/>
    <x v="2612"/>
    <n v="4753"/>
    <n v="16"/>
    <n v="5"/>
    <x v="8"/>
    <n v="2"/>
    <x v="0"/>
    <s v="Medium"/>
    <x v="4"/>
    <x v="4"/>
  </r>
  <r>
    <n v="5732"/>
    <s v="Anthony Zimmerman"/>
    <x v="42"/>
    <x v="0"/>
    <x v="0"/>
    <x v="450"/>
    <x v="127"/>
    <x v="122"/>
    <n v="3"/>
    <x v="0"/>
    <x v="2"/>
    <x v="2"/>
    <x v="1"/>
    <x v="1"/>
    <x v="1"/>
    <x v="2613"/>
    <n v="5846"/>
    <n v="10"/>
    <n v="6"/>
    <x v="1"/>
    <n v="5"/>
    <x v="3"/>
    <s v="High"/>
    <x v="3"/>
    <x v="3"/>
  </r>
  <r>
    <n v="2497"/>
    <s v="Rebecca Davis"/>
    <x v="6"/>
    <x v="0"/>
    <x v="2"/>
    <x v="566"/>
    <x v="1838"/>
    <x v="454"/>
    <n v="2"/>
    <x v="1"/>
    <x v="2"/>
    <x v="2"/>
    <x v="1"/>
    <x v="2"/>
    <x v="2"/>
    <x v="2614"/>
    <n v="426"/>
    <n v="6"/>
    <n v="9"/>
    <x v="3"/>
    <n v="2"/>
    <x v="0"/>
    <s v="Low"/>
    <x v="4"/>
    <x v="4"/>
  </r>
  <r>
    <n v="3143"/>
    <s v="Jessica Chen"/>
    <x v="40"/>
    <x v="1"/>
    <x v="0"/>
    <x v="282"/>
    <x v="1839"/>
    <x v="927"/>
    <n v="0"/>
    <x v="3"/>
    <x v="943"/>
    <x v="1"/>
    <x v="0"/>
    <x v="2"/>
    <x v="2"/>
    <x v="2615"/>
    <n v="943"/>
    <n v="17"/>
    <n v="10"/>
    <x v="10"/>
    <n v="4"/>
    <x v="4"/>
    <s v="Low"/>
    <x v="5"/>
    <x v="5"/>
  </r>
  <r>
    <n v="8659"/>
    <s v="Rachel Juarez"/>
    <x v="23"/>
    <x v="1"/>
    <x v="2"/>
    <x v="57"/>
    <x v="1840"/>
    <x v="709"/>
    <n v="6"/>
    <x v="2"/>
    <x v="2"/>
    <x v="3"/>
    <x v="1"/>
    <x v="1"/>
    <x v="1"/>
    <x v="2616"/>
    <n v="6131"/>
    <n v="9"/>
    <n v="3"/>
    <x v="9"/>
    <n v="1"/>
    <x v="2"/>
    <s v="High"/>
    <x v="4"/>
    <x v="4"/>
  </r>
  <r>
    <n v="7455"/>
    <s v="Joanne Roach"/>
    <x v="25"/>
    <x v="1"/>
    <x v="0"/>
    <x v="67"/>
    <x v="75"/>
    <x v="74"/>
    <n v="5"/>
    <x v="2"/>
    <x v="2"/>
    <x v="3"/>
    <x v="1"/>
    <x v="4"/>
    <x v="4"/>
    <x v="2617"/>
    <n v="3453"/>
    <n v="15"/>
    <n v="5"/>
    <x v="9"/>
    <n v="4"/>
    <x v="4"/>
    <s v="Medium"/>
    <x v="4"/>
    <x v="4"/>
  </r>
  <r>
    <n v="6414"/>
    <s v="Daniel Reeves V"/>
    <x v="13"/>
    <x v="1"/>
    <x v="2"/>
    <x v="405"/>
    <x v="1841"/>
    <x v="58"/>
    <n v="9"/>
    <x v="2"/>
    <x v="2"/>
    <x v="0"/>
    <x v="1"/>
    <x v="3"/>
    <x v="3"/>
    <x v="2618"/>
    <n v="7508"/>
    <n v="8"/>
    <n v="8"/>
    <x v="4"/>
    <n v="1"/>
    <x v="2"/>
    <s v="Medium"/>
    <x v="0"/>
    <x v="0"/>
  </r>
  <r>
    <n v="3729"/>
    <s v="Matthew Christian"/>
    <x v="12"/>
    <x v="1"/>
    <x v="0"/>
    <x v="140"/>
    <x v="1842"/>
    <x v="698"/>
    <n v="3"/>
    <x v="0"/>
    <x v="2"/>
    <x v="0"/>
    <x v="1"/>
    <x v="0"/>
    <x v="0"/>
    <x v="1366"/>
    <n v="3749"/>
    <n v="3"/>
    <n v="6"/>
    <x v="3"/>
    <n v="1"/>
    <x v="2"/>
    <s v="High"/>
    <x v="4"/>
    <x v="4"/>
  </r>
  <r>
    <n v="2402"/>
    <s v="Kaitlyn Love"/>
    <x v="30"/>
    <x v="1"/>
    <x v="2"/>
    <x v="432"/>
    <x v="309"/>
    <x v="281"/>
    <n v="0"/>
    <x v="3"/>
    <x v="944"/>
    <x v="1"/>
    <x v="0"/>
    <x v="2"/>
    <x v="2"/>
    <x v="2619"/>
    <n v="7180"/>
    <n v="16"/>
    <n v="9"/>
    <x v="8"/>
    <n v="5"/>
    <x v="3"/>
    <s v="High"/>
    <x v="2"/>
    <x v="2"/>
  </r>
  <r>
    <n v="2500"/>
    <s v="Mr. Robert Valenzuela"/>
    <x v="29"/>
    <x v="1"/>
    <x v="0"/>
    <x v="160"/>
    <x v="1843"/>
    <x v="661"/>
    <n v="9"/>
    <x v="2"/>
    <x v="2"/>
    <x v="0"/>
    <x v="1"/>
    <x v="0"/>
    <x v="0"/>
    <x v="2620"/>
    <n v="9524"/>
    <n v="18"/>
    <n v="3"/>
    <x v="1"/>
    <n v="3"/>
    <x v="1"/>
    <s v="Medium"/>
    <x v="4"/>
    <x v="4"/>
  </r>
  <r>
    <n v="3873"/>
    <s v="Sean Johnson"/>
    <x v="12"/>
    <x v="2"/>
    <x v="2"/>
    <x v="278"/>
    <x v="1844"/>
    <x v="328"/>
    <n v="2"/>
    <x v="1"/>
    <x v="2"/>
    <x v="2"/>
    <x v="1"/>
    <x v="2"/>
    <x v="2"/>
    <x v="2621"/>
    <n v="8949"/>
    <n v="17"/>
    <n v="3"/>
    <x v="0"/>
    <n v="5"/>
    <x v="3"/>
    <s v="Low"/>
    <x v="4"/>
    <x v="4"/>
  </r>
  <r>
    <n v="4748"/>
    <s v="Suzanne Hawkins"/>
    <x v="5"/>
    <x v="0"/>
    <x v="0"/>
    <x v="582"/>
    <x v="1845"/>
    <x v="57"/>
    <n v="0"/>
    <x v="3"/>
    <x v="302"/>
    <x v="2"/>
    <x v="0"/>
    <x v="1"/>
    <x v="1"/>
    <x v="2622"/>
    <n v="2919"/>
    <n v="7"/>
    <n v="10"/>
    <x v="1"/>
    <n v="5"/>
    <x v="3"/>
    <s v="Low"/>
    <x v="3"/>
    <x v="3"/>
  </r>
  <r>
    <n v="3380"/>
    <s v="Katherine Duran"/>
    <x v="3"/>
    <x v="0"/>
    <x v="2"/>
    <x v="595"/>
    <x v="1282"/>
    <x v="789"/>
    <n v="5"/>
    <x v="2"/>
    <x v="2"/>
    <x v="3"/>
    <x v="1"/>
    <x v="2"/>
    <x v="2"/>
    <x v="2623"/>
    <n v="4751"/>
    <n v="20"/>
    <n v="8"/>
    <x v="8"/>
    <n v="5"/>
    <x v="3"/>
    <s v="High"/>
    <x v="2"/>
    <x v="2"/>
  </r>
  <r>
    <n v="8530"/>
    <s v="Christian Johnson"/>
    <x v="0"/>
    <x v="2"/>
    <x v="0"/>
    <x v="59"/>
    <x v="1846"/>
    <x v="770"/>
    <n v="0"/>
    <x v="3"/>
    <x v="9"/>
    <x v="1"/>
    <x v="0"/>
    <x v="1"/>
    <x v="1"/>
    <x v="2624"/>
    <n v="7735"/>
    <n v="9"/>
    <n v="0"/>
    <x v="0"/>
    <n v="5"/>
    <x v="3"/>
    <s v="Low"/>
    <x v="0"/>
    <x v="0"/>
  </r>
  <r>
    <n v="6679"/>
    <s v="Pamela Morris"/>
    <x v="45"/>
    <x v="2"/>
    <x v="2"/>
    <x v="478"/>
    <x v="108"/>
    <x v="106"/>
    <n v="3"/>
    <x v="0"/>
    <x v="2"/>
    <x v="0"/>
    <x v="1"/>
    <x v="0"/>
    <x v="0"/>
    <x v="2625"/>
    <n v="944"/>
    <n v="2"/>
    <n v="7"/>
    <x v="4"/>
    <n v="5"/>
    <x v="3"/>
    <s v="High"/>
    <x v="5"/>
    <x v="5"/>
  </r>
  <r>
    <n v="2205"/>
    <s v="Stephanie Hoover"/>
    <x v="44"/>
    <x v="1"/>
    <x v="0"/>
    <x v="165"/>
    <x v="1847"/>
    <x v="928"/>
    <n v="4"/>
    <x v="0"/>
    <x v="2"/>
    <x v="1"/>
    <x v="1"/>
    <x v="3"/>
    <x v="3"/>
    <x v="2626"/>
    <n v="4932"/>
    <n v="6"/>
    <n v="6"/>
    <x v="9"/>
    <n v="1"/>
    <x v="2"/>
    <s v="High"/>
    <x v="0"/>
    <x v="0"/>
  </r>
  <r>
    <n v="5399"/>
    <s v="Donna Ray"/>
    <x v="12"/>
    <x v="1"/>
    <x v="2"/>
    <x v="479"/>
    <x v="851"/>
    <x v="53"/>
    <n v="4"/>
    <x v="0"/>
    <x v="2"/>
    <x v="1"/>
    <x v="1"/>
    <x v="2"/>
    <x v="2"/>
    <x v="2627"/>
    <n v="7099"/>
    <n v="17"/>
    <n v="4"/>
    <x v="5"/>
    <n v="2"/>
    <x v="0"/>
    <s v="High"/>
    <x v="4"/>
    <x v="4"/>
  </r>
  <r>
    <n v="8536"/>
    <s v="Heather Smith"/>
    <x v="17"/>
    <x v="2"/>
    <x v="0"/>
    <x v="350"/>
    <x v="53"/>
    <x v="53"/>
    <n v="2"/>
    <x v="1"/>
    <x v="945"/>
    <x v="0"/>
    <x v="0"/>
    <x v="1"/>
    <x v="1"/>
    <x v="2628"/>
    <n v="2605"/>
    <n v="7"/>
    <n v="5"/>
    <x v="7"/>
    <n v="1"/>
    <x v="2"/>
    <s v="High"/>
    <x v="1"/>
    <x v="1"/>
  </r>
  <r>
    <n v="7843"/>
    <s v="Briana Butler"/>
    <x v="26"/>
    <x v="0"/>
    <x v="2"/>
    <x v="365"/>
    <x v="674"/>
    <x v="528"/>
    <n v="6"/>
    <x v="2"/>
    <x v="2"/>
    <x v="3"/>
    <x v="1"/>
    <x v="4"/>
    <x v="4"/>
    <x v="2629"/>
    <n v="3688"/>
    <n v="15"/>
    <n v="6"/>
    <x v="4"/>
    <n v="5"/>
    <x v="3"/>
    <s v="Low"/>
    <x v="5"/>
    <x v="5"/>
  </r>
  <r>
    <n v="7876"/>
    <s v="Kelly Khan"/>
    <x v="18"/>
    <x v="2"/>
    <x v="0"/>
    <x v="151"/>
    <x v="1848"/>
    <x v="929"/>
    <n v="1"/>
    <x v="1"/>
    <x v="315"/>
    <x v="2"/>
    <x v="0"/>
    <x v="4"/>
    <x v="4"/>
    <x v="2630"/>
    <n v="4095"/>
    <n v="18"/>
    <n v="6"/>
    <x v="3"/>
    <n v="3"/>
    <x v="1"/>
    <s v="Medium"/>
    <x v="4"/>
    <x v="4"/>
  </r>
  <r>
    <n v="6669"/>
    <s v="David Conner"/>
    <x v="37"/>
    <x v="1"/>
    <x v="2"/>
    <x v="190"/>
    <x v="1849"/>
    <x v="925"/>
    <n v="0"/>
    <x v="3"/>
    <x v="2"/>
    <x v="1"/>
    <x v="1"/>
    <x v="1"/>
    <x v="1"/>
    <x v="2631"/>
    <n v="6896"/>
    <n v="6"/>
    <n v="7"/>
    <x v="6"/>
    <n v="3"/>
    <x v="1"/>
    <s v="Low"/>
    <x v="2"/>
    <x v="2"/>
  </r>
  <r>
    <n v="4413"/>
    <s v="Henry Thomas"/>
    <x v="10"/>
    <x v="2"/>
    <x v="0"/>
    <x v="514"/>
    <x v="219"/>
    <x v="202"/>
    <n v="1"/>
    <x v="1"/>
    <x v="2"/>
    <x v="3"/>
    <x v="1"/>
    <x v="0"/>
    <x v="0"/>
    <x v="2632"/>
    <n v="6373"/>
    <n v="16"/>
    <n v="10"/>
    <x v="8"/>
    <n v="2"/>
    <x v="0"/>
    <s v="Medium"/>
    <x v="3"/>
    <x v="3"/>
  </r>
  <r>
    <n v="3177"/>
    <s v="Luis Rivas"/>
    <x v="45"/>
    <x v="2"/>
    <x v="2"/>
    <x v="339"/>
    <x v="1850"/>
    <x v="502"/>
    <n v="9"/>
    <x v="2"/>
    <x v="2"/>
    <x v="0"/>
    <x v="1"/>
    <x v="3"/>
    <x v="3"/>
    <x v="2633"/>
    <n v="8069"/>
    <n v="12"/>
    <n v="2"/>
    <x v="5"/>
    <n v="1"/>
    <x v="2"/>
    <s v="Medium"/>
    <x v="5"/>
    <x v="5"/>
  </r>
  <r>
    <n v="4351"/>
    <s v="David Gonzales"/>
    <x v="33"/>
    <x v="1"/>
    <x v="0"/>
    <x v="22"/>
    <x v="1851"/>
    <x v="469"/>
    <n v="1"/>
    <x v="1"/>
    <x v="2"/>
    <x v="2"/>
    <x v="1"/>
    <x v="4"/>
    <x v="4"/>
    <x v="2634"/>
    <n v="730"/>
    <n v="11"/>
    <n v="5"/>
    <x v="9"/>
    <n v="5"/>
    <x v="3"/>
    <s v="High"/>
    <x v="4"/>
    <x v="4"/>
  </r>
  <r>
    <n v="8442"/>
    <s v="James Campbell"/>
    <x v="16"/>
    <x v="1"/>
    <x v="2"/>
    <x v="543"/>
    <x v="1852"/>
    <x v="294"/>
    <n v="3"/>
    <x v="0"/>
    <x v="946"/>
    <x v="0"/>
    <x v="0"/>
    <x v="2"/>
    <x v="2"/>
    <x v="2635"/>
    <n v="8658"/>
    <n v="18"/>
    <n v="5"/>
    <x v="1"/>
    <n v="3"/>
    <x v="1"/>
    <s v="Medium"/>
    <x v="2"/>
    <x v="2"/>
  </r>
  <r>
    <n v="2530"/>
    <s v="Dawn Phillips"/>
    <x v="35"/>
    <x v="0"/>
    <x v="0"/>
    <x v="72"/>
    <x v="1226"/>
    <x v="764"/>
    <n v="0"/>
    <x v="3"/>
    <x v="117"/>
    <x v="0"/>
    <x v="0"/>
    <x v="1"/>
    <x v="1"/>
    <x v="2636"/>
    <n v="6024"/>
    <n v="3"/>
    <n v="8"/>
    <x v="5"/>
    <n v="1"/>
    <x v="2"/>
    <s v="High"/>
    <x v="5"/>
    <x v="5"/>
  </r>
  <r>
    <n v="4301"/>
    <s v="Jasmin Marks"/>
    <x v="34"/>
    <x v="2"/>
    <x v="2"/>
    <x v="30"/>
    <x v="1853"/>
    <x v="774"/>
    <n v="0"/>
    <x v="3"/>
    <x v="85"/>
    <x v="2"/>
    <x v="0"/>
    <x v="4"/>
    <x v="4"/>
    <x v="2637"/>
    <n v="3215"/>
    <n v="20"/>
    <n v="8"/>
    <x v="3"/>
    <n v="2"/>
    <x v="0"/>
    <s v="Medium"/>
    <x v="3"/>
    <x v="3"/>
  </r>
  <r>
    <n v="8069"/>
    <s v="Ashley Shah"/>
    <x v="44"/>
    <x v="0"/>
    <x v="0"/>
    <x v="451"/>
    <x v="1854"/>
    <x v="930"/>
    <n v="4"/>
    <x v="0"/>
    <x v="882"/>
    <x v="2"/>
    <x v="0"/>
    <x v="0"/>
    <x v="0"/>
    <x v="2638"/>
    <n v="5621"/>
    <n v="0"/>
    <n v="10"/>
    <x v="5"/>
    <n v="1"/>
    <x v="2"/>
    <s v="Medium"/>
    <x v="0"/>
    <x v="0"/>
  </r>
  <r>
    <n v="9924"/>
    <s v="Amanda Terry"/>
    <x v="27"/>
    <x v="2"/>
    <x v="2"/>
    <x v="112"/>
    <x v="1332"/>
    <x v="803"/>
    <n v="6"/>
    <x v="2"/>
    <x v="2"/>
    <x v="0"/>
    <x v="1"/>
    <x v="2"/>
    <x v="2"/>
    <x v="2639"/>
    <n v="637"/>
    <n v="0"/>
    <n v="8"/>
    <x v="10"/>
    <n v="1"/>
    <x v="2"/>
    <s v="High"/>
    <x v="5"/>
    <x v="5"/>
  </r>
  <r>
    <n v="4994"/>
    <s v="Jordan Richards"/>
    <x v="45"/>
    <x v="0"/>
    <x v="0"/>
    <x v="522"/>
    <x v="548"/>
    <x v="450"/>
    <n v="7"/>
    <x v="2"/>
    <x v="312"/>
    <x v="3"/>
    <x v="0"/>
    <x v="2"/>
    <x v="2"/>
    <x v="2640"/>
    <n v="1172"/>
    <n v="6"/>
    <n v="9"/>
    <x v="10"/>
    <n v="2"/>
    <x v="0"/>
    <s v="Low"/>
    <x v="5"/>
    <x v="5"/>
  </r>
  <r>
    <n v="6972"/>
    <s v="Andrew Bradshaw"/>
    <x v="23"/>
    <x v="0"/>
    <x v="2"/>
    <x v="371"/>
    <x v="43"/>
    <x v="43"/>
    <n v="6"/>
    <x v="2"/>
    <x v="198"/>
    <x v="0"/>
    <x v="0"/>
    <x v="3"/>
    <x v="3"/>
    <x v="2641"/>
    <n v="6137"/>
    <n v="6"/>
    <n v="5"/>
    <x v="2"/>
    <n v="4"/>
    <x v="4"/>
    <s v="Low"/>
    <x v="4"/>
    <x v="4"/>
  </r>
  <r>
    <n v="9755"/>
    <s v="Dale Wallace"/>
    <x v="11"/>
    <x v="0"/>
    <x v="0"/>
    <x v="121"/>
    <x v="1855"/>
    <x v="784"/>
    <n v="2"/>
    <x v="1"/>
    <x v="608"/>
    <x v="1"/>
    <x v="0"/>
    <x v="0"/>
    <x v="0"/>
    <x v="2642"/>
    <n v="3064"/>
    <n v="2"/>
    <n v="10"/>
    <x v="3"/>
    <n v="5"/>
    <x v="3"/>
    <s v="Medium"/>
    <x v="3"/>
    <x v="3"/>
  </r>
  <r>
    <n v="6250"/>
    <s v="Richard Sandoval"/>
    <x v="24"/>
    <x v="1"/>
    <x v="2"/>
    <x v="284"/>
    <x v="1856"/>
    <x v="736"/>
    <n v="0"/>
    <x v="3"/>
    <x v="316"/>
    <x v="0"/>
    <x v="0"/>
    <x v="1"/>
    <x v="1"/>
    <x v="2643"/>
    <n v="2153"/>
    <n v="6"/>
    <n v="8"/>
    <x v="3"/>
    <n v="1"/>
    <x v="2"/>
    <s v="Low"/>
    <x v="3"/>
    <x v="3"/>
  </r>
  <r>
    <n v="2472"/>
    <s v="Jay Carey"/>
    <x v="3"/>
    <x v="1"/>
    <x v="0"/>
    <x v="274"/>
    <x v="1857"/>
    <x v="270"/>
    <n v="5"/>
    <x v="2"/>
    <x v="2"/>
    <x v="0"/>
    <x v="1"/>
    <x v="2"/>
    <x v="2"/>
    <x v="2644"/>
    <n v="6830"/>
    <n v="1"/>
    <n v="0"/>
    <x v="10"/>
    <n v="2"/>
    <x v="0"/>
    <s v="Low"/>
    <x v="2"/>
    <x v="2"/>
  </r>
  <r>
    <n v="7565"/>
    <s v="Warren Ross"/>
    <x v="25"/>
    <x v="0"/>
    <x v="2"/>
    <x v="75"/>
    <x v="1498"/>
    <x v="599"/>
    <n v="3"/>
    <x v="0"/>
    <x v="2"/>
    <x v="0"/>
    <x v="1"/>
    <x v="4"/>
    <x v="4"/>
    <x v="2645"/>
    <n v="143"/>
    <n v="5"/>
    <n v="9"/>
    <x v="7"/>
    <n v="2"/>
    <x v="0"/>
    <s v="High"/>
    <x v="4"/>
    <x v="4"/>
  </r>
  <r>
    <n v="5818"/>
    <s v="Michael Duran"/>
    <x v="12"/>
    <x v="1"/>
    <x v="0"/>
    <x v="298"/>
    <x v="1858"/>
    <x v="467"/>
    <n v="5"/>
    <x v="2"/>
    <x v="947"/>
    <x v="3"/>
    <x v="0"/>
    <x v="4"/>
    <x v="4"/>
    <x v="2646"/>
    <n v="8724"/>
    <n v="0"/>
    <n v="8"/>
    <x v="9"/>
    <n v="5"/>
    <x v="3"/>
    <s v="Low"/>
    <x v="4"/>
    <x v="4"/>
  </r>
  <r>
    <n v="2568"/>
    <s v="Dawn Alvarez"/>
    <x v="22"/>
    <x v="0"/>
    <x v="2"/>
    <x v="523"/>
    <x v="1859"/>
    <x v="855"/>
    <n v="2"/>
    <x v="1"/>
    <x v="2"/>
    <x v="1"/>
    <x v="1"/>
    <x v="1"/>
    <x v="1"/>
    <x v="2647"/>
    <n v="373"/>
    <n v="16"/>
    <n v="5"/>
    <x v="6"/>
    <n v="3"/>
    <x v="1"/>
    <s v="High"/>
    <x v="5"/>
    <x v="5"/>
  </r>
  <r>
    <n v="4021"/>
    <s v="Scott Brooks"/>
    <x v="21"/>
    <x v="1"/>
    <x v="0"/>
    <x v="96"/>
    <x v="1149"/>
    <x v="636"/>
    <n v="9"/>
    <x v="2"/>
    <x v="2"/>
    <x v="3"/>
    <x v="1"/>
    <x v="4"/>
    <x v="4"/>
    <x v="2648"/>
    <n v="5990"/>
    <n v="4"/>
    <n v="6"/>
    <x v="0"/>
    <n v="1"/>
    <x v="2"/>
    <s v="Medium"/>
    <x v="0"/>
    <x v="0"/>
  </r>
  <r>
    <n v="9922"/>
    <s v="Jeffrey Brandt"/>
    <x v="15"/>
    <x v="1"/>
    <x v="2"/>
    <x v="196"/>
    <x v="1860"/>
    <x v="145"/>
    <n v="2"/>
    <x v="1"/>
    <x v="2"/>
    <x v="0"/>
    <x v="1"/>
    <x v="4"/>
    <x v="4"/>
    <x v="2649"/>
    <n v="4655"/>
    <n v="15"/>
    <n v="8"/>
    <x v="10"/>
    <n v="4"/>
    <x v="4"/>
    <s v="Low"/>
    <x v="4"/>
    <x v="4"/>
  </r>
  <r>
    <n v="8344"/>
    <s v="Anne Lee"/>
    <x v="13"/>
    <x v="0"/>
    <x v="0"/>
    <x v="138"/>
    <x v="1861"/>
    <x v="931"/>
    <n v="3"/>
    <x v="0"/>
    <x v="514"/>
    <x v="1"/>
    <x v="0"/>
    <x v="3"/>
    <x v="3"/>
    <x v="2650"/>
    <n v="1293"/>
    <n v="7"/>
    <n v="8"/>
    <x v="5"/>
    <n v="1"/>
    <x v="2"/>
    <s v="High"/>
    <x v="0"/>
    <x v="0"/>
  </r>
  <r>
    <n v="3883"/>
    <s v="Nicole Thompson"/>
    <x v="4"/>
    <x v="2"/>
    <x v="2"/>
    <x v="182"/>
    <x v="1651"/>
    <x v="466"/>
    <n v="0"/>
    <x v="3"/>
    <x v="338"/>
    <x v="2"/>
    <x v="0"/>
    <x v="0"/>
    <x v="0"/>
    <x v="2651"/>
    <n v="184"/>
    <n v="14"/>
    <n v="1"/>
    <x v="5"/>
    <n v="5"/>
    <x v="3"/>
    <s v="Medium"/>
    <x v="0"/>
    <x v="0"/>
  </r>
  <r>
    <n v="1967"/>
    <s v="Christopher Daniel"/>
    <x v="5"/>
    <x v="1"/>
    <x v="0"/>
    <x v="462"/>
    <x v="106"/>
    <x v="104"/>
    <n v="0"/>
    <x v="3"/>
    <x v="567"/>
    <x v="2"/>
    <x v="0"/>
    <x v="4"/>
    <x v="4"/>
    <x v="2652"/>
    <n v="2441"/>
    <n v="12"/>
    <n v="4"/>
    <x v="2"/>
    <n v="5"/>
    <x v="3"/>
    <s v="High"/>
    <x v="3"/>
    <x v="3"/>
  </r>
  <r>
    <n v="2834"/>
    <s v="Christie Sanchez"/>
    <x v="35"/>
    <x v="2"/>
    <x v="2"/>
    <x v="607"/>
    <x v="1862"/>
    <x v="865"/>
    <n v="3"/>
    <x v="0"/>
    <x v="764"/>
    <x v="3"/>
    <x v="0"/>
    <x v="2"/>
    <x v="2"/>
    <x v="2653"/>
    <n v="1370"/>
    <n v="16"/>
    <n v="0"/>
    <x v="8"/>
    <n v="5"/>
    <x v="3"/>
    <s v="Low"/>
    <x v="5"/>
    <x v="5"/>
  </r>
  <r>
    <n v="5452"/>
    <s v="Aaron Wiley"/>
    <x v="45"/>
    <x v="2"/>
    <x v="0"/>
    <x v="628"/>
    <x v="1618"/>
    <x v="790"/>
    <n v="2"/>
    <x v="1"/>
    <x v="948"/>
    <x v="2"/>
    <x v="0"/>
    <x v="4"/>
    <x v="4"/>
    <x v="2654"/>
    <n v="4736"/>
    <n v="10"/>
    <n v="5"/>
    <x v="9"/>
    <n v="1"/>
    <x v="2"/>
    <s v="Low"/>
    <x v="5"/>
    <x v="5"/>
  </r>
  <r>
    <n v="8354"/>
    <s v="Melissa Gonzalez"/>
    <x v="21"/>
    <x v="0"/>
    <x v="2"/>
    <x v="531"/>
    <x v="922"/>
    <x v="557"/>
    <n v="9"/>
    <x v="2"/>
    <x v="2"/>
    <x v="3"/>
    <x v="1"/>
    <x v="0"/>
    <x v="0"/>
    <x v="2655"/>
    <n v="9909"/>
    <n v="18"/>
    <n v="7"/>
    <x v="3"/>
    <n v="4"/>
    <x v="4"/>
    <s v="Low"/>
    <x v="0"/>
    <x v="0"/>
  </r>
  <r>
    <n v="1328"/>
    <s v="Luis Blair"/>
    <x v="42"/>
    <x v="1"/>
    <x v="0"/>
    <x v="410"/>
    <x v="112"/>
    <x v="110"/>
    <n v="0"/>
    <x v="3"/>
    <x v="949"/>
    <x v="2"/>
    <x v="0"/>
    <x v="4"/>
    <x v="4"/>
    <x v="2656"/>
    <n v="6747"/>
    <n v="18"/>
    <n v="2"/>
    <x v="2"/>
    <n v="5"/>
    <x v="3"/>
    <s v="Low"/>
    <x v="3"/>
    <x v="3"/>
  </r>
  <r>
    <n v="7137"/>
    <s v="Michael Lopez"/>
    <x v="30"/>
    <x v="1"/>
    <x v="2"/>
    <x v="71"/>
    <x v="324"/>
    <x v="294"/>
    <n v="4"/>
    <x v="0"/>
    <x v="2"/>
    <x v="1"/>
    <x v="1"/>
    <x v="1"/>
    <x v="1"/>
    <x v="2657"/>
    <n v="7670"/>
    <n v="12"/>
    <n v="5"/>
    <x v="1"/>
    <n v="4"/>
    <x v="4"/>
    <s v="High"/>
    <x v="2"/>
    <x v="2"/>
  </r>
  <r>
    <n v="4044"/>
    <s v="Anthony Dunn"/>
    <x v="39"/>
    <x v="1"/>
    <x v="0"/>
    <x v="280"/>
    <x v="366"/>
    <x v="327"/>
    <n v="8"/>
    <x v="2"/>
    <x v="2"/>
    <x v="1"/>
    <x v="1"/>
    <x v="2"/>
    <x v="2"/>
    <x v="2658"/>
    <n v="2015"/>
    <n v="7"/>
    <n v="2"/>
    <x v="10"/>
    <n v="3"/>
    <x v="1"/>
    <s v="High"/>
    <x v="2"/>
    <x v="2"/>
  </r>
  <r>
    <n v="8162"/>
    <s v="Jose Sanchez"/>
    <x v="37"/>
    <x v="2"/>
    <x v="2"/>
    <x v="70"/>
    <x v="1863"/>
    <x v="180"/>
    <n v="9"/>
    <x v="2"/>
    <x v="2"/>
    <x v="0"/>
    <x v="1"/>
    <x v="2"/>
    <x v="2"/>
    <x v="2659"/>
    <n v="4409"/>
    <n v="17"/>
    <n v="1"/>
    <x v="4"/>
    <n v="2"/>
    <x v="0"/>
    <s v="Medium"/>
    <x v="2"/>
    <x v="2"/>
  </r>
  <r>
    <n v="2536"/>
    <s v="John Snow"/>
    <x v="7"/>
    <x v="0"/>
    <x v="0"/>
    <x v="247"/>
    <x v="1864"/>
    <x v="925"/>
    <n v="0"/>
    <x v="3"/>
    <x v="382"/>
    <x v="0"/>
    <x v="0"/>
    <x v="0"/>
    <x v="0"/>
    <x v="2660"/>
    <n v="3452"/>
    <n v="0"/>
    <n v="2"/>
    <x v="2"/>
    <n v="1"/>
    <x v="2"/>
    <s v="Medium"/>
    <x v="0"/>
    <x v="0"/>
  </r>
  <r>
    <n v="8766"/>
    <s v="Craig Woods"/>
    <x v="5"/>
    <x v="2"/>
    <x v="2"/>
    <x v="140"/>
    <x v="157"/>
    <x v="149"/>
    <n v="0"/>
    <x v="3"/>
    <x v="950"/>
    <x v="0"/>
    <x v="0"/>
    <x v="1"/>
    <x v="1"/>
    <x v="2661"/>
    <n v="90"/>
    <n v="18"/>
    <n v="1"/>
    <x v="7"/>
    <n v="2"/>
    <x v="0"/>
    <s v="Low"/>
    <x v="3"/>
    <x v="3"/>
  </r>
  <r>
    <n v="3285"/>
    <s v="Nathaniel Cline"/>
    <x v="43"/>
    <x v="1"/>
    <x v="0"/>
    <x v="161"/>
    <x v="1865"/>
    <x v="824"/>
    <n v="2"/>
    <x v="1"/>
    <x v="951"/>
    <x v="2"/>
    <x v="0"/>
    <x v="3"/>
    <x v="3"/>
    <x v="2662"/>
    <n v="3291"/>
    <n v="18"/>
    <n v="7"/>
    <x v="9"/>
    <n v="2"/>
    <x v="0"/>
    <s v="High"/>
    <x v="5"/>
    <x v="5"/>
  </r>
  <r>
    <n v="8128"/>
    <s v="Mr. Bryce Peterson PhD"/>
    <x v="11"/>
    <x v="2"/>
    <x v="2"/>
    <x v="468"/>
    <x v="820"/>
    <x v="46"/>
    <n v="3"/>
    <x v="0"/>
    <x v="93"/>
    <x v="3"/>
    <x v="0"/>
    <x v="2"/>
    <x v="2"/>
    <x v="2663"/>
    <n v="9750"/>
    <n v="0"/>
    <n v="5"/>
    <x v="10"/>
    <n v="1"/>
    <x v="2"/>
    <s v="Low"/>
    <x v="3"/>
    <x v="3"/>
  </r>
  <r>
    <n v="2678"/>
    <s v="Harold White"/>
    <x v="22"/>
    <x v="2"/>
    <x v="0"/>
    <x v="489"/>
    <x v="1866"/>
    <x v="879"/>
    <n v="2"/>
    <x v="1"/>
    <x v="2"/>
    <x v="3"/>
    <x v="1"/>
    <x v="2"/>
    <x v="2"/>
    <x v="2664"/>
    <n v="6312"/>
    <n v="20"/>
    <n v="4"/>
    <x v="6"/>
    <n v="1"/>
    <x v="2"/>
    <s v="Low"/>
    <x v="5"/>
    <x v="5"/>
  </r>
  <r>
    <n v="3548"/>
    <s v="Jane King"/>
    <x v="14"/>
    <x v="0"/>
    <x v="2"/>
    <x v="520"/>
    <x v="632"/>
    <x v="505"/>
    <n v="0"/>
    <x v="3"/>
    <x v="104"/>
    <x v="3"/>
    <x v="0"/>
    <x v="2"/>
    <x v="2"/>
    <x v="2665"/>
    <n v="4692"/>
    <n v="19"/>
    <n v="6"/>
    <x v="2"/>
    <n v="5"/>
    <x v="3"/>
    <s v="Medium"/>
    <x v="0"/>
    <x v="0"/>
  </r>
  <r>
    <n v="4670"/>
    <s v="Shawn Herman"/>
    <x v="22"/>
    <x v="2"/>
    <x v="0"/>
    <x v="502"/>
    <x v="1236"/>
    <x v="769"/>
    <n v="5"/>
    <x v="2"/>
    <x v="2"/>
    <x v="2"/>
    <x v="1"/>
    <x v="3"/>
    <x v="3"/>
    <x v="2666"/>
    <n v="8588"/>
    <n v="5"/>
    <n v="3"/>
    <x v="4"/>
    <n v="3"/>
    <x v="1"/>
    <s v="Medium"/>
    <x v="5"/>
    <x v="5"/>
  </r>
  <r>
    <n v="8420"/>
    <s v="Linda Taylor"/>
    <x v="10"/>
    <x v="0"/>
    <x v="2"/>
    <x v="486"/>
    <x v="70"/>
    <x v="69"/>
    <n v="0"/>
    <x v="3"/>
    <x v="667"/>
    <x v="2"/>
    <x v="0"/>
    <x v="1"/>
    <x v="1"/>
    <x v="2667"/>
    <n v="2119"/>
    <n v="4"/>
    <n v="2"/>
    <x v="2"/>
    <n v="5"/>
    <x v="3"/>
    <s v="Medium"/>
    <x v="3"/>
    <x v="3"/>
  </r>
  <r>
    <n v="9895"/>
    <s v="James Schneider"/>
    <x v="40"/>
    <x v="2"/>
    <x v="0"/>
    <x v="414"/>
    <x v="1867"/>
    <x v="844"/>
    <n v="9"/>
    <x v="2"/>
    <x v="2"/>
    <x v="1"/>
    <x v="1"/>
    <x v="4"/>
    <x v="4"/>
    <x v="2668"/>
    <n v="9808"/>
    <n v="15"/>
    <n v="9"/>
    <x v="1"/>
    <n v="4"/>
    <x v="4"/>
    <s v="Medium"/>
    <x v="5"/>
    <x v="5"/>
  </r>
  <r>
    <n v="2681"/>
    <s v="Ashley Willis"/>
    <x v="25"/>
    <x v="1"/>
    <x v="2"/>
    <x v="423"/>
    <x v="100"/>
    <x v="98"/>
    <n v="7"/>
    <x v="2"/>
    <x v="2"/>
    <x v="1"/>
    <x v="1"/>
    <x v="2"/>
    <x v="2"/>
    <x v="2669"/>
    <n v="1687"/>
    <n v="15"/>
    <n v="5"/>
    <x v="3"/>
    <n v="2"/>
    <x v="0"/>
    <s v="High"/>
    <x v="4"/>
    <x v="4"/>
  </r>
  <r>
    <n v="3972"/>
    <s v="William Rogers"/>
    <x v="42"/>
    <x v="1"/>
    <x v="0"/>
    <x v="443"/>
    <x v="1868"/>
    <x v="932"/>
    <n v="9"/>
    <x v="2"/>
    <x v="2"/>
    <x v="0"/>
    <x v="1"/>
    <x v="0"/>
    <x v="0"/>
    <x v="2670"/>
    <n v="9936"/>
    <n v="12"/>
    <n v="4"/>
    <x v="10"/>
    <n v="3"/>
    <x v="1"/>
    <s v="Low"/>
    <x v="3"/>
    <x v="3"/>
  </r>
  <r>
    <n v="3387"/>
    <s v="Mike Manning"/>
    <x v="38"/>
    <x v="1"/>
    <x v="2"/>
    <x v="20"/>
    <x v="1869"/>
    <x v="402"/>
    <n v="0"/>
    <x v="3"/>
    <x v="698"/>
    <x v="3"/>
    <x v="0"/>
    <x v="4"/>
    <x v="4"/>
    <x v="2671"/>
    <n v="6119"/>
    <n v="4"/>
    <n v="9"/>
    <x v="10"/>
    <n v="2"/>
    <x v="0"/>
    <s v="Low"/>
    <x v="0"/>
    <x v="0"/>
  </r>
  <r>
    <n v="4171"/>
    <s v="Mr. Derek Wilson Jr."/>
    <x v="7"/>
    <x v="1"/>
    <x v="0"/>
    <x v="346"/>
    <x v="738"/>
    <x v="569"/>
    <n v="3"/>
    <x v="0"/>
    <x v="2"/>
    <x v="1"/>
    <x v="1"/>
    <x v="2"/>
    <x v="2"/>
    <x v="2672"/>
    <n v="1792"/>
    <n v="14"/>
    <n v="2"/>
    <x v="0"/>
    <n v="5"/>
    <x v="3"/>
    <s v="Low"/>
    <x v="0"/>
    <x v="0"/>
  </r>
  <r>
    <n v="9756"/>
    <s v="Wayne Price"/>
    <x v="18"/>
    <x v="0"/>
    <x v="2"/>
    <x v="494"/>
    <x v="1870"/>
    <x v="190"/>
    <n v="1"/>
    <x v="1"/>
    <x v="952"/>
    <x v="2"/>
    <x v="0"/>
    <x v="0"/>
    <x v="0"/>
    <x v="2673"/>
    <n v="7595"/>
    <n v="12"/>
    <n v="10"/>
    <x v="7"/>
    <n v="4"/>
    <x v="4"/>
    <s v="High"/>
    <x v="4"/>
    <x v="4"/>
  </r>
  <r>
    <n v="4883"/>
    <s v="Christina Williams"/>
    <x v="23"/>
    <x v="0"/>
    <x v="0"/>
    <x v="234"/>
    <x v="447"/>
    <x v="375"/>
    <n v="1"/>
    <x v="1"/>
    <x v="2"/>
    <x v="2"/>
    <x v="1"/>
    <x v="1"/>
    <x v="1"/>
    <x v="2674"/>
    <n v="1257"/>
    <n v="10"/>
    <n v="1"/>
    <x v="10"/>
    <n v="4"/>
    <x v="4"/>
    <s v="Low"/>
    <x v="4"/>
    <x v="4"/>
  </r>
  <r>
    <n v="3412"/>
    <s v="Gabriel Stewart"/>
    <x v="34"/>
    <x v="2"/>
    <x v="2"/>
    <x v="73"/>
    <x v="1652"/>
    <x v="892"/>
    <n v="6"/>
    <x v="2"/>
    <x v="2"/>
    <x v="0"/>
    <x v="1"/>
    <x v="1"/>
    <x v="1"/>
    <x v="2675"/>
    <n v="8534"/>
    <n v="15"/>
    <n v="5"/>
    <x v="6"/>
    <n v="5"/>
    <x v="3"/>
    <s v="Low"/>
    <x v="3"/>
    <x v="3"/>
  </r>
  <r>
    <n v="9057"/>
    <s v="Paul Lin"/>
    <x v="43"/>
    <x v="1"/>
    <x v="0"/>
    <x v="627"/>
    <x v="1871"/>
    <x v="125"/>
    <n v="7"/>
    <x v="2"/>
    <x v="953"/>
    <x v="2"/>
    <x v="0"/>
    <x v="2"/>
    <x v="2"/>
    <x v="2676"/>
    <n v="5537"/>
    <n v="7"/>
    <n v="0"/>
    <x v="5"/>
    <n v="2"/>
    <x v="0"/>
    <s v="Low"/>
    <x v="5"/>
    <x v="5"/>
  </r>
  <r>
    <n v="7059"/>
    <s v="Amanda Paul"/>
    <x v="32"/>
    <x v="0"/>
    <x v="2"/>
    <x v="539"/>
    <x v="111"/>
    <x v="109"/>
    <n v="0"/>
    <x v="3"/>
    <x v="440"/>
    <x v="0"/>
    <x v="0"/>
    <x v="4"/>
    <x v="4"/>
    <x v="2677"/>
    <n v="2718"/>
    <n v="15"/>
    <n v="0"/>
    <x v="9"/>
    <n v="1"/>
    <x v="2"/>
    <s v="High"/>
    <x v="5"/>
    <x v="5"/>
  </r>
  <r>
    <n v="9101"/>
    <s v="Eric Krueger"/>
    <x v="5"/>
    <x v="1"/>
    <x v="0"/>
    <x v="97"/>
    <x v="1872"/>
    <x v="933"/>
    <n v="9"/>
    <x v="2"/>
    <x v="2"/>
    <x v="0"/>
    <x v="1"/>
    <x v="2"/>
    <x v="2"/>
    <x v="2678"/>
    <n v="2424"/>
    <n v="4"/>
    <n v="4"/>
    <x v="4"/>
    <n v="5"/>
    <x v="3"/>
    <s v="High"/>
    <x v="3"/>
    <x v="3"/>
  </r>
  <r>
    <n v="9808"/>
    <s v="Meghan Elliott"/>
    <x v="14"/>
    <x v="0"/>
    <x v="2"/>
    <x v="192"/>
    <x v="1647"/>
    <x v="10"/>
    <n v="4"/>
    <x v="0"/>
    <x v="2"/>
    <x v="1"/>
    <x v="1"/>
    <x v="1"/>
    <x v="1"/>
    <x v="2679"/>
    <n v="1383"/>
    <n v="8"/>
    <n v="2"/>
    <x v="6"/>
    <n v="1"/>
    <x v="2"/>
    <s v="High"/>
    <x v="0"/>
    <x v="0"/>
  </r>
  <r>
    <n v="1222"/>
    <s v="Mrs. Lori Walker"/>
    <x v="42"/>
    <x v="2"/>
    <x v="0"/>
    <x v="495"/>
    <x v="1873"/>
    <x v="226"/>
    <n v="3"/>
    <x v="0"/>
    <x v="112"/>
    <x v="2"/>
    <x v="0"/>
    <x v="3"/>
    <x v="3"/>
    <x v="2680"/>
    <n v="9150"/>
    <n v="13"/>
    <n v="4"/>
    <x v="8"/>
    <n v="1"/>
    <x v="2"/>
    <s v="Low"/>
    <x v="3"/>
    <x v="3"/>
  </r>
  <r>
    <n v="1113"/>
    <s v="Jessica Rivera"/>
    <x v="7"/>
    <x v="0"/>
    <x v="2"/>
    <x v="45"/>
    <x v="1874"/>
    <x v="325"/>
    <n v="3"/>
    <x v="0"/>
    <x v="2"/>
    <x v="3"/>
    <x v="1"/>
    <x v="0"/>
    <x v="0"/>
    <x v="2681"/>
    <n v="4080"/>
    <n v="7"/>
    <n v="10"/>
    <x v="2"/>
    <n v="5"/>
    <x v="3"/>
    <s v="High"/>
    <x v="0"/>
    <x v="0"/>
  </r>
  <r>
    <n v="5169"/>
    <s v="Richard Howard"/>
    <x v="23"/>
    <x v="0"/>
    <x v="0"/>
    <x v="599"/>
    <x v="1875"/>
    <x v="934"/>
    <n v="6"/>
    <x v="2"/>
    <x v="2"/>
    <x v="3"/>
    <x v="1"/>
    <x v="2"/>
    <x v="2"/>
    <x v="2682"/>
    <n v="28"/>
    <n v="12"/>
    <n v="9"/>
    <x v="3"/>
    <n v="4"/>
    <x v="4"/>
    <s v="Medium"/>
    <x v="4"/>
    <x v="4"/>
  </r>
  <r>
    <n v="9727"/>
    <s v="Travis Gonzalez"/>
    <x v="9"/>
    <x v="1"/>
    <x v="2"/>
    <x v="261"/>
    <x v="1876"/>
    <x v="360"/>
    <n v="4"/>
    <x v="0"/>
    <x v="954"/>
    <x v="1"/>
    <x v="0"/>
    <x v="4"/>
    <x v="4"/>
    <x v="2683"/>
    <n v="3561"/>
    <n v="8"/>
    <n v="4"/>
    <x v="2"/>
    <n v="2"/>
    <x v="0"/>
    <s v="Low"/>
    <x v="0"/>
    <x v="0"/>
  </r>
  <r>
    <n v="1386"/>
    <s v="Chris Pope"/>
    <x v="32"/>
    <x v="1"/>
    <x v="0"/>
    <x v="507"/>
    <x v="1877"/>
    <x v="935"/>
    <n v="7"/>
    <x v="2"/>
    <x v="955"/>
    <x v="0"/>
    <x v="0"/>
    <x v="0"/>
    <x v="0"/>
    <x v="2684"/>
    <n v="2571"/>
    <n v="1"/>
    <n v="8"/>
    <x v="7"/>
    <n v="5"/>
    <x v="3"/>
    <s v="Low"/>
    <x v="5"/>
    <x v="5"/>
  </r>
  <r>
    <n v="6459"/>
    <s v="Joseph Garcia"/>
    <x v="4"/>
    <x v="0"/>
    <x v="2"/>
    <x v="421"/>
    <x v="445"/>
    <x v="388"/>
    <n v="3"/>
    <x v="0"/>
    <x v="2"/>
    <x v="2"/>
    <x v="1"/>
    <x v="3"/>
    <x v="3"/>
    <x v="2685"/>
    <n v="6612"/>
    <n v="5"/>
    <n v="10"/>
    <x v="3"/>
    <n v="5"/>
    <x v="3"/>
    <s v="High"/>
    <x v="0"/>
    <x v="0"/>
  </r>
  <r>
    <n v="6032"/>
    <s v="Jill Silva"/>
    <x v="19"/>
    <x v="1"/>
    <x v="0"/>
    <x v="200"/>
    <x v="933"/>
    <x v="227"/>
    <n v="10"/>
    <x v="4"/>
    <x v="2"/>
    <x v="2"/>
    <x v="1"/>
    <x v="0"/>
    <x v="0"/>
    <x v="2686"/>
    <n v="4222"/>
    <n v="16"/>
    <n v="10"/>
    <x v="0"/>
    <n v="3"/>
    <x v="1"/>
    <s v="Medium"/>
    <x v="5"/>
    <x v="5"/>
  </r>
  <r>
    <n v="5814"/>
    <s v="Jamie Jones"/>
    <x v="2"/>
    <x v="2"/>
    <x v="2"/>
    <x v="459"/>
    <x v="1878"/>
    <x v="282"/>
    <n v="5"/>
    <x v="2"/>
    <x v="2"/>
    <x v="0"/>
    <x v="1"/>
    <x v="1"/>
    <x v="1"/>
    <x v="2687"/>
    <n v="3160"/>
    <n v="14"/>
    <n v="6"/>
    <x v="3"/>
    <n v="4"/>
    <x v="4"/>
    <s v="Low"/>
    <x v="2"/>
    <x v="2"/>
  </r>
  <r>
    <n v="5815"/>
    <s v="Brent Navarro"/>
    <x v="45"/>
    <x v="0"/>
    <x v="0"/>
    <x v="515"/>
    <x v="1879"/>
    <x v="567"/>
    <n v="2"/>
    <x v="1"/>
    <x v="2"/>
    <x v="0"/>
    <x v="1"/>
    <x v="1"/>
    <x v="1"/>
    <x v="2688"/>
    <n v="1493"/>
    <n v="14"/>
    <n v="5"/>
    <x v="0"/>
    <n v="5"/>
    <x v="3"/>
    <s v="High"/>
    <x v="5"/>
    <x v="5"/>
  </r>
  <r>
    <n v="2381"/>
    <s v="Jacqueline Davila"/>
    <x v="28"/>
    <x v="0"/>
    <x v="2"/>
    <x v="378"/>
    <x v="1386"/>
    <x v="308"/>
    <n v="6"/>
    <x v="2"/>
    <x v="2"/>
    <x v="2"/>
    <x v="1"/>
    <x v="1"/>
    <x v="1"/>
    <x v="2689"/>
    <n v="9881"/>
    <n v="19"/>
    <n v="9"/>
    <x v="1"/>
    <n v="1"/>
    <x v="2"/>
    <s v="High"/>
    <x v="0"/>
    <x v="0"/>
  </r>
  <r>
    <n v="1873"/>
    <s v="Mrs. Katelyn Solis"/>
    <x v="18"/>
    <x v="0"/>
    <x v="0"/>
    <x v="136"/>
    <x v="1352"/>
    <x v="16"/>
    <n v="7"/>
    <x v="2"/>
    <x v="2"/>
    <x v="0"/>
    <x v="1"/>
    <x v="4"/>
    <x v="4"/>
    <x v="2690"/>
    <n v="452"/>
    <n v="12"/>
    <n v="0"/>
    <x v="7"/>
    <n v="1"/>
    <x v="2"/>
    <s v="Low"/>
    <x v="4"/>
    <x v="4"/>
  </r>
  <r>
    <n v="3948"/>
    <s v="James Griffin"/>
    <x v="11"/>
    <x v="1"/>
    <x v="2"/>
    <x v="500"/>
    <x v="630"/>
    <x v="20"/>
    <n v="0"/>
    <x v="3"/>
    <x v="2"/>
    <x v="0"/>
    <x v="1"/>
    <x v="2"/>
    <x v="2"/>
    <x v="2691"/>
    <n v="7754"/>
    <n v="2"/>
    <n v="0"/>
    <x v="7"/>
    <n v="2"/>
    <x v="0"/>
    <s v="High"/>
    <x v="3"/>
    <x v="3"/>
  </r>
  <r>
    <n v="1334"/>
    <s v="Matthew Gregory"/>
    <x v="2"/>
    <x v="1"/>
    <x v="0"/>
    <x v="497"/>
    <x v="521"/>
    <x v="104"/>
    <n v="3"/>
    <x v="0"/>
    <x v="2"/>
    <x v="0"/>
    <x v="1"/>
    <x v="3"/>
    <x v="3"/>
    <x v="2692"/>
    <n v="3100"/>
    <n v="9"/>
    <n v="1"/>
    <x v="6"/>
    <n v="3"/>
    <x v="1"/>
    <s v="Low"/>
    <x v="2"/>
    <x v="2"/>
  </r>
  <r>
    <n v="4199"/>
    <s v="Brian Rogers"/>
    <x v="31"/>
    <x v="0"/>
    <x v="2"/>
    <x v="2"/>
    <x v="1653"/>
    <x v="137"/>
    <n v="1"/>
    <x v="1"/>
    <x v="956"/>
    <x v="3"/>
    <x v="0"/>
    <x v="4"/>
    <x v="4"/>
    <x v="2693"/>
    <n v="8670"/>
    <n v="1"/>
    <n v="5"/>
    <x v="0"/>
    <n v="4"/>
    <x v="4"/>
    <s v="High"/>
    <x v="4"/>
    <x v="4"/>
  </r>
  <r>
    <n v="7710"/>
    <s v="Joshua Bell"/>
    <x v="35"/>
    <x v="1"/>
    <x v="0"/>
    <x v="49"/>
    <x v="1880"/>
    <x v="936"/>
    <n v="0"/>
    <x v="3"/>
    <x v="2"/>
    <x v="1"/>
    <x v="1"/>
    <x v="1"/>
    <x v="1"/>
    <x v="2694"/>
    <n v="5462"/>
    <n v="18"/>
    <n v="4"/>
    <x v="8"/>
    <n v="3"/>
    <x v="1"/>
    <s v="Low"/>
    <x v="5"/>
    <x v="5"/>
  </r>
  <r>
    <n v="9862"/>
    <s v="Patricia Smith"/>
    <x v="38"/>
    <x v="1"/>
    <x v="2"/>
    <x v="358"/>
    <x v="1183"/>
    <x v="699"/>
    <n v="8"/>
    <x v="2"/>
    <x v="605"/>
    <x v="1"/>
    <x v="0"/>
    <x v="3"/>
    <x v="3"/>
    <x v="2695"/>
    <n v="7243"/>
    <n v="5"/>
    <n v="3"/>
    <x v="5"/>
    <n v="2"/>
    <x v="0"/>
    <s v="Low"/>
    <x v="0"/>
    <x v="0"/>
  </r>
  <r>
    <n v="8099"/>
    <s v="Brian Jones"/>
    <x v="44"/>
    <x v="0"/>
    <x v="0"/>
    <x v="334"/>
    <x v="1881"/>
    <x v="727"/>
    <n v="4"/>
    <x v="0"/>
    <x v="2"/>
    <x v="2"/>
    <x v="1"/>
    <x v="1"/>
    <x v="1"/>
    <x v="2696"/>
    <n v="3372"/>
    <n v="0"/>
    <n v="10"/>
    <x v="5"/>
    <n v="4"/>
    <x v="4"/>
    <s v="Medium"/>
    <x v="0"/>
    <x v="0"/>
  </r>
  <r>
    <n v="2474"/>
    <s v="Christopher Smith"/>
    <x v="4"/>
    <x v="1"/>
    <x v="2"/>
    <x v="238"/>
    <x v="843"/>
    <x v="618"/>
    <n v="9"/>
    <x v="2"/>
    <x v="2"/>
    <x v="1"/>
    <x v="1"/>
    <x v="1"/>
    <x v="1"/>
    <x v="2697"/>
    <n v="794"/>
    <n v="2"/>
    <n v="8"/>
    <x v="3"/>
    <n v="5"/>
    <x v="3"/>
    <s v="Low"/>
    <x v="0"/>
    <x v="0"/>
  </r>
  <r>
    <n v="1385"/>
    <s v="Shannon Sanchez"/>
    <x v="25"/>
    <x v="0"/>
    <x v="0"/>
    <x v="627"/>
    <x v="1882"/>
    <x v="321"/>
    <n v="2"/>
    <x v="1"/>
    <x v="2"/>
    <x v="0"/>
    <x v="1"/>
    <x v="3"/>
    <x v="3"/>
    <x v="2698"/>
    <n v="8838"/>
    <n v="8"/>
    <n v="10"/>
    <x v="1"/>
    <n v="2"/>
    <x v="0"/>
    <s v="Medium"/>
    <x v="4"/>
    <x v="4"/>
  </r>
  <r>
    <n v="4402"/>
    <s v="Ronald Simmons"/>
    <x v="47"/>
    <x v="1"/>
    <x v="2"/>
    <x v="286"/>
    <x v="540"/>
    <x v="443"/>
    <n v="4"/>
    <x v="0"/>
    <x v="2"/>
    <x v="2"/>
    <x v="1"/>
    <x v="3"/>
    <x v="3"/>
    <x v="2699"/>
    <n v="4230"/>
    <n v="14"/>
    <n v="1"/>
    <x v="4"/>
    <n v="2"/>
    <x v="0"/>
    <s v="Medium"/>
    <x v="3"/>
    <x v="3"/>
  </r>
  <r>
    <n v="4890"/>
    <s v="Joshua Wagner"/>
    <x v="44"/>
    <x v="2"/>
    <x v="0"/>
    <x v="629"/>
    <x v="1883"/>
    <x v="248"/>
    <n v="6"/>
    <x v="2"/>
    <x v="2"/>
    <x v="2"/>
    <x v="1"/>
    <x v="4"/>
    <x v="4"/>
    <x v="1747"/>
    <n v="9525"/>
    <n v="9"/>
    <n v="0"/>
    <x v="9"/>
    <n v="3"/>
    <x v="1"/>
    <s v="Low"/>
    <x v="0"/>
    <x v="0"/>
  </r>
  <r>
    <n v="5359"/>
    <s v="Ellen Gross"/>
    <x v="39"/>
    <x v="0"/>
    <x v="2"/>
    <x v="149"/>
    <x v="1782"/>
    <x v="590"/>
    <n v="0"/>
    <x v="3"/>
    <x v="851"/>
    <x v="2"/>
    <x v="0"/>
    <x v="0"/>
    <x v="0"/>
    <x v="2700"/>
    <n v="1678"/>
    <n v="16"/>
    <n v="7"/>
    <x v="6"/>
    <n v="2"/>
    <x v="0"/>
    <s v="Low"/>
    <x v="2"/>
    <x v="2"/>
  </r>
  <r>
    <n v="4020"/>
    <s v="Natalie Hardy"/>
    <x v="29"/>
    <x v="1"/>
    <x v="0"/>
    <x v="292"/>
    <x v="1472"/>
    <x v="678"/>
    <n v="4"/>
    <x v="0"/>
    <x v="957"/>
    <x v="2"/>
    <x v="0"/>
    <x v="3"/>
    <x v="3"/>
    <x v="2701"/>
    <n v="1242"/>
    <n v="13"/>
    <n v="10"/>
    <x v="4"/>
    <n v="3"/>
    <x v="1"/>
    <s v="Low"/>
    <x v="4"/>
    <x v="4"/>
  </r>
  <r>
    <n v="7808"/>
    <s v="Angela Sheppard"/>
    <x v="7"/>
    <x v="2"/>
    <x v="2"/>
    <x v="610"/>
    <x v="1884"/>
    <x v="423"/>
    <n v="9"/>
    <x v="2"/>
    <x v="2"/>
    <x v="0"/>
    <x v="1"/>
    <x v="3"/>
    <x v="3"/>
    <x v="2702"/>
    <n v="5437"/>
    <n v="2"/>
    <n v="8"/>
    <x v="4"/>
    <n v="2"/>
    <x v="0"/>
    <s v="Low"/>
    <x v="0"/>
    <x v="0"/>
  </r>
  <r>
    <n v="1498"/>
    <s v="Shelby Fisher"/>
    <x v="2"/>
    <x v="0"/>
    <x v="0"/>
    <x v="210"/>
    <x v="1885"/>
    <x v="937"/>
    <n v="3"/>
    <x v="0"/>
    <x v="142"/>
    <x v="0"/>
    <x v="0"/>
    <x v="2"/>
    <x v="2"/>
    <x v="2703"/>
    <n v="5891"/>
    <n v="8"/>
    <n v="7"/>
    <x v="10"/>
    <n v="3"/>
    <x v="1"/>
    <s v="High"/>
    <x v="2"/>
    <x v="2"/>
  </r>
  <r>
    <n v="6193"/>
    <s v="Matthew Nash"/>
    <x v="10"/>
    <x v="1"/>
    <x v="2"/>
    <x v="266"/>
    <x v="297"/>
    <x v="269"/>
    <n v="0"/>
    <x v="3"/>
    <x v="958"/>
    <x v="0"/>
    <x v="0"/>
    <x v="3"/>
    <x v="3"/>
    <x v="2704"/>
    <n v="9008"/>
    <n v="0"/>
    <n v="6"/>
    <x v="7"/>
    <n v="2"/>
    <x v="0"/>
    <s v="Low"/>
    <x v="3"/>
    <x v="3"/>
  </r>
  <r>
    <n v="2242"/>
    <s v="David Green"/>
    <x v="10"/>
    <x v="2"/>
    <x v="0"/>
    <x v="108"/>
    <x v="1886"/>
    <x v="546"/>
    <n v="3"/>
    <x v="0"/>
    <x v="2"/>
    <x v="0"/>
    <x v="1"/>
    <x v="2"/>
    <x v="2"/>
    <x v="2705"/>
    <n v="1527"/>
    <n v="2"/>
    <n v="4"/>
    <x v="3"/>
    <n v="2"/>
    <x v="0"/>
    <s v="Medium"/>
    <x v="3"/>
    <x v="3"/>
  </r>
  <r>
    <n v="9648"/>
    <s v="Troy Gross"/>
    <x v="32"/>
    <x v="0"/>
    <x v="2"/>
    <x v="323"/>
    <x v="1499"/>
    <x v="850"/>
    <n v="3"/>
    <x v="0"/>
    <x v="959"/>
    <x v="0"/>
    <x v="0"/>
    <x v="3"/>
    <x v="3"/>
    <x v="2706"/>
    <n v="5729"/>
    <n v="7"/>
    <n v="1"/>
    <x v="7"/>
    <n v="5"/>
    <x v="3"/>
    <s v="High"/>
    <x v="5"/>
    <x v="5"/>
  </r>
  <r>
    <n v="4011"/>
    <s v="Claudia Wagner"/>
    <x v="11"/>
    <x v="2"/>
    <x v="0"/>
    <x v="498"/>
    <x v="1887"/>
    <x v="716"/>
    <n v="3"/>
    <x v="0"/>
    <x v="960"/>
    <x v="3"/>
    <x v="0"/>
    <x v="4"/>
    <x v="4"/>
    <x v="2707"/>
    <n v="2138"/>
    <n v="1"/>
    <n v="1"/>
    <x v="10"/>
    <n v="3"/>
    <x v="1"/>
    <s v="Medium"/>
    <x v="3"/>
    <x v="3"/>
  </r>
  <r>
    <n v="9954"/>
    <s v="Jacqueline Harris"/>
    <x v="13"/>
    <x v="1"/>
    <x v="2"/>
    <x v="103"/>
    <x v="436"/>
    <x v="89"/>
    <n v="2"/>
    <x v="1"/>
    <x v="307"/>
    <x v="3"/>
    <x v="0"/>
    <x v="0"/>
    <x v="0"/>
    <x v="2708"/>
    <n v="9857"/>
    <n v="15"/>
    <n v="5"/>
    <x v="10"/>
    <n v="3"/>
    <x v="1"/>
    <s v="Medium"/>
    <x v="0"/>
    <x v="0"/>
  </r>
  <r>
    <n v="3945"/>
    <s v="Laurie Lindsey"/>
    <x v="4"/>
    <x v="1"/>
    <x v="0"/>
    <x v="564"/>
    <x v="921"/>
    <x v="203"/>
    <n v="5"/>
    <x v="2"/>
    <x v="961"/>
    <x v="2"/>
    <x v="0"/>
    <x v="4"/>
    <x v="4"/>
    <x v="2633"/>
    <n v="4544"/>
    <n v="6"/>
    <n v="8"/>
    <x v="9"/>
    <n v="5"/>
    <x v="3"/>
    <s v="High"/>
    <x v="0"/>
    <x v="0"/>
  </r>
  <r>
    <n v="1947"/>
    <s v="Melissa Vasquez"/>
    <x v="31"/>
    <x v="2"/>
    <x v="2"/>
    <x v="319"/>
    <x v="797"/>
    <x v="604"/>
    <n v="1"/>
    <x v="1"/>
    <x v="2"/>
    <x v="1"/>
    <x v="1"/>
    <x v="1"/>
    <x v="1"/>
    <x v="2709"/>
    <n v="3130"/>
    <n v="6"/>
    <n v="9"/>
    <x v="3"/>
    <n v="1"/>
    <x v="2"/>
    <s v="Low"/>
    <x v="4"/>
    <x v="4"/>
  </r>
  <r>
    <n v="9275"/>
    <s v="Johnny Walters MD"/>
    <x v="17"/>
    <x v="2"/>
    <x v="0"/>
    <x v="362"/>
    <x v="1660"/>
    <x v="480"/>
    <n v="6"/>
    <x v="2"/>
    <x v="2"/>
    <x v="2"/>
    <x v="1"/>
    <x v="1"/>
    <x v="1"/>
    <x v="2710"/>
    <n v="8509"/>
    <n v="7"/>
    <n v="9"/>
    <x v="5"/>
    <n v="5"/>
    <x v="3"/>
    <s v="Medium"/>
    <x v="1"/>
    <x v="1"/>
  </r>
  <r>
    <n v="1570"/>
    <s v="Kelly Chambers"/>
    <x v="10"/>
    <x v="1"/>
    <x v="2"/>
    <x v="532"/>
    <x v="1445"/>
    <x v="75"/>
    <n v="3"/>
    <x v="0"/>
    <x v="2"/>
    <x v="1"/>
    <x v="1"/>
    <x v="4"/>
    <x v="4"/>
    <x v="2711"/>
    <n v="7289"/>
    <n v="9"/>
    <n v="6"/>
    <x v="6"/>
    <n v="1"/>
    <x v="2"/>
    <s v="High"/>
    <x v="3"/>
    <x v="3"/>
  </r>
  <r>
    <n v="1944"/>
    <s v="Ashley Casey"/>
    <x v="21"/>
    <x v="1"/>
    <x v="0"/>
    <x v="538"/>
    <x v="1888"/>
    <x v="310"/>
    <n v="8"/>
    <x v="2"/>
    <x v="2"/>
    <x v="3"/>
    <x v="1"/>
    <x v="3"/>
    <x v="3"/>
    <x v="2712"/>
    <n v="2363"/>
    <n v="19"/>
    <n v="8"/>
    <x v="4"/>
    <n v="1"/>
    <x v="2"/>
    <s v="Low"/>
    <x v="0"/>
    <x v="0"/>
  </r>
  <r>
    <n v="9652"/>
    <s v="Anthony Smith"/>
    <x v="39"/>
    <x v="2"/>
    <x v="2"/>
    <x v="172"/>
    <x v="1889"/>
    <x v="938"/>
    <n v="0"/>
    <x v="3"/>
    <x v="962"/>
    <x v="1"/>
    <x v="0"/>
    <x v="1"/>
    <x v="1"/>
    <x v="2713"/>
    <n v="3252"/>
    <n v="15"/>
    <n v="6"/>
    <x v="2"/>
    <n v="5"/>
    <x v="3"/>
    <s v="Low"/>
    <x v="2"/>
    <x v="2"/>
  </r>
  <r>
    <n v="9804"/>
    <s v="Emily Peterson"/>
    <x v="27"/>
    <x v="1"/>
    <x v="0"/>
    <x v="530"/>
    <x v="1890"/>
    <x v="762"/>
    <n v="0"/>
    <x v="3"/>
    <x v="963"/>
    <x v="3"/>
    <x v="0"/>
    <x v="4"/>
    <x v="4"/>
    <x v="2714"/>
    <n v="5828"/>
    <n v="20"/>
    <n v="9"/>
    <x v="4"/>
    <n v="5"/>
    <x v="3"/>
    <s v="Low"/>
    <x v="5"/>
    <x v="5"/>
  </r>
  <r>
    <n v="3725"/>
    <s v="Timothy Ortega"/>
    <x v="43"/>
    <x v="2"/>
    <x v="2"/>
    <x v="471"/>
    <x v="1755"/>
    <x v="681"/>
    <n v="7"/>
    <x v="2"/>
    <x v="2"/>
    <x v="2"/>
    <x v="1"/>
    <x v="0"/>
    <x v="0"/>
    <x v="2715"/>
    <n v="3354"/>
    <n v="11"/>
    <n v="6"/>
    <x v="3"/>
    <n v="1"/>
    <x v="2"/>
    <s v="High"/>
    <x v="5"/>
    <x v="5"/>
  </r>
  <r>
    <n v="2599"/>
    <s v="Gregory Raymond"/>
    <x v="7"/>
    <x v="1"/>
    <x v="0"/>
    <x v="630"/>
    <x v="169"/>
    <x v="160"/>
    <n v="0"/>
    <x v="3"/>
    <x v="946"/>
    <x v="0"/>
    <x v="0"/>
    <x v="3"/>
    <x v="3"/>
    <x v="2716"/>
    <n v="5704"/>
    <n v="5"/>
    <n v="9"/>
    <x v="7"/>
    <n v="3"/>
    <x v="1"/>
    <s v="High"/>
    <x v="0"/>
    <x v="0"/>
  </r>
  <r>
    <n v="7626"/>
    <s v="Wendy Nguyen"/>
    <x v="11"/>
    <x v="1"/>
    <x v="2"/>
    <x v="199"/>
    <x v="1891"/>
    <x v="683"/>
    <n v="3"/>
    <x v="0"/>
    <x v="702"/>
    <x v="1"/>
    <x v="0"/>
    <x v="0"/>
    <x v="0"/>
    <x v="2717"/>
    <n v="1931"/>
    <n v="2"/>
    <n v="3"/>
    <x v="7"/>
    <n v="5"/>
    <x v="3"/>
    <s v="Medium"/>
    <x v="3"/>
    <x v="3"/>
  </r>
  <r>
    <n v="2825"/>
    <s v="Nicholas Harris"/>
    <x v="3"/>
    <x v="1"/>
    <x v="0"/>
    <x v="512"/>
    <x v="1892"/>
    <x v="838"/>
    <n v="3"/>
    <x v="0"/>
    <x v="2"/>
    <x v="2"/>
    <x v="1"/>
    <x v="2"/>
    <x v="2"/>
    <x v="1051"/>
    <n v="8461"/>
    <n v="2"/>
    <n v="3"/>
    <x v="10"/>
    <n v="3"/>
    <x v="1"/>
    <s v="Low"/>
    <x v="2"/>
    <x v="2"/>
  </r>
  <r>
    <n v="4373"/>
    <s v="Margaret Harrison"/>
    <x v="6"/>
    <x v="0"/>
    <x v="2"/>
    <x v="235"/>
    <x v="1893"/>
    <x v="85"/>
    <n v="7"/>
    <x v="2"/>
    <x v="2"/>
    <x v="0"/>
    <x v="1"/>
    <x v="0"/>
    <x v="0"/>
    <x v="2718"/>
    <n v="5622"/>
    <n v="15"/>
    <n v="2"/>
    <x v="9"/>
    <n v="5"/>
    <x v="3"/>
    <s v="Low"/>
    <x v="4"/>
    <x v="4"/>
  </r>
  <r>
    <n v="9831"/>
    <s v="Shannon Harper"/>
    <x v="19"/>
    <x v="0"/>
    <x v="0"/>
    <x v="278"/>
    <x v="468"/>
    <x v="399"/>
    <n v="0"/>
    <x v="3"/>
    <x v="964"/>
    <x v="2"/>
    <x v="0"/>
    <x v="3"/>
    <x v="3"/>
    <x v="2719"/>
    <n v="8036"/>
    <n v="19"/>
    <n v="6"/>
    <x v="2"/>
    <n v="3"/>
    <x v="1"/>
    <s v="High"/>
    <x v="5"/>
    <x v="5"/>
  </r>
  <r>
    <n v="8177"/>
    <s v="Alvin Wilson"/>
    <x v="34"/>
    <x v="1"/>
    <x v="2"/>
    <x v="127"/>
    <x v="1894"/>
    <x v="801"/>
    <n v="0"/>
    <x v="3"/>
    <x v="965"/>
    <x v="1"/>
    <x v="0"/>
    <x v="1"/>
    <x v="1"/>
    <x v="2720"/>
    <n v="8339"/>
    <n v="9"/>
    <n v="5"/>
    <x v="6"/>
    <n v="2"/>
    <x v="0"/>
    <s v="Medium"/>
    <x v="3"/>
    <x v="3"/>
  </r>
  <r>
    <n v="9297"/>
    <s v="Arthur Fritz"/>
    <x v="5"/>
    <x v="1"/>
    <x v="0"/>
    <x v="162"/>
    <x v="1895"/>
    <x v="939"/>
    <n v="4"/>
    <x v="0"/>
    <x v="411"/>
    <x v="1"/>
    <x v="0"/>
    <x v="1"/>
    <x v="1"/>
    <x v="2721"/>
    <n v="9133"/>
    <n v="10"/>
    <n v="3"/>
    <x v="5"/>
    <n v="4"/>
    <x v="4"/>
    <s v="Low"/>
    <x v="3"/>
    <x v="3"/>
  </r>
  <r>
    <n v="5146"/>
    <s v="Gabriel Harris"/>
    <x v="39"/>
    <x v="2"/>
    <x v="2"/>
    <x v="94"/>
    <x v="258"/>
    <x v="112"/>
    <n v="0"/>
    <x v="3"/>
    <x v="966"/>
    <x v="1"/>
    <x v="0"/>
    <x v="3"/>
    <x v="3"/>
    <x v="2722"/>
    <n v="1004"/>
    <n v="12"/>
    <n v="5"/>
    <x v="5"/>
    <n v="1"/>
    <x v="2"/>
    <s v="Low"/>
    <x v="2"/>
    <x v="2"/>
  </r>
  <r>
    <n v="2691"/>
    <s v="Elizabeth Dominguez"/>
    <x v="17"/>
    <x v="2"/>
    <x v="0"/>
    <x v="233"/>
    <x v="1407"/>
    <x v="210"/>
    <n v="6"/>
    <x v="2"/>
    <x v="548"/>
    <x v="2"/>
    <x v="0"/>
    <x v="3"/>
    <x v="3"/>
    <x v="2723"/>
    <n v="299"/>
    <n v="16"/>
    <n v="2"/>
    <x v="5"/>
    <n v="3"/>
    <x v="1"/>
    <s v="High"/>
    <x v="1"/>
    <x v="1"/>
  </r>
  <r>
    <n v="6502"/>
    <s v="Jennifer Elliott"/>
    <x v="5"/>
    <x v="2"/>
    <x v="2"/>
    <x v="463"/>
    <x v="1896"/>
    <x v="94"/>
    <n v="1"/>
    <x v="1"/>
    <x v="705"/>
    <x v="3"/>
    <x v="0"/>
    <x v="1"/>
    <x v="1"/>
    <x v="2724"/>
    <n v="4945"/>
    <n v="4"/>
    <n v="1"/>
    <x v="4"/>
    <n v="4"/>
    <x v="4"/>
    <s v="Low"/>
    <x v="3"/>
    <x v="3"/>
  </r>
  <r>
    <n v="2824"/>
    <s v="Brent Walls"/>
    <x v="21"/>
    <x v="0"/>
    <x v="0"/>
    <x v="407"/>
    <x v="170"/>
    <x v="161"/>
    <n v="1"/>
    <x v="1"/>
    <x v="967"/>
    <x v="3"/>
    <x v="0"/>
    <x v="1"/>
    <x v="1"/>
    <x v="2725"/>
    <n v="2231"/>
    <n v="13"/>
    <n v="7"/>
    <x v="3"/>
    <n v="2"/>
    <x v="0"/>
    <s v="High"/>
    <x v="0"/>
    <x v="0"/>
  </r>
  <r>
    <n v="8355"/>
    <s v="Miranda Wong"/>
    <x v="38"/>
    <x v="2"/>
    <x v="2"/>
    <x v="540"/>
    <x v="1897"/>
    <x v="858"/>
    <n v="2"/>
    <x v="1"/>
    <x v="371"/>
    <x v="1"/>
    <x v="0"/>
    <x v="2"/>
    <x v="2"/>
    <x v="2726"/>
    <n v="5240"/>
    <n v="0"/>
    <n v="2"/>
    <x v="0"/>
    <n v="5"/>
    <x v="3"/>
    <s v="High"/>
    <x v="0"/>
    <x v="0"/>
  </r>
  <r>
    <n v="1660"/>
    <s v="Christopher Hudson"/>
    <x v="39"/>
    <x v="1"/>
    <x v="0"/>
    <x v="145"/>
    <x v="345"/>
    <x v="310"/>
    <n v="2"/>
    <x v="1"/>
    <x v="968"/>
    <x v="3"/>
    <x v="0"/>
    <x v="4"/>
    <x v="4"/>
    <x v="2727"/>
    <n v="5693"/>
    <n v="13"/>
    <n v="10"/>
    <x v="8"/>
    <n v="3"/>
    <x v="1"/>
    <s v="Low"/>
    <x v="2"/>
    <x v="2"/>
  </r>
  <r>
    <n v="6907"/>
    <s v="Michael Young"/>
    <x v="0"/>
    <x v="2"/>
    <x v="2"/>
    <x v="156"/>
    <x v="1898"/>
    <x v="668"/>
    <n v="6"/>
    <x v="2"/>
    <x v="2"/>
    <x v="1"/>
    <x v="1"/>
    <x v="4"/>
    <x v="4"/>
    <x v="2728"/>
    <n v="8074"/>
    <n v="7"/>
    <n v="9"/>
    <x v="1"/>
    <n v="3"/>
    <x v="1"/>
    <s v="Medium"/>
    <x v="0"/>
    <x v="0"/>
  </r>
  <r>
    <n v="7683"/>
    <s v="Jessica Romero"/>
    <x v="7"/>
    <x v="1"/>
    <x v="0"/>
    <x v="556"/>
    <x v="1899"/>
    <x v="940"/>
    <n v="2"/>
    <x v="1"/>
    <x v="969"/>
    <x v="2"/>
    <x v="0"/>
    <x v="4"/>
    <x v="4"/>
    <x v="2729"/>
    <n v="5163"/>
    <n v="7"/>
    <n v="4"/>
    <x v="7"/>
    <n v="4"/>
    <x v="4"/>
    <s v="Medium"/>
    <x v="0"/>
    <x v="0"/>
  </r>
  <r>
    <n v="4708"/>
    <s v="Danielle Williams"/>
    <x v="19"/>
    <x v="1"/>
    <x v="2"/>
    <x v="429"/>
    <x v="1900"/>
    <x v="100"/>
    <n v="0"/>
    <x v="3"/>
    <x v="970"/>
    <x v="3"/>
    <x v="0"/>
    <x v="2"/>
    <x v="2"/>
    <x v="2730"/>
    <n v="9086"/>
    <n v="9"/>
    <n v="9"/>
    <x v="5"/>
    <n v="2"/>
    <x v="0"/>
    <s v="High"/>
    <x v="5"/>
    <x v="5"/>
  </r>
  <r>
    <n v="5707"/>
    <s v="Matthew Wright"/>
    <x v="12"/>
    <x v="1"/>
    <x v="0"/>
    <x v="101"/>
    <x v="1901"/>
    <x v="211"/>
    <n v="3"/>
    <x v="0"/>
    <x v="2"/>
    <x v="1"/>
    <x v="1"/>
    <x v="0"/>
    <x v="0"/>
    <x v="2731"/>
    <n v="7538"/>
    <n v="5"/>
    <n v="3"/>
    <x v="4"/>
    <n v="1"/>
    <x v="2"/>
    <s v="Low"/>
    <x v="4"/>
    <x v="4"/>
  </r>
  <r>
    <n v="7485"/>
    <s v="Anne Floyd"/>
    <x v="29"/>
    <x v="1"/>
    <x v="2"/>
    <x v="406"/>
    <x v="1349"/>
    <x v="494"/>
    <n v="0"/>
    <x v="3"/>
    <x v="2"/>
    <x v="1"/>
    <x v="1"/>
    <x v="4"/>
    <x v="4"/>
    <x v="2732"/>
    <n v="1562"/>
    <n v="6"/>
    <n v="4"/>
    <x v="0"/>
    <n v="1"/>
    <x v="2"/>
    <s v="Medium"/>
    <x v="4"/>
    <x v="4"/>
  </r>
  <r>
    <n v="3874"/>
    <s v="Richard Nixon"/>
    <x v="10"/>
    <x v="0"/>
    <x v="0"/>
    <x v="82"/>
    <x v="1902"/>
    <x v="941"/>
    <n v="0"/>
    <x v="3"/>
    <x v="217"/>
    <x v="3"/>
    <x v="0"/>
    <x v="2"/>
    <x v="2"/>
    <x v="2733"/>
    <n v="2975"/>
    <n v="4"/>
    <n v="6"/>
    <x v="10"/>
    <n v="3"/>
    <x v="1"/>
    <s v="Low"/>
    <x v="3"/>
    <x v="3"/>
  </r>
  <r>
    <n v="5413"/>
    <s v="Gina Rodriguez"/>
    <x v="43"/>
    <x v="0"/>
    <x v="2"/>
    <x v="150"/>
    <x v="876"/>
    <x v="588"/>
    <n v="3"/>
    <x v="0"/>
    <x v="2"/>
    <x v="0"/>
    <x v="1"/>
    <x v="3"/>
    <x v="3"/>
    <x v="2734"/>
    <n v="3395"/>
    <n v="14"/>
    <n v="6"/>
    <x v="8"/>
    <n v="2"/>
    <x v="0"/>
    <s v="Medium"/>
    <x v="5"/>
    <x v="5"/>
  </r>
  <r>
    <n v="2121"/>
    <s v="Elizabeth Sullivan"/>
    <x v="19"/>
    <x v="2"/>
    <x v="0"/>
    <x v="320"/>
    <x v="1903"/>
    <x v="912"/>
    <n v="0"/>
    <x v="3"/>
    <x v="971"/>
    <x v="3"/>
    <x v="0"/>
    <x v="3"/>
    <x v="3"/>
    <x v="2735"/>
    <n v="3206"/>
    <n v="8"/>
    <n v="7"/>
    <x v="1"/>
    <n v="3"/>
    <x v="1"/>
    <s v="High"/>
    <x v="5"/>
    <x v="5"/>
  </r>
  <r>
    <n v="7755"/>
    <s v="Brandy Baker"/>
    <x v="36"/>
    <x v="1"/>
    <x v="2"/>
    <x v="88"/>
    <x v="433"/>
    <x v="379"/>
    <n v="3"/>
    <x v="0"/>
    <x v="2"/>
    <x v="2"/>
    <x v="1"/>
    <x v="0"/>
    <x v="0"/>
    <x v="2736"/>
    <n v="7065"/>
    <n v="1"/>
    <n v="2"/>
    <x v="9"/>
    <n v="1"/>
    <x v="2"/>
    <s v="High"/>
    <x v="3"/>
    <x v="3"/>
  </r>
  <r>
    <n v="4121"/>
    <s v="Albert Sandoval"/>
    <x v="21"/>
    <x v="0"/>
    <x v="0"/>
    <x v="458"/>
    <x v="1904"/>
    <x v="520"/>
    <n v="5"/>
    <x v="2"/>
    <x v="972"/>
    <x v="3"/>
    <x v="0"/>
    <x v="0"/>
    <x v="0"/>
    <x v="2737"/>
    <n v="6574"/>
    <n v="2"/>
    <n v="9"/>
    <x v="10"/>
    <n v="4"/>
    <x v="4"/>
    <s v="Low"/>
    <x v="0"/>
    <x v="0"/>
  </r>
  <r>
    <n v="7152"/>
    <s v="Austin King"/>
    <x v="17"/>
    <x v="0"/>
    <x v="2"/>
    <x v="24"/>
    <x v="817"/>
    <x v="615"/>
    <n v="1"/>
    <x v="1"/>
    <x v="151"/>
    <x v="3"/>
    <x v="0"/>
    <x v="4"/>
    <x v="4"/>
    <x v="2738"/>
    <n v="2888"/>
    <n v="8"/>
    <n v="6"/>
    <x v="3"/>
    <n v="1"/>
    <x v="2"/>
    <s v="Medium"/>
    <x v="1"/>
    <x v="1"/>
  </r>
  <r>
    <n v="8269"/>
    <s v="Patrick Fisher"/>
    <x v="33"/>
    <x v="1"/>
    <x v="0"/>
    <x v="524"/>
    <x v="1905"/>
    <x v="818"/>
    <n v="2"/>
    <x v="1"/>
    <x v="2"/>
    <x v="0"/>
    <x v="1"/>
    <x v="2"/>
    <x v="2"/>
    <x v="2739"/>
    <n v="7964"/>
    <n v="7"/>
    <n v="5"/>
    <x v="10"/>
    <n v="3"/>
    <x v="1"/>
    <s v="Medium"/>
    <x v="4"/>
    <x v="4"/>
  </r>
  <r>
    <n v="2960"/>
    <s v="Aaron Weaver"/>
    <x v="4"/>
    <x v="2"/>
    <x v="2"/>
    <x v="106"/>
    <x v="1906"/>
    <x v="744"/>
    <n v="9"/>
    <x v="2"/>
    <x v="2"/>
    <x v="2"/>
    <x v="1"/>
    <x v="4"/>
    <x v="4"/>
    <x v="2740"/>
    <n v="5165"/>
    <n v="13"/>
    <n v="2"/>
    <x v="0"/>
    <n v="3"/>
    <x v="1"/>
    <s v="High"/>
    <x v="0"/>
    <x v="0"/>
  </r>
  <r>
    <n v="1880"/>
    <s v="Travis Goodwin"/>
    <x v="41"/>
    <x v="2"/>
    <x v="0"/>
    <x v="378"/>
    <x v="895"/>
    <x v="586"/>
    <n v="1"/>
    <x v="1"/>
    <x v="973"/>
    <x v="0"/>
    <x v="0"/>
    <x v="1"/>
    <x v="1"/>
    <x v="2741"/>
    <n v="8744"/>
    <n v="13"/>
    <n v="7"/>
    <x v="9"/>
    <n v="2"/>
    <x v="0"/>
    <s v="High"/>
    <x v="3"/>
    <x v="3"/>
  </r>
  <r>
    <n v="2906"/>
    <s v="Brooke Gallegos"/>
    <x v="20"/>
    <x v="1"/>
    <x v="2"/>
    <x v="125"/>
    <x v="1907"/>
    <x v="26"/>
    <n v="4"/>
    <x v="0"/>
    <x v="615"/>
    <x v="3"/>
    <x v="0"/>
    <x v="2"/>
    <x v="2"/>
    <x v="2742"/>
    <n v="8129"/>
    <n v="13"/>
    <n v="8"/>
    <x v="3"/>
    <n v="4"/>
    <x v="4"/>
    <s v="Low"/>
    <x v="5"/>
    <x v="5"/>
  </r>
  <r>
    <n v="2566"/>
    <s v="Lisa Rodgers"/>
    <x v="33"/>
    <x v="1"/>
    <x v="0"/>
    <x v="542"/>
    <x v="1908"/>
    <x v="812"/>
    <n v="7"/>
    <x v="2"/>
    <x v="2"/>
    <x v="2"/>
    <x v="1"/>
    <x v="1"/>
    <x v="1"/>
    <x v="2743"/>
    <n v="2175"/>
    <n v="3"/>
    <n v="0"/>
    <x v="1"/>
    <n v="2"/>
    <x v="0"/>
    <s v="High"/>
    <x v="4"/>
    <x v="4"/>
  </r>
  <r>
    <n v="7154"/>
    <s v="Amanda Keith"/>
    <x v="16"/>
    <x v="1"/>
    <x v="2"/>
    <x v="344"/>
    <x v="1909"/>
    <x v="932"/>
    <n v="7"/>
    <x v="2"/>
    <x v="974"/>
    <x v="2"/>
    <x v="0"/>
    <x v="4"/>
    <x v="4"/>
    <x v="2744"/>
    <n v="7959"/>
    <n v="13"/>
    <n v="9"/>
    <x v="0"/>
    <n v="4"/>
    <x v="4"/>
    <s v="Medium"/>
    <x v="2"/>
    <x v="2"/>
  </r>
  <r>
    <n v="9541"/>
    <s v="Elizabeth Luna"/>
    <x v="21"/>
    <x v="1"/>
    <x v="0"/>
    <x v="304"/>
    <x v="995"/>
    <x v="458"/>
    <n v="0"/>
    <x v="3"/>
    <x v="398"/>
    <x v="3"/>
    <x v="0"/>
    <x v="4"/>
    <x v="4"/>
    <x v="2745"/>
    <n v="5549"/>
    <n v="15"/>
    <n v="10"/>
    <x v="0"/>
    <n v="5"/>
    <x v="3"/>
    <s v="Medium"/>
    <x v="0"/>
    <x v="0"/>
  </r>
  <r>
    <n v="3743"/>
    <s v="Emily Jackson"/>
    <x v="42"/>
    <x v="1"/>
    <x v="2"/>
    <x v="631"/>
    <x v="564"/>
    <x v="462"/>
    <n v="8"/>
    <x v="2"/>
    <x v="2"/>
    <x v="0"/>
    <x v="1"/>
    <x v="3"/>
    <x v="3"/>
    <x v="2746"/>
    <n v="9257"/>
    <n v="14"/>
    <n v="0"/>
    <x v="5"/>
    <n v="5"/>
    <x v="3"/>
    <s v="High"/>
    <x v="3"/>
    <x v="3"/>
  </r>
  <r>
    <n v="9901"/>
    <s v="Christy Gilmore"/>
    <x v="13"/>
    <x v="1"/>
    <x v="0"/>
    <x v="40"/>
    <x v="1910"/>
    <x v="635"/>
    <n v="0"/>
    <x v="3"/>
    <x v="673"/>
    <x v="1"/>
    <x v="0"/>
    <x v="0"/>
    <x v="0"/>
    <x v="2747"/>
    <n v="8572"/>
    <n v="11"/>
    <n v="2"/>
    <x v="3"/>
    <n v="1"/>
    <x v="2"/>
    <s v="Medium"/>
    <x v="0"/>
    <x v="0"/>
  </r>
  <r>
    <n v="8321"/>
    <s v="Michael Jacobs"/>
    <x v="38"/>
    <x v="1"/>
    <x v="2"/>
    <x v="494"/>
    <x v="721"/>
    <x v="559"/>
    <n v="0"/>
    <x v="3"/>
    <x v="975"/>
    <x v="3"/>
    <x v="0"/>
    <x v="2"/>
    <x v="2"/>
    <x v="2748"/>
    <n v="208"/>
    <n v="6"/>
    <n v="2"/>
    <x v="0"/>
    <n v="3"/>
    <x v="1"/>
    <s v="Medium"/>
    <x v="0"/>
    <x v="0"/>
  </r>
  <r>
    <n v="5632"/>
    <s v="Susan Gallegos MD"/>
    <x v="10"/>
    <x v="1"/>
    <x v="0"/>
    <x v="232"/>
    <x v="275"/>
    <x v="252"/>
    <n v="9"/>
    <x v="2"/>
    <x v="2"/>
    <x v="1"/>
    <x v="1"/>
    <x v="4"/>
    <x v="4"/>
    <x v="2749"/>
    <n v="1658"/>
    <n v="4"/>
    <n v="0"/>
    <x v="7"/>
    <n v="3"/>
    <x v="1"/>
    <s v="Medium"/>
    <x v="3"/>
    <x v="3"/>
  </r>
  <r>
    <n v="4970"/>
    <s v="Kim Wright"/>
    <x v="2"/>
    <x v="1"/>
    <x v="2"/>
    <x v="146"/>
    <x v="1301"/>
    <x v="567"/>
    <n v="1"/>
    <x v="1"/>
    <x v="441"/>
    <x v="1"/>
    <x v="0"/>
    <x v="0"/>
    <x v="0"/>
    <x v="2750"/>
    <n v="1472"/>
    <n v="11"/>
    <n v="8"/>
    <x v="5"/>
    <n v="3"/>
    <x v="1"/>
    <s v="Low"/>
    <x v="2"/>
    <x v="2"/>
  </r>
  <r>
    <n v="4810"/>
    <s v="David Bryant"/>
    <x v="21"/>
    <x v="1"/>
    <x v="0"/>
    <x v="466"/>
    <x v="1911"/>
    <x v="865"/>
    <n v="1"/>
    <x v="1"/>
    <x v="976"/>
    <x v="1"/>
    <x v="0"/>
    <x v="2"/>
    <x v="2"/>
    <x v="2751"/>
    <n v="6648"/>
    <n v="10"/>
    <n v="4"/>
    <x v="5"/>
    <n v="5"/>
    <x v="3"/>
    <s v="Medium"/>
    <x v="0"/>
    <x v="0"/>
  </r>
  <r>
    <n v="6445"/>
    <s v="Derrick Schroeder"/>
    <x v="28"/>
    <x v="1"/>
    <x v="2"/>
    <x v="564"/>
    <x v="1888"/>
    <x v="310"/>
    <n v="6"/>
    <x v="2"/>
    <x v="977"/>
    <x v="2"/>
    <x v="0"/>
    <x v="2"/>
    <x v="2"/>
    <x v="2752"/>
    <n v="4381"/>
    <n v="2"/>
    <n v="9"/>
    <x v="0"/>
    <n v="5"/>
    <x v="3"/>
    <s v="High"/>
    <x v="0"/>
    <x v="0"/>
  </r>
  <r>
    <n v="8870"/>
    <s v="James Myers"/>
    <x v="24"/>
    <x v="1"/>
    <x v="0"/>
    <x v="478"/>
    <x v="415"/>
    <x v="365"/>
    <n v="1"/>
    <x v="1"/>
    <x v="2"/>
    <x v="2"/>
    <x v="1"/>
    <x v="0"/>
    <x v="0"/>
    <x v="2753"/>
    <n v="5586"/>
    <n v="0"/>
    <n v="1"/>
    <x v="3"/>
    <n v="2"/>
    <x v="0"/>
    <s v="High"/>
    <x v="3"/>
    <x v="3"/>
  </r>
  <r>
    <n v="3477"/>
    <s v="Gregory Brown"/>
    <x v="22"/>
    <x v="1"/>
    <x v="2"/>
    <x v="612"/>
    <x v="1912"/>
    <x v="942"/>
    <n v="2"/>
    <x v="1"/>
    <x v="2"/>
    <x v="2"/>
    <x v="1"/>
    <x v="3"/>
    <x v="3"/>
    <x v="2754"/>
    <n v="2539"/>
    <n v="18"/>
    <n v="4"/>
    <x v="1"/>
    <n v="4"/>
    <x v="4"/>
    <s v="Low"/>
    <x v="5"/>
    <x v="5"/>
  </r>
  <r>
    <n v="6380"/>
    <s v="Cameron Stephens"/>
    <x v="43"/>
    <x v="1"/>
    <x v="0"/>
    <x v="364"/>
    <x v="491"/>
    <x v="157"/>
    <n v="7"/>
    <x v="2"/>
    <x v="2"/>
    <x v="2"/>
    <x v="1"/>
    <x v="1"/>
    <x v="1"/>
    <x v="2755"/>
    <n v="856"/>
    <n v="8"/>
    <n v="0"/>
    <x v="10"/>
    <n v="1"/>
    <x v="2"/>
    <s v="Low"/>
    <x v="5"/>
    <x v="5"/>
  </r>
  <r>
    <n v="2631"/>
    <s v="Tracy Fox"/>
    <x v="7"/>
    <x v="1"/>
    <x v="2"/>
    <x v="208"/>
    <x v="112"/>
    <x v="110"/>
    <n v="8"/>
    <x v="2"/>
    <x v="2"/>
    <x v="3"/>
    <x v="1"/>
    <x v="2"/>
    <x v="2"/>
    <x v="2756"/>
    <n v="6066"/>
    <n v="5"/>
    <n v="5"/>
    <x v="8"/>
    <n v="5"/>
    <x v="3"/>
    <s v="Low"/>
    <x v="0"/>
    <x v="0"/>
  </r>
  <r>
    <n v="6668"/>
    <s v="Jennifer Caldwell"/>
    <x v="27"/>
    <x v="1"/>
    <x v="0"/>
    <x v="480"/>
    <x v="1832"/>
    <x v="925"/>
    <n v="0"/>
    <x v="3"/>
    <x v="839"/>
    <x v="1"/>
    <x v="0"/>
    <x v="2"/>
    <x v="2"/>
    <x v="2757"/>
    <n v="1222"/>
    <n v="17"/>
    <n v="6"/>
    <x v="4"/>
    <n v="1"/>
    <x v="2"/>
    <s v="Low"/>
    <x v="5"/>
    <x v="5"/>
  </r>
  <r>
    <n v="1778"/>
    <s v="Maria Garrett"/>
    <x v="45"/>
    <x v="1"/>
    <x v="2"/>
    <x v="444"/>
    <x v="328"/>
    <x v="298"/>
    <n v="0"/>
    <x v="3"/>
    <x v="978"/>
    <x v="3"/>
    <x v="0"/>
    <x v="1"/>
    <x v="1"/>
    <x v="2758"/>
    <n v="2586"/>
    <n v="16"/>
    <n v="5"/>
    <x v="7"/>
    <n v="5"/>
    <x v="3"/>
    <s v="Medium"/>
    <x v="5"/>
    <x v="5"/>
  </r>
  <r>
    <n v="9537"/>
    <s v="Kathleen Jones"/>
    <x v="10"/>
    <x v="1"/>
    <x v="0"/>
    <x v="246"/>
    <x v="1913"/>
    <x v="741"/>
    <n v="3"/>
    <x v="0"/>
    <x v="2"/>
    <x v="1"/>
    <x v="1"/>
    <x v="3"/>
    <x v="3"/>
    <x v="2759"/>
    <n v="9491"/>
    <n v="12"/>
    <n v="9"/>
    <x v="4"/>
    <n v="2"/>
    <x v="0"/>
    <s v="High"/>
    <x v="3"/>
    <x v="3"/>
  </r>
  <r>
    <n v="6187"/>
    <s v="Laura Porter"/>
    <x v="3"/>
    <x v="1"/>
    <x v="2"/>
    <x v="243"/>
    <x v="1914"/>
    <x v="93"/>
    <n v="2"/>
    <x v="1"/>
    <x v="979"/>
    <x v="1"/>
    <x v="0"/>
    <x v="1"/>
    <x v="1"/>
    <x v="2760"/>
    <n v="9905"/>
    <n v="6"/>
    <n v="0"/>
    <x v="3"/>
    <n v="5"/>
    <x v="3"/>
    <s v="Medium"/>
    <x v="2"/>
    <x v="2"/>
  </r>
  <r>
    <n v="8315"/>
    <s v="Brianna Shaffer"/>
    <x v="32"/>
    <x v="1"/>
    <x v="0"/>
    <x v="308"/>
    <x v="915"/>
    <x v="616"/>
    <n v="0"/>
    <x v="3"/>
    <x v="2"/>
    <x v="1"/>
    <x v="1"/>
    <x v="3"/>
    <x v="3"/>
    <x v="2761"/>
    <n v="5902"/>
    <n v="5"/>
    <n v="1"/>
    <x v="10"/>
    <n v="5"/>
    <x v="3"/>
    <s v="Low"/>
    <x v="5"/>
    <x v="5"/>
  </r>
  <r>
    <n v="7521"/>
    <s v="Angel Cook"/>
    <x v="21"/>
    <x v="1"/>
    <x v="2"/>
    <x v="31"/>
    <x v="423"/>
    <x v="371"/>
    <n v="1"/>
    <x v="1"/>
    <x v="190"/>
    <x v="2"/>
    <x v="0"/>
    <x v="1"/>
    <x v="1"/>
    <x v="2762"/>
    <n v="8823"/>
    <n v="8"/>
    <n v="4"/>
    <x v="0"/>
    <n v="1"/>
    <x v="2"/>
    <s v="Low"/>
    <x v="0"/>
    <x v="0"/>
  </r>
  <r>
    <n v="1730"/>
    <s v="Charlene Mitchell"/>
    <x v="13"/>
    <x v="1"/>
    <x v="0"/>
    <x v="565"/>
    <x v="1237"/>
    <x v="435"/>
    <n v="2"/>
    <x v="1"/>
    <x v="823"/>
    <x v="1"/>
    <x v="0"/>
    <x v="0"/>
    <x v="0"/>
    <x v="2763"/>
    <n v="7855"/>
    <n v="1"/>
    <n v="3"/>
    <x v="1"/>
    <n v="4"/>
    <x v="4"/>
    <s v="High"/>
    <x v="0"/>
    <x v="0"/>
  </r>
  <r>
    <n v="4935"/>
    <s v="Michelle Gross"/>
    <x v="23"/>
    <x v="1"/>
    <x v="2"/>
    <x v="168"/>
    <x v="1915"/>
    <x v="296"/>
    <n v="2"/>
    <x v="1"/>
    <x v="2"/>
    <x v="2"/>
    <x v="1"/>
    <x v="4"/>
    <x v="4"/>
    <x v="2764"/>
    <n v="5925"/>
    <n v="18"/>
    <n v="10"/>
    <x v="5"/>
    <n v="4"/>
    <x v="4"/>
    <s v="Low"/>
    <x v="4"/>
    <x v="4"/>
  </r>
  <r>
    <n v="1959"/>
    <s v="Randall Mckinney"/>
    <x v="16"/>
    <x v="1"/>
    <x v="1"/>
    <x v="407"/>
    <x v="1916"/>
    <x v="943"/>
    <n v="0"/>
    <x v="3"/>
    <x v="2"/>
    <x v="0"/>
    <x v="1"/>
    <x v="4"/>
    <x v="4"/>
    <x v="2765"/>
    <n v="8854"/>
    <n v="0"/>
    <n v="9"/>
    <x v="1"/>
    <n v="3"/>
    <x v="1"/>
    <s v="Low"/>
    <x v="2"/>
    <x v="2"/>
  </r>
  <r>
    <n v="8901"/>
    <s v="Kyle Torres"/>
    <x v="5"/>
    <x v="1"/>
    <x v="4"/>
    <x v="417"/>
    <x v="1917"/>
    <x v="657"/>
    <n v="3"/>
    <x v="0"/>
    <x v="2"/>
    <x v="3"/>
    <x v="1"/>
    <x v="0"/>
    <x v="0"/>
    <x v="2766"/>
    <n v="5996"/>
    <n v="12"/>
    <n v="10"/>
    <x v="5"/>
    <n v="4"/>
    <x v="4"/>
    <s v="High"/>
    <x v="3"/>
    <x v="3"/>
  </r>
  <r>
    <n v="8941"/>
    <s v="David Gutierrez"/>
    <x v="26"/>
    <x v="1"/>
    <x v="2"/>
    <x v="631"/>
    <x v="1918"/>
    <x v="237"/>
    <n v="3"/>
    <x v="0"/>
    <x v="884"/>
    <x v="1"/>
    <x v="0"/>
    <x v="3"/>
    <x v="3"/>
    <x v="2767"/>
    <n v="6093"/>
    <n v="9"/>
    <n v="10"/>
    <x v="7"/>
    <n v="3"/>
    <x v="1"/>
    <s v="High"/>
    <x v="5"/>
    <x v="5"/>
  </r>
  <r>
    <n v="2433"/>
    <s v="Laura Nichols"/>
    <x v="4"/>
    <x v="1"/>
    <x v="1"/>
    <x v="491"/>
    <x v="1608"/>
    <x v="224"/>
    <n v="5"/>
    <x v="2"/>
    <x v="2"/>
    <x v="1"/>
    <x v="1"/>
    <x v="3"/>
    <x v="3"/>
    <x v="2768"/>
    <n v="4180"/>
    <n v="9"/>
    <n v="10"/>
    <x v="6"/>
    <n v="3"/>
    <x v="1"/>
    <s v="Low"/>
    <x v="0"/>
    <x v="0"/>
  </r>
  <r>
    <n v="8302"/>
    <s v="Heather Lee"/>
    <x v="28"/>
    <x v="1"/>
    <x v="1"/>
    <x v="623"/>
    <x v="1919"/>
    <x v="704"/>
    <n v="0"/>
    <x v="3"/>
    <x v="980"/>
    <x v="0"/>
    <x v="0"/>
    <x v="2"/>
    <x v="2"/>
    <x v="2769"/>
    <n v="8203"/>
    <n v="19"/>
    <n v="3"/>
    <x v="8"/>
    <n v="1"/>
    <x v="2"/>
    <s v="Medium"/>
    <x v="0"/>
    <x v="0"/>
  </r>
  <r>
    <n v="1414"/>
    <s v="Jill Hernandez"/>
    <x v="22"/>
    <x v="1"/>
    <x v="4"/>
    <x v="359"/>
    <x v="457"/>
    <x v="384"/>
    <n v="3"/>
    <x v="0"/>
    <x v="981"/>
    <x v="1"/>
    <x v="0"/>
    <x v="1"/>
    <x v="1"/>
    <x v="2770"/>
    <n v="5074"/>
    <n v="18"/>
    <n v="9"/>
    <x v="9"/>
    <n v="1"/>
    <x v="2"/>
    <s v="High"/>
    <x v="5"/>
    <x v="5"/>
  </r>
  <r>
    <n v="5934"/>
    <s v="Taylor Sellers"/>
    <x v="24"/>
    <x v="1"/>
    <x v="1"/>
    <x v="465"/>
    <x v="1859"/>
    <x v="855"/>
    <n v="2"/>
    <x v="1"/>
    <x v="2"/>
    <x v="2"/>
    <x v="1"/>
    <x v="4"/>
    <x v="4"/>
    <x v="2771"/>
    <n v="1761"/>
    <n v="0"/>
    <n v="4"/>
    <x v="0"/>
    <n v="3"/>
    <x v="1"/>
    <s v="High"/>
    <x v="3"/>
    <x v="3"/>
  </r>
  <r>
    <n v="4780"/>
    <s v="Pamela Edwards"/>
    <x v="28"/>
    <x v="1"/>
    <x v="0"/>
    <x v="527"/>
    <x v="987"/>
    <x v="368"/>
    <n v="2"/>
    <x v="1"/>
    <x v="2"/>
    <x v="0"/>
    <x v="1"/>
    <x v="4"/>
    <x v="4"/>
    <x v="1751"/>
    <n v="7880"/>
    <n v="20"/>
    <n v="4"/>
    <x v="7"/>
    <n v="4"/>
    <x v="4"/>
    <s v="Low"/>
    <x v="0"/>
    <x v="0"/>
  </r>
  <r>
    <n v="6814"/>
    <s v="David Larson"/>
    <x v="1"/>
    <x v="1"/>
    <x v="3"/>
    <x v="317"/>
    <x v="1920"/>
    <x v="217"/>
    <n v="2"/>
    <x v="1"/>
    <x v="129"/>
    <x v="2"/>
    <x v="0"/>
    <x v="1"/>
    <x v="1"/>
    <x v="2772"/>
    <n v="4254"/>
    <n v="14"/>
    <n v="2"/>
    <x v="2"/>
    <n v="1"/>
    <x v="2"/>
    <s v="Medium"/>
    <x v="1"/>
    <x v="1"/>
  </r>
  <r>
    <n v="8918"/>
    <s v="Antonio Nielsen"/>
    <x v="13"/>
    <x v="1"/>
    <x v="3"/>
    <x v="41"/>
    <x v="664"/>
    <x v="268"/>
    <n v="0"/>
    <x v="3"/>
    <x v="982"/>
    <x v="1"/>
    <x v="0"/>
    <x v="3"/>
    <x v="3"/>
    <x v="2773"/>
    <n v="2162"/>
    <n v="15"/>
    <n v="2"/>
    <x v="1"/>
    <n v="3"/>
    <x v="1"/>
    <s v="Low"/>
    <x v="0"/>
    <x v="0"/>
  </r>
  <r>
    <n v="5106"/>
    <s v="Dustin Wu"/>
    <x v="30"/>
    <x v="1"/>
    <x v="3"/>
    <x v="582"/>
    <x v="1307"/>
    <x v="796"/>
    <n v="1"/>
    <x v="1"/>
    <x v="2"/>
    <x v="2"/>
    <x v="1"/>
    <x v="3"/>
    <x v="3"/>
    <x v="2774"/>
    <n v="8713"/>
    <n v="3"/>
    <n v="10"/>
    <x v="8"/>
    <n v="1"/>
    <x v="2"/>
    <s v="High"/>
    <x v="2"/>
    <x v="2"/>
  </r>
  <r>
    <n v="4851"/>
    <s v="Hannah Camacho"/>
    <x v="20"/>
    <x v="1"/>
    <x v="3"/>
    <x v="470"/>
    <x v="1399"/>
    <x v="414"/>
    <n v="1"/>
    <x v="1"/>
    <x v="2"/>
    <x v="1"/>
    <x v="1"/>
    <x v="2"/>
    <x v="2"/>
    <x v="483"/>
    <n v="3881"/>
    <n v="14"/>
    <n v="10"/>
    <x v="9"/>
    <n v="3"/>
    <x v="1"/>
    <s v="High"/>
    <x v="5"/>
    <x v="5"/>
  </r>
  <r>
    <n v="3617"/>
    <s v="Stephen Day"/>
    <x v="23"/>
    <x v="1"/>
    <x v="3"/>
    <x v="190"/>
    <x v="761"/>
    <x v="582"/>
    <n v="0"/>
    <x v="3"/>
    <x v="316"/>
    <x v="3"/>
    <x v="0"/>
    <x v="0"/>
    <x v="0"/>
    <x v="2775"/>
    <n v="6314"/>
    <n v="19"/>
    <n v="8"/>
    <x v="3"/>
    <n v="5"/>
    <x v="3"/>
    <s v="High"/>
    <x v="4"/>
    <x v="4"/>
  </r>
  <r>
    <n v="6256"/>
    <s v="Vincent Mclaughlin"/>
    <x v="42"/>
    <x v="1"/>
    <x v="3"/>
    <x v="269"/>
    <x v="1921"/>
    <x v="703"/>
    <n v="2"/>
    <x v="1"/>
    <x v="2"/>
    <x v="1"/>
    <x v="1"/>
    <x v="2"/>
    <x v="2"/>
    <x v="2776"/>
    <n v="161"/>
    <n v="20"/>
    <n v="0"/>
    <x v="5"/>
    <n v="5"/>
    <x v="3"/>
    <s v="Low"/>
    <x v="3"/>
    <x v="3"/>
  </r>
  <r>
    <n v="9295"/>
    <s v="Johnny Braun"/>
    <x v="8"/>
    <x v="1"/>
    <x v="3"/>
    <x v="281"/>
    <x v="971"/>
    <x v="677"/>
    <n v="5"/>
    <x v="2"/>
    <x v="2"/>
    <x v="2"/>
    <x v="1"/>
    <x v="1"/>
    <x v="1"/>
    <x v="2777"/>
    <n v="3833"/>
    <n v="12"/>
    <n v="6"/>
    <x v="1"/>
    <n v="3"/>
    <x v="1"/>
    <s v="Low"/>
    <x v="4"/>
    <x v="4"/>
  </r>
  <r>
    <n v="7098"/>
    <s v="Amber Lawrence"/>
    <x v="39"/>
    <x v="1"/>
    <x v="4"/>
    <x v="505"/>
    <x v="1922"/>
    <x v="891"/>
    <n v="0"/>
    <x v="3"/>
    <x v="2"/>
    <x v="1"/>
    <x v="1"/>
    <x v="4"/>
    <x v="4"/>
    <x v="2778"/>
    <n v="6402"/>
    <n v="20"/>
    <n v="10"/>
    <x v="4"/>
    <n v="2"/>
    <x v="0"/>
    <s v="Medium"/>
    <x v="2"/>
    <x v="2"/>
  </r>
  <r>
    <n v="6420"/>
    <s v="Jason Wells"/>
    <x v="38"/>
    <x v="1"/>
    <x v="4"/>
    <x v="489"/>
    <x v="957"/>
    <x v="406"/>
    <n v="2"/>
    <x v="1"/>
    <x v="983"/>
    <x v="2"/>
    <x v="0"/>
    <x v="2"/>
    <x v="2"/>
    <x v="2779"/>
    <n v="6038"/>
    <n v="13"/>
    <n v="0"/>
    <x v="10"/>
    <n v="3"/>
    <x v="1"/>
    <s v="Low"/>
    <x v="0"/>
    <x v="0"/>
  </r>
  <r>
    <n v="4208"/>
    <s v="Daniel Doyle"/>
    <x v="1"/>
    <x v="1"/>
    <x v="4"/>
    <x v="422"/>
    <x v="204"/>
    <x v="188"/>
    <n v="5"/>
    <x v="2"/>
    <x v="984"/>
    <x v="1"/>
    <x v="0"/>
    <x v="4"/>
    <x v="4"/>
    <x v="2780"/>
    <n v="8619"/>
    <n v="8"/>
    <n v="1"/>
    <x v="10"/>
    <n v="3"/>
    <x v="1"/>
    <s v="Low"/>
    <x v="1"/>
    <x v="1"/>
  </r>
  <r>
    <n v="5046"/>
    <s v="Amber Robinson"/>
    <x v="1"/>
    <x v="1"/>
    <x v="0"/>
    <x v="81"/>
    <x v="1923"/>
    <x v="632"/>
    <n v="1"/>
    <x v="1"/>
    <x v="2"/>
    <x v="2"/>
    <x v="1"/>
    <x v="4"/>
    <x v="4"/>
    <x v="2781"/>
    <n v="8389"/>
    <n v="16"/>
    <n v="2"/>
    <x v="0"/>
    <n v="3"/>
    <x v="1"/>
    <s v="High"/>
    <x v="1"/>
    <x v="1"/>
  </r>
  <r>
    <n v="4666"/>
    <s v="Angel Castro"/>
    <x v="35"/>
    <x v="1"/>
    <x v="3"/>
    <x v="92"/>
    <x v="1924"/>
    <x v="35"/>
    <n v="6"/>
    <x v="2"/>
    <x v="2"/>
    <x v="1"/>
    <x v="1"/>
    <x v="1"/>
    <x v="1"/>
    <x v="2782"/>
    <n v="1617"/>
    <n v="3"/>
    <n v="2"/>
    <x v="1"/>
    <n v="1"/>
    <x v="2"/>
    <s v="Low"/>
    <x v="5"/>
    <x v="5"/>
  </r>
  <r>
    <n v="2633"/>
    <s v="John Aguilar DDS"/>
    <x v="24"/>
    <x v="1"/>
    <x v="1"/>
    <x v="249"/>
    <x v="74"/>
    <x v="73"/>
    <n v="10"/>
    <x v="4"/>
    <x v="2"/>
    <x v="3"/>
    <x v="1"/>
    <x v="3"/>
    <x v="3"/>
    <x v="2783"/>
    <n v="4840"/>
    <n v="11"/>
    <n v="4"/>
    <x v="5"/>
    <n v="1"/>
    <x v="2"/>
    <s v="Medium"/>
    <x v="3"/>
    <x v="3"/>
  </r>
  <r>
    <n v="8060"/>
    <s v="William Hamilton"/>
    <x v="33"/>
    <x v="1"/>
    <x v="4"/>
    <x v="136"/>
    <x v="1925"/>
    <x v="775"/>
    <n v="0"/>
    <x v="3"/>
    <x v="693"/>
    <x v="3"/>
    <x v="0"/>
    <x v="0"/>
    <x v="0"/>
    <x v="2784"/>
    <n v="2104"/>
    <n v="19"/>
    <n v="0"/>
    <x v="5"/>
    <n v="3"/>
    <x v="1"/>
    <s v="High"/>
    <x v="4"/>
    <x v="4"/>
  </r>
  <r>
    <n v="7425"/>
    <s v="Dylan Wolfe"/>
    <x v="20"/>
    <x v="1"/>
    <x v="4"/>
    <x v="401"/>
    <x v="1926"/>
    <x v="114"/>
    <n v="1"/>
    <x v="1"/>
    <x v="645"/>
    <x v="0"/>
    <x v="0"/>
    <x v="2"/>
    <x v="2"/>
    <x v="2785"/>
    <n v="2101"/>
    <n v="1"/>
    <n v="1"/>
    <x v="3"/>
    <n v="1"/>
    <x v="2"/>
    <s v="High"/>
    <x v="5"/>
    <x v="5"/>
  </r>
  <r>
    <n v="8391"/>
    <s v="Randall Vincent"/>
    <x v="4"/>
    <x v="1"/>
    <x v="4"/>
    <x v="381"/>
    <x v="158"/>
    <x v="150"/>
    <n v="0"/>
    <x v="3"/>
    <x v="985"/>
    <x v="0"/>
    <x v="0"/>
    <x v="0"/>
    <x v="0"/>
    <x v="2786"/>
    <n v="7060"/>
    <n v="11"/>
    <n v="8"/>
    <x v="2"/>
    <n v="3"/>
    <x v="1"/>
    <s v="Low"/>
    <x v="0"/>
    <x v="0"/>
  </r>
  <r>
    <n v="9572"/>
    <s v="Jack Herrera"/>
    <x v="5"/>
    <x v="1"/>
    <x v="3"/>
    <x v="559"/>
    <x v="419"/>
    <x v="229"/>
    <n v="9"/>
    <x v="2"/>
    <x v="2"/>
    <x v="2"/>
    <x v="1"/>
    <x v="1"/>
    <x v="1"/>
    <x v="2787"/>
    <n v="9093"/>
    <n v="17"/>
    <n v="7"/>
    <x v="2"/>
    <n v="1"/>
    <x v="2"/>
    <s v="High"/>
    <x v="3"/>
    <x v="3"/>
  </r>
  <r>
    <n v="6020"/>
    <s v="Brittany Morrison"/>
    <x v="11"/>
    <x v="1"/>
    <x v="0"/>
    <x v="541"/>
    <x v="1927"/>
    <x v="866"/>
    <n v="1"/>
    <x v="1"/>
    <x v="131"/>
    <x v="0"/>
    <x v="0"/>
    <x v="4"/>
    <x v="4"/>
    <x v="2788"/>
    <n v="830"/>
    <n v="5"/>
    <n v="4"/>
    <x v="4"/>
    <n v="2"/>
    <x v="0"/>
    <s v="Medium"/>
    <x v="3"/>
    <x v="3"/>
  </r>
  <r>
    <n v="8049"/>
    <s v="Sandra Davis"/>
    <x v="5"/>
    <x v="1"/>
    <x v="0"/>
    <x v="245"/>
    <x v="1928"/>
    <x v="270"/>
    <n v="2"/>
    <x v="1"/>
    <x v="831"/>
    <x v="2"/>
    <x v="0"/>
    <x v="1"/>
    <x v="1"/>
    <x v="2789"/>
    <n v="1731"/>
    <n v="13"/>
    <n v="8"/>
    <x v="8"/>
    <n v="1"/>
    <x v="2"/>
    <s v="Low"/>
    <x v="3"/>
    <x v="3"/>
  </r>
  <r>
    <n v="4597"/>
    <s v="Mikayla Martin"/>
    <x v="10"/>
    <x v="1"/>
    <x v="2"/>
    <x v="585"/>
    <x v="1777"/>
    <x v="666"/>
    <n v="1"/>
    <x v="1"/>
    <x v="701"/>
    <x v="1"/>
    <x v="0"/>
    <x v="3"/>
    <x v="3"/>
    <x v="2790"/>
    <n v="4513"/>
    <n v="18"/>
    <n v="0"/>
    <x v="8"/>
    <n v="5"/>
    <x v="3"/>
    <s v="High"/>
    <x v="3"/>
    <x v="3"/>
  </r>
  <r>
    <n v="9125"/>
    <s v="Haley Santos"/>
    <x v="37"/>
    <x v="1"/>
    <x v="1"/>
    <x v="107"/>
    <x v="1929"/>
    <x v="944"/>
    <n v="3"/>
    <x v="0"/>
    <x v="986"/>
    <x v="1"/>
    <x v="0"/>
    <x v="1"/>
    <x v="1"/>
    <x v="2791"/>
    <n v="9029"/>
    <n v="9"/>
    <n v="1"/>
    <x v="10"/>
    <n v="3"/>
    <x v="1"/>
    <s v="Medium"/>
    <x v="2"/>
    <x v="2"/>
  </r>
  <r>
    <n v="1295"/>
    <s v="Anne Williams"/>
    <x v="30"/>
    <x v="1"/>
    <x v="3"/>
    <x v="206"/>
    <x v="1930"/>
    <x v="870"/>
    <n v="4"/>
    <x v="0"/>
    <x v="2"/>
    <x v="1"/>
    <x v="1"/>
    <x v="3"/>
    <x v="3"/>
    <x v="2792"/>
    <n v="7146"/>
    <n v="4"/>
    <n v="0"/>
    <x v="3"/>
    <n v="2"/>
    <x v="0"/>
    <s v="Medium"/>
    <x v="2"/>
    <x v="2"/>
  </r>
  <r>
    <n v="2686"/>
    <s v="Lisa Morris"/>
    <x v="38"/>
    <x v="1"/>
    <x v="3"/>
    <x v="258"/>
    <x v="1706"/>
    <x v="902"/>
    <n v="2"/>
    <x v="1"/>
    <x v="109"/>
    <x v="3"/>
    <x v="0"/>
    <x v="3"/>
    <x v="3"/>
    <x v="2793"/>
    <n v="5394"/>
    <n v="8"/>
    <n v="0"/>
    <x v="6"/>
    <n v="4"/>
    <x v="4"/>
    <s v="High"/>
    <x v="0"/>
    <x v="0"/>
  </r>
  <r>
    <n v="2109"/>
    <s v="Dylan Chang"/>
    <x v="11"/>
    <x v="1"/>
    <x v="2"/>
    <x v="323"/>
    <x v="1509"/>
    <x v="798"/>
    <n v="1"/>
    <x v="1"/>
    <x v="987"/>
    <x v="2"/>
    <x v="0"/>
    <x v="2"/>
    <x v="2"/>
    <x v="2794"/>
    <n v="8638"/>
    <n v="14"/>
    <n v="1"/>
    <x v="8"/>
    <n v="3"/>
    <x v="1"/>
    <s v="Medium"/>
    <x v="3"/>
    <x v="3"/>
  </r>
  <r>
    <n v="9659"/>
    <s v="Dr. Bryan Nguyen"/>
    <x v="19"/>
    <x v="1"/>
    <x v="3"/>
    <x v="55"/>
    <x v="85"/>
    <x v="84"/>
    <n v="1"/>
    <x v="1"/>
    <x v="2"/>
    <x v="1"/>
    <x v="1"/>
    <x v="0"/>
    <x v="0"/>
    <x v="2795"/>
    <n v="2326"/>
    <n v="17"/>
    <n v="7"/>
    <x v="7"/>
    <n v="1"/>
    <x v="2"/>
    <s v="Low"/>
    <x v="5"/>
    <x v="5"/>
  </r>
  <r>
    <n v="9151"/>
    <s v="Mr. Michael Barber"/>
    <x v="9"/>
    <x v="1"/>
    <x v="4"/>
    <x v="584"/>
    <x v="1160"/>
    <x v="747"/>
    <n v="7"/>
    <x v="2"/>
    <x v="988"/>
    <x v="1"/>
    <x v="0"/>
    <x v="0"/>
    <x v="0"/>
    <x v="2796"/>
    <n v="2694"/>
    <n v="17"/>
    <n v="0"/>
    <x v="7"/>
    <n v="5"/>
    <x v="3"/>
    <s v="Low"/>
    <x v="0"/>
    <x v="0"/>
  </r>
  <r>
    <n v="8423"/>
    <s v="Ronnie Nelson"/>
    <x v="4"/>
    <x v="1"/>
    <x v="2"/>
    <x v="203"/>
    <x v="1369"/>
    <x v="765"/>
    <n v="7"/>
    <x v="2"/>
    <x v="2"/>
    <x v="0"/>
    <x v="1"/>
    <x v="4"/>
    <x v="4"/>
    <x v="2797"/>
    <n v="6919"/>
    <n v="18"/>
    <n v="8"/>
    <x v="6"/>
    <n v="5"/>
    <x v="3"/>
    <s v="Low"/>
    <x v="0"/>
    <x v="0"/>
  </r>
  <r>
    <n v="4505"/>
    <s v="Elizabeth Jordan"/>
    <x v="18"/>
    <x v="1"/>
    <x v="3"/>
    <x v="271"/>
    <x v="722"/>
    <x v="261"/>
    <n v="1"/>
    <x v="1"/>
    <x v="2"/>
    <x v="3"/>
    <x v="1"/>
    <x v="4"/>
    <x v="4"/>
    <x v="2798"/>
    <n v="7808"/>
    <n v="14"/>
    <n v="5"/>
    <x v="9"/>
    <n v="2"/>
    <x v="0"/>
    <s v="Medium"/>
    <x v="4"/>
    <x v="4"/>
  </r>
  <r>
    <n v="8625"/>
    <s v="Ashley Taylor"/>
    <x v="16"/>
    <x v="1"/>
    <x v="1"/>
    <x v="86"/>
    <x v="1931"/>
    <x v="765"/>
    <n v="5"/>
    <x v="2"/>
    <x v="989"/>
    <x v="0"/>
    <x v="0"/>
    <x v="2"/>
    <x v="2"/>
    <x v="2799"/>
    <n v="3060"/>
    <n v="12"/>
    <n v="8"/>
    <x v="3"/>
    <n v="4"/>
    <x v="4"/>
    <s v="Low"/>
    <x v="2"/>
    <x v="2"/>
  </r>
  <r>
    <n v="1975"/>
    <s v="Sean Turner"/>
    <x v="11"/>
    <x v="1"/>
    <x v="2"/>
    <x v="243"/>
    <x v="1820"/>
    <x v="12"/>
    <n v="2"/>
    <x v="1"/>
    <x v="386"/>
    <x v="0"/>
    <x v="0"/>
    <x v="1"/>
    <x v="1"/>
    <x v="2800"/>
    <n v="3133"/>
    <n v="17"/>
    <n v="7"/>
    <x v="8"/>
    <n v="3"/>
    <x v="1"/>
    <s v="Low"/>
    <x v="3"/>
    <x v="3"/>
  </r>
  <r>
    <n v="1415"/>
    <s v="Nancy Sawyer"/>
    <x v="11"/>
    <x v="1"/>
    <x v="3"/>
    <x v="228"/>
    <x v="1102"/>
    <x v="499"/>
    <n v="3"/>
    <x v="0"/>
    <x v="2"/>
    <x v="1"/>
    <x v="1"/>
    <x v="0"/>
    <x v="0"/>
    <x v="2801"/>
    <n v="9486"/>
    <n v="10"/>
    <n v="4"/>
    <x v="4"/>
    <n v="2"/>
    <x v="0"/>
    <s v="Medium"/>
    <x v="3"/>
    <x v="3"/>
  </r>
  <r>
    <n v="8875"/>
    <s v="Jennifer Henry"/>
    <x v="40"/>
    <x v="1"/>
    <x v="0"/>
    <x v="163"/>
    <x v="43"/>
    <x v="43"/>
    <n v="9"/>
    <x v="2"/>
    <x v="2"/>
    <x v="3"/>
    <x v="1"/>
    <x v="0"/>
    <x v="0"/>
    <x v="2802"/>
    <n v="8796"/>
    <n v="4"/>
    <n v="0"/>
    <x v="3"/>
    <n v="2"/>
    <x v="0"/>
    <s v="Medium"/>
    <x v="5"/>
    <x v="5"/>
  </r>
  <r>
    <n v="4393"/>
    <s v="Steve Riddle"/>
    <x v="24"/>
    <x v="1"/>
    <x v="1"/>
    <x v="581"/>
    <x v="1932"/>
    <x v="869"/>
    <n v="3"/>
    <x v="0"/>
    <x v="2"/>
    <x v="3"/>
    <x v="1"/>
    <x v="3"/>
    <x v="3"/>
    <x v="2803"/>
    <n v="975"/>
    <n v="6"/>
    <n v="9"/>
    <x v="3"/>
    <n v="5"/>
    <x v="3"/>
    <s v="Medium"/>
    <x v="3"/>
    <x v="3"/>
  </r>
  <r>
    <n v="8506"/>
    <s v="Kelsey Graham"/>
    <x v="16"/>
    <x v="1"/>
    <x v="2"/>
    <x v="241"/>
    <x v="1933"/>
    <x v="314"/>
    <n v="0"/>
    <x v="3"/>
    <x v="990"/>
    <x v="2"/>
    <x v="0"/>
    <x v="2"/>
    <x v="2"/>
    <x v="2804"/>
    <n v="5880"/>
    <n v="9"/>
    <n v="3"/>
    <x v="10"/>
    <n v="2"/>
    <x v="0"/>
    <s v="Medium"/>
    <x v="2"/>
    <x v="2"/>
  </r>
  <r>
    <n v="8515"/>
    <s v="Kimberly Edwards"/>
    <x v="41"/>
    <x v="1"/>
    <x v="0"/>
    <x v="594"/>
    <x v="1511"/>
    <x v="100"/>
    <n v="1"/>
    <x v="1"/>
    <x v="2"/>
    <x v="0"/>
    <x v="1"/>
    <x v="1"/>
    <x v="1"/>
    <x v="2805"/>
    <n v="114"/>
    <n v="3"/>
    <n v="7"/>
    <x v="3"/>
    <n v="3"/>
    <x v="1"/>
    <s v="Low"/>
    <x v="3"/>
    <x v="3"/>
  </r>
  <r>
    <n v="4644"/>
    <s v="John Patton"/>
    <x v="3"/>
    <x v="1"/>
    <x v="3"/>
    <x v="156"/>
    <x v="1934"/>
    <x v="856"/>
    <n v="8"/>
    <x v="2"/>
    <x v="2"/>
    <x v="2"/>
    <x v="1"/>
    <x v="0"/>
    <x v="0"/>
    <x v="2806"/>
    <n v="4048"/>
    <n v="18"/>
    <n v="2"/>
    <x v="8"/>
    <n v="5"/>
    <x v="3"/>
    <s v="Medium"/>
    <x v="2"/>
    <x v="2"/>
  </r>
  <r>
    <n v="7598"/>
    <s v="Yvonne Yang"/>
    <x v="34"/>
    <x v="1"/>
    <x v="4"/>
    <x v="441"/>
    <x v="164"/>
    <x v="156"/>
    <n v="4"/>
    <x v="0"/>
    <x v="2"/>
    <x v="1"/>
    <x v="1"/>
    <x v="4"/>
    <x v="4"/>
    <x v="2807"/>
    <n v="694"/>
    <n v="1"/>
    <n v="6"/>
    <x v="6"/>
    <n v="4"/>
    <x v="4"/>
    <s v="Medium"/>
    <x v="3"/>
    <x v="3"/>
  </r>
  <r>
    <n v="5575"/>
    <s v="Michele Cochran"/>
    <x v="25"/>
    <x v="1"/>
    <x v="3"/>
    <x v="263"/>
    <x v="1935"/>
    <x v="945"/>
    <n v="2"/>
    <x v="1"/>
    <x v="2"/>
    <x v="1"/>
    <x v="1"/>
    <x v="0"/>
    <x v="0"/>
    <x v="2808"/>
    <n v="1486"/>
    <n v="20"/>
    <n v="6"/>
    <x v="7"/>
    <n v="3"/>
    <x v="1"/>
    <s v="Medium"/>
    <x v="4"/>
    <x v="4"/>
  </r>
  <r>
    <n v="1079"/>
    <s v="Richard Lloyd"/>
    <x v="23"/>
    <x v="1"/>
    <x v="3"/>
    <x v="106"/>
    <x v="207"/>
    <x v="190"/>
    <n v="5"/>
    <x v="2"/>
    <x v="2"/>
    <x v="3"/>
    <x v="1"/>
    <x v="1"/>
    <x v="1"/>
    <x v="2809"/>
    <n v="4231"/>
    <n v="3"/>
    <n v="9"/>
    <x v="7"/>
    <n v="2"/>
    <x v="0"/>
    <s v="Medium"/>
    <x v="4"/>
    <x v="4"/>
  </r>
  <r>
    <n v="9532"/>
    <s v="Lauren Munoz"/>
    <x v="34"/>
    <x v="1"/>
    <x v="1"/>
    <x v="238"/>
    <x v="1936"/>
    <x v="698"/>
    <n v="3"/>
    <x v="0"/>
    <x v="2"/>
    <x v="1"/>
    <x v="1"/>
    <x v="2"/>
    <x v="2"/>
    <x v="2810"/>
    <n v="8891"/>
    <n v="10"/>
    <n v="3"/>
    <x v="5"/>
    <n v="1"/>
    <x v="2"/>
    <s v="High"/>
    <x v="3"/>
    <x v="3"/>
  </r>
  <r>
    <n v="9027"/>
    <s v="Angel Jimenez"/>
    <x v="33"/>
    <x v="1"/>
    <x v="3"/>
    <x v="565"/>
    <x v="1937"/>
    <x v="120"/>
    <n v="5"/>
    <x v="2"/>
    <x v="991"/>
    <x v="2"/>
    <x v="0"/>
    <x v="1"/>
    <x v="1"/>
    <x v="2811"/>
    <n v="6714"/>
    <n v="4"/>
    <n v="8"/>
    <x v="7"/>
    <n v="5"/>
    <x v="3"/>
    <s v="Low"/>
    <x v="4"/>
    <x v="4"/>
  </r>
  <r>
    <n v="9608"/>
    <s v="Alex Atkinson"/>
    <x v="5"/>
    <x v="1"/>
    <x v="0"/>
    <x v="21"/>
    <x v="1938"/>
    <x v="426"/>
    <n v="3"/>
    <x v="0"/>
    <x v="2"/>
    <x v="0"/>
    <x v="1"/>
    <x v="1"/>
    <x v="1"/>
    <x v="2812"/>
    <n v="4450"/>
    <n v="8"/>
    <n v="8"/>
    <x v="8"/>
    <n v="1"/>
    <x v="2"/>
    <s v="Low"/>
    <x v="3"/>
    <x v="3"/>
  </r>
  <r>
    <n v="1866"/>
    <s v="Lawrence Smith"/>
    <x v="21"/>
    <x v="1"/>
    <x v="2"/>
    <x v="279"/>
    <x v="1494"/>
    <x v="232"/>
    <n v="6"/>
    <x v="2"/>
    <x v="2"/>
    <x v="0"/>
    <x v="1"/>
    <x v="4"/>
    <x v="4"/>
    <x v="2813"/>
    <n v="4373"/>
    <n v="1"/>
    <n v="10"/>
    <x v="9"/>
    <n v="5"/>
    <x v="3"/>
    <s v="Medium"/>
    <x v="0"/>
    <x v="0"/>
  </r>
  <r>
    <n v="9726"/>
    <s v="Pamela Perkins"/>
    <x v="17"/>
    <x v="1"/>
    <x v="1"/>
    <x v="309"/>
    <x v="1240"/>
    <x v="771"/>
    <n v="1"/>
    <x v="1"/>
    <x v="72"/>
    <x v="3"/>
    <x v="0"/>
    <x v="3"/>
    <x v="3"/>
    <x v="2814"/>
    <n v="5636"/>
    <n v="15"/>
    <n v="0"/>
    <x v="10"/>
    <n v="3"/>
    <x v="1"/>
    <s v="Low"/>
    <x v="1"/>
    <x v="1"/>
  </r>
  <r>
    <n v="6748"/>
    <s v="Carlos Schwartz"/>
    <x v="16"/>
    <x v="1"/>
    <x v="3"/>
    <x v="504"/>
    <x v="838"/>
    <x v="249"/>
    <n v="7"/>
    <x v="2"/>
    <x v="2"/>
    <x v="2"/>
    <x v="1"/>
    <x v="4"/>
    <x v="4"/>
    <x v="2815"/>
    <n v="6621"/>
    <n v="4"/>
    <n v="3"/>
    <x v="8"/>
    <n v="4"/>
    <x v="4"/>
    <s v="Low"/>
    <x v="2"/>
    <x v="2"/>
  </r>
  <r>
    <n v="6597"/>
    <s v="James Chen"/>
    <x v="36"/>
    <x v="1"/>
    <x v="1"/>
    <x v="478"/>
    <x v="1198"/>
    <x v="745"/>
    <n v="2"/>
    <x v="1"/>
    <x v="2"/>
    <x v="2"/>
    <x v="1"/>
    <x v="4"/>
    <x v="4"/>
    <x v="2816"/>
    <n v="5974"/>
    <n v="11"/>
    <n v="5"/>
    <x v="5"/>
    <n v="2"/>
    <x v="0"/>
    <s v="Low"/>
    <x v="3"/>
    <x v="3"/>
  </r>
  <r>
    <n v="3061"/>
    <s v="Crystal Mcneil"/>
    <x v="33"/>
    <x v="1"/>
    <x v="0"/>
    <x v="480"/>
    <x v="923"/>
    <x v="176"/>
    <n v="5"/>
    <x v="2"/>
    <x v="2"/>
    <x v="1"/>
    <x v="1"/>
    <x v="3"/>
    <x v="3"/>
    <x v="2817"/>
    <n v="3489"/>
    <n v="13"/>
    <n v="4"/>
    <x v="3"/>
    <n v="5"/>
    <x v="3"/>
    <s v="Low"/>
    <x v="4"/>
    <x v="4"/>
  </r>
  <r>
    <n v="1918"/>
    <s v="Andrew Warner"/>
    <x v="3"/>
    <x v="1"/>
    <x v="2"/>
    <x v="127"/>
    <x v="1939"/>
    <x v="781"/>
    <n v="4"/>
    <x v="0"/>
    <x v="434"/>
    <x v="1"/>
    <x v="0"/>
    <x v="0"/>
    <x v="0"/>
    <x v="2818"/>
    <n v="8752"/>
    <n v="2"/>
    <n v="5"/>
    <x v="10"/>
    <n v="5"/>
    <x v="3"/>
    <s v="Medium"/>
    <x v="2"/>
    <x v="2"/>
  </r>
  <r>
    <n v="9270"/>
    <s v="Samantha Bowman"/>
    <x v="44"/>
    <x v="1"/>
    <x v="2"/>
    <x v="167"/>
    <x v="1846"/>
    <x v="770"/>
    <n v="0"/>
    <x v="3"/>
    <x v="346"/>
    <x v="2"/>
    <x v="0"/>
    <x v="2"/>
    <x v="2"/>
    <x v="2819"/>
    <n v="9002"/>
    <n v="13"/>
    <n v="0"/>
    <x v="5"/>
    <n v="1"/>
    <x v="2"/>
    <s v="Low"/>
    <x v="0"/>
    <x v="0"/>
  </r>
  <r>
    <n v="8113"/>
    <s v="Teresa Gutierrez"/>
    <x v="26"/>
    <x v="1"/>
    <x v="3"/>
    <x v="601"/>
    <x v="1940"/>
    <x v="570"/>
    <n v="5"/>
    <x v="2"/>
    <x v="741"/>
    <x v="1"/>
    <x v="0"/>
    <x v="4"/>
    <x v="4"/>
    <x v="2820"/>
    <n v="6400"/>
    <n v="17"/>
    <n v="9"/>
    <x v="1"/>
    <n v="1"/>
    <x v="2"/>
    <s v="High"/>
    <x v="5"/>
    <x v="5"/>
  </r>
  <r>
    <n v="3043"/>
    <s v="Jesse Grant"/>
    <x v="46"/>
    <x v="1"/>
    <x v="4"/>
    <x v="555"/>
    <x v="1468"/>
    <x v="233"/>
    <n v="5"/>
    <x v="2"/>
    <x v="240"/>
    <x v="3"/>
    <x v="0"/>
    <x v="4"/>
    <x v="4"/>
    <x v="2821"/>
    <n v="6590"/>
    <n v="14"/>
    <n v="7"/>
    <x v="10"/>
    <n v="3"/>
    <x v="1"/>
    <s v="Medium"/>
    <x v="3"/>
    <x v="3"/>
  </r>
  <r>
    <n v="9700"/>
    <s v="Ralph Anderson"/>
    <x v="39"/>
    <x v="1"/>
    <x v="0"/>
    <x v="586"/>
    <x v="1941"/>
    <x v="859"/>
    <n v="1"/>
    <x v="1"/>
    <x v="2"/>
    <x v="3"/>
    <x v="1"/>
    <x v="3"/>
    <x v="3"/>
    <x v="2822"/>
    <n v="7980"/>
    <n v="8"/>
    <n v="8"/>
    <x v="0"/>
    <n v="1"/>
    <x v="2"/>
    <s v="Low"/>
    <x v="2"/>
    <x v="2"/>
  </r>
  <r>
    <n v="9551"/>
    <s v="Bernard Ryan"/>
    <x v="20"/>
    <x v="1"/>
    <x v="2"/>
    <x v="207"/>
    <x v="1942"/>
    <x v="409"/>
    <n v="8"/>
    <x v="2"/>
    <x v="2"/>
    <x v="0"/>
    <x v="1"/>
    <x v="4"/>
    <x v="4"/>
    <x v="2823"/>
    <n v="7665"/>
    <n v="9"/>
    <n v="2"/>
    <x v="8"/>
    <n v="4"/>
    <x v="4"/>
    <s v="Medium"/>
    <x v="5"/>
    <x v="5"/>
  </r>
  <r>
    <n v="4153"/>
    <s v="Dominique Hopkins"/>
    <x v="38"/>
    <x v="1"/>
    <x v="4"/>
    <x v="562"/>
    <x v="1676"/>
    <x v="739"/>
    <n v="1"/>
    <x v="1"/>
    <x v="2"/>
    <x v="1"/>
    <x v="1"/>
    <x v="1"/>
    <x v="1"/>
    <x v="2824"/>
    <n v="8915"/>
    <n v="16"/>
    <n v="7"/>
    <x v="2"/>
    <n v="2"/>
    <x v="0"/>
    <s v="Low"/>
    <x v="0"/>
    <x v="0"/>
  </r>
  <r>
    <n v="8358"/>
    <s v="Alexis Schultz"/>
    <x v="34"/>
    <x v="1"/>
    <x v="4"/>
    <x v="0"/>
    <x v="1394"/>
    <x v="321"/>
    <n v="2"/>
    <x v="1"/>
    <x v="2"/>
    <x v="1"/>
    <x v="1"/>
    <x v="2"/>
    <x v="2"/>
    <x v="2825"/>
    <n v="5609"/>
    <n v="16"/>
    <n v="2"/>
    <x v="4"/>
    <n v="4"/>
    <x v="4"/>
    <s v="Low"/>
    <x v="3"/>
    <x v="3"/>
  </r>
  <r>
    <n v="1503"/>
    <s v="William Mcbride"/>
    <x v="42"/>
    <x v="1"/>
    <x v="1"/>
    <x v="572"/>
    <x v="1943"/>
    <x v="183"/>
    <n v="2"/>
    <x v="1"/>
    <x v="308"/>
    <x v="0"/>
    <x v="0"/>
    <x v="3"/>
    <x v="3"/>
    <x v="2826"/>
    <n v="9665"/>
    <n v="17"/>
    <n v="1"/>
    <x v="2"/>
    <n v="2"/>
    <x v="0"/>
    <s v="Medium"/>
    <x v="3"/>
    <x v="3"/>
  </r>
  <r>
    <n v="4202"/>
    <s v="Anthony Garcia"/>
    <x v="8"/>
    <x v="1"/>
    <x v="1"/>
    <x v="81"/>
    <x v="1944"/>
    <x v="548"/>
    <n v="10"/>
    <x v="4"/>
    <x v="2"/>
    <x v="2"/>
    <x v="1"/>
    <x v="0"/>
    <x v="0"/>
    <x v="2827"/>
    <n v="964"/>
    <n v="4"/>
    <n v="4"/>
    <x v="2"/>
    <n v="5"/>
    <x v="3"/>
    <s v="High"/>
    <x v="4"/>
    <x v="4"/>
  </r>
  <r>
    <n v="4736"/>
    <s v="Miranda Phillips"/>
    <x v="24"/>
    <x v="1"/>
    <x v="4"/>
    <x v="288"/>
    <x v="756"/>
    <x v="234"/>
    <n v="8"/>
    <x v="2"/>
    <x v="2"/>
    <x v="3"/>
    <x v="1"/>
    <x v="1"/>
    <x v="1"/>
    <x v="2828"/>
    <n v="620"/>
    <n v="20"/>
    <n v="9"/>
    <x v="5"/>
    <n v="1"/>
    <x v="2"/>
    <s v="Low"/>
    <x v="3"/>
    <x v="3"/>
  </r>
  <r>
    <n v="6757"/>
    <s v="Stanley Jordan"/>
    <x v="38"/>
    <x v="1"/>
    <x v="3"/>
    <x v="345"/>
    <x v="319"/>
    <x v="289"/>
    <n v="2"/>
    <x v="1"/>
    <x v="2"/>
    <x v="3"/>
    <x v="1"/>
    <x v="0"/>
    <x v="0"/>
    <x v="2829"/>
    <n v="7058"/>
    <n v="19"/>
    <n v="9"/>
    <x v="3"/>
    <n v="2"/>
    <x v="0"/>
    <s v="Medium"/>
    <x v="0"/>
    <x v="0"/>
  </r>
  <r>
    <n v="3123"/>
    <s v="Kristy Burton"/>
    <x v="3"/>
    <x v="1"/>
    <x v="1"/>
    <x v="570"/>
    <x v="1380"/>
    <x v="45"/>
    <n v="3"/>
    <x v="0"/>
    <x v="2"/>
    <x v="0"/>
    <x v="1"/>
    <x v="1"/>
    <x v="1"/>
    <x v="2830"/>
    <n v="322"/>
    <n v="20"/>
    <n v="9"/>
    <x v="4"/>
    <n v="4"/>
    <x v="4"/>
    <s v="Low"/>
    <x v="2"/>
    <x v="2"/>
  </r>
  <r>
    <n v="8378"/>
    <s v="Hannah Massey"/>
    <x v="11"/>
    <x v="1"/>
    <x v="0"/>
    <x v="251"/>
    <x v="1945"/>
    <x v="552"/>
    <n v="2"/>
    <x v="1"/>
    <x v="2"/>
    <x v="0"/>
    <x v="1"/>
    <x v="0"/>
    <x v="0"/>
    <x v="2831"/>
    <n v="7412"/>
    <n v="1"/>
    <n v="5"/>
    <x v="8"/>
    <n v="4"/>
    <x v="4"/>
    <s v="Medium"/>
    <x v="3"/>
    <x v="3"/>
  </r>
  <r>
    <n v="8028"/>
    <s v="Earl Frank"/>
    <x v="39"/>
    <x v="1"/>
    <x v="0"/>
    <x v="425"/>
    <x v="1177"/>
    <x v="754"/>
    <n v="7"/>
    <x v="2"/>
    <x v="2"/>
    <x v="3"/>
    <x v="1"/>
    <x v="2"/>
    <x v="2"/>
    <x v="2832"/>
    <n v="3363"/>
    <n v="15"/>
    <n v="1"/>
    <x v="3"/>
    <n v="1"/>
    <x v="2"/>
    <s v="Low"/>
    <x v="2"/>
    <x v="2"/>
  </r>
  <r>
    <n v="7578"/>
    <s v="Jason Sanchez Jr."/>
    <x v="41"/>
    <x v="1"/>
    <x v="2"/>
    <x v="291"/>
    <x v="562"/>
    <x v="286"/>
    <n v="5"/>
    <x v="2"/>
    <x v="2"/>
    <x v="1"/>
    <x v="1"/>
    <x v="4"/>
    <x v="4"/>
    <x v="2833"/>
    <n v="4949"/>
    <n v="11"/>
    <n v="8"/>
    <x v="7"/>
    <n v="4"/>
    <x v="4"/>
    <s v="Medium"/>
    <x v="3"/>
    <x v="3"/>
  </r>
  <r>
    <n v="7918"/>
    <s v="Lisa Turner"/>
    <x v="34"/>
    <x v="1"/>
    <x v="3"/>
    <x v="517"/>
    <x v="1946"/>
    <x v="891"/>
    <n v="0"/>
    <x v="3"/>
    <x v="255"/>
    <x v="3"/>
    <x v="0"/>
    <x v="3"/>
    <x v="3"/>
    <x v="2834"/>
    <n v="8378"/>
    <n v="12"/>
    <n v="2"/>
    <x v="6"/>
    <n v="1"/>
    <x v="2"/>
    <s v="Low"/>
    <x v="3"/>
    <x v="3"/>
  </r>
  <r>
    <n v="3742"/>
    <s v="Sarah Fox"/>
    <x v="7"/>
    <x v="1"/>
    <x v="0"/>
    <x v="243"/>
    <x v="1947"/>
    <x v="657"/>
    <n v="3"/>
    <x v="0"/>
    <x v="2"/>
    <x v="3"/>
    <x v="1"/>
    <x v="1"/>
    <x v="1"/>
    <x v="2835"/>
    <n v="6441"/>
    <n v="17"/>
    <n v="7"/>
    <x v="2"/>
    <n v="2"/>
    <x v="0"/>
    <s v="High"/>
    <x v="0"/>
    <x v="0"/>
  </r>
  <r>
    <n v="1381"/>
    <s v="Kelsey Walker"/>
    <x v="30"/>
    <x v="1"/>
    <x v="3"/>
    <x v="276"/>
    <x v="106"/>
    <x v="104"/>
    <n v="3"/>
    <x v="0"/>
    <x v="2"/>
    <x v="2"/>
    <x v="1"/>
    <x v="1"/>
    <x v="1"/>
    <x v="2836"/>
    <n v="1883"/>
    <n v="19"/>
    <n v="1"/>
    <x v="3"/>
    <n v="3"/>
    <x v="1"/>
    <s v="High"/>
    <x v="2"/>
    <x v="2"/>
  </r>
  <r>
    <n v="4414"/>
    <s v="Michael Schwartz"/>
    <x v="7"/>
    <x v="1"/>
    <x v="0"/>
    <x v="520"/>
    <x v="1948"/>
    <x v="546"/>
    <n v="0"/>
    <x v="3"/>
    <x v="992"/>
    <x v="2"/>
    <x v="0"/>
    <x v="4"/>
    <x v="4"/>
    <x v="2837"/>
    <n v="211"/>
    <n v="16"/>
    <n v="3"/>
    <x v="8"/>
    <n v="5"/>
    <x v="3"/>
    <s v="Low"/>
    <x v="0"/>
    <x v="0"/>
  </r>
  <r>
    <n v="3400"/>
    <s v="Rachel Sanchez"/>
    <x v="4"/>
    <x v="1"/>
    <x v="0"/>
    <x v="353"/>
    <x v="1949"/>
    <x v="358"/>
    <n v="0"/>
    <x v="3"/>
    <x v="259"/>
    <x v="3"/>
    <x v="0"/>
    <x v="2"/>
    <x v="2"/>
    <x v="2838"/>
    <n v="1988"/>
    <n v="0"/>
    <n v="0"/>
    <x v="2"/>
    <n v="4"/>
    <x v="4"/>
    <s v="High"/>
    <x v="0"/>
    <x v="0"/>
  </r>
  <r>
    <n v="7303"/>
    <s v="Michael Adams"/>
    <x v="25"/>
    <x v="1"/>
    <x v="4"/>
    <x v="184"/>
    <x v="1950"/>
    <x v="818"/>
    <n v="2"/>
    <x v="1"/>
    <x v="2"/>
    <x v="0"/>
    <x v="1"/>
    <x v="4"/>
    <x v="4"/>
    <x v="2839"/>
    <n v="6571"/>
    <n v="5"/>
    <n v="3"/>
    <x v="6"/>
    <n v="4"/>
    <x v="4"/>
    <s v="Low"/>
    <x v="4"/>
    <x v="4"/>
  </r>
  <r>
    <n v="7381"/>
    <s v="Elijah Roberts"/>
    <x v="34"/>
    <x v="1"/>
    <x v="4"/>
    <x v="167"/>
    <x v="1951"/>
    <x v="559"/>
    <n v="0"/>
    <x v="3"/>
    <x v="993"/>
    <x v="2"/>
    <x v="0"/>
    <x v="0"/>
    <x v="0"/>
    <x v="2840"/>
    <n v="8488"/>
    <n v="9"/>
    <n v="6"/>
    <x v="8"/>
    <n v="5"/>
    <x v="3"/>
    <s v="High"/>
    <x v="3"/>
    <x v="3"/>
  </r>
  <r>
    <n v="8148"/>
    <s v="Laura Green"/>
    <x v="12"/>
    <x v="1"/>
    <x v="0"/>
    <x v="293"/>
    <x v="438"/>
    <x v="294"/>
    <n v="4"/>
    <x v="0"/>
    <x v="2"/>
    <x v="3"/>
    <x v="1"/>
    <x v="3"/>
    <x v="3"/>
    <x v="2841"/>
    <n v="3166"/>
    <n v="10"/>
    <n v="5"/>
    <x v="10"/>
    <n v="2"/>
    <x v="0"/>
    <s v="Medium"/>
    <x v="4"/>
    <x v="4"/>
  </r>
  <r>
    <n v="3253"/>
    <s v="Lori Day"/>
    <x v="37"/>
    <x v="1"/>
    <x v="4"/>
    <x v="177"/>
    <x v="725"/>
    <x v="561"/>
    <n v="0"/>
    <x v="3"/>
    <x v="18"/>
    <x v="1"/>
    <x v="0"/>
    <x v="0"/>
    <x v="0"/>
    <x v="2842"/>
    <n v="2712"/>
    <n v="8"/>
    <n v="7"/>
    <x v="4"/>
    <n v="5"/>
    <x v="3"/>
    <s v="High"/>
    <x v="2"/>
    <x v="2"/>
  </r>
  <r>
    <n v="7880"/>
    <s v="Charles Rodriguez"/>
    <x v="11"/>
    <x v="1"/>
    <x v="4"/>
    <x v="26"/>
    <x v="333"/>
    <x v="231"/>
    <n v="6"/>
    <x v="2"/>
    <x v="2"/>
    <x v="2"/>
    <x v="1"/>
    <x v="1"/>
    <x v="1"/>
    <x v="259"/>
    <n v="123"/>
    <n v="15"/>
    <n v="2"/>
    <x v="8"/>
    <n v="3"/>
    <x v="1"/>
    <s v="High"/>
    <x v="3"/>
    <x v="3"/>
  </r>
  <r>
    <n v="9769"/>
    <s v="Jared Smith"/>
    <x v="1"/>
    <x v="1"/>
    <x v="4"/>
    <x v="91"/>
    <x v="1952"/>
    <x v="283"/>
    <n v="3"/>
    <x v="0"/>
    <x v="2"/>
    <x v="1"/>
    <x v="1"/>
    <x v="0"/>
    <x v="0"/>
    <x v="2843"/>
    <n v="400"/>
    <n v="9"/>
    <n v="5"/>
    <x v="1"/>
    <n v="5"/>
    <x v="3"/>
    <s v="Low"/>
    <x v="1"/>
    <x v="1"/>
  </r>
  <r>
    <n v="5717"/>
    <s v="Elizabeth Coffey"/>
    <x v="14"/>
    <x v="1"/>
    <x v="4"/>
    <x v="565"/>
    <x v="1953"/>
    <x v="923"/>
    <n v="9"/>
    <x v="2"/>
    <x v="2"/>
    <x v="2"/>
    <x v="1"/>
    <x v="1"/>
    <x v="1"/>
    <x v="2844"/>
    <n v="8824"/>
    <n v="16"/>
    <n v="5"/>
    <x v="1"/>
    <n v="4"/>
    <x v="4"/>
    <s v="High"/>
    <x v="0"/>
    <x v="0"/>
  </r>
  <r>
    <n v="7068"/>
    <s v="Jorge Carroll"/>
    <x v="12"/>
    <x v="1"/>
    <x v="0"/>
    <x v="352"/>
    <x v="1884"/>
    <x v="423"/>
    <n v="9"/>
    <x v="2"/>
    <x v="2"/>
    <x v="2"/>
    <x v="1"/>
    <x v="1"/>
    <x v="1"/>
    <x v="2845"/>
    <n v="3211"/>
    <n v="17"/>
    <n v="8"/>
    <x v="6"/>
    <n v="5"/>
    <x v="3"/>
    <s v="Medium"/>
    <x v="4"/>
    <x v="4"/>
  </r>
  <r>
    <n v="9697"/>
    <s v="David Bailey"/>
    <x v="35"/>
    <x v="1"/>
    <x v="4"/>
    <x v="369"/>
    <x v="632"/>
    <x v="505"/>
    <n v="7"/>
    <x v="2"/>
    <x v="2"/>
    <x v="3"/>
    <x v="1"/>
    <x v="1"/>
    <x v="1"/>
    <x v="2846"/>
    <n v="2952"/>
    <n v="18"/>
    <n v="6"/>
    <x v="8"/>
    <n v="4"/>
    <x v="4"/>
    <s v="Low"/>
    <x v="5"/>
    <x v="5"/>
  </r>
  <r>
    <n v="9140"/>
    <s v="Theresa Chambers"/>
    <x v="14"/>
    <x v="1"/>
    <x v="3"/>
    <x v="224"/>
    <x v="710"/>
    <x v="550"/>
    <n v="2"/>
    <x v="1"/>
    <x v="994"/>
    <x v="1"/>
    <x v="0"/>
    <x v="1"/>
    <x v="1"/>
    <x v="2847"/>
    <n v="294"/>
    <n v="9"/>
    <n v="8"/>
    <x v="10"/>
    <n v="1"/>
    <x v="2"/>
    <s v="Medium"/>
    <x v="0"/>
    <x v="0"/>
  </r>
  <r>
    <n v="8286"/>
    <s v="Brian Vang"/>
    <x v="8"/>
    <x v="1"/>
    <x v="1"/>
    <x v="222"/>
    <x v="1954"/>
    <x v="589"/>
    <n v="3"/>
    <x v="0"/>
    <x v="995"/>
    <x v="2"/>
    <x v="0"/>
    <x v="1"/>
    <x v="1"/>
    <x v="2848"/>
    <n v="7209"/>
    <n v="8"/>
    <n v="9"/>
    <x v="1"/>
    <n v="2"/>
    <x v="0"/>
    <s v="High"/>
    <x v="4"/>
    <x v="4"/>
  </r>
  <r>
    <n v="4107"/>
    <s v="Angel Graham"/>
    <x v="12"/>
    <x v="1"/>
    <x v="1"/>
    <x v="465"/>
    <x v="254"/>
    <x v="234"/>
    <n v="7"/>
    <x v="2"/>
    <x v="675"/>
    <x v="2"/>
    <x v="0"/>
    <x v="0"/>
    <x v="0"/>
    <x v="2849"/>
    <n v="374"/>
    <n v="13"/>
    <n v="10"/>
    <x v="8"/>
    <n v="4"/>
    <x v="4"/>
    <s v="Low"/>
    <x v="4"/>
    <x v="4"/>
  </r>
  <r>
    <n v="1448"/>
    <s v="Jessica Martin"/>
    <x v="44"/>
    <x v="1"/>
    <x v="4"/>
    <x v="596"/>
    <x v="1955"/>
    <x v="926"/>
    <n v="0"/>
    <x v="3"/>
    <x v="944"/>
    <x v="2"/>
    <x v="0"/>
    <x v="4"/>
    <x v="4"/>
    <x v="2850"/>
    <n v="8940"/>
    <n v="7"/>
    <n v="8"/>
    <x v="4"/>
    <n v="4"/>
    <x v="4"/>
    <s v="High"/>
    <x v="0"/>
    <x v="0"/>
  </r>
  <r>
    <n v="7299"/>
    <s v="Julia Greene"/>
    <x v="37"/>
    <x v="1"/>
    <x v="1"/>
    <x v="116"/>
    <x v="797"/>
    <x v="604"/>
    <n v="1"/>
    <x v="1"/>
    <x v="2"/>
    <x v="0"/>
    <x v="1"/>
    <x v="1"/>
    <x v="1"/>
    <x v="2851"/>
    <n v="6460"/>
    <n v="1"/>
    <n v="6"/>
    <x v="5"/>
    <n v="3"/>
    <x v="1"/>
    <s v="High"/>
    <x v="2"/>
    <x v="2"/>
  </r>
  <r>
    <n v="3695"/>
    <s v="Jennifer Huerta"/>
    <x v="40"/>
    <x v="1"/>
    <x v="2"/>
    <x v="106"/>
    <x v="1956"/>
    <x v="649"/>
    <n v="4"/>
    <x v="0"/>
    <x v="924"/>
    <x v="2"/>
    <x v="0"/>
    <x v="1"/>
    <x v="1"/>
    <x v="2852"/>
    <n v="2875"/>
    <n v="7"/>
    <n v="7"/>
    <x v="5"/>
    <n v="5"/>
    <x v="3"/>
    <s v="High"/>
    <x v="5"/>
    <x v="5"/>
  </r>
  <r>
    <n v="8525"/>
    <s v="Stephanie Martinez"/>
    <x v="4"/>
    <x v="1"/>
    <x v="3"/>
    <x v="527"/>
    <x v="142"/>
    <x v="137"/>
    <n v="5"/>
    <x v="2"/>
    <x v="2"/>
    <x v="2"/>
    <x v="1"/>
    <x v="0"/>
    <x v="0"/>
    <x v="2853"/>
    <n v="2617"/>
    <n v="20"/>
    <n v="2"/>
    <x v="7"/>
    <n v="2"/>
    <x v="0"/>
    <s v="Low"/>
    <x v="0"/>
    <x v="0"/>
  </r>
  <r>
    <n v="1786"/>
    <s v="Suzanne Hernandez"/>
    <x v="8"/>
    <x v="1"/>
    <x v="2"/>
    <x v="122"/>
    <x v="792"/>
    <x v="310"/>
    <n v="4"/>
    <x v="0"/>
    <x v="788"/>
    <x v="3"/>
    <x v="0"/>
    <x v="4"/>
    <x v="4"/>
    <x v="2854"/>
    <n v="5983"/>
    <n v="12"/>
    <n v="9"/>
    <x v="2"/>
    <n v="3"/>
    <x v="1"/>
    <s v="Medium"/>
    <x v="4"/>
    <x v="4"/>
  </r>
  <r>
    <n v="7473"/>
    <s v="Julie Baker"/>
    <x v="17"/>
    <x v="1"/>
    <x v="1"/>
    <x v="291"/>
    <x v="1957"/>
    <x v="946"/>
    <n v="1"/>
    <x v="1"/>
    <x v="2"/>
    <x v="0"/>
    <x v="1"/>
    <x v="3"/>
    <x v="3"/>
    <x v="2855"/>
    <n v="9370"/>
    <n v="17"/>
    <n v="6"/>
    <x v="8"/>
    <n v="1"/>
    <x v="2"/>
    <s v="High"/>
    <x v="1"/>
    <x v="1"/>
  </r>
  <r>
    <n v="1978"/>
    <s v="Kelly Moore"/>
    <x v="39"/>
    <x v="1"/>
    <x v="3"/>
    <x v="132"/>
    <x v="1958"/>
    <x v="173"/>
    <n v="3"/>
    <x v="0"/>
    <x v="996"/>
    <x v="3"/>
    <x v="0"/>
    <x v="3"/>
    <x v="3"/>
    <x v="2856"/>
    <n v="4754"/>
    <n v="19"/>
    <n v="4"/>
    <x v="8"/>
    <n v="3"/>
    <x v="1"/>
    <s v="Low"/>
    <x v="2"/>
    <x v="2"/>
  </r>
  <r>
    <n v="3529"/>
    <s v="James Barker DVM"/>
    <x v="31"/>
    <x v="1"/>
    <x v="4"/>
    <x v="4"/>
    <x v="1210"/>
    <x v="586"/>
    <n v="2"/>
    <x v="1"/>
    <x v="214"/>
    <x v="3"/>
    <x v="0"/>
    <x v="1"/>
    <x v="1"/>
    <x v="2857"/>
    <n v="8946"/>
    <n v="5"/>
    <n v="7"/>
    <x v="6"/>
    <n v="2"/>
    <x v="0"/>
    <s v="Low"/>
    <x v="4"/>
    <x v="4"/>
  </r>
  <r>
    <n v="7691"/>
    <s v="Christian Houston"/>
    <x v="5"/>
    <x v="1"/>
    <x v="2"/>
    <x v="606"/>
    <x v="1912"/>
    <x v="942"/>
    <n v="2"/>
    <x v="1"/>
    <x v="2"/>
    <x v="0"/>
    <x v="1"/>
    <x v="4"/>
    <x v="4"/>
    <x v="1211"/>
    <n v="6692"/>
    <n v="18"/>
    <n v="9"/>
    <x v="6"/>
    <n v="4"/>
    <x v="4"/>
    <s v="Low"/>
    <x v="3"/>
    <x v="3"/>
  </r>
  <r>
    <n v="2597"/>
    <s v="Marissa Donovan"/>
    <x v="35"/>
    <x v="1"/>
    <x v="2"/>
    <x v="172"/>
    <x v="1959"/>
    <x v="24"/>
    <n v="8"/>
    <x v="2"/>
    <x v="527"/>
    <x v="3"/>
    <x v="0"/>
    <x v="4"/>
    <x v="4"/>
    <x v="2858"/>
    <n v="5536"/>
    <n v="9"/>
    <n v="10"/>
    <x v="6"/>
    <n v="4"/>
    <x v="4"/>
    <s v="Medium"/>
    <x v="5"/>
    <x v="5"/>
  </r>
  <r>
    <n v="5929"/>
    <s v="Sarah Jones"/>
    <x v="0"/>
    <x v="1"/>
    <x v="1"/>
    <x v="540"/>
    <x v="1575"/>
    <x v="873"/>
    <n v="3"/>
    <x v="0"/>
    <x v="2"/>
    <x v="2"/>
    <x v="1"/>
    <x v="2"/>
    <x v="2"/>
    <x v="2859"/>
    <n v="2177"/>
    <n v="18"/>
    <n v="1"/>
    <x v="0"/>
    <n v="4"/>
    <x v="4"/>
    <s v="High"/>
    <x v="0"/>
    <x v="0"/>
  </r>
  <r>
    <n v="5339"/>
    <s v="Kristi Thomas"/>
    <x v="13"/>
    <x v="1"/>
    <x v="0"/>
    <x v="226"/>
    <x v="1726"/>
    <x v="189"/>
    <n v="8"/>
    <x v="2"/>
    <x v="2"/>
    <x v="1"/>
    <x v="1"/>
    <x v="1"/>
    <x v="1"/>
    <x v="2860"/>
    <n v="4701"/>
    <n v="1"/>
    <n v="1"/>
    <x v="7"/>
    <n v="2"/>
    <x v="0"/>
    <s v="High"/>
    <x v="0"/>
    <x v="0"/>
  </r>
  <r>
    <n v="1092"/>
    <s v="Travis Harrison"/>
    <x v="8"/>
    <x v="1"/>
    <x v="2"/>
    <x v="118"/>
    <x v="1280"/>
    <x v="324"/>
    <n v="3"/>
    <x v="0"/>
    <x v="997"/>
    <x v="2"/>
    <x v="0"/>
    <x v="0"/>
    <x v="0"/>
    <x v="2861"/>
    <n v="7501"/>
    <n v="10"/>
    <n v="3"/>
    <x v="5"/>
    <n v="1"/>
    <x v="2"/>
    <s v="High"/>
    <x v="4"/>
    <x v="4"/>
  </r>
  <r>
    <n v="3808"/>
    <s v="Kristin Chang DVM"/>
    <x v="12"/>
    <x v="1"/>
    <x v="3"/>
    <x v="521"/>
    <x v="1960"/>
    <x v="802"/>
    <n v="0"/>
    <x v="3"/>
    <x v="998"/>
    <x v="2"/>
    <x v="0"/>
    <x v="3"/>
    <x v="3"/>
    <x v="2862"/>
    <n v="3435"/>
    <n v="15"/>
    <n v="4"/>
    <x v="5"/>
    <n v="3"/>
    <x v="1"/>
    <s v="Medium"/>
    <x v="4"/>
    <x v="4"/>
  </r>
  <r>
    <n v="9861"/>
    <s v="Vincent Hoffman"/>
    <x v="35"/>
    <x v="1"/>
    <x v="3"/>
    <x v="345"/>
    <x v="1664"/>
    <x v="687"/>
    <n v="6"/>
    <x v="2"/>
    <x v="2"/>
    <x v="2"/>
    <x v="1"/>
    <x v="1"/>
    <x v="1"/>
    <x v="2863"/>
    <n v="3388"/>
    <n v="6"/>
    <n v="1"/>
    <x v="5"/>
    <n v="3"/>
    <x v="1"/>
    <s v="Low"/>
    <x v="5"/>
    <x v="5"/>
  </r>
  <r>
    <n v="6713"/>
    <s v="Hannah Short"/>
    <x v="20"/>
    <x v="1"/>
    <x v="1"/>
    <x v="609"/>
    <x v="1961"/>
    <x v="573"/>
    <n v="3"/>
    <x v="0"/>
    <x v="2"/>
    <x v="1"/>
    <x v="1"/>
    <x v="1"/>
    <x v="1"/>
    <x v="2864"/>
    <n v="7368"/>
    <n v="17"/>
    <n v="1"/>
    <x v="1"/>
    <n v="2"/>
    <x v="0"/>
    <s v="Medium"/>
    <x v="5"/>
    <x v="5"/>
  </r>
  <r>
    <n v="4516"/>
    <s v="Rachel Price"/>
    <x v="13"/>
    <x v="1"/>
    <x v="2"/>
    <x v="465"/>
    <x v="1663"/>
    <x v="893"/>
    <n v="4"/>
    <x v="0"/>
    <x v="182"/>
    <x v="0"/>
    <x v="0"/>
    <x v="2"/>
    <x v="2"/>
    <x v="2865"/>
    <n v="3993"/>
    <n v="1"/>
    <n v="3"/>
    <x v="0"/>
    <n v="3"/>
    <x v="1"/>
    <s v="High"/>
    <x v="0"/>
    <x v="0"/>
  </r>
  <r>
    <n v="2320"/>
    <s v="Heather Cantrell"/>
    <x v="3"/>
    <x v="1"/>
    <x v="1"/>
    <x v="349"/>
    <x v="1962"/>
    <x v="880"/>
    <n v="2"/>
    <x v="1"/>
    <x v="999"/>
    <x v="1"/>
    <x v="0"/>
    <x v="4"/>
    <x v="4"/>
    <x v="2866"/>
    <n v="300"/>
    <n v="7"/>
    <n v="2"/>
    <x v="0"/>
    <n v="5"/>
    <x v="3"/>
    <s v="Medium"/>
    <x v="2"/>
    <x v="2"/>
  </r>
  <r>
    <n v="1130"/>
    <s v="Susan Berger"/>
    <x v="31"/>
    <x v="1"/>
    <x v="4"/>
    <x v="2"/>
    <x v="1963"/>
    <x v="64"/>
    <n v="2"/>
    <x v="1"/>
    <x v="2"/>
    <x v="0"/>
    <x v="1"/>
    <x v="3"/>
    <x v="3"/>
    <x v="2867"/>
    <n v="8779"/>
    <n v="6"/>
    <n v="7"/>
    <x v="5"/>
    <n v="2"/>
    <x v="0"/>
    <s v="Medium"/>
    <x v="4"/>
    <x v="4"/>
  </r>
  <r>
    <n v="5886"/>
    <s v="Kerry Shaw"/>
    <x v="15"/>
    <x v="1"/>
    <x v="3"/>
    <x v="187"/>
    <x v="1964"/>
    <x v="609"/>
    <n v="0"/>
    <x v="3"/>
    <x v="1000"/>
    <x v="3"/>
    <x v="0"/>
    <x v="3"/>
    <x v="3"/>
    <x v="2868"/>
    <n v="5321"/>
    <n v="6"/>
    <n v="5"/>
    <x v="2"/>
    <n v="3"/>
    <x v="1"/>
    <s v="High"/>
    <x v="4"/>
    <x v="4"/>
  </r>
  <r>
    <n v="5970"/>
    <s v="Ms. Paige Allen DDS"/>
    <x v="29"/>
    <x v="1"/>
    <x v="1"/>
    <x v="260"/>
    <x v="1372"/>
    <x v="195"/>
    <n v="2"/>
    <x v="1"/>
    <x v="158"/>
    <x v="2"/>
    <x v="0"/>
    <x v="1"/>
    <x v="1"/>
    <x v="2869"/>
    <n v="5594"/>
    <n v="20"/>
    <n v="5"/>
    <x v="10"/>
    <n v="2"/>
    <x v="0"/>
    <s v="High"/>
    <x v="4"/>
    <x v="4"/>
  </r>
  <r>
    <n v="1499"/>
    <s v="Jenny Ponce"/>
    <x v="44"/>
    <x v="1"/>
    <x v="4"/>
    <x v="541"/>
    <x v="55"/>
    <x v="55"/>
    <n v="1"/>
    <x v="1"/>
    <x v="2"/>
    <x v="2"/>
    <x v="1"/>
    <x v="1"/>
    <x v="1"/>
    <x v="2870"/>
    <n v="1526"/>
    <n v="18"/>
    <n v="7"/>
    <x v="2"/>
    <n v="2"/>
    <x v="0"/>
    <s v="Low"/>
    <x v="0"/>
    <x v="0"/>
  </r>
  <r>
    <n v="3072"/>
    <s v="Sierra Meadows"/>
    <x v="27"/>
    <x v="1"/>
    <x v="3"/>
    <x v="564"/>
    <x v="1965"/>
    <x v="840"/>
    <n v="4"/>
    <x v="0"/>
    <x v="2"/>
    <x v="1"/>
    <x v="1"/>
    <x v="0"/>
    <x v="0"/>
    <x v="2871"/>
    <n v="6107"/>
    <n v="7"/>
    <n v="5"/>
    <x v="2"/>
    <n v="3"/>
    <x v="1"/>
    <s v="High"/>
    <x v="5"/>
    <x v="5"/>
  </r>
  <r>
    <n v="7213"/>
    <s v="Keith Hall"/>
    <x v="26"/>
    <x v="1"/>
    <x v="2"/>
    <x v="446"/>
    <x v="1966"/>
    <x v="310"/>
    <n v="6"/>
    <x v="2"/>
    <x v="220"/>
    <x v="2"/>
    <x v="0"/>
    <x v="1"/>
    <x v="1"/>
    <x v="2872"/>
    <n v="4975"/>
    <n v="18"/>
    <n v="6"/>
    <x v="0"/>
    <n v="3"/>
    <x v="1"/>
    <s v="Low"/>
    <x v="5"/>
    <x v="5"/>
  </r>
  <r>
    <n v="1117"/>
    <s v="Jessica Thompson"/>
    <x v="42"/>
    <x v="1"/>
    <x v="4"/>
    <x v="527"/>
    <x v="248"/>
    <x v="229"/>
    <n v="9"/>
    <x v="2"/>
    <x v="2"/>
    <x v="0"/>
    <x v="1"/>
    <x v="3"/>
    <x v="3"/>
    <x v="2873"/>
    <n v="6129"/>
    <n v="3"/>
    <n v="4"/>
    <x v="2"/>
    <n v="3"/>
    <x v="1"/>
    <s v="Low"/>
    <x v="3"/>
    <x v="3"/>
  </r>
  <r>
    <n v="6802"/>
    <s v="Mr. Joseph Taylor"/>
    <x v="28"/>
    <x v="1"/>
    <x v="0"/>
    <x v="57"/>
    <x v="369"/>
    <x v="330"/>
    <n v="6"/>
    <x v="2"/>
    <x v="434"/>
    <x v="0"/>
    <x v="0"/>
    <x v="1"/>
    <x v="1"/>
    <x v="2874"/>
    <n v="1472"/>
    <n v="17"/>
    <n v="10"/>
    <x v="7"/>
    <n v="3"/>
    <x v="1"/>
    <s v="Medium"/>
    <x v="0"/>
    <x v="0"/>
  </r>
  <r>
    <n v="2827"/>
    <s v="Bradley Small"/>
    <x v="13"/>
    <x v="1"/>
    <x v="2"/>
    <x v="366"/>
    <x v="1967"/>
    <x v="901"/>
    <n v="0"/>
    <x v="3"/>
    <x v="628"/>
    <x v="3"/>
    <x v="0"/>
    <x v="0"/>
    <x v="0"/>
    <x v="2875"/>
    <n v="8357"/>
    <n v="9"/>
    <n v="8"/>
    <x v="7"/>
    <n v="3"/>
    <x v="1"/>
    <s v="Low"/>
    <x v="0"/>
    <x v="0"/>
  </r>
  <r>
    <n v="8294"/>
    <s v="Joseph Jackson"/>
    <x v="22"/>
    <x v="1"/>
    <x v="1"/>
    <x v="484"/>
    <x v="262"/>
    <x v="240"/>
    <n v="6"/>
    <x v="2"/>
    <x v="2"/>
    <x v="3"/>
    <x v="1"/>
    <x v="1"/>
    <x v="1"/>
    <x v="2876"/>
    <n v="2158"/>
    <n v="3"/>
    <n v="0"/>
    <x v="8"/>
    <n v="5"/>
    <x v="3"/>
    <s v="High"/>
    <x v="5"/>
    <x v="5"/>
  </r>
  <r>
    <n v="3611"/>
    <s v="Clayton Lopez"/>
    <x v="26"/>
    <x v="1"/>
    <x v="1"/>
    <x v="225"/>
    <x v="1968"/>
    <x v="110"/>
    <n v="2"/>
    <x v="1"/>
    <x v="1001"/>
    <x v="0"/>
    <x v="0"/>
    <x v="3"/>
    <x v="3"/>
    <x v="2877"/>
    <n v="8676"/>
    <n v="20"/>
    <n v="2"/>
    <x v="2"/>
    <n v="2"/>
    <x v="0"/>
    <s v="Low"/>
    <x v="5"/>
    <x v="5"/>
  </r>
  <r>
    <n v="7354"/>
    <s v="Francisco Dickerson"/>
    <x v="6"/>
    <x v="1"/>
    <x v="1"/>
    <x v="32"/>
    <x v="206"/>
    <x v="189"/>
    <n v="0"/>
    <x v="3"/>
    <x v="1002"/>
    <x v="1"/>
    <x v="0"/>
    <x v="4"/>
    <x v="4"/>
    <x v="2878"/>
    <n v="8709"/>
    <n v="14"/>
    <n v="1"/>
    <x v="6"/>
    <n v="2"/>
    <x v="0"/>
    <s v="High"/>
    <x v="4"/>
    <x v="4"/>
  </r>
  <r>
    <n v="5417"/>
    <s v="Travis Curtis"/>
    <x v="2"/>
    <x v="1"/>
    <x v="1"/>
    <x v="90"/>
    <x v="1969"/>
    <x v="138"/>
    <n v="4"/>
    <x v="0"/>
    <x v="2"/>
    <x v="3"/>
    <x v="1"/>
    <x v="1"/>
    <x v="1"/>
    <x v="2879"/>
    <n v="7405"/>
    <n v="12"/>
    <n v="9"/>
    <x v="9"/>
    <n v="2"/>
    <x v="0"/>
    <s v="Low"/>
    <x v="2"/>
    <x v="2"/>
  </r>
  <r>
    <n v="8752"/>
    <s v="Shannon Perez"/>
    <x v="30"/>
    <x v="1"/>
    <x v="4"/>
    <x v="265"/>
    <x v="460"/>
    <x v="396"/>
    <n v="10"/>
    <x v="4"/>
    <x v="2"/>
    <x v="0"/>
    <x v="1"/>
    <x v="1"/>
    <x v="1"/>
    <x v="2880"/>
    <n v="7328"/>
    <n v="18"/>
    <n v="8"/>
    <x v="0"/>
    <n v="1"/>
    <x v="2"/>
    <s v="Medium"/>
    <x v="2"/>
    <x v="2"/>
  </r>
  <r>
    <n v="5109"/>
    <s v="Timothy Smith"/>
    <x v="22"/>
    <x v="1"/>
    <x v="4"/>
    <x v="487"/>
    <x v="705"/>
    <x v="549"/>
    <n v="5"/>
    <x v="2"/>
    <x v="1003"/>
    <x v="2"/>
    <x v="0"/>
    <x v="1"/>
    <x v="1"/>
    <x v="1642"/>
    <n v="6656"/>
    <n v="3"/>
    <n v="4"/>
    <x v="8"/>
    <n v="2"/>
    <x v="0"/>
    <s v="High"/>
    <x v="5"/>
    <x v="5"/>
  </r>
  <r>
    <n v="4790"/>
    <s v="Caleb Castillo"/>
    <x v="26"/>
    <x v="1"/>
    <x v="0"/>
    <x v="145"/>
    <x v="1667"/>
    <x v="356"/>
    <n v="6"/>
    <x v="2"/>
    <x v="1004"/>
    <x v="3"/>
    <x v="0"/>
    <x v="1"/>
    <x v="1"/>
    <x v="2881"/>
    <n v="1538"/>
    <n v="5"/>
    <n v="1"/>
    <x v="1"/>
    <n v="2"/>
    <x v="0"/>
    <s v="Low"/>
    <x v="5"/>
    <x v="5"/>
  </r>
  <r>
    <n v="4015"/>
    <s v="Sarah Greene"/>
    <x v="25"/>
    <x v="1"/>
    <x v="1"/>
    <x v="408"/>
    <x v="1970"/>
    <x v="763"/>
    <n v="4"/>
    <x v="0"/>
    <x v="2"/>
    <x v="0"/>
    <x v="1"/>
    <x v="1"/>
    <x v="1"/>
    <x v="2882"/>
    <n v="8829"/>
    <n v="4"/>
    <n v="3"/>
    <x v="9"/>
    <n v="5"/>
    <x v="3"/>
    <s v="Low"/>
    <x v="4"/>
    <x v="4"/>
  </r>
  <r>
    <n v="2482"/>
    <s v="Andrew Hayden"/>
    <x v="5"/>
    <x v="1"/>
    <x v="0"/>
    <x v="432"/>
    <x v="1195"/>
    <x v="758"/>
    <n v="0"/>
    <x v="3"/>
    <x v="1005"/>
    <x v="3"/>
    <x v="0"/>
    <x v="3"/>
    <x v="3"/>
    <x v="2883"/>
    <n v="7550"/>
    <n v="15"/>
    <n v="4"/>
    <x v="4"/>
    <n v="3"/>
    <x v="1"/>
    <s v="Low"/>
    <x v="3"/>
    <x v="3"/>
  </r>
  <r>
    <n v="1021"/>
    <s v="Robert Haney"/>
    <x v="13"/>
    <x v="1"/>
    <x v="2"/>
    <x v="527"/>
    <x v="1215"/>
    <x v="443"/>
    <n v="4"/>
    <x v="0"/>
    <x v="2"/>
    <x v="0"/>
    <x v="1"/>
    <x v="4"/>
    <x v="4"/>
    <x v="2884"/>
    <n v="6656"/>
    <n v="14"/>
    <n v="0"/>
    <x v="10"/>
    <n v="1"/>
    <x v="2"/>
    <s v="Medium"/>
    <x v="0"/>
    <x v="0"/>
  </r>
  <r>
    <n v="7969"/>
    <s v="Christopher Bryant"/>
    <x v="29"/>
    <x v="1"/>
    <x v="2"/>
    <x v="171"/>
    <x v="941"/>
    <x v="663"/>
    <n v="7"/>
    <x v="2"/>
    <x v="2"/>
    <x v="2"/>
    <x v="1"/>
    <x v="4"/>
    <x v="4"/>
    <x v="2885"/>
    <n v="7330"/>
    <n v="16"/>
    <n v="3"/>
    <x v="3"/>
    <n v="4"/>
    <x v="4"/>
    <s v="Low"/>
    <x v="4"/>
    <x v="4"/>
  </r>
  <r>
    <n v="2816"/>
    <s v="Courtney Nelson"/>
    <x v="2"/>
    <x v="1"/>
    <x v="4"/>
    <x v="604"/>
    <x v="865"/>
    <x v="194"/>
    <n v="4"/>
    <x v="0"/>
    <x v="893"/>
    <x v="0"/>
    <x v="0"/>
    <x v="2"/>
    <x v="2"/>
    <x v="2886"/>
    <n v="933"/>
    <n v="15"/>
    <n v="9"/>
    <x v="1"/>
    <n v="1"/>
    <x v="2"/>
    <s v="High"/>
    <x v="2"/>
    <x v="2"/>
  </r>
  <r>
    <n v="6883"/>
    <s v="John Hart"/>
    <x v="32"/>
    <x v="1"/>
    <x v="1"/>
    <x v="46"/>
    <x v="764"/>
    <x v="285"/>
    <n v="6"/>
    <x v="2"/>
    <x v="1006"/>
    <x v="3"/>
    <x v="0"/>
    <x v="3"/>
    <x v="3"/>
    <x v="2887"/>
    <n v="5912"/>
    <n v="4"/>
    <n v="3"/>
    <x v="4"/>
    <n v="5"/>
    <x v="3"/>
    <s v="High"/>
    <x v="5"/>
    <x v="5"/>
  </r>
  <r>
    <n v="3130"/>
    <s v="Brooke Morrison"/>
    <x v="15"/>
    <x v="1"/>
    <x v="1"/>
    <x v="378"/>
    <x v="1971"/>
    <x v="636"/>
    <n v="9"/>
    <x v="2"/>
    <x v="2"/>
    <x v="3"/>
    <x v="1"/>
    <x v="0"/>
    <x v="0"/>
    <x v="2888"/>
    <n v="9391"/>
    <n v="1"/>
    <n v="9"/>
    <x v="5"/>
    <n v="5"/>
    <x v="3"/>
    <s v="Medium"/>
    <x v="4"/>
    <x v="4"/>
  </r>
  <r>
    <n v="1536"/>
    <s v="Mark Bowman"/>
    <x v="16"/>
    <x v="1"/>
    <x v="0"/>
    <x v="94"/>
    <x v="670"/>
    <x v="503"/>
    <n v="0"/>
    <x v="3"/>
    <x v="1007"/>
    <x v="3"/>
    <x v="0"/>
    <x v="0"/>
    <x v="0"/>
    <x v="2665"/>
    <n v="259"/>
    <n v="9"/>
    <n v="10"/>
    <x v="1"/>
    <n v="4"/>
    <x v="4"/>
    <s v="High"/>
    <x v="2"/>
    <x v="2"/>
  </r>
  <r>
    <n v="8748"/>
    <s v="Andrew Adams"/>
    <x v="36"/>
    <x v="1"/>
    <x v="4"/>
    <x v="335"/>
    <x v="1972"/>
    <x v="844"/>
    <n v="1"/>
    <x v="1"/>
    <x v="350"/>
    <x v="1"/>
    <x v="0"/>
    <x v="3"/>
    <x v="3"/>
    <x v="2889"/>
    <n v="2876"/>
    <n v="9"/>
    <n v="9"/>
    <x v="7"/>
    <n v="5"/>
    <x v="3"/>
    <s v="High"/>
    <x v="3"/>
    <x v="3"/>
  </r>
  <r>
    <n v="4296"/>
    <s v="Emily Monroe"/>
    <x v="7"/>
    <x v="1"/>
    <x v="4"/>
    <x v="370"/>
    <x v="1538"/>
    <x v="361"/>
    <n v="1"/>
    <x v="1"/>
    <x v="1008"/>
    <x v="3"/>
    <x v="0"/>
    <x v="2"/>
    <x v="2"/>
    <x v="2890"/>
    <n v="7558"/>
    <n v="2"/>
    <n v="8"/>
    <x v="0"/>
    <n v="5"/>
    <x v="3"/>
    <s v="High"/>
    <x v="0"/>
    <x v="0"/>
  </r>
  <r>
    <n v="6096"/>
    <s v="Karen Phillips"/>
    <x v="21"/>
    <x v="1"/>
    <x v="2"/>
    <x v="592"/>
    <x v="1493"/>
    <x v="69"/>
    <n v="1"/>
    <x v="1"/>
    <x v="2"/>
    <x v="3"/>
    <x v="1"/>
    <x v="3"/>
    <x v="3"/>
    <x v="2891"/>
    <n v="1654"/>
    <n v="2"/>
    <n v="7"/>
    <x v="5"/>
    <n v="2"/>
    <x v="0"/>
    <s v="Medium"/>
    <x v="0"/>
    <x v="0"/>
  </r>
  <r>
    <n v="7048"/>
    <s v="Lisa Armstrong"/>
    <x v="33"/>
    <x v="1"/>
    <x v="0"/>
    <x v="630"/>
    <x v="1973"/>
    <x v="434"/>
    <n v="9"/>
    <x v="2"/>
    <x v="1009"/>
    <x v="2"/>
    <x v="0"/>
    <x v="1"/>
    <x v="1"/>
    <x v="2892"/>
    <n v="3672"/>
    <n v="13"/>
    <n v="2"/>
    <x v="0"/>
    <n v="2"/>
    <x v="0"/>
    <s v="Low"/>
    <x v="4"/>
    <x v="4"/>
  </r>
  <r>
    <n v="8933"/>
    <s v="Dr. Daniel Lopez"/>
    <x v="28"/>
    <x v="1"/>
    <x v="1"/>
    <x v="226"/>
    <x v="1820"/>
    <x v="12"/>
    <n v="0"/>
    <x v="3"/>
    <x v="1010"/>
    <x v="0"/>
    <x v="0"/>
    <x v="1"/>
    <x v="1"/>
    <x v="2893"/>
    <n v="754"/>
    <n v="4"/>
    <n v="2"/>
    <x v="2"/>
    <n v="1"/>
    <x v="2"/>
    <s v="High"/>
    <x v="0"/>
    <x v="0"/>
  </r>
  <r>
    <n v="2061"/>
    <s v="Theresa Mckenzie"/>
    <x v="22"/>
    <x v="1"/>
    <x v="4"/>
    <x v="99"/>
    <x v="1974"/>
    <x v="755"/>
    <n v="8"/>
    <x v="2"/>
    <x v="2"/>
    <x v="2"/>
    <x v="1"/>
    <x v="1"/>
    <x v="1"/>
    <x v="2894"/>
    <n v="2656"/>
    <n v="3"/>
    <n v="6"/>
    <x v="6"/>
    <n v="1"/>
    <x v="2"/>
    <s v="Medium"/>
    <x v="5"/>
    <x v="5"/>
  </r>
  <r>
    <n v="3765"/>
    <s v="David Davila"/>
    <x v="9"/>
    <x v="1"/>
    <x v="1"/>
    <x v="333"/>
    <x v="1975"/>
    <x v="466"/>
    <n v="1"/>
    <x v="1"/>
    <x v="2"/>
    <x v="2"/>
    <x v="1"/>
    <x v="3"/>
    <x v="3"/>
    <x v="2895"/>
    <n v="592"/>
    <n v="2"/>
    <n v="7"/>
    <x v="3"/>
    <n v="4"/>
    <x v="4"/>
    <s v="High"/>
    <x v="0"/>
    <x v="0"/>
  </r>
  <r>
    <n v="9617"/>
    <s v="Mary Ford"/>
    <x v="23"/>
    <x v="1"/>
    <x v="0"/>
    <x v="33"/>
    <x v="1156"/>
    <x v="669"/>
    <n v="1"/>
    <x v="1"/>
    <x v="1011"/>
    <x v="0"/>
    <x v="0"/>
    <x v="0"/>
    <x v="0"/>
    <x v="2896"/>
    <n v="7791"/>
    <n v="5"/>
    <n v="10"/>
    <x v="9"/>
    <n v="5"/>
    <x v="3"/>
    <s v="High"/>
    <x v="4"/>
    <x v="4"/>
  </r>
  <r>
    <n v="3076"/>
    <s v="Melvin Owens"/>
    <x v="9"/>
    <x v="1"/>
    <x v="3"/>
    <x v="42"/>
    <x v="1329"/>
    <x v="801"/>
    <n v="3"/>
    <x v="0"/>
    <x v="2"/>
    <x v="3"/>
    <x v="1"/>
    <x v="1"/>
    <x v="1"/>
    <x v="2897"/>
    <n v="4327"/>
    <n v="1"/>
    <n v="9"/>
    <x v="2"/>
    <n v="3"/>
    <x v="1"/>
    <s v="Low"/>
    <x v="0"/>
    <x v="0"/>
  </r>
  <r>
    <n v="6827"/>
    <s v="Dr. Vickie Kelly MD"/>
    <x v="39"/>
    <x v="1"/>
    <x v="1"/>
    <x v="531"/>
    <x v="1625"/>
    <x v="172"/>
    <n v="0"/>
    <x v="3"/>
    <x v="1012"/>
    <x v="0"/>
    <x v="0"/>
    <x v="1"/>
    <x v="1"/>
    <x v="2898"/>
    <n v="6504"/>
    <n v="1"/>
    <n v="5"/>
    <x v="2"/>
    <n v="5"/>
    <x v="3"/>
    <s v="Low"/>
    <x v="2"/>
    <x v="2"/>
  </r>
  <r>
    <n v="2751"/>
    <s v="David Smith"/>
    <x v="2"/>
    <x v="1"/>
    <x v="2"/>
    <x v="4"/>
    <x v="1356"/>
    <x v="811"/>
    <n v="3"/>
    <x v="0"/>
    <x v="1013"/>
    <x v="1"/>
    <x v="0"/>
    <x v="4"/>
    <x v="4"/>
    <x v="2899"/>
    <n v="767"/>
    <n v="14"/>
    <n v="7"/>
    <x v="6"/>
    <n v="2"/>
    <x v="0"/>
    <s v="Medium"/>
    <x v="2"/>
    <x v="2"/>
  </r>
  <r>
    <n v="3770"/>
    <s v="Brian Dudley"/>
    <x v="42"/>
    <x v="1"/>
    <x v="3"/>
    <x v="125"/>
    <x v="1976"/>
    <x v="116"/>
    <n v="7"/>
    <x v="2"/>
    <x v="2"/>
    <x v="0"/>
    <x v="1"/>
    <x v="1"/>
    <x v="1"/>
    <x v="2900"/>
    <n v="17"/>
    <n v="1"/>
    <n v="2"/>
    <x v="4"/>
    <n v="3"/>
    <x v="1"/>
    <s v="Low"/>
    <x v="3"/>
    <x v="3"/>
  </r>
  <r>
    <n v="7698"/>
    <s v="Bruce Price"/>
    <x v="25"/>
    <x v="1"/>
    <x v="0"/>
    <x v="337"/>
    <x v="1885"/>
    <x v="937"/>
    <n v="4"/>
    <x v="0"/>
    <x v="2"/>
    <x v="2"/>
    <x v="1"/>
    <x v="4"/>
    <x v="4"/>
    <x v="2901"/>
    <n v="9370"/>
    <n v="19"/>
    <n v="1"/>
    <x v="9"/>
    <n v="2"/>
    <x v="0"/>
    <s v="High"/>
    <x v="4"/>
    <x v="4"/>
  </r>
  <r>
    <n v="1371"/>
    <s v="Andrew Archer"/>
    <x v="13"/>
    <x v="1"/>
    <x v="1"/>
    <x v="228"/>
    <x v="1834"/>
    <x v="460"/>
    <n v="4"/>
    <x v="0"/>
    <x v="1014"/>
    <x v="2"/>
    <x v="0"/>
    <x v="3"/>
    <x v="3"/>
    <x v="2902"/>
    <n v="4051"/>
    <n v="10"/>
    <n v="4"/>
    <x v="8"/>
    <n v="3"/>
    <x v="1"/>
    <s v="High"/>
    <x v="0"/>
    <x v="0"/>
  </r>
  <r>
    <n v="8106"/>
    <s v="Alicia Jimenez"/>
    <x v="41"/>
    <x v="1"/>
    <x v="0"/>
    <x v="316"/>
    <x v="1082"/>
    <x v="724"/>
    <n v="4"/>
    <x v="0"/>
    <x v="2"/>
    <x v="0"/>
    <x v="1"/>
    <x v="2"/>
    <x v="2"/>
    <x v="2903"/>
    <n v="5706"/>
    <n v="6"/>
    <n v="6"/>
    <x v="10"/>
    <n v="1"/>
    <x v="2"/>
    <s v="Low"/>
    <x v="3"/>
    <x v="3"/>
  </r>
  <r>
    <n v="3503"/>
    <s v="Michelle Barajas"/>
    <x v="16"/>
    <x v="1"/>
    <x v="0"/>
    <x v="401"/>
    <x v="1284"/>
    <x v="312"/>
    <n v="0"/>
    <x v="3"/>
    <x v="656"/>
    <x v="2"/>
    <x v="0"/>
    <x v="4"/>
    <x v="4"/>
    <x v="2904"/>
    <n v="6749"/>
    <n v="6"/>
    <n v="10"/>
    <x v="3"/>
    <n v="3"/>
    <x v="1"/>
    <s v="High"/>
    <x v="2"/>
    <x v="2"/>
  </r>
  <r>
    <n v="1422"/>
    <s v="Alexis Tran"/>
    <x v="23"/>
    <x v="1"/>
    <x v="3"/>
    <x v="6"/>
    <x v="1977"/>
    <x v="916"/>
    <n v="1"/>
    <x v="1"/>
    <x v="1015"/>
    <x v="3"/>
    <x v="0"/>
    <x v="2"/>
    <x v="2"/>
    <x v="2905"/>
    <n v="8654"/>
    <n v="6"/>
    <n v="10"/>
    <x v="3"/>
    <n v="4"/>
    <x v="4"/>
    <s v="High"/>
    <x v="4"/>
    <x v="4"/>
  </r>
  <r>
    <n v="5022"/>
    <s v="Richard Walters"/>
    <x v="30"/>
    <x v="1"/>
    <x v="3"/>
    <x v="431"/>
    <x v="662"/>
    <x v="523"/>
    <n v="9"/>
    <x v="2"/>
    <x v="2"/>
    <x v="1"/>
    <x v="1"/>
    <x v="1"/>
    <x v="1"/>
    <x v="2906"/>
    <n v="5699"/>
    <n v="15"/>
    <n v="6"/>
    <x v="8"/>
    <n v="2"/>
    <x v="0"/>
    <s v="Low"/>
    <x v="2"/>
    <x v="2"/>
  </r>
  <r>
    <n v="6055"/>
    <s v="James Stafford"/>
    <x v="20"/>
    <x v="1"/>
    <x v="4"/>
    <x v="418"/>
    <x v="81"/>
    <x v="80"/>
    <n v="7"/>
    <x v="2"/>
    <x v="2"/>
    <x v="2"/>
    <x v="1"/>
    <x v="3"/>
    <x v="3"/>
    <x v="2907"/>
    <n v="1762"/>
    <n v="16"/>
    <n v="2"/>
    <x v="2"/>
    <n v="3"/>
    <x v="1"/>
    <s v="Medium"/>
    <x v="5"/>
    <x v="5"/>
  </r>
  <r>
    <n v="1616"/>
    <s v="Bobby Owen"/>
    <x v="7"/>
    <x v="1"/>
    <x v="2"/>
    <x v="474"/>
    <x v="1553"/>
    <x v="866"/>
    <n v="1"/>
    <x v="1"/>
    <x v="2"/>
    <x v="1"/>
    <x v="1"/>
    <x v="2"/>
    <x v="2"/>
    <x v="386"/>
    <n v="1834"/>
    <n v="9"/>
    <n v="7"/>
    <x v="9"/>
    <n v="2"/>
    <x v="0"/>
    <s v="High"/>
    <x v="0"/>
    <x v="0"/>
  </r>
  <r>
    <n v="7326"/>
    <s v="Catherine Andrews"/>
    <x v="39"/>
    <x v="1"/>
    <x v="1"/>
    <x v="400"/>
    <x v="1568"/>
    <x v="823"/>
    <n v="2"/>
    <x v="1"/>
    <x v="1016"/>
    <x v="0"/>
    <x v="0"/>
    <x v="4"/>
    <x v="4"/>
    <x v="2908"/>
    <n v="2220"/>
    <n v="0"/>
    <n v="4"/>
    <x v="0"/>
    <n v="2"/>
    <x v="0"/>
    <s v="Low"/>
    <x v="2"/>
    <x v="2"/>
  </r>
  <r>
    <n v="2062"/>
    <s v="Matthew Evans"/>
    <x v="41"/>
    <x v="1"/>
    <x v="3"/>
    <x v="475"/>
    <x v="1653"/>
    <x v="137"/>
    <n v="1"/>
    <x v="1"/>
    <x v="1017"/>
    <x v="2"/>
    <x v="0"/>
    <x v="1"/>
    <x v="1"/>
    <x v="2909"/>
    <n v="8620"/>
    <n v="0"/>
    <n v="6"/>
    <x v="6"/>
    <n v="1"/>
    <x v="2"/>
    <s v="Medium"/>
    <x v="3"/>
    <x v="3"/>
  </r>
  <r>
    <n v="2342"/>
    <s v="Robert Burns"/>
    <x v="11"/>
    <x v="1"/>
    <x v="2"/>
    <x v="392"/>
    <x v="1978"/>
    <x v="785"/>
    <n v="7"/>
    <x v="2"/>
    <x v="2"/>
    <x v="2"/>
    <x v="1"/>
    <x v="1"/>
    <x v="1"/>
    <x v="2910"/>
    <n v="9448"/>
    <n v="5"/>
    <n v="3"/>
    <x v="7"/>
    <n v="1"/>
    <x v="2"/>
    <s v="Medium"/>
    <x v="3"/>
    <x v="3"/>
  </r>
  <r>
    <n v="5813"/>
    <s v="Angel Nelson"/>
    <x v="17"/>
    <x v="1"/>
    <x v="0"/>
    <x v="192"/>
    <x v="1979"/>
    <x v="182"/>
    <n v="2"/>
    <x v="1"/>
    <x v="2"/>
    <x v="2"/>
    <x v="1"/>
    <x v="2"/>
    <x v="2"/>
    <x v="2911"/>
    <n v="9740"/>
    <n v="10"/>
    <n v="1"/>
    <x v="3"/>
    <n v="5"/>
    <x v="3"/>
    <s v="High"/>
    <x v="1"/>
    <x v="1"/>
  </r>
  <r>
    <n v="6210"/>
    <s v="John Sanders"/>
    <x v="1"/>
    <x v="1"/>
    <x v="4"/>
    <x v="406"/>
    <x v="462"/>
    <x v="113"/>
    <n v="7"/>
    <x v="2"/>
    <x v="2"/>
    <x v="0"/>
    <x v="1"/>
    <x v="0"/>
    <x v="0"/>
    <x v="2912"/>
    <n v="7439"/>
    <n v="16"/>
    <n v="1"/>
    <x v="1"/>
    <n v="3"/>
    <x v="1"/>
    <s v="Medium"/>
    <x v="1"/>
    <x v="1"/>
  </r>
  <r>
    <n v="7620"/>
    <s v="Kevin Smith"/>
    <x v="41"/>
    <x v="1"/>
    <x v="2"/>
    <x v="328"/>
    <x v="1980"/>
    <x v="499"/>
    <n v="3"/>
    <x v="0"/>
    <x v="2"/>
    <x v="0"/>
    <x v="1"/>
    <x v="4"/>
    <x v="4"/>
    <x v="2913"/>
    <n v="4791"/>
    <n v="5"/>
    <n v="2"/>
    <x v="7"/>
    <n v="3"/>
    <x v="1"/>
    <s v="Low"/>
    <x v="3"/>
    <x v="3"/>
  </r>
  <r>
    <n v="6530"/>
    <s v="Joseph Cook"/>
    <x v="7"/>
    <x v="1"/>
    <x v="1"/>
    <x v="288"/>
    <x v="1392"/>
    <x v="818"/>
    <n v="2"/>
    <x v="1"/>
    <x v="2"/>
    <x v="3"/>
    <x v="1"/>
    <x v="3"/>
    <x v="3"/>
    <x v="2914"/>
    <n v="5167"/>
    <n v="14"/>
    <n v="4"/>
    <x v="4"/>
    <n v="1"/>
    <x v="2"/>
    <s v="Low"/>
    <x v="0"/>
    <x v="0"/>
  </r>
  <r>
    <n v="4740"/>
    <s v="April Maldonado"/>
    <x v="9"/>
    <x v="1"/>
    <x v="2"/>
    <x v="190"/>
    <x v="866"/>
    <x v="634"/>
    <n v="7"/>
    <x v="2"/>
    <x v="2"/>
    <x v="1"/>
    <x v="1"/>
    <x v="1"/>
    <x v="1"/>
    <x v="2915"/>
    <n v="848"/>
    <n v="4"/>
    <n v="3"/>
    <x v="1"/>
    <n v="1"/>
    <x v="2"/>
    <s v="Low"/>
    <x v="0"/>
    <x v="0"/>
  </r>
  <r>
    <n v="4954"/>
    <s v="Timothy Garcia"/>
    <x v="23"/>
    <x v="1"/>
    <x v="1"/>
    <x v="127"/>
    <x v="1981"/>
    <x v="49"/>
    <n v="10"/>
    <x v="4"/>
    <x v="2"/>
    <x v="1"/>
    <x v="1"/>
    <x v="3"/>
    <x v="3"/>
    <x v="2916"/>
    <n v="1023"/>
    <n v="0"/>
    <n v="8"/>
    <x v="5"/>
    <n v="3"/>
    <x v="1"/>
    <s v="Low"/>
    <x v="4"/>
    <x v="4"/>
  </r>
  <r>
    <n v="3772"/>
    <s v="Karen Mitchell"/>
    <x v="42"/>
    <x v="1"/>
    <x v="1"/>
    <x v="563"/>
    <x v="207"/>
    <x v="190"/>
    <n v="5"/>
    <x v="2"/>
    <x v="2"/>
    <x v="0"/>
    <x v="1"/>
    <x v="0"/>
    <x v="0"/>
    <x v="2917"/>
    <n v="5079"/>
    <n v="5"/>
    <n v="0"/>
    <x v="4"/>
    <n v="1"/>
    <x v="2"/>
    <s v="Medium"/>
    <x v="3"/>
    <x v="3"/>
  </r>
  <r>
    <n v="4609"/>
    <s v="Amy Nixon"/>
    <x v="20"/>
    <x v="1"/>
    <x v="1"/>
    <x v="170"/>
    <x v="1982"/>
    <x v="947"/>
    <n v="4"/>
    <x v="0"/>
    <x v="2"/>
    <x v="0"/>
    <x v="1"/>
    <x v="0"/>
    <x v="0"/>
    <x v="2918"/>
    <n v="8160"/>
    <n v="9"/>
    <n v="9"/>
    <x v="6"/>
    <n v="4"/>
    <x v="4"/>
    <s v="High"/>
    <x v="5"/>
    <x v="5"/>
  </r>
  <r>
    <n v="5179"/>
    <s v="Thomas Underwood"/>
    <x v="29"/>
    <x v="1"/>
    <x v="1"/>
    <x v="109"/>
    <x v="1707"/>
    <x v="525"/>
    <n v="2"/>
    <x v="1"/>
    <x v="2"/>
    <x v="3"/>
    <x v="1"/>
    <x v="0"/>
    <x v="0"/>
    <x v="2919"/>
    <n v="5378"/>
    <n v="12"/>
    <n v="6"/>
    <x v="7"/>
    <n v="2"/>
    <x v="0"/>
    <s v="Low"/>
    <x v="4"/>
    <x v="4"/>
  </r>
  <r>
    <n v="4041"/>
    <s v="Brittney Ramos"/>
    <x v="36"/>
    <x v="1"/>
    <x v="0"/>
    <x v="396"/>
    <x v="1983"/>
    <x v="153"/>
    <n v="2"/>
    <x v="1"/>
    <x v="2"/>
    <x v="1"/>
    <x v="1"/>
    <x v="4"/>
    <x v="4"/>
    <x v="2920"/>
    <n v="6687"/>
    <n v="13"/>
    <n v="3"/>
    <x v="0"/>
    <n v="3"/>
    <x v="1"/>
    <s v="Low"/>
    <x v="3"/>
    <x v="3"/>
  </r>
  <r>
    <n v="5985"/>
    <s v="Kenneth Harrison"/>
    <x v="9"/>
    <x v="1"/>
    <x v="4"/>
    <x v="194"/>
    <x v="1502"/>
    <x v="307"/>
    <n v="3"/>
    <x v="0"/>
    <x v="1018"/>
    <x v="0"/>
    <x v="0"/>
    <x v="2"/>
    <x v="2"/>
    <x v="2921"/>
    <n v="9677"/>
    <n v="0"/>
    <n v="4"/>
    <x v="9"/>
    <n v="2"/>
    <x v="0"/>
    <s v="Low"/>
    <x v="0"/>
    <x v="0"/>
  </r>
  <r>
    <n v="8552"/>
    <s v="Eric Brown"/>
    <x v="28"/>
    <x v="1"/>
    <x v="4"/>
    <x v="468"/>
    <x v="754"/>
    <x v="579"/>
    <n v="8"/>
    <x v="2"/>
    <x v="2"/>
    <x v="3"/>
    <x v="1"/>
    <x v="1"/>
    <x v="1"/>
    <x v="2922"/>
    <n v="274"/>
    <n v="19"/>
    <n v="7"/>
    <x v="3"/>
    <n v="2"/>
    <x v="0"/>
    <s v="High"/>
    <x v="0"/>
    <x v="0"/>
  </r>
  <r>
    <n v="3973"/>
    <s v="Sara Romero"/>
    <x v="42"/>
    <x v="1"/>
    <x v="0"/>
    <x v="456"/>
    <x v="1984"/>
    <x v="304"/>
    <n v="2"/>
    <x v="1"/>
    <x v="796"/>
    <x v="0"/>
    <x v="0"/>
    <x v="3"/>
    <x v="3"/>
    <x v="2923"/>
    <n v="9590"/>
    <n v="20"/>
    <n v="5"/>
    <x v="0"/>
    <n v="4"/>
    <x v="4"/>
    <s v="High"/>
    <x v="3"/>
    <x v="3"/>
  </r>
  <r>
    <n v="4793"/>
    <s v="James Price"/>
    <x v="34"/>
    <x v="1"/>
    <x v="0"/>
    <x v="318"/>
    <x v="1625"/>
    <x v="172"/>
    <n v="6"/>
    <x v="2"/>
    <x v="2"/>
    <x v="3"/>
    <x v="1"/>
    <x v="1"/>
    <x v="1"/>
    <x v="2924"/>
    <n v="7392"/>
    <n v="3"/>
    <n v="0"/>
    <x v="1"/>
    <n v="5"/>
    <x v="3"/>
    <s v="Low"/>
    <x v="3"/>
    <x v="3"/>
  </r>
  <r>
    <n v="8676"/>
    <s v="Ronald Williams"/>
    <x v="24"/>
    <x v="1"/>
    <x v="0"/>
    <x v="375"/>
    <x v="1985"/>
    <x v="887"/>
    <n v="0"/>
    <x v="3"/>
    <x v="94"/>
    <x v="2"/>
    <x v="0"/>
    <x v="2"/>
    <x v="2"/>
    <x v="2925"/>
    <n v="7573"/>
    <n v="19"/>
    <n v="9"/>
    <x v="0"/>
    <n v="3"/>
    <x v="1"/>
    <s v="High"/>
    <x v="3"/>
    <x v="3"/>
  </r>
  <r>
    <n v="1209"/>
    <s v="Daniel Powell"/>
    <x v="4"/>
    <x v="1"/>
    <x v="4"/>
    <x v="601"/>
    <x v="1897"/>
    <x v="858"/>
    <n v="0"/>
    <x v="3"/>
    <x v="1019"/>
    <x v="3"/>
    <x v="0"/>
    <x v="2"/>
    <x v="2"/>
    <x v="2926"/>
    <n v="5673"/>
    <n v="1"/>
    <n v="10"/>
    <x v="6"/>
    <n v="2"/>
    <x v="0"/>
    <s v="Low"/>
    <x v="0"/>
    <x v="0"/>
  </r>
  <r>
    <n v="3256"/>
    <s v="Peter Foster"/>
    <x v="41"/>
    <x v="1"/>
    <x v="2"/>
    <x v="21"/>
    <x v="1986"/>
    <x v="737"/>
    <n v="3"/>
    <x v="0"/>
    <x v="1020"/>
    <x v="0"/>
    <x v="0"/>
    <x v="0"/>
    <x v="0"/>
    <x v="2927"/>
    <n v="6106"/>
    <n v="10"/>
    <n v="4"/>
    <x v="1"/>
    <n v="5"/>
    <x v="3"/>
    <s v="Medium"/>
    <x v="3"/>
    <x v="3"/>
  </r>
  <r>
    <n v="2487"/>
    <s v="Margaret Benton"/>
    <x v="23"/>
    <x v="1"/>
    <x v="2"/>
    <x v="143"/>
    <x v="1987"/>
    <x v="942"/>
    <n v="2"/>
    <x v="1"/>
    <x v="2"/>
    <x v="0"/>
    <x v="1"/>
    <x v="4"/>
    <x v="4"/>
    <x v="2928"/>
    <n v="9417"/>
    <n v="16"/>
    <n v="5"/>
    <x v="5"/>
    <n v="5"/>
    <x v="3"/>
    <s v="High"/>
    <x v="4"/>
    <x v="4"/>
  </r>
  <r>
    <n v="4879"/>
    <s v="Brian Miller"/>
    <x v="23"/>
    <x v="1"/>
    <x v="3"/>
    <x v="611"/>
    <x v="1988"/>
    <x v="44"/>
    <n v="1"/>
    <x v="1"/>
    <x v="1021"/>
    <x v="3"/>
    <x v="0"/>
    <x v="4"/>
    <x v="4"/>
    <x v="2929"/>
    <n v="9896"/>
    <n v="3"/>
    <n v="1"/>
    <x v="5"/>
    <n v="4"/>
    <x v="4"/>
    <s v="High"/>
    <x v="4"/>
    <x v="4"/>
  </r>
  <r>
    <n v="1852"/>
    <s v="Emily Wells"/>
    <x v="17"/>
    <x v="1"/>
    <x v="3"/>
    <x v="473"/>
    <x v="1989"/>
    <x v="633"/>
    <n v="0"/>
    <x v="3"/>
    <x v="723"/>
    <x v="1"/>
    <x v="0"/>
    <x v="0"/>
    <x v="0"/>
    <x v="2930"/>
    <n v="9117"/>
    <n v="7"/>
    <n v="1"/>
    <x v="8"/>
    <n v="2"/>
    <x v="0"/>
    <s v="Medium"/>
    <x v="1"/>
    <x v="1"/>
  </r>
  <r>
    <n v="5055"/>
    <s v="Michael Thomas"/>
    <x v="40"/>
    <x v="1"/>
    <x v="4"/>
    <x v="632"/>
    <x v="1023"/>
    <x v="639"/>
    <n v="1"/>
    <x v="1"/>
    <x v="94"/>
    <x v="0"/>
    <x v="0"/>
    <x v="3"/>
    <x v="3"/>
    <x v="2931"/>
    <n v="6933"/>
    <n v="6"/>
    <n v="4"/>
    <x v="0"/>
    <n v="5"/>
    <x v="3"/>
    <s v="High"/>
    <x v="5"/>
    <x v="5"/>
  </r>
  <r>
    <n v="2249"/>
    <s v="Miss Mikayla Sanchez"/>
    <x v="2"/>
    <x v="1"/>
    <x v="4"/>
    <x v="105"/>
    <x v="1990"/>
    <x v="948"/>
    <n v="2"/>
    <x v="1"/>
    <x v="120"/>
    <x v="1"/>
    <x v="0"/>
    <x v="0"/>
    <x v="0"/>
    <x v="2932"/>
    <n v="9389"/>
    <n v="2"/>
    <n v="5"/>
    <x v="5"/>
    <n v="3"/>
    <x v="1"/>
    <s v="Medium"/>
    <x v="2"/>
    <x v="2"/>
  </r>
  <r>
    <n v="5440"/>
    <s v="Jeffery Robinson"/>
    <x v="44"/>
    <x v="1"/>
    <x v="1"/>
    <x v="46"/>
    <x v="368"/>
    <x v="329"/>
    <n v="6"/>
    <x v="2"/>
    <x v="2"/>
    <x v="2"/>
    <x v="1"/>
    <x v="3"/>
    <x v="3"/>
    <x v="2933"/>
    <n v="2254"/>
    <n v="18"/>
    <n v="0"/>
    <x v="7"/>
    <n v="4"/>
    <x v="4"/>
    <s v="Medium"/>
    <x v="0"/>
    <x v="0"/>
  </r>
  <r>
    <n v="6322"/>
    <s v="Edward Garner"/>
    <x v="46"/>
    <x v="1"/>
    <x v="2"/>
    <x v="265"/>
    <x v="1991"/>
    <x v="259"/>
    <n v="2"/>
    <x v="1"/>
    <x v="1022"/>
    <x v="0"/>
    <x v="0"/>
    <x v="1"/>
    <x v="1"/>
    <x v="2934"/>
    <n v="4216"/>
    <n v="20"/>
    <n v="7"/>
    <x v="5"/>
    <n v="5"/>
    <x v="3"/>
    <s v="Medium"/>
    <x v="3"/>
    <x v="3"/>
  </r>
  <r>
    <n v="6637"/>
    <s v="Michelle Hughes"/>
    <x v="24"/>
    <x v="1"/>
    <x v="4"/>
    <x v="470"/>
    <x v="1704"/>
    <x v="644"/>
    <n v="7"/>
    <x v="2"/>
    <x v="2"/>
    <x v="3"/>
    <x v="1"/>
    <x v="4"/>
    <x v="4"/>
    <x v="2935"/>
    <n v="5741"/>
    <n v="5"/>
    <n v="1"/>
    <x v="7"/>
    <n v="2"/>
    <x v="0"/>
    <s v="Medium"/>
    <x v="3"/>
    <x v="3"/>
  </r>
  <r>
    <n v="5236"/>
    <s v="Kimberly Mendez"/>
    <x v="43"/>
    <x v="1"/>
    <x v="3"/>
    <x v="591"/>
    <x v="1193"/>
    <x v="81"/>
    <n v="8"/>
    <x v="2"/>
    <x v="2"/>
    <x v="0"/>
    <x v="1"/>
    <x v="0"/>
    <x v="0"/>
    <x v="2936"/>
    <n v="7945"/>
    <n v="6"/>
    <n v="8"/>
    <x v="9"/>
    <n v="2"/>
    <x v="0"/>
    <s v="High"/>
    <x v="5"/>
    <x v="5"/>
  </r>
  <r>
    <n v="8678"/>
    <s v="James Gonzalez"/>
    <x v="42"/>
    <x v="1"/>
    <x v="2"/>
    <x v="440"/>
    <x v="1992"/>
    <x v="197"/>
    <n v="0"/>
    <x v="3"/>
    <x v="1023"/>
    <x v="1"/>
    <x v="0"/>
    <x v="1"/>
    <x v="1"/>
    <x v="2937"/>
    <n v="5851"/>
    <n v="20"/>
    <n v="6"/>
    <x v="0"/>
    <n v="5"/>
    <x v="3"/>
    <s v="High"/>
    <x v="3"/>
    <x v="3"/>
  </r>
  <r>
    <n v="9100"/>
    <s v="Melvin Smith"/>
    <x v="4"/>
    <x v="1"/>
    <x v="3"/>
    <x v="20"/>
    <x v="1399"/>
    <x v="414"/>
    <n v="0"/>
    <x v="3"/>
    <x v="527"/>
    <x v="0"/>
    <x v="0"/>
    <x v="3"/>
    <x v="3"/>
    <x v="2938"/>
    <n v="666"/>
    <n v="9"/>
    <n v="10"/>
    <x v="0"/>
    <n v="3"/>
    <x v="1"/>
    <s v="Low"/>
    <x v="0"/>
    <x v="0"/>
  </r>
  <r>
    <n v="9167"/>
    <s v="Janet Andrade"/>
    <x v="1"/>
    <x v="1"/>
    <x v="3"/>
    <x v="463"/>
    <x v="1993"/>
    <x v="696"/>
    <n v="4"/>
    <x v="0"/>
    <x v="2"/>
    <x v="2"/>
    <x v="1"/>
    <x v="4"/>
    <x v="4"/>
    <x v="2939"/>
    <n v="2234"/>
    <n v="3"/>
    <n v="2"/>
    <x v="10"/>
    <n v="5"/>
    <x v="3"/>
    <s v="High"/>
    <x v="1"/>
    <x v="1"/>
  </r>
  <r>
    <n v="4766"/>
    <s v="Katie Mann"/>
    <x v="46"/>
    <x v="1"/>
    <x v="3"/>
    <x v="596"/>
    <x v="561"/>
    <x v="460"/>
    <n v="8"/>
    <x v="2"/>
    <x v="2"/>
    <x v="1"/>
    <x v="1"/>
    <x v="3"/>
    <x v="3"/>
    <x v="2940"/>
    <n v="2420"/>
    <n v="3"/>
    <n v="8"/>
    <x v="10"/>
    <n v="3"/>
    <x v="1"/>
    <s v="Medium"/>
    <x v="3"/>
    <x v="3"/>
  </r>
  <r>
    <n v="4287"/>
    <s v="Angela Young"/>
    <x v="6"/>
    <x v="1"/>
    <x v="3"/>
    <x v="135"/>
    <x v="1756"/>
    <x v="756"/>
    <n v="2"/>
    <x v="1"/>
    <x v="2"/>
    <x v="2"/>
    <x v="1"/>
    <x v="1"/>
    <x v="1"/>
    <x v="2941"/>
    <n v="5600"/>
    <n v="7"/>
    <n v="3"/>
    <x v="0"/>
    <n v="3"/>
    <x v="1"/>
    <s v="Low"/>
    <x v="4"/>
    <x v="4"/>
  </r>
  <r>
    <n v="5226"/>
    <s v="Michael Mullins"/>
    <x v="41"/>
    <x v="1"/>
    <x v="3"/>
    <x v="568"/>
    <x v="466"/>
    <x v="84"/>
    <n v="0"/>
    <x v="3"/>
    <x v="1024"/>
    <x v="3"/>
    <x v="0"/>
    <x v="1"/>
    <x v="1"/>
    <x v="2942"/>
    <n v="6596"/>
    <n v="19"/>
    <n v="5"/>
    <x v="6"/>
    <n v="1"/>
    <x v="2"/>
    <s v="High"/>
    <x v="3"/>
    <x v="3"/>
  </r>
  <r>
    <n v="6024"/>
    <s v="Lawrence Walker"/>
    <x v="24"/>
    <x v="1"/>
    <x v="3"/>
    <x v="539"/>
    <x v="1568"/>
    <x v="823"/>
    <n v="2"/>
    <x v="1"/>
    <x v="1025"/>
    <x v="2"/>
    <x v="0"/>
    <x v="3"/>
    <x v="3"/>
    <x v="2943"/>
    <n v="2971"/>
    <n v="16"/>
    <n v="2"/>
    <x v="3"/>
    <n v="4"/>
    <x v="4"/>
    <s v="Low"/>
    <x v="3"/>
    <x v="3"/>
  </r>
  <r>
    <n v="4989"/>
    <s v="Tammy Burton"/>
    <x v="17"/>
    <x v="1"/>
    <x v="2"/>
    <x v="336"/>
    <x v="1994"/>
    <x v="148"/>
    <n v="5"/>
    <x v="2"/>
    <x v="2"/>
    <x v="3"/>
    <x v="1"/>
    <x v="4"/>
    <x v="4"/>
    <x v="2944"/>
    <n v="8590"/>
    <n v="15"/>
    <n v="9"/>
    <x v="0"/>
    <n v="1"/>
    <x v="2"/>
    <s v="Medium"/>
    <x v="1"/>
    <x v="1"/>
  </r>
  <r>
    <n v="1050"/>
    <s v="Marcus Collins"/>
    <x v="18"/>
    <x v="1"/>
    <x v="2"/>
    <x v="477"/>
    <x v="1223"/>
    <x v="763"/>
    <n v="4"/>
    <x v="0"/>
    <x v="2"/>
    <x v="2"/>
    <x v="1"/>
    <x v="2"/>
    <x v="2"/>
    <x v="2945"/>
    <n v="2062"/>
    <n v="19"/>
    <n v="9"/>
    <x v="1"/>
    <n v="3"/>
    <x v="1"/>
    <s v="Low"/>
    <x v="4"/>
    <x v="4"/>
  </r>
  <r>
    <n v="2752"/>
    <s v="Paula Snow"/>
    <x v="22"/>
    <x v="1"/>
    <x v="4"/>
    <x v="46"/>
    <x v="1227"/>
    <x v="372"/>
    <n v="4"/>
    <x v="0"/>
    <x v="2"/>
    <x v="2"/>
    <x v="1"/>
    <x v="1"/>
    <x v="1"/>
    <x v="2946"/>
    <n v="9584"/>
    <n v="18"/>
    <n v="4"/>
    <x v="4"/>
    <n v="2"/>
    <x v="0"/>
    <s v="Low"/>
    <x v="5"/>
    <x v="5"/>
  </r>
  <r>
    <n v="5355"/>
    <s v="Antonio Grant"/>
    <x v="46"/>
    <x v="1"/>
    <x v="4"/>
    <x v="633"/>
    <x v="608"/>
    <x v="486"/>
    <n v="1"/>
    <x v="1"/>
    <x v="2"/>
    <x v="2"/>
    <x v="1"/>
    <x v="1"/>
    <x v="1"/>
    <x v="2947"/>
    <n v="4858"/>
    <n v="14"/>
    <n v="7"/>
    <x v="4"/>
    <n v="3"/>
    <x v="1"/>
    <s v="Medium"/>
    <x v="3"/>
    <x v="3"/>
  </r>
  <r>
    <n v="9865"/>
    <s v="Kyle Cortez"/>
    <x v="5"/>
    <x v="1"/>
    <x v="0"/>
    <x v="131"/>
    <x v="1995"/>
    <x v="199"/>
    <n v="8"/>
    <x v="2"/>
    <x v="2"/>
    <x v="0"/>
    <x v="1"/>
    <x v="0"/>
    <x v="0"/>
    <x v="2948"/>
    <n v="9547"/>
    <n v="4"/>
    <n v="0"/>
    <x v="9"/>
    <n v="5"/>
    <x v="3"/>
    <s v="Medium"/>
    <x v="3"/>
    <x v="3"/>
  </r>
  <r>
    <n v="1257"/>
    <s v="Katelyn Huber"/>
    <x v="47"/>
    <x v="1"/>
    <x v="1"/>
    <x v="390"/>
    <x v="1605"/>
    <x v="276"/>
    <n v="2"/>
    <x v="1"/>
    <x v="2"/>
    <x v="1"/>
    <x v="1"/>
    <x v="1"/>
    <x v="1"/>
    <x v="2949"/>
    <n v="1821"/>
    <n v="19"/>
    <n v="10"/>
    <x v="3"/>
    <n v="5"/>
    <x v="3"/>
    <s v="High"/>
    <x v="3"/>
    <x v="3"/>
  </r>
  <r>
    <n v="4710"/>
    <s v="Cory Baker"/>
    <x v="4"/>
    <x v="1"/>
    <x v="3"/>
    <x v="304"/>
    <x v="1845"/>
    <x v="57"/>
    <n v="4"/>
    <x v="0"/>
    <x v="2"/>
    <x v="2"/>
    <x v="1"/>
    <x v="3"/>
    <x v="3"/>
    <x v="2950"/>
    <n v="4556"/>
    <n v="8"/>
    <n v="8"/>
    <x v="2"/>
    <n v="2"/>
    <x v="0"/>
    <s v="Low"/>
    <x v="0"/>
    <x v="0"/>
  </r>
  <r>
    <n v="8036"/>
    <s v="Monica Benjamin"/>
    <x v="45"/>
    <x v="1"/>
    <x v="1"/>
    <x v="613"/>
    <x v="24"/>
    <x v="24"/>
    <n v="6"/>
    <x v="2"/>
    <x v="812"/>
    <x v="0"/>
    <x v="0"/>
    <x v="2"/>
    <x v="2"/>
    <x v="2951"/>
    <n v="9229"/>
    <n v="8"/>
    <n v="5"/>
    <x v="7"/>
    <n v="3"/>
    <x v="1"/>
    <s v="Low"/>
    <x v="5"/>
    <x v="5"/>
  </r>
  <r>
    <n v="5869"/>
    <s v="Robert Richardson"/>
    <x v="46"/>
    <x v="1"/>
    <x v="0"/>
    <x v="603"/>
    <x v="1996"/>
    <x v="481"/>
    <n v="4"/>
    <x v="0"/>
    <x v="1026"/>
    <x v="2"/>
    <x v="0"/>
    <x v="2"/>
    <x v="2"/>
    <x v="2952"/>
    <n v="1627"/>
    <n v="4"/>
    <n v="8"/>
    <x v="1"/>
    <n v="5"/>
    <x v="3"/>
    <s v="Low"/>
    <x v="3"/>
    <x v="3"/>
  </r>
  <r>
    <n v="9174"/>
    <s v="David Sanchez"/>
    <x v="16"/>
    <x v="1"/>
    <x v="4"/>
    <x v="264"/>
    <x v="1370"/>
    <x v="761"/>
    <n v="0"/>
    <x v="3"/>
    <x v="1027"/>
    <x v="3"/>
    <x v="0"/>
    <x v="0"/>
    <x v="0"/>
    <x v="2953"/>
    <n v="5908"/>
    <n v="19"/>
    <n v="6"/>
    <x v="9"/>
    <n v="5"/>
    <x v="3"/>
    <s v="Low"/>
    <x v="2"/>
    <x v="2"/>
  </r>
  <r>
    <n v="2072"/>
    <s v="Megan Cortez"/>
    <x v="4"/>
    <x v="1"/>
    <x v="3"/>
    <x v="251"/>
    <x v="172"/>
    <x v="163"/>
    <n v="6"/>
    <x v="2"/>
    <x v="1028"/>
    <x v="3"/>
    <x v="0"/>
    <x v="1"/>
    <x v="1"/>
    <x v="2954"/>
    <n v="7240"/>
    <n v="4"/>
    <n v="10"/>
    <x v="6"/>
    <n v="3"/>
    <x v="1"/>
    <s v="Medium"/>
    <x v="0"/>
    <x v="0"/>
  </r>
  <r>
    <n v="8275"/>
    <s v="Monica Obrien"/>
    <x v="12"/>
    <x v="1"/>
    <x v="2"/>
    <x v="0"/>
    <x v="1298"/>
    <x v="601"/>
    <n v="1"/>
    <x v="1"/>
    <x v="1029"/>
    <x v="0"/>
    <x v="0"/>
    <x v="0"/>
    <x v="0"/>
    <x v="2955"/>
    <n v="6182"/>
    <n v="3"/>
    <n v="1"/>
    <x v="8"/>
    <n v="5"/>
    <x v="3"/>
    <s v="High"/>
    <x v="4"/>
    <x v="4"/>
  </r>
  <r>
    <n v="8436"/>
    <s v="Terry Alvarado"/>
    <x v="23"/>
    <x v="1"/>
    <x v="1"/>
    <x v="87"/>
    <x v="1997"/>
    <x v="944"/>
    <n v="6"/>
    <x v="2"/>
    <x v="1030"/>
    <x v="0"/>
    <x v="0"/>
    <x v="2"/>
    <x v="2"/>
    <x v="2956"/>
    <n v="379"/>
    <n v="18"/>
    <n v="0"/>
    <x v="3"/>
    <n v="5"/>
    <x v="3"/>
    <s v="Low"/>
    <x v="4"/>
    <x v="4"/>
  </r>
  <r>
    <n v="7596"/>
    <s v="James Madden"/>
    <x v="38"/>
    <x v="1"/>
    <x v="1"/>
    <x v="62"/>
    <x v="1998"/>
    <x v="510"/>
    <n v="0"/>
    <x v="3"/>
    <x v="776"/>
    <x v="1"/>
    <x v="0"/>
    <x v="0"/>
    <x v="0"/>
    <x v="2957"/>
    <n v="9698"/>
    <n v="1"/>
    <n v="4"/>
    <x v="10"/>
    <n v="2"/>
    <x v="0"/>
    <s v="Medium"/>
    <x v="0"/>
    <x v="0"/>
  </r>
  <r>
    <n v="7701"/>
    <s v="Gregory Lane"/>
    <x v="4"/>
    <x v="1"/>
    <x v="2"/>
    <x v="525"/>
    <x v="899"/>
    <x v="651"/>
    <n v="0"/>
    <x v="3"/>
    <x v="2"/>
    <x v="1"/>
    <x v="1"/>
    <x v="2"/>
    <x v="2"/>
    <x v="2958"/>
    <n v="7238"/>
    <n v="3"/>
    <n v="0"/>
    <x v="10"/>
    <n v="1"/>
    <x v="2"/>
    <s v="Medium"/>
    <x v="0"/>
    <x v="0"/>
  </r>
  <r>
    <n v="9731"/>
    <s v="John Wagner"/>
    <x v="33"/>
    <x v="1"/>
    <x v="4"/>
    <x v="342"/>
    <x v="1999"/>
    <x v="949"/>
    <n v="8"/>
    <x v="2"/>
    <x v="2"/>
    <x v="0"/>
    <x v="1"/>
    <x v="4"/>
    <x v="4"/>
    <x v="2959"/>
    <n v="9725"/>
    <n v="18"/>
    <n v="10"/>
    <x v="10"/>
    <n v="4"/>
    <x v="4"/>
    <s v="Low"/>
    <x v="4"/>
    <x v="4"/>
  </r>
  <r>
    <n v="6334"/>
    <s v="James Shaw"/>
    <x v="41"/>
    <x v="1"/>
    <x v="2"/>
    <x v="237"/>
    <x v="2000"/>
    <x v="737"/>
    <n v="2"/>
    <x v="1"/>
    <x v="235"/>
    <x v="2"/>
    <x v="0"/>
    <x v="3"/>
    <x v="3"/>
    <x v="2960"/>
    <n v="2308"/>
    <n v="4"/>
    <n v="9"/>
    <x v="2"/>
    <n v="4"/>
    <x v="4"/>
    <s v="High"/>
    <x v="3"/>
    <x v="3"/>
  </r>
  <r>
    <n v="5963"/>
    <s v="Greg Ferguson"/>
    <x v="2"/>
    <x v="1"/>
    <x v="3"/>
    <x v="517"/>
    <x v="612"/>
    <x v="257"/>
    <n v="4"/>
    <x v="0"/>
    <x v="1031"/>
    <x v="1"/>
    <x v="0"/>
    <x v="4"/>
    <x v="4"/>
    <x v="2961"/>
    <n v="7352"/>
    <n v="20"/>
    <n v="1"/>
    <x v="6"/>
    <n v="1"/>
    <x v="2"/>
    <s v="High"/>
    <x v="2"/>
    <x v="2"/>
  </r>
  <r>
    <n v="5407"/>
    <s v="Patrick Sosa"/>
    <x v="47"/>
    <x v="1"/>
    <x v="4"/>
    <x v="39"/>
    <x v="1232"/>
    <x v="767"/>
    <n v="2"/>
    <x v="1"/>
    <x v="1032"/>
    <x v="1"/>
    <x v="0"/>
    <x v="2"/>
    <x v="2"/>
    <x v="2962"/>
    <n v="2933"/>
    <n v="11"/>
    <n v="5"/>
    <x v="4"/>
    <n v="1"/>
    <x v="2"/>
    <s v="Medium"/>
    <x v="3"/>
    <x v="3"/>
  </r>
  <r>
    <n v="9874"/>
    <s v="Anthony Rich"/>
    <x v="29"/>
    <x v="1"/>
    <x v="3"/>
    <x v="342"/>
    <x v="572"/>
    <x v="467"/>
    <n v="3"/>
    <x v="0"/>
    <x v="768"/>
    <x v="0"/>
    <x v="0"/>
    <x v="2"/>
    <x v="2"/>
    <x v="2963"/>
    <n v="6362"/>
    <n v="1"/>
    <n v="3"/>
    <x v="0"/>
    <n v="4"/>
    <x v="4"/>
    <s v="Low"/>
    <x v="4"/>
    <x v="4"/>
  </r>
  <r>
    <n v="8652"/>
    <s v="Brooke Martin"/>
    <x v="16"/>
    <x v="1"/>
    <x v="3"/>
    <x v="239"/>
    <x v="1961"/>
    <x v="573"/>
    <n v="3"/>
    <x v="0"/>
    <x v="2"/>
    <x v="1"/>
    <x v="1"/>
    <x v="4"/>
    <x v="4"/>
    <x v="2964"/>
    <n v="8328"/>
    <n v="1"/>
    <n v="0"/>
    <x v="1"/>
    <n v="1"/>
    <x v="2"/>
    <s v="Low"/>
    <x v="2"/>
    <x v="2"/>
  </r>
  <r>
    <n v="2560"/>
    <s v="Erika Francis"/>
    <x v="13"/>
    <x v="1"/>
    <x v="2"/>
    <x v="180"/>
    <x v="1423"/>
    <x v="220"/>
    <n v="9"/>
    <x v="2"/>
    <x v="2"/>
    <x v="3"/>
    <x v="1"/>
    <x v="0"/>
    <x v="0"/>
    <x v="2965"/>
    <n v="5977"/>
    <n v="13"/>
    <n v="3"/>
    <x v="7"/>
    <n v="4"/>
    <x v="4"/>
    <s v="Medium"/>
    <x v="0"/>
    <x v="0"/>
  </r>
  <r>
    <n v="5800"/>
    <s v="Chase Jones"/>
    <x v="9"/>
    <x v="1"/>
    <x v="1"/>
    <x v="344"/>
    <x v="2001"/>
    <x v="73"/>
    <n v="10"/>
    <x v="4"/>
    <x v="2"/>
    <x v="2"/>
    <x v="1"/>
    <x v="1"/>
    <x v="1"/>
    <x v="2966"/>
    <n v="7273"/>
    <n v="9"/>
    <n v="1"/>
    <x v="4"/>
    <n v="3"/>
    <x v="1"/>
    <s v="High"/>
    <x v="0"/>
    <x v="0"/>
  </r>
  <r>
    <n v="2194"/>
    <s v="Anthony Thomas"/>
    <x v="46"/>
    <x v="1"/>
    <x v="3"/>
    <x v="438"/>
    <x v="2002"/>
    <x v="235"/>
    <n v="0"/>
    <x v="3"/>
    <x v="2"/>
    <x v="3"/>
    <x v="1"/>
    <x v="1"/>
    <x v="1"/>
    <x v="2967"/>
    <n v="9857"/>
    <n v="7"/>
    <n v="2"/>
    <x v="4"/>
    <n v="1"/>
    <x v="2"/>
    <s v="High"/>
    <x v="3"/>
    <x v="3"/>
  </r>
  <r>
    <n v="6638"/>
    <s v="Diana Kirk"/>
    <x v="0"/>
    <x v="1"/>
    <x v="0"/>
    <x v="485"/>
    <x v="2003"/>
    <x v="950"/>
    <n v="3"/>
    <x v="0"/>
    <x v="2"/>
    <x v="2"/>
    <x v="1"/>
    <x v="1"/>
    <x v="1"/>
    <x v="2968"/>
    <n v="731"/>
    <n v="13"/>
    <n v="7"/>
    <x v="9"/>
    <n v="5"/>
    <x v="3"/>
    <s v="Medium"/>
    <x v="0"/>
    <x v="0"/>
  </r>
  <r>
    <n v="3486"/>
    <s v="Stephanie Wilson"/>
    <x v="13"/>
    <x v="1"/>
    <x v="3"/>
    <x v="458"/>
    <x v="717"/>
    <x v="556"/>
    <n v="0"/>
    <x v="3"/>
    <x v="2"/>
    <x v="2"/>
    <x v="1"/>
    <x v="2"/>
    <x v="2"/>
    <x v="2969"/>
    <n v="164"/>
    <n v="17"/>
    <n v="8"/>
    <x v="2"/>
    <n v="2"/>
    <x v="0"/>
    <s v="High"/>
    <x v="0"/>
    <x v="0"/>
  </r>
  <r>
    <n v="2510"/>
    <s v="Brandon Garcia"/>
    <x v="2"/>
    <x v="1"/>
    <x v="4"/>
    <x v="566"/>
    <x v="1010"/>
    <x v="691"/>
    <n v="0"/>
    <x v="3"/>
    <x v="1033"/>
    <x v="0"/>
    <x v="0"/>
    <x v="4"/>
    <x v="4"/>
    <x v="2970"/>
    <n v="5042"/>
    <n v="0"/>
    <n v="0"/>
    <x v="5"/>
    <n v="1"/>
    <x v="2"/>
    <s v="Medium"/>
    <x v="2"/>
    <x v="2"/>
  </r>
  <r>
    <n v="8573"/>
    <s v="James Moses"/>
    <x v="16"/>
    <x v="1"/>
    <x v="2"/>
    <x v="274"/>
    <x v="1042"/>
    <x v="447"/>
    <n v="9"/>
    <x v="2"/>
    <x v="2"/>
    <x v="1"/>
    <x v="1"/>
    <x v="0"/>
    <x v="0"/>
    <x v="2971"/>
    <n v="9062"/>
    <n v="10"/>
    <n v="9"/>
    <x v="0"/>
    <n v="2"/>
    <x v="0"/>
    <s v="Low"/>
    <x v="2"/>
    <x v="2"/>
  </r>
  <r>
    <n v="8839"/>
    <s v="Jordan Jones"/>
    <x v="22"/>
    <x v="1"/>
    <x v="0"/>
    <x v="624"/>
    <x v="2004"/>
    <x v="883"/>
    <n v="2"/>
    <x v="1"/>
    <x v="2"/>
    <x v="0"/>
    <x v="1"/>
    <x v="3"/>
    <x v="3"/>
    <x v="2972"/>
    <n v="4538"/>
    <n v="8"/>
    <n v="10"/>
    <x v="4"/>
    <n v="4"/>
    <x v="4"/>
    <s v="High"/>
    <x v="5"/>
    <x v="5"/>
  </r>
  <r>
    <n v="5034"/>
    <s v="Samantha Cooper"/>
    <x v="42"/>
    <x v="1"/>
    <x v="3"/>
    <x v="68"/>
    <x v="2005"/>
    <x v="498"/>
    <n v="4"/>
    <x v="0"/>
    <x v="1034"/>
    <x v="0"/>
    <x v="0"/>
    <x v="2"/>
    <x v="2"/>
    <x v="2973"/>
    <n v="6656"/>
    <n v="20"/>
    <n v="2"/>
    <x v="5"/>
    <n v="1"/>
    <x v="2"/>
    <s v="High"/>
    <x v="3"/>
    <x v="3"/>
  </r>
  <r>
    <n v="2477"/>
    <s v="Ashley Knapp"/>
    <x v="27"/>
    <x v="1"/>
    <x v="4"/>
    <x v="231"/>
    <x v="2006"/>
    <x v="905"/>
    <n v="2"/>
    <x v="1"/>
    <x v="754"/>
    <x v="1"/>
    <x v="0"/>
    <x v="1"/>
    <x v="1"/>
    <x v="2974"/>
    <n v="1842"/>
    <n v="7"/>
    <n v="2"/>
    <x v="9"/>
    <n v="1"/>
    <x v="2"/>
    <s v="Medium"/>
    <x v="5"/>
    <x v="5"/>
  </r>
  <r>
    <n v="6027"/>
    <s v="John Rosario"/>
    <x v="5"/>
    <x v="1"/>
    <x v="0"/>
    <x v="298"/>
    <x v="439"/>
    <x v="382"/>
    <n v="0"/>
    <x v="3"/>
    <x v="1035"/>
    <x v="3"/>
    <x v="0"/>
    <x v="1"/>
    <x v="1"/>
    <x v="2975"/>
    <n v="1544"/>
    <n v="15"/>
    <n v="8"/>
    <x v="8"/>
    <n v="4"/>
    <x v="4"/>
    <s v="Medium"/>
    <x v="3"/>
    <x v="3"/>
  </r>
  <r>
    <n v="6755"/>
    <s v="Douglas Williams"/>
    <x v="13"/>
    <x v="1"/>
    <x v="4"/>
    <x v="561"/>
    <x v="696"/>
    <x v="543"/>
    <n v="0"/>
    <x v="3"/>
    <x v="2"/>
    <x v="0"/>
    <x v="1"/>
    <x v="0"/>
    <x v="0"/>
    <x v="2976"/>
    <n v="947"/>
    <n v="14"/>
    <n v="10"/>
    <x v="9"/>
    <n v="2"/>
    <x v="0"/>
    <s v="Low"/>
    <x v="0"/>
    <x v="0"/>
  </r>
  <r>
    <n v="4416"/>
    <s v="Christopher Mcdonald"/>
    <x v="5"/>
    <x v="1"/>
    <x v="2"/>
    <x v="467"/>
    <x v="1336"/>
    <x v="162"/>
    <n v="7"/>
    <x v="2"/>
    <x v="2"/>
    <x v="3"/>
    <x v="1"/>
    <x v="4"/>
    <x v="4"/>
    <x v="2977"/>
    <n v="3557"/>
    <n v="14"/>
    <n v="2"/>
    <x v="2"/>
    <n v="5"/>
    <x v="3"/>
    <s v="Medium"/>
    <x v="3"/>
    <x v="3"/>
  </r>
  <r>
    <n v="8598"/>
    <s v="Devin Holmes"/>
    <x v="33"/>
    <x v="1"/>
    <x v="1"/>
    <x v="125"/>
    <x v="344"/>
    <x v="309"/>
    <n v="0"/>
    <x v="3"/>
    <x v="1036"/>
    <x v="1"/>
    <x v="0"/>
    <x v="2"/>
    <x v="2"/>
    <x v="2978"/>
    <n v="151"/>
    <n v="9"/>
    <n v="6"/>
    <x v="4"/>
    <n v="3"/>
    <x v="1"/>
    <s v="Low"/>
    <x v="4"/>
    <x v="4"/>
  </r>
  <r>
    <n v="7281"/>
    <s v="Emily Young"/>
    <x v="12"/>
    <x v="1"/>
    <x v="2"/>
    <x v="561"/>
    <x v="2007"/>
    <x v="951"/>
    <n v="0"/>
    <x v="3"/>
    <x v="500"/>
    <x v="1"/>
    <x v="0"/>
    <x v="0"/>
    <x v="0"/>
    <x v="2979"/>
    <n v="4853"/>
    <n v="13"/>
    <n v="0"/>
    <x v="10"/>
    <n v="5"/>
    <x v="3"/>
    <s v="Medium"/>
    <x v="4"/>
    <x v="4"/>
  </r>
  <r>
    <n v="4855"/>
    <s v="Clayton Gonzalez"/>
    <x v="33"/>
    <x v="1"/>
    <x v="0"/>
    <x v="624"/>
    <x v="2008"/>
    <x v="14"/>
    <n v="0"/>
    <x v="3"/>
    <x v="810"/>
    <x v="3"/>
    <x v="0"/>
    <x v="1"/>
    <x v="1"/>
    <x v="2980"/>
    <n v="7690"/>
    <n v="11"/>
    <n v="5"/>
    <x v="7"/>
    <n v="4"/>
    <x v="4"/>
    <s v="Medium"/>
    <x v="4"/>
    <x v="4"/>
  </r>
  <r>
    <n v="3110"/>
    <s v="Matthew Walker"/>
    <x v="23"/>
    <x v="1"/>
    <x v="0"/>
    <x v="630"/>
    <x v="521"/>
    <x v="104"/>
    <n v="3"/>
    <x v="0"/>
    <x v="2"/>
    <x v="0"/>
    <x v="1"/>
    <x v="1"/>
    <x v="1"/>
    <x v="2981"/>
    <n v="6721"/>
    <n v="9"/>
    <n v="8"/>
    <x v="3"/>
    <n v="5"/>
    <x v="3"/>
    <s v="Low"/>
    <x v="4"/>
    <x v="4"/>
  </r>
  <r>
    <n v="8323"/>
    <s v="Mr. Kevin Webb"/>
    <x v="0"/>
    <x v="1"/>
    <x v="3"/>
    <x v="348"/>
    <x v="1776"/>
    <x v="697"/>
    <n v="0"/>
    <x v="3"/>
    <x v="1037"/>
    <x v="1"/>
    <x v="0"/>
    <x v="2"/>
    <x v="2"/>
    <x v="2982"/>
    <n v="8812"/>
    <n v="17"/>
    <n v="9"/>
    <x v="1"/>
    <n v="2"/>
    <x v="0"/>
    <s v="High"/>
    <x v="0"/>
    <x v="0"/>
  </r>
  <r>
    <n v="4087"/>
    <s v="Aaron Garcia"/>
    <x v="9"/>
    <x v="1"/>
    <x v="0"/>
    <x v="449"/>
    <x v="2009"/>
    <x v="935"/>
    <n v="7"/>
    <x v="2"/>
    <x v="761"/>
    <x v="0"/>
    <x v="0"/>
    <x v="0"/>
    <x v="0"/>
    <x v="2983"/>
    <n v="1057"/>
    <n v="13"/>
    <n v="1"/>
    <x v="1"/>
    <n v="5"/>
    <x v="3"/>
    <s v="High"/>
    <x v="0"/>
    <x v="0"/>
  </r>
  <r>
    <n v="1717"/>
    <s v="Lisa Sims"/>
    <x v="23"/>
    <x v="1"/>
    <x v="1"/>
    <x v="172"/>
    <x v="2010"/>
    <x v="830"/>
    <n v="4"/>
    <x v="0"/>
    <x v="2"/>
    <x v="2"/>
    <x v="1"/>
    <x v="3"/>
    <x v="3"/>
    <x v="2984"/>
    <n v="4697"/>
    <n v="0"/>
    <n v="3"/>
    <x v="9"/>
    <n v="3"/>
    <x v="1"/>
    <s v="Medium"/>
    <x v="4"/>
    <x v="4"/>
  </r>
  <r>
    <n v="9066"/>
    <s v="Paul Jones"/>
    <x v="33"/>
    <x v="1"/>
    <x v="1"/>
    <x v="97"/>
    <x v="1606"/>
    <x v="136"/>
    <n v="4"/>
    <x v="0"/>
    <x v="2"/>
    <x v="0"/>
    <x v="1"/>
    <x v="0"/>
    <x v="0"/>
    <x v="2985"/>
    <n v="7964"/>
    <n v="9"/>
    <n v="8"/>
    <x v="1"/>
    <n v="3"/>
    <x v="1"/>
    <s v="Low"/>
    <x v="4"/>
    <x v="4"/>
  </r>
  <r>
    <n v="1480"/>
    <s v="Natalie King"/>
    <x v="34"/>
    <x v="1"/>
    <x v="3"/>
    <x v="41"/>
    <x v="2011"/>
    <x v="485"/>
    <n v="0"/>
    <x v="3"/>
    <x v="40"/>
    <x v="1"/>
    <x v="0"/>
    <x v="1"/>
    <x v="1"/>
    <x v="2986"/>
    <n v="6080"/>
    <n v="5"/>
    <n v="5"/>
    <x v="7"/>
    <n v="2"/>
    <x v="0"/>
    <s v="Medium"/>
    <x v="3"/>
    <x v="3"/>
  </r>
  <r>
    <n v="4587"/>
    <s v="Gary Haney"/>
    <x v="28"/>
    <x v="1"/>
    <x v="2"/>
    <x v="30"/>
    <x v="2012"/>
    <x v="735"/>
    <n v="4"/>
    <x v="0"/>
    <x v="1038"/>
    <x v="3"/>
    <x v="0"/>
    <x v="2"/>
    <x v="2"/>
    <x v="2987"/>
    <n v="1951"/>
    <n v="2"/>
    <n v="8"/>
    <x v="0"/>
    <n v="4"/>
    <x v="4"/>
    <s v="Low"/>
    <x v="0"/>
    <x v="0"/>
  </r>
  <r>
    <n v="6412"/>
    <s v="Mr. Cameron Morales"/>
    <x v="16"/>
    <x v="1"/>
    <x v="1"/>
    <x v="305"/>
    <x v="1528"/>
    <x v="131"/>
    <n v="3"/>
    <x v="0"/>
    <x v="690"/>
    <x v="1"/>
    <x v="0"/>
    <x v="4"/>
    <x v="4"/>
    <x v="2988"/>
    <n v="1891"/>
    <n v="3"/>
    <n v="8"/>
    <x v="10"/>
    <n v="1"/>
    <x v="2"/>
    <s v="High"/>
    <x v="2"/>
    <x v="2"/>
  </r>
  <r>
    <n v="9908"/>
    <s v="Charles White"/>
    <x v="32"/>
    <x v="1"/>
    <x v="2"/>
    <x v="122"/>
    <x v="865"/>
    <x v="194"/>
    <n v="2"/>
    <x v="1"/>
    <x v="1039"/>
    <x v="0"/>
    <x v="0"/>
    <x v="3"/>
    <x v="3"/>
    <x v="2989"/>
    <n v="8303"/>
    <n v="11"/>
    <n v="10"/>
    <x v="0"/>
    <n v="5"/>
    <x v="3"/>
    <s v="High"/>
    <x v="5"/>
    <x v="5"/>
  </r>
  <r>
    <n v="8580"/>
    <s v="Jonathan Hendrix"/>
    <x v="16"/>
    <x v="1"/>
    <x v="1"/>
    <x v="602"/>
    <x v="783"/>
    <x v="131"/>
    <n v="0"/>
    <x v="3"/>
    <x v="1040"/>
    <x v="1"/>
    <x v="0"/>
    <x v="0"/>
    <x v="0"/>
    <x v="2990"/>
    <n v="4561"/>
    <n v="19"/>
    <n v="0"/>
    <x v="0"/>
    <n v="3"/>
    <x v="1"/>
    <s v="High"/>
    <x v="2"/>
    <x v="2"/>
  </r>
  <r>
    <n v="5510"/>
    <s v="Crystal Ellis"/>
    <x v="16"/>
    <x v="1"/>
    <x v="2"/>
    <x v="149"/>
    <x v="748"/>
    <x v="576"/>
    <n v="6"/>
    <x v="2"/>
    <x v="2"/>
    <x v="1"/>
    <x v="1"/>
    <x v="3"/>
    <x v="3"/>
    <x v="2991"/>
    <n v="4956"/>
    <n v="5"/>
    <n v="6"/>
    <x v="8"/>
    <n v="2"/>
    <x v="0"/>
    <s v="Medium"/>
    <x v="2"/>
    <x v="2"/>
  </r>
  <r>
    <n v="4953"/>
    <s v="Christina Jones"/>
    <x v="38"/>
    <x v="1"/>
    <x v="4"/>
    <x v="561"/>
    <x v="2013"/>
    <x v="907"/>
    <n v="3"/>
    <x v="0"/>
    <x v="492"/>
    <x v="0"/>
    <x v="0"/>
    <x v="1"/>
    <x v="1"/>
    <x v="2992"/>
    <n v="6385"/>
    <n v="5"/>
    <n v="7"/>
    <x v="1"/>
    <n v="5"/>
    <x v="3"/>
    <s v="Medium"/>
    <x v="0"/>
    <x v="0"/>
  </r>
  <r>
    <n v="1632"/>
    <s v="Donna Clark"/>
    <x v="25"/>
    <x v="1"/>
    <x v="4"/>
    <x v="611"/>
    <x v="1210"/>
    <x v="586"/>
    <n v="2"/>
    <x v="1"/>
    <x v="2"/>
    <x v="3"/>
    <x v="1"/>
    <x v="2"/>
    <x v="2"/>
    <x v="2993"/>
    <n v="5125"/>
    <n v="13"/>
    <n v="5"/>
    <x v="1"/>
    <n v="5"/>
    <x v="3"/>
    <s v="High"/>
    <x v="4"/>
    <x v="4"/>
  </r>
  <r>
    <n v="2140"/>
    <s v="Regina Sanchez"/>
    <x v="36"/>
    <x v="1"/>
    <x v="3"/>
    <x v="633"/>
    <x v="1029"/>
    <x v="698"/>
    <n v="3"/>
    <x v="0"/>
    <x v="2"/>
    <x v="2"/>
    <x v="1"/>
    <x v="1"/>
    <x v="1"/>
    <x v="2994"/>
    <n v="6618"/>
    <n v="19"/>
    <n v="5"/>
    <x v="8"/>
    <n v="5"/>
    <x v="3"/>
    <s v="Medium"/>
    <x v="3"/>
    <x v="3"/>
  </r>
  <r>
    <n v="5903"/>
    <s v="Alyssa Wilson"/>
    <x v="30"/>
    <x v="1"/>
    <x v="3"/>
    <x v="171"/>
    <x v="1172"/>
    <x v="293"/>
    <n v="5"/>
    <x v="2"/>
    <x v="659"/>
    <x v="3"/>
    <x v="0"/>
    <x v="0"/>
    <x v="0"/>
    <x v="2995"/>
    <n v="810"/>
    <n v="5"/>
    <n v="0"/>
    <x v="6"/>
    <n v="3"/>
    <x v="1"/>
    <s v="Low"/>
    <x v="2"/>
    <x v="2"/>
  </r>
  <r>
    <n v="2352"/>
    <s v="Kelsey Woods"/>
    <x v="45"/>
    <x v="1"/>
    <x v="1"/>
    <x v="366"/>
    <x v="2014"/>
    <x v="238"/>
    <n v="9"/>
    <x v="2"/>
    <x v="2"/>
    <x v="0"/>
    <x v="1"/>
    <x v="0"/>
    <x v="0"/>
    <x v="2996"/>
    <n v="9949"/>
    <n v="3"/>
    <n v="5"/>
    <x v="10"/>
    <n v="1"/>
    <x v="2"/>
    <s v="High"/>
    <x v="5"/>
    <x v="5"/>
  </r>
  <r>
    <n v="2509"/>
    <s v="Taylor Petty"/>
    <x v="41"/>
    <x v="1"/>
    <x v="3"/>
    <x v="530"/>
    <x v="2015"/>
    <x v="153"/>
    <n v="2"/>
    <x v="1"/>
    <x v="2"/>
    <x v="0"/>
    <x v="1"/>
    <x v="1"/>
    <x v="1"/>
    <x v="2997"/>
    <n v="8238"/>
    <n v="6"/>
    <n v="2"/>
    <x v="7"/>
    <n v="4"/>
    <x v="4"/>
    <s v="High"/>
    <x v="3"/>
    <x v="3"/>
  </r>
  <r>
    <n v="1694"/>
    <s v="Scott Jenkins"/>
    <x v="12"/>
    <x v="1"/>
    <x v="0"/>
    <x v="358"/>
    <x v="1335"/>
    <x v="273"/>
    <n v="0"/>
    <x v="3"/>
    <x v="2"/>
    <x v="0"/>
    <x v="1"/>
    <x v="3"/>
    <x v="3"/>
    <x v="2998"/>
    <n v="4154"/>
    <n v="4"/>
    <n v="1"/>
    <x v="7"/>
    <n v="2"/>
    <x v="0"/>
    <s v="Low"/>
    <x v="4"/>
    <x v="4"/>
  </r>
  <r>
    <n v="4049"/>
    <s v="Logan Carlson"/>
    <x v="15"/>
    <x v="1"/>
    <x v="1"/>
    <x v="193"/>
    <x v="2016"/>
    <x v="842"/>
    <n v="6"/>
    <x v="2"/>
    <x v="1041"/>
    <x v="1"/>
    <x v="0"/>
    <x v="3"/>
    <x v="3"/>
    <x v="2999"/>
    <n v="4891"/>
    <n v="17"/>
    <n v="7"/>
    <x v="4"/>
    <n v="2"/>
    <x v="0"/>
    <s v="High"/>
    <x v="4"/>
    <x v="4"/>
  </r>
  <r>
    <n v="4588"/>
    <s v="Stephen Smith"/>
    <x v="13"/>
    <x v="1"/>
    <x v="0"/>
    <x v="58"/>
    <x v="2017"/>
    <x v="72"/>
    <n v="9"/>
    <x v="2"/>
    <x v="2"/>
    <x v="1"/>
    <x v="1"/>
    <x v="0"/>
    <x v="0"/>
    <x v="3000"/>
    <n v="3475"/>
    <n v="17"/>
    <n v="0"/>
    <x v="8"/>
    <n v="4"/>
    <x v="4"/>
    <s v="Medium"/>
    <x v="0"/>
    <x v="0"/>
  </r>
  <r>
    <n v="4235"/>
    <s v="Tina Lopez"/>
    <x v="9"/>
    <x v="1"/>
    <x v="4"/>
    <x v="157"/>
    <x v="734"/>
    <x v="493"/>
    <n v="4"/>
    <x v="0"/>
    <x v="2"/>
    <x v="2"/>
    <x v="1"/>
    <x v="3"/>
    <x v="3"/>
    <x v="3001"/>
    <n v="8693"/>
    <n v="19"/>
    <n v="0"/>
    <x v="9"/>
    <n v="4"/>
    <x v="4"/>
    <s v="Low"/>
    <x v="0"/>
    <x v="0"/>
  </r>
  <r>
    <n v="6999"/>
    <s v="Brian Lowe"/>
    <x v="34"/>
    <x v="1"/>
    <x v="1"/>
    <x v="536"/>
    <x v="2018"/>
    <x v="22"/>
    <n v="0"/>
    <x v="3"/>
    <x v="1042"/>
    <x v="0"/>
    <x v="0"/>
    <x v="4"/>
    <x v="4"/>
    <x v="3002"/>
    <n v="8562"/>
    <n v="13"/>
    <n v="3"/>
    <x v="9"/>
    <n v="2"/>
    <x v="0"/>
    <s v="Medium"/>
    <x v="3"/>
    <x v="3"/>
  </r>
  <r>
    <n v="9748"/>
    <s v="Allison Hernandez"/>
    <x v="46"/>
    <x v="1"/>
    <x v="4"/>
    <x v="609"/>
    <x v="1772"/>
    <x v="94"/>
    <n v="8"/>
    <x v="2"/>
    <x v="2"/>
    <x v="0"/>
    <x v="1"/>
    <x v="1"/>
    <x v="1"/>
    <x v="3003"/>
    <n v="7708"/>
    <n v="10"/>
    <n v="6"/>
    <x v="1"/>
    <n v="1"/>
    <x v="2"/>
    <s v="Medium"/>
    <x v="3"/>
    <x v="3"/>
  </r>
  <r>
    <n v="4133"/>
    <s v="Felicia Johnson MD"/>
    <x v="11"/>
    <x v="1"/>
    <x v="0"/>
    <x v="134"/>
    <x v="2019"/>
    <x v="72"/>
    <n v="9"/>
    <x v="2"/>
    <x v="2"/>
    <x v="3"/>
    <x v="1"/>
    <x v="2"/>
    <x v="2"/>
    <x v="3004"/>
    <n v="6154"/>
    <n v="15"/>
    <n v="7"/>
    <x v="3"/>
    <n v="5"/>
    <x v="3"/>
    <s v="Low"/>
    <x v="3"/>
    <x v="3"/>
  </r>
  <r>
    <n v="1175"/>
    <s v="Kelly Garcia"/>
    <x v="44"/>
    <x v="1"/>
    <x v="2"/>
    <x v="76"/>
    <x v="1523"/>
    <x v="32"/>
    <n v="5"/>
    <x v="2"/>
    <x v="2"/>
    <x v="0"/>
    <x v="1"/>
    <x v="3"/>
    <x v="3"/>
    <x v="3005"/>
    <n v="4124"/>
    <n v="9"/>
    <n v="2"/>
    <x v="7"/>
    <n v="1"/>
    <x v="2"/>
    <s v="Low"/>
    <x v="0"/>
    <x v="0"/>
  </r>
  <r>
    <n v="6699"/>
    <s v="Meghan Wright"/>
    <x v="1"/>
    <x v="1"/>
    <x v="1"/>
    <x v="145"/>
    <x v="786"/>
    <x v="541"/>
    <n v="3"/>
    <x v="0"/>
    <x v="666"/>
    <x v="0"/>
    <x v="0"/>
    <x v="3"/>
    <x v="3"/>
    <x v="3006"/>
    <n v="8405"/>
    <n v="15"/>
    <n v="4"/>
    <x v="5"/>
    <n v="3"/>
    <x v="1"/>
    <s v="Medium"/>
    <x v="1"/>
    <x v="1"/>
  </r>
  <r>
    <n v="7382"/>
    <s v="Jason Velasquez"/>
    <x v="33"/>
    <x v="1"/>
    <x v="0"/>
    <x v="345"/>
    <x v="2020"/>
    <x v="952"/>
    <n v="8"/>
    <x v="2"/>
    <x v="2"/>
    <x v="3"/>
    <x v="1"/>
    <x v="3"/>
    <x v="3"/>
    <x v="3007"/>
    <n v="7131"/>
    <n v="19"/>
    <n v="3"/>
    <x v="2"/>
    <n v="2"/>
    <x v="0"/>
    <s v="High"/>
    <x v="4"/>
    <x v="4"/>
  </r>
  <r>
    <n v="4905"/>
    <s v="Martin Bell"/>
    <x v="47"/>
    <x v="1"/>
    <x v="3"/>
    <x v="622"/>
    <x v="2021"/>
    <x v="505"/>
    <n v="3"/>
    <x v="0"/>
    <x v="593"/>
    <x v="1"/>
    <x v="0"/>
    <x v="1"/>
    <x v="1"/>
    <x v="3008"/>
    <n v="2394"/>
    <n v="4"/>
    <n v="6"/>
    <x v="8"/>
    <n v="3"/>
    <x v="1"/>
    <s v="High"/>
    <x v="3"/>
    <x v="3"/>
  </r>
  <r>
    <n v="4234"/>
    <s v="Denise Grant"/>
    <x v="2"/>
    <x v="1"/>
    <x v="1"/>
    <x v="174"/>
    <x v="1482"/>
    <x v="691"/>
    <n v="8"/>
    <x v="2"/>
    <x v="2"/>
    <x v="1"/>
    <x v="1"/>
    <x v="0"/>
    <x v="0"/>
    <x v="3009"/>
    <n v="4498"/>
    <n v="15"/>
    <n v="0"/>
    <x v="0"/>
    <n v="4"/>
    <x v="4"/>
    <s v="Medium"/>
    <x v="2"/>
    <x v="2"/>
  </r>
  <r>
    <n v="4940"/>
    <s v="Amy Pennington"/>
    <x v="22"/>
    <x v="1"/>
    <x v="2"/>
    <x v="590"/>
    <x v="1082"/>
    <x v="724"/>
    <n v="0"/>
    <x v="3"/>
    <x v="1043"/>
    <x v="3"/>
    <x v="0"/>
    <x v="0"/>
    <x v="0"/>
    <x v="3010"/>
    <n v="6706"/>
    <n v="18"/>
    <n v="7"/>
    <x v="5"/>
    <n v="4"/>
    <x v="4"/>
    <s v="High"/>
    <x v="5"/>
    <x v="5"/>
  </r>
  <r>
    <n v="8130"/>
    <s v="Cynthia Douglas"/>
    <x v="47"/>
    <x v="1"/>
    <x v="4"/>
    <x v="218"/>
    <x v="2022"/>
    <x v="953"/>
    <n v="8"/>
    <x v="2"/>
    <x v="1044"/>
    <x v="1"/>
    <x v="0"/>
    <x v="1"/>
    <x v="1"/>
    <x v="3011"/>
    <n v="9883"/>
    <n v="20"/>
    <n v="0"/>
    <x v="6"/>
    <n v="2"/>
    <x v="0"/>
    <s v="High"/>
    <x v="3"/>
    <x v="3"/>
  </r>
  <r>
    <n v="6928"/>
    <s v="Vincent Day"/>
    <x v="0"/>
    <x v="1"/>
    <x v="2"/>
    <x v="210"/>
    <x v="2023"/>
    <x v="7"/>
    <n v="6"/>
    <x v="2"/>
    <x v="2"/>
    <x v="1"/>
    <x v="1"/>
    <x v="0"/>
    <x v="0"/>
    <x v="3012"/>
    <n v="4674"/>
    <n v="18"/>
    <n v="5"/>
    <x v="3"/>
    <n v="5"/>
    <x v="3"/>
    <s v="High"/>
    <x v="0"/>
    <x v="0"/>
  </r>
  <r>
    <n v="5470"/>
    <s v="David Smith"/>
    <x v="3"/>
    <x v="1"/>
    <x v="3"/>
    <x v="423"/>
    <x v="97"/>
    <x v="95"/>
    <n v="0"/>
    <x v="3"/>
    <x v="1045"/>
    <x v="1"/>
    <x v="0"/>
    <x v="0"/>
    <x v="0"/>
    <x v="3013"/>
    <n v="6008"/>
    <n v="6"/>
    <n v="9"/>
    <x v="2"/>
    <n v="3"/>
    <x v="1"/>
    <s v="Medium"/>
    <x v="2"/>
    <x v="2"/>
  </r>
  <r>
    <n v="7736"/>
    <s v="Michael Mcdonald"/>
    <x v="18"/>
    <x v="1"/>
    <x v="1"/>
    <x v="267"/>
    <x v="933"/>
    <x v="227"/>
    <n v="10"/>
    <x v="4"/>
    <x v="2"/>
    <x v="2"/>
    <x v="1"/>
    <x v="0"/>
    <x v="0"/>
    <x v="3014"/>
    <n v="97"/>
    <n v="11"/>
    <n v="8"/>
    <x v="5"/>
    <n v="4"/>
    <x v="4"/>
    <s v="High"/>
    <x v="4"/>
    <x v="4"/>
  </r>
  <r>
    <n v="5654"/>
    <s v="Nicholas Palmer"/>
    <x v="24"/>
    <x v="1"/>
    <x v="0"/>
    <x v="434"/>
    <x v="54"/>
    <x v="54"/>
    <n v="0"/>
    <x v="3"/>
    <x v="912"/>
    <x v="3"/>
    <x v="0"/>
    <x v="4"/>
    <x v="4"/>
    <x v="3015"/>
    <n v="2275"/>
    <n v="18"/>
    <n v="2"/>
    <x v="5"/>
    <n v="2"/>
    <x v="0"/>
    <s v="Medium"/>
    <x v="3"/>
    <x v="3"/>
  </r>
  <r>
    <n v="3854"/>
    <s v="Patrick Hamilton"/>
    <x v="25"/>
    <x v="1"/>
    <x v="0"/>
    <x v="555"/>
    <x v="2024"/>
    <x v="488"/>
    <n v="6"/>
    <x v="2"/>
    <x v="2"/>
    <x v="0"/>
    <x v="1"/>
    <x v="0"/>
    <x v="0"/>
    <x v="3016"/>
    <n v="6874"/>
    <n v="6"/>
    <n v="1"/>
    <x v="1"/>
    <n v="3"/>
    <x v="1"/>
    <s v="Low"/>
    <x v="4"/>
    <x v="4"/>
  </r>
  <r>
    <n v="9263"/>
    <s v="Brett Joseph"/>
    <x v="4"/>
    <x v="1"/>
    <x v="2"/>
    <x v="154"/>
    <x v="1544"/>
    <x v="863"/>
    <n v="1"/>
    <x v="1"/>
    <x v="328"/>
    <x v="2"/>
    <x v="0"/>
    <x v="4"/>
    <x v="4"/>
    <x v="3017"/>
    <n v="5446"/>
    <n v="15"/>
    <n v="5"/>
    <x v="8"/>
    <n v="1"/>
    <x v="2"/>
    <s v="Medium"/>
    <x v="0"/>
    <x v="0"/>
  </r>
  <r>
    <n v="8991"/>
    <s v="Cheyenne Ortiz"/>
    <x v="3"/>
    <x v="1"/>
    <x v="3"/>
    <x v="446"/>
    <x v="135"/>
    <x v="130"/>
    <n v="7"/>
    <x v="2"/>
    <x v="1046"/>
    <x v="0"/>
    <x v="0"/>
    <x v="1"/>
    <x v="1"/>
    <x v="3018"/>
    <n v="2855"/>
    <n v="1"/>
    <n v="3"/>
    <x v="0"/>
    <n v="1"/>
    <x v="2"/>
    <s v="Low"/>
    <x v="2"/>
    <x v="2"/>
  </r>
  <r>
    <n v="2401"/>
    <s v="Rebecca Ortega"/>
    <x v="22"/>
    <x v="1"/>
    <x v="2"/>
    <x v="503"/>
    <x v="2025"/>
    <x v="788"/>
    <n v="7"/>
    <x v="2"/>
    <x v="2"/>
    <x v="1"/>
    <x v="1"/>
    <x v="1"/>
    <x v="1"/>
    <x v="3019"/>
    <n v="8981"/>
    <n v="2"/>
    <n v="8"/>
    <x v="8"/>
    <n v="3"/>
    <x v="1"/>
    <s v="High"/>
    <x v="5"/>
    <x v="5"/>
  </r>
  <r>
    <n v="1823"/>
    <s v="Jake Sanchez"/>
    <x v="18"/>
    <x v="1"/>
    <x v="4"/>
    <x v="446"/>
    <x v="989"/>
    <x v="628"/>
    <n v="3"/>
    <x v="0"/>
    <x v="2"/>
    <x v="3"/>
    <x v="1"/>
    <x v="1"/>
    <x v="1"/>
    <x v="3020"/>
    <n v="7080"/>
    <n v="12"/>
    <n v="8"/>
    <x v="4"/>
    <n v="1"/>
    <x v="2"/>
    <s v="Low"/>
    <x v="4"/>
    <x v="4"/>
  </r>
  <r>
    <n v="8252"/>
    <s v="Lisa Hughes"/>
    <x v="2"/>
    <x v="1"/>
    <x v="4"/>
    <x v="440"/>
    <x v="236"/>
    <x v="219"/>
    <n v="8"/>
    <x v="2"/>
    <x v="894"/>
    <x v="2"/>
    <x v="0"/>
    <x v="1"/>
    <x v="1"/>
    <x v="3021"/>
    <n v="6446"/>
    <n v="4"/>
    <n v="1"/>
    <x v="9"/>
    <n v="5"/>
    <x v="3"/>
    <s v="High"/>
    <x v="2"/>
    <x v="2"/>
  </r>
  <r>
    <n v="7561"/>
    <s v="Cheryl Walker"/>
    <x v="32"/>
    <x v="1"/>
    <x v="0"/>
    <x v="477"/>
    <x v="2026"/>
    <x v="881"/>
    <n v="0"/>
    <x v="3"/>
    <x v="2"/>
    <x v="2"/>
    <x v="1"/>
    <x v="0"/>
    <x v="0"/>
    <x v="3022"/>
    <n v="6667"/>
    <n v="4"/>
    <n v="3"/>
    <x v="7"/>
    <n v="4"/>
    <x v="4"/>
    <s v="Low"/>
    <x v="5"/>
    <x v="5"/>
  </r>
  <r>
    <n v="1430"/>
    <s v="Alexander Marshall"/>
    <x v="40"/>
    <x v="1"/>
    <x v="1"/>
    <x v="277"/>
    <x v="2027"/>
    <x v="590"/>
    <n v="2"/>
    <x v="1"/>
    <x v="2"/>
    <x v="0"/>
    <x v="1"/>
    <x v="0"/>
    <x v="0"/>
    <x v="3023"/>
    <n v="3186"/>
    <n v="7"/>
    <n v="6"/>
    <x v="5"/>
    <n v="3"/>
    <x v="1"/>
    <s v="Low"/>
    <x v="5"/>
    <x v="5"/>
  </r>
  <r>
    <n v="3055"/>
    <s v="Megan Jones"/>
    <x v="17"/>
    <x v="1"/>
    <x v="3"/>
    <x v="630"/>
    <x v="1715"/>
    <x v="904"/>
    <n v="0"/>
    <x v="3"/>
    <x v="2"/>
    <x v="1"/>
    <x v="1"/>
    <x v="0"/>
    <x v="0"/>
    <x v="3024"/>
    <n v="5259"/>
    <n v="5"/>
    <n v="1"/>
    <x v="7"/>
    <n v="5"/>
    <x v="3"/>
    <s v="Medium"/>
    <x v="1"/>
    <x v="1"/>
  </r>
  <r>
    <n v="3646"/>
    <s v="Tamara Wilkerson"/>
    <x v="15"/>
    <x v="1"/>
    <x v="2"/>
    <x v="53"/>
    <x v="2028"/>
    <x v="804"/>
    <n v="8"/>
    <x v="2"/>
    <x v="142"/>
    <x v="1"/>
    <x v="0"/>
    <x v="4"/>
    <x v="4"/>
    <x v="3025"/>
    <n v="9283"/>
    <n v="19"/>
    <n v="0"/>
    <x v="2"/>
    <n v="4"/>
    <x v="4"/>
    <s v="Low"/>
    <x v="4"/>
    <x v="4"/>
  </r>
  <r>
    <n v="5952"/>
    <s v="Steven Hughes"/>
    <x v="3"/>
    <x v="1"/>
    <x v="4"/>
    <x v="1"/>
    <x v="2029"/>
    <x v="281"/>
    <n v="3"/>
    <x v="0"/>
    <x v="1047"/>
    <x v="2"/>
    <x v="0"/>
    <x v="1"/>
    <x v="1"/>
    <x v="3026"/>
    <n v="9464"/>
    <n v="18"/>
    <n v="9"/>
    <x v="6"/>
    <n v="1"/>
    <x v="2"/>
    <s v="High"/>
    <x v="2"/>
    <x v="2"/>
  </r>
  <r>
    <n v="2708"/>
    <s v="Patricia Baker"/>
    <x v="18"/>
    <x v="1"/>
    <x v="3"/>
    <x v="295"/>
    <x v="2030"/>
    <x v="868"/>
    <n v="2"/>
    <x v="1"/>
    <x v="1048"/>
    <x v="2"/>
    <x v="0"/>
    <x v="0"/>
    <x v="0"/>
    <x v="3027"/>
    <n v="6938"/>
    <n v="12"/>
    <n v="1"/>
    <x v="9"/>
    <n v="5"/>
    <x v="3"/>
    <s v="Medium"/>
    <x v="4"/>
    <x v="4"/>
  </r>
  <r>
    <n v="7882"/>
    <s v="Christopher Romero"/>
    <x v="26"/>
    <x v="1"/>
    <x v="0"/>
    <x v="223"/>
    <x v="2031"/>
    <x v="783"/>
    <n v="2"/>
    <x v="1"/>
    <x v="2"/>
    <x v="0"/>
    <x v="1"/>
    <x v="1"/>
    <x v="1"/>
    <x v="3028"/>
    <n v="1805"/>
    <n v="14"/>
    <n v="1"/>
    <x v="0"/>
    <n v="5"/>
    <x v="3"/>
    <s v="Low"/>
    <x v="5"/>
    <x v="5"/>
  </r>
  <r>
    <n v="3392"/>
    <s v="Juan Wright"/>
    <x v="38"/>
    <x v="1"/>
    <x v="0"/>
    <x v="470"/>
    <x v="133"/>
    <x v="128"/>
    <n v="2"/>
    <x v="1"/>
    <x v="206"/>
    <x v="0"/>
    <x v="0"/>
    <x v="3"/>
    <x v="3"/>
    <x v="3029"/>
    <n v="8323"/>
    <n v="3"/>
    <n v="5"/>
    <x v="9"/>
    <n v="5"/>
    <x v="3"/>
    <s v="Low"/>
    <x v="0"/>
    <x v="0"/>
  </r>
  <r>
    <n v="1337"/>
    <s v="Arthur Burton"/>
    <x v="6"/>
    <x v="1"/>
    <x v="2"/>
    <x v="83"/>
    <x v="2032"/>
    <x v="877"/>
    <n v="0"/>
    <x v="3"/>
    <x v="364"/>
    <x v="1"/>
    <x v="0"/>
    <x v="1"/>
    <x v="1"/>
    <x v="3030"/>
    <n v="3260"/>
    <n v="5"/>
    <n v="4"/>
    <x v="10"/>
    <n v="1"/>
    <x v="2"/>
    <s v="Medium"/>
    <x v="4"/>
    <x v="4"/>
  </r>
  <r>
    <n v="6112"/>
    <s v="Erin Hinton"/>
    <x v="33"/>
    <x v="1"/>
    <x v="0"/>
    <x v="75"/>
    <x v="1158"/>
    <x v="352"/>
    <n v="3"/>
    <x v="0"/>
    <x v="2"/>
    <x v="1"/>
    <x v="1"/>
    <x v="2"/>
    <x v="2"/>
    <x v="3031"/>
    <n v="1639"/>
    <n v="19"/>
    <n v="5"/>
    <x v="6"/>
    <n v="1"/>
    <x v="2"/>
    <s v="Medium"/>
    <x v="4"/>
    <x v="4"/>
  </r>
  <r>
    <n v="1046"/>
    <s v="Natasha Carrillo"/>
    <x v="20"/>
    <x v="1"/>
    <x v="4"/>
    <x v="601"/>
    <x v="2033"/>
    <x v="801"/>
    <n v="3"/>
    <x v="0"/>
    <x v="2"/>
    <x v="1"/>
    <x v="1"/>
    <x v="2"/>
    <x v="2"/>
    <x v="3032"/>
    <n v="2998"/>
    <n v="16"/>
    <n v="6"/>
    <x v="2"/>
    <n v="1"/>
    <x v="2"/>
    <s v="High"/>
    <x v="5"/>
    <x v="5"/>
  </r>
  <r>
    <n v="8367"/>
    <s v="Cassandra Lane"/>
    <x v="36"/>
    <x v="1"/>
    <x v="3"/>
    <x v="360"/>
    <x v="1450"/>
    <x v="26"/>
    <n v="2"/>
    <x v="1"/>
    <x v="868"/>
    <x v="0"/>
    <x v="0"/>
    <x v="3"/>
    <x v="3"/>
    <x v="3033"/>
    <n v="2462"/>
    <n v="2"/>
    <n v="7"/>
    <x v="0"/>
    <n v="3"/>
    <x v="1"/>
    <s v="Low"/>
    <x v="3"/>
    <x v="3"/>
  </r>
  <r>
    <n v="3755"/>
    <s v="Charles Diaz MD"/>
    <x v="24"/>
    <x v="1"/>
    <x v="2"/>
    <x v="107"/>
    <x v="1358"/>
    <x v="335"/>
    <n v="2"/>
    <x v="1"/>
    <x v="2"/>
    <x v="2"/>
    <x v="1"/>
    <x v="2"/>
    <x v="2"/>
    <x v="3034"/>
    <n v="6137"/>
    <n v="2"/>
    <n v="8"/>
    <x v="4"/>
    <n v="2"/>
    <x v="0"/>
    <s v="Low"/>
    <x v="3"/>
    <x v="3"/>
  </r>
  <r>
    <n v="1350"/>
    <s v="Anthony Barker"/>
    <x v="16"/>
    <x v="1"/>
    <x v="1"/>
    <x v="416"/>
    <x v="2034"/>
    <x v="12"/>
    <n v="1"/>
    <x v="1"/>
    <x v="1049"/>
    <x v="3"/>
    <x v="0"/>
    <x v="1"/>
    <x v="1"/>
    <x v="3035"/>
    <n v="3341"/>
    <n v="15"/>
    <n v="6"/>
    <x v="9"/>
    <n v="1"/>
    <x v="2"/>
    <s v="High"/>
    <x v="2"/>
    <x v="2"/>
  </r>
  <r>
    <n v="6376"/>
    <s v="Eric Leach"/>
    <x v="6"/>
    <x v="1"/>
    <x v="3"/>
    <x v="633"/>
    <x v="2035"/>
    <x v="656"/>
    <n v="0"/>
    <x v="3"/>
    <x v="1050"/>
    <x v="1"/>
    <x v="0"/>
    <x v="2"/>
    <x v="2"/>
    <x v="3036"/>
    <n v="9559"/>
    <n v="4"/>
    <n v="5"/>
    <x v="10"/>
    <n v="1"/>
    <x v="2"/>
    <s v="Low"/>
    <x v="4"/>
    <x v="4"/>
  </r>
  <r>
    <n v="8192"/>
    <s v="Wendy Burns"/>
    <x v="37"/>
    <x v="1"/>
    <x v="0"/>
    <x v="225"/>
    <x v="2036"/>
    <x v="75"/>
    <n v="3"/>
    <x v="0"/>
    <x v="2"/>
    <x v="2"/>
    <x v="1"/>
    <x v="3"/>
    <x v="3"/>
    <x v="3037"/>
    <n v="1196"/>
    <n v="19"/>
    <n v="4"/>
    <x v="10"/>
    <n v="3"/>
    <x v="1"/>
    <s v="High"/>
    <x v="2"/>
    <x v="2"/>
  </r>
  <r>
    <n v="4643"/>
    <s v="Kimberly Cole"/>
    <x v="29"/>
    <x v="1"/>
    <x v="1"/>
    <x v="453"/>
    <x v="1588"/>
    <x v="292"/>
    <n v="0"/>
    <x v="3"/>
    <x v="808"/>
    <x v="2"/>
    <x v="0"/>
    <x v="3"/>
    <x v="3"/>
    <x v="3038"/>
    <n v="8561"/>
    <n v="7"/>
    <n v="2"/>
    <x v="10"/>
    <n v="3"/>
    <x v="1"/>
    <s v="Low"/>
    <x v="4"/>
    <x v="4"/>
  </r>
  <r>
    <n v="2531"/>
    <s v="Brian Simon"/>
    <x v="3"/>
    <x v="1"/>
    <x v="1"/>
    <x v="189"/>
    <x v="341"/>
    <x v="307"/>
    <n v="6"/>
    <x v="2"/>
    <x v="2"/>
    <x v="2"/>
    <x v="1"/>
    <x v="1"/>
    <x v="1"/>
    <x v="3039"/>
    <n v="7629"/>
    <n v="10"/>
    <n v="7"/>
    <x v="10"/>
    <n v="4"/>
    <x v="4"/>
    <s v="High"/>
    <x v="2"/>
    <x v="2"/>
  </r>
  <r>
    <n v="7174"/>
    <s v="Robin Baker"/>
    <x v="7"/>
    <x v="1"/>
    <x v="3"/>
    <x v="462"/>
    <x v="1912"/>
    <x v="942"/>
    <n v="2"/>
    <x v="1"/>
    <x v="2"/>
    <x v="1"/>
    <x v="1"/>
    <x v="4"/>
    <x v="4"/>
    <x v="3040"/>
    <n v="9069"/>
    <n v="15"/>
    <n v="6"/>
    <x v="7"/>
    <n v="1"/>
    <x v="2"/>
    <s v="High"/>
    <x v="0"/>
    <x v="0"/>
  </r>
  <r>
    <n v="3787"/>
    <s v="Andrew Garza"/>
    <x v="34"/>
    <x v="1"/>
    <x v="2"/>
    <x v="356"/>
    <x v="2037"/>
    <x v="151"/>
    <n v="7"/>
    <x v="2"/>
    <x v="2"/>
    <x v="3"/>
    <x v="1"/>
    <x v="1"/>
    <x v="1"/>
    <x v="2716"/>
    <n v="1916"/>
    <n v="5"/>
    <n v="7"/>
    <x v="9"/>
    <n v="2"/>
    <x v="0"/>
    <s v="Medium"/>
    <x v="3"/>
    <x v="3"/>
  </r>
  <r>
    <n v="1620"/>
    <s v="Cathy Salazar"/>
    <x v="47"/>
    <x v="1"/>
    <x v="3"/>
    <x v="83"/>
    <x v="1101"/>
    <x v="31"/>
    <n v="1"/>
    <x v="1"/>
    <x v="2"/>
    <x v="1"/>
    <x v="1"/>
    <x v="2"/>
    <x v="2"/>
    <x v="3041"/>
    <n v="4219"/>
    <n v="19"/>
    <n v="5"/>
    <x v="9"/>
    <n v="1"/>
    <x v="2"/>
    <s v="High"/>
    <x v="3"/>
    <x v="3"/>
  </r>
  <r>
    <n v="8395"/>
    <s v="Jennifer Rodriguez"/>
    <x v="24"/>
    <x v="1"/>
    <x v="4"/>
    <x v="184"/>
    <x v="2038"/>
    <x v="394"/>
    <n v="1"/>
    <x v="1"/>
    <x v="2"/>
    <x v="2"/>
    <x v="1"/>
    <x v="0"/>
    <x v="0"/>
    <x v="3042"/>
    <n v="9864"/>
    <n v="0"/>
    <n v="4"/>
    <x v="4"/>
    <n v="1"/>
    <x v="2"/>
    <s v="Medium"/>
    <x v="3"/>
    <x v="3"/>
  </r>
  <r>
    <n v="2248"/>
    <s v="David Ward"/>
    <x v="38"/>
    <x v="1"/>
    <x v="3"/>
    <x v="280"/>
    <x v="1846"/>
    <x v="770"/>
    <n v="0"/>
    <x v="3"/>
    <x v="2"/>
    <x v="0"/>
    <x v="1"/>
    <x v="3"/>
    <x v="3"/>
    <x v="3043"/>
    <n v="3433"/>
    <n v="20"/>
    <n v="2"/>
    <x v="7"/>
    <n v="4"/>
    <x v="4"/>
    <s v="Medium"/>
    <x v="0"/>
    <x v="0"/>
  </r>
  <r>
    <n v="8095"/>
    <s v="Krista Lee"/>
    <x v="24"/>
    <x v="1"/>
    <x v="2"/>
    <x v="393"/>
    <x v="1094"/>
    <x v="60"/>
    <n v="3"/>
    <x v="0"/>
    <x v="2"/>
    <x v="0"/>
    <x v="1"/>
    <x v="2"/>
    <x v="2"/>
    <x v="3044"/>
    <n v="6237"/>
    <n v="4"/>
    <n v="9"/>
    <x v="2"/>
    <n v="1"/>
    <x v="2"/>
    <s v="Medium"/>
    <x v="3"/>
    <x v="3"/>
  </r>
  <r>
    <n v="7006"/>
    <s v="Katherine Moore"/>
    <x v="36"/>
    <x v="1"/>
    <x v="1"/>
    <x v="182"/>
    <x v="219"/>
    <x v="202"/>
    <n v="1"/>
    <x v="1"/>
    <x v="2"/>
    <x v="0"/>
    <x v="1"/>
    <x v="3"/>
    <x v="3"/>
    <x v="3045"/>
    <n v="4733"/>
    <n v="11"/>
    <n v="6"/>
    <x v="1"/>
    <n v="2"/>
    <x v="0"/>
    <s v="Low"/>
    <x v="3"/>
    <x v="3"/>
  </r>
  <r>
    <n v="7119"/>
    <s v="Tara Murphy"/>
    <x v="47"/>
    <x v="1"/>
    <x v="0"/>
    <x v="425"/>
    <x v="1268"/>
    <x v="782"/>
    <n v="1"/>
    <x v="1"/>
    <x v="1051"/>
    <x v="3"/>
    <x v="0"/>
    <x v="3"/>
    <x v="3"/>
    <x v="3046"/>
    <n v="4465"/>
    <n v="12"/>
    <n v="3"/>
    <x v="2"/>
    <n v="3"/>
    <x v="1"/>
    <s v="Low"/>
    <x v="3"/>
    <x v="3"/>
  </r>
  <r>
    <n v="5494"/>
    <s v="Ronald Walker"/>
    <x v="25"/>
    <x v="1"/>
    <x v="2"/>
    <x v="394"/>
    <x v="1248"/>
    <x v="269"/>
    <n v="0"/>
    <x v="3"/>
    <x v="472"/>
    <x v="0"/>
    <x v="0"/>
    <x v="3"/>
    <x v="3"/>
    <x v="3047"/>
    <n v="9886"/>
    <n v="8"/>
    <n v="0"/>
    <x v="8"/>
    <n v="3"/>
    <x v="1"/>
    <s v="High"/>
    <x v="4"/>
    <x v="4"/>
  </r>
  <r>
    <n v="4111"/>
    <s v="Kelly Jackson"/>
    <x v="2"/>
    <x v="1"/>
    <x v="4"/>
    <x v="494"/>
    <x v="1035"/>
    <x v="4"/>
    <n v="0"/>
    <x v="3"/>
    <x v="875"/>
    <x v="0"/>
    <x v="0"/>
    <x v="4"/>
    <x v="4"/>
    <x v="3048"/>
    <n v="5757"/>
    <n v="18"/>
    <n v="9"/>
    <x v="2"/>
    <n v="3"/>
    <x v="1"/>
    <s v="Low"/>
    <x v="2"/>
    <x v="2"/>
  </r>
  <r>
    <n v="6054"/>
    <s v="James Waters"/>
    <x v="36"/>
    <x v="1"/>
    <x v="0"/>
    <x v="487"/>
    <x v="1438"/>
    <x v="407"/>
    <n v="3"/>
    <x v="0"/>
    <x v="2"/>
    <x v="1"/>
    <x v="1"/>
    <x v="4"/>
    <x v="4"/>
    <x v="3049"/>
    <n v="6449"/>
    <n v="15"/>
    <n v="2"/>
    <x v="3"/>
    <n v="2"/>
    <x v="0"/>
    <s v="Medium"/>
    <x v="3"/>
    <x v="3"/>
  </r>
  <r>
    <n v="5180"/>
    <s v="Jorge Parker"/>
    <x v="13"/>
    <x v="1"/>
    <x v="4"/>
    <x v="167"/>
    <x v="269"/>
    <x v="247"/>
    <n v="5"/>
    <x v="2"/>
    <x v="2"/>
    <x v="1"/>
    <x v="1"/>
    <x v="0"/>
    <x v="0"/>
    <x v="3050"/>
    <n v="7433"/>
    <n v="12"/>
    <n v="10"/>
    <x v="7"/>
    <n v="5"/>
    <x v="3"/>
    <s v="Low"/>
    <x v="0"/>
    <x v="0"/>
  </r>
  <r>
    <n v="9785"/>
    <s v="William Watson"/>
    <x v="30"/>
    <x v="1"/>
    <x v="3"/>
    <x v="577"/>
    <x v="793"/>
    <x v="600"/>
    <n v="8"/>
    <x v="2"/>
    <x v="2"/>
    <x v="3"/>
    <x v="1"/>
    <x v="0"/>
    <x v="0"/>
    <x v="3051"/>
    <n v="2605"/>
    <n v="17"/>
    <n v="5"/>
    <x v="5"/>
    <n v="1"/>
    <x v="2"/>
    <s v="Medium"/>
    <x v="2"/>
    <x v="2"/>
  </r>
  <r>
    <n v="9933"/>
    <s v="Debbie Vaughn"/>
    <x v="2"/>
    <x v="1"/>
    <x v="0"/>
    <x v="55"/>
    <x v="2039"/>
    <x v="934"/>
    <n v="6"/>
    <x v="2"/>
    <x v="2"/>
    <x v="2"/>
    <x v="1"/>
    <x v="4"/>
    <x v="4"/>
    <x v="3052"/>
    <n v="123"/>
    <n v="9"/>
    <n v="9"/>
    <x v="1"/>
    <n v="1"/>
    <x v="2"/>
    <s v="Medium"/>
    <x v="2"/>
    <x v="2"/>
  </r>
  <r>
    <n v="8114"/>
    <s v="Sherri Ray"/>
    <x v="19"/>
    <x v="1"/>
    <x v="1"/>
    <x v="448"/>
    <x v="2040"/>
    <x v="64"/>
    <n v="2"/>
    <x v="1"/>
    <x v="2"/>
    <x v="1"/>
    <x v="1"/>
    <x v="1"/>
    <x v="1"/>
    <x v="3053"/>
    <n v="2914"/>
    <n v="15"/>
    <n v="6"/>
    <x v="5"/>
    <n v="3"/>
    <x v="1"/>
    <s v="Medium"/>
    <x v="5"/>
    <x v="5"/>
  </r>
  <r>
    <n v="6667"/>
    <s v="Michelle Perez"/>
    <x v="15"/>
    <x v="1"/>
    <x v="0"/>
    <x v="634"/>
    <x v="1032"/>
    <x v="107"/>
    <n v="6"/>
    <x v="2"/>
    <x v="2"/>
    <x v="2"/>
    <x v="1"/>
    <x v="2"/>
    <x v="2"/>
    <x v="3054"/>
    <n v="9783"/>
    <n v="1"/>
    <n v="8"/>
    <x v="9"/>
    <n v="4"/>
    <x v="4"/>
    <s v="High"/>
    <x v="4"/>
    <x v="4"/>
  </r>
  <r>
    <n v="3290"/>
    <s v="Jessica Kim"/>
    <x v="39"/>
    <x v="1"/>
    <x v="3"/>
    <x v="318"/>
    <x v="2041"/>
    <x v="539"/>
    <n v="10"/>
    <x v="4"/>
    <x v="2"/>
    <x v="0"/>
    <x v="1"/>
    <x v="0"/>
    <x v="0"/>
    <x v="3055"/>
    <n v="7908"/>
    <n v="2"/>
    <n v="2"/>
    <x v="3"/>
    <n v="2"/>
    <x v="0"/>
    <s v="Medium"/>
    <x v="2"/>
    <x v="2"/>
  </r>
  <r>
    <n v="7093"/>
    <s v="Tyler Mccullough"/>
    <x v="27"/>
    <x v="1"/>
    <x v="2"/>
    <x v="325"/>
    <x v="2042"/>
    <x v="637"/>
    <n v="4"/>
    <x v="0"/>
    <x v="2"/>
    <x v="3"/>
    <x v="1"/>
    <x v="0"/>
    <x v="0"/>
    <x v="3056"/>
    <n v="1465"/>
    <n v="2"/>
    <n v="3"/>
    <x v="10"/>
    <n v="4"/>
    <x v="4"/>
    <s v="Medium"/>
    <x v="5"/>
    <x v="5"/>
  </r>
  <r>
    <n v="7955"/>
    <s v="David Griffin"/>
    <x v="16"/>
    <x v="1"/>
    <x v="2"/>
    <x v="132"/>
    <x v="640"/>
    <x v="507"/>
    <n v="2"/>
    <x v="1"/>
    <x v="1052"/>
    <x v="3"/>
    <x v="0"/>
    <x v="0"/>
    <x v="0"/>
    <x v="3057"/>
    <n v="4047"/>
    <n v="15"/>
    <n v="9"/>
    <x v="4"/>
    <n v="5"/>
    <x v="3"/>
    <s v="Low"/>
    <x v="2"/>
    <x v="2"/>
  </r>
  <r>
    <n v="4205"/>
    <s v="Deborah Coleman"/>
    <x v="41"/>
    <x v="1"/>
    <x v="4"/>
    <x v="454"/>
    <x v="1216"/>
    <x v="761"/>
    <n v="4"/>
    <x v="0"/>
    <x v="347"/>
    <x v="3"/>
    <x v="0"/>
    <x v="1"/>
    <x v="1"/>
    <x v="2170"/>
    <n v="552"/>
    <n v="13"/>
    <n v="6"/>
    <x v="5"/>
    <n v="3"/>
    <x v="1"/>
    <s v="High"/>
    <x v="3"/>
    <x v="3"/>
  </r>
  <r>
    <n v="4016"/>
    <s v="Abigail Becker"/>
    <x v="4"/>
    <x v="1"/>
    <x v="3"/>
    <x v="126"/>
    <x v="653"/>
    <x v="515"/>
    <n v="9"/>
    <x v="2"/>
    <x v="2"/>
    <x v="0"/>
    <x v="1"/>
    <x v="3"/>
    <x v="3"/>
    <x v="3058"/>
    <n v="9856"/>
    <n v="18"/>
    <n v="0"/>
    <x v="1"/>
    <n v="1"/>
    <x v="2"/>
    <s v="Low"/>
    <x v="0"/>
    <x v="0"/>
  </r>
  <r>
    <n v="9429"/>
    <s v="Misty Hayes"/>
    <x v="8"/>
    <x v="1"/>
    <x v="2"/>
    <x v="323"/>
    <x v="523"/>
    <x v="348"/>
    <n v="9"/>
    <x v="2"/>
    <x v="2"/>
    <x v="1"/>
    <x v="1"/>
    <x v="4"/>
    <x v="4"/>
    <x v="3059"/>
    <n v="2052"/>
    <n v="7"/>
    <n v="3"/>
    <x v="0"/>
    <n v="2"/>
    <x v="0"/>
    <s v="Medium"/>
    <x v="4"/>
    <x v="4"/>
  </r>
  <r>
    <n v="9345"/>
    <s v="Leah Young"/>
    <x v="45"/>
    <x v="1"/>
    <x v="2"/>
    <x v="541"/>
    <x v="2043"/>
    <x v="733"/>
    <n v="7"/>
    <x v="2"/>
    <x v="2"/>
    <x v="0"/>
    <x v="1"/>
    <x v="3"/>
    <x v="3"/>
    <x v="3060"/>
    <n v="638"/>
    <n v="0"/>
    <n v="4"/>
    <x v="10"/>
    <n v="3"/>
    <x v="1"/>
    <s v="High"/>
    <x v="5"/>
    <x v="5"/>
  </r>
  <r>
    <n v="1537"/>
    <s v="Brad Spencer"/>
    <x v="37"/>
    <x v="1"/>
    <x v="2"/>
    <x v="126"/>
    <x v="2044"/>
    <x v="19"/>
    <n v="0"/>
    <x v="3"/>
    <x v="1053"/>
    <x v="0"/>
    <x v="0"/>
    <x v="0"/>
    <x v="0"/>
    <x v="3061"/>
    <n v="9129"/>
    <n v="7"/>
    <n v="1"/>
    <x v="10"/>
    <n v="2"/>
    <x v="0"/>
    <s v="Medium"/>
    <x v="2"/>
    <x v="2"/>
  </r>
  <r>
    <n v="3741"/>
    <s v="Sarah Smith"/>
    <x v="22"/>
    <x v="1"/>
    <x v="4"/>
    <x v="627"/>
    <x v="2045"/>
    <x v="917"/>
    <n v="1"/>
    <x v="1"/>
    <x v="2"/>
    <x v="2"/>
    <x v="1"/>
    <x v="1"/>
    <x v="1"/>
    <x v="3062"/>
    <n v="9571"/>
    <n v="14"/>
    <n v="5"/>
    <x v="3"/>
    <n v="2"/>
    <x v="0"/>
    <s v="High"/>
    <x v="5"/>
    <x v="5"/>
  </r>
  <r>
    <n v="2982"/>
    <s v="Lauren Anderson"/>
    <x v="36"/>
    <x v="1"/>
    <x v="3"/>
    <x v="151"/>
    <x v="219"/>
    <x v="202"/>
    <n v="1"/>
    <x v="1"/>
    <x v="232"/>
    <x v="3"/>
    <x v="0"/>
    <x v="3"/>
    <x v="3"/>
    <x v="3063"/>
    <n v="1957"/>
    <n v="3"/>
    <n v="1"/>
    <x v="9"/>
    <n v="2"/>
    <x v="0"/>
    <s v="Low"/>
    <x v="3"/>
    <x v="3"/>
  </r>
  <r>
    <n v="4993"/>
    <s v="Katherine Davis"/>
    <x v="35"/>
    <x v="1"/>
    <x v="0"/>
    <x v="547"/>
    <x v="2046"/>
    <x v="708"/>
    <n v="8"/>
    <x v="2"/>
    <x v="1054"/>
    <x v="0"/>
    <x v="0"/>
    <x v="2"/>
    <x v="2"/>
    <x v="3064"/>
    <n v="7887"/>
    <n v="13"/>
    <n v="10"/>
    <x v="2"/>
    <n v="2"/>
    <x v="0"/>
    <s v="Low"/>
    <x v="5"/>
    <x v="5"/>
  </r>
  <r>
    <n v="9658"/>
    <s v="Bobby Baker"/>
    <x v="7"/>
    <x v="1"/>
    <x v="4"/>
    <x v="227"/>
    <x v="2047"/>
    <x v="513"/>
    <n v="9"/>
    <x v="2"/>
    <x v="2"/>
    <x v="3"/>
    <x v="1"/>
    <x v="2"/>
    <x v="2"/>
    <x v="3065"/>
    <n v="3802"/>
    <n v="7"/>
    <n v="7"/>
    <x v="7"/>
    <n v="2"/>
    <x v="0"/>
    <s v="High"/>
    <x v="0"/>
    <x v="0"/>
  </r>
  <r>
    <n v="1571"/>
    <s v="Gina Davis"/>
    <x v="38"/>
    <x v="1"/>
    <x v="2"/>
    <x v="171"/>
    <x v="71"/>
    <x v="70"/>
    <n v="5"/>
    <x v="2"/>
    <x v="2"/>
    <x v="1"/>
    <x v="1"/>
    <x v="0"/>
    <x v="0"/>
    <x v="3066"/>
    <n v="149"/>
    <n v="17"/>
    <n v="6"/>
    <x v="8"/>
    <n v="4"/>
    <x v="4"/>
    <s v="Low"/>
    <x v="0"/>
    <x v="0"/>
  </r>
  <r>
    <n v="3135"/>
    <s v="Kristine Roberts"/>
    <x v="31"/>
    <x v="1"/>
    <x v="2"/>
    <x v="563"/>
    <x v="2048"/>
    <x v="787"/>
    <n v="3"/>
    <x v="0"/>
    <x v="2"/>
    <x v="3"/>
    <x v="1"/>
    <x v="4"/>
    <x v="4"/>
    <x v="3067"/>
    <n v="2376"/>
    <n v="8"/>
    <n v="8"/>
    <x v="10"/>
    <n v="1"/>
    <x v="2"/>
    <s v="Medium"/>
    <x v="4"/>
    <x v="4"/>
  </r>
  <r>
    <n v="6847"/>
    <s v="Mark Wright"/>
    <x v="44"/>
    <x v="1"/>
    <x v="1"/>
    <x v="23"/>
    <x v="31"/>
    <x v="31"/>
    <n v="1"/>
    <x v="1"/>
    <x v="1055"/>
    <x v="3"/>
    <x v="0"/>
    <x v="1"/>
    <x v="1"/>
    <x v="3068"/>
    <n v="253"/>
    <n v="14"/>
    <n v="8"/>
    <x v="6"/>
    <n v="4"/>
    <x v="4"/>
    <s v="High"/>
    <x v="0"/>
    <x v="0"/>
  </r>
  <r>
    <n v="5228"/>
    <s v="Carolyn Jordan"/>
    <x v="20"/>
    <x v="1"/>
    <x v="0"/>
    <x v="361"/>
    <x v="316"/>
    <x v="286"/>
    <n v="5"/>
    <x v="2"/>
    <x v="2"/>
    <x v="2"/>
    <x v="1"/>
    <x v="0"/>
    <x v="0"/>
    <x v="3069"/>
    <n v="6988"/>
    <n v="5"/>
    <n v="5"/>
    <x v="0"/>
    <n v="5"/>
    <x v="3"/>
    <s v="High"/>
    <x v="5"/>
    <x v="5"/>
  </r>
  <r>
    <n v="9558"/>
    <s v="Shelley Reed"/>
    <x v="24"/>
    <x v="1"/>
    <x v="2"/>
    <x v="515"/>
    <x v="2049"/>
    <x v="795"/>
    <n v="3"/>
    <x v="0"/>
    <x v="2"/>
    <x v="0"/>
    <x v="1"/>
    <x v="0"/>
    <x v="0"/>
    <x v="3070"/>
    <n v="9991"/>
    <n v="1"/>
    <n v="4"/>
    <x v="9"/>
    <n v="3"/>
    <x v="1"/>
    <s v="Medium"/>
    <x v="3"/>
    <x v="3"/>
  </r>
  <r>
    <n v="4751"/>
    <s v="Mario Dawson"/>
    <x v="27"/>
    <x v="1"/>
    <x v="0"/>
    <x v="599"/>
    <x v="2050"/>
    <x v="888"/>
    <n v="1"/>
    <x v="1"/>
    <x v="273"/>
    <x v="3"/>
    <x v="0"/>
    <x v="2"/>
    <x v="2"/>
    <x v="3071"/>
    <n v="5525"/>
    <n v="8"/>
    <n v="2"/>
    <x v="10"/>
    <n v="5"/>
    <x v="3"/>
    <s v="Medium"/>
    <x v="5"/>
    <x v="5"/>
  </r>
  <r>
    <n v="3332"/>
    <s v="Lisa Cox"/>
    <x v="2"/>
    <x v="1"/>
    <x v="1"/>
    <x v="86"/>
    <x v="1414"/>
    <x v="822"/>
    <n v="8"/>
    <x v="2"/>
    <x v="2"/>
    <x v="1"/>
    <x v="1"/>
    <x v="3"/>
    <x v="3"/>
    <x v="3072"/>
    <n v="2689"/>
    <n v="19"/>
    <n v="3"/>
    <x v="4"/>
    <n v="1"/>
    <x v="2"/>
    <s v="High"/>
    <x v="2"/>
    <x v="2"/>
  </r>
  <r>
    <n v="5538"/>
    <s v="Scott Russell"/>
    <x v="3"/>
    <x v="1"/>
    <x v="3"/>
    <x v="279"/>
    <x v="2051"/>
    <x v="954"/>
    <n v="0"/>
    <x v="3"/>
    <x v="1056"/>
    <x v="0"/>
    <x v="0"/>
    <x v="0"/>
    <x v="0"/>
    <x v="3073"/>
    <n v="4179"/>
    <n v="20"/>
    <n v="7"/>
    <x v="5"/>
    <n v="3"/>
    <x v="1"/>
    <s v="Low"/>
    <x v="2"/>
    <x v="2"/>
  </r>
  <r>
    <n v="8679"/>
    <s v="Judy Brown"/>
    <x v="31"/>
    <x v="1"/>
    <x v="2"/>
    <x v="465"/>
    <x v="2052"/>
    <x v="955"/>
    <n v="7"/>
    <x v="2"/>
    <x v="2"/>
    <x v="1"/>
    <x v="1"/>
    <x v="0"/>
    <x v="0"/>
    <x v="3074"/>
    <n v="5534"/>
    <n v="17"/>
    <n v="0"/>
    <x v="3"/>
    <n v="1"/>
    <x v="2"/>
    <s v="High"/>
    <x v="4"/>
    <x v="4"/>
  </r>
  <r>
    <n v="6342"/>
    <s v="Cheryl Rasmussen"/>
    <x v="32"/>
    <x v="1"/>
    <x v="3"/>
    <x v="511"/>
    <x v="2053"/>
    <x v="108"/>
    <n v="6"/>
    <x v="2"/>
    <x v="828"/>
    <x v="0"/>
    <x v="0"/>
    <x v="2"/>
    <x v="2"/>
    <x v="3075"/>
    <n v="8810"/>
    <n v="11"/>
    <n v="7"/>
    <x v="10"/>
    <n v="1"/>
    <x v="2"/>
    <s v="Medium"/>
    <x v="5"/>
    <x v="5"/>
  </r>
  <r>
    <n v="5801"/>
    <s v="Katherine Thompson"/>
    <x v="27"/>
    <x v="1"/>
    <x v="3"/>
    <x v="11"/>
    <x v="647"/>
    <x v="511"/>
    <n v="8"/>
    <x v="2"/>
    <x v="1057"/>
    <x v="2"/>
    <x v="0"/>
    <x v="0"/>
    <x v="0"/>
    <x v="3076"/>
    <n v="4125"/>
    <n v="1"/>
    <n v="0"/>
    <x v="7"/>
    <n v="3"/>
    <x v="1"/>
    <s v="High"/>
    <x v="5"/>
    <x v="5"/>
  </r>
  <r>
    <n v="8220"/>
    <s v="Martin Kelley"/>
    <x v="35"/>
    <x v="1"/>
    <x v="2"/>
    <x v="446"/>
    <x v="2054"/>
    <x v="810"/>
    <n v="0"/>
    <x v="3"/>
    <x v="145"/>
    <x v="0"/>
    <x v="0"/>
    <x v="3"/>
    <x v="3"/>
    <x v="3077"/>
    <n v="3701"/>
    <n v="2"/>
    <n v="1"/>
    <x v="0"/>
    <n v="2"/>
    <x v="0"/>
    <s v="Medium"/>
    <x v="5"/>
    <x v="5"/>
  </r>
  <r>
    <n v="3289"/>
    <s v="Rebecca Cabrera"/>
    <x v="31"/>
    <x v="1"/>
    <x v="3"/>
    <x v="117"/>
    <x v="847"/>
    <x v="27"/>
    <n v="2"/>
    <x v="1"/>
    <x v="2"/>
    <x v="0"/>
    <x v="1"/>
    <x v="0"/>
    <x v="0"/>
    <x v="3078"/>
    <n v="6359"/>
    <n v="16"/>
    <n v="5"/>
    <x v="8"/>
    <n v="1"/>
    <x v="2"/>
    <s v="High"/>
    <x v="4"/>
    <x v="4"/>
  </r>
  <r>
    <n v="4835"/>
    <s v="John Gonzalez"/>
    <x v="18"/>
    <x v="1"/>
    <x v="2"/>
    <x v="537"/>
    <x v="1187"/>
    <x v="753"/>
    <n v="1"/>
    <x v="1"/>
    <x v="2"/>
    <x v="1"/>
    <x v="1"/>
    <x v="1"/>
    <x v="1"/>
    <x v="3079"/>
    <n v="4428"/>
    <n v="17"/>
    <n v="7"/>
    <x v="8"/>
    <n v="1"/>
    <x v="2"/>
    <s v="Low"/>
    <x v="4"/>
    <x v="4"/>
  </r>
  <r>
    <n v="7579"/>
    <s v="Monica Diaz"/>
    <x v="32"/>
    <x v="1"/>
    <x v="1"/>
    <x v="410"/>
    <x v="2055"/>
    <x v="182"/>
    <n v="2"/>
    <x v="1"/>
    <x v="2"/>
    <x v="3"/>
    <x v="1"/>
    <x v="0"/>
    <x v="0"/>
    <x v="3080"/>
    <n v="787"/>
    <n v="10"/>
    <n v="9"/>
    <x v="9"/>
    <n v="4"/>
    <x v="4"/>
    <s v="High"/>
    <x v="5"/>
    <x v="5"/>
  </r>
  <r>
    <n v="1327"/>
    <s v="Barbara Swanson"/>
    <x v="27"/>
    <x v="1"/>
    <x v="1"/>
    <x v="448"/>
    <x v="817"/>
    <x v="615"/>
    <n v="2"/>
    <x v="1"/>
    <x v="1058"/>
    <x v="3"/>
    <x v="0"/>
    <x v="1"/>
    <x v="1"/>
    <x v="3081"/>
    <n v="4393"/>
    <n v="10"/>
    <n v="8"/>
    <x v="9"/>
    <n v="3"/>
    <x v="1"/>
    <s v="Medium"/>
    <x v="5"/>
    <x v="5"/>
  </r>
  <r>
    <n v="9744"/>
    <s v="Ruth Nolan"/>
    <x v="0"/>
    <x v="1"/>
    <x v="2"/>
    <x v="515"/>
    <x v="2056"/>
    <x v="579"/>
    <n v="8"/>
    <x v="2"/>
    <x v="2"/>
    <x v="3"/>
    <x v="1"/>
    <x v="0"/>
    <x v="0"/>
    <x v="3082"/>
    <n v="5721"/>
    <n v="4"/>
    <n v="5"/>
    <x v="2"/>
    <n v="4"/>
    <x v="4"/>
    <s v="Medium"/>
    <x v="0"/>
    <x v="0"/>
  </r>
  <r>
    <n v="4233"/>
    <s v="George Jackson"/>
    <x v="23"/>
    <x v="1"/>
    <x v="4"/>
    <x v="491"/>
    <x v="1193"/>
    <x v="81"/>
    <n v="8"/>
    <x v="2"/>
    <x v="2"/>
    <x v="0"/>
    <x v="1"/>
    <x v="4"/>
    <x v="4"/>
    <x v="3083"/>
    <n v="1513"/>
    <n v="20"/>
    <n v="0"/>
    <x v="3"/>
    <n v="5"/>
    <x v="3"/>
    <s v="High"/>
    <x v="4"/>
    <x v="4"/>
  </r>
  <r>
    <n v="8723"/>
    <s v="Nathan Lee"/>
    <x v="45"/>
    <x v="1"/>
    <x v="1"/>
    <x v="337"/>
    <x v="2057"/>
    <x v="491"/>
    <n v="0"/>
    <x v="3"/>
    <x v="29"/>
    <x v="1"/>
    <x v="0"/>
    <x v="3"/>
    <x v="3"/>
    <x v="3084"/>
    <n v="4534"/>
    <n v="20"/>
    <n v="3"/>
    <x v="0"/>
    <n v="2"/>
    <x v="0"/>
    <s v="Low"/>
    <x v="5"/>
    <x v="5"/>
  </r>
  <r>
    <n v="3681"/>
    <s v="Mrs. Mary Wilson"/>
    <x v="19"/>
    <x v="1"/>
    <x v="2"/>
    <x v="501"/>
    <x v="68"/>
    <x v="67"/>
    <n v="2"/>
    <x v="1"/>
    <x v="1059"/>
    <x v="2"/>
    <x v="0"/>
    <x v="4"/>
    <x v="4"/>
    <x v="3085"/>
    <n v="6168"/>
    <n v="15"/>
    <n v="2"/>
    <x v="0"/>
    <n v="5"/>
    <x v="3"/>
    <s v="Medium"/>
    <x v="5"/>
    <x v="5"/>
  </r>
  <r>
    <n v="3682"/>
    <s v="Gregory Rivera"/>
    <x v="3"/>
    <x v="1"/>
    <x v="1"/>
    <x v="155"/>
    <x v="2058"/>
    <x v="19"/>
    <n v="0"/>
    <x v="3"/>
    <x v="1060"/>
    <x v="2"/>
    <x v="0"/>
    <x v="0"/>
    <x v="0"/>
    <x v="3086"/>
    <n v="1589"/>
    <n v="13"/>
    <n v="2"/>
    <x v="2"/>
    <n v="3"/>
    <x v="1"/>
    <s v="Medium"/>
    <x v="2"/>
    <x v="2"/>
  </r>
  <r>
    <n v="3557"/>
    <s v="Maria Salazar"/>
    <x v="19"/>
    <x v="1"/>
    <x v="3"/>
    <x v="321"/>
    <x v="1161"/>
    <x v="5"/>
    <n v="5"/>
    <x v="2"/>
    <x v="603"/>
    <x v="3"/>
    <x v="0"/>
    <x v="2"/>
    <x v="2"/>
    <x v="3087"/>
    <n v="9328"/>
    <n v="7"/>
    <n v="3"/>
    <x v="10"/>
    <n v="1"/>
    <x v="2"/>
    <s v="Low"/>
    <x v="5"/>
    <x v="5"/>
  </r>
  <r>
    <n v="6360"/>
    <s v="Elizabeth Erickson"/>
    <x v="17"/>
    <x v="1"/>
    <x v="0"/>
    <x v="286"/>
    <x v="2059"/>
    <x v="238"/>
    <n v="3"/>
    <x v="0"/>
    <x v="1061"/>
    <x v="3"/>
    <x v="0"/>
    <x v="4"/>
    <x v="4"/>
    <x v="3088"/>
    <n v="6661"/>
    <n v="15"/>
    <n v="6"/>
    <x v="10"/>
    <n v="5"/>
    <x v="3"/>
    <s v="Medium"/>
    <x v="1"/>
    <x v="1"/>
  </r>
  <r>
    <n v="5272"/>
    <s v="Stacy Perez"/>
    <x v="7"/>
    <x v="1"/>
    <x v="4"/>
    <x v="578"/>
    <x v="2060"/>
    <x v="58"/>
    <n v="9"/>
    <x v="2"/>
    <x v="2"/>
    <x v="2"/>
    <x v="1"/>
    <x v="4"/>
    <x v="4"/>
    <x v="3089"/>
    <n v="628"/>
    <n v="6"/>
    <n v="1"/>
    <x v="0"/>
    <n v="4"/>
    <x v="4"/>
    <s v="Low"/>
    <x v="0"/>
    <x v="0"/>
  </r>
  <r>
    <n v="4444"/>
    <s v="Robert Fields"/>
    <x v="30"/>
    <x v="1"/>
    <x v="1"/>
    <x v="443"/>
    <x v="2061"/>
    <x v="681"/>
    <n v="7"/>
    <x v="2"/>
    <x v="2"/>
    <x v="0"/>
    <x v="1"/>
    <x v="1"/>
    <x v="1"/>
    <x v="3090"/>
    <n v="6640"/>
    <n v="3"/>
    <n v="3"/>
    <x v="4"/>
    <n v="3"/>
    <x v="1"/>
    <s v="Low"/>
    <x v="2"/>
    <x v="2"/>
  </r>
  <r>
    <n v="3811"/>
    <s v="Katie Chandler"/>
    <x v="20"/>
    <x v="1"/>
    <x v="1"/>
    <x v="319"/>
    <x v="687"/>
    <x v="534"/>
    <n v="2"/>
    <x v="1"/>
    <x v="2"/>
    <x v="0"/>
    <x v="1"/>
    <x v="1"/>
    <x v="1"/>
    <x v="3091"/>
    <n v="8956"/>
    <n v="0"/>
    <n v="1"/>
    <x v="10"/>
    <n v="4"/>
    <x v="4"/>
    <s v="Medium"/>
    <x v="5"/>
    <x v="5"/>
  </r>
  <r>
    <n v="1138"/>
    <s v="Angela Williams"/>
    <x v="13"/>
    <x v="1"/>
    <x v="0"/>
    <x v="408"/>
    <x v="178"/>
    <x v="86"/>
    <n v="0"/>
    <x v="3"/>
    <x v="611"/>
    <x v="2"/>
    <x v="0"/>
    <x v="2"/>
    <x v="2"/>
    <x v="3092"/>
    <n v="3198"/>
    <n v="6"/>
    <n v="2"/>
    <x v="1"/>
    <n v="4"/>
    <x v="4"/>
    <s v="Medium"/>
    <x v="0"/>
    <x v="0"/>
  </r>
  <r>
    <n v="9759"/>
    <s v="Tyler Goodman"/>
    <x v="46"/>
    <x v="1"/>
    <x v="4"/>
    <x v="135"/>
    <x v="484"/>
    <x v="409"/>
    <n v="8"/>
    <x v="2"/>
    <x v="2"/>
    <x v="2"/>
    <x v="1"/>
    <x v="2"/>
    <x v="2"/>
    <x v="3093"/>
    <n v="6397"/>
    <n v="1"/>
    <n v="7"/>
    <x v="10"/>
    <n v="1"/>
    <x v="2"/>
    <s v="Low"/>
    <x v="3"/>
    <x v="3"/>
  </r>
  <r>
    <n v="4990"/>
    <s v="Mariah Taylor"/>
    <x v="3"/>
    <x v="1"/>
    <x v="3"/>
    <x v="208"/>
    <x v="2062"/>
    <x v="876"/>
    <n v="4"/>
    <x v="0"/>
    <x v="1041"/>
    <x v="2"/>
    <x v="0"/>
    <x v="0"/>
    <x v="0"/>
    <x v="3094"/>
    <n v="7004"/>
    <n v="20"/>
    <n v="3"/>
    <x v="0"/>
    <n v="1"/>
    <x v="2"/>
    <s v="Medium"/>
    <x v="2"/>
    <x v="2"/>
  </r>
  <r>
    <n v="4329"/>
    <s v="Jade Arroyo"/>
    <x v="4"/>
    <x v="1"/>
    <x v="3"/>
    <x v="305"/>
    <x v="1442"/>
    <x v="250"/>
    <n v="2"/>
    <x v="1"/>
    <x v="2"/>
    <x v="3"/>
    <x v="1"/>
    <x v="2"/>
    <x v="2"/>
    <x v="3095"/>
    <n v="2048"/>
    <n v="5"/>
    <n v="6"/>
    <x v="5"/>
    <n v="3"/>
    <x v="1"/>
    <s v="High"/>
    <x v="0"/>
    <x v="0"/>
  </r>
  <r>
    <n v="8274"/>
    <s v="Ashley Adams"/>
    <x v="33"/>
    <x v="1"/>
    <x v="3"/>
    <x v="493"/>
    <x v="985"/>
    <x v="226"/>
    <n v="1"/>
    <x v="1"/>
    <x v="1062"/>
    <x v="1"/>
    <x v="0"/>
    <x v="2"/>
    <x v="2"/>
    <x v="3096"/>
    <n v="7329"/>
    <n v="19"/>
    <n v="8"/>
    <x v="7"/>
    <n v="2"/>
    <x v="0"/>
    <s v="High"/>
    <x v="4"/>
    <x v="4"/>
  </r>
  <r>
    <n v="1642"/>
    <s v="David White"/>
    <x v="29"/>
    <x v="1"/>
    <x v="1"/>
    <x v="227"/>
    <x v="1644"/>
    <x v="668"/>
    <n v="6"/>
    <x v="2"/>
    <x v="2"/>
    <x v="2"/>
    <x v="1"/>
    <x v="2"/>
    <x v="2"/>
    <x v="3097"/>
    <n v="6746"/>
    <n v="8"/>
    <n v="6"/>
    <x v="4"/>
    <n v="3"/>
    <x v="1"/>
    <s v="Low"/>
    <x v="4"/>
    <x v="4"/>
  </r>
  <r>
    <n v="4836"/>
    <s v="Stephanie Bender"/>
    <x v="47"/>
    <x v="1"/>
    <x v="1"/>
    <x v="431"/>
    <x v="1425"/>
    <x v="659"/>
    <n v="4"/>
    <x v="0"/>
    <x v="2"/>
    <x v="3"/>
    <x v="1"/>
    <x v="4"/>
    <x v="4"/>
    <x v="3098"/>
    <n v="3629"/>
    <n v="19"/>
    <n v="8"/>
    <x v="6"/>
    <n v="2"/>
    <x v="0"/>
    <s v="Low"/>
    <x v="3"/>
    <x v="3"/>
  </r>
  <r>
    <n v="4887"/>
    <s v="John Morton"/>
    <x v="12"/>
    <x v="1"/>
    <x v="1"/>
    <x v="544"/>
    <x v="1438"/>
    <x v="407"/>
    <n v="2"/>
    <x v="1"/>
    <x v="1063"/>
    <x v="0"/>
    <x v="0"/>
    <x v="0"/>
    <x v="0"/>
    <x v="3099"/>
    <n v="2434"/>
    <n v="12"/>
    <n v="9"/>
    <x v="1"/>
    <n v="3"/>
    <x v="1"/>
    <s v="Medium"/>
    <x v="4"/>
    <x v="4"/>
  </r>
  <r>
    <n v="4916"/>
    <s v="Laura Martin"/>
    <x v="42"/>
    <x v="1"/>
    <x v="1"/>
    <x v="423"/>
    <x v="232"/>
    <x v="215"/>
    <n v="3"/>
    <x v="0"/>
    <x v="2"/>
    <x v="2"/>
    <x v="1"/>
    <x v="1"/>
    <x v="1"/>
    <x v="3100"/>
    <n v="4610"/>
    <n v="11"/>
    <n v="7"/>
    <x v="8"/>
    <n v="2"/>
    <x v="0"/>
    <s v="Medium"/>
    <x v="3"/>
    <x v="3"/>
  </r>
  <r>
    <n v="1528"/>
    <s v="Aaron Rivera"/>
    <x v="43"/>
    <x v="1"/>
    <x v="0"/>
    <x v="158"/>
    <x v="521"/>
    <x v="104"/>
    <n v="3"/>
    <x v="0"/>
    <x v="2"/>
    <x v="3"/>
    <x v="1"/>
    <x v="2"/>
    <x v="2"/>
    <x v="3101"/>
    <n v="5065"/>
    <n v="18"/>
    <n v="2"/>
    <x v="7"/>
    <n v="2"/>
    <x v="0"/>
    <s v="Medium"/>
    <x v="5"/>
    <x v="5"/>
  </r>
  <r>
    <n v="4297"/>
    <s v="David Allen"/>
    <x v="23"/>
    <x v="1"/>
    <x v="1"/>
    <x v="541"/>
    <x v="2063"/>
    <x v="712"/>
    <n v="3"/>
    <x v="0"/>
    <x v="760"/>
    <x v="1"/>
    <x v="0"/>
    <x v="4"/>
    <x v="4"/>
    <x v="3102"/>
    <n v="5479"/>
    <n v="2"/>
    <n v="4"/>
    <x v="6"/>
    <n v="3"/>
    <x v="1"/>
    <s v="Low"/>
    <x v="4"/>
    <x v="4"/>
  </r>
  <r>
    <n v="4295"/>
    <s v="Victoria Smith"/>
    <x v="15"/>
    <x v="1"/>
    <x v="3"/>
    <x v="458"/>
    <x v="2064"/>
    <x v="265"/>
    <n v="5"/>
    <x v="2"/>
    <x v="2"/>
    <x v="2"/>
    <x v="1"/>
    <x v="1"/>
    <x v="1"/>
    <x v="3103"/>
    <n v="545"/>
    <n v="2"/>
    <n v="3"/>
    <x v="1"/>
    <n v="4"/>
    <x v="4"/>
    <s v="High"/>
    <x v="4"/>
    <x v="4"/>
  </r>
  <r>
    <n v="4127"/>
    <s v="Haley Williams"/>
    <x v="9"/>
    <x v="1"/>
    <x v="4"/>
    <x v="557"/>
    <x v="1797"/>
    <x v="537"/>
    <n v="7"/>
    <x v="2"/>
    <x v="2"/>
    <x v="0"/>
    <x v="1"/>
    <x v="4"/>
    <x v="4"/>
    <x v="3104"/>
    <n v="3639"/>
    <n v="1"/>
    <n v="6"/>
    <x v="0"/>
    <n v="2"/>
    <x v="0"/>
    <s v="High"/>
    <x v="0"/>
    <x v="0"/>
  </r>
  <r>
    <n v="2326"/>
    <s v="Shannon Bryan"/>
    <x v="2"/>
    <x v="1"/>
    <x v="0"/>
    <x v="76"/>
    <x v="187"/>
    <x v="173"/>
    <n v="0"/>
    <x v="3"/>
    <x v="1059"/>
    <x v="0"/>
    <x v="0"/>
    <x v="3"/>
    <x v="3"/>
    <x v="3105"/>
    <n v="633"/>
    <n v="11"/>
    <n v="7"/>
    <x v="1"/>
    <n v="1"/>
    <x v="2"/>
    <s v="Low"/>
    <x v="2"/>
    <x v="2"/>
  </r>
  <r>
    <n v="9420"/>
    <s v="Andrew Sheppard"/>
    <x v="8"/>
    <x v="1"/>
    <x v="1"/>
    <x v="79"/>
    <x v="723"/>
    <x v="376"/>
    <n v="5"/>
    <x v="2"/>
    <x v="2"/>
    <x v="2"/>
    <x v="1"/>
    <x v="3"/>
    <x v="3"/>
    <x v="3106"/>
    <n v="4469"/>
    <n v="5"/>
    <n v="2"/>
    <x v="9"/>
    <n v="1"/>
    <x v="2"/>
    <s v="Low"/>
    <x v="4"/>
    <x v="4"/>
  </r>
  <r>
    <n v="9483"/>
    <s v="Tyler Thompson"/>
    <x v="39"/>
    <x v="1"/>
    <x v="1"/>
    <x v="148"/>
    <x v="1565"/>
    <x v="660"/>
    <n v="6"/>
    <x v="2"/>
    <x v="2"/>
    <x v="0"/>
    <x v="1"/>
    <x v="0"/>
    <x v="0"/>
    <x v="3107"/>
    <n v="9492"/>
    <n v="12"/>
    <n v="8"/>
    <x v="8"/>
    <n v="2"/>
    <x v="0"/>
    <s v="Medium"/>
    <x v="2"/>
    <x v="2"/>
  </r>
  <r>
    <n v="5298"/>
    <s v="Yvette Davis"/>
    <x v="27"/>
    <x v="1"/>
    <x v="4"/>
    <x v="486"/>
    <x v="2065"/>
    <x v="940"/>
    <n v="4"/>
    <x v="0"/>
    <x v="2"/>
    <x v="3"/>
    <x v="1"/>
    <x v="2"/>
    <x v="2"/>
    <x v="3108"/>
    <n v="1703"/>
    <n v="8"/>
    <n v="9"/>
    <x v="1"/>
    <n v="4"/>
    <x v="4"/>
    <s v="Low"/>
    <x v="5"/>
    <x v="5"/>
  </r>
  <r>
    <n v="6943"/>
    <s v="Michael Chavez"/>
    <x v="8"/>
    <x v="1"/>
    <x v="2"/>
    <x v="74"/>
    <x v="650"/>
    <x v="278"/>
    <n v="7"/>
    <x v="2"/>
    <x v="2"/>
    <x v="3"/>
    <x v="1"/>
    <x v="3"/>
    <x v="3"/>
    <x v="3109"/>
    <n v="7160"/>
    <n v="18"/>
    <n v="10"/>
    <x v="0"/>
    <n v="1"/>
    <x v="2"/>
    <s v="Medium"/>
    <x v="4"/>
    <x v="4"/>
  </r>
  <r>
    <n v="2163"/>
    <s v="Wesley Montgomery"/>
    <x v="40"/>
    <x v="1"/>
    <x v="4"/>
    <x v="306"/>
    <x v="2066"/>
    <x v="703"/>
    <n v="2"/>
    <x v="1"/>
    <x v="2"/>
    <x v="0"/>
    <x v="1"/>
    <x v="0"/>
    <x v="0"/>
    <x v="3110"/>
    <n v="2971"/>
    <n v="16"/>
    <n v="6"/>
    <x v="7"/>
    <n v="1"/>
    <x v="2"/>
    <s v="Medium"/>
    <x v="5"/>
    <x v="5"/>
  </r>
  <r>
    <n v="2575"/>
    <s v="Sarah Hawkins"/>
    <x v="2"/>
    <x v="1"/>
    <x v="2"/>
    <x v="223"/>
    <x v="1131"/>
    <x v="565"/>
    <n v="0"/>
    <x v="3"/>
    <x v="1064"/>
    <x v="0"/>
    <x v="0"/>
    <x v="3"/>
    <x v="3"/>
    <x v="3111"/>
    <n v="8732"/>
    <n v="13"/>
    <n v="10"/>
    <x v="10"/>
    <n v="5"/>
    <x v="3"/>
    <s v="Low"/>
    <x v="2"/>
    <x v="2"/>
  </r>
  <r>
    <n v="8474"/>
    <s v="Ashley Hall"/>
    <x v="16"/>
    <x v="1"/>
    <x v="4"/>
    <x v="201"/>
    <x v="2067"/>
    <x v="713"/>
    <n v="0"/>
    <x v="3"/>
    <x v="1065"/>
    <x v="1"/>
    <x v="0"/>
    <x v="2"/>
    <x v="2"/>
    <x v="3112"/>
    <n v="2174"/>
    <n v="16"/>
    <n v="3"/>
    <x v="5"/>
    <n v="4"/>
    <x v="4"/>
    <s v="High"/>
    <x v="2"/>
    <x v="2"/>
  </r>
  <r>
    <n v="8390"/>
    <s v="Katherine Patterson"/>
    <x v="16"/>
    <x v="1"/>
    <x v="1"/>
    <x v="499"/>
    <x v="2068"/>
    <x v="701"/>
    <n v="4"/>
    <x v="0"/>
    <x v="398"/>
    <x v="1"/>
    <x v="0"/>
    <x v="0"/>
    <x v="0"/>
    <x v="3113"/>
    <n v="8951"/>
    <n v="14"/>
    <n v="10"/>
    <x v="5"/>
    <n v="4"/>
    <x v="4"/>
    <s v="Medium"/>
    <x v="2"/>
    <x v="2"/>
  </r>
  <r>
    <n v="3445"/>
    <s v="Andrew Gibson"/>
    <x v="21"/>
    <x v="1"/>
    <x v="4"/>
    <x v="312"/>
    <x v="1423"/>
    <x v="220"/>
    <n v="7"/>
    <x v="2"/>
    <x v="1066"/>
    <x v="1"/>
    <x v="0"/>
    <x v="4"/>
    <x v="4"/>
    <x v="3114"/>
    <n v="1732"/>
    <n v="8"/>
    <n v="2"/>
    <x v="0"/>
    <n v="3"/>
    <x v="1"/>
    <s v="Medium"/>
    <x v="0"/>
    <x v="0"/>
  </r>
  <r>
    <n v="7936"/>
    <s v="Melanie Williams"/>
    <x v="41"/>
    <x v="1"/>
    <x v="4"/>
    <x v="537"/>
    <x v="2069"/>
    <x v="378"/>
    <n v="3"/>
    <x v="0"/>
    <x v="268"/>
    <x v="0"/>
    <x v="0"/>
    <x v="1"/>
    <x v="1"/>
    <x v="3115"/>
    <n v="1545"/>
    <n v="0"/>
    <n v="8"/>
    <x v="5"/>
    <n v="2"/>
    <x v="0"/>
    <s v="Low"/>
    <x v="3"/>
    <x v="3"/>
  </r>
  <r>
    <n v="6357"/>
    <s v="Joseph Miller"/>
    <x v="11"/>
    <x v="1"/>
    <x v="0"/>
    <x v="60"/>
    <x v="393"/>
    <x v="349"/>
    <n v="5"/>
    <x v="2"/>
    <x v="2"/>
    <x v="0"/>
    <x v="1"/>
    <x v="3"/>
    <x v="3"/>
    <x v="3116"/>
    <n v="2526"/>
    <n v="3"/>
    <n v="8"/>
    <x v="10"/>
    <n v="4"/>
    <x v="4"/>
    <s v="Low"/>
    <x v="3"/>
    <x v="3"/>
  </r>
  <r>
    <n v="6777"/>
    <s v="David Smith"/>
    <x v="46"/>
    <x v="1"/>
    <x v="2"/>
    <x v="212"/>
    <x v="2070"/>
    <x v="160"/>
    <n v="0"/>
    <x v="3"/>
    <x v="1067"/>
    <x v="3"/>
    <x v="0"/>
    <x v="3"/>
    <x v="3"/>
    <x v="3117"/>
    <n v="8055"/>
    <n v="13"/>
    <n v="9"/>
    <x v="7"/>
    <n v="4"/>
    <x v="4"/>
    <s v="High"/>
    <x v="3"/>
    <x v="3"/>
  </r>
  <r>
    <n v="9242"/>
    <s v="Catherine Santiago"/>
    <x v="21"/>
    <x v="1"/>
    <x v="0"/>
    <x v="43"/>
    <x v="243"/>
    <x v="225"/>
    <n v="3"/>
    <x v="0"/>
    <x v="2"/>
    <x v="2"/>
    <x v="1"/>
    <x v="1"/>
    <x v="1"/>
    <x v="3118"/>
    <n v="4889"/>
    <n v="10"/>
    <n v="10"/>
    <x v="7"/>
    <n v="2"/>
    <x v="0"/>
    <s v="High"/>
    <x v="0"/>
    <x v="0"/>
  </r>
  <r>
    <n v="2961"/>
    <s v="Shawn Grant"/>
    <x v="30"/>
    <x v="1"/>
    <x v="4"/>
    <x v="209"/>
    <x v="1371"/>
    <x v="287"/>
    <n v="2"/>
    <x v="1"/>
    <x v="646"/>
    <x v="3"/>
    <x v="0"/>
    <x v="1"/>
    <x v="1"/>
    <x v="3119"/>
    <n v="9365"/>
    <n v="0"/>
    <n v="7"/>
    <x v="6"/>
    <n v="1"/>
    <x v="2"/>
    <s v="Low"/>
    <x v="2"/>
    <x v="2"/>
  </r>
  <r>
    <n v="3769"/>
    <s v="Caroline Moore"/>
    <x v="46"/>
    <x v="1"/>
    <x v="1"/>
    <x v="468"/>
    <x v="60"/>
    <x v="60"/>
    <n v="3"/>
    <x v="0"/>
    <x v="2"/>
    <x v="3"/>
    <x v="1"/>
    <x v="3"/>
    <x v="3"/>
    <x v="3120"/>
    <n v="7442"/>
    <n v="9"/>
    <n v="0"/>
    <x v="10"/>
    <n v="2"/>
    <x v="0"/>
    <s v="Low"/>
    <x v="3"/>
    <x v="3"/>
  </r>
  <r>
    <n v="6110"/>
    <s v="Michael Martinez"/>
    <x v="22"/>
    <x v="1"/>
    <x v="2"/>
    <x v="331"/>
    <x v="621"/>
    <x v="500"/>
    <n v="9"/>
    <x v="2"/>
    <x v="2"/>
    <x v="1"/>
    <x v="1"/>
    <x v="0"/>
    <x v="0"/>
    <x v="3121"/>
    <n v="227"/>
    <n v="1"/>
    <n v="9"/>
    <x v="1"/>
    <n v="1"/>
    <x v="2"/>
    <s v="High"/>
    <x v="5"/>
    <x v="5"/>
  </r>
  <r>
    <n v="7487"/>
    <s v="Andrew Morgan"/>
    <x v="37"/>
    <x v="1"/>
    <x v="4"/>
    <x v="150"/>
    <x v="2071"/>
    <x v="171"/>
    <n v="0"/>
    <x v="3"/>
    <x v="2"/>
    <x v="0"/>
    <x v="1"/>
    <x v="0"/>
    <x v="0"/>
    <x v="3122"/>
    <n v="6977"/>
    <n v="19"/>
    <n v="1"/>
    <x v="0"/>
    <n v="2"/>
    <x v="0"/>
    <s v="High"/>
    <x v="2"/>
    <x v="2"/>
  </r>
  <r>
    <n v="4102"/>
    <s v="Crystal Morgan"/>
    <x v="41"/>
    <x v="1"/>
    <x v="0"/>
    <x v="389"/>
    <x v="2072"/>
    <x v="920"/>
    <n v="2"/>
    <x v="1"/>
    <x v="2"/>
    <x v="1"/>
    <x v="1"/>
    <x v="4"/>
    <x v="4"/>
    <x v="3123"/>
    <n v="3962"/>
    <n v="14"/>
    <n v="7"/>
    <x v="2"/>
    <n v="1"/>
    <x v="2"/>
    <s v="Medium"/>
    <x v="3"/>
    <x v="3"/>
  </r>
  <r>
    <n v="4922"/>
    <s v="Deborah Frank"/>
    <x v="31"/>
    <x v="1"/>
    <x v="2"/>
    <x v="182"/>
    <x v="2073"/>
    <x v="643"/>
    <n v="0"/>
    <x v="3"/>
    <x v="500"/>
    <x v="1"/>
    <x v="0"/>
    <x v="0"/>
    <x v="0"/>
    <x v="3124"/>
    <n v="7486"/>
    <n v="12"/>
    <n v="0"/>
    <x v="3"/>
    <n v="4"/>
    <x v="4"/>
    <s v="High"/>
    <x v="4"/>
    <x v="4"/>
  </r>
  <r>
    <n v="9306"/>
    <s v="Crystal Stephens"/>
    <x v="41"/>
    <x v="1"/>
    <x v="3"/>
    <x v="533"/>
    <x v="692"/>
    <x v="539"/>
    <n v="1"/>
    <x v="1"/>
    <x v="1068"/>
    <x v="3"/>
    <x v="0"/>
    <x v="2"/>
    <x v="2"/>
    <x v="3125"/>
    <n v="3075"/>
    <n v="16"/>
    <n v="5"/>
    <x v="8"/>
    <n v="3"/>
    <x v="1"/>
    <s v="Low"/>
    <x v="3"/>
    <x v="3"/>
  </r>
  <r>
    <n v="2619"/>
    <s v="Katie Brown"/>
    <x v="27"/>
    <x v="1"/>
    <x v="1"/>
    <x v="360"/>
    <x v="1542"/>
    <x v="56"/>
    <n v="1"/>
    <x v="1"/>
    <x v="1069"/>
    <x v="0"/>
    <x v="0"/>
    <x v="2"/>
    <x v="2"/>
    <x v="3126"/>
    <n v="5702"/>
    <n v="14"/>
    <n v="2"/>
    <x v="2"/>
    <n v="1"/>
    <x v="2"/>
    <s v="Medium"/>
    <x v="5"/>
    <x v="5"/>
  </r>
  <r>
    <n v="7486"/>
    <s v="Matthew Ross"/>
    <x v="16"/>
    <x v="1"/>
    <x v="0"/>
    <x v="577"/>
    <x v="2074"/>
    <x v="904"/>
    <n v="0"/>
    <x v="3"/>
    <x v="2"/>
    <x v="3"/>
    <x v="1"/>
    <x v="4"/>
    <x v="4"/>
    <x v="3127"/>
    <n v="6470"/>
    <n v="6"/>
    <n v="0"/>
    <x v="5"/>
    <n v="5"/>
    <x v="3"/>
    <s v="Medium"/>
    <x v="2"/>
    <x v="2"/>
  </r>
  <r>
    <n v="2609"/>
    <s v="Jennifer Parsons"/>
    <x v="4"/>
    <x v="1"/>
    <x v="1"/>
    <x v="396"/>
    <x v="2075"/>
    <x v="768"/>
    <n v="1"/>
    <x v="1"/>
    <x v="2"/>
    <x v="1"/>
    <x v="1"/>
    <x v="2"/>
    <x v="2"/>
    <x v="3128"/>
    <n v="5046"/>
    <n v="10"/>
    <n v="9"/>
    <x v="5"/>
    <n v="2"/>
    <x v="0"/>
    <s v="High"/>
    <x v="0"/>
    <x v="0"/>
  </r>
  <r>
    <n v="5702"/>
    <s v="James Stephenson"/>
    <x v="3"/>
    <x v="1"/>
    <x v="1"/>
    <x v="339"/>
    <x v="960"/>
    <x v="373"/>
    <n v="7"/>
    <x v="2"/>
    <x v="2"/>
    <x v="2"/>
    <x v="1"/>
    <x v="1"/>
    <x v="1"/>
    <x v="3129"/>
    <n v="8112"/>
    <n v="3"/>
    <n v="1"/>
    <x v="4"/>
    <n v="4"/>
    <x v="4"/>
    <s v="Low"/>
    <x v="2"/>
    <x v="2"/>
  </r>
  <r>
    <n v="9204"/>
    <s v="Kimberly Nunez"/>
    <x v="42"/>
    <x v="1"/>
    <x v="2"/>
    <x v="425"/>
    <x v="2076"/>
    <x v="895"/>
    <n v="0"/>
    <x v="3"/>
    <x v="2"/>
    <x v="0"/>
    <x v="1"/>
    <x v="0"/>
    <x v="0"/>
    <x v="3130"/>
    <n v="4609"/>
    <n v="2"/>
    <n v="10"/>
    <x v="9"/>
    <n v="1"/>
    <x v="2"/>
    <s v="Low"/>
    <x v="3"/>
    <x v="3"/>
  </r>
  <r>
    <n v="6491"/>
    <s v="Rebekah Best"/>
    <x v="33"/>
    <x v="1"/>
    <x v="2"/>
    <x v="191"/>
    <x v="2077"/>
    <x v="411"/>
    <n v="1"/>
    <x v="1"/>
    <x v="2"/>
    <x v="1"/>
    <x v="1"/>
    <x v="0"/>
    <x v="0"/>
    <x v="3131"/>
    <n v="1716"/>
    <n v="11"/>
    <n v="3"/>
    <x v="9"/>
    <n v="2"/>
    <x v="0"/>
    <s v="High"/>
    <x v="4"/>
    <x v="4"/>
  </r>
  <r>
    <n v="4061"/>
    <s v="Kelli Lawrence"/>
    <x v="18"/>
    <x v="1"/>
    <x v="3"/>
    <x v="476"/>
    <x v="2078"/>
    <x v="754"/>
    <n v="4"/>
    <x v="0"/>
    <x v="905"/>
    <x v="1"/>
    <x v="0"/>
    <x v="4"/>
    <x v="4"/>
    <x v="3132"/>
    <n v="3866"/>
    <n v="3"/>
    <n v="7"/>
    <x v="4"/>
    <n v="4"/>
    <x v="4"/>
    <s v="Medium"/>
    <x v="4"/>
    <x v="4"/>
  </r>
  <r>
    <n v="4165"/>
    <s v="Daniel Garcia"/>
    <x v="45"/>
    <x v="1"/>
    <x v="0"/>
    <x v="582"/>
    <x v="1835"/>
    <x v="762"/>
    <n v="10"/>
    <x v="4"/>
    <x v="2"/>
    <x v="1"/>
    <x v="1"/>
    <x v="0"/>
    <x v="0"/>
    <x v="3133"/>
    <n v="9015"/>
    <n v="7"/>
    <n v="6"/>
    <x v="0"/>
    <n v="2"/>
    <x v="0"/>
    <s v="High"/>
    <x v="5"/>
    <x v="5"/>
  </r>
  <r>
    <n v="9177"/>
    <s v="Timothy Sparks"/>
    <x v="36"/>
    <x v="1"/>
    <x v="3"/>
    <x v="367"/>
    <x v="285"/>
    <x v="260"/>
    <n v="8"/>
    <x v="2"/>
    <x v="2"/>
    <x v="0"/>
    <x v="1"/>
    <x v="1"/>
    <x v="1"/>
    <x v="3134"/>
    <n v="8950"/>
    <n v="5"/>
    <n v="8"/>
    <x v="8"/>
    <n v="3"/>
    <x v="1"/>
    <s v="High"/>
    <x v="3"/>
    <x v="3"/>
  </r>
  <r>
    <n v="1605"/>
    <s v="Wendy Jimenez"/>
    <x v="24"/>
    <x v="1"/>
    <x v="4"/>
    <x v="629"/>
    <x v="2079"/>
    <x v="587"/>
    <n v="2"/>
    <x v="1"/>
    <x v="1070"/>
    <x v="0"/>
    <x v="0"/>
    <x v="3"/>
    <x v="3"/>
    <x v="3135"/>
    <n v="8041"/>
    <n v="11"/>
    <n v="9"/>
    <x v="1"/>
    <n v="4"/>
    <x v="4"/>
    <s v="Low"/>
    <x v="3"/>
    <x v="3"/>
  </r>
  <r>
    <n v="2021"/>
    <s v="Nancy Schultz"/>
    <x v="17"/>
    <x v="1"/>
    <x v="3"/>
    <x v="288"/>
    <x v="2080"/>
    <x v="575"/>
    <n v="4"/>
    <x v="0"/>
    <x v="2"/>
    <x v="0"/>
    <x v="1"/>
    <x v="1"/>
    <x v="1"/>
    <x v="3136"/>
    <n v="6771"/>
    <n v="7"/>
    <n v="6"/>
    <x v="3"/>
    <n v="3"/>
    <x v="1"/>
    <s v="Low"/>
    <x v="1"/>
    <x v="1"/>
  </r>
  <r>
    <n v="7712"/>
    <s v="Robert Reeves"/>
    <x v="13"/>
    <x v="1"/>
    <x v="4"/>
    <x v="493"/>
    <x v="1088"/>
    <x v="727"/>
    <n v="1"/>
    <x v="1"/>
    <x v="63"/>
    <x v="1"/>
    <x v="0"/>
    <x v="2"/>
    <x v="2"/>
    <x v="3137"/>
    <n v="6336"/>
    <n v="10"/>
    <n v="8"/>
    <x v="9"/>
    <n v="2"/>
    <x v="0"/>
    <s v="High"/>
    <x v="0"/>
    <x v="0"/>
  </r>
  <r>
    <n v="3865"/>
    <s v="Brittany Fletcher"/>
    <x v="5"/>
    <x v="1"/>
    <x v="2"/>
    <x v="172"/>
    <x v="2081"/>
    <x v="45"/>
    <n v="1"/>
    <x v="1"/>
    <x v="1071"/>
    <x v="2"/>
    <x v="0"/>
    <x v="3"/>
    <x v="3"/>
    <x v="3138"/>
    <n v="7049"/>
    <n v="4"/>
    <n v="6"/>
    <x v="3"/>
    <n v="3"/>
    <x v="1"/>
    <s v="High"/>
    <x v="3"/>
    <x v="3"/>
  </r>
  <r>
    <n v="2078"/>
    <s v="Amber Murphy"/>
    <x v="45"/>
    <x v="1"/>
    <x v="4"/>
    <x v="533"/>
    <x v="2082"/>
    <x v="682"/>
    <n v="8"/>
    <x v="2"/>
    <x v="2"/>
    <x v="0"/>
    <x v="1"/>
    <x v="1"/>
    <x v="1"/>
    <x v="3139"/>
    <n v="2058"/>
    <n v="18"/>
    <n v="9"/>
    <x v="9"/>
    <n v="5"/>
    <x v="3"/>
    <s v="Low"/>
    <x v="5"/>
    <x v="5"/>
  </r>
  <r>
    <n v="3601"/>
    <s v="Robert Watson"/>
    <x v="8"/>
    <x v="1"/>
    <x v="3"/>
    <x v="453"/>
    <x v="2083"/>
    <x v="939"/>
    <n v="5"/>
    <x v="2"/>
    <x v="1072"/>
    <x v="3"/>
    <x v="0"/>
    <x v="3"/>
    <x v="3"/>
    <x v="3140"/>
    <n v="7299"/>
    <n v="4"/>
    <n v="0"/>
    <x v="2"/>
    <n v="2"/>
    <x v="0"/>
    <s v="Medium"/>
    <x v="4"/>
    <x v="4"/>
  </r>
  <r>
    <n v="6705"/>
    <s v="Mary Small"/>
    <x v="18"/>
    <x v="1"/>
    <x v="2"/>
    <x v="358"/>
    <x v="1837"/>
    <x v="389"/>
    <n v="0"/>
    <x v="3"/>
    <x v="142"/>
    <x v="3"/>
    <x v="0"/>
    <x v="3"/>
    <x v="3"/>
    <x v="3141"/>
    <n v="8184"/>
    <n v="1"/>
    <n v="5"/>
    <x v="6"/>
    <n v="2"/>
    <x v="0"/>
    <s v="Low"/>
    <x v="4"/>
    <x v="4"/>
  </r>
  <r>
    <n v="3866"/>
    <s v="Karen Hall"/>
    <x v="18"/>
    <x v="1"/>
    <x v="1"/>
    <x v="564"/>
    <x v="590"/>
    <x v="479"/>
    <n v="0"/>
    <x v="3"/>
    <x v="880"/>
    <x v="2"/>
    <x v="0"/>
    <x v="2"/>
    <x v="2"/>
    <x v="3142"/>
    <n v="510"/>
    <n v="4"/>
    <n v="7"/>
    <x v="5"/>
    <n v="4"/>
    <x v="4"/>
    <s v="Low"/>
    <x v="4"/>
    <x v="4"/>
  </r>
  <r>
    <n v="5346"/>
    <s v="Vanessa Williams"/>
    <x v="47"/>
    <x v="1"/>
    <x v="4"/>
    <x v="301"/>
    <x v="1818"/>
    <x v="919"/>
    <n v="3"/>
    <x v="0"/>
    <x v="2"/>
    <x v="2"/>
    <x v="1"/>
    <x v="3"/>
    <x v="3"/>
    <x v="3143"/>
    <n v="2082"/>
    <n v="1"/>
    <n v="5"/>
    <x v="5"/>
    <n v="5"/>
    <x v="3"/>
    <s v="Medium"/>
    <x v="3"/>
    <x v="3"/>
  </r>
  <r>
    <n v="3936"/>
    <s v="Jonathan Mcbride"/>
    <x v="31"/>
    <x v="1"/>
    <x v="0"/>
    <x v="174"/>
    <x v="2084"/>
    <x v="444"/>
    <n v="7"/>
    <x v="2"/>
    <x v="1000"/>
    <x v="0"/>
    <x v="0"/>
    <x v="1"/>
    <x v="1"/>
    <x v="3144"/>
    <n v="1658"/>
    <n v="3"/>
    <n v="1"/>
    <x v="7"/>
    <n v="2"/>
    <x v="0"/>
    <s v="Medium"/>
    <x v="4"/>
    <x v="4"/>
  </r>
  <r>
    <n v="4946"/>
    <s v="Kirsten Thompson"/>
    <x v="40"/>
    <x v="1"/>
    <x v="2"/>
    <x v="184"/>
    <x v="955"/>
    <x v="70"/>
    <n v="1"/>
    <x v="1"/>
    <x v="1073"/>
    <x v="1"/>
    <x v="0"/>
    <x v="4"/>
    <x v="4"/>
    <x v="3145"/>
    <n v="7256"/>
    <n v="17"/>
    <n v="0"/>
    <x v="8"/>
    <n v="5"/>
    <x v="3"/>
    <s v="High"/>
    <x v="5"/>
    <x v="5"/>
  </r>
  <r>
    <n v="1197"/>
    <s v="Kenneth Moore"/>
    <x v="5"/>
    <x v="1"/>
    <x v="4"/>
    <x v="94"/>
    <x v="1240"/>
    <x v="771"/>
    <n v="0"/>
    <x v="3"/>
    <x v="794"/>
    <x v="2"/>
    <x v="0"/>
    <x v="3"/>
    <x v="3"/>
    <x v="3146"/>
    <n v="5460"/>
    <n v="3"/>
    <n v="2"/>
    <x v="9"/>
    <n v="1"/>
    <x v="2"/>
    <s v="Low"/>
    <x v="3"/>
    <x v="3"/>
  </r>
  <r>
    <n v="1910"/>
    <s v="Doris Fletcher"/>
    <x v="23"/>
    <x v="1"/>
    <x v="4"/>
    <x v="467"/>
    <x v="1572"/>
    <x v="558"/>
    <n v="3"/>
    <x v="0"/>
    <x v="1031"/>
    <x v="3"/>
    <x v="0"/>
    <x v="3"/>
    <x v="3"/>
    <x v="3147"/>
    <n v="724"/>
    <n v="11"/>
    <n v="0"/>
    <x v="0"/>
    <n v="5"/>
    <x v="3"/>
    <s v="Low"/>
    <x v="4"/>
    <x v="4"/>
  </r>
  <r>
    <n v="4676"/>
    <s v="Barry Berg"/>
    <x v="33"/>
    <x v="1"/>
    <x v="1"/>
    <x v="301"/>
    <x v="2085"/>
    <x v="820"/>
    <n v="6"/>
    <x v="2"/>
    <x v="1074"/>
    <x v="3"/>
    <x v="0"/>
    <x v="1"/>
    <x v="1"/>
    <x v="3148"/>
    <n v="7168"/>
    <n v="16"/>
    <n v="7"/>
    <x v="9"/>
    <n v="2"/>
    <x v="0"/>
    <s v="Medium"/>
    <x v="4"/>
    <x v="4"/>
  </r>
  <r>
    <n v="8950"/>
    <s v="Rebecca Mendoza"/>
    <x v="37"/>
    <x v="1"/>
    <x v="3"/>
    <x v="318"/>
    <x v="2086"/>
    <x v="159"/>
    <n v="8"/>
    <x v="2"/>
    <x v="2"/>
    <x v="2"/>
    <x v="1"/>
    <x v="4"/>
    <x v="4"/>
    <x v="3149"/>
    <n v="8224"/>
    <n v="6"/>
    <n v="10"/>
    <x v="5"/>
    <n v="3"/>
    <x v="1"/>
    <s v="Medium"/>
    <x v="2"/>
    <x v="2"/>
  </r>
  <r>
    <n v="9507"/>
    <s v="Christopher Reyes"/>
    <x v="37"/>
    <x v="1"/>
    <x v="2"/>
    <x v="535"/>
    <x v="62"/>
    <x v="62"/>
    <n v="2"/>
    <x v="1"/>
    <x v="53"/>
    <x v="1"/>
    <x v="0"/>
    <x v="1"/>
    <x v="1"/>
    <x v="3150"/>
    <n v="6745"/>
    <n v="5"/>
    <n v="9"/>
    <x v="8"/>
    <n v="3"/>
    <x v="1"/>
    <s v="Low"/>
    <x v="2"/>
    <x v="2"/>
  </r>
  <r>
    <n v="7794"/>
    <s v="Isaiah Cline"/>
    <x v="45"/>
    <x v="1"/>
    <x v="2"/>
    <x v="184"/>
    <x v="2087"/>
    <x v="285"/>
    <n v="9"/>
    <x v="2"/>
    <x v="2"/>
    <x v="1"/>
    <x v="1"/>
    <x v="3"/>
    <x v="3"/>
    <x v="3151"/>
    <n v="9121"/>
    <n v="3"/>
    <n v="10"/>
    <x v="5"/>
    <n v="5"/>
    <x v="3"/>
    <s v="High"/>
    <x v="5"/>
    <x v="5"/>
  </r>
  <r>
    <n v="6663"/>
    <s v="Tina Long"/>
    <x v="33"/>
    <x v="1"/>
    <x v="3"/>
    <x v="609"/>
    <x v="1543"/>
    <x v="864"/>
    <n v="5"/>
    <x v="2"/>
    <x v="935"/>
    <x v="3"/>
    <x v="0"/>
    <x v="3"/>
    <x v="3"/>
    <x v="3152"/>
    <n v="5507"/>
    <n v="5"/>
    <n v="5"/>
    <x v="9"/>
    <n v="4"/>
    <x v="4"/>
    <s v="High"/>
    <x v="4"/>
    <x v="4"/>
  </r>
  <r>
    <n v="3582"/>
    <s v="James King"/>
    <x v="18"/>
    <x v="1"/>
    <x v="0"/>
    <x v="81"/>
    <x v="662"/>
    <x v="523"/>
    <n v="9"/>
    <x v="2"/>
    <x v="2"/>
    <x v="2"/>
    <x v="1"/>
    <x v="4"/>
    <x v="4"/>
    <x v="3153"/>
    <n v="6085"/>
    <n v="11"/>
    <n v="9"/>
    <x v="0"/>
    <n v="5"/>
    <x v="3"/>
    <s v="Low"/>
    <x v="4"/>
    <x v="4"/>
  </r>
  <r>
    <n v="4881"/>
    <s v="Deborah Arnold"/>
    <x v="42"/>
    <x v="1"/>
    <x v="0"/>
    <x v="231"/>
    <x v="1174"/>
    <x v="429"/>
    <n v="9"/>
    <x v="2"/>
    <x v="2"/>
    <x v="1"/>
    <x v="1"/>
    <x v="1"/>
    <x v="1"/>
    <x v="3154"/>
    <n v="2472"/>
    <n v="12"/>
    <n v="5"/>
    <x v="7"/>
    <n v="2"/>
    <x v="0"/>
    <s v="Low"/>
    <x v="3"/>
    <x v="3"/>
  </r>
  <r>
    <n v="5976"/>
    <s v="Ann Hall"/>
    <x v="24"/>
    <x v="1"/>
    <x v="4"/>
    <x v="415"/>
    <x v="2088"/>
    <x v="580"/>
    <n v="2"/>
    <x v="1"/>
    <x v="1075"/>
    <x v="2"/>
    <x v="0"/>
    <x v="3"/>
    <x v="3"/>
    <x v="3155"/>
    <n v="7888"/>
    <n v="19"/>
    <n v="9"/>
    <x v="2"/>
    <n v="1"/>
    <x v="2"/>
    <s v="Low"/>
    <x v="3"/>
    <x v="3"/>
  </r>
  <r>
    <n v="2540"/>
    <s v="Lindsay Davenport"/>
    <x v="44"/>
    <x v="1"/>
    <x v="4"/>
    <x v="635"/>
    <x v="2081"/>
    <x v="45"/>
    <n v="3"/>
    <x v="0"/>
    <x v="2"/>
    <x v="2"/>
    <x v="1"/>
    <x v="2"/>
    <x v="2"/>
    <x v="3156"/>
    <n v="5797"/>
    <n v="7"/>
    <n v="3"/>
    <x v="10"/>
    <n v="1"/>
    <x v="2"/>
    <s v="High"/>
    <x v="0"/>
    <x v="0"/>
  </r>
  <r>
    <n v="2742"/>
    <s v="Karen Lopez"/>
    <x v="2"/>
    <x v="1"/>
    <x v="3"/>
    <x v="321"/>
    <x v="2082"/>
    <x v="682"/>
    <n v="8"/>
    <x v="2"/>
    <x v="2"/>
    <x v="0"/>
    <x v="1"/>
    <x v="0"/>
    <x v="0"/>
    <x v="3157"/>
    <n v="7730"/>
    <n v="19"/>
    <n v="8"/>
    <x v="10"/>
    <n v="4"/>
    <x v="4"/>
    <s v="High"/>
    <x v="2"/>
    <x v="2"/>
  </r>
  <r>
    <n v="1520"/>
    <s v="Dana Reeves"/>
    <x v="30"/>
    <x v="1"/>
    <x v="3"/>
    <x v="99"/>
    <x v="207"/>
    <x v="190"/>
    <n v="5"/>
    <x v="2"/>
    <x v="2"/>
    <x v="0"/>
    <x v="1"/>
    <x v="3"/>
    <x v="3"/>
    <x v="3158"/>
    <n v="6744"/>
    <n v="7"/>
    <n v="3"/>
    <x v="7"/>
    <n v="1"/>
    <x v="2"/>
    <s v="High"/>
    <x v="2"/>
    <x v="2"/>
  </r>
  <r>
    <n v="6247"/>
    <s v="Stephanie Duncan"/>
    <x v="6"/>
    <x v="1"/>
    <x v="2"/>
    <x v="156"/>
    <x v="239"/>
    <x v="221"/>
    <n v="5"/>
    <x v="2"/>
    <x v="1076"/>
    <x v="3"/>
    <x v="0"/>
    <x v="3"/>
    <x v="3"/>
    <x v="3159"/>
    <n v="1111"/>
    <n v="13"/>
    <n v="9"/>
    <x v="1"/>
    <n v="1"/>
    <x v="2"/>
    <s v="Medium"/>
    <x v="4"/>
    <x v="4"/>
  </r>
  <r>
    <n v="7783"/>
    <s v="Penny Lopez"/>
    <x v="38"/>
    <x v="1"/>
    <x v="4"/>
    <x v="389"/>
    <x v="2089"/>
    <x v="518"/>
    <n v="4"/>
    <x v="0"/>
    <x v="2"/>
    <x v="2"/>
    <x v="1"/>
    <x v="2"/>
    <x v="2"/>
    <x v="3160"/>
    <n v="9368"/>
    <n v="0"/>
    <n v="5"/>
    <x v="1"/>
    <n v="4"/>
    <x v="4"/>
    <s v="Low"/>
    <x v="0"/>
    <x v="0"/>
  </r>
  <r>
    <n v="1867"/>
    <s v="Michael Morton"/>
    <x v="23"/>
    <x v="1"/>
    <x v="1"/>
    <x v="513"/>
    <x v="2090"/>
    <x v="57"/>
    <n v="1"/>
    <x v="1"/>
    <x v="1077"/>
    <x v="0"/>
    <x v="0"/>
    <x v="2"/>
    <x v="2"/>
    <x v="3161"/>
    <n v="7434"/>
    <n v="11"/>
    <n v="0"/>
    <x v="3"/>
    <n v="2"/>
    <x v="0"/>
    <s v="Low"/>
    <x v="4"/>
    <x v="4"/>
  </r>
  <r>
    <n v="4336"/>
    <s v="David Todd"/>
    <x v="37"/>
    <x v="1"/>
    <x v="3"/>
    <x v="319"/>
    <x v="1879"/>
    <x v="567"/>
    <n v="2"/>
    <x v="1"/>
    <x v="2"/>
    <x v="1"/>
    <x v="1"/>
    <x v="4"/>
    <x v="4"/>
    <x v="3162"/>
    <n v="4099"/>
    <n v="13"/>
    <n v="2"/>
    <x v="10"/>
    <n v="2"/>
    <x v="0"/>
    <s v="High"/>
    <x v="2"/>
    <x v="2"/>
  </r>
  <r>
    <n v="5133"/>
    <s v="Betty Williams"/>
    <x v="21"/>
    <x v="1"/>
    <x v="3"/>
    <x v="9"/>
    <x v="1270"/>
    <x v="783"/>
    <n v="0"/>
    <x v="3"/>
    <x v="1078"/>
    <x v="2"/>
    <x v="0"/>
    <x v="2"/>
    <x v="2"/>
    <x v="3163"/>
    <n v="1106"/>
    <n v="6"/>
    <n v="5"/>
    <x v="8"/>
    <n v="2"/>
    <x v="0"/>
    <s v="Medium"/>
    <x v="0"/>
    <x v="0"/>
  </r>
  <r>
    <n v="4804"/>
    <s v="Kimberly Hendricks"/>
    <x v="15"/>
    <x v="1"/>
    <x v="4"/>
    <x v="635"/>
    <x v="2091"/>
    <x v="813"/>
    <n v="0"/>
    <x v="3"/>
    <x v="2"/>
    <x v="2"/>
    <x v="1"/>
    <x v="1"/>
    <x v="1"/>
    <x v="3164"/>
    <n v="3093"/>
    <n v="0"/>
    <n v="4"/>
    <x v="7"/>
    <n v="3"/>
    <x v="1"/>
    <s v="Medium"/>
    <x v="4"/>
    <x v="4"/>
  </r>
  <r>
    <n v="8756"/>
    <s v="Michael Moore PhD"/>
    <x v="36"/>
    <x v="1"/>
    <x v="0"/>
    <x v="337"/>
    <x v="2092"/>
    <x v="38"/>
    <n v="4"/>
    <x v="0"/>
    <x v="148"/>
    <x v="3"/>
    <x v="0"/>
    <x v="4"/>
    <x v="4"/>
    <x v="3165"/>
    <n v="7861"/>
    <n v="7"/>
    <n v="7"/>
    <x v="0"/>
    <n v="5"/>
    <x v="3"/>
    <s v="High"/>
    <x v="3"/>
    <x v="3"/>
  </r>
  <r>
    <n v="3388"/>
    <s v="Adrienne Smith"/>
    <x v="18"/>
    <x v="1"/>
    <x v="4"/>
    <x v="136"/>
    <x v="2093"/>
    <x v="156"/>
    <n v="4"/>
    <x v="0"/>
    <x v="2"/>
    <x v="3"/>
    <x v="1"/>
    <x v="4"/>
    <x v="4"/>
    <x v="3166"/>
    <n v="1568"/>
    <n v="10"/>
    <n v="1"/>
    <x v="10"/>
    <n v="1"/>
    <x v="2"/>
    <s v="Medium"/>
    <x v="4"/>
    <x v="4"/>
  </r>
  <r>
    <n v="8450"/>
    <s v="Tracy Russo"/>
    <x v="42"/>
    <x v="1"/>
    <x v="3"/>
    <x v="143"/>
    <x v="183"/>
    <x v="170"/>
    <n v="7"/>
    <x v="2"/>
    <x v="2"/>
    <x v="0"/>
    <x v="1"/>
    <x v="3"/>
    <x v="3"/>
    <x v="3167"/>
    <n v="80"/>
    <n v="14"/>
    <n v="5"/>
    <x v="5"/>
    <n v="2"/>
    <x v="0"/>
    <s v="High"/>
    <x v="3"/>
    <x v="3"/>
  </r>
  <r>
    <n v="9356"/>
    <s v="Sean Gutierrez"/>
    <x v="11"/>
    <x v="1"/>
    <x v="4"/>
    <x v="387"/>
    <x v="815"/>
    <x v="501"/>
    <n v="3"/>
    <x v="0"/>
    <x v="2"/>
    <x v="3"/>
    <x v="1"/>
    <x v="4"/>
    <x v="4"/>
    <x v="3168"/>
    <n v="6069"/>
    <n v="12"/>
    <n v="9"/>
    <x v="4"/>
    <n v="5"/>
    <x v="3"/>
    <s v="Low"/>
    <x v="3"/>
    <x v="3"/>
  </r>
  <r>
    <n v="2453"/>
    <s v="Tanya Sanchez"/>
    <x v="3"/>
    <x v="1"/>
    <x v="1"/>
    <x v="350"/>
    <x v="216"/>
    <x v="199"/>
    <n v="1"/>
    <x v="1"/>
    <x v="1079"/>
    <x v="3"/>
    <x v="0"/>
    <x v="4"/>
    <x v="4"/>
    <x v="3169"/>
    <n v="7487"/>
    <n v="0"/>
    <n v="10"/>
    <x v="0"/>
    <n v="4"/>
    <x v="4"/>
    <s v="Medium"/>
    <x v="2"/>
    <x v="2"/>
  </r>
  <r>
    <n v="6341"/>
    <s v="Lindsay Massey"/>
    <x v="23"/>
    <x v="1"/>
    <x v="4"/>
    <x v="574"/>
    <x v="2094"/>
    <x v="200"/>
    <n v="1"/>
    <x v="1"/>
    <x v="1080"/>
    <x v="1"/>
    <x v="0"/>
    <x v="0"/>
    <x v="0"/>
    <x v="3170"/>
    <n v="2920"/>
    <n v="2"/>
    <n v="10"/>
    <x v="5"/>
    <n v="5"/>
    <x v="3"/>
    <s v="Medium"/>
    <x v="4"/>
    <x v="4"/>
  </r>
  <r>
    <n v="1994"/>
    <s v="Kimberly Strickland"/>
    <x v="5"/>
    <x v="1"/>
    <x v="3"/>
    <x v="70"/>
    <x v="2095"/>
    <x v="274"/>
    <n v="3"/>
    <x v="0"/>
    <x v="961"/>
    <x v="1"/>
    <x v="0"/>
    <x v="4"/>
    <x v="4"/>
    <x v="3171"/>
    <n v="2447"/>
    <n v="4"/>
    <n v="8"/>
    <x v="9"/>
    <n v="3"/>
    <x v="1"/>
    <s v="Low"/>
    <x v="3"/>
    <x v="3"/>
  </r>
  <r>
    <n v="2886"/>
    <s v="Paige Watts"/>
    <x v="29"/>
    <x v="1"/>
    <x v="3"/>
    <x v="612"/>
    <x v="1933"/>
    <x v="314"/>
    <n v="3"/>
    <x v="0"/>
    <x v="2"/>
    <x v="2"/>
    <x v="1"/>
    <x v="2"/>
    <x v="2"/>
    <x v="3172"/>
    <n v="1645"/>
    <n v="16"/>
    <n v="0"/>
    <x v="7"/>
    <n v="2"/>
    <x v="0"/>
    <s v="High"/>
    <x v="4"/>
    <x v="4"/>
  </r>
  <r>
    <n v="9428"/>
    <s v="Mark Martin"/>
    <x v="19"/>
    <x v="1"/>
    <x v="1"/>
    <x v="287"/>
    <x v="135"/>
    <x v="130"/>
    <n v="8"/>
    <x v="2"/>
    <x v="2"/>
    <x v="2"/>
    <x v="1"/>
    <x v="4"/>
    <x v="4"/>
    <x v="3173"/>
    <n v="7327"/>
    <n v="10"/>
    <n v="5"/>
    <x v="1"/>
    <n v="4"/>
    <x v="4"/>
    <s v="Low"/>
    <x v="5"/>
    <x v="5"/>
  </r>
  <r>
    <n v="9505"/>
    <s v="Carol Myers"/>
    <x v="7"/>
    <x v="1"/>
    <x v="3"/>
    <x v="13"/>
    <x v="2096"/>
    <x v="834"/>
    <n v="2"/>
    <x v="1"/>
    <x v="508"/>
    <x v="2"/>
    <x v="0"/>
    <x v="0"/>
    <x v="0"/>
    <x v="3174"/>
    <n v="8756"/>
    <n v="0"/>
    <n v="6"/>
    <x v="2"/>
    <n v="2"/>
    <x v="0"/>
    <s v="High"/>
    <x v="0"/>
    <x v="0"/>
  </r>
  <r>
    <n v="4161"/>
    <s v="Monica Sullivan"/>
    <x v="22"/>
    <x v="1"/>
    <x v="1"/>
    <x v="248"/>
    <x v="14"/>
    <x v="14"/>
    <n v="0"/>
    <x v="3"/>
    <x v="159"/>
    <x v="2"/>
    <x v="0"/>
    <x v="1"/>
    <x v="1"/>
    <x v="3175"/>
    <n v="2654"/>
    <n v="9"/>
    <n v="10"/>
    <x v="7"/>
    <n v="3"/>
    <x v="1"/>
    <s v="High"/>
    <x v="5"/>
    <x v="5"/>
  </r>
  <r>
    <n v="6753"/>
    <s v="Mrs. Erica Gomez"/>
    <x v="39"/>
    <x v="1"/>
    <x v="0"/>
    <x v="483"/>
    <x v="2097"/>
    <x v="412"/>
    <n v="0"/>
    <x v="3"/>
    <x v="352"/>
    <x v="0"/>
    <x v="0"/>
    <x v="4"/>
    <x v="4"/>
    <x v="3176"/>
    <n v="5847"/>
    <n v="15"/>
    <n v="7"/>
    <x v="6"/>
    <n v="2"/>
    <x v="0"/>
    <s v="Low"/>
    <x v="2"/>
    <x v="2"/>
  </r>
  <r>
    <n v="3316"/>
    <s v="Andrew Shannon"/>
    <x v="22"/>
    <x v="1"/>
    <x v="0"/>
    <x v="60"/>
    <x v="972"/>
    <x v="678"/>
    <n v="7"/>
    <x v="2"/>
    <x v="2"/>
    <x v="1"/>
    <x v="1"/>
    <x v="3"/>
    <x v="3"/>
    <x v="3177"/>
    <n v="8261"/>
    <n v="19"/>
    <n v="8"/>
    <x v="4"/>
    <n v="3"/>
    <x v="1"/>
    <s v="Medium"/>
    <x v="5"/>
    <x v="5"/>
  </r>
  <r>
    <n v="9311"/>
    <s v="Rachel Duffy"/>
    <x v="34"/>
    <x v="1"/>
    <x v="0"/>
    <x v="409"/>
    <x v="1989"/>
    <x v="633"/>
    <n v="0"/>
    <x v="3"/>
    <x v="996"/>
    <x v="1"/>
    <x v="0"/>
    <x v="4"/>
    <x v="4"/>
    <x v="3178"/>
    <n v="5888"/>
    <n v="18"/>
    <n v="1"/>
    <x v="1"/>
    <n v="3"/>
    <x v="1"/>
    <s v="High"/>
    <x v="3"/>
    <x v="3"/>
  </r>
  <r>
    <n v="6780"/>
    <s v="Shaun Peterson"/>
    <x v="39"/>
    <x v="1"/>
    <x v="0"/>
    <x v="15"/>
    <x v="2098"/>
    <x v="452"/>
    <n v="1"/>
    <x v="1"/>
    <x v="23"/>
    <x v="3"/>
    <x v="0"/>
    <x v="0"/>
    <x v="0"/>
    <x v="3179"/>
    <n v="6654"/>
    <n v="12"/>
    <n v="3"/>
    <x v="3"/>
    <n v="4"/>
    <x v="4"/>
    <s v="Medium"/>
    <x v="2"/>
    <x v="2"/>
  </r>
  <r>
    <n v="4260"/>
    <s v="Jerome Lopez DDS"/>
    <x v="35"/>
    <x v="1"/>
    <x v="4"/>
    <x v="76"/>
    <x v="1006"/>
    <x v="490"/>
    <n v="5"/>
    <x v="2"/>
    <x v="2"/>
    <x v="1"/>
    <x v="1"/>
    <x v="3"/>
    <x v="3"/>
    <x v="3180"/>
    <n v="1074"/>
    <n v="20"/>
    <n v="4"/>
    <x v="8"/>
    <n v="5"/>
    <x v="3"/>
    <s v="Low"/>
    <x v="5"/>
    <x v="5"/>
  </r>
  <r>
    <n v="1676"/>
    <s v="Richard Tate"/>
    <x v="41"/>
    <x v="1"/>
    <x v="2"/>
    <x v="454"/>
    <x v="719"/>
    <x v="557"/>
    <n v="8"/>
    <x v="2"/>
    <x v="1081"/>
    <x v="2"/>
    <x v="0"/>
    <x v="1"/>
    <x v="1"/>
    <x v="3181"/>
    <n v="667"/>
    <n v="20"/>
    <n v="3"/>
    <x v="5"/>
    <n v="5"/>
    <x v="3"/>
    <s v="High"/>
    <x v="3"/>
    <x v="3"/>
  </r>
  <r>
    <n v="4322"/>
    <s v="John Butler"/>
    <x v="31"/>
    <x v="1"/>
    <x v="4"/>
    <x v="636"/>
    <x v="1606"/>
    <x v="136"/>
    <n v="1"/>
    <x v="1"/>
    <x v="1047"/>
    <x v="0"/>
    <x v="0"/>
    <x v="2"/>
    <x v="2"/>
    <x v="3182"/>
    <n v="1657"/>
    <n v="15"/>
    <n v="9"/>
    <x v="6"/>
    <n v="3"/>
    <x v="1"/>
    <s v="Medium"/>
    <x v="4"/>
    <x v="4"/>
  </r>
  <r>
    <n v="3716"/>
    <s v="Amanda Richardson"/>
    <x v="8"/>
    <x v="1"/>
    <x v="4"/>
    <x v="609"/>
    <x v="91"/>
    <x v="89"/>
    <n v="2"/>
    <x v="1"/>
    <x v="1082"/>
    <x v="3"/>
    <x v="0"/>
    <x v="1"/>
    <x v="1"/>
    <x v="3183"/>
    <n v="3552"/>
    <n v="14"/>
    <n v="10"/>
    <x v="7"/>
    <n v="5"/>
    <x v="3"/>
    <s v="Low"/>
    <x v="4"/>
    <x v="4"/>
  </r>
  <r>
    <n v="3096"/>
    <s v="Jessica Barr"/>
    <x v="46"/>
    <x v="1"/>
    <x v="4"/>
    <x v="29"/>
    <x v="743"/>
    <x v="37"/>
    <n v="0"/>
    <x v="3"/>
    <x v="1083"/>
    <x v="3"/>
    <x v="0"/>
    <x v="2"/>
    <x v="2"/>
    <x v="3184"/>
    <n v="9347"/>
    <n v="2"/>
    <n v="9"/>
    <x v="3"/>
    <n v="3"/>
    <x v="1"/>
    <s v="Medium"/>
    <x v="3"/>
    <x v="3"/>
  </r>
  <r>
    <n v="4847"/>
    <s v="Michael Bonilla"/>
    <x v="38"/>
    <x v="1"/>
    <x v="2"/>
    <x v="632"/>
    <x v="2099"/>
    <x v="863"/>
    <n v="5"/>
    <x v="2"/>
    <x v="2"/>
    <x v="2"/>
    <x v="1"/>
    <x v="2"/>
    <x v="2"/>
    <x v="3185"/>
    <n v="1959"/>
    <n v="6"/>
    <n v="8"/>
    <x v="0"/>
    <n v="4"/>
    <x v="4"/>
    <s v="Low"/>
    <x v="0"/>
    <x v="0"/>
  </r>
  <r>
    <n v="9894"/>
    <s v="Kimberly Alvarado"/>
    <x v="15"/>
    <x v="1"/>
    <x v="2"/>
    <x v="75"/>
    <x v="86"/>
    <x v="66"/>
    <n v="0"/>
    <x v="3"/>
    <x v="2"/>
    <x v="1"/>
    <x v="1"/>
    <x v="1"/>
    <x v="1"/>
    <x v="3186"/>
    <n v="719"/>
    <n v="18"/>
    <n v="4"/>
    <x v="1"/>
    <n v="4"/>
    <x v="4"/>
    <s v="Low"/>
    <x v="4"/>
    <x v="4"/>
  </r>
  <r>
    <n v="9148"/>
    <s v="Judith Diaz"/>
    <x v="33"/>
    <x v="1"/>
    <x v="1"/>
    <x v="150"/>
    <x v="143"/>
    <x v="138"/>
    <n v="4"/>
    <x v="0"/>
    <x v="2"/>
    <x v="0"/>
    <x v="1"/>
    <x v="1"/>
    <x v="1"/>
    <x v="3187"/>
    <n v="4606"/>
    <n v="0"/>
    <n v="8"/>
    <x v="6"/>
    <n v="4"/>
    <x v="4"/>
    <s v="Low"/>
    <x v="4"/>
    <x v="4"/>
  </r>
  <r>
    <n v="1085"/>
    <s v="Jennifer Barber"/>
    <x v="32"/>
    <x v="1"/>
    <x v="4"/>
    <x v="335"/>
    <x v="2100"/>
    <x v="878"/>
    <n v="2"/>
    <x v="1"/>
    <x v="2"/>
    <x v="1"/>
    <x v="1"/>
    <x v="4"/>
    <x v="4"/>
    <x v="3188"/>
    <n v="3706"/>
    <n v="19"/>
    <n v="2"/>
    <x v="7"/>
    <n v="5"/>
    <x v="3"/>
    <s v="High"/>
    <x v="5"/>
    <x v="5"/>
  </r>
  <r>
    <n v="3216"/>
    <s v="Gregory Anderson"/>
    <x v="23"/>
    <x v="1"/>
    <x v="0"/>
    <x v="520"/>
    <x v="1846"/>
    <x v="770"/>
    <n v="0"/>
    <x v="3"/>
    <x v="2"/>
    <x v="1"/>
    <x v="1"/>
    <x v="1"/>
    <x v="1"/>
    <x v="3189"/>
    <n v="252"/>
    <n v="7"/>
    <n v="8"/>
    <x v="10"/>
    <n v="2"/>
    <x v="0"/>
    <s v="Low"/>
    <x v="4"/>
    <x v="4"/>
  </r>
  <r>
    <n v="5195"/>
    <s v="Marisa Peterson"/>
    <x v="14"/>
    <x v="1"/>
    <x v="0"/>
    <x v="455"/>
    <x v="2101"/>
    <x v="197"/>
    <n v="2"/>
    <x v="1"/>
    <x v="2"/>
    <x v="2"/>
    <x v="1"/>
    <x v="3"/>
    <x v="3"/>
    <x v="3190"/>
    <n v="2923"/>
    <n v="14"/>
    <n v="4"/>
    <x v="6"/>
    <n v="5"/>
    <x v="3"/>
    <s v="High"/>
    <x v="0"/>
    <x v="0"/>
  </r>
  <r>
    <n v="9080"/>
    <s v="Mrs. Emma Powell"/>
    <x v="11"/>
    <x v="1"/>
    <x v="4"/>
    <x v="283"/>
    <x v="1910"/>
    <x v="635"/>
    <n v="1"/>
    <x v="1"/>
    <x v="813"/>
    <x v="2"/>
    <x v="0"/>
    <x v="4"/>
    <x v="4"/>
    <x v="3191"/>
    <n v="4491"/>
    <n v="6"/>
    <n v="5"/>
    <x v="10"/>
    <n v="3"/>
    <x v="1"/>
    <s v="High"/>
    <x v="3"/>
    <x v="3"/>
  </r>
  <r>
    <n v="2942"/>
    <s v="Julie Parker MD"/>
    <x v="21"/>
    <x v="1"/>
    <x v="2"/>
    <x v="224"/>
    <x v="2102"/>
    <x v="931"/>
    <n v="7"/>
    <x v="2"/>
    <x v="2"/>
    <x v="1"/>
    <x v="1"/>
    <x v="4"/>
    <x v="4"/>
    <x v="3192"/>
    <n v="2821"/>
    <n v="18"/>
    <n v="6"/>
    <x v="5"/>
    <n v="4"/>
    <x v="4"/>
    <s v="Low"/>
    <x v="0"/>
    <x v="0"/>
  </r>
  <r>
    <n v="3058"/>
    <s v="Amber Brooks"/>
    <x v="30"/>
    <x v="1"/>
    <x v="0"/>
    <x v="616"/>
    <x v="2103"/>
    <x v="275"/>
    <n v="6"/>
    <x v="2"/>
    <x v="2"/>
    <x v="2"/>
    <x v="1"/>
    <x v="3"/>
    <x v="3"/>
    <x v="3193"/>
    <n v="262"/>
    <n v="12"/>
    <n v="6"/>
    <x v="4"/>
    <n v="2"/>
    <x v="0"/>
    <s v="Low"/>
    <x v="2"/>
    <x v="2"/>
  </r>
  <r>
    <n v="7778"/>
    <s v="Nathaniel Ortega"/>
    <x v="2"/>
    <x v="1"/>
    <x v="2"/>
    <x v="60"/>
    <x v="616"/>
    <x v="277"/>
    <n v="9"/>
    <x v="2"/>
    <x v="2"/>
    <x v="3"/>
    <x v="1"/>
    <x v="1"/>
    <x v="1"/>
    <x v="3194"/>
    <n v="9188"/>
    <n v="15"/>
    <n v="6"/>
    <x v="8"/>
    <n v="5"/>
    <x v="3"/>
    <s v="High"/>
    <x v="2"/>
    <x v="2"/>
  </r>
  <r>
    <n v="8540"/>
    <s v="Traci Huffman"/>
    <x v="7"/>
    <x v="1"/>
    <x v="3"/>
    <x v="17"/>
    <x v="1780"/>
    <x v="912"/>
    <n v="1"/>
    <x v="1"/>
    <x v="1084"/>
    <x v="1"/>
    <x v="0"/>
    <x v="1"/>
    <x v="1"/>
    <x v="3195"/>
    <n v="9071"/>
    <n v="13"/>
    <n v="6"/>
    <x v="5"/>
    <n v="1"/>
    <x v="2"/>
    <s v="High"/>
    <x v="0"/>
    <x v="0"/>
  </r>
  <r>
    <n v="1712"/>
    <s v="Matthew Manning"/>
    <x v="26"/>
    <x v="1"/>
    <x v="4"/>
    <x v="315"/>
    <x v="2104"/>
    <x v="349"/>
    <n v="3"/>
    <x v="0"/>
    <x v="89"/>
    <x v="0"/>
    <x v="0"/>
    <x v="3"/>
    <x v="3"/>
    <x v="3196"/>
    <n v="2783"/>
    <n v="7"/>
    <n v="9"/>
    <x v="3"/>
    <n v="4"/>
    <x v="4"/>
    <s v="Medium"/>
    <x v="5"/>
    <x v="5"/>
  </r>
  <r>
    <n v="3257"/>
    <s v="Justin Martin"/>
    <x v="43"/>
    <x v="1"/>
    <x v="2"/>
    <x v="336"/>
    <x v="2105"/>
    <x v="820"/>
    <n v="8"/>
    <x v="2"/>
    <x v="2"/>
    <x v="2"/>
    <x v="1"/>
    <x v="3"/>
    <x v="3"/>
    <x v="3197"/>
    <n v="2784"/>
    <n v="15"/>
    <n v="6"/>
    <x v="2"/>
    <n v="5"/>
    <x v="3"/>
    <s v="Medium"/>
    <x v="5"/>
    <x v="5"/>
  </r>
  <r>
    <n v="1033"/>
    <s v="Elizabeth Jones"/>
    <x v="15"/>
    <x v="1"/>
    <x v="2"/>
    <x v="212"/>
    <x v="2106"/>
    <x v="570"/>
    <n v="4"/>
    <x v="0"/>
    <x v="1085"/>
    <x v="3"/>
    <x v="0"/>
    <x v="1"/>
    <x v="1"/>
    <x v="3198"/>
    <n v="1799"/>
    <n v="11"/>
    <n v="8"/>
    <x v="7"/>
    <n v="2"/>
    <x v="0"/>
    <s v="Low"/>
    <x v="4"/>
    <x v="4"/>
  </r>
  <r>
    <n v="6967"/>
    <s v="Steven Barnes"/>
    <x v="21"/>
    <x v="1"/>
    <x v="1"/>
    <x v="97"/>
    <x v="229"/>
    <x v="212"/>
    <n v="1"/>
    <x v="1"/>
    <x v="315"/>
    <x v="1"/>
    <x v="0"/>
    <x v="2"/>
    <x v="2"/>
    <x v="3199"/>
    <n v="5165"/>
    <n v="14"/>
    <n v="9"/>
    <x v="5"/>
    <n v="5"/>
    <x v="3"/>
    <s v="High"/>
    <x v="0"/>
    <x v="0"/>
  </r>
  <r>
    <n v="3382"/>
    <s v="Andrea Ruiz"/>
    <x v="45"/>
    <x v="1"/>
    <x v="1"/>
    <x v="547"/>
    <x v="2107"/>
    <x v="790"/>
    <n v="5"/>
    <x v="2"/>
    <x v="2"/>
    <x v="0"/>
    <x v="1"/>
    <x v="3"/>
    <x v="3"/>
    <x v="3200"/>
    <n v="2423"/>
    <n v="2"/>
    <n v="9"/>
    <x v="9"/>
    <n v="3"/>
    <x v="1"/>
    <s v="Medium"/>
    <x v="5"/>
    <x v="5"/>
  </r>
  <r>
    <n v="9876"/>
    <s v="Kimberly Austin"/>
    <x v="20"/>
    <x v="1"/>
    <x v="2"/>
    <x v="153"/>
    <x v="2108"/>
    <x v="812"/>
    <n v="4"/>
    <x v="0"/>
    <x v="1086"/>
    <x v="3"/>
    <x v="0"/>
    <x v="3"/>
    <x v="3"/>
    <x v="3201"/>
    <n v="1726"/>
    <n v="13"/>
    <n v="7"/>
    <x v="5"/>
    <n v="1"/>
    <x v="2"/>
    <s v="Low"/>
    <x v="5"/>
    <x v="5"/>
  </r>
  <r>
    <n v="9235"/>
    <s v="Tyler Townsend"/>
    <x v="40"/>
    <x v="1"/>
    <x v="2"/>
    <x v="127"/>
    <x v="886"/>
    <x v="644"/>
    <n v="2"/>
    <x v="1"/>
    <x v="1087"/>
    <x v="0"/>
    <x v="0"/>
    <x v="1"/>
    <x v="1"/>
    <x v="3202"/>
    <n v="8"/>
    <n v="6"/>
    <n v="9"/>
    <x v="7"/>
    <n v="5"/>
    <x v="3"/>
    <s v="High"/>
    <x v="5"/>
    <x v="5"/>
  </r>
  <r>
    <n v="1313"/>
    <s v="Aaron Russell"/>
    <x v="18"/>
    <x v="1"/>
    <x v="0"/>
    <x v="66"/>
    <x v="2109"/>
    <x v="865"/>
    <n v="4"/>
    <x v="0"/>
    <x v="2"/>
    <x v="0"/>
    <x v="1"/>
    <x v="2"/>
    <x v="2"/>
    <x v="3203"/>
    <n v="1585"/>
    <n v="2"/>
    <n v="5"/>
    <x v="0"/>
    <n v="4"/>
    <x v="4"/>
    <s v="Low"/>
    <x v="4"/>
    <x v="4"/>
  </r>
  <r>
    <n v="4364"/>
    <s v="David Richardson"/>
    <x v="7"/>
    <x v="1"/>
    <x v="0"/>
    <x v="236"/>
    <x v="1571"/>
    <x v="872"/>
    <n v="0"/>
    <x v="3"/>
    <x v="427"/>
    <x v="0"/>
    <x v="0"/>
    <x v="4"/>
    <x v="4"/>
    <x v="3204"/>
    <n v="8371"/>
    <n v="14"/>
    <n v="1"/>
    <x v="5"/>
    <n v="4"/>
    <x v="4"/>
    <s v="High"/>
    <x v="0"/>
    <x v="0"/>
  </r>
  <r>
    <n v="6345"/>
    <s v="Ashley Ferguson"/>
    <x v="27"/>
    <x v="1"/>
    <x v="0"/>
    <x v="376"/>
    <x v="2110"/>
    <x v="92"/>
    <n v="6"/>
    <x v="2"/>
    <x v="1088"/>
    <x v="3"/>
    <x v="0"/>
    <x v="0"/>
    <x v="0"/>
    <x v="3205"/>
    <n v="2107"/>
    <n v="0"/>
    <n v="2"/>
    <x v="8"/>
    <n v="5"/>
    <x v="3"/>
    <s v="High"/>
    <x v="5"/>
    <x v="5"/>
  </r>
  <r>
    <n v="9508"/>
    <s v="Angela Cortez"/>
    <x v="27"/>
    <x v="1"/>
    <x v="2"/>
    <x v="358"/>
    <x v="2111"/>
    <x v="956"/>
    <n v="10"/>
    <x v="4"/>
    <x v="2"/>
    <x v="0"/>
    <x v="1"/>
    <x v="4"/>
    <x v="4"/>
    <x v="3206"/>
    <n v="730"/>
    <n v="19"/>
    <n v="1"/>
    <x v="0"/>
    <n v="1"/>
    <x v="2"/>
    <s v="Medium"/>
    <x v="5"/>
    <x v="5"/>
  </r>
  <r>
    <n v="8693"/>
    <s v="Joshua Campbell"/>
    <x v="39"/>
    <x v="1"/>
    <x v="2"/>
    <x v="14"/>
    <x v="1188"/>
    <x v="677"/>
    <n v="0"/>
    <x v="3"/>
    <x v="1089"/>
    <x v="2"/>
    <x v="0"/>
    <x v="1"/>
    <x v="1"/>
    <x v="3207"/>
    <n v="4262"/>
    <n v="3"/>
    <n v="6"/>
    <x v="4"/>
    <n v="3"/>
    <x v="1"/>
    <s v="Low"/>
    <x v="2"/>
    <x v="2"/>
  </r>
  <r>
    <n v="6817"/>
    <s v="Erica Jensen"/>
    <x v="20"/>
    <x v="1"/>
    <x v="0"/>
    <x v="269"/>
    <x v="2112"/>
    <x v="675"/>
    <n v="5"/>
    <x v="2"/>
    <x v="2"/>
    <x v="1"/>
    <x v="1"/>
    <x v="0"/>
    <x v="0"/>
    <x v="3208"/>
    <n v="2351"/>
    <n v="15"/>
    <n v="8"/>
    <x v="0"/>
    <n v="4"/>
    <x v="4"/>
    <s v="High"/>
    <x v="5"/>
    <x v="5"/>
  </r>
  <r>
    <n v="6428"/>
    <s v="Kelly Cordova"/>
    <x v="6"/>
    <x v="1"/>
    <x v="4"/>
    <x v="195"/>
    <x v="430"/>
    <x v="376"/>
    <n v="1"/>
    <x v="1"/>
    <x v="689"/>
    <x v="2"/>
    <x v="0"/>
    <x v="0"/>
    <x v="0"/>
    <x v="3209"/>
    <n v="3206"/>
    <n v="7"/>
    <n v="10"/>
    <x v="6"/>
    <n v="3"/>
    <x v="1"/>
    <s v="Low"/>
    <x v="4"/>
    <x v="4"/>
  </r>
  <r>
    <n v="3896"/>
    <s v="Jonathan Allen"/>
    <x v="40"/>
    <x v="1"/>
    <x v="4"/>
    <x v="418"/>
    <x v="2113"/>
    <x v="138"/>
    <n v="4"/>
    <x v="0"/>
    <x v="2"/>
    <x v="0"/>
    <x v="1"/>
    <x v="2"/>
    <x v="2"/>
    <x v="3210"/>
    <n v="2944"/>
    <n v="0"/>
    <n v="5"/>
    <x v="8"/>
    <n v="2"/>
    <x v="0"/>
    <s v="Low"/>
    <x v="5"/>
    <x v="5"/>
  </r>
  <r>
    <n v="6844"/>
    <s v="Billy Thornton"/>
    <x v="11"/>
    <x v="1"/>
    <x v="1"/>
    <x v="257"/>
    <x v="2114"/>
    <x v="513"/>
    <n v="9"/>
    <x v="2"/>
    <x v="2"/>
    <x v="1"/>
    <x v="1"/>
    <x v="1"/>
    <x v="1"/>
    <x v="3211"/>
    <n v="7022"/>
    <n v="8"/>
    <n v="1"/>
    <x v="3"/>
    <n v="3"/>
    <x v="1"/>
    <s v="Low"/>
    <x v="3"/>
    <x v="3"/>
  </r>
  <r>
    <n v="6508"/>
    <s v="Brady Dunn"/>
    <x v="27"/>
    <x v="1"/>
    <x v="0"/>
    <x v="343"/>
    <x v="2115"/>
    <x v="316"/>
    <n v="0"/>
    <x v="3"/>
    <x v="583"/>
    <x v="1"/>
    <x v="0"/>
    <x v="2"/>
    <x v="2"/>
    <x v="3212"/>
    <n v="6203"/>
    <n v="19"/>
    <n v="5"/>
    <x v="0"/>
    <n v="1"/>
    <x v="2"/>
    <s v="Medium"/>
    <x v="5"/>
    <x v="5"/>
  </r>
  <r>
    <n v="1491"/>
    <s v="Colleen Mitchell"/>
    <x v="9"/>
    <x v="1"/>
    <x v="3"/>
    <x v="246"/>
    <x v="1927"/>
    <x v="866"/>
    <n v="1"/>
    <x v="1"/>
    <x v="2"/>
    <x v="3"/>
    <x v="1"/>
    <x v="2"/>
    <x v="2"/>
    <x v="3213"/>
    <n v="1364"/>
    <n v="9"/>
    <n v="8"/>
    <x v="3"/>
    <n v="5"/>
    <x v="3"/>
    <s v="High"/>
    <x v="0"/>
    <x v="0"/>
  </r>
  <r>
    <n v="8534"/>
    <s v="Geoffrey Williams"/>
    <x v="13"/>
    <x v="1"/>
    <x v="1"/>
    <x v="73"/>
    <x v="1467"/>
    <x v="769"/>
    <n v="5"/>
    <x v="2"/>
    <x v="2"/>
    <x v="3"/>
    <x v="1"/>
    <x v="4"/>
    <x v="4"/>
    <x v="3214"/>
    <n v="8215"/>
    <n v="13"/>
    <n v="2"/>
    <x v="4"/>
    <n v="2"/>
    <x v="0"/>
    <s v="Medium"/>
    <x v="0"/>
    <x v="0"/>
  </r>
  <r>
    <n v="7705"/>
    <s v="David Joseph"/>
    <x v="22"/>
    <x v="1"/>
    <x v="3"/>
    <x v="401"/>
    <x v="1595"/>
    <x v="671"/>
    <n v="7"/>
    <x v="2"/>
    <x v="2"/>
    <x v="0"/>
    <x v="1"/>
    <x v="3"/>
    <x v="3"/>
    <x v="3215"/>
    <n v="9387"/>
    <n v="13"/>
    <n v="0"/>
    <x v="9"/>
    <n v="5"/>
    <x v="3"/>
    <s v="Medium"/>
    <x v="5"/>
    <x v="5"/>
  </r>
  <r>
    <n v="2753"/>
    <s v="Lauren Wilson"/>
    <x v="23"/>
    <x v="1"/>
    <x v="4"/>
    <x v="376"/>
    <x v="2116"/>
    <x v="213"/>
    <n v="1"/>
    <x v="1"/>
    <x v="2"/>
    <x v="2"/>
    <x v="1"/>
    <x v="0"/>
    <x v="0"/>
    <x v="3216"/>
    <n v="6467"/>
    <n v="14"/>
    <n v="9"/>
    <x v="6"/>
    <n v="1"/>
    <x v="2"/>
    <s v="Low"/>
    <x v="4"/>
    <x v="4"/>
  </r>
  <r>
    <n v="1012"/>
    <s v="Russell Taylor"/>
    <x v="6"/>
    <x v="1"/>
    <x v="2"/>
    <x v="419"/>
    <x v="1795"/>
    <x v="607"/>
    <n v="0"/>
    <x v="3"/>
    <x v="443"/>
    <x v="3"/>
    <x v="0"/>
    <x v="4"/>
    <x v="4"/>
    <x v="3217"/>
    <n v="5597"/>
    <n v="1"/>
    <n v="2"/>
    <x v="3"/>
    <n v="4"/>
    <x v="4"/>
    <s v="Medium"/>
    <x v="4"/>
    <x v="4"/>
  </r>
  <r>
    <n v="1000"/>
    <s v="Mark Guzman II"/>
    <x v="4"/>
    <x v="1"/>
    <x v="4"/>
    <x v="386"/>
    <x v="577"/>
    <x v="471"/>
    <n v="2"/>
    <x v="1"/>
    <x v="1090"/>
    <x v="3"/>
    <x v="0"/>
    <x v="2"/>
    <x v="2"/>
    <x v="323"/>
    <n v="6607"/>
    <n v="0"/>
    <n v="7"/>
    <x v="1"/>
    <n v="3"/>
    <x v="1"/>
    <s v="Low"/>
    <x v="0"/>
    <x v="0"/>
  </r>
  <r>
    <n v="3513"/>
    <s v="Bradley Brown"/>
    <x v="20"/>
    <x v="1"/>
    <x v="4"/>
    <x v="92"/>
    <x v="916"/>
    <x v="650"/>
    <n v="1"/>
    <x v="1"/>
    <x v="2"/>
    <x v="2"/>
    <x v="1"/>
    <x v="0"/>
    <x v="0"/>
    <x v="3218"/>
    <n v="911"/>
    <n v="7"/>
    <n v="7"/>
    <x v="9"/>
    <n v="2"/>
    <x v="0"/>
    <s v="High"/>
    <x v="5"/>
    <x v="5"/>
  </r>
  <r>
    <n v="4090"/>
    <s v="Amber Rice"/>
    <x v="40"/>
    <x v="1"/>
    <x v="4"/>
    <x v="88"/>
    <x v="2117"/>
    <x v="801"/>
    <n v="3"/>
    <x v="0"/>
    <x v="2"/>
    <x v="0"/>
    <x v="1"/>
    <x v="3"/>
    <x v="3"/>
    <x v="3219"/>
    <n v="9668"/>
    <n v="8"/>
    <n v="10"/>
    <x v="8"/>
    <n v="3"/>
    <x v="1"/>
    <s v="Medium"/>
    <x v="5"/>
    <x v="5"/>
  </r>
  <r>
    <n v="9346"/>
    <s v="William Davis"/>
    <x v="30"/>
    <x v="1"/>
    <x v="2"/>
    <x v="308"/>
    <x v="1290"/>
    <x v="159"/>
    <n v="8"/>
    <x v="2"/>
    <x v="2"/>
    <x v="0"/>
    <x v="1"/>
    <x v="1"/>
    <x v="1"/>
    <x v="3220"/>
    <n v="1901"/>
    <n v="3"/>
    <n v="4"/>
    <x v="9"/>
    <n v="2"/>
    <x v="0"/>
    <s v="Medium"/>
    <x v="2"/>
    <x v="2"/>
  </r>
  <r>
    <n v="6434"/>
    <s v="Jon Gibson"/>
    <x v="27"/>
    <x v="1"/>
    <x v="2"/>
    <x v="435"/>
    <x v="133"/>
    <x v="128"/>
    <n v="5"/>
    <x v="2"/>
    <x v="284"/>
    <x v="0"/>
    <x v="0"/>
    <x v="4"/>
    <x v="4"/>
    <x v="3221"/>
    <n v="8280"/>
    <n v="17"/>
    <n v="5"/>
    <x v="7"/>
    <n v="5"/>
    <x v="3"/>
    <s v="High"/>
    <x v="5"/>
    <x v="5"/>
  </r>
  <r>
    <n v="7735"/>
    <s v="Ryan Hinton"/>
    <x v="9"/>
    <x v="1"/>
    <x v="3"/>
    <x v="101"/>
    <x v="1428"/>
    <x v="816"/>
    <n v="5"/>
    <x v="2"/>
    <x v="2"/>
    <x v="3"/>
    <x v="1"/>
    <x v="2"/>
    <x v="2"/>
    <x v="3222"/>
    <n v="9724"/>
    <n v="3"/>
    <n v="9"/>
    <x v="4"/>
    <n v="5"/>
    <x v="3"/>
    <s v="High"/>
    <x v="0"/>
    <x v="0"/>
  </r>
  <r>
    <n v="4458"/>
    <s v="Ashley Meyer"/>
    <x v="6"/>
    <x v="1"/>
    <x v="2"/>
    <x v="162"/>
    <x v="1268"/>
    <x v="782"/>
    <n v="5"/>
    <x v="2"/>
    <x v="2"/>
    <x v="2"/>
    <x v="1"/>
    <x v="1"/>
    <x v="1"/>
    <x v="3223"/>
    <n v="8489"/>
    <n v="5"/>
    <n v="6"/>
    <x v="4"/>
    <n v="5"/>
    <x v="3"/>
    <s v="Low"/>
    <x v="4"/>
    <x v="4"/>
  </r>
  <r>
    <n v="4828"/>
    <s v="Maria Hernandez"/>
    <x v="31"/>
    <x v="1"/>
    <x v="1"/>
    <x v="401"/>
    <x v="2118"/>
    <x v="795"/>
    <n v="2"/>
    <x v="1"/>
    <x v="624"/>
    <x v="2"/>
    <x v="0"/>
    <x v="0"/>
    <x v="0"/>
    <x v="3224"/>
    <n v="7251"/>
    <n v="16"/>
    <n v="5"/>
    <x v="1"/>
    <n v="3"/>
    <x v="1"/>
    <s v="High"/>
    <x v="4"/>
    <x v="4"/>
  </r>
  <r>
    <n v="5136"/>
    <s v="Haley Mcdowell"/>
    <x v="9"/>
    <x v="1"/>
    <x v="3"/>
    <x v="543"/>
    <x v="2119"/>
    <x v="116"/>
    <n v="0"/>
    <x v="3"/>
    <x v="1091"/>
    <x v="3"/>
    <x v="0"/>
    <x v="0"/>
    <x v="0"/>
    <x v="3225"/>
    <n v="8426"/>
    <n v="4"/>
    <n v="1"/>
    <x v="10"/>
    <n v="1"/>
    <x v="2"/>
    <s v="Medium"/>
    <x v="0"/>
    <x v="0"/>
  </r>
  <r>
    <n v="3572"/>
    <s v="Jennifer Petersen"/>
    <x v="44"/>
    <x v="1"/>
    <x v="3"/>
    <x v="623"/>
    <x v="2120"/>
    <x v="803"/>
    <n v="6"/>
    <x v="2"/>
    <x v="2"/>
    <x v="1"/>
    <x v="1"/>
    <x v="0"/>
    <x v="0"/>
    <x v="3226"/>
    <n v="4750"/>
    <n v="3"/>
    <n v="1"/>
    <x v="9"/>
    <n v="2"/>
    <x v="0"/>
    <s v="Low"/>
    <x v="0"/>
    <x v="0"/>
  </r>
  <r>
    <n v="7527"/>
    <s v="Michael Garcia"/>
    <x v="13"/>
    <x v="1"/>
    <x v="1"/>
    <x v="466"/>
    <x v="2121"/>
    <x v="763"/>
    <n v="4"/>
    <x v="0"/>
    <x v="2"/>
    <x v="3"/>
    <x v="1"/>
    <x v="4"/>
    <x v="4"/>
    <x v="3227"/>
    <n v="7403"/>
    <n v="14"/>
    <n v="5"/>
    <x v="5"/>
    <n v="3"/>
    <x v="1"/>
    <s v="High"/>
    <x v="0"/>
    <x v="0"/>
  </r>
  <r>
    <n v="3019"/>
    <s v="Timothy Reilly"/>
    <x v="29"/>
    <x v="1"/>
    <x v="1"/>
    <x v="348"/>
    <x v="620"/>
    <x v="499"/>
    <n v="3"/>
    <x v="0"/>
    <x v="2"/>
    <x v="2"/>
    <x v="1"/>
    <x v="2"/>
    <x v="2"/>
    <x v="3228"/>
    <n v="1335"/>
    <n v="9"/>
    <n v="1"/>
    <x v="1"/>
    <n v="2"/>
    <x v="0"/>
    <s v="Low"/>
    <x v="4"/>
    <x v="4"/>
  </r>
  <r>
    <n v="8094"/>
    <s v="Adam Holmes"/>
    <x v="27"/>
    <x v="1"/>
    <x v="1"/>
    <x v="169"/>
    <x v="2122"/>
    <x v="514"/>
    <n v="6"/>
    <x v="2"/>
    <x v="1092"/>
    <x v="0"/>
    <x v="0"/>
    <x v="4"/>
    <x v="4"/>
    <x v="3229"/>
    <n v="5210"/>
    <n v="3"/>
    <n v="4"/>
    <x v="9"/>
    <n v="3"/>
    <x v="1"/>
    <s v="Medium"/>
    <x v="5"/>
    <x v="5"/>
  </r>
  <r>
    <n v="8374"/>
    <s v="Judith Vasquez"/>
    <x v="32"/>
    <x v="1"/>
    <x v="2"/>
    <x v="415"/>
    <x v="2123"/>
    <x v="701"/>
    <n v="4"/>
    <x v="0"/>
    <x v="2"/>
    <x v="0"/>
    <x v="1"/>
    <x v="1"/>
    <x v="1"/>
    <x v="3230"/>
    <n v="5415"/>
    <n v="4"/>
    <n v="10"/>
    <x v="5"/>
    <n v="2"/>
    <x v="0"/>
    <s v="Medium"/>
    <x v="5"/>
    <x v="5"/>
  </r>
  <r>
    <n v="9471"/>
    <s v="Kyle Pierce"/>
    <x v="44"/>
    <x v="1"/>
    <x v="3"/>
    <x v="294"/>
    <x v="2093"/>
    <x v="156"/>
    <n v="2"/>
    <x v="1"/>
    <x v="103"/>
    <x v="1"/>
    <x v="0"/>
    <x v="3"/>
    <x v="3"/>
    <x v="3231"/>
    <n v="4750"/>
    <n v="9"/>
    <n v="1"/>
    <x v="5"/>
    <n v="2"/>
    <x v="0"/>
    <s v="High"/>
    <x v="0"/>
    <x v="0"/>
  </r>
  <r>
    <n v="6335"/>
    <s v="Nicole Gomez"/>
    <x v="24"/>
    <x v="1"/>
    <x v="3"/>
    <x v="281"/>
    <x v="1593"/>
    <x v="879"/>
    <n v="1"/>
    <x v="1"/>
    <x v="1093"/>
    <x v="0"/>
    <x v="0"/>
    <x v="2"/>
    <x v="2"/>
    <x v="3232"/>
    <n v="1044"/>
    <n v="12"/>
    <n v="5"/>
    <x v="10"/>
    <n v="5"/>
    <x v="3"/>
    <s v="Medium"/>
    <x v="3"/>
    <x v="3"/>
  </r>
  <r>
    <n v="8222"/>
    <s v="Andrew Patel"/>
    <x v="23"/>
    <x v="1"/>
    <x v="2"/>
    <x v="321"/>
    <x v="2124"/>
    <x v="872"/>
    <n v="0"/>
    <x v="3"/>
    <x v="753"/>
    <x v="2"/>
    <x v="0"/>
    <x v="0"/>
    <x v="0"/>
    <x v="3233"/>
    <n v="3759"/>
    <n v="17"/>
    <n v="4"/>
    <x v="4"/>
    <n v="5"/>
    <x v="3"/>
    <s v="Medium"/>
    <x v="4"/>
    <x v="4"/>
  </r>
  <r>
    <n v="3701"/>
    <s v="Jason Rodriguez"/>
    <x v="17"/>
    <x v="1"/>
    <x v="3"/>
    <x v="55"/>
    <x v="1668"/>
    <x v="428"/>
    <n v="5"/>
    <x v="2"/>
    <x v="1094"/>
    <x v="2"/>
    <x v="0"/>
    <x v="2"/>
    <x v="2"/>
    <x v="3234"/>
    <n v="3943"/>
    <n v="17"/>
    <n v="4"/>
    <x v="7"/>
    <n v="2"/>
    <x v="0"/>
    <s v="Medium"/>
    <x v="1"/>
    <x v="1"/>
  </r>
  <r>
    <n v="3821"/>
    <s v="Diana Benson"/>
    <x v="23"/>
    <x v="1"/>
    <x v="0"/>
    <x v="122"/>
    <x v="1743"/>
    <x v="581"/>
    <n v="5"/>
    <x v="2"/>
    <x v="2"/>
    <x v="1"/>
    <x v="1"/>
    <x v="3"/>
    <x v="3"/>
    <x v="3235"/>
    <n v="6341"/>
    <n v="14"/>
    <n v="6"/>
    <x v="9"/>
    <n v="1"/>
    <x v="2"/>
    <s v="Medium"/>
    <x v="4"/>
    <x v="4"/>
  </r>
  <r>
    <n v="3768"/>
    <s v="David Kaiser"/>
    <x v="47"/>
    <x v="1"/>
    <x v="3"/>
    <x v="479"/>
    <x v="2125"/>
    <x v="433"/>
    <n v="2"/>
    <x v="1"/>
    <x v="661"/>
    <x v="2"/>
    <x v="0"/>
    <x v="0"/>
    <x v="0"/>
    <x v="3236"/>
    <n v="2431"/>
    <n v="9"/>
    <n v="2"/>
    <x v="8"/>
    <n v="5"/>
    <x v="3"/>
    <s v="Low"/>
    <x v="3"/>
    <x v="3"/>
  </r>
  <r>
    <n v="3899"/>
    <s v="Craig Knapp"/>
    <x v="44"/>
    <x v="1"/>
    <x v="3"/>
    <x v="637"/>
    <x v="1982"/>
    <x v="947"/>
    <n v="4"/>
    <x v="0"/>
    <x v="2"/>
    <x v="2"/>
    <x v="1"/>
    <x v="3"/>
    <x v="3"/>
    <x v="3237"/>
    <n v="9092"/>
    <n v="18"/>
    <n v="9"/>
    <x v="2"/>
    <n v="1"/>
    <x v="2"/>
    <s v="High"/>
    <x v="0"/>
    <x v="0"/>
  </r>
  <r>
    <n v="5279"/>
    <s v="Jerry Kent"/>
    <x v="37"/>
    <x v="1"/>
    <x v="2"/>
    <x v="323"/>
    <x v="2126"/>
    <x v="740"/>
    <n v="1"/>
    <x v="1"/>
    <x v="1095"/>
    <x v="1"/>
    <x v="0"/>
    <x v="4"/>
    <x v="4"/>
    <x v="3238"/>
    <n v="9067"/>
    <n v="9"/>
    <n v="1"/>
    <x v="8"/>
    <n v="1"/>
    <x v="2"/>
    <s v="Low"/>
    <x v="2"/>
    <x v="2"/>
  </r>
  <r>
    <n v="8820"/>
    <s v="Craig Herrera"/>
    <x v="36"/>
    <x v="1"/>
    <x v="4"/>
    <x v="146"/>
    <x v="1167"/>
    <x v="663"/>
    <n v="5"/>
    <x v="2"/>
    <x v="1096"/>
    <x v="2"/>
    <x v="0"/>
    <x v="2"/>
    <x v="2"/>
    <x v="3239"/>
    <n v="27"/>
    <n v="6"/>
    <n v="7"/>
    <x v="6"/>
    <n v="3"/>
    <x v="1"/>
    <s v="Low"/>
    <x v="3"/>
    <x v="3"/>
  </r>
  <r>
    <n v="6946"/>
    <s v="Michele Barber"/>
    <x v="17"/>
    <x v="1"/>
    <x v="1"/>
    <x v="247"/>
    <x v="1711"/>
    <x v="480"/>
    <n v="6"/>
    <x v="2"/>
    <x v="2"/>
    <x v="0"/>
    <x v="1"/>
    <x v="2"/>
    <x v="2"/>
    <x v="3240"/>
    <n v="5649"/>
    <n v="12"/>
    <n v="9"/>
    <x v="8"/>
    <n v="3"/>
    <x v="1"/>
    <s v="High"/>
    <x v="1"/>
    <x v="1"/>
  </r>
  <r>
    <n v="4932"/>
    <s v="Keith Hansen"/>
    <x v="16"/>
    <x v="1"/>
    <x v="0"/>
    <x v="74"/>
    <x v="2127"/>
    <x v="489"/>
    <n v="9"/>
    <x v="2"/>
    <x v="2"/>
    <x v="2"/>
    <x v="1"/>
    <x v="4"/>
    <x v="4"/>
    <x v="3241"/>
    <n v="1218"/>
    <n v="18"/>
    <n v="2"/>
    <x v="10"/>
    <n v="3"/>
    <x v="1"/>
    <s v="Medium"/>
    <x v="2"/>
    <x v="2"/>
  </r>
  <r>
    <n v="6722"/>
    <s v="Leslie Campbell"/>
    <x v="34"/>
    <x v="1"/>
    <x v="1"/>
    <x v="574"/>
    <x v="386"/>
    <x v="342"/>
    <n v="1"/>
    <x v="1"/>
    <x v="42"/>
    <x v="1"/>
    <x v="0"/>
    <x v="2"/>
    <x v="2"/>
    <x v="3242"/>
    <n v="4767"/>
    <n v="16"/>
    <n v="0"/>
    <x v="3"/>
    <n v="2"/>
    <x v="0"/>
    <s v="High"/>
    <x v="3"/>
    <x v="3"/>
  </r>
  <r>
    <n v="1655"/>
    <s v="Christina Clark"/>
    <x v="43"/>
    <x v="1"/>
    <x v="3"/>
    <x v="65"/>
    <x v="2128"/>
    <x v="469"/>
    <n v="1"/>
    <x v="1"/>
    <x v="2"/>
    <x v="3"/>
    <x v="1"/>
    <x v="3"/>
    <x v="3"/>
    <x v="3243"/>
    <n v="9173"/>
    <n v="14"/>
    <n v="6"/>
    <x v="5"/>
    <n v="1"/>
    <x v="2"/>
    <s v="Medium"/>
    <x v="5"/>
    <x v="5"/>
  </r>
  <r>
    <n v="6774"/>
    <s v="Lauren Kelly"/>
    <x v="5"/>
    <x v="1"/>
    <x v="4"/>
    <x v="478"/>
    <x v="556"/>
    <x v="457"/>
    <n v="5"/>
    <x v="2"/>
    <x v="191"/>
    <x v="1"/>
    <x v="0"/>
    <x v="1"/>
    <x v="1"/>
    <x v="3244"/>
    <n v="3172"/>
    <n v="16"/>
    <n v="9"/>
    <x v="1"/>
    <n v="4"/>
    <x v="4"/>
    <s v="Medium"/>
    <x v="3"/>
    <x v="3"/>
  </r>
  <r>
    <n v="2004"/>
    <s v="Christina Cervantes"/>
    <x v="29"/>
    <x v="1"/>
    <x v="1"/>
    <x v="621"/>
    <x v="2129"/>
    <x v="535"/>
    <n v="0"/>
    <x v="3"/>
    <x v="2"/>
    <x v="2"/>
    <x v="1"/>
    <x v="2"/>
    <x v="2"/>
    <x v="3245"/>
    <n v="732"/>
    <n v="15"/>
    <n v="9"/>
    <x v="0"/>
    <n v="3"/>
    <x v="1"/>
    <s v="Medium"/>
    <x v="4"/>
    <x v="4"/>
  </r>
  <r>
    <n v="3734"/>
    <s v="Andrew Mathis"/>
    <x v="28"/>
    <x v="1"/>
    <x v="3"/>
    <x v="42"/>
    <x v="264"/>
    <x v="242"/>
    <n v="8"/>
    <x v="2"/>
    <x v="1097"/>
    <x v="1"/>
    <x v="0"/>
    <x v="3"/>
    <x v="3"/>
    <x v="3246"/>
    <n v="5468"/>
    <n v="20"/>
    <n v="6"/>
    <x v="5"/>
    <n v="3"/>
    <x v="1"/>
    <s v="Low"/>
    <x v="0"/>
    <x v="0"/>
  </r>
  <r>
    <n v="7255"/>
    <s v="James Ingram"/>
    <x v="29"/>
    <x v="1"/>
    <x v="0"/>
    <x v="212"/>
    <x v="2130"/>
    <x v="957"/>
    <n v="4"/>
    <x v="0"/>
    <x v="2"/>
    <x v="2"/>
    <x v="1"/>
    <x v="3"/>
    <x v="3"/>
    <x v="3247"/>
    <n v="8937"/>
    <n v="11"/>
    <n v="4"/>
    <x v="10"/>
    <n v="3"/>
    <x v="1"/>
    <s v="Medium"/>
    <x v="4"/>
    <x v="4"/>
  </r>
  <r>
    <n v="4363"/>
    <s v="Carl Oconnor"/>
    <x v="34"/>
    <x v="1"/>
    <x v="1"/>
    <x v="586"/>
    <x v="2131"/>
    <x v="13"/>
    <n v="9"/>
    <x v="2"/>
    <x v="2"/>
    <x v="0"/>
    <x v="1"/>
    <x v="2"/>
    <x v="2"/>
    <x v="3248"/>
    <n v="5143"/>
    <n v="16"/>
    <n v="6"/>
    <x v="6"/>
    <n v="5"/>
    <x v="3"/>
    <s v="Low"/>
    <x v="3"/>
    <x v="3"/>
  </r>
  <r>
    <n v="6960"/>
    <s v="Joseph Espinoza DVM"/>
    <x v="32"/>
    <x v="1"/>
    <x v="2"/>
    <x v="80"/>
    <x v="10"/>
    <x v="10"/>
    <n v="4"/>
    <x v="0"/>
    <x v="2"/>
    <x v="0"/>
    <x v="1"/>
    <x v="3"/>
    <x v="3"/>
    <x v="3249"/>
    <n v="2715"/>
    <n v="4"/>
    <n v="3"/>
    <x v="5"/>
    <n v="1"/>
    <x v="2"/>
    <s v="High"/>
    <x v="5"/>
    <x v="5"/>
  </r>
  <r>
    <n v="5047"/>
    <s v="Steven Hughes"/>
    <x v="33"/>
    <x v="1"/>
    <x v="2"/>
    <x v="434"/>
    <x v="1909"/>
    <x v="932"/>
    <n v="8"/>
    <x v="2"/>
    <x v="1098"/>
    <x v="3"/>
    <x v="0"/>
    <x v="4"/>
    <x v="4"/>
    <x v="3250"/>
    <n v="3021"/>
    <n v="6"/>
    <n v="4"/>
    <x v="4"/>
    <n v="1"/>
    <x v="2"/>
    <s v="High"/>
    <x v="4"/>
    <x v="4"/>
  </r>
  <r>
    <n v="2212"/>
    <s v="Patrick Perez"/>
    <x v="45"/>
    <x v="1"/>
    <x v="3"/>
    <x v="29"/>
    <x v="400"/>
    <x v="354"/>
    <n v="3"/>
    <x v="0"/>
    <x v="635"/>
    <x v="1"/>
    <x v="0"/>
    <x v="2"/>
    <x v="2"/>
    <x v="3251"/>
    <n v="9974"/>
    <n v="16"/>
    <n v="6"/>
    <x v="6"/>
    <n v="4"/>
    <x v="4"/>
    <s v="High"/>
    <x v="5"/>
    <x v="5"/>
  </r>
  <r>
    <n v="4013"/>
    <s v="Vanessa Johnson"/>
    <x v="25"/>
    <x v="1"/>
    <x v="2"/>
    <x v="287"/>
    <x v="2132"/>
    <x v="784"/>
    <n v="3"/>
    <x v="0"/>
    <x v="1099"/>
    <x v="0"/>
    <x v="0"/>
    <x v="0"/>
    <x v="0"/>
    <x v="3252"/>
    <n v="9563"/>
    <n v="9"/>
    <n v="2"/>
    <x v="7"/>
    <n v="5"/>
    <x v="3"/>
    <s v="High"/>
    <x v="4"/>
    <x v="4"/>
  </r>
  <r>
    <n v="8280"/>
    <s v="Roger Brewer"/>
    <x v="17"/>
    <x v="1"/>
    <x v="4"/>
    <x v="240"/>
    <x v="1280"/>
    <x v="324"/>
    <n v="7"/>
    <x v="2"/>
    <x v="2"/>
    <x v="1"/>
    <x v="1"/>
    <x v="4"/>
    <x v="4"/>
    <x v="3253"/>
    <n v="4973"/>
    <n v="3"/>
    <n v="0"/>
    <x v="10"/>
    <n v="3"/>
    <x v="1"/>
    <s v="High"/>
    <x v="1"/>
    <x v="1"/>
  </r>
  <r>
    <n v="6770"/>
    <s v="William Brown"/>
    <x v="38"/>
    <x v="1"/>
    <x v="4"/>
    <x v="456"/>
    <x v="579"/>
    <x v="472"/>
    <n v="4"/>
    <x v="0"/>
    <x v="443"/>
    <x v="0"/>
    <x v="0"/>
    <x v="0"/>
    <x v="0"/>
    <x v="3254"/>
    <n v="1187"/>
    <n v="1"/>
    <n v="3"/>
    <x v="7"/>
    <n v="2"/>
    <x v="0"/>
    <s v="Medium"/>
    <x v="0"/>
    <x v="0"/>
  </r>
  <r>
    <n v="9274"/>
    <s v="Ellen Mccullough"/>
    <x v="2"/>
    <x v="1"/>
    <x v="3"/>
    <x v="309"/>
    <x v="761"/>
    <x v="582"/>
    <n v="1"/>
    <x v="1"/>
    <x v="2"/>
    <x v="1"/>
    <x v="1"/>
    <x v="1"/>
    <x v="1"/>
    <x v="3255"/>
    <n v="4388"/>
    <n v="6"/>
    <n v="0"/>
    <x v="1"/>
    <n v="4"/>
    <x v="4"/>
    <s v="High"/>
    <x v="2"/>
    <x v="2"/>
  </r>
  <r>
    <n v="2512"/>
    <s v="Diana Houston"/>
    <x v="1"/>
    <x v="1"/>
    <x v="2"/>
    <x v="98"/>
    <x v="2133"/>
    <x v="398"/>
    <n v="7"/>
    <x v="2"/>
    <x v="2"/>
    <x v="1"/>
    <x v="1"/>
    <x v="1"/>
    <x v="1"/>
    <x v="3256"/>
    <n v="5657"/>
    <n v="14"/>
    <n v="7"/>
    <x v="10"/>
    <n v="1"/>
    <x v="2"/>
    <s v="Medium"/>
    <x v="1"/>
    <x v="1"/>
  </r>
  <r>
    <n v="1239"/>
    <s v="Amy Gibson"/>
    <x v="45"/>
    <x v="1"/>
    <x v="3"/>
    <x v="407"/>
    <x v="2134"/>
    <x v="551"/>
    <n v="8"/>
    <x v="2"/>
    <x v="1100"/>
    <x v="0"/>
    <x v="0"/>
    <x v="2"/>
    <x v="2"/>
    <x v="3257"/>
    <n v="4014"/>
    <n v="1"/>
    <n v="0"/>
    <x v="7"/>
    <n v="3"/>
    <x v="1"/>
    <s v="High"/>
    <x v="5"/>
    <x v="5"/>
  </r>
  <r>
    <n v="1125"/>
    <s v="Alexander Barnes"/>
    <x v="4"/>
    <x v="1"/>
    <x v="1"/>
    <x v="126"/>
    <x v="2135"/>
    <x v="755"/>
    <n v="8"/>
    <x v="2"/>
    <x v="2"/>
    <x v="1"/>
    <x v="1"/>
    <x v="3"/>
    <x v="3"/>
    <x v="3258"/>
    <n v="5677"/>
    <n v="16"/>
    <n v="5"/>
    <x v="6"/>
    <n v="1"/>
    <x v="2"/>
    <s v="High"/>
    <x v="0"/>
    <x v="0"/>
  </r>
  <r>
    <n v="5884"/>
    <s v="Mr. Devin Goodwin Jr."/>
    <x v="41"/>
    <x v="1"/>
    <x v="1"/>
    <x v="307"/>
    <x v="387"/>
    <x v="343"/>
    <n v="1"/>
    <x v="1"/>
    <x v="513"/>
    <x v="1"/>
    <x v="0"/>
    <x v="1"/>
    <x v="1"/>
    <x v="3259"/>
    <n v="4729"/>
    <n v="14"/>
    <n v="2"/>
    <x v="7"/>
    <n v="1"/>
    <x v="2"/>
    <s v="Low"/>
    <x v="3"/>
    <x v="3"/>
  </r>
  <r>
    <n v="1891"/>
    <s v="David Richardson"/>
    <x v="28"/>
    <x v="1"/>
    <x v="1"/>
    <x v="386"/>
    <x v="2136"/>
    <x v="780"/>
    <n v="9"/>
    <x v="2"/>
    <x v="2"/>
    <x v="0"/>
    <x v="1"/>
    <x v="3"/>
    <x v="3"/>
    <x v="3260"/>
    <n v="2755"/>
    <n v="7"/>
    <n v="1"/>
    <x v="5"/>
    <n v="2"/>
    <x v="0"/>
    <s v="High"/>
    <x v="0"/>
    <x v="0"/>
  </r>
  <r>
    <n v="8234"/>
    <s v="Catherine Jones"/>
    <x v="43"/>
    <x v="1"/>
    <x v="0"/>
    <x v="358"/>
    <x v="2137"/>
    <x v="857"/>
    <n v="4"/>
    <x v="0"/>
    <x v="2"/>
    <x v="3"/>
    <x v="1"/>
    <x v="2"/>
    <x v="2"/>
    <x v="3261"/>
    <n v="2989"/>
    <n v="14"/>
    <n v="5"/>
    <x v="1"/>
    <n v="5"/>
    <x v="3"/>
    <s v="High"/>
    <x v="5"/>
    <x v="5"/>
  </r>
  <r>
    <n v="3937"/>
    <s v="Cody Williams"/>
    <x v="35"/>
    <x v="1"/>
    <x v="4"/>
    <x v="45"/>
    <x v="161"/>
    <x v="153"/>
    <n v="0"/>
    <x v="3"/>
    <x v="826"/>
    <x v="1"/>
    <x v="0"/>
    <x v="3"/>
    <x v="3"/>
    <x v="3262"/>
    <n v="7034"/>
    <n v="4"/>
    <n v="10"/>
    <x v="8"/>
    <n v="5"/>
    <x v="3"/>
    <s v="Medium"/>
    <x v="5"/>
    <x v="5"/>
  </r>
  <r>
    <n v="4141"/>
    <s v="Julie Little DVM"/>
    <x v="14"/>
    <x v="1"/>
    <x v="1"/>
    <x v="585"/>
    <x v="2138"/>
    <x v="958"/>
    <n v="0"/>
    <x v="3"/>
    <x v="619"/>
    <x v="1"/>
    <x v="0"/>
    <x v="0"/>
    <x v="0"/>
    <x v="3263"/>
    <n v="2788"/>
    <n v="7"/>
    <n v="10"/>
    <x v="0"/>
    <n v="5"/>
    <x v="3"/>
    <s v="High"/>
    <x v="0"/>
    <x v="0"/>
  </r>
  <r>
    <n v="1044"/>
    <s v="Taylor Ryan"/>
    <x v="16"/>
    <x v="1"/>
    <x v="0"/>
    <x v="169"/>
    <x v="2098"/>
    <x v="452"/>
    <n v="1"/>
    <x v="1"/>
    <x v="2"/>
    <x v="2"/>
    <x v="1"/>
    <x v="0"/>
    <x v="0"/>
    <x v="3264"/>
    <n v="848"/>
    <n v="15"/>
    <n v="4"/>
    <x v="5"/>
    <n v="4"/>
    <x v="4"/>
    <s v="High"/>
    <x v="2"/>
    <x v="2"/>
  </r>
  <r>
    <n v="7742"/>
    <s v="Olivia Johnson"/>
    <x v="8"/>
    <x v="1"/>
    <x v="0"/>
    <x v="81"/>
    <x v="996"/>
    <x v="685"/>
    <n v="3"/>
    <x v="0"/>
    <x v="960"/>
    <x v="0"/>
    <x v="0"/>
    <x v="4"/>
    <x v="4"/>
    <x v="3265"/>
    <n v="6814"/>
    <n v="14"/>
    <n v="0"/>
    <x v="3"/>
    <n v="2"/>
    <x v="0"/>
    <s v="Low"/>
    <x v="4"/>
    <x v="4"/>
  </r>
  <r>
    <n v="3652"/>
    <s v="Scott Jennings"/>
    <x v="40"/>
    <x v="1"/>
    <x v="1"/>
    <x v="260"/>
    <x v="2139"/>
    <x v="959"/>
    <n v="0"/>
    <x v="3"/>
    <x v="1101"/>
    <x v="1"/>
    <x v="0"/>
    <x v="2"/>
    <x v="2"/>
    <x v="3266"/>
    <n v="351"/>
    <n v="10"/>
    <n v="0"/>
    <x v="0"/>
    <n v="1"/>
    <x v="2"/>
    <s v="Medium"/>
    <x v="5"/>
    <x v="5"/>
  </r>
  <r>
    <n v="6006"/>
    <s v="Jennifer Harper"/>
    <x v="28"/>
    <x v="1"/>
    <x v="1"/>
    <x v="59"/>
    <x v="941"/>
    <x v="663"/>
    <n v="1"/>
    <x v="1"/>
    <x v="1102"/>
    <x v="0"/>
    <x v="0"/>
    <x v="4"/>
    <x v="4"/>
    <x v="3267"/>
    <n v="8190"/>
    <n v="15"/>
    <n v="5"/>
    <x v="4"/>
    <n v="3"/>
    <x v="1"/>
    <s v="Medium"/>
    <x v="0"/>
    <x v="0"/>
  </r>
  <r>
    <n v="6415"/>
    <s v="Harry Burke"/>
    <x v="23"/>
    <x v="1"/>
    <x v="1"/>
    <x v="289"/>
    <x v="2140"/>
    <x v="319"/>
    <n v="6"/>
    <x v="2"/>
    <x v="1103"/>
    <x v="1"/>
    <x v="0"/>
    <x v="3"/>
    <x v="3"/>
    <x v="3268"/>
    <n v="8582"/>
    <n v="8"/>
    <n v="1"/>
    <x v="1"/>
    <n v="2"/>
    <x v="0"/>
    <s v="Low"/>
    <x v="4"/>
    <x v="4"/>
  </r>
  <r>
    <n v="7230"/>
    <s v="John Ward"/>
    <x v="2"/>
    <x v="1"/>
    <x v="0"/>
    <x v="237"/>
    <x v="63"/>
    <x v="63"/>
    <n v="5"/>
    <x v="2"/>
    <x v="169"/>
    <x v="3"/>
    <x v="0"/>
    <x v="0"/>
    <x v="0"/>
    <x v="3269"/>
    <n v="9460"/>
    <n v="5"/>
    <n v="10"/>
    <x v="5"/>
    <n v="3"/>
    <x v="1"/>
    <s v="Medium"/>
    <x v="2"/>
    <x v="2"/>
  </r>
  <r>
    <n v="6492"/>
    <s v="Kenneth Blankenship"/>
    <x v="7"/>
    <x v="1"/>
    <x v="2"/>
    <x v="248"/>
    <x v="390"/>
    <x v="346"/>
    <n v="6"/>
    <x v="2"/>
    <x v="1104"/>
    <x v="3"/>
    <x v="0"/>
    <x v="3"/>
    <x v="3"/>
    <x v="3270"/>
    <n v="3850"/>
    <n v="6"/>
    <n v="1"/>
    <x v="5"/>
    <n v="5"/>
    <x v="3"/>
    <s v="Low"/>
    <x v="0"/>
    <x v="0"/>
  </r>
  <r>
    <n v="1835"/>
    <s v="Samantha Hernandez"/>
    <x v="1"/>
    <x v="1"/>
    <x v="0"/>
    <x v="587"/>
    <x v="1909"/>
    <x v="932"/>
    <n v="2"/>
    <x v="1"/>
    <x v="1105"/>
    <x v="3"/>
    <x v="0"/>
    <x v="3"/>
    <x v="3"/>
    <x v="3271"/>
    <n v="7455"/>
    <n v="0"/>
    <n v="1"/>
    <x v="3"/>
    <n v="3"/>
    <x v="1"/>
    <s v="Medium"/>
    <x v="1"/>
    <x v="1"/>
  </r>
  <r>
    <n v="6889"/>
    <s v="Robert King DDS"/>
    <x v="12"/>
    <x v="1"/>
    <x v="2"/>
    <x v="259"/>
    <x v="2141"/>
    <x v="887"/>
    <n v="1"/>
    <x v="1"/>
    <x v="2"/>
    <x v="1"/>
    <x v="1"/>
    <x v="1"/>
    <x v="1"/>
    <x v="3272"/>
    <n v="5999"/>
    <n v="16"/>
    <n v="2"/>
    <x v="8"/>
    <n v="4"/>
    <x v="4"/>
    <s v="High"/>
    <x v="4"/>
    <x v="4"/>
  </r>
  <r>
    <n v="3028"/>
    <s v="Patricia Moore"/>
    <x v="13"/>
    <x v="1"/>
    <x v="0"/>
    <x v="84"/>
    <x v="1812"/>
    <x v="552"/>
    <n v="2"/>
    <x v="1"/>
    <x v="2"/>
    <x v="0"/>
    <x v="1"/>
    <x v="3"/>
    <x v="3"/>
    <x v="3273"/>
    <n v="5709"/>
    <n v="0"/>
    <n v="9"/>
    <x v="10"/>
    <n v="5"/>
    <x v="3"/>
    <s v="High"/>
    <x v="0"/>
    <x v="0"/>
  </r>
  <r>
    <n v="4380"/>
    <s v="Melissa Henderson"/>
    <x v="28"/>
    <x v="1"/>
    <x v="2"/>
    <x v="349"/>
    <x v="2142"/>
    <x v="553"/>
    <n v="1"/>
    <x v="1"/>
    <x v="1106"/>
    <x v="3"/>
    <x v="0"/>
    <x v="0"/>
    <x v="0"/>
    <x v="3274"/>
    <n v="6283"/>
    <n v="14"/>
    <n v="4"/>
    <x v="4"/>
    <n v="5"/>
    <x v="3"/>
    <s v="Medium"/>
    <x v="0"/>
    <x v="0"/>
  </r>
  <r>
    <n v="2626"/>
    <s v="Courtney Mitchell"/>
    <x v="41"/>
    <x v="1"/>
    <x v="2"/>
    <x v="491"/>
    <x v="1319"/>
    <x v="562"/>
    <n v="5"/>
    <x v="2"/>
    <x v="409"/>
    <x v="2"/>
    <x v="0"/>
    <x v="3"/>
    <x v="3"/>
    <x v="3275"/>
    <n v="7000"/>
    <n v="16"/>
    <n v="2"/>
    <x v="6"/>
    <n v="3"/>
    <x v="1"/>
    <s v="Medium"/>
    <x v="3"/>
    <x v="3"/>
  </r>
  <r>
    <n v="2790"/>
    <s v="Chelsea Davis"/>
    <x v="30"/>
    <x v="1"/>
    <x v="4"/>
    <x v="283"/>
    <x v="1662"/>
    <x v="427"/>
    <n v="8"/>
    <x v="2"/>
    <x v="2"/>
    <x v="0"/>
    <x v="1"/>
    <x v="1"/>
    <x v="1"/>
    <x v="3276"/>
    <n v="7649"/>
    <n v="20"/>
    <n v="4"/>
    <x v="7"/>
    <n v="1"/>
    <x v="2"/>
    <s v="High"/>
    <x v="2"/>
    <x v="2"/>
  </r>
  <r>
    <n v="2755"/>
    <s v="Ashley Wyatt"/>
    <x v="8"/>
    <x v="1"/>
    <x v="4"/>
    <x v="558"/>
    <x v="1872"/>
    <x v="933"/>
    <n v="1"/>
    <x v="1"/>
    <x v="1107"/>
    <x v="1"/>
    <x v="0"/>
    <x v="1"/>
    <x v="1"/>
    <x v="3277"/>
    <n v="5493"/>
    <n v="4"/>
    <n v="2"/>
    <x v="3"/>
    <n v="3"/>
    <x v="1"/>
    <s v="Low"/>
    <x v="4"/>
    <x v="4"/>
  </r>
  <r>
    <n v="8277"/>
    <s v="Noah Bright"/>
    <x v="5"/>
    <x v="1"/>
    <x v="2"/>
    <x v="221"/>
    <x v="1843"/>
    <x v="661"/>
    <n v="0"/>
    <x v="3"/>
    <x v="1108"/>
    <x v="2"/>
    <x v="0"/>
    <x v="2"/>
    <x v="2"/>
    <x v="3278"/>
    <n v="9038"/>
    <n v="10"/>
    <n v="5"/>
    <x v="0"/>
    <n v="5"/>
    <x v="3"/>
    <s v="High"/>
    <x v="3"/>
    <x v="3"/>
  </r>
  <r>
    <n v="2743"/>
    <s v="Garrett Miller"/>
    <x v="27"/>
    <x v="1"/>
    <x v="2"/>
    <x v="113"/>
    <x v="426"/>
    <x v="326"/>
    <n v="4"/>
    <x v="0"/>
    <x v="2"/>
    <x v="2"/>
    <x v="1"/>
    <x v="4"/>
    <x v="4"/>
    <x v="3279"/>
    <n v="6565"/>
    <n v="14"/>
    <n v="5"/>
    <x v="6"/>
    <n v="2"/>
    <x v="0"/>
    <s v="High"/>
    <x v="5"/>
    <x v="5"/>
  </r>
  <r>
    <n v="1103"/>
    <s v="Paul Anderson"/>
    <x v="1"/>
    <x v="1"/>
    <x v="3"/>
    <x v="255"/>
    <x v="2143"/>
    <x v="373"/>
    <n v="7"/>
    <x v="2"/>
    <x v="2"/>
    <x v="3"/>
    <x v="1"/>
    <x v="3"/>
    <x v="3"/>
    <x v="3280"/>
    <n v="9886"/>
    <n v="4"/>
    <n v="9"/>
    <x v="8"/>
    <n v="1"/>
    <x v="2"/>
    <s v="Low"/>
    <x v="1"/>
    <x v="1"/>
  </r>
  <r>
    <n v="6194"/>
    <s v="Aaron Blake"/>
    <x v="23"/>
    <x v="1"/>
    <x v="1"/>
    <x v="70"/>
    <x v="280"/>
    <x v="106"/>
    <n v="3"/>
    <x v="0"/>
    <x v="2"/>
    <x v="0"/>
    <x v="1"/>
    <x v="0"/>
    <x v="0"/>
    <x v="3281"/>
    <n v="6183"/>
    <n v="16"/>
    <n v="1"/>
    <x v="4"/>
    <n v="4"/>
    <x v="4"/>
    <s v="Medium"/>
    <x v="4"/>
    <x v="4"/>
  </r>
  <r>
    <n v="6253"/>
    <s v="Tammy Vasquez"/>
    <x v="25"/>
    <x v="1"/>
    <x v="3"/>
    <x v="409"/>
    <x v="342"/>
    <x v="167"/>
    <n v="0"/>
    <x v="3"/>
    <x v="1109"/>
    <x v="1"/>
    <x v="0"/>
    <x v="2"/>
    <x v="2"/>
    <x v="3282"/>
    <n v="6704"/>
    <n v="17"/>
    <n v="1"/>
    <x v="8"/>
    <n v="1"/>
    <x v="2"/>
    <s v="Low"/>
    <x v="4"/>
    <x v="4"/>
  </r>
  <r>
    <n v="9323"/>
    <s v="Hannah Morrison"/>
    <x v="13"/>
    <x v="1"/>
    <x v="2"/>
    <x v="389"/>
    <x v="1878"/>
    <x v="282"/>
    <n v="3"/>
    <x v="0"/>
    <x v="1110"/>
    <x v="2"/>
    <x v="0"/>
    <x v="2"/>
    <x v="2"/>
    <x v="3283"/>
    <n v="9996"/>
    <n v="20"/>
    <n v="3"/>
    <x v="0"/>
    <n v="5"/>
    <x v="3"/>
    <s v="Low"/>
    <x v="0"/>
    <x v="0"/>
  </r>
  <r>
    <n v="7583"/>
    <s v="Thomas Ellis"/>
    <x v="1"/>
    <x v="1"/>
    <x v="1"/>
    <x v="59"/>
    <x v="2144"/>
    <x v="242"/>
    <n v="9"/>
    <x v="2"/>
    <x v="2"/>
    <x v="0"/>
    <x v="1"/>
    <x v="2"/>
    <x v="2"/>
    <x v="3284"/>
    <n v="353"/>
    <n v="5"/>
    <n v="3"/>
    <x v="8"/>
    <n v="5"/>
    <x v="3"/>
    <s v="High"/>
    <x v="1"/>
    <x v="1"/>
  </r>
  <r>
    <n v="4168"/>
    <s v="Jared Mcdowell"/>
    <x v="40"/>
    <x v="1"/>
    <x v="4"/>
    <x v="460"/>
    <x v="2145"/>
    <x v="711"/>
    <n v="1"/>
    <x v="1"/>
    <x v="2"/>
    <x v="2"/>
    <x v="1"/>
    <x v="0"/>
    <x v="0"/>
    <x v="3285"/>
    <n v="2401"/>
    <n v="6"/>
    <n v="9"/>
    <x v="8"/>
    <n v="5"/>
    <x v="3"/>
    <s v="Low"/>
    <x v="5"/>
    <x v="5"/>
  </r>
  <r>
    <n v="2431"/>
    <s v="Randy Scott"/>
    <x v="45"/>
    <x v="1"/>
    <x v="0"/>
    <x v="625"/>
    <x v="2146"/>
    <x v="244"/>
    <n v="5"/>
    <x v="2"/>
    <x v="117"/>
    <x v="3"/>
    <x v="0"/>
    <x v="1"/>
    <x v="1"/>
    <x v="3286"/>
    <n v="691"/>
    <n v="17"/>
    <n v="4"/>
    <x v="8"/>
    <n v="5"/>
    <x v="3"/>
    <s v="High"/>
    <x v="5"/>
    <x v="5"/>
  </r>
  <r>
    <n v="3403"/>
    <s v="Wendy Pruitt"/>
    <x v="26"/>
    <x v="1"/>
    <x v="2"/>
    <x v="502"/>
    <x v="1126"/>
    <x v="45"/>
    <n v="3"/>
    <x v="0"/>
    <x v="2"/>
    <x v="0"/>
    <x v="1"/>
    <x v="0"/>
    <x v="0"/>
    <x v="3287"/>
    <n v="8504"/>
    <n v="3"/>
    <n v="10"/>
    <x v="2"/>
    <n v="4"/>
    <x v="4"/>
    <s v="Low"/>
    <x v="5"/>
    <x v="5"/>
  </r>
  <r>
    <n v="2059"/>
    <s v="Heather Scott"/>
    <x v="7"/>
    <x v="1"/>
    <x v="4"/>
    <x v="638"/>
    <x v="2147"/>
    <x v="716"/>
    <n v="4"/>
    <x v="0"/>
    <x v="2"/>
    <x v="3"/>
    <x v="1"/>
    <x v="1"/>
    <x v="1"/>
    <x v="3288"/>
    <n v="3125"/>
    <n v="20"/>
    <n v="10"/>
    <x v="4"/>
    <n v="3"/>
    <x v="1"/>
    <s v="Low"/>
    <x v="0"/>
    <x v="0"/>
  </r>
  <r>
    <n v="4152"/>
    <s v="Christopher Johnson"/>
    <x v="43"/>
    <x v="1"/>
    <x v="3"/>
    <x v="369"/>
    <x v="1512"/>
    <x v="855"/>
    <n v="2"/>
    <x v="1"/>
    <x v="661"/>
    <x v="2"/>
    <x v="0"/>
    <x v="1"/>
    <x v="1"/>
    <x v="3289"/>
    <n v="5470"/>
    <n v="11"/>
    <n v="1"/>
    <x v="9"/>
    <n v="1"/>
    <x v="2"/>
    <s v="Low"/>
    <x v="5"/>
    <x v="5"/>
  </r>
  <r>
    <n v="9103"/>
    <s v="Daniel Roberts"/>
    <x v="38"/>
    <x v="1"/>
    <x v="4"/>
    <x v="612"/>
    <x v="2148"/>
    <x v="942"/>
    <n v="2"/>
    <x v="1"/>
    <x v="2"/>
    <x v="0"/>
    <x v="1"/>
    <x v="0"/>
    <x v="0"/>
    <x v="3290"/>
    <n v="6511"/>
    <n v="15"/>
    <n v="4"/>
    <x v="1"/>
    <n v="4"/>
    <x v="4"/>
    <s v="Low"/>
    <x v="0"/>
    <x v="0"/>
  </r>
  <r>
    <n v="2945"/>
    <s v="Michael Davis"/>
    <x v="43"/>
    <x v="1"/>
    <x v="1"/>
    <x v="117"/>
    <x v="114"/>
    <x v="112"/>
    <n v="6"/>
    <x v="2"/>
    <x v="2"/>
    <x v="1"/>
    <x v="1"/>
    <x v="3"/>
    <x v="3"/>
    <x v="3291"/>
    <n v="3252"/>
    <n v="17"/>
    <n v="7"/>
    <x v="3"/>
    <n v="3"/>
    <x v="1"/>
    <s v="Medium"/>
    <x v="5"/>
    <x v="5"/>
  </r>
  <r>
    <n v="4551"/>
    <s v="Darryl Martin"/>
    <x v="39"/>
    <x v="1"/>
    <x v="0"/>
    <x v="152"/>
    <x v="2149"/>
    <x v="156"/>
    <n v="3"/>
    <x v="0"/>
    <x v="342"/>
    <x v="2"/>
    <x v="0"/>
    <x v="0"/>
    <x v="0"/>
    <x v="3292"/>
    <n v="1944"/>
    <n v="10"/>
    <n v="1"/>
    <x v="10"/>
    <n v="2"/>
    <x v="0"/>
    <s v="High"/>
    <x v="2"/>
    <x v="2"/>
  </r>
  <r>
    <n v="7603"/>
    <s v="Rebekah Ray"/>
    <x v="38"/>
    <x v="1"/>
    <x v="3"/>
    <x v="16"/>
    <x v="1134"/>
    <x v="128"/>
    <n v="6"/>
    <x v="2"/>
    <x v="2"/>
    <x v="0"/>
    <x v="1"/>
    <x v="4"/>
    <x v="4"/>
    <x v="3293"/>
    <n v="3876"/>
    <n v="11"/>
    <n v="4"/>
    <x v="2"/>
    <n v="3"/>
    <x v="1"/>
    <s v="Medium"/>
    <x v="0"/>
    <x v="0"/>
  </r>
  <r>
    <n v="6829"/>
    <s v="Jennifer Jones"/>
    <x v="33"/>
    <x v="1"/>
    <x v="1"/>
    <x v="117"/>
    <x v="2150"/>
    <x v="641"/>
    <n v="3"/>
    <x v="0"/>
    <x v="1111"/>
    <x v="0"/>
    <x v="0"/>
    <x v="3"/>
    <x v="3"/>
    <x v="3294"/>
    <n v="2959"/>
    <n v="19"/>
    <n v="2"/>
    <x v="2"/>
    <n v="3"/>
    <x v="1"/>
    <s v="High"/>
    <x v="4"/>
    <x v="4"/>
  </r>
  <r>
    <n v="4867"/>
    <s v="Carla Hooper"/>
    <x v="37"/>
    <x v="1"/>
    <x v="4"/>
    <x v="637"/>
    <x v="1216"/>
    <x v="761"/>
    <n v="6"/>
    <x v="2"/>
    <x v="2"/>
    <x v="3"/>
    <x v="1"/>
    <x v="0"/>
    <x v="0"/>
    <x v="3295"/>
    <n v="2969"/>
    <n v="18"/>
    <n v="2"/>
    <x v="6"/>
    <n v="3"/>
    <x v="1"/>
    <s v="Medium"/>
    <x v="2"/>
    <x v="2"/>
  </r>
  <r>
    <n v="9544"/>
    <s v="Brian Berry"/>
    <x v="35"/>
    <x v="1"/>
    <x v="0"/>
    <x v="334"/>
    <x v="2151"/>
    <x v="899"/>
    <n v="6"/>
    <x v="2"/>
    <x v="2"/>
    <x v="3"/>
    <x v="1"/>
    <x v="4"/>
    <x v="4"/>
    <x v="3296"/>
    <n v="8727"/>
    <n v="1"/>
    <n v="10"/>
    <x v="5"/>
    <n v="4"/>
    <x v="4"/>
    <s v="High"/>
    <x v="5"/>
    <x v="5"/>
  </r>
  <r>
    <n v="9223"/>
    <s v="Wesley Frost"/>
    <x v="8"/>
    <x v="1"/>
    <x v="2"/>
    <x v="514"/>
    <x v="864"/>
    <x v="301"/>
    <n v="4"/>
    <x v="0"/>
    <x v="1112"/>
    <x v="0"/>
    <x v="0"/>
    <x v="4"/>
    <x v="4"/>
    <x v="3297"/>
    <n v="2558"/>
    <n v="18"/>
    <n v="3"/>
    <x v="2"/>
    <n v="4"/>
    <x v="4"/>
    <s v="Medium"/>
    <x v="4"/>
    <x v="4"/>
  </r>
  <r>
    <n v="4696"/>
    <s v="Cesar Spencer"/>
    <x v="45"/>
    <x v="1"/>
    <x v="1"/>
    <x v="55"/>
    <x v="2152"/>
    <x v="381"/>
    <n v="4"/>
    <x v="0"/>
    <x v="1113"/>
    <x v="2"/>
    <x v="0"/>
    <x v="3"/>
    <x v="3"/>
    <x v="3298"/>
    <n v="1540"/>
    <n v="6"/>
    <n v="10"/>
    <x v="2"/>
    <n v="1"/>
    <x v="2"/>
    <s v="Low"/>
    <x v="5"/>
    <x v="5"/>
  </r>
  <r>
    <n v="5477"/>
    <s v="Victoria Austin"/>
    <x v="20"/>
    <x v="1"/>
    <x v="2"/>
    <x v="461"/>
    <x v="2153"/>
    <x v="270"/>
    <n v="5"/>
    <x v="2"/>
    <x v="2"/>
    <x v="1"/>
    <x v="1"/>
    <x v="3"/>
    <x v="3"/>
    <x v="3299"/>
    <n v="329"/>
    <n v="11"/>
    <n v="0"/>
    <x v="2"/>
    <n v="2"/>
    <x v="0"/>
    <s v="Medium"/>
    <x v="5"/>
    <x v="5"/>
  </r>
  <r>
    <n v="4434"/>
    <s v="Jennifer Graves"/>
    <x v="16"/>
    <x v="1"/>
    <x v="2"/>
    <x v="560"/>
    <x v="142"/>
    <x v="137"/>
    <n v="5"/>
    <x v="2"/>
    <x v="2"/>
    <x v="1"/>
    <x v="1"/>
    <x v="4"/>
    <x v="4"/>
    <x v="3300"/>
    <n v="2239"/>
    <n v="14"/>
    <n v="8"/>
    <x v="2"/>
    <n v="1"/>
    <x v="2"/>
    <s v="Low"/>
    <x v="2"/>
    <x v="2"/>
  </r>
  <r>
    <n v="3810"/>
    <s v="Drew Barnes"/>
    <x v="30"/>
    <x v="1"/>
    <x v="0"/>
    <x v="394"/>
    <x v="1567"/>
    <x v="499"/>
    <n v="0"/>
    <x v="3"/>
    <x v="1114"/>
    <x v="2"/>
    <x v="0"/>
    <x v="1"/>
    <x v="1"/>
    <x v="3301"/>
    <n v="6565"/>
    <n v="1"/>
    <n v="2"/>
    <x v="1"/>
    <n v="3"/>
    <x v="1"/>
    <s v="Low"/>
    <x v="2"/>
    <x v="2"/>
  </r>
  <r>
    <n v="8131"/>
    <s v="Jill Chang"/>
    <x v="42"/>
    <x v="1"/>
    <x v="0"/>
    <x v="71"/>
    <x v="2088"/>
    <x v="580"/>
    <n v="3"/>
    <x v="0"/>
    <x v="1115"/>
    <x v="3"/>
    <x v="0"/>
    <x v="3"/>
    <x v="3"/>
    <x v="3302"/>
    <n v="8613"/>
    <n v="12"/>
    <n v="9"/>
    <x v="8"/>
    <n v="4"/>
    <x v="4"/>
    <s v="High"/>
    <x v="3"/>
    <x v="3"/>
  </r>
  <r>
    <n v="3588"/>
    <s v="Scott Hardy"/>
    <x v="1"/>
    <x v="1"/>
    <x v="3"/>
    <x v="384"/>
    <x v="709"/>
    <x v="267"/>
    <n v="0"/>
    <x v="3"/>
    <x v="2"/>
    <x v="2"/>
    <x v="1"/>
    <x v="3"/>
    <x v="3"/>
    <x v="3303"/>
    <n v="4559"/>
    <n v="12"/>
    <n v="4"/>
    <x v="7"/>
    <n v="2"/>
    <x v="0"/>
    <s v="Medium"/>
    <x v="1"/>
    <x v="1"/>
  </r>
  <r>
    <n v="6563"/>
    <s v="John Brown"/>
    <x v="17"/>
    <x v="1"/>
    <x v="3"/>
    <x v="561"/>
    <x v="388"/>
    <x v="344"/>
    <n v="3"/>
    <x v="0"/>
    <x v="1116"/>
    <x v="2"/>
    <x v="0"/>
    <x v="0"/>
    <x v="0"/>
    <x v="3304"/>
    <n v="1249"/>
    <n v="2"/>
    <n v="3"/>
    <x v="7"/>
    <n v="1"/>
    <x v="2"/>
    <s v="High"/>
    <x v="1"/>
    <x v="1"/>
  </r>
  <r>
    <n v="1401"/>
    <s v="Melvin Fitzgerald"/>
    <x v="4"/>
    <x v="1"/>
    <x v="0"/>
    <x v="416"/>
    <x v="2154"/>
    <x v="601"/>
    <n v="0"/>
    <x v="3"/>
    <x v="1117"/>
    <x v="1"/>
    <x v="0"/>
    <x v="4"/>
    <x v="4"/>
    <x v="3305"/>
    <n v="1841"/>
    <n v="0"/>
    <n v="2"/>
    <x v="6"/>
    <n v="5"/>
    <x v="3"/>
    <s v="High"/>
    <x v="0"/>
    <x v="0"/>
  </r>
  <r>
    <n v="8699"/>
    <s v="Heather Barnes"/>
    <x v="43"/>
    <x v="1"/>
    <x v="0"/>
    <x v="418"/>
    <x v="2155"/>
    <x v="854"/>
    <n v="0"/>
    <x v="3"/>
    <x v="1118"/>
    <x v="2"/>
    <x v="0"/>
    <x v="1"/>
    <x v="1"/>
    <x v="3306"/>
    <n v="9264"/>
    <n v="0"/>
    <n v="8"/>
    <x v="2"/>
    <n v="4"/>
    <x v="4"/>
    <s v="Low"/>
    <x v="5"/>
    <x v="5"/>
  </r>
  <r>
    <n v="6275"/>
    <s v="Eric Zimmerman"/>
    <x v="28"/>
    <x v="1"/>
    <x v="0"/>
    <x v="426"/>
    <x v="2156"/>
    <x v="37"/>
    <n v="3"/>
    <x v="0"/>
    <x v="342"/>
    <x v="2"/>
    <x v="0"/>
    <x v="2"/>
    <x v="2"/>
    <x v="3307"/>
    <n v="7694"/>
    <n v="17"/>
    <n v="10"/>
    <x v="1"/>
    <n v="5"/>
    <x v="3"/>
    <s v="High"/>
    <x v="0"/>
    <x v="0"/>
  </r>
  <r>
    <n v="5520"/>
    <s v="Sydney Crawford"/>
    <x v="2"/>
    <x v="1"/>
    <x v="4"/>
    <x v="312"/>
    <x v="2157"/>
    <x v="533"/>
    <n v="3"/>
    <x v="0"/>
    <x v="2"/>
    <x v="2"/>
    <x v="1"/>
    <x v="0"/>
    <x v="0"/>
    <x v="3308"/>
    <n v="730"/>
    <n v="7"/>
    <n v="1"/>
    <x v="2"/>
    <n v="5"/>
    <x v="3"/>
    <s v="Low"/>
    <x v="2"/>
    <x v="2"/>
  </r>
  <r>
    <n v="5354"/>
    <s v="Kenneth Gomez"/>
    <x v="19"/>
    <x v="1"/>
    <x v="4"/>
    <x v="628"/>
    <x v="2158"/>
    <x v="613"/>
    <n v="3"/>
    <x v="0"/>
    <x v="288"/>
    <x v="0"/>
    <x v="0"/>
    <x v="2"/>
    <x v="2"/>
    <x v="3309"/>
    <n v="3843"/>
    <n v="16"/>
    <n v="10"/>
    <x v="2"/>
    <n v="4"/>
    <x v="4"/>
    <s v="Low"/>
    <x v="5"/>
    <x v="5"/>
  </r>
  <r>
    <n v="7752"/>
    <s v="Howard Whitaker"/>
    <x v="38"/>
    <x v="1"/>
    <x v="2"/>
    <x v="110"/>
    <x v="2159"/>
    <x v="749"/>
    <n v="1"/>
    <x v="1"/>
    <x v="1119"/>
    <x v="2"/>
    <x v="0"/>
    <x v="3"/>
    <x v="3"/>
    <x v="3310"/>
    <n v="9642"/>
    <n v="14"/>
    <n v="7"/>
    <x v="8"/>
    <n v="5"/>
    <x v="3"/>
    <s v="Low"/>
    <x v="0"/>
    <x v="0"/>
  </r>
  <r>
    <n v="6968"/>
    <s v="Jack Brooks"/>
    <x v="1"/>
    <x v="1"/>
    <x v="4"/>
    <x v="508"/>
    <x v="1880"/>
    <x v="936"/>
    <n v="0"/>
    <x v="3"/>
    <x v="2"/>
    <x v="1"/>
    <x v="1"/>
    <x v="2"/>
    <x v="2"/>
    <x v="3311"/>
    <n v="8656"/>
    <n v="14"/>
    <n v="2"/>
    <x v="3"/>
    <n v="2"/>
    <x v="0"/>
    <s v="Low"/>
    <x v="1"/>
    <x v="1"/>
  </r>
  <r>
    <n v="5517"/>
    <s v="Benjamin Russo"/>
    <x v="40"/>
    <x v="1"/>
    <x v="1"/>
    <x v="311"/>
    <x v="1635"/>
    <x v="887"/>
    <n v="0"/>
    <x v="3"/>
    <x v="218"/>
    <x v="0"/>
    <x v="0"/>
    <x v="4"/>
    <x v="4"/>
    <x v="3312"/>
    <n v="801"/>
    <n v="13"/>
    <n v="9"/>
    <x v="7"/>
    <n v="2"/>
    <x v="0"/>
    <s v="High"/>
    <x v="5"/>
    <x v="5"/>
  </r>
  <r>
    <n v="2586"/>
    <s v="Gregory Wells"/>
    <x v="42"/>
    <x v="1"/>
    <x v="2"/>
    <x v="290"/>
    <x v="2160"/>
    <x v="591"/>
    <n v="0"/>
    <x v="3"/>
    <x v="980"/>
    <x v="0"/>
    <x v="0"/>
    <x v="2"/>
    <x v="2"/>
    <x v="3313"/>
    <n v="9747"/>
    <n v="11"/>
    <n v="8"/>
    <x v="0"/>
    <n v="4"/>
    <x v="4"/>
    <s v="Low"/>
    <x v="3"/>
    <x v="3"/>
  </r>
  <r>
    <n v="2644"/>
    <s v="Shawn Henderson"/>
    <x v="29"/>
    <x v="1"/>
    <x v="1"/>
    <x v="638"/>
    <x v="2161"/>
    <x v="871"/>
    <n v="7"/>
    <x v="2"/>
    <x v="1120"/>
    <x v="2"/>
    <x v="0"/>
    <x v="1"/>
    <x v="1"/>
    <x v="3314"/>
    <n v="2209"/>
    <n v="2"/>
    <n v="8"/>
    <x v="3"/>
    <n v="5"/>
    <x v="3"/>
    <s v="Low"/>
    <x v="4"/>
    <x v="4"/>
  </r>
  <r>
    <n v="8591"/>
    <s v="Teresa Bryan"/>
    <x v="11"/>
    <x v="1"/>
    <x v="0"/>
    <x v="324"/>
    <x v="2162"/>
    <x v="618"/>
    <n v="6"/>
    <x v="2"/>
    <x v="420"/>
    <x v="0"/>
    <x v="0"/>
    <x v="0"/>
    <x v="0"/>
    <x v="3315"/>
    <n v="6841"/>
    <n v="18"/>
    <n v="8"/>
    <x v="2"/>
    <n v="5"/>
    <x v="3"/>
    <s v="Medium"/>
    <x v="3"/>
    <x v="3"/>
  </r>
  <r>
    <n v="6936"/>
    <s v="Mary Miller"/>
    <x v="45"/>
    <x v="1"/>
    <x v="1"/>
    <x v="225"/>
    <x v="1521"/>
    <x v="852"/>
    <n v="5"/>
    <x v="2"/>
    <x v="746"/>
    <x v="3"/>
    <x v="0"/>
    <x v="1"/>
    <x v="1"/>
    <x v="3316"/>
    <n v="1369"/>
    <n v="2"/>
    <n v="1"/>
    <x v="10"/>
    <n v="1"/>
    <x v="2"/>
    <s v="Medium"/>
    <x v="5"/>
    <x v="5"/>
  </r>
  <r>
    <n v="4825"/>
    <s v="Jared Benson"/>
    <x v="7"/>
    <x v="1"/>
    <x v="0"/>
    <x v="113"/>
    <x v="2163"/>
    <x v="404"/>
    <n v="4"/>
    <x v="0"/>
    <x v="722"/>
    <x v="0"/>
    <x v="0"/>
    <x v="3"/>
    <x v="3"/>
    <x v="3317"/>
    <n v="6980"/>
    <n v="9"/>
    <n v="9"/>
    <x v="5"/>
    <n v="2"/>
    <x v="0"/>
    <s v="Low"/>
    <x v="0"/>
    <x v="0"/>
  </r>
  <r>
    <n v="9807"/>
    <s v="Judith Nichols"/>
    <x v="47"/>
    <x v="1"/>
    <x v="3"/>
    <x v="426"/>
    <x v="1603"/>
    <x v="466"/>
    <n v="0"/>
    <x v="3"/>
    <x v="860"/>
    <x v="0"/>
    <x v="0"/>
    <x v="2"/>
    <x v="2"/>
    <x v="3112"/>
    <n v="7480"/>
    <n v="12"/>
    <n v="3"/>
    <x v="3"/>
    <n v="4"/>
    <x v="4"/>
    <s v="Medium"/>
    <x v="3"/>
    <x v="3"/>
  </r>
  <r>
    <n v="7818"/>
    <s v="Brandon Vaughn"/>
    <x v="44"/>
    <x v="1"/>
    <x v="0"/>
    <x v="22"/>
    <x v="144"/>
    <x v="139"/>
    <n v="7"/>
    <x v="2"/>
    <x v="109"/>
    <x v="0"/>
    <x v="0"/>
    <x v="0"/>
    <x v="0"/>
    <x v="3318"/>
    <n v="7973"/>
    <n v="17"/>
    <n v="9"/>
    <x v="6"/>
    <n v="2"/>
    <x v="0"/>
    <s v="Medium"/>
    <x v="0"/>
    <x v="0"/>
  </r>
  <r>
    <n v="7084"/>
    <s v="Paul Ortiz"/>
    <x v="42"/>
    <x v="1"/>
    <x v="0"/>
    <x v="62"/>
    <x v="1719"/>
    <x v="206"/>
    <n v="1"/>
    <x v="1"/>
    <x v="1121"/>
    <x v="2"/>
    <x v="0"/>
    <x v="4"/>
    <x v="4"/>
    <x v="3319"/>
    <n v="3093"/>
    <n v="19"/>
    <n v="6"/>
    <x v="10"/>
    <n v="4"/>
    <x v="4"/>
    <s v="High"/>
    <x v="3"/>
    <x v="3"/>
  </r>
  <r>
    <n v="9033"/>
    <s v="Justin Lowery"/>
    <x v="24"/>
    <x v="1"/>
    <x v="4"/>
    <x v="42"/>
    <x v="735"/>
    <x v="566"/>
    <n v="0"/>
    <x v="3"/>
    <x v="1122"/>
    <x v="2"/>
    <x v="0"/>
    <x v="1"/>
    <x v="1"/>
    <x v="3320"/>
    <n v="7929"/>
    <n v="20"/>
    <n v="5"/>
    <x v="8"/>
    <n v="3"/>
    <x v="1"/>
    <s v="Medium"/>
    <x v="3"/>
    <x v="3"/>
  </r>
  <r>
    <n v="3148"/>
    <s v="Jon Perez"/>
    <x v="33"/>
    <x v="1"/>
    <x v="0"/>
    <x v="132"/>
    <x v="1724"/>
    <x v="445"/>
    <n v="7"/>
    <x v="2"/>
    <x v="2"/>
    <x v="0"/>
    <x v="1"/>
    <x v="0"/>
    <x v="0"/>
    <x v="3321"/>
    <n v="2839"/>
    <n v="9"/>
    <n v="6"/>
    <x v="1"/>
    <n v="4"/>
    <x v="4"/>
    <s v="High"/>
    <x v="4"/>
    <x v="4"/>
  </r>
  <r>
    <n v="7514"/>
    <s v="Alex Lopez"/>
    <x v="21"/>
    <x v="1"/>
    <x v="0"/>
    <x v="80"/>
    <x v="1153"/>
    <x v="743"/>
    <n v="1"/>
    <x v="1"/>
    <x v="1024"/>
    <x v="3"/>
    <x v="0"/>
    <x v="3"/>
    <x v="3"/>
    <x v="3322"/>
    <n v="4331"/>
    <n v="20"/>
    <n v="5"/>
    <x v="3"/>
    <n v="4"/>
    <x v="4"/>
    <s v="Medium"/>
    <x v="0"/>
    <x v="0"/>
  </r>
  <r>
    <n v="1061"/>
    <s v="John Mendoza"/>
    <x v="47"/>
    <x v="1"/>
    <x v="3"/>
    <x v="301"/>
    <x v="2164"/>
    <x v="960"/>
    <n v="4"/>
    <x v="0"/>
    <x v="1123"/>
    <x v="0"/>
    <x v="0"/>
    <x v="1"/>
    <x v="1"/>
    <x v="3323"/>
    <n v="262"/>
    <n v="12"/>
    <n v="4"/>
    <x v="3"/>
    <n v="4"/>
    <x v="4"/>
    <s v="Low"/>
    <x v="3"/>
    <x v="3"/>
  </r>
  <r>
    <n v="3004"/>
    <s v="Paul Lewis"/>
    <x v="9"/>
    <x v="1"/>
    <x v="1"/>
    <x v="383"/>
    <x v="2165"/>
    <x v="506"/>
    <n v="1"/>
    <x v="1"/>
    <x v="2"/>
    <x v="3"/>
    <x v="1"/>
    <x v="1"/>
    <x v="1"/>
    <x v="3324"/>
    <n v="1151"/>
    <n v="13"/>
    <n v="2"/>
    <x v="5"/>
    <n v="3"/>
    <x v="1"/>
    <s v="High"/>
    <x v="0"/>
    <x v="0"/>
  </r>
  <r>
    <n v="2349"/>
    <s v="Melinda Kelly"/>
    <x v="23"/>
    <x v="1"/>
    <x v="0"/>
    <x v="97"/>
    <x v="590"/>
    <x v="479"/>
    <n v="0"/>
    <x v="3"/>
    <x v="2"/>
    <x v="2"/>
    <x v="1"/>
    <x v="2"/>
    <x v="2"/>
    <x v="3325"/>
    <n v="1620"/>
    <n v="20"/>
    <n v="2"/>
    <x v="2"/>
    <n v="4"/>
    <x v="4"/>
    <s v="Medium"/>
    <x v="4"/>
    <x v="4"/>
  </r>
  <r>
    <n v="7788"/>
    <s v="Gina Jones"/>
    <x v="7"/>
    <x v="1"/>
    <x v="2"/>
    <x v="181"/>
    <x v="2166"/>
    <x v="71"/>
    <n v="6"/>
    <x v="2"/>
    <x v="598"/>
    <x v="0"/>
    <x v="0"/>
    <x v="4"/>
    <x v="4"/>
    <x v="3326"/>
    <n v="1990"/>
    <n v="3"/>
    <n v="10"/>
    <x v="7"/>
    <n v="5"/>
    <x v="3"/>
    <s v="Medium"/>
    <x v="0"/>
    <x v="0"/>
  </r>
  <r>
    <n v="9433"/>
    <s v="Monica Mills"/>
    <x v="19"/>
    <x v="1"/>
    <x v="2"/>
    <x v="435"/>
    <x v="1398"/>
    <x v="585"/>
    <n v="0"/>
    <x v="3"/>
    <x v="860"/>
    <x v="1"/>
    <x v="0"/>
    <x v="2"/>
    <x v="2"/>
    <x v="1312"/>
    <n v="5105"/>
    <n v="4"/>
    <n v="0"/>
    <x v="3"/>
    <n v="1"/>
    <x v="2"/>
    <s v="Medium"/>
    <x v="5"/>
    <x v="5"/>
  </r>
  <r>
    <n v="6417"/>
    <s v="Nicholas Baker"/>
    <x v="31"/>
    <x v="1"/>
    <x v="4"/>
    <x v="573"/>
    <x v="220"/>
    <x v="203"/>
    <n v="8"/>
    <x v="2"/>
    <x v="2"/>
    <x v="1"/>
    <x v="1"/>
    <x v="1"/>
    <x v="1"/>
    <x v="3327"/>
    <n v="5075"/>
    <n v="10"/>
    <n v="2"/>
    <x v="0"/>
    <n v="3"/>
    <x v="1"/>
    <s v="High"/>
    <x v="4"/>
    <x v="4"/>
  </r>
  <r>
    <n v="5794"/>
    <s v="James Walker"/>
    <x v="7"/>
    <x v="1"/>
    <x v="4"/>
    <x v="525"/>
    <x v="2167"/>
    <x v="191"/>
    <n v="7"/>
    <x v="2"/>
    <x v="2"/>
    <x v="0"/>
    <x v="1"/>
    <x v="3"/>
    <x v="3"/>
    <x v="3328"/>
    <n v="573"/>
    <n v="20"/>
    <n v="4"/>
    <x v="6"/>
    <n v="3"/>
    <x v="1"/>
    <s v="Low"/>
    <x v="0"/>
    <x v="0"/>
  </r>
  <r>
    <n v="1354"/>
    <s v="Donna Davis"/>
    <x v="5"/>
    <x v="1"/>
    <x v="1"/>
    <x v="278"/>
    <x v="692"/>
    <x v="539"/>
    <n v="10"/>
    <x v="4"/>
    <x v="2"/>
    <x v="0"/>
    <x v="1"/>
    <x v="0"/>
    <x v="0"/>
    <x v="3329"/>
    <n v="2604"/>
    <n v="0"/>
    <n v="8"/>
    <x v="9"/>
    <n v="5"/>
    <x v="3"/>
    <s v="Low"/>
    <x v="3"/>
    <x v="3"/>
  </r>
  <r>
    <n v="7318"/>
    <s v="James Barnes"/>
    <x v="30"/>
    <x v="1"/>
    <x v="4"/>
    <x v="349"/>
    <x v="158"/>
    <x v="150"/>
    <n v="6"/>
    <x v="2"/>
    <x v="2"/>
    <x v="1"/>
    <x v="1"/>
    <x v="1"/>
    <x v="1"/>
    <x v="3330"/>
    <n v="1734"/>
    <n v="14"/>
    <n v="4"/>
    <x v="9"/>
    <n v="4"/>
    <x v="4"/>
    <s v="Low"/>
    <x v="2"/>
    <x v="2"/>
  </r>
  <r>
    <n v="7172"/>
    <s v="Jeremy Jackson"/>
    <x v="28"/>
    <x v="1"/>
    <x v="3"/>
    <x v="443"/>
    <x v="2090"/>
    <x v="57"/>
    <n v="3"/>
    <x v="0"/>
    <x v="853"/>
    <x v="3"/>
    <x v="0"/>
    <x v="1"/>
    <x v="1"/>
    <x v="3331"/>
    <n v="6324"/>
    <n v="14"/>
    <n v="3"/>
    <x v="8"/>
    <n v="5"/>
    <x v="3"/>
    <s v="Medium"/>
    <x v="0"/>
    <x v="0"/>
  </r>
  <r>
    <n v="8930"/>
    <s v="Joshua Morris"/>
    <x v="1"/>
    <x v="1"/>
    <x v="2"/>
    <x v="426"/>
    <x v="263"/>
    <x v="241"/>
    <n v="4"/>
    <x v="0"/>
    <x v="206"/>
    <x v="3"/>
    <x v="0"/>
    <x v="4"/>
    <x v="4"/>
    <x v="3332"/>
    <n v="5650"/>
    <n v="10"/>
    <n v="8"/>
    <x v="10"/>
    <n v="1"/>
    <x v="2"/>
    <s v="High"/>
    <x v="1"/>
    <x v="1"/>
  </r>
  <r>
    <n v="2716"/>
    <s v="Rachel Humphrey"/>
    <x v="44"/>
    <x v="1"/>
    <x v="1"/>
    <x v="192"/>
    <x v="655"/>
    <x v="517"/>
    <n v="7"/>
    <x v="2"/>
    <x v="2"/>
    <x v="3"/>
    <x v="1"/>
    <x v="1"/>
    <x v="1"/>
    <x v="3333"/>
    <n v="1864"/>
    <n v="7"/>
    <n v="7"/>
    <x v="5"/>
    <n v="4"/>
    <x v="4"/>
    <s v="Low"/>
    <x v="0"/>
    <x v="0"/>
  </r>
  <r>
    <n v="9187"/>
    <s v="Alexander Rhodes"/>
    <x v="3"/>
    <x v="1"/>
    <x v="0"/>
    <x v="161"/>
    <x v="1917"/>
    <x v="657"/>
    <n v="3"/>
    <x v="0"/>
    <x v="2"/>
    <x v="1"/>
    <x v="1"/>
    <x v="2"/>
    <x v="2"/>
    <x v="198"/>
    <n v="8731"/>
    <n v="7"/>
    <n v="6"/>
    <x v="5"/>
    <n v="4"/>
    <x v="4"/>
    <s v="High"/>
    <x v="2"/>
    <x v="2"/>
  </r>
  <r>
    <n v="1054"/>
    <s v="John Sanchez"/>
    <x v="35"/>
    <x v="1"/>
    <x v="2"/>
    <x v="389"/>
    <x v="2168"/>
    <x v="172"/>
    <n v="6"/>
    <x v="2"/>
    <x v="352"/>
    <x v="0"/>
    <x v="0"/>
    <x v="2"/>
    <x v="2"/>
    <x v="3334"/>
    <n v="5332"/>
    <n v="14"/>
    <n v="0"/>
    <x v="5"/>
    <n v="5"/>
    <x v="3"/>
    <s v="Medium"/>
    <x v="5"/>
    <x v="5"/>
  </r>
  <r>
    <n v="7222"/>
    <s v="Laura Williams"/>
    <x v="31"/>
    <x v="1"/>
    <x v="2"/>
    <x v="455"/>
    <x v="2169"/>
    <x v="183"/>
    <n v="6"/>
    <x v="2"/>
    <x v="2"/>
    <x v="2"/>
    <x v="1"/>
    <x v="0"/>
    <x v="0"/>
    <x v="3335"/>
    <n v="3971"/>
    <n v="12"/>
    <n v="7"/>
    <x v="9"/>
    <n v="4"/>
    <x v="4"/>
    <s v="High"/>
    <x v="4"/>
    <x v="4"/>
  </r>
  <r>
    <n v="7432"/>
    <s v="Amanda Cole"/>
    <x v="6"/>
    <x v="1"/>
    <x v="2"/>
    <x v="401"/>
    <x v="709"/>
    <x v="267"/>
    <n v="0"/>
    <x v="3"/>
    <x v="883"/>
    <x v="1"/>
    <x v="0"/>
    <x v="1"/>
    <x v="1"/>
    <x v="3336"/>
    <n v="4166"/>
    <n v="18"/>
    <n v="10"/>
    <x v="1"/>
    <n v="5"/>
    <x v="3"/>
    <s v="High"/>
    <x v="4"/>
    <x v="4"/>
  </r>
  <r>
    <n v="3112"/>
    <s v="Janet Manning"/>
    <x v="8"/>
    <x v="1"/>
    <x v="3"/>
    <x v="367"/>
    <x v="936"/>
    <x v="399"/>
    <n v="3"/>
    <x v="0"/>
    <x v="1124"/>
    <x v="0"/>
    <x v="0"/>
    <x v="1"/>
    <x v="1"/>
    <x v="3337"/>
    <n v="2329"/>
    <n v="3"/>
    <n v="9"/>
    <x v="9"/>
    <n v="4"/>
    <x v="4"/>
    <s v="High"/>
    <x v="4"/>
    <x v="4"/>
  </r>
  <r>
    <n v="2239"/>
    <s v="Ryan Valdez"/>
    <x v="44"/>
    <x v="1"/>
    <x v="1"/>
    <x v="264"/>
    <x v="1862"/>
    <x v="865"/>
    <n v="1"/>
    <x v="1"/>
    <x v="1125"/>
    <x v="3"/>
    <x v="0"/>
    <x v="1"/>
    <x v="1"/>
    <x v="3338"/>
    <n v="8839"/>
    <n v="3"/>
    <n v="3"/>
    <x v="0"/>
    <n v="5"/>
    <x v="3"/>
    <s v="High"/>
    <x v="0"/>
    <x v="0"/>
  </r>
  <r>
    <n v="4185"/>
    <s v="Ryan Sweeney"/>
    <x v="16"/>
    <x v="1"/>
    <x v="0"/>
    <x v="561"/>
    <x v="834"/>
    <x v="626"/>
    <n v="4"/>
    <x v="0"/>
    <x v="1126"/>
    <x v="3"/>
    <x v="0"/>
    <x v="3"/>
    <x v="3"/>
    <x v="3339"/>
    <n v="6246"/>
    <n v="19"/>
    <n v="2"/>
    <x v="1"/>
    <n v="2"/>
    <x v="0"/>
    <s v="Low"/>
    <x v="2"/>
    <x v="2"/>
  </r>
  <r>
    <n v="2088"/>
    <s v="Regina Henderson"/>
    <x v="1"/>
    <x v="1"/>
    <x v="2"/>
    <x v="2"/>
    <x v="2170"/>
    <x v="608"/>
    <n v="0"/>
    <x v="3"/>
    <x v="204"/>
    <x v="3"/>
    <x v="0"/>
    <x v="2"/>
    <x v="2"/>
    <x v="3340"/>
    <n v="9246"/>
    <n v="8"/>
    <n v="5"/>
    <x v="4"/>
    <n v="4"/>
    <x v="4"/>
    <s v="High"/>
    <x v="1"/>
    <x v="1"/>
  </r>
  <r>
    <n v="9219"/>
    <s v="Mr. Roy Adams MD"/>
    <x v="4"/>
    <x v="1"/>
    <x v="3"/>
    <x v="303"/>
    <x v="2171"/>
    <x v="91"/>
    <n v="4"/>
    <x v="0"/>
    <x v="2"/>
    <x v="1"/>
    <x v="1"/>
    <x v="0"/>
    <x v="0"/>
    <x v="3341"/>
    <n v="7183"/>
    <n v="2"/>
    <n v="1"/>
    <x v="3"/>
    <n v="4"/>
    <x v="4"/>
    <s v="Medium"/>
    <x v="0"/>
    <x v="0"/>
  </r>
  <r>
    <n v="6768"/>
    <s v="Peter James"/>
    <x v="11"/>
    <x v="1"/>
    <x v="1"/>
    <x v="483"/>
    <x v="2172"/>
    <x v="185"/>
    <n v="9"/>
    <x v="2"/>
    <x v="2"/>
    <x v="3"/>
    <x v="1"/>
    <x v="0"/>
    <x v="0"/>
    <x v="3342"/>
    <n v="8065"/>
    <n v="20"/>
    <n v="6"/>
    <x v="6"/>
    <n v="3"/>
    <x v="1"/>
    <s v="Medium"/>
    <x v="3"/>
    <x v="3"/>
  </r>
  <r>
    <n v="2894"/>
    <s v="Jacob Irwin"/>
    <x v="19"/>
    <x v="1"/>
    <x v="0"/>
    <x v="105"/>
    <x v="2173"/>
    <x v="136"/>
    <n v="2"/>
    <x v="1"/>
    <x v="1127"/>
    <x v="0"/>
    <x v="0"/>
    <x v="0"/>
    <x v="0"/>
    <x v="3343"/>
    <n v="3440"/>
    <n v="2"/>
    <n v="2"/>
    <x v="2"/>
    <n v="4"/>
    <x v="4"/>
    <s v="Low"/>
    <x v="5"/>
    <x v="5"/>
  </r>
  <r>
    <n v="7406"/>
    <s v="Scott Jones"/>
    <x v="37"/>
    <x v="1"/>
    <x v="1"/>
    <x v="400"/>
    <x v="2174"/>
    <x v="178"/>
    <n v="1"/>
    <x v="1"/>
    <x v="2"/>
    <x v="3"/>
    <x v="1"/>
    <x v="1"/>
    <x v="1"/>
    <x v="3344"/>
    <n v="676"/>
    <n v="15"/>
    <n v="9"/>
    <x v="1"/>
    <n v="2"/>
    <x v="0"/>
    <s v="High"/>
    <x v="2"/>
    <x v="2"/>
  </r>
  <r>
    <n v="8931"/>
    <s v="Christian Robinson"/>
    <x v="39"/>
    <x v="1"/>
    <x v="2"/>
    <x v="408"/>
    <x v="1010"/>
    <x v="691"/>
    <n v="3"/>
    <x v="0"/>
    <x v="270"/>
    <x v="2"/>
    <x v="0"/>
    <x v="3"/>
    <x v="3"/>
    <x v="3345"/>
    <n v="7166"/>
    <n v="5"/>
    <n v="4"/>
    <x v="5"/>
    <n v="4"/>
    <x v="4"/>
    <s v="Medium"/>
    <x v="2"/>
    <x v="2"/>
  </r>
  <r>
    <n v="5063"/>
    <s v="Bryan Ray"/>
    <x v="24"/>
    <x v="1"/>
    <x v="2"/>
    <x v="115"/>
    <x v="663"/>
    <x v="207"/>
    <n v="7"/>
    <x v="2"/>
    <x v="1128"/>
    <x v="0"/>
    <x v="0"/>
    <x v="3"/>
    <x v="3"/>
    <x v="3346"/>
    <n v="269"/>
    <n v="10"/>
    <n v="10"/>
    <x v="4"/>
    <n v="5"/>
    <x v="3"/>
    <s v="High"/>
    <x v="3"/>
    <x v="3"/>
  </r>
  <r>
    <n v="9676"/>
    <s v="Cynthia Ortiz"/>
    <x v="9"/>
    <x v="1"/>
    <x v="0"/>
    <x v="279"/>
    <x v="2175"/>
    <x v="488"/>
    <n v="6"/>
    <x v="2"/>
    <x v="2"/>
    <x v="0"/>
    <x v="1"/>
    <x v="0"/>
    <x v="0"/>
    <x v="3347"/>
    <n v="4366"/>
    <n v="5"/>
    <n v="9"/>
    <x v="2"/>
    <n v="4"/>
    <x v="4"/>
    <s v="High"/>
    <x v="0"/>
    <x v="0"/>
  </r>
  <r>
    <n v="1641"/>
    <s v="Samantha Meyer"/>
    <x v="11"/>
    <x v="1"/>
    <x v="3"/>
    <x v="123"/>
    <x v="168"/>
    <x v="159"/>
    <n v="1"/>
    <x v="1"/>
    <x v="1080"/>
    <x v="1"/>
    <x v="0"/>
    <x v="3"/>
    <x v="3"/>
    <x v="3250"/>
    <n v="6709"/>
    <n v="16"/>
    <n v="1"/>
    <x v="6"/>
    <n v="5"/>
    <x v="3"/>
    <s v="High"/>
    <x v="3"/>
    <x v="3"/>
  </r>
  <r>
    <n v="9104"/>
    <s v="Paul Morrow"/>
    <x v="26"/>
    <x v="1"/>
    <x v="3"/>
    <x v="363"/>
    <x v="1620"/>
    <x v="883"/>
    <n v="2"/>
    <x v="1"/>
    <x v="2"/>
    <x v="1"/>
    <x v="1"/>
    <x v="0"/>
    <x v="0"/>
    <x v="3348"/>
    <n v="4047"/>
    <n v="17"/>
    <n v="1"/>
    <x v="4"/>
    <n v="1"/>
    <x v="2"/>
    <s v="Low"/>
    <x v="5"/>
    <x v="5"/>
  </r>
  <r>
    <n v="8044"/>
    <s v="Kayla King"/>
    <x v="28"/>
    <x v="1"/>
    <x v="1"/>
    <x v="253"/>
    <x v="2176"/>
    <x v="698"/>
    <n v="3"/>
    <x v="0"/>
    <x v="2"/>
    <x v="1"/>
    <x v="1"/>
    <x v="2"/>
    <x v="2"/>
    <x v="3349"/>
    <n v="3919"/>
    <n v="6"/>
    <n v="2"/>
    <x v="5"/>
    <n v="1"/>
    <x v="2"/>
    <s v="High"/>
    <x v="0"/>
    <x v="0"/>
  </r>
  <r>
    <n v="7019"/>
    <s v="Suzanne Cannon"/>
    <x v="42"/>
    <x v="1"/>
    <x v="4"/>
    <x v="522"/>
    <x v="1857"/>
    <x v="270"/>
    <n v="3"/>
    <x v="0"/>
    <x v="436"/>
    <x v="1"/>
    <x v="0"/>
    <x v="2"/>
    <x v="2"/>
    <x v="3350"/>
    <n v="2441"/>
    <n v="5"/>
    <n v="5"/>
    <x v="4"/>
    <n v="2"/>
    <x v="0"/>
    <s v="Medium"/>
    <x v="3"/>
    <x v="3"/>
  </r>
  <r>
    <n v="3026"/>
    <s v="Calvin Mcdonald"/>
    <x v="31"/>
    <x v="1"/>
    <x v="2"/>
    <x v="421"/>
    <x v="491"/>
    <x v="157"/>
    <n v="7"/>
    <x v="2"/>
    <x v="2"/>
    <x v="1"/>
    <x v="1"/>
    <x v="4"/>
    <x v="4"/>
    <x v="3351"/>
    <n v="9980"/>
    <n v="5"/>
    <n v="2"/>
    <x v="5"/>
    <n v="5"/>
    <x v="3"/>
    <s v="Medium"/>
    <x v="4"/>
    <x v="4"/>
  </r>
  <r>
    <n v="5070"/>
    <s v="Jennifer Young"/>
    <x v="18"/>
    <x v="1"/>
    <x v="3"/>
    <x v="193"/>
    <x v="970"/>
    <x v="407"/>
    <n v="0"/>
    <x v="3"/>
    <x v="788"/>
    <x v="0"/>
    <x v="0"/>
    <x v="1"/>
    <x v="1"/>
    <x v="3352"/>
    <n v="2836"/>
    <n v="20"/>
    <n v="6"/>
    <x v="3"/>
    <n v="3"/>
    <x v="1"/>
    <s v="High"/>
    <x v="4"/>
    <x v="4"/>
  </r>
  <r>
    <n v="6580"/>
    <s v="Regina Fox"/>
    <x v="42"/>
    <x v="1"/>
    <x v="4"/>
    <x v="120"/>
    <x v="2177"/>
    <x v="163"/>
    <n v="7"/>
    <x v="2"/>
    <x v="2"/>
    <x v="1"/>
    <x v="1"/>
    <x v="2"/>
    <x v="2"/>
    <x v="3353"/>
    <n v="8120"/>
    <n v="7"/>
    <n v="7"/>
    <x v="4"/>
    <n v="4"/>
    <x v="4"/>
    <s v="High"/>
    <x v="3"/>
    <x v="3"/>
  </r>
  <r>
    <n v="4845"/>
    <s v="Troy Kim"/>
    <x v="23"/>
    <x v="1"/>
    <x v="4"/>
    <x v="246"/>
    <x v="1531"/>
    <x v="491"/>
    <n v="0"/>
    <x v="3"/>
    <x v="574"/>
    <x v="3"/>
    <x v="0"/>
    <x v="1"/>
    <x v="1"/>
    <x v="1129"/>
    <n v="7612"/>
    <n v="2"/>
    <n v="0"/>
    <x v="3"/>
    <n v="2"/>
    <x v="0"/>
    <s v="High"/>
    <x v="4"/>
    <x v="4"/>
  </r>
  <r>
    <n v="5313"/>
    <s v="Lisa Bullock"/>
    <x v="4"/>
    <x v="1"/>
    <x v="1"/>
    <x v="619"/>
    <x v="2178"/>
    <x v="195"/>
    <n v="1"/>
    <x v="1"/>
    <x v="251"/>
    <x v="3"/>
    <x v="0"/>
    <x v="0"/>
    <x v="0"/>
    <x v="3354"/>
    <n v="9356"/>
    <n v="4"/>
    <n v="0"/>
    <x v="5"/>
    <n v="3"/>
    <x v="1"/>
    <s v="High"/>
    <x v="0"/>
    <x v="0"/>
  </r>
  <r>
    <n v="3149"/>
    <s v="Elizabeth Lopez"/>
    <x v="39"/>
    <x v="1"/>
    <x v="4"/>
    <x v="135"/>
    <x v="2179"/>
    <x v="725"/>
    <n v="0"/>
    <x v="3"/>
    <x v="1129"/>
    <x v="1"/>
    <x v="0"/>
    <x v="2"/>
    <x v="2"/>
    <x v="3355"/>
    <n v="5943"/>
    <n v="5"/>
    <n v="4"/>
    <x v="5"/>
    <n v="3"/>
    <x v="1"/>
    <s v="Low"/>
    <x v="2"/>
    <x v="2"/>
  </r>
  <r>
    <n v="4521"/>
    <s v="Rebecca Hernandez"/>
    <x v="34"/>
    <x v="1"/>
    <x v="0"/>
    <x v="58"/>
    <x v="2180"/>
    <x v="0"/>
    <n v="5"/>
    <x v="2"/>
    <x v="2"/>
    <x v="2"/>
    <x v="1"/>
    <x v="1"/>
    <x v="1"/>
    <x v="3356"/>
    <n v="1993"/>
    <n v="11"/>
    <n v="6"/>
    <x v="3"/>
    <n v="2"/>
    <x v="0"/>
    <s v="High"/>
    <x v="3"/>
    <x v="3"/>
  </r>
  <r>
    <n v="2909"/>
    <s v="Keith Willis"/>
    <x v="12"/>
    <x v="1"/>
    <x v="0"/>
    <x v="25"/>
    <x v="2181"/>
    <x v="230"/>
    <n v="0"/>
    <x v="3"/>
    <x v="494"/>
    <x v="1"/>
    <x v="0"/>
    <x v="4"/>
    <x v="4"/>
    <x v="3357"/>
    <n v="3218"/>
    <n v="20"/>
    <n v="5"/>
    <x v="7"/>
    <n v="2"/>
    <x v="0"/>
    <s v="High"/>
    <x v="4"/>
    <x v="4"/>
  </r>
  <r>
    <n v="1579"/>
    <s v="Renee Johnson"/>
    <x v="12"/>
    <x v="1"/>
    <x v="0"/>
    <x v="622"/>
    <x v="1759"/>
    <x v="910"/>
    <n v="0"/>
    <x v="3"/>
    <x v="1130"/>
    <x v="1"/>
    <x v="0"/>
    <x v="1"/>
    <x v="1"/>
    <x v="3358"/>
    <n v="6122"/>
    <n v="20"/>
    <n v="6"/>
    <x v="3"/>
    <n v="2"/>
    <x v="0"/>
    <s v="Low"/>
    <x v="4"/>
    <x v="4"/>
  </r>
  <r>
    <n v="3739"/>
    <s v="Christy Hopkins"/>
    <x v="34"/>
    <x v="1"/>
    <x v="4"/>
    <x v="177"/>
    <x v="2182"/>
    <x v="24"/>
    <n v="9"/>
    <x v="2"/>
    <x v="2"/>
    <x v="0"/>
    <x v="1"/>
    <x v="0"/>
    <x v="0"/>
    <x v="3359"/>
    <n v="396"/>
    <n v="14"/>
    <n v="10"/>
    <x v="3"/>
    <n v="4"/>
    <x v="4"/>
    <s v="Low"/>
    <x v="3"/>
    <x v="3"/>
  </r>
  <r>
    <n v="5798"/>
    <s v="Crystal Harper"/>
    <x v="36"/>
    <x v="1"/>
    <x v="4"/>
    <x v="457"/>
    <x v="1704"/>
    <x v="644"/>
    <n v="3"/>
    <x v="0"/>
    <x v="1131"/>
    <x v="1"/>
    <x v="0"/>
    <x v="1"/>
    <x v="1"/>
    <x v="3360"/>
    <n v="7729"/>
    <n v="5"/>
    <n v="9"/>
    <x v="4"/>
    <n v="4"/>
    <x v="4"/>
    <s v="Medium"/>
    <x v="3"/>
    <x v="3"/>
  </r>
  <r>
    <n v="4263"/>
    <s v="Greg Webb"/>
    <x v="23"/>
    <x v="1"/>
    <x v="1"/>
    <x v="133"/>
    <x v="792"/>
    <x v="310"/>
    <n v="8"/>
    <x v="2"/>
    <x v="2"/>
    <x v="2"/>
    <x v="1"/>
    <x v="2"/>
    <x v="2"/>
    <x v="3361"/>
    <n v="4207"/>
    <n v="4"/>
    <n v="4"/>
    <x v="10"/>
    <n v="4"/>
    <x v="4"/>
    <s v="High"/>
    <x v="4"/>
    <x v="4"/>
  </r>
  <r>
    <n v="4765"/>
    <s v="Karen Diaz"/>
    <x v="29"/>
    <x v="1"/>
    <x v="1"/>
    <x v="329"/>
    <x v="223"/>
    <x v="206"/>
    <n v="1"/>
    <x v="1"/>
    <x v="1132"/>
    <x v="2"/>
    <x v="0"/>
    <x v="3"/>
    <x v="3"/>
    <x v="3362"/>
    <n v="8173"/>
    <n v="8"/>
    <n v="9"/>
    <x v="1"/>
    <n v="5"/>
    <x v="3"/>
    <s v="Medium"/>
    <x v="4"/>
    <x v="4"/>
  </r>
  <r>
    <n v="5675"/>
    <s v="John Ryan"/>
    <x v="19"/>
    <x v="1"/>
    <x v="2"/>
    <x v="572"/>
    <x v="2183"/>
    <x v="518"/>
    <n v="4"/>
    <x v="0"/>
    <x v="2"/>
    <x v="1"/>
    <x v="1"/>
    <x v="2"/>
    <x v="2"/>
    <x v="3363"/>
    <n v="86"/>
    <n v="14"/>
    <n v="8"/>
    <x v="3"/>
    <n v="5"/>
    <x v="3"/>
    <s v="Low"/>
    <x v="5"/>
    <x v="5"/>
  </r>
  <r>
    <n v="4715"/>
    <s v="Daniel Lynch"/>
    <x v="35"/>
    <x v="1"/>
    <x v="3"/>
    <x v="594"/>
    <x v="972"/>
    <x v="678"/>
    <n v="0"/>
    <x v="3"/>
    <x v="886"/>
    <x v="3"/>
    <x v="0"/>
    <x v="2"/>
    <x v="2"/>
    <x v="3364"/>
    <n v="888"/>
    <n v="7"/>
    <n v="1"/>
    <x v="5"/>
    <n v="5"/>
    <x v="3"/>
    <s v="Medium"/>
    <x v="5"/>
    <x v="5"/>
  </r>
  <r>
    <n v="7197"/>
    <s v="Adrienne Sampson"/>
    <x v="25"/>
    <x v="1"/>
    <x v="4"/>
    <x v="291"/>
    <x v="1733"/>
    <x v="198"/>
    <n v="1"/>
    <x v="1"/>
    <x v="1133"/>
    <x v="0"/>
    <x v="0"/>
    <x v="3"/>
    <x v="3"/>
    <x v="3365"/>
    <n v="427"/>
    <n v="3"/>
    <n v="2"/>
    <x v="7"/>
    <n v="3"/>
    <x v="1"/>
    <s v="High"/>
    <x v="4"/>
    <x v="4"/>
  </r>
  <r>
    <n v="3407"/>
    <s v="Jennifer Gonzalez"/>
    <x v="40"/>
    <x v="1"/>
    <x v="4"/>
    <x v="638"/>
    <x v="2184"/>
    <x v="946"/>
    <n v="1"/>
    <x v="1"/>
    <x v="2"/>
    <x v="3"/>
    <x v="1"/>
    <x v="2"/>
    <x v="2"/>
    <x v="3366"/>
    <n v="957"/>
    <n v="16"/>
    <n v="7"/>
    <x v="10"/>
    <n v="4"/>
    <x v="4"/>
    <s v="High"/>
    <x v="5"/>
    <x v="5"/>
  </r>
  <r>
    <n v="8282"/>
    <s v="Amber Porter"/>
    <x v="2"/>
    <x v="1"/>
    <x v="4"/>
    <x v="88"/>
    <x v="233"/>
    <x v="216"/>
    <n v="6"/>
    <x v="2"/>
    <x v="558"/>
    <x v="3"/>
    <x v="0"/>
    <x v="2"/>
    <x v="2"/>
    <x v="3367"/>
    <n v="3722"/>
    <n v="5"/>
    <n v="1"/>
    <x v="10"/>
    <n v="1"/>
    <x v="2"/>
    <s v="Low"/>
    <x v="2"/>
    <x v="2"/>
  </r>
  <r>
    <n v="4647"/>
    <s v="Robin Cunningham"/>
    <x v="42"/>
    <x v="1"/>
    <x v="0"/>
    <x v="159"/>
    <x v="1367"/>
    <x v="682"/>
    <n v="8"/>
    <x v="2"/>
    <x v="2"/>
    <x v="1"/>
    <x v="1"/>
    <x v="1"/>
    <x v="1"/>
    <x v="3368"/>
    <n v="5188"/>
    <n v="3"/>
    <n v="8"/>
    <x v="4"/>
    <n v="1"/>
    <x v="2"/>
    <s v="Low"/>
    <x v="3"/>
    <x v="3"/>
  </r>
  <r>
    <n v="4769"/>
    <s v="Sheila Nash"/>
    <x v="18"/>
    <x v="1"/>
    <x v="3"/>
    <x v="335"/>
    <x v="2185"/>
    <x v="4"/>
    <n v="0"/>
    <x v="3"/>
    <x v="1134"/>
    <x v="2"/>
    <x v="0"/>
    <x v="2"/>
    <x v="2"/>
    <x v="3369"/>
    <n v="6104"/>
    <n v="5"/>
    <n v="4"/>
    <x v="7"/>
    <n v="1"/>
    <x v="2"/>
    <s v="Low"/>
    <x v="4"/>
    <x v="4"/>
  </r>
  <r>
    <n v="8000"/>
    <s v="Nicole Gay"/>
    <x v="37"/>
    <x v="1"/>
    <x v="2"/>
    <x v="585"/>
    <x v="703"/>
    <x v="512"/>
    <n v="5"/>
    <x v="2"/>
    <x v="2"/>
    <x v="3"/>
    <x v="1"/>
    <x v="0"/>
    <x v="0"/>
    <x v="3370"/>
    <n v="1692"/>
    <n v="13"/>
    <n v="7"/>
    <x v="10"/>
    <n v="1"/>
    <x v="2"/>
    <s v="Medium"/>
    <x v="2"/>
    <x v="2"/>
  </r>
  <r>
    <n v="7856"/>
    <s v="Katherine Marquez"/>
    <x v="22"/>
    <x v="1"/>
    <x v="4"/>
    <x v="385"/>
    <x v="870"/>
    <x v="636"/>
    <n v="9"/>
    <x v="2"/>
    <x v="2"/>
    <x v="1"/>
    <x v="1"/>
    <x v="2"/>
    <x v="2"/>
    <x v="3371"/>
    <n v="8425"/>
    <n v="18"/>
    <n v="10"/>
    <x v="4"/>
    <n v="5"/>
    <x v="3"/>
    <s v="High"/>
    <x v="5"/>
    <x v="5"/>
  </r>
  <r>
    <n v="5479"/>
    <s v="James Smith"/>
    <x v="9"/>
    <x v="1"/>
    <x v="0"/>
    <x v="419"/>
    <x v="18"/>
    <x v="18"/>
    <n v="1"/>
    <x v="1"/>
    <x v="1135"/>
    <x v="3"/>
    <x v="0"/>
    <x v="1"/>
    <x v="1"/>
    <x v="3372"/>
    <n v="9652"/>
    <n v="12"/>
    <n v="8"/>
    <x v="9"/>
    <n v="3"/>
    <x v="1"/>
    <s v="Medium"/>
    <x v="0"/>
    <x v="0"/>
  </r>
  <r>
    <n v="7781"/>
    <s v="Patricia Thomas"/>
    <x v="30"/>
    <x v="1"/>
    <x v="4"/>
    <x v="21"/>
    <x v="341"/>
    <x v="307"/>
    <n v="6"/>
    <x v="2"/>
    <x v="2"/>
    <x v="0"/>
    <x v="1"/>
    <x v="3"/>
    <x v="3"/>
    <x v="3373"/>
    <n v="9971"/>
    <n v="11"/>
    <n v="7"/>
    <x v="7"/>
    <n v="1"/>
    <x v="2"/>
    <s v="Medium"/>
    <x v="2"/>
    <x v="2"/>
  </r>
  <r>
    <n v="2910"/>
    <s v="David Wilson"/>
    <x v="41"/>
    <x v="1"/>
    <x v="2"/>
    <x v="208"/>
    <x v="2155"/>
    <x v="854"/>
    <n v="0"/>
    <x v="3"/>
    <x v="528"/>
    <x v="2"/>
    <x v="0"/>
    <x v="0"/>
    <x v="0"/>
    <x v="3374"/>
    <n v="6241"/>
    <n v="13"/>
    <n v="9"/>
    <x v="4"/>
    <n v="5"/>
    <x v="3"/>
    <s v="High"/>
    <x v="3"/>
    <x v="3"/>
  </r>
  <r>
    <n v="8964"/>
    <s v="Tara Cummings"/>
    <x v="44"/>
    <x v="1"/>
    <x v="2"/>
    <x v="146"/>
    <x v="2186"/>
    <x v="455"/>
    <n v="8"/>
    <x v="2"/>
    <x v="2"/>
    <x v="2"/>
    <x v="1"/>
    <x v="4"/>
    <x v="4"/>
    <x v="3375"/>
    <n v="8969"/>
    <n v="10"/>
    <n v="3"/>
    <x v="4"/>
    <n v="3"/>
    <x v="1"/>
    <s v="High"/>
    <x v="0"/>
    <x v="0"/>
  </r>
  <r>
    <n v="3414"/>
    <s v="Brian Hansen"/>
    <x v="44"/>
    <x v="1"/>
    <x v="0"/>
    <x v="297"/>
    <x v="799"/>
    <x v="309"/>
    <n v="1"/>
    <x v="1"/>
    <x v="1136"/>
    <x v="3"/>
    <x v="0"/>
    <x v="3"/>
    <x v="3"/>
    <x v="3376"/>
    <n v="3173"/>
    <n v="6"/>
    <n v="9"/>
    <x v="2"/>
    <n v="5"/>
    <x v="3"/>
    <s v="Low"/>
    <x v="0"/>
    <x v="0"/>
  </r>
  <r>
    <n v="8260"/>
    <s v="Amanda Taylor"/>
    <x v="31"/>
    <x v="1"/>
    <x v="4"/>
    <x v="512"/>
    <x v="2187"/>
    <x v="295"/>
    <n v="1"/>
    <x v="1"/>
    <x v="1137"/>
    <x v="1"/>
    <x v="0"/>
    <x v="0"/>
    <x v="0"/>
    <x v="3377"/>
    <n v="1136"/>
    <n v="0"/>
    <n v="4"/>
    <x v="10"/>
    <n v="1"/>
    <x v="2"/>
    <s v="Low"/>
    <x v="4"/>
    <x v="4"/>
  </r>
  <r>
    <n v="6938"/>
    <s v="Larry Griffin"/>
    <x v="36"/>
    <x v="1"/>
    <x v="1"/>
    <x v="251"/>
    <x v="1382"/>
    <x v="816"/>
    <n v="5"/>
    <x v="2"/>
    <x v="2"/>
    <x v="2"/>
    <x v="1"/>
    <x v="2"/>
    <x v="2"/>
    <x v="3378"/>
    <n v="4882"/>
    <n v="16"/>
    <n v="8"/>
    <x v="7"/>
    <n v="3"/>
    <x v="1"/>
    <s v="High"/>
    <x v="3"/>
    <x v="3"/>
  </r>
  <r>
    <n v="6658"/>
    <s v="Megan Edwards"/>
    <x v="3"/>
    <x v="1"/>
    <x v="4"/>
    <x v="157"/>
    <x v="2137"/>
    <x v="857"/>
    <n v="0"/>
    <x v="3"/>
    <x v="189"/>
    <x v="1"/>
    <x v="0"/>
    <x v="0"/>
    <x v="0"/>
    <x v="3379"/>
    <n v="4163"/>
    <n v="13"/>
    <n v="5"/>
    <x v="10"/>
    <n v="1"/>
    <x v="2"/>
    <s v="Medium"/>
    <x v="2"/>
    <x v="2"/>
  </r>
  <r>
    <n v="6531"/>
    <s v="Brian Gray"/>
    <x v="10"/>
    <x v="1"/>
    <x v="3"/>
    <x v="323"/>
    <x v="2188"/>
    <x v="418"/>
    <n v="1"/>
    <x v="1"/>
    <x v="1138"/>
    <x v="3"/>
    <x v="0"/>
    <x v="2"/>
    <x v="2"/>
    <x v="3380"/>
    <n v="3712"/>
    <n v="1"/>
    <n v="9"/>
    <x v="5"/>
    <n v="4"/>
    <x v="4"/>
    <s v="Medium"/>
    <x v="3"/>
    <x v="3"/>
  </r>
  <r>
    <n v="6579"/>
    <s v="Megan Torres"/>
    <x v="32"/>
    <x v="1"/>
    <x v="4"/>
    <x v="422"/>
    <x v="2189"/>
    <x v="742"/>
    <n v="5"/>
    <x v="2"/>
    <x v="1139"/>
    <x v="1"/>
    <x v="0"/>
    <x v="1"/>
    <x v="1"/>
    <x v="3381"/>
    <n v="2883"/>
    <n v="13"/>
    <n v="1"/>
    <x v="6"/>
    <n v="3"/>
    <x v="1"/>
    <s v="Medium"/>
    <x v="5"/>
    <x v="5"/>
  </r>
  <r>
    <n v="7704"/>
    <s v="Ryan Monroe"/>
    <x v="30"/>
    <x v="1"/>
    <x v="0"/>
    <x v="381"/>
    <x v="1632"/>
    <x v="886"/>
    <n v="0"/>
    <x v="3"/>
    <x v="680"/>
    <x v="0"/>
    <x v="0"/>
    <x v="0"/>
    <x v="0"/>
    <x v="3382"/>
    <n v="9975"/>
    <n v="20"/>
    <n v="2"/>
    <x v="8"/>
    <n v="3"/>
    <x v="1"/>
    <s v="Low"/>
    <x v="2"/>
    <x v="2"/>
  </r>
  <r>
    <n v="6382"/>
    <s v="Tammy Fox"/>
    <x v="19"/>
    <x v="1"/>
    <x v="1"/>
    <x v="140"/>
    <x v="1790"/>
    <x v="915"/>
    <n v="0"/>
    <x v="3"/>
    <x v="2"/>
    <x v="3"/>
    <x v="1"/>
    <x v="3"/>
    <x v="3"/>
    <x v="683"/>
    <n v="3498"/>
    <n v="2"/>
    <n v="2"/>
    <x v="4"/>
    <n v="3"/>
    <x v="1"/>
    <s v="High"/>
    <x v="5"/>
    <x v="5"/>
  </r>
  <r>
    <n v="2668"/>
    <s v="Christopher Becker"/>
    <x v="31"/>
    <x v="1"/>
    <x v="2"/>
    <x v="544"/>
    <x v="315"/>
    <x v="251"/>
    <n v="2"/>
    <x v="1"/>
    <x v="2"/>
    <x v="1"/>
    <x v="1"/>
    <x v="2"/>
    <x v="2"/>
    <x v="3383"/>
    <n v="1171"/>
    <n v="1"/>
    <n v="6"/>
    <x v="7"/>
    <n v="4"/>
    <x v="4"/>
    <s v="Medium"/>
    <x v="4"/>
    <x v="4"/>
  </r>
  <r>
    <n v="6473"/>
    <s v="Matthew Kelly"/>
    <x v="1"/>
    <x v="1"/>
    <x v="3"/>
    <x v="135"/>
    <x v="1493"/>
    <x v="69"/>
    <n v="0"/>
    <x v="3"/>
    <x v="264"/>
    <x v="0"/>
    <x v="0"/>
    <x v="4"/>
    <x v="4"/>
    <x v="3384"/>
    <n v="4602"/>
    <n v="16"/>
    <n v="9"/>
    <x v="0"/>
    <n v="1"/>
    <x v="2"/>
    <s v="High"/>
    <x v="1"/>
    <x v="1"/>
  </r>
  <r>
    <n v="1098"/>
    <s v="Anthony Hartman"/>
    <x v="29"/>
    <x v="1"/>
    <x v="1"/>
    <x v="619"/>
    <x v="2190"/>
    <x v="21"/>
    <n v="4"/>
    <x v="0"/>
    <x v="2"/>
    <x v="2"/>
    <x v="1"/>
    <x v="4"/>
    <x v="4"/>
    <x v="3385"/>
    <n v="6373"/>
    <n v="19"/>
    <n v="1"/>
    <x v="3"/>
    <n v="1"/>
    <x v="2"/>
    <s v="High"/>
    <x v="4"/>
    <x v="4"/>
  </r>
  <r>
    <n v="2449"/>
    <s v="Charles Clarke"/>
    <x v="41"/>
    <x v="1"/>
    <x v="2"/>
    <x v="529"/>
    <x v="1341"/>
    <x v="805"/>
    <n v="3"/>
    <x v="0"/>
    <x v="592"/>
    <x v="3"/>
    <x v="0"/>
    <x v="2"/>
    <x v="2"/>
    <x v="3386"/>
    <n v="4402"/>
    <n v="6"/>
    <n v="6"/>
    <x v="1"/>
    <n v="3"/>
    <x v="1"/>
    <s v="High"/>
    <x v="3"/>
    <x v="3"/>
  </r>
  <r>
    <n v="4448"/>
    <s v="Matthew Walters"/>
    <x v="3"/>
    <x v="1"/>
    <x v="0"/>
    <x v="192"/>
    <x v="1556"/>
    <x v="753"/>
    <n v="1"/>
    <x v="1"/>
    <x v="2"/>
    <x v="2"/>
    <x v="1"/>
    <x v="0"/>
    <x v="0"/>
    <x v="3387"/>
    <n v="4352"/>
    <n v="4"/>
    <n v="6"/>
    <x v="0"/>
    <n v="1"/>
    <x v="2"/>
    <s v="Low"/>
    <x v="2"/>
    <x v="2"/>
  </r>
  <r>
    <n v="7253"/>
    <s v="Cynthia Hamilton"/>
    <x v="43"/>
    <x v="1"/>
    <x v="4"/>
    <x v="299"/>
    <x v="65"/>
    <x v="47"/>
    <n v="5"/>
    <x v="2"/>
    <x v="2"/>
    <x v="0"/>
    <x v="1"/>
    <x v="2"/>
    <x v="2"/>
    <x v="3388"/>
    <n v="8069"/>
    <n v="20"/>
    <n v="10"/>
    <x v="4"/>
    <n v="5"/>
    <x v="3"/>
    <s v="High"/>
    <x v="5"/>
    <x v="5"/>
  </r>
  <r>
    <n v="9796"/>
    <s v="Maria Brown"/>
    <x v="17"/>
    <x v="1"/>
    <x v="3"/>
    <x v="434"/>
    <x v="300"/>
    <x v="272"/>
    <n v="2"/>
    <x v="1"/>
    <x v="807"/>
    <x v="0"/>
    <x v="0"/>
    <x v="1"/>
    <x v="1"/>
    <x v="3389"/>
    <n v="8761"/>
    <n v="0"/>
    <n v="9"/>
    <x v="7"/>
    <n v="1"/>
    <x v="2"/>
    <s v="High"/>
    <x v="1"/>
    <x v="1"/>
  </r>
  <r>
    <n v="9715"/>
    <s v="Jesse Santiago"/>
    <x v="16"/>
    <x v="1"/>
    <x v="2"/>
    <x v="412"/>
    <x v="915"/>
    <x v="616"/>
    <n v="0"/>
    <x v="3"/>
    <x v="528"/>
    <x v="0"/>
    <x v="0"/>
    <x v="4"/>
    <x v="4"/>
    <x v="3390"/>
    <n v="3815"/>
    <n v="10"/>
    <n v="3"/>
    <x v="7"/>
    <n v="4"/>
    <x v="4"/>
    <s v="Low"/>
    <x v="2"/>
    <x v="2"/>
  </r>
  <r>
    <n v="8364"/>
    <s v="Christopher Jordan"/>
    <x v="45"/>
    <x v="1"/>
    <x v="1"/>
    <x v="126"/>
    <x v="1115"/>
    <x v="734"/>
    <n v="10"/>
    <x v="4"/>
    <x v="2"/>
    <x v="3"/>
    <x v="1"/>
    <x v="0"/>
    <x v="0"/>
    <x v="3391"/>
    <n v="2272"/>
    <n v="2"/>
    <n v="8"/>
    <x v="1"/>
    <n v="3"/>
    <x v="1"/>
    <s v="High"/>
    <x v="5"/>
    <x v="5"/>
  </r>
  <r>
    <n v="4182"/>
    <s v="Stephanie Fitzgerald"/>
    <x v="18"/>
    <x v="1"/>
    <x v="2"/>
    <x v="115"/>
    <x v="2191"/>
    <x v="196"/>
    <n v="3"/>
    <x v="0"/>
    <x v="2"/>
    <x v="0"/>
    <x v="1"/>
    <x v="4"/>
    <x v="4"/>
    <x v="3392"/>
    <n v="8531"/>
    <n v="5"/>
    <n v="10"/>
    <x v="7"/>
    <n v="4"/>
    <x v="4"/>
    <s v="Low"/>
    <x v="4"/>
    <x v="4"/>
  </r>
  <r>
    <n v="8817"/>
    <s v="Susan Knapp"/>
    <x v="5"/>
    <x v="1"/>
    <x v="1"/>
    <x v="453"/>
    <x v="2088"/>
    <x v="580"/>
    <n v="4"/>
    <x v="0"/>
    <x v="2"/>
    <x v="3"/>
    <x v="1"/>
    <x v="0"/>
    <x v="0"/>
    <x v="3393"/>
    <n v="6643"/>
    <n v="8"/>
    <n v="5"/>
    <x v="3"/>
    <n v="2"/>
    <x v="0"/>
    <s v="High"/>
    <x v="3"/>
    <x v="3"/>
  </r>
  <r>
    <n v="1173"/>
    <s v="Brandon Mcmahon"/>
    <x v="13"/>
    <x v="1"/>
    <x v="0"/>
    <x v="637"/>
    <x v="301"/>
    <x v="273"/>
    <n v="0"/>
    <x v="3"/>
    <x v="2"/>
    <x v="3"/>
    <x v="1"/>
    <x v="4"/>
    <x v="4"/>
    <x v="3394"/>
    <n v="8763"/>
    <n v="6"/>
    <n v="5"/>
    <x v="8"/>
    <n v="4"/>
    <x v="4"/>
    <s v="Medium"/>
    <x v="0"/>
    <x v="0"/>
  </r>
  <r>
    <n v="7496"/>
    <s v="James Moore"/>
    <x v="38"/>
    <x v="1"/>
    <x v="3"/>
    <x v="22"/>
    <x v="10"/>
    <x v="10"/>
    <n v="1"/>
    <x v="1"/>
    <x v="1140"/>
    <x v="1"/>
    <x v="0"/>
    <x v="4"/>
    <x v="4"/>
    <x v="3395"/>
    <n v="3569"/>
    <n v="14"/>
    <n v="8"/>
    <x v="0"/>
    <n v="1"/>
    <x v="2"/>
    <s v="Low"/>
    <x v="0"/>
    <x v="0"/>
  </r>
  <r>
    <n v="4493"/>
    <s v="Robert Todd"/>
    <x v="1"/>
    <x v="1"/>
    <x v="1"/>
    <x v="229"/>
    <x v="2192"/>
    <x v="483"/>
    <n v="2"/>
    <x v="1"/>
    <x v="261"/>
    <x v="2"/>
    <x v="0"/>
    <x v="3"/>
    <x v="3"/>
    <x v="3396"/>
    <n v="2628"/>
    <n v="10"/>
    <n v="4"/>
    <x v="2"/>
    <n v="3"/>
    <x v="1"/>
    <s v="Medium"/>
    <x v="1"/>
    <x v="1"/>
  </r>
  <r>
    <n v="8403"/>
    <s v="Ashley Jackson"/>
    <x v="37"/>
    <x v="1"/>
    <x v="2"/>
    <x v="600"/>
    <x v="1009"/>
    <x v="690"/>
    <n v="5"/>
    <x v="2"/>
    <x v="2"/>
    <x v="2"/>
    <x v="1"/>
    <x v="4"/>
    <x v="4"/>
    <x v="3397"/>
    <n v="943"/>
    <n v="11"/>
    <n v="0"/>
    <x v="7"/>
    <n v="2"/>
    <x v="0"/>
    <s v="Low"/>
    <x v="2"/>
    <x v="2"/>
  </r>
  <r>
    <n v="3974"/>
    <s v="Wayne Martin"/>
    <x v="39"/>
    <x v="1"/>
    <x v="4"/>
    <x v="523"/>
    <x v="1189"/>
    <x v="664"/>
    <n v="8"/>
    <x v="2"/>
    <x v="1141"/>
    <x v="1"/>
    <x v="0"/>
    <x v="1"/>
    <x v="1"/>
    <x v="3398"/>
    <n v="6759"/>
    <n v="1"/>
    <n v="7"/>
    <x v="4"/>
    <n v="1"/>
    <x v="2"/>
    <s v="High"/>
    <x v="2"/>
    <x v="2"/>
  </r>
  <r>
    <n v="3970"/>
    <s v="Tara Jones"/>
    <x v="14"/>
    <x v="1"/>
    <x v="4"/>
    <x v="212"/>
    <x v="2193"/>
    <x v="201"/>
    <n v="0"/>
    <x v="3"/>
    <x v="700"/>
    <x v="1"/>
    <x v="0"/>
    <x v="2"/>
    <x v="2"/>
    <x v="3399"/>
    <n v="3223"/>
    <n v="16"/>
    <n v="3"/>
    <x v="10"/>
    <n v="3"/>
    <x v="1"/>
    <s v="Medium"/>
    <x v="0"/>
    <x v="0"/>
  </r>
  <r>
    <n v="3767"/>
    <s v="Kenneth Mosley"/>
    <x v="19"/>
    <x v="1"/>
    <x v="4"/>
    <x v="285"/>
    <x v="688"/>
    <x v="535"/>
    <n v="0"/>
    <x v="3"/>
    <x v="1093"/>
    <x v="2"/>
    <x v="0"/>
    <x v="4"/>
    <x v="4"/>
    <x v="3400"/>
    <n v="8639"/>
    <n v="17"/>
    <n v="0"/>
    <x v="5"/>
    <n v="5"/>
    <x v="3"/>
    <s v="High"/>
    <x v="5"/>
    <x v="5"/>
  </r>
  <r>
    <n v="3167"/>
    <s v="Melanie Martinez"/>
    <x v="47"/>
    <x v="1"/>
    <x v="4"/>
    <x v="77"/>
    <x v="1329"/>
    <x v="801"/>
    <n v="3"/>
    <x v="0"/>
    <x v="2"/>
    <x v="1"/>
    <x v="1"/>
    <x v="4"/>
    <x v="4"/>
    <x v="3401"/>
    <n v="7569"/>
    <n v="11"/>
    <n v="7"/>
    <x v="0"/>
    <n v="4"/>
    <x v="4"/>
    <s v="Medium"/>
    <x v="3"/>
    <x v="3"/>
  </r>
  <r>
    <n v="2020"/>
    <s v="Mary Snyder"/>
    <x v="14"/>
    <x v="1"/>
    <x v="0"/>
    <x v="521"/>
    <x v="2194"/>
    <x v="225"/>
    <n v="3"/>
    <x v="0"/>
    <x v="2"/>
    <x v="2"/>
    <x v="1"/>
    <x v="4"/>
    <x v="4"/>
    <x v="3402"/>
    <n v="7846"/>
    <n v="11"/>
    <n v="1"/>
    <x v="3"/>
    <n v="5"/>
    <x v="3"/>
    <s v="Low"/>
    <x v="0"/>
    <x v="0"/>
  </r>
  <r>
    <n v="3229"/>
    <s v="Anthony Willis"/>
    <x v="11"/>
    <x v="1"/>
    <x v="2"/>
    <x v="605"/>
    <x v="2195"/>
    <x v="600"/>
    <n v="8"/>
    <x v="2"/>
    <x v="2"/>
    <x v="1"/>
    <x v="1"/>
    <x v="4"/>
    <x v="4"/>
    <x v="3403"/>
    <n v="1160"/>
    <n v="3"/>
    <n v="2"/>
    <x v="5"/>
    <n v="3"/>
    <x v="1"/>
    <s v="Low"/>
    <x v="3"/>
    <x v="3"/>
  </r>
  <r>
    <n v="3568"/>
    <s v="Joseph Miller"/>
    <x v="27"/>
    <x v="1"/>
    <x v="2"/>
    <x v="242"/>
    <x v="1748"/>
    <x v="85"/>
    <n v="2"/>
    <x v="1"/>
    <x v="1142"/>
    <x v="1"/>
    <x v="0"/>
    <x v="1"/>
    <x v="1"/>
    <x v="3404"/>
    <n v="3755"/>
    <n v="18"/>
    <n v="6"/>
    <x v="4"/>
    <n v="5"/>
    <x v="3"/>
    <s v="Low"/>
    <x v="5"/>
    <x v="5"/>
  </r>
  <r>
    <n v="3963"/>
    <s v="Maria Ballard"/>
    <x v="11"/>
    <x v="1"/>
    <x v="0"/>
    <x v="456"/>
    <x v="19"/>
    <x v="19"/>
    <n v="6"/>
    <x v="2"/>
    <x v="2"/>
    <x v="1"/>
    <x v="1"/>
    <x v="4"/>
    <x v="4"/>
    <x v="3405"/>
    <n v="1244"/>
    <n v="10"/>
    <n v="7"/>
    <x v="6"/>
    <n v="1"/>
    <x v="2"/>
    <s v="Medium"/>
    <x v="3"/>
    <x v="3"/>
  </r>
  <r>
    <n v="4396"/>
    <s v="Felicia Myers"/>
    <x v="2"/>
    <x v="1"/>
    <x v="3"/>
    <x v="479"/>
    <x v="1847"/>
    <x v="928"/>
    <n v="4"/>
    <x v="0"/>
    <x v="2"/>
    <x v="0"/>
    <x v="1"/>
    <x v="2"/>
    <x v="2"/>
    <x v="3406"/>
    <n v="9811"/>
    <n v="18"/>
    <n v="2"/>
    <x v="9"/>
    <n v="4"/>
    <x v="4"/>
    <s v="High"/>
    <x v="2"/>
    <x v="2"/>
  </r>
  <r>
    <n v="3648"/>
    <s v="Jerome Sawyer"/>
    <x v="39"/>
    <x v="1"/>
    <x v="4"/>
    <x v="627"/>
    <x v="781"/>
    <x v="592"/>
    <n v="1"/>
    <x v="1"/>
    <x v="2"/>
    <x v="3"/>
    <x v="1"/>
    <x v="3"/>
    <x v="3"/>
    <x v="3407"/>
    <n v="8484"/>
    <n v="18"/>
    <n v="2"/>
    <x v="0"/>
    <n v="1"/>
    <x v="2"/>
    <s v="Medium"/>
    <x v="2"/>
    <x v="2"/>
  </r>
  <r>
    <n v="5429"/>
    <s v="Ryan Young"/>
    <x v="20"/>
    <x v="1"/>
    <x v="1"/>
    <x v="84"/>
    <x v="2196"/>
    <x v="281"/>
    <n v="4"/>
    <x v="0"/>
    <x v="797"/>
    <x v="3"/>
    <x v="0"/>
    <x v="0"/>
    <x v="0"/>
    <x v="3408"/>
    <n v="2162"/>
    <n v="2"/>
    <n v="3"/>
    <x v="3"/>
    <n v="4"/>
    <x v="4"/>
    <s v="Low"/>
    <x v="5"/>
    <x v="5"/>
  </r>
  <r>
    <n v="8037"/>
    <s v="Shannon Jackson"/>
    <x v="43"/>
    <x v="1"/>
    <x v="2"/>
    <x v="24"/>
    <x v="2197"/>
    <x v="213"/>
    <n v="1"/>
    <x v="1"/>
    <x v="2"/>
    <x v="3"/>
    <x v="1"/>
    <x v="2"/>
    <x v="2"/>
    <x v="3409"/>
    <n v="4003"/>
    <n v="13"/>
    <n v="6"/>
    <x v="3"/>
    <n v="1"/>
    <x v="2"/>
    <s v="Low"/>
    <x v="5"/>
    <x v="5"/>
  </r>
  <r>
    <n v="6231"/>
    <s v="Alexander Jones"/>
    <x v="0"/>
    <x v="1"/>
    <x v="0"/>
    <x v="98"/>
    <x v="214"/>
    <x v="197"/>
    <n v="0"/>
    <x v="3"/>
    <x v="1143"/>
    <x v="3"/>
    <x v="0"/>
    <x v="4"/>
    <x v="4"/>
    <x v="3410"/>
    <n v="5566"/>
    <n v="20"/>
    <n v="10"/>
    <x v="9"/>
    <n v="1"/>
    <x v="2"/>
    <s v="Medium"/>
    <x v="0"/>
    <x v="0"/>
  </r>
  <r>
    <n v="3723"/>
    <s v="Lauren Jackson"/>
    <x v="45"/>
    <x v="1"/>
    <x v="1"/>
    <x v="635"/>
    <x v="1514"/>
    <x v="856"/>
    <n v="8"/>
    <x v="2"/>
    <x v="2"/>
    <x v="1"/>
    <x v="1"/>
    <x v="2"/>
    <x v="2"/>
    <x v="3411"/>
    <n v="1200"/>
    <n v="11"/>
    <n v="0"/>
    <x v="7"/>
    <n v="2"/>
    <x v="0"/>
    <s v="High"/>
    <x v="5"/>
    <x v="5"/>
  </r>
  <r>
    <n v="7994"/>
    <s v="Christine Gregory"/>
    <x v="23"/>
    <x v="1"/>
    <x v="0"/>
    <x v="290"/>
    <x v="1862"/>
    <x v="865"/>
    <n v="0"/>
    <x v="3"/>
    <x v="51"/>
    <x v="2"/>
    <x v="0"/>
    <x v="3"/>
    <x v="3"/>
    <x v="3412"/>
    <n v="3407"/>
    <n v="15"/>
    <n v="6"/>
    <x v="6"/>
    <n v="1"/>
    <x v="2"/>
    <s v="Medium"/>
    <x v="4"/>
    <x v="4"/>
  </r>
  <r>
    <n v="5902"/>
    <s v="Ashley Moody"/>
    <x v="15"/>
    <x v="1"/>
    <x v="0"/>
    <x v="16"/>
    <x v="2198"/>
    <x v="221"/>
    <n v="8"/>
    <x v="2"/>
    <x v="2"/>
    <x v="3"/>
    <x v="1"/>
    <x v="0"/>
    <x v="0"/>
    <x v="3413"/>
    <n v="8323"/>
    <n v="15"/>
    <n v="6"/>
    <x v="6"/>
    <n v="4"/>
    <x v="4"/>
    <s v="Low"/>
    <x v="4"/>
    <x v="4"/>
  </r>
  <r>
    <n v="1567"/>
    <s v="Michael Ochoa"/>
    <x v="31"/>
    <x v="1"/>
    <x v="3"/>
    <x v="430"/>
    <x v="2199"/>
    <x v="668"/>
    <n v="6"/>
    <x v="2"/>
    <x v="2"/>
    <x v="1"/>
    <x v="1"/>
    <x v="3"/>
    <x v="3"/>
    <x v="3414"/>
    <n v="5774"/>
    <n v="5"/>
    <n v="2"/>
    <x v="6"/>
    <n v="5"/>
    <x v="3"/>
    <s v="Low"/>
    <x v="4"/>
    <x v="4"/>
  </r>
  <r>
    <n v="3901"/>
    <s v="Thomas Neal"/>
    <x v="26"/>
    <x v="1"/>
    <x v="2"/>
    <x v="333"/>
    <x v="1343"/>
    <x v="745"/>
    <n v="0"/>
    <x v="3"/>
    <x v="1039"/>
    <x v="0"/>
    <x v="0"/>
    <x v="0"/>
    <x v="0"/>
    <x v="3415"/>
    <n v="8197"/>
    <n v="18"/>
    <n v="8"/>
    <x v="10"/>
    <n v="1"/>
    <x v="2"/>
    <s v="High"/>
    <x v="5"/>
    <x v="5"/>
  </r>
  <r>
    <n v="8617"/>
    <s v="Jeffrey Davis"/>
    <x v="38"/>
    <x v="1"/>
    <x v="3"/>
    <x v="590"/>
    <x v="296"/>
    <x v="212"/>
    <n v="2"/>
    <x v="1"/>
    <x v="2"/>
    <x v="0"/>
    <x v="1"/>
    <x v="4"/>
    <x v="4"/>
    <x v="3416"/>
    <n v="6448"/>
    <n v="7"/>
    <n v="10"/>
    <x v="2"/>
    <n v="4"/>
    <x v="4"/>
    <s v="High"/>
    <x v="0"/>
    <x v="0"/>
  </r>
  <r>
    <n v="7840"/>
    <s v="Ryan Wells"/>
    <x v="5"/>
    <x v="1"/>
    <x v="3"/>
    <x v="175"/>
    <x v="2200"/>
    <x v="619"/>
    <n v="3"/>
    <x v="0"/>
    <x v="1144"/>
    <x v="2"/>
    <x v="0"/>
    <x v="4"/>
    <x v="4"/>
    <x v="3417"/>
    <n v="5352"/>
    <n v="14"/>
    <n v="0"/>
    <x v="7"/>
    <n v="4"/>
    <x v="4"/>
    <s v="Low"/>
    <x v="3"/>
    <x v="3"/>
  </r>
  <r>
    <n v="4188"/>
    <s v="Stacy Ortega"/>
    <x v="7"/>
    <x v="1"/>
    <x v="3"/>
    <x v="438"/>
    <x v="2047"/>
    <x v="513"/>
    <n v="9"/>
    <x v="2"/>
    <x v="2"/>
    <x v="2"/>
    <x v="1"/>
    <x v="4"/>
    <x v="4"/>
    <x v="3418"/>
    <n v="1484"/>
    <n v="3"/>
    <n v="7"/>
    <x v="3"/>
    <n v="4"/>
    <x v="4"/>
    <s v="High"/>
    <x v="0"/>
    <x v="0"/>
  </r>
  <r>
    <n v="7833"/>
    <s v="Susan Adams"/>
    <x v="34"/>
    <x v="1"/>
    <x v="1"/>
    <x v="175"/>
    <x v="763"/>
    <x v="583"/>
    <n v="6"/>
    <x v="2"/>
    <x v="2"/>
    <x v="2"/>
    <x v="1"/>
    <x v="0"/>
    <x v="0"/>
    <x v="3419"/>
    <n v="1850"/>
    <n v="10"/>
    <n v="6"/>
    <x v="3"/>
    <n v="3"/>
    <x v="1"/>
    <s v="High"/>
    <x v="3"/>
    <x v="3"/>
  </r>
  <r>
    <n v="4517"/>
    <s v="Brenda Branch"/>
    <x v="12"/>
    <x v="1"/>
    <x v="0"/>
    <x v="478"/>
    <x v="1841"/>
    <x v="58"/>
    <n v="9"/>
    <x v="2"/>
    <x v="2"/>
    <x v="1"/>
    <x v="1"/>
    <x v="4"/>
    <x v="4"/>
    <x v="3420"/>
    <n v="7749"/>
    <n v="3"/>
    <n v="4"/>
    <x v="8"/>
    <n v="4"/>
    <x v="4"/>
    <s v="High"/>
    <x v="4"/>
    <x v="4"/>
  </r>
  <r>
    <n v="4278"/>
    <s v="Katherine Cobb DVM"/>
    <x v="21"/>
    <x v="1"/>
    <x v="3"/>
    <x v="360"/>
    <x v="191"/>
    <x v="176"/>
    <n v="0"/>
    <x v="3"/>
    <x v="1145"/>
    <x v="2"/>
    <x v="0"/>
    <x v="1"/>
    <x v="1"/>
    <x v="3421"/>
    <n v="8268"/>
    <n v="3"/>
    <n v="6"/>
    <x v="4"/>
    <n v="5"/>
    <x v="3"/>
    <s v="Low"/>
    <x v="0"/>
    <x v="0"/>
  </r>
  <r>
    <n v="9913"/>
    <s v="Tracy Daniels"/>
    <x v="10"/>
    <x v="1"/>
    <x v="3"/>
    <x v="535"/>
    <x v="1114"/>
    <x v="733"/>
    <n v="7"/>
    <x v="2"/>
    <x v="2"/>
    <x v="3"/>
    <x v="1"/>
    <x v="0"/>
    <x v="0"/>
    <x v="3422"/>
    <n v="3884"/>
    <n v="15"/>
    <n v="1"/>
    <x v="6"/>
    <n v="1"/>
    <x v="2"/>
    <s v="Medium"/>
    <x v="3"/>
    <x v="3"/>
  </r>
  <r>
    <n v="4543"/>
    <s v="Ivan Morrow"/>
    <x v="5"/>
    <x v="1"/>
    <x v="0"/>
    <x v="1"/>
    <x v="2201"/>
    <x v="871"/>
    <n v="8"/>
    <x v="2"/>
    <x v="936"/>
    <x v="3"/>
    <x v="0"/>
    <x v="0"/>
    <x v="0"/>
    <x v="3423"/>
    <n v="3730"/>
    <n v="0"/>
    <n v="0"/>
    <x v="6"/>
    <n v="2"/>
    <x v="0"/>
    <s v="High"/>
    <x v="3"/>
    <x v="3"/>
  </r>
  <r>
    <n v="3640"/>
    <s v="Rodney Cummings"/>
    <x v="9"/>
    <x v="1"/>
    <x v="1"/>
    <x v="495"/>
    <x v="277"/>
    <x v="253"/>
    <n v="3"/>
    <x v="0"/>
    <x v="2"/>
    <x v="0"/>
    <x v="1"/>
    <x v="3"/>
    <x v="3"/>
    <x v="3424"/>
    <n v="2125"/>
    <n v="4"/>
    <n v="10"/>
    <x v="2"/>
    <n v="1"/>
    <x v="2"/>
    <s v="Medium"/>
    <x v="0"/>
    <x v="0"/>
  </r>
  <r>
    <n v="2484"/>
    <s v="Richard Berry"/>
    <x v="13"/>
    <x v="1"/>
    <x v="3"/>
    <x v="113"/>
    <x v="2202"/>
    <x v="653"/>
    <n v="0"/>
    <x v="3"/>
    <x v="23"/>
    <x v="0"/>
    <x v="0"/>
    <x v="4"/>
    <x v="4"/>
    <x v="3425"/>
    <n v="3397"/>
    <n v="9"/>
    <n v="1"/>
    <x v="4"/>
    <n v="2"/>
    <x v="0"/>
    <s v="Medium"/>
    <x v="0"/>
    <x v="0"/>
  </r>
  <r>
    <n v="3709"/>
    <s v="Steven Mckinney"/>
    <x v="39"/>
    <x v="1"/>
    <x v="3"/>
    <x v="449"/>
    <x v="437"/>
    <x v="147"/>
    <n v="0"/>
    <x v="3"/>
    <x v="1081"/>
    <x v="3"/>
    <x v="0"/>
    <x v="4"/>
    <x v="4"/>
    <x v="3426"/>
    <n v="691"/>
    <n v="17"/>
    <n v="5"/>
    <x v="3"/>
    <n v="3"/>
    <x v="1"/>
    <s v="High"/>
    <x v="2"/>
    <x v="2"/>
  </r>
  <r>
    <n v="8091"/>
    <s v="Anthony Casey"/>
    <x v="33"/>
    <x v="1"/>
    <x v="2"/>
    <x v="178"/>
    <x v="493"/>
    <x v="414"/>
    <n v="1"/>
    <x v="1"/>
    <x v="2"/>
    <x v="2"/>
    <x v="1"/>
    <x v="3"/>
    <x v="3"/>
    <x v="3427"/>
    <n v="1926"/>
    <n v="16"/>
    <n v="4"/>
    <x v="3"/>
    <n v="3"/>
    <x v="1"/>
    <s v="High"/>
    <x v="4"/>
    <x v="4"/>
  </r>
  <r>
    <n v="8009"/>
    <s v="Robert Jones"/>
    <x v="1"/>
    <x v="1"/>
    <x v="1"/>
    <x v="472"/>
    <x v="2203"/>
    <x v="50"/>
    <n v="1"/>
    <x v="1"/>
    <x v="1146"/>
    <x v="1"/>
    <x v="0"/>
    <x v="4"/>
    <x v="4"/>
    <x v="3428"/>
    <n v="5936"/>
    <n v="14"/>
    <n v="5"/>
    <x v="1"/>
    <n v="5"/>
    <x v="3"/>
    <s v="High"/>
    <x v="1"/>
    <x v="1"/>
  </r>
  <r>
    <n v="6641"/>
    <s v="Jonathan Perry"/>
    <x v="5"/>
    <x v="1"/>
    <x v="0"/>
    <x v="389"/>
    <x v="1990"/>
    <x v="948"/>
    <n v="5"/>
    <x v="2"/>
    <x v="2"/>
    <x v="1"/>
    <x v="1"/>
    <x v="0"/>
    <x v="0"/>
    <x v="3429"/>
    <n v="322"/>
    <n v="12"/>
    <n v="9"/>
    <x v="4"/>
    <n v="2"/>
    <x v="0"/>
    <s v="High"/>
    <x v="3"/>
    <x v="3"/>
  </r>
  <r>
    <n v="3969"/>
    <s v="Victoria Turner"/>
    <x v="6"/>
    <x v="1"/>
    <x v="3"/>
    <x v="407"/>
    <x v="2204"/>
    <x v="500"/>
    <n v="8"/>
    <x v="2"/>
    <x v="540"/>
    <x v="0"/>
    <x v="0"/>
    <x v="3"/>
    <x v="3"/>
    <x v="3430"/>
    <n v="8057"/>
    <n v="20"/>
    <n v="3"/>
    <x v="2"/>
    <n v="5"/>
    <x v="3"/>
    <s v="Medium"/>
    <x v="4"/>
    <x v="4"/>
  </r>
  <r>
    <n v="7582"/>
    <s v="Kevin Diaz"/>
    <x v="22"/>
    <x v="1"/>
    <x v="3"/>
    <x v="609"/>
    <x v="2205"/>
    <x v="103"/>
    <n v="1"/>
    <x v="1"/>
    <x v="1147"/>
    <x v="1"/>
    <x v="0"/>
    <x v="4"/>
    <x v="4"/>
    <x v="3431"/>
    <n v="2329"/>
    <n v="7"/>
    <n v="4"/>
    <x v="4"/>
    <n v="2"/>
    <x v="0"/>
    <s v="Low"/>
    <x v="5"/>
    <x v="5"/>
  </r>
  <r>
    <n v="1874"/>
    <s v="Joseph Marshall"/>
    <x v="3"/>
    <x v="1"/>
    <x v="3"/>
    <x v="100"/>
    <x v="1318"/>
    <x v="293"/>
    <n v="8"/>
    <x v="2"/>
    <x v="2"/>
    <x v="1"/>
    <x v="1"/>
    <x v="0"/>
    <x v="0"/>
    <x v="3432"/>
    <n v="6991"/>
    <n v="19"/>
    <n v="6"/>
    <x v="5"/>
    <n v="3"/>
    <x v="1"/>
    <s v="High"/>
    <x v="2"/>
    <x v="2"/>
  </r>
  <r>
    <n v="5186"/>
    <s v="Christopher Sheppard"/>
    <x v="5"/>
    <x v="1"/>
    <x v="3"/>
    <x v="143"/>
    <x v="226"/>
    <x v="209"/>
    <n v="3"/>
    <x v="0"/>
    <x v="2"/>
    <x v="0"/>
    <x v="1"/>
    <x v="4"/>
    <x v="4"/>
    <x v="3433"/>
    <n v="7311"/>
    <n v="4"/>
    <n v="8"/>
    <x v="9"/>
    <n v="3"/>
    <x v="1"/>
    <s v="Low"/>
    <x v="3"/>
    <x v="3"/>
  </r>
  <r>
    <n v="2485"/>
    <s v="Dr. Makayla Alexander PhD"/>
    <x v="8"/>
    <x v="1"/>
    <x v="4"/>
    <x v="490"/>
    <x v="1632"/>
    <x v="886"/>
    <n v="2"/>
    <x v="1"/>
    <x v="2"/>
    <x v="2"/>
    <x v="1"/>
    <x v="3"/>
    <x v="3"/>
    <x v="3434"/>
    <n v="7134"/>
    <n v="2"/>
    <n v="8"/>
    <x v="2"/>
    <n v="3"/>
    <x v="1"/>
    <s v="Medium"/>
    <x v="4"/>
    <x v="4"/>
  </r>
  <r>
    <n v="7513"/>
    <s v="Timothy Rice"/>
    <x v="27"/>
    <x v="1"/>
    <x v="3"/>
    <x v="475"/>
    <x v="381"/>
    <x v="339"/>
    <n v="6"/>
    <x v="2"/>
    <x v="2"/>
    <x v="1"/>
    <x v="1"/>
    <x v="4"/>
    <x v="4"/>
    <x v="3435"/>
    <n v="5301"/>
    <n v="8"/>
    <n v="5"/>
    <x v="4"/>
    <n v="3"/>
    <x v="1"/>
    <s v="Low"/>
    <x v="5"/>
    <x v="5"/>
  </r>
  <r>
    <n v="3221"/>
    <s v="Michael Olsen"/>
    <x v="15"/>
    <x v="1"/>
    <x v="4"/>
    <x v="412"/>
    <x v="1183"/>
    <x v="699"/>
    <n v="2"/>
    <x v="1"/>
    <x v="1148"/>
    <x v="0"/>
    <x v="0"/>
    <x v="3"/>
    <x v="3"/>
    <x v="3436"/>
    <n v="8072"/>
    <n v="12"/>
    <n v="3"/>
    <x v="4"/>
    <n v="5"/>
    <x v="3"/>
    <s v="High"/>
    <x v="4"/>
    <x v="4"/>
  </r>
  <r>
    <n v="4230"/>
    <s v="Stephanie Miller"/>
    <x v="25"/>
    <x v="1"/>
    <x v="4"/>
    <x v="482"/>
    <x v="2122"/>
    <x v="514"/>
    <n v="1"/>
    <x v="1"/>
    <x v="1149"/>
    <x v="0"/>
    <x v="0"/>
    <x v="0"/>
    <x v="0"/>
    <x v="3437"/>
    <n v="9589"/>
    <n v="13"/>
    <n v="4"/>
    <x v="0"/>
    <n v="3"/>
    <x v="1"/>
    <s v="Medium"/>
    <x v="4"/>
    <x v="4"/>
  </r>
  <r>
    <n v="7332"/>
    <s v="Anna Dickerson"/>
    <x v="5"/>
    <x v="1"/>
    <x v="3"/>
    <x v="84"/>
    <x v="2206"/>
    <x v="782"/>
    <n v="4"/>
    <x v="0"/>
    <x v="29"/>
    <x v="1"/>
    <x v="0"/>
    <x v="2"/>
    <x v="2"/>
    <x v="3438"/>
    <n v="2175"/>
    <n v="9"/>
    <n v="3"/>
    <x v="4"/>
    <n v="3"/>
    <x v="1"/>
    <s v="High"/>
    <x v="3"/>
    <x v="3"/>
  </r>
  <r>
    <n v="6602"/>
    <s v="Mrs. Heidi Hendrix"/>
    <x v="5"/>
    <x v="1"/>
    <x v="2"/>
    <x v="142"/>
    <x v="1614"/>
    <x v="560"/>
    <n v="0"/>
    <x v="3"/>
    <x v="1069"/>
    <x v="2"/>
    <x v="0"/>
    <x v="3"/>
    <x v="3"/>
    <x v="3439"/>
    <n v="7878"/>
    <n v="6"/>
    <n v="4"/>
    <x v="2"/>
    <n v="3"/>
    <x v="1"/>
    <s v="Medium"/>
    <x v="3"/>
    <x v="3"/>
  </r>
  <r>
    <n v="1263"/>
    <s v="Keith Wilkinson"/>
    <x v="47"/>
    <x v="1"/>
    <x v="2"/>
    <x v="392"/>
    <x v="1790"/>
    <x v="915"/>
    <n v="0"/>
    <x v="3"/>
    <x v="496"/>
    <x v="1"/>
    <x v="0"/>
    <x v="4"/>
    <x v="4"/>
    <x v="3440"/>
    <n v="7599"/>
    <n v="8"/>
    <n v="3"/>
    <x v="7"/>
    <n v="4"/>
    <x v="4"/>
    <s v="Medium"/>
    <x v="3"/>
    <x v="3"/>
  </r>
  <r>
    <n v="5847"/>
    <s v="Arthur Rodriguez"/>
    <x v="44"/>
    <x v="1"/>
    <x v="1"/>
    <x v="172"/>
    <x v="184"/>
    <x v="40"/>
    <n v="7"/>
    <x v="2"/>
    <x v="2"/>
    <x v="3"/>
    <x v="1"/>
    <x v="1"/>
    <x v="1"/>
    <x v="3441"/>
    <n v="8204"/>
    <n v="15"/>
    <n v="0"/>
    <x v="1"/>
    <n v="5"/>
    <x v="3"/>
    <s v="High"/>
    <x v="0"/>
    <x v="0"/>
  </r>
  <r>
    <n v="2183"/>
    <s v="Vanessa Smith"/>
    <x v="39"/>
    <x v="1"/>
    <x v="0"/>
    <x v="162"/>
    <x v="32"/>
    <x v="32"/>
    <n v="1"/>
    <x v="1"/>
    <x v="1150"/>
    <x v="1"/>
    <x v="0"/>
    <x v="0"/>
    <x v="0"/>
    <x v="3442"/>
    <n v="3150"/>
    <n v="8"/>
    <n v="3"/>
    <x v="8"/>
    <n v="3"/>
    <x v="1"/>
    <s v="Medium"/>
    <x v="2"/>
    <x v="2"/>
  </r>
  <r>
    <n v="8635"/>
    <s v="Austin Hill"/>
    <x v="3"/>
    <x v="1"/>
    <x v="1"/>
    <x v="294"/>
    <x v="1984"/>
    <x v="304"/>
    <n v="6"/>
    <x v="2"/>
    <x v="2"/>
    <x v="2"/>
    <x v="1"/>
    <x v="0"/>
    <x v="0"/>
    <x v="3443"/>
    <n v="6288"/>
    <n v="1"/>
    <n v="1"/>
    <x v="3"/>
    <n v="4"/>
    <x v="4"/>
    <s v="High"/>
    <x v="2"/>
    <x v="2"/>
  </r>
  <r>
    <n v="4408"/>
    <s v="Roger Hernandez"/>
    <x v="14"/>
    <x v="1"/>
    <x v="4"/>
    <x v="0"/>
    <x v="566"/>
    <x v="463"/>
    <n v="6"/>
    <x v="2"/>
    <x v="2"/>
    <x v="3"/>
    <x v="1"/>
    <x v="1"/>
    <x v="1"/>
    <x v="3444"/>
    <n v="6922"/>
    <n v="6"/>
    <n v="7"/>
    <x v="5"/>
    <n v="5"/>
    <x v="3"/>
    <s v="Medium"/>
    <x v="0"/>
    <x v="0"/>
  </r>
  <r>
    <n v="7708"/>
    <s v="Juan Espinoza"/>
    <x v="28"/>
    <x v="1"/>
    <x v="3"/>
    <x v="331"/>
    <x v="2207"/>
    <x v="773"/>
    <n v="7"/>
    <x v="2"/>
    <x v="2"/>
    <x v="3"/>
    <x v="1"/>
    <x v="1"/>
    <x v="1"/>
    <x v="3445"/>
    <n v="5187"/>
    <n v="12"/>
    <n v="4"/>
    <x v="0"/>
    <n v="5"/>
    <x v="3"/>
    <s v="High"/>
    <x v="0"/>
    <x v="0"/>
  </r>
  <r>
    <n v="4209"/>
    <s v="Dana Lewis"/>
    <x v="28"/>
    <x v="1"/>
    <x v="2"/>
    <x v="268"/>
    <x v="2208"/>
    <x v="961"/>
    <n v="2"/>
    <x v="1"/>
    <x v="2"/>
    <x v="1"/>
    <x v="1"/>
    <x v="2"/>
    <x v="2"/>
    <x v="3446"/>
    <n v="1401"/>
    <n v="7"/>
    <n v="0"/>
    <x v="5"/>
    <n v="1"/>
    <x v="2"/>
    <s v="Low"/>
    <x v="0"/>
    <x v="0"/>
  </r>
  <r>
    <n v="7005"/>
    <s v="Andrew Krueger"/>
    <x v="42"/>
    <x v="1"/>
    <x v="0"/>
    <x v="537"/>
    <x v="2209"/>
    <x v="421"/>
    <n v="0"/>
    <x v="3"/>
    <x v="2"/>
    <x v="0"/>
    <x v="1"/>
    <x v="1"/>
    <x v="1"/>
    <x v="3447"/>
    <n v="5273"/>
    <n v="15"/>
    <n v="1"/>
    <x v="3"/>
    <n v="2"/>
    <x v="0"/>
    <s v="Medium"/>
    <x v="3"/>
    <x v="3"/>
  </r>
  <r>
    <n v="5604"/>
    <s v="Melissa Lopez"/>
    <x v="17"/>
    <x v="1"/>
    <x v="0"/>
    <x v="92"/>
    <x v="851"/>
    <x v="53"/>
    <n v="4"/>
    <x v="0"/>
    <x v="2"/>
    <x v="1"/>
    <x v="1"/>
    <x v="1"/>
    <x v="1"/>
    <x v="3448"/>
    <n v="9828"/>
    <n v="18"/>
    <n v="0"/>
    <x v="7"/>
    <n v="5"/>
    <x v="3"/>
    <s v="High"/>
    <x v="1"/>
    <x v="1"/>
  </r>
  <r>
    <n v="8914"/>
    <s v="Brooke Gibbs"/>
    <x v="40"/>
    <x v="1"/>
    <x v="2"/>
    <x v="199"/>
    <x v="629"/>
    <x v="220"/>
    <n v="0"/>
    <x v="3"/>
    <x v="1151"/>
    <x v="1"/>
    <x v="0"/>
    <x v="4"/>
    <x v="4"/>
    <x v="3449"/>
    <n v="3267"/>
    <n v="14"/>
    <n v="4"/>
    <x v="1"/>
    <n v="4"/>
    <x v="4"/>
    <s v="Medium"/>
    <x v="5"/>
    <x v="5"/>
  </r>
  <r>
    <n v="9613"/>
    <s v="Christopher Howard"/>
    <x v="27"/>
    <x v="1"/>
    <x v="1"/>
    <x v="384"/>
    <x v="1074"/>
    <x v="711"/>
    <n v="1"/>
    <x v="1"/>
    <x v="2"/>
    <x v="1"/>
    <x v="1"/>
    <x v="3"/>
    <x v="3"/>
    <x v="3450"/>
    <n v="1311"/>
    <n v="20"/>
    <n v="9"/>
    <x v="1"/>
    <n v="5"/>
    <x v="3"/>
    <s v="Medium"/>
    <x v="5"/>
    <x v="5"/>
  </r>
  <r>
    <n v="6558"/>
    <s v="Stephanie Pearson"/>
    <x v="2"/>
    <x v="1"/>
    <x v="2"/>
    <x v="83"/>
    <x v="595"/>
    <x v="481"/>
    <n v="7"/>
    <x v="2"/>
    <x v="2"/>
    <x v="1"/>
    <x v="1"/>
    <x v="4"/>
    <x v="4"/>
    <x v="3451"/>
    <n v="8257"/>
    <n v="6"/>
    <n v="0"/>
    <x v="9"/>
    <n v="1"/>
    <x v="2"/>
    <s v="Low"/>
    <x v="2"/>
    <x v="2"/>
  </r>
  <r>
    <n v="3931"/>
    <s v="Amy Porter"/>
    <x v="44"/>
    <x v="1"/>
    <x v="4"/>
    <x v="1"/>
    <x v="2210"/>
    <x v="105"/>
    <n v="9"/>
    <x v="2"/>
    <x v="2"/>
    <x v="0"/>
    <x v="1"/>
    <x v="3"/>
    <x v="3"/>
    <x v="3452"/>
    <n v="4164"/>
    <n v="18"/>
    <n v="8"/>
    <x v="2"/>
    <n v="3"/>
    <x v="1"/>
    <s v="Medium"/>
    <x v="0"/>
    <x v="0"/>
  </r>
  <r>
    <n v="8519"/>
    <s v="Kenneth Harris"/>
    <x v="11"/>
    <x v="1"/>
    <x v="1"/>
    <x v="42"/>
    <x v="2211"/>
    <x v="751"/>
    <n v="0"/>
    <x v="3"/>
    <x v="1152"/>
    <x v="2"/>
    <x v="0"/>
    <x v="2"/>
    <x v="2"/>
    <x v="3453"/>
    <n v="8812"/>
    <n v="14"/>
    <n v="6"/>
    <x v="10"/>
    <n v="3"/>
    <x v="1"/>
    <s v="High"/>
    <x v="3"/>
    <x v="3"/>
  </r>
  <r>
    <n v="5168"/>
    <s v="Lisa Preston"/>
    <x v="33"/>
    <x v="1"/>
    <x v="1"/>
    <x v="138"/>
    <x v="2212"/>
    <x v="330"/>
    <n v="2"/>
    <x v="1"/>
    <x v="535"/>
    <x v="2"/>
    <x v="0"/>
    <x v="4"/>
    <x v="4"/>
    <x v="3454"/>
    <n v="1398"/>
    <n v="11"/>
    <n v="5"/>
    <x v="6"/>
    <n v="4"/>
    <x v="4"/>
    <s v="Medium"/>
    <x v="4"/>
    <x v="4"/>
  </r>
  <r>
    <n v="3526"/>
    <s v="Carol Williams"/>
    <x v="32"/>
    <x v="1"/>
    <x v="3"/>
    <x v="68"/>
    <x v="2213"/>
    <x v="174"/>
    <n v="5"/>
    <x v="2"/>
    <x v="2"/>
    <x v="1"/>
    <x v="1"/>
    <x v="2"/>
    <x v="2"/>
    <x v="3455"/>
    <n v="9348"/>
    <n v="4"/>
    <n v="4"/>
    <x v="9"/>
    <n v="3"/>
    <x v="1"/>
    <s v="Low"/>
    <x v="5"/>
    <x v="5"/>
  </r>
  <r>
    <n v="9500"/>
    <s v="Allison Martinez"/>
    <x v="17"/>
    <x v="1"/>
    <x v="3"/>
    <x v="509"/>
    <x v="2214"/>
    <x v="409"/>
    <n v="5"/>
    <x v="2"/>
    <x v="682"/>
    <x v="3"/>
    <x v="0"/>
    <x v="1"/>
    <x v="1"/>
    <x v="3456"/>
    <n v="9497"/>
    <n v="14"/>
    <n v="9"/>
    <x v="6"/>
    <n v="2"/>
    <x v="0"/>
    <s v="Medium"/>
    <x v="1"/>
    <x v="1"/>
  </r>
  <r>
    <n v="1626"/>
    <s v="Lisa Williams"/>
    <x v="13"/>
    <x v="1"/>
    <x v="2"/>
    <x v="237"/>
    <x v="1156"/>
    <x v="669"/>
    <n v="0"/>
    <x v="3"/>
    <x v="1153"/>
    <x v="1"/>
    <x v="0"/>
    <x v="0"/>
    <x v="0"/>
    <x v="3457"/>
    <n v="2591"/>
    <n v="13"/>
    <n v="1"/>
    <x v="3"/>
    <n v="5"/>
    <x v="3"/>
    <s v="Medium"/>
    <x v="0"/>
    <x v="0"/>
  </r>
  <r>
    <n v="3168"/>
    <s v="Jessica Gibbs"/>
    <x v="44"/>
    <x v="1"/>
    <x v="0"/>
    <x v="593"/>
    <x v="71"/>
    <x v="70"/>
    <n v="3"/>
    <x v="0"/>
    <x v="347"/>
    <x v="3"/>
    <x v="0"/>
    <x v="1"/>
    <x v="1"/>
    <x v="3458"/>
    <n v="4073"/>
    <n v="14"/>
    <n v="10"/>
    <x v="7"/>
    <n v="5"/>
    <x v="3"/>
    <s v="Low"/>
    <x v="0"/>
    <x v="0"/>
  </r>
  <r>
    <n v="8086"/>
    <s v="Crystal Conrad"/>
    <x v="6"/>
    <x v="1"/>
    <x v="1"/>
    <x v="493"/>
    <x v="2215"/>
    <x v="561"/>
    <n v="1"/>
    <x v="1"/>
    <x v="1154"/>
    <x v="0"/>
    <x v="0"/>
    <x v="4"/>
    <x v="4"/>
    <x v="3459"/>
    <n v="155"/>
    <n v="18"/>
    <n v="0"/>
    <x v="6"/>
    <n v="2"/>
    <x v="0"/>
    <s v="Medium"/>
    <x v="4"/>
    <x v="4"/>
  </r>
  <r>
    <n v="1317"/>
    <s v="Gloria Yoder"/>
    <x v="46"/>
    <x v="1"/>
    <x v="4"/>
    <x v="36"/>
    <x v="1895"/>
    <x v="939"/>
    <n v="9"/>
    <x v="2"/>
    <x v="2"/>
    <x v="0"/>
    <x v="1"/>
    <x v="3"/>
    <x v="3"/>
    <x v="3460"/>
    <n v="2"/>
    <n v="0"/>
    <n v="9"/>
    <x v="8"/>
    <n v="2"/>
    <x v="0"/>
    <s v="High"/>
    <x v="3"/>
    <x v="3"/>
  </r>
  <r>
    <n v="6219"/>
    <s v="Gary Francis"/>
    <x v="37"/>
    <x v="1"/>
    <x v="4"/>
    <x v="503"/>
    <x v="2216"/>
    <x v="93"/>
    <n v="3"/>
    <x v="0"/>
    <x v="734"/>
    <x v="1"/>
    <x v="0"/>
    <x v="0"/>
    <x v="0"/>
    <x v="3461"/>
    <n v="4073"/>
    <n v="4"/>
    <n v="2"/>
    <x v="9"/>
    <n v="2"/>
    <x v="0"/>
    <s v="Medium"/>
    <x v="2"/>
    <x v="2"/>
  </r>
  <r>
    <n v="1583"/>
    <s v="Ryan Hernandez MD"/>
    <x v="6"/>
    <x v="1"/>
    <x v="4"/>
    <x v="143"/>
    <x v="2217"/>
    <x v="107"/>
    <n v="2"/>
    <x v="1"/>
    <x v="1155"/>
    <x v="3"/>
    <x v="0"/>
    <x v="3"/>
    <x v="3"/>
    <x v="3462"/>
    <n v="966"/>
    <n v="15"/>
    <n v="10"/>
    <x v="3"/>
    <n v="2"/>
    <x v="0"/>
    <s v="Medium"/>
    <x v="4"/>
    <x v="4"/>
  </r>
  <r>
    <n v="6177"/>
    <s v="Wesley Lopez"/>
    <x v="13"/>
    <x v="1"/>
    <x v="2"/>
    <x v="437"/>
    <x v="2218"/>
    <x v="423"/>
    <n v="4"/>
    <x v="0"/>
    <x v="1156"/>
    <x v="3"/>
    <x v="0"/>
    <x v="3"/>
    <x v="3"/>
    <x v="3463"/>
    <n v="7989"/>
    <n v="1"/>
    <n v="10"/>
    <x v="10"/>
    <n v="5"/>
    <x v="3"/>
    <s v="Medium"/>
    <x v="0"/>
    <x v="0"/>
  </r>
  <r>
    <n v="2585"/>
    <s v="Tammy Rivas"/>
    <x v="3"/>
    <x v="1"/>
    <x v="4"/>
    <x v="636"/>
    <x v="2219"/>
    <x v="128"/>
    <n v="6"/>
    <x v="2"/>
    <x v="2"/>
    <x v="0"/>
    <x v="1"/>
    <x v="2"/>
    <x v="2"/>
    <x v="3464"/>
    <n v="9138"/>
    <n v="13"/>
    <n v="0"/>
    <x v="7"/>
    <n v="3"/>
    <x v="1"/>
    <s v="High"/>
    <x v="2"/>
    <x v="2"/>
  </r>
  <r>
    <n v="7772"/>
    <s v="Rachel Chung"/>
    <x v="42"/>
    <x v="1"/>
    <x v="1"/>
    <x v="446"/>
    <x v="357"/>
    <x v="318"/>
    <n v="2"/>
    <x v="1"/>
    <x v="2"/>
    <x v="2"/>
    <x v="1"/>
    <x v="0"/>
    <x v="0"/>
    <x v="3465"/>
    <n v="9719"/>
    <n v="16"/>
    <n v="10"/>
    <x v="4"/>
    <n v="1"/>
    <x v="2"/>
    <s v="Low"/>
    <x v="3"/>
    <x v="3"/>
  </r>
  <r>
    <n v="9052"/>
    <s v="Kyle Manning"/>
    <x v="16"/>
    <x v="1"/>
    <x v="1"/>
    <x v="434"/>
    <x v="645"/>
    <x v="186"/>
    <n v="8"/>
    <x v="2"/>
    <x v="2"/>
    <x v="2"/>
    <x v="1"/>
    <x v="2"/>
    <x v="2"/>
    <x v="3466"/>
    <n v="2464"/>
    <n v="16"/>
    <n v="2"/>
    <x v="10"/>
    <n v="5"/>
    <x v="3"/>
    <s v="High"/>
    <x v="2"/>
    <x v="2"/>
  </r>
  <r>
    <n v="5432"/>
    <s v="Catherine Bailey"/>
    <x v="36"/>
    <x v="1"/>
    <x v="4"/>
    <x v="543"/>
    <x v="768"/>
    <x v="585"/>
    <n v="0"/>
    <x v="3"/>
    <x v="476"/>
    <x v="1"/>
    <x v="0"/>
    <x v="4"/>
    <x v="4"/>
    <x v="3467"/>
    <n v="2192"/>
    <n v="19"/>
    <n v="5"/>
    <x v="9"/>
    <n v="2"/>
    <x v="0"/>
    <s v="Low"/>
    <x v="3"/>
    <x v="3"/>
  </r>
  <r>
    <n v="2704"/>
    <s v="Jesse Roman"/>
    <x v="27"/>
    <x v="1"/>
    <x v="4"/>
    <x v="558"/>
    <x v="2220"/>
    <x v="738"/>
    <n v="7"/>
    <x v="2"/>
    <x v="1157"/>
    <x v="0"/>
    <x v="0"/>
    <x v="4"/>
    <x v="4"/>
    <x v="3468"/>
    <n v="435"/>
    <n v="15"/>
    <n v="2"/>
    <x v="8"/>
    <n v="5"/>
    <x v="3"/>
    <s v="Low"/>
    <x v="5"/>
    <x v="5"/>
  </r>
  <r>
    <n v="8002"/>
    <s v="Cameron Fry"/>
    <x v="13"/>
    <x v="1"/>
    <x v="2"/>
    <x v="76"/>
    <x v="2221"/>
    <x v="842"/>
    <n v="9"/>
    <x v="2"/>
    <x v="2"/>
    <x v="2"/>
    <x v="1"/>
    <x v="4"/>
    <x v="4"/>
    <x v="3469"/>
    <n v="5628"/>
    <n v="2"/>
    <n v="5"/>
    <x v="6"/>
    <n v="2"/>
    <x v="0"/>
    <s v="Medium"/>
    <x v="0"/>
    <x v="0"/>
  </r>
  <r>
    <n v="6761"/>
    <s v="Justin Cohen"/>
    <x v="46"/>
    <x v="1"/>
    <x v="4"/>
    <x v="202"/>
    <x v="2222"/>
    <x v="198"/>
    <n v="8"/>
    <x v="2"/>
    <x v="2"/>
    <x v="1"/>
    <x v="1"/>
    <x v="2"/>
    <x v="2"/>
    <x v="3470"/>
    <n v="8999"/>
    <n v="9"/>
    <n v="0"/>
    <x v="8"/>
    <n v="1"/>
    <x v="2"/>
    <s v="Low"/>
    <x v="3"/>
    <x v="3"/>
  </r>
  <r>
    <n v="8695"/>
    <s v="Erin Howard"/>
    <x v="45"/>
    <x v="1"/>
    <x v="1"/>
    <x v="393"/>
    <x v="1131"/>
    <x v="565"/>
    <n v="1"/>
    <x v="1"/>
    <x v="880"/>
    <x v="2"/>
    <x v="0"/>
    <x v="0"/>
    <x v="0"/>
    <x v="3471"/>
    <n v="1943"/>
    <n v="2"/>
    <n v="8"/>
    <x v="4"/>
    <n v="3"/>
    <x v="1"/>
    <s v="High"/>
    <x v="5"/>
    <x v="5"/>
  </r>
  <r>
    <n v="5044"/>
    <s v="Gina Bautista"/>
    <x v="9"/>
    <x v="1"/>
    <x v="3"/>
    <x v="603"/>
    <x v="2223"/>
    <x v="451"/>
    <n v="10"/>
    <x v="4"/>
    <x v="2"/>
    <x v="1"/>
    <x v="1"/>
    <x v="4"/>
    <x v="4"/>
    <x v="3472"/>
    <n v="3960"/>
    <n v="14"/>
    <n v="8"/>
    <x v="10"/>
    <n v="2"/>
    <x v="0"/>
    <s v="Low"/>
    <x v="0"/>
    <x v="0"/>
  </r>
  <r>
    <n v="2191"/>
    <s v="Mary Hall"/>
    <x v="3"/>
    <x v="1"/>
    <x v="1"/>
    <x v="222"/>
    <x v="2224"/>
    <x v="446"/>
    <n v="0"/>
    <x v="3"/>
    <x v="598"/>
    <x v="1"/>
    <x v="0"/>
    <x v="3"/>
    <x v="3"/>
    <x v="3473"/>
    <n v="3420"/>
    <n v="6"/>
    <n v="10"/>
    <x v="4"/>
    <n v="5"/>
    <x v="3"/>
    <s v="Low"/>
    <x v="2"/>
    <x v="2"/>
  </r>
  <r>
    <n v="2251"/>
    <s v="Tracy Diaz"/>
    <x v="13"/>
    <x v="1"/>
    <x v="2"/>
    <x v="422"/>
    <x v="2225"/>
    <x v="551"/>
    <n v="9"/>
    <x v="2"/>
    <x v="2"/>
    <x v="0"/>
    <x v="1"/>
    <x v="4"/>
    <x v="4"/>
    <x v="3474"/>
    <n v="9586"/>
    <n v="3"/>
    <n v="5"/>
    <x v="5"/>
    <n v="3"/>
    <x v="1"/>
    <s v="Low"/>
    <x v="0"/>
    <x v="0"/>
  </r>
  <r>
    <n v="9594"/>
    <s v="Amanda Fuller"/>
    <x v="27"/>
    <x v="1"/>
    <x v="3"/>
    <x v="129"/>
    <x v="2226"/>
    <x v="962"/>
    <n v="0"/>
    <x v="3"/>
    <x v="1158"/>
    <x v="2"/>
    <x v="0"/>
    <x v="3"/>
    <x v="3"/>
    <x v="3475"/>
    <n v="9599"/>
    <n v="15"/>
    <n v="8"/>
    <x v="3"/>
    <n v="3"/>
    <x v="1"/>
    <s v="Medium"/>
    <x v="5"/>
    <x v="5"/>
  </r>
  <r>
    <n v="6775"/>
    <s v="Taylor Smith"/>
    <x v="14"/>
    <x v="1"/>
    <x v="0"/>
    <x v="135"/>
    <x v="448"/>
    <x v="390"/>
    <n v="4"/>
    <x v="0"/>
    <x v="488"/>
    <x v="2"/>
    <x v="0"/>
    <x v="4"/>
    <x v="4"/>
    <x v="3476"/>
    <n v="5696"/>
    <n v="1"/>
    <n v="0"/>
    <x v="3"/>
    <n v="5"/>
    <x v="3"/>
    <s v="High"/>
    <x v="0"/>
    <x v="0"/>
  </r>
  <r>
    <n v="5909"/>
    <s v="Gregory Hamilton"/>
    <x v="33"/>
    <x v="1"/>
    <x v="3"/>
    <x v="222"/>
    <x v="105"/>
    <x v="103"/>
    <n v="1"/>
    <x v="1"/>
    <x v="1159"/>
    <x v="2"/>
    <x v="0"/>
    <x v="1"/>
    <x v="1"/>
    <x v="3477"/>
    <n v="1551"/>
    <n v="18"/>
    <n v="9"/>
    <x v="5"/>
    <n v="1"/>
    <x v="2"/>
    <s v="Medium"/>
    <x v="4"/>
    <x v="4"/>
  </r>
  <r>
    <n v="5808"/>
    <s v="Anthony Brooks"/>
    <x v="43"/>
    <x v="1"/>
    <x v="1"/>
    <x v="24"/>
    <x v="1228"/>
    <x v="765"/>
    <n v="6"/>
    <x v="2"/>
    <x v="512"/>
    <x v="3"/>
    <x v="0"/>
    <x v="0"/>
    <x v="0"/>
    <x v="3478"/>
    <n v="1880"/>
    <n v="12"/>
    <n v="3"/>
    <x v="6"/>
    <n v="1"/>
    <x v="2"/>
    <s v="High"/>
    <x v="5"/>
    <x v="5"/>
  </r>
  <r>
    <n v="1408"/>
    <s v="Joshua Burnett"/>
    <x v="30"/>
    <x v="1"/>
    <x v="4"/>
    <x v="275"/>
    <x v="2227"/>
    <x v="874"/>
    <n v="9"/>
    <x v="2"/>
    <x v="2"/>
    <x v="0"/>
    <x v="1"/>
    <x v="2"/>
    <x v="2"/>
    <x v="3479"/>
    <n v="8506"/>
    <n v="3"/>
    <n v="9"/>
    <x v="9"/>
    <n v="1"/>
    <x v="2"/>
    <s v="Medium"/>
    <x v="2"/>
    <x v="2"/>
  </r>
  <r>
    <n v="8616"/>
    <s v="Roberto Richards"/>
    <x v="8"/>
    <x v="1"/>
    <x v="1"/>
    <x v="65"/>
    <x v="2228"/>
    <x v="954"/>
    <n v="3"/>
    <x v="0"/>
    <x v="2"/>
    <x v="2"/>
    <x v="1"/>
    <x v="0"/>
    <x v="0"/>
    <x v="3480"/>
    <n v="2046"/>
    <n v="0"/>
    <n v="7"/>
    <x v="4"/>
    <n v="1"/>
    <x v="2"/>
    <s v="High"/>
    <x v="4"/>
    <x v="4"/>
  </r>
  <r>
    <n v="7761"/>
    <s v="Jenna Lee"/>
    <x v="38"/>
    <x v="1"/>
    <x v="1"/>
    <x v="475"/>
    <x v="2229"/>
    <x v="21"/>
    <n v="4"/>
    <x v="0"/>
    <x v="2"/>
    <x v="0"/>
    <x v="1"/>
    <x v="0"/>
    <x v="0"/>
    <x v="3481"/>
    <n v="7520"/>
    <n v="9"/>
    <n v="0"/>
    <x v="1"/>
    <n v="4"/>
    <x v="4"/>
    <s v="High"/>
    <x v="0"/>
    <x v="0"/>
  </r>
  <r>
    <n v="4843"/>
    <s v="Michael King"/>
    <x v="14"/>
    <x v="1"/>
    <x v="0"/>
    <x v="154"/>
    <x v="2230"/>
    <x v="630"/>
    <n v="3"/>
    <x v="0"/>
    <x v="2"/>
    <x v="3"/>
    <x v="1"/>
    <x v="1"/>
    <x v="1"/>
    <x v="3482"/>
    <n v="8981"/>
    <n v="19"/>
    <n v="7"/>
    <x v="10"/>
    <n v="3"/>
    <x v="1"/>
    <s v="High"/>
    <x v="0"/>
    <x v="0"/>
  </r>
  <r>
    <n v="7797"/>
    <s v="Natalie Cole"/>
    <x v="17"/>
    <x v="1"/>
    <x v="4"/>
    <x v="251"/>
    <x v="2231"/>
    <x v="876"/>
    <n v="5"/>
    <x v="2"/>
    <x v="635"/>
    <x v="3"/>
    <x v="0"/>
    <x v="0"/>
    <x v="0"/>
    <x v="3483"/>
    <n v="1647"/>
    <n v="7"/>
    <n v="6"/>
    <x v="10"/>
    <n v="1"/>
    <x v="2"/>
    <s v="Medium"/>
    <x v="1"/>
    <x v="1"/>
  </r>
  <r>
    <n v="1643"/>
    <s v="Michael King"/>
    <x v="10"/>
    <x v="1"/>
    <x v="1"/>
    <x v="80"/>
    <x v="2232"/>
    <x v="584"/>
    <n v="0"/>
    <x v="3"/>
    <x v="1160"/>
    <x v="0"/>
    <x v="0"/>
    <x v="0"/>
    <x v="0"/>
    <x v="3484"/>
    <n v="8515"/>
    <n v="0"/>
    <n v="6"/>
    <x v="8"/>
    <n v="4"/>
    <x v="4"/>
    <s v="High"/>
    <x v="3"/>
    <x v="3"/>
  </r>
  <r>
    <n v="9666"/>
    <s v="Timothy Riddle"/>
    <x v="14"/>
    <x v="1"/>
    <x v="1"/>
    <x v="115"/>
    <x v="1073"/>
    <x v="78"/>
    <n v="3"/>
    <x v="0"/>
    <x v="2"/>
    <x v="1"/>
    <x v="1"/>
    <x v="2"/>
    <x v="2"/>
    <x v="3485"/>
    <n v="7442"/>
    <n v="3"/>
    <n v="3"/>
    <x v="8"/>
    <n v="4"/>
    <x v="4"/>
    <s v="High"/>
    <x v="0"/>
    <x v="0"/>
  </r>
  <r>
    <n v="4454"/>
    <s v="Alisha Pugh"/>
    <x v="3"/>
    <x v="1"/>
    <x v="0"/>
    <x v="519"/>
    <x v="2079"/>
    <x v="587"/>
    <n v="5"/>
    <x v="2"/>
    <x v="1161"/>
    <x v="1"/>
    <x v="0"/>
    <x v="0"/>
    <x v="0"/>
    <x v="3486"/>
    <n v="566"/>
    <n v="9"/>
    <n v="10"/>
    <x v="7"/>
    <n v="3"/>
    <x v="1"/>
    <s v="Low"/>
    <x v="2"/>
    <x v="2"/>
  </r>
  <r>
    <n v="9812"/>
    <s v="Anthony Lopez"/>
    <x v="40"/>
    <x v="1"/>
    <x v="4"/>
    <x v="92"/>
    <x v="2233"/>
    <x v="937"/>
    <n v="4"/>
    <x v="0"/>
    <x v="2"/>
    <x v="2"/>
    <x v="1"/>
    <x v="3"/>
    <x v="3"/>
    <x v="3487"/>
    <n v="2417"/>
    <n v="19"/>
    <n v="3"/>
    <x v="5"/>
    <n v="4"/>
    <x v="4"/>
    <s v="Low"/>
    <x v="5"/>
    <x v="5"/>
  </r>
  <r>
    <n v="4323"/>
    <s v="Kayla Johnson"/>
    <x v="2"/>
    <x v="1"/>
    <x v="2"/>
    <x v="51"/>
    <x v="2234"/>
    <x v="241"/>
    <n v="8"/>
    <x v="2"/>
    <x v="2"/>
    <x v="3"/>
    <x v="1"/>
    <x v="3"/>
    <x v="3"/>
    <x v="3488"/>
    <n v="1837"/>
    <n v="1"/>
    <n v="8"/>
    <x v="6"/>
    <n v="1"/>
    <x v="2"/>
    <s v="Medium"/>
    <x v="2"/>
    <x v="2"/>
  </r>
  <r>
    <n v="4979"/>
    <s v="Katherine Lane"/>
    <x v="22"/>
    <x v="1"/>
    <x v="3"/>
    <x v="377"/>
    <x v="1445"/>
    <x v="75"/>
    <n v="2"/>
    <x v="1"/>
    <x v="1162"/>
    <x v="2"/>
    <x v="0"/>
    <x v="3"/>
    <x v="3"/>
    <x v="3489"/>
    <n v="7391"/>
    <n v="14"/>
    <n v="0"/>
    <x v="10"/>
    <n v="4"/>
    <x v="4"/>
    <s v="Medium"/>
    <x v="5"/>
    <x v="5"/>
  </r>
  <r>
    <n v="5239"/>
    <s v="Tiffany Parker"/>
    <x v="4"/>
    <x v="1"/>
    <x v="1"/>
    <x v="269"/>
    <x v="2235"/>
    <x v="447"/>
    <n v="9"/>
    <x v="2"/>
    <x v="2"/>
    <x v="2"/>
    <x v="1"/>
    <x v="2"/>
    <x v="2"/>
    <x v="3490"/>
    <n v="3730"/>
    <n v="18"/>
    <n v="10"/>
    <x v="5"/>
    <n v="3"/>
    <x v="1"/>
    <s v="Medium"/>
    <x v="0"/>
    <x v="0"/>
  </r>
  <r>
    <n v="1767"/>
    <s v="Michael Velasquez"/>
    <x v="5"/>
    <x v="1"/>
    <x v="3"/>
    <x v="379"/>
    <x v="2075"/>
    <x v="768"/>
    <n v="1"/>
    <x v="1"/>
    <x v="2"/>
    <x v="2"/>
    <x v="1"/>
    <x v="2"/>
    <x v="2"/>
    <x v="3491"/>
    <n v="9884"/>
    <n v="1"/>
    <n v="6"/>
    <x v="2"/>
    <n v="1"/>
    <x v="2"/>
    <s v="Medium"/>
    <x v="3"/>
    <x v="3"/>
  </r>
  <r>
    <n v="3331"/>
    <s v="Jason Miller"/>
    <x v="22"/>
    <x v="1"/>
    <x v="3"/>
    <x v="386"/>
    <x v="2008"/>
    <x v="14"/>
    <n v="0"/>
    <x v="3"/>
    <x v="1163"/>
    <x v="2"/>
    <x v="0"/>
    <x v="1"/>
    <x v="1"/>
    <x v="3492"/>
    <n v="3370"/>
    <n v="16"/>
    <n v="6"/>
    <x v="4"/>
    <n v="1"/>
    <x v="2"/>
    <s v="Low"/>
    <x v="5"/>
    <x v="5"/>
  </r>
  <r>
    <n v="6158"/>
    <s v="Joseph Francis"/>
    <x v="31"/>
    <x v="1"/>
    <x v="1"/>
    <x v="160"/>
    <x v="1402"/>
    <x v="626"/>
    <n v="6"/>
    <x v="2"/>
    <x v="2"/>
    <x v="0"/>
    <x v="1"/>
    <x v="3"/>
    <x v="3"/>
    <x v="3493"/>
    <n v="9428"/>
    <n v="0"/>
    <n v="7"/>
    <x v="2"/>
    <n v="1"/>
    <x v="2"/>
    <s v="Medium"/>
    <x v="4"/>
    <x v="4"/>
  </r>
  <r>
    <n v="1951"/>
    <s v="Luis Perez"/>
    <x v="16"/>
    <x v="1"/>
    <x v="4"/>
    <x v="228"/>
    <x v="1806"/>
    <x v="364"/>
    <n v="2"/>
    <x v="1"/>
    <x v="1164"/>
    <x v="2"/>
    <x v="0"/>
    <x v="3"/>
    <x v="3"/>
    <x v="3494"/>
    <n v="5562"/>
    <n v="9"/>
    <n v="8"/>
    <x v="7"/>
    <n v="2"/>
    <x v="0"/>
    <s v="Low"/>
    <x v="2"/>
    <x v="2"/>
  </r>
  <r>
    <n v="1248"/>
    <s v="Matthew Brown"/>
    <x v="17"/>
    <x v="1"/>
    <x v="2"/>
    <x v="220"/>
    <x v="191"/>
    <x v="176"/>
    <n v="5"/>
    <x v="2"/>
    <x v="2"/>
    <x v="1"/>
    <x v="1"/>
    <x v="4"/>
    <x v="4"/>
    <x v="3495"/>
    <n v="2389"/>
    <n v="1"/>
    <n v="4"/>
    <x v="1"/>
    <n v="5"/>
    <x v="3"/>
    <s v="High"/>
    <x v="1"/>
    <x v="1"/>
  </r>
  <r>
    <n v="2803"/>
    <s v="Ellen Adams"/>
    <x v="38"/>
    <x v="1"/>
    <x v="1"/>
    <x v="227"/>
    <x v="1366"/>
    <x v="672"/>
    <n v="3"/>
    <x v="0"/>
    <x v="755"/>
    <x v="3"/>
    <x v="0"/>
    <x v="4"/>
    <x v="4"/>
    <x v="3496"/>
    <n v="8940"/>
    <n v="19"/>
    <n v="2"/>
    <x v="2"/>
    <n v="3"/>
    <x v="1"/>
    <s v="Low"/>
    <x v="0"/>
    <x v="0"/>
  </r>
  <r>
    <n v="4115"/>
    <s v="Tracy Black"/>
    <x v="28"/>
    <x v="1"/>
    <x v="3"/>
    <x v="560"/>
    <x v="1872"/>
    <x v="933"/>
    <n v="4"/>
    <x v="0"/>
    <x v="1156"/>
    <x v="0"/>
    <x v="0"/>
    <x v="3"/>
    <x v="3"/>
    <x v="3497"/>
    <n v="7204"/>
    <n v="1"/>
    <n v="7"/>
    <x v="10"/>
    <n v="5"/>
    <x v="3"/>
    <s v="Low"/>
    <x v="0"/>
    <x v="0"/>
  </r>
  <r>
    <n v="5773"/>
    <s v="Linda Walker"/>
    <x v="42"/>
    <x v="1"/>
    <x v="1"/>
    <x v="358"/>
    <x v="1366"/>
    <x v="672"/>
    <n v="5"/>
    <x v="2"/>
    <x v="816"/>
    <x v="3"/>
    <x v="0"/>
    <x v="3"/>
    <x v="3"/>
    <x v="3498"/>
    <n v="6246"/>
    <n v="10"/>
    <n v="9"/>
    <x v="9"/>
    <n v="4"/>
    <x v="4"/>
    <s v="Low"/>
    <x v="3"/>
    <x v="3"/>
  </r>
  <r>
    <n v="7771"/>
    <s v="Tonya Davis"/>
    <x v="4"/>
    <x v="1"/>
    <x v="4"/>
    <x v="540"/>
    <x v="2236"/>
    <x v="452"/>
    <n v="1"/>
    <x v="1"/>
    <x v="2"/>
    <x v="0"/>
    <x v="1"/>
    <x v="0"/>
    <x v="0"/>
    <x v="3499"/>
    <n v="8406"/>
    <n v="2"/>
    <n v="8"/>
    <x v="1"/>
    <n v="4"/>
    <x v="4"/>
    <s v="High"/>
    <x v="0"/>
    <x v="0"/>
  </r>
  <r>
    <n v="7023"/>
    <s v="Kristin Brown"/>
    <x v="31"/>
    <x v="1"/>
    <x v="3"/>
    <x v="353"/>
    <x v="261"/>
    <x v="239"/>
    <n v="1"/>
    <x v="1"/>
    <x v="1165"/>
    <x v="3"/>
    <x v="0"/>
    <x v="3"/>
    <x v="3"/>
    <x v="3500"/>
    <n v="8648"/>
    <n v="3"/>
    <n v="2"/>
    <x v="8"/>
    <n v="5"/>
    <x v="3"/>
    <s v="Medium"/>
    <x v="4"/>
    <x v="4"/>
  </r>
  <r>
    <n v="9232"/>
    <s v="Jennifer Valdez"/>
    <x v="14"/>
    <x v="1"/>
    <x v="0"/>
    <x v="61"/>
    <x v="2237"/>
    <x v="458"/>
    <n v="0"/>
    <x v="3"/>
    <x v="2"/>
    <x v="0"/>
    <x v="1"/>
    <x v="1"/>
    <x v="1"/>
    <x v="3501"/>
    <n v="7083"/>
    <n v="16"/>
    <n v="8"/>
    <x v="5"/>
    <n v="1"/>
    <x v="2"/>
    <s v="Low"/>
    <x v="0"/>
    <x v="0"/>
  </r>
  <r>
    <n v="6470"/>
    <s v="Lori Hernandez"/>
    <x v="20"/>
    <x v="1"/>
    <x v="3"/>
    <x v="609"/>
    <x v="369"/>
    <x v="330"/>
    <n v="7"/>
    <x v="2"/>
    <x v="161"/>
    <x v="1"/>
    <x v="0"/>
    <x v="0"/>
    <x v="0"/>
    <x v="3502"/>
    <n v="9886"/>
    <n v="1"/>
    <n v="7"/>
    <x v="8"/>
    <n v="3"/>
    <x v="1"/>
    <s v="Medium"/>
    <x v="5"/>
    <x v="5"/>
  </r>
  <r>
    <n v="6931"/>
    <s v="Derek Mitchell"/>
    <x v="26"/>
    <x v="1"/>
    <x v="1"/>
    <x v="55"/>
    <x v="2094"/>
    <x v="200"/>
    <n v="4"/>
    <x v="0"/>
    <x v="791"/>
    <x v="1"/>
    <x v="0"/>
    <x v="2"/>
    <x v="2"/>
    <x v="3503"/>
    <n v="1611"/>
    <n v="0"/>
    <n v="9"/>
    <x v="3"/>
    <n v="4"/>
    <x v="4"/>
    <s v="High"/>
    <x v="5"/>
    <x v="5"/>
  </r>
  <r>
    <n v="4937"/>
    <s v="Austin Schaefer"/>
    <x v="21"/>
    <x v="1"/>
    <x v="2"/>
    <x v="95"/>
    <x v="1642"/>
    <x v="364"/>
    <n v="4"/>
    <x v="0"/>
    <x v="1166"/>
    <x v="3"/>
    <x v="0"/>
    <x v="3"/>
    <x v="3"/>
    <x v="3504"/>
    <n v="4920"/>
    <n v="8"/>
    <n v="4"/>
    <x v="6"/>
    <n v="2"/>
    <x v="0"/>
    <s v="Low"/>
    <x v="0"/>
    <x v="0"/>
  </r>
  <r>
    <n v="8909"/>
    <s v="William Bailey"/>
    <x v="40"/>
    <x v="1"/>
    <x v="2"/>
    <x v="396"/>
    <x v="1408"/>
    <x v="808"/>
    <n v="3"/>
    <x v="0"/>
    <x v="2"/>
    <x v="0"/>
    <x v="1"/>
    <x v="2"/>
    <x v="2"/>
    <x v="3505"/>
    <n v="4610"/>
    <n v="6"/>
    <n v="9"/>
    <x v="4"/>
    <n v="5"/>
    <x v="3"/>
    <s v="High"/>
    <x v="5"/>
    <x v="5"/>
  </r>
  <r>
    <n v="1950"/>
    <s v="Stephanie Burke"/>
    <x v="39"/>
    <x v="1"/>
    <x v="4"/>
    <x v="51"/>
    <x v="222"/>
    <x v="205"/>
    <n v="7"/>
    <x v="2"/>
    <x v="2"/>
    <x v="0"/>
    <x v="1"/>
    <x v="3"/>
    <x v="3"/>
    <x v="3506"/>
    <n v="4749"/>
    <n v="3"/>
    <n v="8"/>
    <x v="1"/>
    <n v="1"/>
    <x v="2"/>
    <s v="Medium"/>
    <x v="2"/>
    <x v="2"/>
  </r>
  <r>
    <n v="8787"/>
    <s v="Ruth Ferguson"/>
    <x v="33"/>
    <x v="1"/>
    <x v="3"/>
    <x v="569"/>
    <x v="653"/>
    <x v="515"/>
    <n v="9"/>
    <x v="2"/>
    <x v="2"/>
    <x v="2"/>
    <x v="1"/>
    <x v="2"/>
    <x v="2"/>
    <x v="3507"/>
    <n v="4985"/>
    <n v="5"/>
    <n v="7"/>
    <x v="8"/>
    <n v="4"/>
    <x v="4"/>
    <s v="High"/>
    <x v="4"/>
    <x v="4"/>
  </r>
  <r>
    <n v="3326"/>
    <s v="Matthew Simpson"/>
    <x v="27"/>
    <x v="1"/>
    <x v="2"/>
    <x v="252"/>
    <x v="2238"/>
    <x v="963"/>
    <n v="1"/>
    <x v="1"/>
    <x v="2"/>
    <x v="2"/>
    <x v="1"/>
    <x v="1"/>
    <x v="1"/>
    <x v="3508"/>
    <n v="3838"/>
    <n v="12"/>
    <n v="10"/>
    <x v="5"/>
    <n v="5"/>
    <x v="3"/>
    <s v="High"/>
    <x v="5"/>
    <x v="5"/>
  </r>
  <r>
    <n v="5775"/>
    <s v="David Sanders"/>
    <x v="20"/>
    <x v="1"/>
    <x v="2"/>
    <x v="280"/>
    <x v="645"/>
    <x v="186"/>
    <n v="8"/>
    <x v="2"/>
    <x v="2"/>
    <x v="3"/>
    <x v="1"/>
    <x v="4"/>
    <x v="4"/>
    <x v="3509"/>
    <n v="3168"/>
    <n v="17"/>
    <n v="3"/>
    <x v="8"/>
    <n v="1"/>
    <x v="2"/>
    <s v="Low"/>
    <x v="5"/>
    <x v="5"/>
  </r>
  <r>
    <n v="1444"/>
    <s v="Amy Alvarez"/>
    <x v="2"/>
    <x v="1"/>
    <x v="1"/>
    <x v="414"/>
    <x v="760"/>
    <x v="246"/>
    <n v="10"/>
    <x v="4"/>
    <x v="2"/>
    <x v="2"/>
    <x v="1"/>
    <x v="3"/>
    <x v="3"/>
    <x v="3510"/>
    <n v="1730"/>
    <n v="4"/>
    <n v="10"/>
    <x v="10"/>
    <n v="5"/>
    <x v="3"/>
    <s v="Medium"/>
    <x v="2"/>
    <x v="2"/>
  </r>
  <r>
    <n v="9371"/>
    <s v="John Gonzalez"/>
    <x v="22"/>
    <x v="1"/>
    <x v="2"/>
    <x v="628"/>
    <x v="1232"/>
    <x v="767"/>
    <n v="5"/>
    <x v="2"/>
    <x v="2"/>
    <x v="0"/>
    <x v="1"/>
    <x v="0"/>
    <x v="0"/>
    <x v="3511"/>
    <n v="9634"/>
    <n v="9"/>
    <n v="5"/>
    <x v="5"/>
    <n v="2"/>
    <x v="0"/>
    <s v="High"/>
    <x v="5"/>
    <x v="5"/>
  </r>
  <r>
    <n v="7601"/>
    <s v="Reginald Bailey"/>
    <x v="39"/>
    <x v="1"/>
    <x v="3"/>
    <x v="139"/>
    <x v="124"/>
    <x v="5"/>
    <n v="5"/>
    <x v="2"/>
    <x v="1167"/>
    <x v="1"/>
    <x v="0"/>
    <x v="3"/>
    <x v="3"/>
    <x v="3512"/>
    <n v="4241"/>
    <n v="20"/>
    <n v="9"/>
    <x v="7"/>
    <n v="5"/>
    <x v="3"/>
    <s v="High"/>
    <x v="2"/>
    <x v="2"/>
  </r>
  <r>
    <n v="8881"/>
    <s v="Sara Kramer"/>
    <x v="0"/>
    <x v="1"/>
    <x v="1"/>
    <x v="98"/>
    <x v="1845"/>
    <x v="57"/>
    <n v="4"/>
    <x v="0"/>
    <x v="2"/>
    <x v="0"/>
    <x v="1"/>
    <x v="4"/>
    <x v="4"/>
    <x v="3513"/>
    <n v="8906"/>
    <n v="19"/>
    <n v="0"/>
    <x v="4"/>
    <n v="4"/>
    <x v="4"/>
    <s v="Low"/>
    <x v="0"/>
    <x v="0"/>
  </r>
  <r>
    <n v="6801"/>
    <s v="Andrew Adams"/>
    <x v="0"/>
    <x v="1"/>
    <x v="3"/>
    <x v="543"/>
    <x v="1900"/>
    <x v="100"/>
    <n v="1"/>
    <x v="1"/>
    <x v="2"/>
    <x v="3"/>
    <x v="1"/>
    <x v="0"/>
    <x v="0"/>
    <x v="244"/>
    <n v="2209"/>
    <n v="14"/>
    <n v="2"/>
    <x v="2"/>
    <n v="4"/>
    <x v="4"/>
    <s v="High"/>
    <x v="0"/>
    <x v="0"/>
  </r>
  <r>
    <n v="6100"/>
    <s v="Valerie Hardin"/>
    <x v="13"/>
    <x v="1"/>
    <x v="4"/>
    <x v="166"/>
    <x v="2164"/>
    <x v="960"/>
    <n v="5"/>
    <x v="2"/>
    <x v="490"/>
    <x v="3"/>
    <x v="0"/>
    <x v="4"/>
    <x v="4"/>
    <x v="3514"/>
    <n v="9670"/>
    <n v="7"/>
    <n v="6"/>
    <x v="4"/>
    <n v="4"/>
    <x v="4"/>
    <s v="Medium"/>
    <x v="0"/>
    <x v="0"/>
  </r>
  <r>
    <n v="4196"/>
    <s v="Elizabeth Brown"/>
    <x v="9"/>
    <x v="1"/>
    <x v="4"/>
    <x v="245"/>
    <x v="1743"/>
    <x v="581"/>
    <n v="5"/>
    <x v="2"/>
    <x v="2"/>
    <x v="0"/>
    <x v="1"/>
    <x v="1"/>
    <x v="1"/>
    <x v="271"/>
    <n v="5257"/>
    <n v="1"/>
    <n v="5"/>
    <x v="6"/>
    <n v="3"/>
    <x v="1"/>
    <s v="Low"/>
    <x v="0"/>
    <x v="0"/>
  </r>
  <r>
    <n v="8805"/>
    <s v="Brittany Steele"/>
    <x v="10"/>
    <x v="1"/>
    <x v="2"/>
    <x v="293"/>
    <x v="1227"/>
    <x v="372"/>
    <n v="1"/>
    <x v="1"/>
    <x v="1168"/>
    <x v="2"/>
    <x v="0"/>
    <x v="2"/>
    <x v="2"/>
    <x v="3515"/>
    <n v="6429"/>
    <n v="11"/>
    <n v="8"/>
    <x v="2"/>
    <n v="3"/>
    <x v="1"/>
    <s v="High"/>
    <x v="3"/>
    <x v="3"/>
  </r>
  <r>
    <n v="6855"/>
    <s v="Mr. Billy Morris"/>
    <x v="5"/>
    <x v="1"/>
    <x v="0"/>
    <x v="129"/>
    <x v="754"/>
    <x v="579"/>
    <n v="4"/>
    <x v="0"/>
    <x v="1169"/>
    <x v="0"/>
    <x v="0"/>
    <x v="0"/>
    <x v="0"/>
    <x v="3516"/>
    <n v="8378"/>
    <n v="14"/>
    <n v="5"/>
    <x v="2"/>
    <n v="2"/>
    <x v="0"/>
    <s v="High"/>
    <x v="3"/>
    <x v="3"/>
  </r>
  <r>
    <n v="8721"/>
    <s v="Cheryl Ortiz"/>
    <x v="27"/>
    <x v="1"/>
    <x v="0"/>
    <x v="561"/>
    <x v="1778"/>
    <x v="235"/>
    <n v="0"/>
    <x v="3"/>
    <x v="2"/>
    <x v="2"/>
    <x v="1"/>
    <x v="0"/>
    <x v="0"/>
    <x v="3517"/>
    <n v="7234"/>
    <n v="15"/>
    <n v="8"/>
    <x v="10"/>
    <n v="1"/>
    <x v="2"/>
    <s v="Low"/>
    <x v="5"/>
    <x v="5"/>
  </r>
  <r>
    <n v="7441"/>
    <s v="Christopher Williams"/>
    <x v="3"/>
    <x v="1"/>
    <x v="4"/>
    <x v="92"/>
    <x v="2239"/>
    <x v="613"/>
    <n v="2"/>
    <x v="1"/>
    <x v="623"/>
    <x v="1"/>
    <x v="0"/>
    <x v="4"/>
    <x v="4"/>
    <x v="3518"/>
    <n v="216"/>
    <n v="7"/>
    <n v="6"/>
    <x v="6"/>
    <n v="2"/>
    <x v="0"/>
    <s v="High"/>
    <x v="2"/>
    <x v="2"/>
  </r>
  <r>
    <n v="1827"/>
    <s v="Tyler Humphrey"/>
    <x v="46"/>
    <x v="1"/>
    <x v="2"/>
    <x v="132"/>
    <x v="2240"/>
    <x v="290"/>
    <n v="2"/>
    <x v="1"/>
    <x v="2"/>
    <x v="2"/>
    <x v="1"/>
    <x v="1"/>
    <x v="1"/>
    <x v="3519"/>
    <n v="2983"/>
    <n v="11"/>
    <n v="7"/>
    <x v="8"/>
    <n v="3"/>
    <x v="1"/>
    <s v="Medium"/>
    <x v="3"/>
    <x v="3"/>
  </r>
  <r>
    <n v="1120"/>
    <s v="Timothy Thompson"/>
    <x v="31"/>
    <x v="1"/>
    <x v="1"/>
    <x v="411"/>
    <x v="595"/>
    <x v="481"/>
    <n v="7"/>
    <x v="2"/>
    <x v="2"/>
    <x v="1"/>
    <x v="1"/>
    <x v="0"/>
    <x v="0"/>
    <x v="3520"/>
    <n v="6457"/>
    <n v="7"/>
    <n v="8"/>
    <x v="2"/>
    <n v="3"/>
    <x v="1"/>
    <s v="Low"/>
    <x v="4"/>
    <x v="4"/>
  </r>
  <r>
    <n v="6662"/>
    <s v="Richard White"/>
    <x v="12"/>
    <x v="1"/>
    <x v="4"/>
    <x v="407"/>
    <x v="1465"/>
    <x v="486"/>
    <n v="1"/>
    <x v="1"/>
    <x v="2"/>
    <x v="0"/>
    <x v="1"/>
    <x v="4"/>
    <x v="4"/>
    <x v="3521"/>
    <n v="2096"/>
    <n v="3"/>
    <n v="3"/>
    <x v="9"/>
    <n v="4"/>
    <x v="4"/>
    <s v="Medium"/>
    <x v="4"/>
    <x v="4"/>
  </r>
  <r>
    <n v="6488"/>
    <s v="Amy Simpson"/>
    <x v="23"/>
    <x v="1"/>
    <x v="2"/>
    <x v="444"/>
    <x v="392"/>
    <x v="348"/>
    <n v="9"/>
    <x v="2"/>
    <x v="2"/>
    <x v="1"/>
    <x v="1"/>
    <x v="0"/>
    <x v="0"/>
    <x v="3522"/>
    <n v="8558"/>
    <n v="15"/>
    <n v="2"/>
    <x v="2"/>
    <n v="5"/>
    <x v="3"/>
    <s v="Low"/>
    <x v="4"/>
    <x v="4"/>
  </r>
  <r>
    <n v="7345"/>
    <s v="David Dixon"/>
    <x v="24"/>
    <x v="1"/>
    <x v="3"/>
    <x v="11"/>
    <x v="965"/>
    <x v="673"/>
    <n v="2"/>
    <x v="1"/>
    <x v="1170"/>
    <x v="3"/>
    <x v="0"/>
    <x v="1"/>
    <x v="1"/>
    <x v="3523"/>
    <n v="6713"/>
    <n v="19"/>
    <n v="6"/>
    <x v="10"/>
    <n v="3"/>
    <x v="1"/>
    <s v="Low"/>
    <x v="3"/>
    <x v="3"/>
  </r>
  <r>
    <n v="6617"/>
    <s v="Christopher Simon"/>
    <x v="37"/>
    <x v="1"/>
    <x v="3"/>
    <x v="157"/>
    <x v="1986"/>
    <x v="737"/>
    <n v="4"/>
    <x v="0"/>
    <x v="1171"/>
    <x v="2"/>
    <x v="0"/>
    <x v="0"/>
    <x v="0"/>
    <x v="3524"/>
    <n v="2543"/>
    <n v="18"/>
    <n v="6"/>
    <x v="6"/>
    <n v="4"/>
    <x v="4"/>
    <s v="High"/>
    <x v="2"/>
    <x v="2"/>
  </r>
  <r>
    <n v="6555"/>
    <s v="Lauren Crawford"/>
    <x v="34"/>
    <x v="1"/>
    <x v="0"/>
    <x v="4"/>
    <x v="862"/>
    <x v="633"/>
    <n v="1"/>
    <x v="1"/>
    <x v="2"/>
    <x v="0"/>
    <x v="1"/>
    <x v="2"/>
    <x v="2"/>
    <x v="3525"/>
    <n v="2181"/>
    <n v="4"/>
    <n v="5"/>
    <x v="4"/>
    <n v="1"/>
    <x v="2"/>
    <s v="Medium"/>
    <x v="3"/>
    <x v="3"/>
  </r>
  <r>
    <n v="4282"/>
    <s v="Christopher Lang"/>
    <x v="3"/>
    <x v="1"/>
    <x v="3"/>
    <x v="438"/>
    <x v="1164"/>
    <x v="360"/>
    <n v="7"/>
    <x v="2"/>
    <x v="112"/>
    <x v="1"/>
    <x v="0"/>
    <x v="2"/>
    <x v="2"/>
    <x v="3526"/>
    <n v="7731"/>
    <n v="19"/>
    <n v="0"/>
    <x v="7"/>
    <n v="3"/>
    <x v="1"/>
    <s v="Medium"/>
    <x v="2"/>
    <x v="2"/>
  </r>
  <r>
    <n v="9525"/>
    <s v="Madison Smith"/>
    <x v="46"/>
    <x v="1"/>
    <x v="3"/>
    <x v="372"/>
    <x v="1345"/>
    <x v="238"/>
    <n v="9"/>
    <x v="2"/>
    <x v="2"/>
    <x v="1"/>
    <x v="1"/>
    <x v="3"/>
    <x v="3"/>
    <x v="3527"/>
    <n v="8917"/>
    <n v="18"/>
    <n v="0"/>
    <x v="10"/>
    <n v="5"/>
    <x v="3"/>
    <s v="High"/>
    <x v="3"/>
    <x v="3"/>
  </r>
  <r>
    <n v="3360"/>
    <s v="Christine Stewart"/>
    <x v="21"/>
    <x v="1"/>
    <x v="4"/>
    <x v="93"/>
    <x v="2241"/>
    <x v="684"/>
    <n v="7"/>
    <x v="2"/>
    <x v="2"/>
    <x v="1"/>
    <x v="1"/>
    <x v="0"/>
    <x v="0"/>
    <x v="3528"/>
    <n v="7808"/>
    <n v="9"/>
    <n v="3"/>
    <x v="10"/>
    <n v="4"/>
    <x v="4"/>
    <s v="Medium"/>
    <x v="0"/>
    <x v="0"/>
  </r>
  <r>
    <n v="5799"/>
    <s v="Vanessa Wiley"/>
    <x v="20"/>
    <x v="1"/>
    <x v="3"/>
    <x v="474"/>
    <x v="1480"/>
    <x v="152"/>
    <n v="2"/>
    <x v="1"/>
    <x v="2"/>
    <x v="2"/>
    <x v="1"/>
    <x v="3"/>
    <x v="3"/>
    <x v="3529"/>
    <n v="7239"/>
    <n v="18"/>
    <n v="5"/>
    <x v="0"/>
    <n v="4"/>
    <x v="4"/>
    <s v="Low"/>
    <x v="5"/>
    <x v="5"/>
  </r>
  <r>
    <n v="5936"/>
    <s v="Robin Hughes"/>
    <x v="40"/>
    <x v="1"/>
    <x v="1"/>
    <x v="631"/>
    <x v="2242"/>
    <x v="964"/>
    <n v="8"/>
    <x v="2"/>
    <x v="853"/>
    <x v="3"/>
    <x v="0"/>
    <x v="3"/>
    <x v="3"/>
    <x v="3530"/>
    <n v="4840"/>
    <n v="3"/>
    <n v="6"/>
    <x v="10"/>
    <n v="2"/>
    <x v="0"/>
    <s v="Medium"/>
    <x v="5"/>
    <x v="5"/>
  </r>
  <r>
    <n v="1501"/>
    <s v="Veronica Clark"/>
    <x v="33"/>
    <x v="1"/>
    <x v="0"/>
    <x v="571"/>
    <x v="2243"/>
    <x v="799"/>
    <n v="0"/>
    <x v="3"/>
    <x v="2"/>
    <x v="0"/>
    <x v="1"/>
    <x v="1"/>
    <x v="1"/>
    <x v="3531"/>
    <n v="1942"/>
    <n v="0"/>
    <n v="6"/>
    <x v="9"/>
    <n v="2"/>
    <x v="0"/>
    <s v="Low"/>
    <x v="4"/>
    <x v="4"/>
  </r>
  <r>
    <n v="3607"/>
    <s v="Adam Morgan"/>
    <x v="42"/>
    <x v="1"/>
    <x v="2"/>
    <x v="621"/>
    <x v="634"/>
    <x v="468"/>
    <n v="5"/>
    <x v="2"/>
    <x v="2"/>
    <x v="1"/>
    <x v="1"/>
    <x v="3"/>
    <x v="3"/>
    <x v="3532"/>
    <n v="6852"/>
    <n v="5"/>
    <n v="5"/>
    <x v="7"/>
    <n v="3"/>
    <x v="1"/>
    <s v="Medium"/>
    <x v="3"/>
    <x v="3"/>
  </r>
  <r>
    <n v="6745"/>
    <s v="Marissa Hendrix"/>
    <x v="14"/>
    <x v="1"/>
    <x v="4"/>
    <x v="203"/>
    <x v="2244"/>
    <x v="914"/>
    <n v="3"/>
    <x v="0"/>
    <x v="293"/>
    <x v="3"/>
    <x v="0"/>
    <x v="2"/>
    <x v="2"/>
    <x v="3533"/>
    <n v="4499"/>
    <n v="2"/>
    <n v="8"/>
    <x v="6"/>
    <n v="1"/>
    <x v="2"/>
    <s v="Low"/>
    <x v="0"/>
    <x v="0"/>
  </r>
  <r>
    <n v="2957"/>
    <s v="Chad Schultz"/>
    <x v="5"/>
    <x v="1"/>
    <x v="0"/>
    <x v="72"/>
    <x v="1692"/>
    <x v="813"/>
    <n v="0"/>
    <x v="3"/>
    <x v="9"/>
    <x v="2"/>
    <x v="0"/>
    <x v="4"/>
    <x v="4"/>
    <x v="3534"/>
    <n v="5276"/>
    <n v="16"/>
    <n v="10"/>
    <x v="7"/>
    <n v="4"/>
    <x v="4"/>
    <s v="Low"/>
    <x v="3"/>
    <x v="3"/>
  </r>
  <r>
    <n v="5971"/>
    <s v="Dawn Mccormick"/>
    <x v="3"/>
    <x v="1"/>
    <x v="2"/>
    <x v="542"/>
    <x v="845"/>
    <x v="114"/>
    <n v="1"/>
    <x v="1"/>
    <x v="925"/>
    <x v="1"/>
    <x v="0"/>
    <x v="4"/>
    <x v="4"/>
    <x v="3535"/>
    <n v="99"/>
    <n v="13"/>
    <n v="9"/>
    <x v="0"/>
    <n v="1"/>
    <x v="2"/>
    <s v="Medium"/>
    <x v="2"/>
    <x v="2"/>
  </r>
  <r>
    <n v="1158"/>
    <s v="Linda Yoder"/>
    <x v="47"/>
    <x v="1"/>
    <x v="2"/>
    <x v="239"/>
    <x v="1714"/>
    <x v="903"/>
    <n v="0"/>
    <x v="3"/>
    <x v="52"/>
    <x v="3"/>
    <x v="0"/>
    <x v="0"/>
    <x v="0"/>
    <x v="3536"/>
    <n v="919"/>
    <n v="9"/>
    <n v="0"/>
    <x v="3"/>
    <n v="3"/>
    <x v="1"/>
    <s v="High"/>
    <x v="3"/>
    <x v="3"/>
  </r>
  <r>
    <n v="8513"/>
    <s v="Dawn Diaz"/>
    <x v="23"/>
    <x v="1"/>
    <x v="1"/>
    <x v="156"/>
    <x v="778"/>
    <x v="86"/>
    <n v="0"/>
    <x v="3"/>
    <x v="655"/>
    <x v="2"/>
    <x v="0"/>
    <x v="3"/>
    <x v="3"/>
    <x v="3537"/>
    <n v="4526"/>
    <n v="9"/>
    <n v="10"/>
    <x v="8"/>
    <n v="4"/>
    <x v="4"/>
    <s v="Medium"/>
    <x v="4"/>
    <x v="4"/>
  </r>
  <r>
    <n v="9381"/>
    <s v="Thomas Davenport"/>
    <x v="10"/>
    <x v="1"/>
    <x v="1"/>
    <x v="280"/>
    <x v="1213"/>
    <x v="193"/>
    <n v="2"/>
    <x v="1"/>
    <x v="2"/>
    <x v="2"/>
    <x v="1"/>
    <x v="0"/>
    <x v="0"/>
    <x v="3538"/>
    <n v="3931"/>
    <n v="12"/>
    <n v="6"/>
    <x v="9"/>
    <n v="4"/>
    <x v="4"/>
    <s v="High"/>
    <x v="3"/>
    <x v="3"/>
  </r>
  <r>
    <n v="4430"/>
    <s v="Eric Raymond"/>
    <x v="4"/>
    <x v="1"/>
    <x v="2"/>
    <x v="520"/>
    <x v="2245"/>
    <x v="965"/>
    <n v="4"/>
    <x v="0"/>
    <x v="1172"/>
    <x v="3"/>
    <x v="0"/>
    <x v="2"/>
    <x v="2"/>
    <x v="3539"/>
    <n v="5005"/>
    <n v="17"/>
    <n v="2"/>
    <x v="10"/>
    <n v="4"/>
    <x v="4"/>
    <s v="High"/>
    <x v="0"/>
    <x v="0"/>
  </r>
  <r>
    <n v="7143"/>
    <s v="Amanda Martinez"/>
    <x v="19"/>
    <x v="1"/>
    <x v="1"/>
    <x v="405"/>
    <x v="1685"/>
    <x v="516"/>
    <n v="7"/>
    <x v="2"/>
    <x v="1173"/>
    <x v="2"/>
    <x v="0"/>
    <x v="3"/>
    <x v="3"/>
    <x v="3540"/>
    <n v="4328"/>
    <n v="5"/>
    <n v="6"/>
    <x v="10"/>
    <n v="4"/>
    <x v="4"/>
    <s v="High"/>
    <x v="5"/>
    <x v="5"/>
  </r>
  <r>
    <n v="4281"/>
    <s v="Stephen Cook"/>
    <x v="46"/>
    <x v="1"/>
    <x v="1"/>
    <x v="75"/>
    <x v="2246"/>
    <x v="428"/>
    <n v="5"/>
    <x v="2"/>
    <x v="288"/>
    <x v="3"/>
    <x v="0"/>
    <x v="2"/>
    <x v="2"/>
    <x v="3541"/>
    <n v="6932"/>
    <n v="14"/>
    <n v="9"/>
    <x v="7"/>
    <n v="2"/>
    <x v="0"/>
    <s v="High"/>
    <x v="3"/>
    <x v="3"/>
  </r>
  <r>
    <n v="2847"/>
    <s v="Jade Mclaughlin"/>
    <x v="44"/>
    <x v="1"/>
    <x v="4"/>
    <x v="534"/>
    <x v="516"/>
    <x v="229"/>
    <n v="4"/>
    <x v="0"/>
    <x v="1070"/>
    <x v="3"/>
    <x v="0"/>
    <x v="0"/>
    <x v="0"/>
    <x v="3542"/>
    <n v="4275"/>
    <n v="10"/>
    <n v="4"/>
    <x v="4"/>
    <n v="2"/>
    <x v="0"/>
    <s v="Low"/>
    <x v="0"/>
    <x v="0"/>
  </r>
  <r>
    <n v="5802"/>
    <s v="Dawn Dickson"/>
    <x v="11"/>
    <x v="1"/>
    <x v="1"/>
    <x v="186"/>
    <x v="2247"/>
    <x v="84"/>
    <n v="0"/>
    <x v="3"/>
    <x v="1174"/>
    <x v="3"/>
    <x v="0"/>
    <x v="1"/>
    <x v="1"/>
    <x v="3543"/>
    <n v="4430"/>
    <n v="7"/>
    <n v="8"/>
    <x v="2"/>
    <n v="1"/>
    <x v="2"/>
    <s v="Medium"/>
    <x v="3"/>
    <x v="3"/>
  </r>
  <r>
    <n v="2514"/>
    <s v="Christopher Johnson"/>
    <x v="34"/>
    <x v="1"/>
    <x v="0"/>
    <x v="536"/>
    <x v="2248"/>
    <x v="897"/>
    <n v="1"/>
    <x v="1"/>
    <x v="1175"/>
    <x v="2"/>
    <x v="0"/>
    <x v="0"/>
    <x v="0"/>
    <x v="3544"/>
    <n v="664"/>
    <n v="15"/>
    <n v="3"/>
    <x v="10"/>
    <n v="3"/>
    <x v="1"/>
    <s v="Low"/>
    <x v="3"/>
    <x v="3"/>
  </r>
  <r>
    <n v="4241"/>
    <s v="Jordan Bass"/>
    <x v="29"/>
    <x v="1"/>
    <x v="0"/>
    <x v="389"/>
    <x v="1354"/>
    <x v="12"/>
    <n v="2"/>
    <x v="1"/>
    <x v="1176"/>
    <x v="3"/>
    <x v="0"/>
    <x v="0"/>
    <x v="0"/>
    <x v="3545"/>
    <n v="9551"/>
    <n v="11"/>
    <n v="10"/>
    <x v="3"/>
    <n v="5"/>
    <x v="3"/>
    <s v="High"/>
    <x v="4"/>
    <x v="4"/>
  </r>
  <r>
    <n v="5335"/>
    <s v="Jacob Barrera"/>
    <x v="34"/>
    <x v="1"/>
    <x v="2"/>
    <x v="193"/>
    <x v="2249"/>
    <x v="790"/>
    <n v="2"/>
    <x v="1"/>
    <x v="1177"/>
    <x v="1"/>
    <x v="0"/>
    <x v="4"/>
    <x v="4"/>
    <x v="3546"/>
    <n v="2247"/>
    <n v="13"/>
    <n v="3"/>
    <x v="0"/>
    <n v="3"/>
    <x v="1"/>
    <s v="Low"/>
    <x v="3"/>
    <x v="3"/>
  </r>
  <r>
    <n v="3669"/>
    <s v="Marcus Hernandez"/>
    <x v="8"/>
    <x v="1"/>
    <x v="4"/>
    <x v="325"/>
    <x v="2250"/>
    <x v="143"/>
    <n v="2"/>
    <x v="1"/>
    <x v="44"/>
    <x v="1"/>
    <x v="0"/>
    <x v="4"/>
    <x v="4"/>
    <x v="3547"/>
    <n v="7725"/>
    <n v="3"/>
    <n v="3"/>
    <x v="8"/>
    <n v="4"/>
    <x v="4"/>
    <s v="Medium"/>
    <x v="4"/>
    <x v="4"/>
  </r>
  <r>
    <n v="9431"/>
    <s v="Paula Mueller"/>
    <x v="38"/>
    <x v="1"/>
    <x v="2"/>
    <x v="331"/>
    <x v="677"/>
    <x v="530"/>
    <n v="0"/>
    <x v="3"/>
    <x v="2"/>
    <x v="1"/>
    <x v="1"/>
    <x v="1"/>
    <x v="1"/>
    <x v="3548"/>
    <n v="6137"/>
    <n v="17"/>
    <n v="6"/>
    <x v="2"/>
    <n v="4"/>
    <x v="4"/>
    <s v="Low"/>
    <x v="0"/>
    <x v="0"/>
  </r>
  <r>
    <n v="7815"/>
    <s v="Denise Cox"/>
    <x v="11"/>
    <x v="1"/>
    <x v="4"/>
    <x v="305"/>
    <x v="2251"/>
    <x v="41"/>
    <n v="3"/>
    <x v="0"/>
    <x v="2"/>
    <x v="2"/>
    <x v="1"/>
    <x v="3"/>
    <x v="3"/>
    <x v="3549"/>
    <n v="9470"/>
    <n v="7"/>
    <n v="7"/>
    <x v="0"/>
    <n v="1"/>
    <x v="2"/>
    <s v="Low"/>
    <x v="3"/>
    <x v="3"/>
  </r>
  <r>
    <n v="9399"/>
    <s v="James Rogers"/>
    <x v="28"/>
    <x v="1"/>
    <x v="3"/>
    <x v="596"/>
    <x v="2252"/>
    <x v="578"/>
    <n v="1"/>
    <x v="1"/>
    <x v="2"/>
    <x v="0"/>
    <x v="1"/>
    <x v="0"/>
    <x v="0"/>
    <x v="3550"/>
    <n v="2572"/>
    <n v="2"/>
    <n v="10"/>
    <x v="1"/>
    <n v="5"/>
    <x v="3"/>
    <s v="Low"/>
    <x v="0"/>
    <x v="0"/>
  </r>
  <r>
    <n v="8067"/>
    <s v="Anne Thornton"/>
    <x v="36"/>
    <x v="1"/>
    <x v="0"/>
    <x v="404"/>
    <x v="2253"/>
    <x v="576"/>
    <n v="6"/>
    <x v="2"/>
    <x v="2"/>
    <x v="1"/>
    <x v="1"/>
    <x v="0"/>
    <x v="0"/>
    <x v="3551"/>
    <n v="6659"/>
    <n v="2"/>
    <n v="10"/>
    <x v="8"/>
    <n v="4"/>
    <x v="4"/>
    <s v="Low"/>
    <x v="3"/>
    <x v="3"/>
  </r>
  <r>
    <n v="9977"/>
    <s v="Karen Smith"/>
    <x v="8"/>
    <x v="1"/>
    <x v="3"/>
    <x v="340"/>
    <x v="2254"/>
    <x v="258"/>
    <n v="2"/>
    <x v="1"/>
    <x v="899"/>
    <x v="0"/>
    <x v="0"/>
    <x v="4"/>
    <x v="4"/>
    <x v="3552"/>
    <n v="6129"/>
    <n v="18"/>
    <n v="5"/>
    <x v="4"/>
    <n v="5"/>
    <x v="3"/>
    <s v="High"/>
    <x v="4"/>
    <x v="4"/>
  </r>
  <r>
    <n v="1849"/>
    <s v="Joshua Wilson"/>
    <x v="5"/>
    <x v="1"/>
    <x v="0"/>
    <x v="68"/>
    <x v="30"/>
    <x v="30"/>
    <n v="3"/>
    <x v="0"/>
    <x v="1178"/>
    <x v="2"/>
    <x v="0"/>
    <x v="4"/>
    <x v="4"/>
    <x v="3553"/>
    <n v="8984"/>
    <n v="18"/>
    <n v="2"/>
    <x v="4"/>
    <n v="3"/>
    <x v="1"/>
    <s v="High"/>
    <x v="3"/>
    <x v="3"/>
  </r>
  <r>
    <n v="3608"/>
    <s v="Meredith Zuniga"/>
    <x v="11"/>
    <x v="1"/>
    <x v="4"/>
    <x v="622"/>
    <x v="1138"/>
    <x v="470"/>
    <n v="2"/>
    <x v="1"/>
    <x v="225"/>
    <x v="0"/>
    <x v="0"/>
    <x v="4"/>
    <x v="4"/>
    <x v="3554"/>
    <n v="4654"/>
    <n v="4"/>
    <n v="0"/>
    <x v="1"/>
    <n v="4"/>
    <x v="4"/>
    <s v="High"/>
    <x v="3"/>
    <x v="3"/>
  </r>
  <r>
    <n v="9130"/>
    <s v="Michael Wilson"/>
    <x v="2"/>
    <x v="1"/>
    <x v="1"/>
    <x v="325"/>
    <x v="1311"/>
    <x v="797"/>
    <n v="5"/>
    <x v="2"/>
    <x v="2"/>
    <x v="2"/>
    <x v="1"/>
    <x v="0"/>
    <x v="0"/>
    <x v="3555"/>
    <n v="9035"/>
    <n v="15"/>
    <n v="6"/>
    <x v="1"/>
    <n v="5"/>
    <x v="3"/>
    <s v="Medium"/>
    <x v="2"/>
    <x v="2"/>
  </r>
  <r>
    <n v="8810"/>
    <s v="Daniel Morrow"/>
    <x v="37"/>
    <x v="1"/>
    <x v="0"/>
    <x v="29"/>
    <x v="2255"/>
    <x v="38"/>
    <n v="4"/>
    <x v="0"/>
    <x v="2"/>
    <x v="3"/>
    <x v="1"/>
    <x v="3"/>
    <x v="3"/>
    <x v="3556"/>
    <n v="8480"/>
    <n v="17"/>
    <n v="6"/>
    <x v="6"/>
    <n v="3"/>
    <x v="1"/>
    <s v="Medium"/>
    <x v="2"/>
    <x v="2"/>
  </r>
  <r>
    <n v="5439"/>
    <s v="William Mueller"/>
    <x v="34"/>
    <x v="1"/>
    <x v="0"/>
    <x v="567"/>
    <x v="613"/>
    <x v="494"/>
    <n v="0"/>
    <x v="3"/>
    <x v="2"/>
    <x v="0"/>
    <x v="1"/>
    <x v="3"/>
    <x v="3"/>
    <x v="3557"/>
    <n v="1505"/>
    <n v="10"/>
    <n v="10"/>
    <x v="8"/>
    <n v="5"/>
    <x v="3"/>
    <s v="Low"/>
    <x v="3"/>
    <x v="3"/>
  </r>
  <r>
    <n v="6053"/>
    <s v="Julie Green"/>
    <x v="45"/>
    <x v="1"/>
    <x v="2"/>
    <x v="564"/>
    <x v="2256"/>
    <x v="140"/>
    <n v="4"/>
    <x v="0"/>
    <x v="42"/>
    <x v="1"/>
    <x v="0"/>
    <x v="0"/>
    <x v="0"/>
    <x v="3558"/>
    <n v="4683"/>
    <n v="18"/>
    <n v="4"/>
    <x v="5"/>
    <n v="3"/>
    <x v="1"/>
    <s v="High"/>
    <x v="5"/>
    <x v="5"/>
  </r>
  <r>
    <n v="5014"/>
    <s v="Morgan Hill"/>
    <x v="3"/>
    <x v="1"/>
    <x v="1"/>
    <x v="585"/>
    <x v="2257"/>
    <x v="659"/>
    <n v="2"/>
    <x v="1"/>
    <x v="1179"/>
    <x v="0"/>
    <x v="0"/>
    <x v="1"/>
    <x v="1"/>
    <x v="3559"/>
    <n v="3284"/>
    <n v="5"/>
    <n v="8"/>
    <x v="9"/>
    <n v="4"/>
    <x v="4"/>
    <s v="High"/>
    <x v="2"/>
    <x v="2"/>
  </r>
  <r>
    <n v="3241"/>
    <s v="Danielle Jones"/>
    <x v="7"/>
    <x v="1"/>
    <x v="3"/>
    <x v="9"/>
    <x v="1633"/>
    <x v="344"/>
    <n v="7"/>
    <x v="2"/>
    <x v="1180"/>
    <x v="1"/>
    <x v="0"/>
    <x v="0"/>
    <x v="0"/>
    <x v="3560"/>
    <n v="1938"/>
    <n v="8"/>
    <n v="9"/>
    <x v="3"/>
    <n v="1"/>
    <x v="2"/>
    <s v="Medium"/>
    <x v="0"/>
    <x v="0"/>
  </r>
  <r>
    <n v="7927"/>
    <s v="Michael Brooks"/>
    <x v="22"/>
    <x v="1"/>
    <x v="4"/>
    <x v="194"/>
    <x v="1304"/>
    <x v="792"/>
    <n v="1"/>
    <x v="1"/>
    <x v="812"/>
    <x v="3"/>
    <x v="0"/>
    <x v="0"/>
    <x v="0"/>
    <x v="3561"/>
    <n v="3956"/>
    <n v="0"/>
    <n v="0"/>
    <x v="7"/>
    <n v="3"/>
    <x v="1"/>
    <s v="Medium"/>
    <x v="5"/>
    <x v="5"/>
  </r>
  <r>
    <n v="1934"/>
    <s v="Jared Mason"/>
    <x v="6"/>
    <x v="1"/>
    <x v="3"/>
    <x v="225"/>
    <x v="2258"/>
    <x v="695"/>
    <n v="2"/>
    <x v="1"/>
    <x v="31"/>
    <x v="2"/>
    <x v="0"/>
    <x v="1"/>
    <x v="1"/>
    <x v="3562"/>
    <n v="1410"/>
    <n v="9"/>
    <n v="5"/>
    <x v="0"/>
    <n v="1"/>
    <x v="2"/>
    <s v="High"/>
    <x v="4"/>
    <x v="4"/>
  </r>
  <r>
    <n v="2952"/>
    <s v="Troy Jackson"/>
    <x v="4"/>
    <x v="1"/>
    <x v="4"/>
    <x v="166"/>
    <x v="1587"/>
    <x v="432"/>
    <n v="8"/>
    <x v="2"/>
    <x v="2"/>
    <x v="1"/>
    <x v="1"/>
    <x v="3"/>
    <x v="3"/>
    <x v="3563"/>
    <n v="4688"/>
    <n v="8"/>
    <n v="3"/>
    <x v="0"/>
    <n v="5"/>
    <x v="3"/>
    <s v="Medium"/>
    <x v="0"/>
    <x v="0"/>
  </r>
  <r>
    <n v="4167"/>
    <s v="Leah Taylor"/>
    <x v="42"/>
    <x v="1"/>
    <x v="3"/>
    <x v="628"/>
    <x v="298"/>
    <x v="270"/>
    <n v="5"/>
    <x v="2"/>
    <x v="2"/>
    <x v="0"/>
    <x v="1"/>
    <x v="1"/>
    <x v="1"/>
    <x v="3564"/>
    <n v="3127"/>
    <n v="12"/>
    <n v="3"/>
    <x v="10"/>
    <n v="5"/>
    <x v="3"/>
    <s v="High"/>
    <x v="3"/>
    <x v="3"/>
  </r>
  <r>
    <n v="1076"/>
    <s v="Edwin Williams"/>
    <x v="38"/>
    <x v="1"/>
    <x v="3"/>
    <x v="388"/>
    <x v="1970"/>
    <x v="763"/>
    <n v="0"/>
    <x v="3"/>
    <x v="1181"/>
    <x v="3"/>
    <x v="0"/>
    <x v="3"/>
    <x v="3"/>
    <x v="3565"/>
    <n v="6508"/>
    <n v="0"/>
    <n v="6"/>
    <x v="7"/>
    <n v="3"/>
    <x v="1"/>
    <s v="Low"/>
    <x v="0"/>
    <x v="0"/>
  </r>
  <r>
    <n v="8744"/>
    <s v="Kendra Russell"/>
    <x v="46"/>
    <x v="1"/>
    <x v="2"/>
    <x v="111"/>
    <x v="1450"/>
    <x v="26"/>
    <n v="1"/>
    <x v="1"/>
    <x v="1182"/>
    <x v="3"/>
    <x v="0"/>
    <x v="4"/>
    <x v="4"/>
    <x v="3566"/>
    <n v="3470"/>
    <n v="1"/>
    <n v="8"/>
    <x v="4"/>
    <n v="5"/>
    <x v="3"/>
    <s v="Medium"/>
    <x v="3"/>
    <x v="3"/>
  </r>
  <r>
    <n v="9364"/>
    <s v="Thomas Bryant"/>
    <x v="41"/>
    <x v="1"/>
    <x v="0"/>
    <x v="171"/>
    <x v="1366"/>
    <x v="672"/>
    <n v="0"/>
    <x v="3"/>
    <x v="1183"/>
    <x v="3"/>
    <x v="0"/>
    <x v="2"/>
    <x v="2"/>
    <x v="3567"/>
    <n v="8712"/>
    <n v="2"/>
    <n v="3"/>
    <x v="6"/>
    <n v="2"/>
    <x v="0"/>
    <s v="High"/>
    <x v="3"/>
    <x v="3"/>
  </r>
  <r>
    <n v="3745"/>
    <s v="Nicole Sanchez"/>
    <x v="11"/>
    <x v="1"/>
    <x v="0"/>
    <x v="470"/>
    <x v="1321"/>
    <x v="722"/>
    <n v="0"/>
    <x v="3"/>
    <x v="916"/>
    <x v="1"/>
    <x v="0"/>
    <x v="1"/>
    <x v="1"/>
    <x v="3568"/>
    <n v="7597"/>
    <n v="18"/>
    <n v="2"/>
    <x v="2"/>
    <n v="5"/>
    <x v="3"/>
    <s v="Low"/>
    <x v="3"/>
    <x v="3"/>
  </r>
  <r>
    <n v="6833"/>
    <s v="Renee Chandler"/>
    <x v="6"/>
    <x v="1"/>
    <x v="2"/>
    <x v="193"/>
    <x v="2259"/>
    <x v="783"/>
    <n v="2"/>
    <x v="1"/>
    <x v="2"/>
    <x v="1"/>
    <x v="1"/>
    <x v="3"/>
    <x v="3"/>
    <x v="3569"/>
    <n v="848"/>
    <n v="2"/>
    <n v="5"/>
    <x v="8"/>
    <n v="2"/>
    <x v="0"/>
    <s v="Low"/>
    <x v="4"/>
    <x v="4"/>
  </r>
  <r>
    <n v="8626"/>
    <s v="Daniel Patterson"/>
    <x v="0"/>
    <x v="1"/>
    <x v="2"/>
    <x v="423"/>
    <x v="2260"/>
    <x v="158"/>
    <n v="5"/>
    <x v="2"/>
    <x v="2"/>
    <x v="1"/>
    <x v="1"/>
    <x v="4"/>
    <x v="4"/>
    <x v="3570"/>
    <n v="5393"/>
    <n v="4"/>
    <n v="3"/>
    <x v="8"/>
    <n v="2"/>
    <x v="0"/>
    <s v="High"/>
    <x v="0"/>
    <x v="0"/>
  </r>
  <r>
    <n v="8666"/>
    <s v="Michael Whitney"/>
    <x v="2"/>
    <x v="1"/>
    <x v="1"/>
    <x v="273"/>
    <x v="1136"/>
    <x v="620"/>
    <n v="6"/>
    <x v="2"/>
    <x v="2"/>
    <x v="3"/>
    <x v="1"/>
    <x v="0"/>
    <x v="0"/>
    <x v="3571"/>
    <n v="1152"/>
    <n v="5"/>
    <n v="2"/>
    <x v="5"/>
    <n v="3"/>
    <x v="1"/>
    <s v="High"/>
    <x v="2"/>
    <x v="2"/>
  </r>
  <r>
    <n v="2882"/>
    <s v="Maria Jones"/>
    <x v="3"/>
    <x v="1"/>
    <x v="1"/>
    <x v="277"/>
    <x v="909"/>
    <x v="6"/>
    <n v="1"/>
    <x v="1"/>
    <x v="2"/>
    <x v="1"/>
    <x v="1"/>
    <x v="3"/>
    <x v="3"/>
    <x v="3572"/>
    <n v="3596"/>
    <n v="6"/>
    <n v="7"/>
    <x v="6"/>
    <n v="3"/>
    <x v="1"/>
    <s v="Low"/>
    <x v="2"/>
    <x v="2"/>
  </r>
  <r>
    <n v="9737"/>
    <s v="Brent Thompson"/>
    <x v="27"/>
    <x v="1"/>
    <x v="4"/>
    <x v="9"/>
    <x v="226"/>
    <x v="209"/>
    <n v="1"/>
    <x v="1"/>
    <x v="1184"/>
    <x v="0"/>
    <x v="0"/>
    <x v="3"/>
    <x v="3"/>
    <x v="3573"/>
    <n v="5366"/>
    <n v="15"/>
    <n v="6"/>
    <x v="3"/>
    <n v="3"/>
    <x v="1"/>
    <s v="Low"/>
    <x v="5"/>
    <x v="5"/>
  </r>
  <r>
    <n v="4640"/>
    <s v="Mary Thomas"/>
    <x v="12"/>
    <x v="1"/>
    <x v="4"/>
    <x v="607"/>
    <x v="1417"/>
    <x v="824"/>
    <n v="4"/>
    <x v="0"/>
    <x v="2"/>
    <x v="1"/>
    <x v="1"/>
    <x v="1"/>
    <x v="1"/>
    <x v="3574"/>
    <n v="5336"/>
    <n v="8"/>
    <n v="9"/>
    <x v="4"/>
    <n v="5"/>
    <x v="3"/>
    <s v="Medium"/>
    <x v="4"/>
    <x v="4"/>
  </r>
  <r>
    <n v="5977"/>
    <s v="Jason Vega"/>
    <x v="41"/>
    <x v="1"/>
    <x v="3"/>
    <x v="538"/>
    <x v="1313"/>
    <x v="798"/>
    <n v="1"/>
    <x v="1"/>
    <x v="1185"/>
    <x v="2"/>
    <x v="0"/>
    <x v="4"/>
    <x v="4"/>
    <x v="3575"/>
    <n v="2072"/>
    <n v="7"/>
    <n v="9"/>
    <x v="1"/>
    <n v="3"/>
    <x v="1"/>
    <s v="Low"/>
    <x v="3"/>
    <x v="3"/>
  </r>
  <r>
    <n v="1822"/>
    <s v="Brian Mcdonald"/>
    <x v="45"/>
    <x v="1"/>
    <x v="1"/>
    <x v="550"/>
    <x v="2261"/>
    <x v="966"/>
    <n v="3"/>
    <x v="0"/>
    <x v="2"/>
    <x v="3"/>
    <x v="1"/>
    <x v="3"/>
    <x v="3"/>
    <x v="3576"/>
    <n v="9262"/>
    <n v="0"/>
    <n v="2"/>
    <x v="1"/>
    <n v="4"/>
    <x v="4"/>
    <s v="High"/>
    <x v="5"/>
    <x v="5"/>
  </r>
  <r>
    <n v="7769"/>
    <s v="Andrew Huang"/>
    <x v="32"/>
    <x v="1"/>
    <x v="4"/>
    <x v="413"/>
    <x v="599"/>
    <x v="485"/>
    <n v="1"/>
    <x v="1"/>
    <x v="2"/>
    <x v="0"/>
    <x v="1"/>
    <x v="0"/>
    <x v="0"/>
    <x v="3577"/>
    <n v="6589"/>
    <n v="13"/>
    <n v="5"/>
    <x v="3"/>
    <n v="5"/>
    <x v="3"/>
    <s v="Low"/>
    <x v="5"/>
    <x v="5"/>
  </r>
  <r>
    <n v="9394"/>
    <s v="Courtney Romero"/>
    <x v="37"/>
    <x v="1"/>
    <x v="4"/>
    <x v="245"/>
    <x v="1587"/>
    <x v="432"/>
    <n v="6"/>
    <x v="2"/>
    <x v="950"/>
    <x v="0"/>
    <x v="0"/>
    <x v="2"/>
    <x v="2"/>
    <x v="3578"/>
    <n v="1557"/>
    <n v="9"/>
    <n v="4"/>
    <x v="1"/>
    <n v="5"/>
    <x v="3"/>
    <s v="High"/>
    <x v="2"/>
    <x v="2"/>
  </r>
  <r>
    <n v="9014"/>
    <s v="Jessica Richardson"/>
    <x v="9"/>
    <x v="1"/>
    <x v="0"/>
    <x v="358"/>
    <x v="2262"/>
    <x v="288"/>
    <n v="8"/>
    <x v="2"/>
    <x v="2"/>
    <x v="2"/>
    <x v="1"/>
    <x v="3"/>
    <x v="3"/>
    <x v="3579"/>
    <n v="6708"/>
    <n v="4"/>
    <n v="5"/>
    <x v="6"/>
    <n v="4"/>
    <x v="4"/>
    <s v="High"/>
    <x v="0"/>
    <x v="0"/>
  </r>
  <r>
    <n v="6140"/>
    <s v="Luis Cameron"/>
    <x v="21"/>
    <x v="1"/>
    <x v="3"/>
    <x v="150"/>
    <x v="81"/>
    <x v="80"/>
    <n v="5"/>
    <x v="2"/>
    <x v="1186"/>
    <x v="2"/>
    <x v="0"/>
    <x v="0"/>
    <x v="0"/>
    <x v="3580"/>
    <n v="5715"/>
    <n v="18"/>
    <n v="7"/>
    <x v="3"/>
    <n v="1"/>
    <x v="2"/>
    <s v="High"/>
    <x v="0"/>
    <x v="0"/>
  </r>
  <r>
    <n v="7082"/>
    <s v="Kimberly Fisher"/>
    <x v="10"/>
    <x v="1"/>
    <x v="2"/>
    <x v="633"/>
    <x v="882"/>
    <x v="643"/>
    <n v="2"/>
    <x v="1"/>
    <x v="1187"/>
    <x v="0"/>
    <x v="0"/>
    <x v="2"/>
    <x v="2"/>
    <x v="2269"/>
    <n v="9169"/>
    <n v="0"/>
    <n v="9"/>
    <x v="10"/>
    <n v="4"/>
    <x v="4"/>
    <s v="Medium"/>
    <x v="3"/>
    <x v="3"/>
  </r>
  <r>
    <n v="2771"/>
    <s v="Wesley Brown"/>
    <x v="22"/>
    <x v="1"/>
    <x v="4"/>
    <x v="324"/>
    <x v="1222"/>
    <x v="730"/>
    <n v="6"/>
    <x v="2"/>
    <x v="958"/>
    <x v="3"/>
    <x v="0"/>
    <x v="4"/>
    <x v="4"/>
    <x v="3581"/>
    <n v="80"/>
    <n v="0"/>
    <n v="8"/>
    <x v="5"/>
    <n v="2"/>
    <x v="0"/>
    <s v="Medium"/>
    <x v="5"/>
    <x v="5"/>
  </r>
  <r>
    <n v="3224"/>
    <s v="Amber Edwards"/>
    <x v="9"/>
    <x v="1"/>
    <x v="1"/>
    <x v="539"/>
    <x v="2263"/>
    <x v="967"/>
    <n v="3"/>
    <x v="0"/>
    <x v="928"/>
    <x v="2"/>
    <x v="0"/>
    <x v="4"/>
    <x v="4"/>
    <x v="3582"/>
    <n v="4847"/>
    <n v="16"/>
    <n v="8"/>
    <x v="8"/>
    <n v="3"/>
    <x v="1"/>
    <s v="Medium"/>
    <x v="0"/>
    <x v="0"/>
  </r>
  <r>
    <n v="9540"/>
    <s v="James Wolf"/>
    <x v="18"/>
    <x v="1"/>
    <x v="3"/>
    <x v="479"/>
    <x v="2185"/>
    <x v="4"/>
    <n v="2"/>
    <x v="1"/>
    <x v="2"/>
    <x v="1"/>
    <x v="1"/>
    <x v="2"/>
    <x v="2"/>
    <x v="3583"/>
    <n v="5150"/>
    <n v="11"/>
    <n v="5"/>
    <x v="9"/>
    <n v="2"/>
    <x v="0"/>
    <s v="Medium"/>
    <x v="4"/>
    <x v="4"/>
  </r>
  <r>
    <n v="4968"/>
    <s v="Andrew Ruiz"/>
    <x v="11"/>
    <x v="1"/>
    <x v="2"/>
    <x v="296"/>
    <x v="2219"/>
    <x v="128"/>
    <n v="6"/>
    <x v="2"/>
    <x v="776"/>
    <x v="3"/>
    <x v="0"/>
    <x v="4"/>
    <x v="4"/>
    <x v="3584"/>
    <n v="9122"/>
    <n v="1"/>
    <n v="10"/>
    <x v="1"/>
    <n v="3"/>
    <x v="1"/>
    <s v="Low"/>
    <x v="3"/>
    <x v="3"/>
  </r>
  <r>
    <n v="7353"/>
    <s v="Angelica Munoz"/>
    <x v="20"/>
    <x v="1"/>
    <x v="4"/>
    <x v="600"/>
    <x v="669"/>
    <x v="526"/>
    <n v="0"/>
    <x v="3"/>
    <x v="1188"/>
    <x v="3"/>
    <x v="0"/>
    <x v="0"/>
    <x v="0"/>
    <x v="3585"/>
    <n v="729"/>
    <n v="15"/>
    <n v="1"/>
    <x v="9"/>
    <n v="4"/>
    <x v="4"/>
    <s v="High"/>
    <x v="5"/>
    <x v="5"/>
  </r>
  <r>
    <n v="1754"/>
    <s v="Craig Gordon"/>
    <x v="37"/>
    <x v="1"/>
    <x v="4"/>
    <x v="289"/>
    <x v="1610"/>
    <x v="541"/>
    <n v="6"/>
    <x v="2"/>
    <x v="2"/>
    <x v="1"/>
    <x v="1"/>
    <x v="2"/>
    <x v="2"/>
    <x v="3586"/>
    <n v="5080"/>
    <n v="20"/>
    <n v="0"/>
    <x v="9"/>
    <n v="3"/>
    <x v="1"/>
    <s v="Medium"/>
    <x v="2"/>
    <x v="2"/>
  </r>
  <r>
    <n v="2866"/>
    <s v="Alison Monroe"/>
    <x v="1"/>
    <x v="1"/>
    <x v="3"/>
    <x v="469"/>
    <x v="1149"/>
    <x v="636"/>
    <n v="9"/>
    <x v="2"/>
    <x v="2"/>
    <x v="0"/>
    <x v="1"/>
    <x v="0"/>
    <x v="0"/>
    <x v="3587"/>
    <n v="6654"/>
    <n v="19"/>
    <n v="0"/>
    <x v="6"/>
    <n v="2"/>
    <x v="0"/>
    <s v="Medium"/>
    <x v="1"/>
    <x v="1"/>
  </r>
  <r>
    <n v="6403"/>
    <s v="Lauren Ward"/>
    <x v="11"/>
    <x v="1"/>
    <x v="0"/>
    <x v="249"/>
    <x v="982"/>
    <x v="430"/>
    <n v="0"/>
    <x v="3"/>
    <x v="309"/>
    <x v="1"/>
    <x v="0"/>
    <x v="2"/>
    <x v="2"/>
    <x v="3588"/>
    <n v="7700"/>
    <n v="3"/>
    <n v="6"/>
    <x v="1"/>
    <n v="2"/>
    <x v="0"/>
    <s v="Medium"/>
    <x v="3"/>
    <x v="3"/>
  </r>
  <r>
    <n v="3266"/>
    <s v="Brittany Anderson"/>
    <x v="20"/>
    <x v="1"/>
    <x v="3"/>
    <x v="69"/>
    <x v="2264"/>
    <x v="111"/>
    <n v="0"/>
    <x v="3"/>
    <x v="1189"/>
    <x v="1"/>
    <x v="0"/>
    <x v="3"/>
    <x v="3"/>
    <x v="3589"/>
    <n v="2933"/>
    <n v="5"/>
    <n v="4"/>
    <x v="7"/>
    <n v="4"/>
    <x v="4"/>
    <s v="Low"/>
    <x v="5"/>
    <x v="5"/>
  </r>
  <r>
    <n v="7903"/>
    <s v="Nicholas Hammond"/>
    <x v="45"/>
    <x v="1"/>
    <x v="4"/>
    <x v="154"/>
    <x v="582"/>
    <x v="475"/>
    <n v="1"/>
    <x v="1"/>
    <x v="1190"/>
    <x v="1"/>
    <x v="0"/>
    <x v="1"/>
    <x v="1"/>
    <x v="3590"/>
    <n v="6869"/>
    <n v="11"/>
    <n v="2"/>
    <x v="6"/>
    <n v="5"/>
    <x v="3"/>
    <s v="High"/>
    <x v="5"/>
    <x v="5"/>
  </r>
  <r>
    <n v="9690"/>
    <s v="Robert Richards"/>
    <x v="10"/>
    <x v="1"/>
    <x v="1"/>
    <x v="308"/>
    <x v="746"/>
    <x v="575"/>
    <n v="4"/>
    <x v="0"/>
    <x v="2"/>
    <x v="2"/>
    <x v="1"/>
    <x v="2"/>
    <x v="2"/>
    <x v="3591"/>
    <n v="5916"/>
    <n v="15"/>
    <n v="2"/>
    <x v="0"/>
    <n v="1"/>
    <x v="2"/>
    <s v="Low"/>
    <x v="3"/>
    <x v="3"/>
  </r>
  <r>
    <n v="9787"/>
    <s v="Patricia Robinson"/>
    <x v="17"/>
    <x v="1"/>
    <x v="2"/>
    <x v="421"/>
    <x v="2265"/>
    <x v="968"/>
    <n v="3"/>
    <x v="0"/>
    <x v="2"/>
    <x v="0"/>
    <x v="1"/>
    <x v="1"/>
    <x v="1"/>
    <x v="3592"/>
    <n v="4183"/>
    <n v="1"/>
    <n v="4"/>
    <x v="8"/>
    <n v="2"/>
    <x v="0"/>
    <s v="Medium"/>
    <x v="1"/>
    <x v="1"/>
  </r>
  <r>
    <n v="4571"/>
    <s v="Jonathan Morales"/>
    <x v="42"/>
    <x v="1"/>
    <x v="2"/>
    <x v="455"/>
    <x v="2266"/>
    <x v="592"/>
    <n v="0"/>
    <x v="3"/>
    <x v="214"/>
    <x v="2"/>
    <x v="0"/>
    <x v="3"/>
    <x v="3"/>
    <x v="3593"/>
    <n v="6870"/>
    <n v="8"/>
    <n v="6"/>
    <x v="4"/>
    <n v="3"/>
    <x v="1"/>
    <s v="Medium"/>
    <x v="3"/>
    <x v="3"/>
  </r>
  <r>
    <n v="5892"/>
    <s v="Timothy Carter"/>
    <x v="32"/>
    <x v="1"/>
    <x v="4"/>
    <x v="351"/>
    <x v="1395"/>
    <x v="169"/>
    <n v="9"/>
    <x v="2"/>
    <x v="2"/>
    <x v="0"/>
    <x v="1"/>
    <x v="4"/>
    <x v="4"/>
    <x v="3594"/>
    <n v="2568"/>
    <n v="7"/>
    <n v="3"/>
    <x v="4"/>
    <n v="3"/>
    <x v="1"/>
    <s v="Low"/>
    <x v="5"/>
    <x v="5"/>
  </r>
  <r>
    <n v="2537"/>
    <s v="Nicholas Simmons"/>
    <x v="1"/>
    <x v="1"/>
    <x v="1"/>
    <x v="373"/>
    <x v="219"/>
    <x v="202"/>
    <n v="1"/>
    <x v="1"/>
    <x v="2"/>
    <x v="0"/>
    <x v="1"/>
    <x v="4"/>
    <x v="4"/>
    <x v="3595"/>
    <n v="4256"/>
    <n v="2"/>
    <n v="9"/>
    <x v="2"/>
    <n v="4"/>
    <x v="4"/>
    <s v="Medium"/>
    <x v="1"/>
    <x v="1"/>
  </r>
  <r>
    <n v="2839"/>
    <s v="Julie Ferrell"/>
    <x v="38"/>
    <x v="1"/>
    <x v="0"/>
    <x v="336"/>
    <x v="2267"/>
    <x v="240"/>
    <n v="4"/>
    <x v="0"/>
    <x v="1191"/>
    <x v="3"/>
    <x v="0"/>
    <x v="2"/>
    <x v="2"/>
    <x v="3596"/>
    <n v="1777"/>
    <n v="5"/>
    <n v="2"/>
    <x v="4"/>
    <n v="4"/>
    <x v="4"/>
    <s v="Medium"/>
    <x v="0"/>
    <x v="0"/>
  </r>
  <r>
    <n v="8149"/>
    <s v="Emily Santiago"/>
    <x v="26"/>
    <x v="1"/>
    <x v="4"/>
    <x v="50"/>
    <x v="2159"/>
    <x v="749"/>
    <n v="2"/>
    <x v="1"/>
    <x v="2"/>
    <x v="1"/>
    <x v="1"/>
    <x v="3"/>
    <x v="3"/>
    <x v="3597"/>
    <n v="9902"/>
    <n v="19"/>
    <n v="1"/>
    <x v="9"/>
    <n v="2"/>
    <x v="0"/>
    <s v="Low"/>
    <x v="5"/>
    <x v="5"/>
  </r>
  <r>
    <n v="9681"/>
    <s v="Katherine Ho"/>
    <x v="4"/>
    <x v="1"/>
    <x v="1"/>
    <x v="378"/>
    <x v="2017"/>
    <x v="72"/>
    <n v="5"/>
    <x v="2"/>
    <x v="1192"/>
    <x v="3"/>
    <x v="0"/>
    <x v="1"/>
    <x v="1"/>
    <x v="3598"/>
    <n v="5160"/>
    <n v="2"/>
    <n v="6"/>
    <x v="1"/>
    <n v="2"/>
    <x v="0"/>
    <s v="Low"/>
    <x v="0"/>
    <x v="0"/>
  </r>
  <r>
    <n v="4150"/>
    <s v="Meagan Weaver"/>
    <x v="25"/>
    <x v="1"/>
    <x v="2"/>
    <x v="446"/>
    <x v="2268"/>
    <x v="929"/>
    <n v="2"/>
    <x v="1"/>
    <x v="2"/>
    <x v="2"/>
    <x v="1"/>
    <x v="0"/>
    <x v="0"/>
    <x v="3599"/>
    <n v="3939"/>
    <n v="1"/>
    <n v="0"/>
    <x v="2"/>
    <n v="4"/>
    <x v="4"/>
    <s v="High"/>
    <x v="4"/>
    <x v="4"/>
  </r>
  <r>
    <n v="7328"/>
    <s v="Jordan Henry"/>
    <x v="5"/>
    <x v="1"/>
    <x v="3"/>
    <x v="299"/>
    <x v="2269"/>
    <x v="621"/>
    <n v="2"/>
    <x v="1"/>
    <x v="2"/>
    <x v="0"/>
    <x v="1"/>
    <x v="2"/>
    <x v="2"/>
    <x v="3600"/>
    <n v="8500"/>
    <n v="20"/>
    <n v="7"/>
    <x v="8"/>
    <n v="2"/>
    <x v="0"/>
    <s v="Low"/>
    <x v="3"/>
    <x v="3"/>
  </r>
  <r>
    <n v="5490"/>
    <s v="Amanda Mcgee"/>
    <x v="11"/>
    <x v="1"/>
    <x v="0"/>
    <x v="536"/>
    <x v="2270"/>
    <x v="896"/>
    <n v="1"/>
    <x v="1"/>
    <x v="1193"/>
    <x v="2"/>
    <x v="0"/>
    <x v="2"/>
    <x v="2"/>
    <x v="3601"/>
    <n v="4115"/>
    <n v="13"/>
    <n v="5"/>
    <x v="1"/>
    <n v="3"/>
    <x v="1"/>
    <s v="Medium"/>
    <x v="3"/>
    <x v="3"/>
  </r>
  <r>
    <n v="6805"/>
    <s v="Nathan Hebert"/>
    <x v="31"/>
    <x v="1"/>
    <x v="3"/>
    <x v="269"/>
    <x v="106"/>
    <x v="104"/>
    <n v="2"/>
    <x v="1"/>
    <x v="556"/>
    <x v="3"/>
    <x v="0"/>
    <x v="0"/>
    <x v="0"/>
    <x v="3602"/>
    <n v="5858"/>
    <n v="7"/>
    <n v="7"/>
    <x v="6"/>
    <n v="2"/>
    <x v="0"/>
    <s v="Low"/>
    <x v="4"/>
    <x v="4"/>
  </r>
  <r>
    <n v="3862"/>
    <s v="Kelly Watson"/>
    <x v="25"/>
    <x v="1"/>
    <x v="2"/>
    <x v="314"/>
    <x v="650"/>
    <x v="278"/>
    <n v="6"/>
    <x v="2"/>
    <x v="523"/>
    <x v="0"/>
    <x v="0"/>
    <x v="4"/>
    <x v="4"/>
    <x v="3603"/>
    <n v="2979"/>
    <n v="4"/>
    <n v="9"/>
    <x v="6"/>
    <n v="1"/>
    <x v="2"/>
    <s v="Low"/>
    <x v="4"/>
    <x v="4"/>
  </r>
  <r>
    <n v="8061"/>
    <s v="James Johnson"/>
    <x v="23"/>
    <x v="1"/>
    <x v="3"/>
    <x v="499"/>
    <x v="2271"/>
    <x v="449"/>
    <n v="4"/>
    <x v="0"/>
    <x v="2"/>
    <x v="2"/>
    <x v="1"/>
    <x v="2"/>
    <x v="2"/>
    <x v="3604"/>
    <n v="34"/>
    <n v="3"/>
    <n v="3"/>
    <x v="8"/>
    <n v="5"/>
    <x v="3"/>
    <s v="High"/>
    <x v="4"/>
    <x v="4"/>
  </r>
  <r>
    <n v="1051"/>
    <s v="Aaron Dunn DVM"/>
    <x v="17"/>
    <x v="1"/>
    <x v="1"/>
    <x v="610"/>
    <x v="1061"/>
    <x v="713"/>
    <n v="3"/>
    <x v="0"/>
    <x v="587"/>
    <x v="0"/>
    <x v="0"/>
    <x v="1"/>
    <x v="1"/>
    <x v="3605"/>
    <n v="7083"/>
    <n v="10"/>
    <n v="9"/>
    <x v="5"/>
    <n v="1"/>
    <x v="2"/>
    <s v="Medium"/>
    <x v="1"/>
    <x v="1"/>
  </r>
  <r>
    <n v="7391"/>
    <s v="Mark Martin"/>
    <x v="11"/>
    <x v="1"/>
    <x v="3"/>
    <x v="251"/>
    <x v="2272"/>
    <x v="495"/>
    <n v="2"/>
    <x v="1"/>
    <x v="2"/>
    <x v="2"/>
    <x v="1"/>
    <x v="4"/>
    <x v="4"/>
    <x v="3606"/>
    <n v="3073"/>
    <n v="18"/>
    <n v="3"/>
    <x v="7"/>
    <n v="3"/>
    <x v="1"/>
    <s v="Low"/>
    <x v="3"/>
    <x v="3"/>
  </r>
  <r>
    <n v="1581"/>
    <s v="Jason Whitehead"/>
    <x v="32"/>
    <x v="1"/>
    <x v="3"/>
    <x v="534"/>
    <x v="623"/>
    <x v="396"/>
    <n v="0"/>
    <x v="3"/>
    <x v="1194"/>
    <x v="0"/>
    <x v="0"/>
    <x v="3"/>
    <x v="3"/>
    <x v="1521"/>
    <n v="3456"/>
    <n v="2"/>
    <n v="10"/>
    <x v="7"/>
    <n v="1"/>
    <x v="2"/>
    <s v="Low"/>
    <x v="5"/>
    <x v="5"/>
  </r>
  <r>
    <n v="8925"/>
    <s v="Cassidy Hogan"/>
    <x v="0"/>
    <x v="1"/>
    <x v="4"/>
    <x v="604"/>
    <x v="1902"/>
    <x v="941"/>
    <n v="0"/>
    <x v="3"/>
    <x v="492"/>
    <x v="0"/>
    <x v="0"/>
    <x v="3"/>
    <x v="3"/>
    <x v="3607"/>
    <n v="1458"/>
    <n v="1"/>
    <n v="9"/>
    <x v="5"/>
    <n v="3"/>
    <x v="1"/>
    <s v="Low"/>
    <x v="0"/>
    <x v="0"/>
  </r>
  <r>
    <n v="8982"/>
    <s v="Keith Cruz"/>
    <x v="20"/>
    <x v="1"/>
    <x v="0"/>
    <x v="479"/>
    <x v="2273"/>
    <x v="544"/>
    <n v="9"/>
    <x v="2"/>
    <x v="2"/>
    <x v="2"/>
    <x v="1"/>
    <x v="1"/>
    <x v="1"/>
    <x v="3608"/>
    <n v="4749"/>
    <n v="15"/>
    <n v="8"/>
    <x v="5"/>
    <n v="2"/>
    <x v="0"/>
    <s v="Medium"/>
    <x v="5"/>
    <x v="5"/>
  </r>
  <r>
    <n v="1568"/>
    <s v="Cindy Jones"/>
    <x v="4"/>
    <x v="1"/>
    <x v="4"/>
    <x v="277"/>
    <x v="214"/>
    <x v="197"/>
    <n v="1"/>
    <x v="1"/>
    <x v="1139"/>
    <x v="1"/>
    <x v="0"/>
    <x v="2"/>
    <x v="2"/>
    <x v="3609"/>
    <n v="8698"/>
    <n v="0"/>
    <n v="8"/>
    <x v="4"/>
    <n v="5"/>
    <x v="3"/>
    <s v="High"/>
    <x v="0"/>
    <x v="0"/>
  </r>
  <r>
    <n v="4862"/>
    <s v="Misty Mason"/>
    <x v="10"/>
    <x v="1"/>
    <x v="3"/>
    <x v="511"/>
    <x v="2274"/>
    <x v="284"/>
    <n v="3"/>
    <x v="0"/>
    <x v="2"/>
    <x v="1"/>
    <x v="1"/>
    <x v="3"/>
    <x v="3"/>
    <x v="3610"/>
    <n v="2036"/>
    <n v="3"/>
    <n v="6"/>
    <x v="0"/>
    <n v="1"/>
    <x v="2"/>
    <s v="Medium"/>
    <x v="3"/>
    <x v="3"/>
  </r>
  <r>
    <n v="3453"/>
    <s v="Brittany Brown"/>
    <x v="27"/>
    <x v="1"/>
    <x v="2"/>
    <x v="527"/>
    <x v="2275"/>
    <x v="27"/>
    <n v="2"/>
    <x v="1"/>
    <x v="2"/>
    <x v="0"/>
    <x v="1"/>
    <x v="1"/>
    <x v="1"/>
    <x v="3611"/>
    <n v="9902"/>
    <n v="17"/>
    <n v="4"/>
    <x v="5"/>
    <n v="2"/>
    <x v="0"/>
    <s v="Low"/>
    <x v="5"/>
    <x v="5"/>
  </r>
  <r>
    <n v="7295"/>
    <s v="Catherine Wise"/>
    <x v="0"/>
    <x v="1"/>
    <x v="0"/>
    <x v="235"/>
    <x v="1621"/>
    <x v="512"/>
    <n v="5"/>
    <x v="2"/>
    <x v="2"/>
    <x v="2"/>
    <x v="1"/>
    <x v="0"/>
    <x v="0"/>
    <x v="3612"/>
    <n v="452"/>
    <n v="4"/>
    <n v="8"/>
    <x v="7"/>
    <n v="5"/>
    <x v="3"/>
    <s v="Low"/>
    <x v="0"/>
    <x v="0"/>
  </r>
  <r>
    <n v="1560"/>
    <s v="Sydney Davis"/>
    <x v="33"/>
    <x v="1"/>
    <x v="3"/>
    <x v="162"/>
    <x v="1338"/>
    <x v="29"/>
    <n v="4"/>
    <x v="0"/>
    <x v="1167"/>
    <x v="0"/>
    <x v="0"/>
    <x v="3"/>
    <x v="3"/>
    <x v="3613"/>
    <n v="6000"/>
    <n v="9"/>
    <n v="9"/>
    <x v="3"/>
    <n v="5"/>
    <x v="3"/>
    <s v="High"/>
    <x v="4"/>
    <x v="4"/>
  </r>
  <r>
    <n v="8004"/>
    <s v="Carl Galvan"/>
    <x v="16"/>
    <x v="1"/>
    <x v="3"/>
    <x v="468"/>
    <x v="967"/>
    <x v="674"/>
    <n v="6"/>
    <x v="2"/>
    <x v="2"/>
    <x v="3"/>
    <x v="1"/>
    <x v="1"/>
    <x v="1"/>
    <x v="3614"/>
    <n v="9906"/>
    <n v="11"/>
    <n v="2"/>
    <x v="7"/>
    <n v="4"/>
    <x v="4"/>
    <s v="Low"/>
    <x v="2"/>
    <x v="2"/>
  </r>
  <r>
    <n v="7239"/>
    <s v="Deanna Klein"/>
    <x v="44"/>
    <x v="1"/>
    <x v="0"/>
    <x v="508"/>
    <x v="2276"/>
    <x v="113"/>
    <n v="1"/>
    <x v="1"/>
    <x v="1060"/>
    <x v="0"/>
    <x v="0"/>
    <x v="2"/>
    <x v="2"/>
    <x v="3615"/>
    <n v="9830"/>
    <n v="7"/>
    <n v="2"/>
    <x v="10"/>
    <n v="2"/>
    <x v="0"/>
    <s v="Medium"/>
    <x v="0"/>
    <x v="0"/>
  </r>
  <r>
    <n v="3347"/>
    <s v="Michael Fowler"/>
    <x v="27"/>
    <x v="1"/>
    <x v="2"/>
    <x v="134"/>
    <x v="2277"/>
    <x v="407"/>
    <n v="3"/>
    <x v="0"/>
    <x v="2"/>
    <x v="2"/>
    <x v="1"/>
    <x v="2"/>
    <x v="2"/>
    <x v="3616"/>
    <n v="7224"/>
    <n v="11"/>
    <n v="5"/>
    <x v="0"/>
    <n v="4"/>
    <x v="4"/>
    <s v="Medium"/>
    <x v="5"/>
    <x v="5"/>
  </r>
  <r>
    <n v="7759"/>
    <s v="Nancy Mcbride"/>
    <x v="21"/>
    <x v="1"/>
    <x v="0"/>
    <x v="464"/>
    <x v="2278"/>
    <x v="432"/>
    <n v="7"/>
    <x v="2"/>
    <x v="1195"/>
    <x v="3"/>
    <x v="0"/>
    <x v="4"/>
    <x v="4"/>
    <x v="3617"/>
    <n v="179"/>
    <n v="16"/>
    <n v="10"/>
    <x v="6"/>
    <n v="4"/>
    <x v="4"/>
    <s v="High"/>
    <x v="0"/>
    <x v="0"/>
  </r>
  <r>
    <n v="7218"/>
    <s v="Julie Vargas"/>
    <x v="12"/>
    <x v="1"/>
    <x v="1"/>
    <x v="82"/>
    <x v="1305"/>
    <x v="791"/>
    <n v="5"/>
    <x v="2"/>
    <x v="2"/>
    <x v="3"/>
    <x v="1"/>
    <x v="0"/>
    <x v="0"/>
    <x v="3618"/>
    <n v="6862"/>
    <n v="14"/>
    <n v="3"/>
    <x v="8"/>
    <n v="3"/>
    <x v="1"/>
    <s v="Medium"/>
    <x v="4"/>
    <x v="4"/>
  </r>
  <r>
    <n v="6951"/>
    <s v="Stacey Barry"/>
    <x v="8"/>
    <x v="1"/>
    <x v="1"/>
    <x v="193"/>
    <x v="2279"/>
    <x v="623"/>
    <n v="5"/>
    <x v="2"/>
    <x v="749"/>
    <x v="1"/>
    <x v="0"/>
    <x v="1"/>
    <x v="1"/>
    <x v="3619"/>
    <n v="7747"/>
    <n v="0"/>
    <n v="5"/>
    <x v="2"/>
    <n v="4"/>
    <x v="4"/>
    <s v="Medium"/>
    <x v="4"/>
    <x v="4"/>
  </r>
  <r>
    <n v="3759"/>
    <s v="Stacy Mcdowell"/>
    <x v="46"/>
    <x v="1"/>
    <x v="1"/>
    <x v="595"/>
    <x v="2118"/>
    <x v="795"/>
    <n v="0"/>
    <x v="3"/>
    <x v="341"/>
    <x v="1"/>
    <x v="0"/>
    <x v="3"/>
    <x v="3"/>
    <x v="3606"/>
    <n v="7318"/>
    <n v="6"/>
    <n v="1"/>
    <x v="6"/>
    <n v="4"/>
    <x v="4"/>
    <s v="Medium"/>
    <x v="3"/>
    <x v="3"/>
  </r>
  <r>
    <n v="3444"/>
    <s v="Ryan White"/>
    <x v="47"/>
    <x v="1"/>
    <x v="0"/>
    <x v="423"/>
    <x v="2280"/>
    <x v="103"/>
    <n v="10"/>
    <x v="4"/>
    <x v="2"/>
    <x v="1"/>
    <x v="1"/>
    <x v="1"/>
    <x v="1"/>
    <x v="3620"/>
    <n v="5270"/>
    <n v="10"/>
    <n v="4"/>
    <x v="10"/>
    <n v="3"/>
    <x v="1"/>
    <s v="Low"/>
    <x v="3"/>
    <x v="3"/>
  </r>
  <r>
    <n v="9838"/>
    <s v="Joshua Roberts"/>
    <x v="27"/>
    <x v="1"/>
    <x v="3"/>
    <x v="295"/>
    <x v="696"/>
    <x v="543"/>
    <n v="0"/>
    <x v="3"/>
    <x v="2"/>
    <x v="1"/>
    <x v="1"/>
    <x v="2"/>
    <x v="2"/>
    <x v="3621"/>
    <n v="758"/>
    <n v="9"/>
    <n v="5"/>
    <x v="0"/>
    <n v="5"/>
    <x v="3"/>
    <s v="Medium"/>
    <x v="5"/>
    <x v="5"/>
  </r>
  <r>
    <n v="6752"/>
    <s v="Renee Lewis"/>
    <x v="21"/>
    <x v="1"/>
    <x v="1"/>
    <x v="462"/>
    <x v="196"/>
    <x v="181"/>
    <n v="4"/>
    <x v="0"/>
    <x v="1196"/>
    <x v="2"/>
    <x v="0"/>
    <x v="1"/>
    <x v="1"/>
    <x v="3622"/>
    <n v="6868"/>
    <n v="3"/>
    <n v="1"/>
    <x v="0"/>
    <n v="3"/>
    <x v="1"/>
    <s v="High"/>
    <x v="0"/>
    <x v="0"/>
  </r>
  <r>
    <n v="3597"/>
    <s v="Jennifer Carey"/>
    <x v="33"/>
    <x v="1"/>
    <x v="4"/>
    <x v="561"/>
    <x v="10"/>
    <x v="10"/>
    <n v="4"/>
    <x v="0"/>
    <x v="2"/>
    <x v="2"/>
    <x v="1"/>
    <x v="0"/>
    <x v="0"/>
    <x v="3623"/>
    <n v="6149"/>
    <n v="5"/>
    <n v="2"/>
    <x v="5"/>
    <n v="1"/>
    <x v="2"/>
    <s v="High"/>
    <x v="4"/>
    <x v="4"/>
  </r>
  <r>
    <n v="6340"/>
    <s v="Kevin Hutchinson"/>
    <x v="45"/>
    <x v="1"/>
    <x v="3"/>
    <x v="49"/>
    <x v="2281"/>
    <x v="877"/>
    <n v="2"/>
    <x v="1"/>
    <x v="733"/>
    <x v="1"/>
    <x v="0"/>
    <x v="2"/>
    <x v="2"/>
    <x v="3624"/>
    <n v="9114"/>
    <n v="3"/>
    <n v="8"/>
    <x v="0"/>
    <n v="4"/>
    <x v="4"/>
    <s v="Medium"/>
    <x v="5"/>
    <x v="5"/>
  </r>
  <r>
    <n v="8768"/>
    <s v="Michael Chavez"/>
    <x v="22"/>
    <x v="1"/>
    <x v="3"/>
    <x v="176"/>
    <x v="2282"/>
    <x v="637"/>
    <n v="0"/>
    <x v="3"/>
    <x v="990"/>
    <x v="2"/>
    <x v="0"/>
    <x v="1"/>
    <x v="1"/>
    <x v="3625"/>
    <n v="3290"/>
    <n v="14"/>
    <n v="5"/>
    <x v="1"/>
    <n v="4"/>
    <x v="4"/>
    <s v="Low"/>
    <x v="5"/>
    <x v="5"/>
  </r>
  <r>
    <n v="6316"/>
    <s v="Alexander Page"/>
    <x v="26"/>
    <x v="1"/>
    <x v="3"/>
    <x v="40"/>
    <x v="294"/>
    <x v="267"/>
    <n v="0"/>
    <x v="3"/>
    <x v="719"/>
    <x v="0"/>
    <x v="0"/>
    <x v="1"/>
    <x v="1"/>
    <x v="3626"/>
    <n v="8928"/>
    <n v="10"/>
    <n v="2"/>
    <x v="7"/>
    <n v="3"/>
    <x v="1"/>
    <s v="Low"/>
    <x v="5"/>
    <x v="5"/>
  </r>
  <r>
    <n v="6831"/>
    <s v="Jennifer Heath"/>
    <x v="42"/>
    <x v="1"/>
    <x v="0"/>
    <x v="541"/>
    <x v="2283"/>
    <x v="530"/>
    <n v="0"/>
    <x v="3"/>
    <x v="2"/>
    <x v="2"/>
    <x v="1"/>
    <x v="4"/>
    <x v="4"/>
    <x v="3627"/>
    <n v="3957"/>
    <n v="14"/>
    <n v="9"/>
    <x v="7"/>
    <n v="2"/>
    <x v="0"/>
    <s v="Low"/>
    <x v="3"/>
    <x v="3"/>
  </r>
  <r>
    <n v="7164"/>
    <s v="Gerald Pearson"/>
    <x v="6"/>
    <x v="1"/>
    <x v="4"/>
    <x v="6"/>
    <x v="355"/>
    <x v="316"/>
    <n v="0"/>
    <x v="3"/>
    <x v="1197"/>
    <x v="2"/>
    <x v="0"/>
    <x v="4"/>
    <x v="4"/>
    <x v="3628"/>
    <n v="2467"/>
    <n v="3"/>
    <n v="3"/>
    <x v="5"/>
    <n v="3"/>
    <x v="1"/>
    <s v="Medium"/>
    <x v="4"/>
    <x v="4"/>
  </r>
  <r>
    <n v="6217"/>
    <s v="Wyatt Mccann"/>
    <x v="19"/>
    <x v="1"/>
    <x v="0"/>
    <x v="484"/>
    <x v="1296"/>
    <x v="132"/>
    <n v="0"/>
    <x v="3"/>
    <x v="698"/>
    <x v="2"/>
    <x v="0"/>
    <x v="2"/>
    <x v="2"/>
    <x v="3629"/>
    <n v="8148"/>
    <n v="1"/>
    <n v="0"/>
    <x v="10"/>
    <n v="3"/>
    <x v="1"/>
    <s v="Low"/>
    <x v="5"/>
    <x v="5"/>
  </r>
  <r>
    <n v="9749"/>
    <s v="Reginald Charles"/>
    <x v="10"/>
    <x v="1"/>
    <x v="3"/>
    <x v="107"/>
    <x v="457"/>
    <x v="384"/>
    <n v="3"/>
    <x v="0"/>
    <x v="43"/>
    <x v="1"/>
    <x v="0"/>
    <x v="2"/>
    <x v="2"/>
    <x v="3630"/>
    <n v="2703"/>
    <n v="1"/>
    <n v="3"/>
    <x v="0"/>
    <n v="3"/>
    <x v="1"/>
    <s v="High"/>
    <x v="3"/>
    <x v="3"/>
  </r>
  <r>
    <n v="1844"/>
    <s v="Crystal Martinez"/>
    <x v="10"/>
    <x v="1"/>
    <x v="2"/>
    <x v="284"/>
    <x v="2284"/>
    <x v="835"/>
    <n v="7"/>
    <x v="2"/>
    <x v="2"/>
    <x v="1"/>
    <x v="1"/>
    <x v="3"/>
    <x v="3"/>
    <x v="3631"/>
    <n v="6146"/>
    <n v="12"/>
    <n v="9"/>
    <x v="7"/>
    <n v="1"/>
    <x v="2"/>
    <s v="Low"/>
    <x v="3"/>
    <x v="3"/>
  </r>
  <r>
    <n v="2873"/>
    <s v="William Young DDS"/>
    <x v="19"/>
    <x v="1"/>
    <x v="3"/>
    <x v="203"/>
    <x v="2285"/>
    <x v="542"/>
    <n v="10"/>
    <x v="4"/>
    <x v="2"/>
    <x v="0"/>
    <x v="1"/>
    <x v="0"/>
    <x v="0"/>
    <x v="3632"/>
    <n v="4954"/>
    <n v="14"/>
    <n v="10"/>
    <x v="7"/>
    <n v="4"/>
    <x v="4"/>
    <s v="Low"/>
    <x v="5"/>
    <x v="5"/>
  </r>
  <r>
    <n v="6154"/>
    <s v="Javier Bailey"/>
    <x v="1"/>
    <x v="1"/>
    <x v="0"/>
    <x v="458"/>
    <x v="2286"/>
    <x v="920"/>
    <n v="2"/>
    <x v="1"/>
    <x v="496"/>
    <x v="1"/>
    <x v="0"/>
    <x v="1"/>
    <x v="1"/>
    <x v="3633"/>
    <n v="9048"/>
    <n v="9"/>
    <n v="4"/>
    <x v="7"/>
    <n v="4"/>
    <x v="4"/>
    <s v="High"/>
    <x v="1"/>
    <x v="1"/>
  </r>
  <r>
    <n v="9353"/>
    <s v="William Hill"/>
    <x v="34"/>
    <x v="1"/>
    <x v="3"/>
    <x v="481"/>
    <x v="1236"/>
    <x v="769"/>
    <n v="0"/>
    <x v="3"/>
    <x v="626"/>
    <x v="2"/>
    <x v="0"/>
    <x v="0"/>
    <x v="0"/>
    <x v="3634"/>
    <n v="7614"/>
    <n v="14"/>
    <n v="7"/>
    <x v="2"/>
    <n v="5"/>
    <x v="3"/>
    <s v="Low"/>
    <x v="3"/>
    <x v="3"/>
  </r>
  <r>
    <n v="5032"/>
    <s v="Samantha Mccormick"/>
    <x v="35"/>
    <x v="1"/>
    <x v="0"/>
    <x v="108"/>
    <x v="2114"/>
    <x v="513"/>
    <n v="5"/>
    <x v="2"/>
    <x v="376"/>
    <x v="2"/>
    <x v="0"/>
    <x v="4"/>
    <x v="4"/>
    <x v="3635"/>
    <n v="1922"/>
    <n v="7"/>
    <n v="4"/>
    <x v="4"/>
    <n v="4"/>
    <x v="4"/>
    <s v="Medium"/>
    <x v="5"/>
    <x v="5"/>
  </r>
  <r>
    <n v="5809"/>
    <s v="Rebecca Carter"/>
    <x v="34"/>
    <x v="1"/>
    <x v="0"/>
    <x v="370"/>
    <x v="2287"/>
    <x v="337"/>
    <n v="1"/>
    <x v="1"/>
    <x v="1198"/>
    <x v="2"/>
    <x v="0"/>
    <x v="0"/>
    <x v="0"/>
    <x v="3636"/>
    <n v="4585"/>
    <n v="4"/>
    <n v="3"/>
    <x v="6"/>
    <n v="1"/>
    <x v="2"/>
    <s v="Low"/>
    <x v="3"/>
    <x v="3"/>
  </r>
  <r>
    <n v="5430"/>
    <s v="Anthony Tran"/>
    <x v="47"/>
    <x v="1"/>
    <x v="4"/>
    <x v="347"/>
    <x v="333"/>
    <x v="231"/>
    <n v="0"/>
    <x v="3"/>
    <x v="1199"/>
    <x v="3"/>
    <x v="0"/>
    <x v="0"/>
    <x v="0"/>
    <x v="3637"/>
    <n v="6489"/>
    <n v="2"/>
    <n v="10"/>
    <x v="10"/>
    <n v="5"/>
    <x v="3"/>
    <s v="High"/>
    <x v="3"/>
    <x v="3"/>
  </r>
  <r>
    <n v="5123"/>
    <s v="Angela Carter"/>
    <x v="31"/>
    <x v="1"/>
    <x v="1"/>
    <x v="260"/>
    <x v="2268"/>
    <x v="929"/>
    <n v="1"/>
    <x v="1"/>
    <x v="1200"/>
    <x v="2"/>
    <x v="0"/>
    <x v="0"/>
    <x v="0"/>
    <x v="3638"/>
    <n v="6131"/>
    <n v="17"/>
    <n v="4"/>
    <x v="10"/>
    <n v="3"/>
    <x v="1"/>
    <s v="Medium"/>
    <x v="4"/>
    <x v="4"/>
  </r>
  <r>
    <n v="5424"/>
    <s v="William Evans"/>
    <x v="10"/>
    <x v="1"/>
    <x v="2"/>
    <x v="187"/>
    <x v="442"/>
    <x v="385"/>
    <n v="0"/>
    <x v="3"/>
    <x v="1201"/>
    <x v="0"/>
    <x v="0"/>
    <x v="2"/>
    <x v="2"/>
    <x v="3639"/>
    <n v="5312"/>
    <n v="3"/>
    <n v="7"/>
    <x v="6"/>
    <n v="5"/>
    <x v="3"/>
    <s v="High"/>
    <x v="3"/>
    <x v="3"/>
  </r>
  <r>
    <n v="9449"/>
    <s v="Justin Morrow"/>
    <x v="8"/>
    <x v="1"/>
    <x v="4"/>
    <x v="406"/>
    <x v="2151"/>
    <x v="899"/>
    <n v="6"/>
    <x v="2"/>
    <x v="2"/>
    <x v="2"/>
    <x v="1"/>
    <x v="0"/>
    <x v="0"/>
    <x v="3640"/>
    <n v="5316"/>
    <n v="6"/>
    <n v="3"/>
    <x v="7"/>
    <n v="4"/>
    <x v="4"/>
    <s v="Medium"/>
    <x v="4"/>
    <x v="4"/>
  </r>
  <r>
    <n v="8336"/>
    <s v="Daniel Montgomery"/>
    <x v="2"/>
    <x v="1"/>
    <x v="2"/>
    <x v="74"/>
    <x v="1599"/>
    <x v="864"/>
    <n v="7"/>
    <x v="2"/>
    <x v="2"/>
    <x v="3"/>
    <x v="1"/>
    <x v="0"/>
    <x v="0"/>
    <x v="3641"/>
    <n v="5545"/>
    <n v="15"/>
    <n v="2"/>
    <x v="10"/>
    <n v="4"/>
    <x v="4"/>
    <s v="Medium"/>
    <x v="2"/>
    <x v="2"/>
  </r>
  <r>
    <n v="6051"/>
    <s v="Christian Davis"/>
    <x v="38"/>
    <x v="1"/>
    <x v="0"/>
    <x v="104"/>
    <x v="2288"/>
    <x v="869"/>
    <n v="3"/>
    <x v="0"/>
    <x v="2"/>
    <x v="0"/>
    <x v="1"/>
    <x v="3"/>
    <x v="3"/>
    <x v="3642"/>
    <n v="2730"/>
    <n v="13"/>
    <n v="0"/>
    <x v="4"/>
    <n v="4"/>
    <x v="4"/>
    <s v="Medium"/>
    <x v="0"/>
    <x v="0"/>
  </r>
  <r>
    <n v="2564"/>
    <s v="Melissa Bradshaw"/>
    <x v="44"/>
    <x v="1"/>
    <x v="0"/>
    <x v="638"/>
    <x v="2204"/>
    <x v="500"/>
    <n v="5"/>
    <x v="2"/>
    <x v="1202"/>
    <x v="2"/>
    <x v="0"/>
    <x v="3"/>
    <x v="3"/>
    <x v="3643"/>
    <n v="4562"/>
    <n v="12"/>
    <n v="5"/>
    <x v="5"/>
    <n v="5"/>
    <x v="3"/>
    <s v="Medium"/>
    <x v="0"/>
    <x v="0"/>
  </r>
  <r>
    <n v="5015"/>
    <s v="Kelly Miller"/>
    <x v="12"/>
    <x v="1"/>
    <x v="4"/>
    <x v="605"/>
    <x v="2122"/>
    <x v="514"/>
    <n v="8"/>
    <x v="2"/>
    <x v="608"/>
    <x v="3"/>
    <x v="0"/>
    <x v="0"/>
    <x v="0"/>
    <x v="3644"/>
    <n v="7550"/>
    <n v="3"/>
    <n v="0"/>
    <x v="2"/>
    <n v="3"/>
    <x v="1"/>
    <s v="Low"/>
    <x v="4"/>
    <x v="4"/>
  </r>
  <r>
    <n v="3904"/>
    <s v="Roger Anderson"/>
    <x v="16"/>
    <x v="1"/>
    <x v="3"/>
    <x v="154"/>
    <x v="670"/>
    <x v="503"/>
    <n v="6"/>
    <x v="2"/>
    <x v="2"/>
    <x v="3"/>
    <x v="1"/>
    <x v="1"/>
    <x v="1"/>
    <x v="3645"/>
    <n v="8789"/>
    <n v="6"/>
    <n v="6"/>
    <x v="5"/>
    <n v="5"/>
    <x v="3"/>
    <s v="High"/>
    <x v="2"/>
    <x v="2"/>
  </r>
  <r>
    <n v="1800"/>
    <s v="Sara Carey"/>
    <x v="32"/>
    <x v="1"/>
    <x v="4"/>
    <x v="582"/>
    <x v="2289"/>
    <x v="585"/>
    <n v="0"/>
    <x v="3"/>
    <x v="754"/>
    <x v="1"/>
    <x v="0"/>
    <x v="1"/>
    <x v="1"/>
    <x v="3646"/>
    <n v="3492"/>
    <n v="1"/>
    <n v="7"/>
    <x v="4"/>
    <n v="1"/>
    <x v="2"/>
    <s v="Medium"/>
    <x v="5"/>
    <x v="5"/>
  </r>
  <r>
    <n v="5995"/>
    <s v="Debra Roth"/>
    <x v="29"/>
    <x v="1"/>
    <x v="1"/>
    <x v="193"/>
    <x v="2290"/>
    <x v="947"/>
    <n v="4"/>
    <x v="0"/>
    <x v="2"/>
    <x v="2"/>
    <x v="1"/>
    <x v="0"/>
    <x v="0"/>
    <x v="3647"/>
    <n v="6341"/>
    <n v="15"/>
    <n v="0"/>
    <x v="5"/>
    <n v="1"/>
    <x v="2"/>
    <s v="Low"/>
    <x v="4"/>
    <x v="4"/>
  </r>
  <r>
    <n v="1487"/>
    <s v="Jennifer Wilson"/>
    <x v="38"/>
    <x v="1"/>
    <x v="0"/>
    <x v="65"/>
    <x v="1971"/>
    <x v="636"/>
    <n v="9"/>
    <x v="2"/>
    <x v="2"/>
    <x v="2"/>
    <x v="1"/>
    <x v="2"/>
    <x v="2"/>
    <x v="3648"/>
    <n v="2783"/>
    <n v="6"/>
    <n v="2"/>
    <x v="7"/>
    <n v="5"/>
    <x v="3"/>
    <s v="Medium"/>
    <x v="0"/>
    <x v="0"/>
  </r>
  <r>
    <n v="7221"/>
    <s v="Jennifer Johnson"/>
    <x v="24"/>
    <x v="1"/>
    <x v="1"/>
    <x v="258"/>
    <x v="1246"/>
    <x v="772"/>
    <n v="2"/>
    <x v="1"/>
    <x v="1203"/>
    <x v="3"/>
    <x v="0"/>
    <x v="2"/>
    <x v="2"/>
    <x v="3649"/>
    <n v="5060"/>
    <n v="5"/>
    <n v="4"/>
    <x v="5"/>
    <n v="1"/>
    <x v="2"/>
    <s v="High"/>
    <x v="3"/>
    <x v="3"/>
  </r>
  <r>
    <n v="8535"/>
    <s v="John Richardson"/>
    <x v="22"/>
    <x v="1"/>
    <x v="2"/>
    <x v="524"/>
    <x v="1901"/>
    <x v="211"/>
    <n v="1"/>
    <x v="1"/>
    <x v="1204"/>
    <x v="2"/>
    <x v="0"/>
    <x v="2"/>
    <x v="2"/>
    <x v="3650"/>
    <n v="1665"/>
    <n v="7"/>
    <n v="8"/>
    <x v="0"/>
    <n v="5"/>
    <x v="3"/>
    <s v="Medium"/>
    <x v="5"/>
    <x v="5"/>
  </r>
  <r>
    <n v="4962"/>
    <s v="John George"/>
    <x v="41"/>
    <x v="1"/>
    <x v="1"/>
    <x v="472"/>
    <x v="431"/>
    <x v="377"/>
    <n v="9"/>
    <x v="2"/>
    <x v="2"/>
    <x v="1"/>
    <x v="1"/>
    <x v="1"/>
    <x v="1"/>
    <x v="3651"/>
    <n v="345"/>
    <n v="20"/>
    <n v="2"/>
    <x v="7"/>
    <n v="4"/>
    <x v="4"/>
    <s v="Low"/>
    <x v="3"/>
    <x v="3"/>
  </r>
  <r>
    <n v="9529"/>
    <s v="Rebecca Wilson"/>
    <x v="9"/>
    <x v="1"/>
    <x v="2"/>
    <x v="240"/>
    <x v="886"/>
    <x v="644"/>
    <n v="6"/>
    <x v="2"/>
    <x v="290"/>
    <x v="1"/>
    <x v="0"/>
    <x v="4"/>
    <x v="4"/>
    <x v="3652"/>
    <n v="5552"/>
    <n v="4"/>
    <n v="5"/>
    <x v="7"/>
    <n v="5"/>
    <x v="3"/>
    <s v="Medium"/>
    <x v="0"/>
    <x v="0"/>
  </r>
  <r>
    <n v="5422"/>
    <s v="Alyssa Miller"/>
    <x v="3"/>
    <x v="1"/>
    <x v="1"/>
    <x v="327"/>
    <x v="213"/>
    <x v="196"/>
    <n v="3"/>
    <x v="0"/>
    <x v="2"/>
    <x v="3"/>
    <x v="1"/>
    <x v="1"/>
    <x v="1"/>
    <x v="1317"/>
    <n v="5008"/>
    <n v="19"/>
    <n v="2"/>
    <x v="1"/>
    <n v="2"/>
    <x v="0"/>
    <s v="Medium"/>
    <x v="2"/>
    <x v="2"/>
  </r>
  <r>
    <n v="8216"/>
    <s v="Elizabeth Wood"/>
    <x v="23"/>
    <x v="1"/>
    <x v="1"/>
    <x v="171"/>
    <x v="2291"/>
    <x v="969"/>
    <n v="3"/>
    <x v="0"/>
    <x v="1040"/>
    <x v="0"/>
    <x v="0"/>
    <x v="4"/>
    <x v="4"/>
    <x v="3653"/>
    <n v="8815"/>
    <n v="15"/>
    <n v="3"/>
    <x v="3"/>
    <n v="3"/>
    <x v="1"/>
    <s v="Medium"/>
    <x v="4"/>
    <x v="4"/>
  </r>
  <r>
    <n v="4354"/>
    <s v="Christopher Freeman"/>
    <x v="20"/>
    <x v="1"/>
    <x v="3"/>
    <x v="362"/>
    <x v="2292"/>
    <x v="970"/>
    <n v="0"/>
    <x v="3"/>
    <x v="1205"/>
    <x v="2"/>
    <x v="0"/>
    <x v="3"/>
    <x v="3"/>
    <x v="3654"/>
    <n v="2183"/>
    <n v="14"/>
    <n v="4"/>
    <x v="10"/>
    <n v="2"/>
    <x v="0"/>
    <s v="Medium"/>
    <x v="5"/>
    <x v="5"/>
  </r>
  <r>
    <n v="3749"/>
    <s v="Terry Martinez"/>
    <x v="26"/>
    <x v="1"/>
    <x v="0"/>
    <x v="141"/>
    <x v="1979"/>
    <x v="182"/>
    <n v="2"/>
    <x v="1"/>
    <x v="2"/>
    <x v="2"/>
    <x v="1"/>
    <x v="4"/>
    <x v="4"/>
    <x v="3655"/>
    <n v="2672"/>
    <n v="18"/>
    <n v="2"/>
    <x v="5"/>
    <n v="4"/>
    <x v="4"/>
    <s v="Medium"/>
    <x v="5"/>
    <x v="5"/>
  </r>
  <r>
    <n v="2428"/>
    <s v="Steve Baker"/>
    <x v="37"/>
    <x v="1"/>
    <x v="2"/>
    <x v="412"/>
    <x v="1874"/>
    <x v="325"/>
    <n v="3"/>
    <x v="0"/>
    <x v="2"/>
    <x v="3"/>
    <x v="1"/>
    <x v="2"/>
    <x v="2"/>
    <x v="3656"/>
    <n v="8127"/>
    <n v="19"/>
    <n v="4"/>
    <x v="4"/>
    <n v="5"/>
    <x v="3"/>
    <s v="Low"/>
    <x v="2"/>
    <x v="2"/>
  </r>
  <r>
    <n v="1399"/>
    <s v="Jill Fowler"/>
    <x v="28"/>
    <x v="1"/>
    <x v="2"/>
    <x v="418"/>
    <x v="2293"/>
    <x v="953"/>
    <n v="9"/>
    <x v="2"/>
    <x v="2"/>
    <x v="2"/>
    <x v="1"/>
    <x v="1"/>
    <x v="1"/>
    <x v="3657"/>
    <n v="3205"/>
    <n v="16"/>
    <n v="7"/>
    <x v="6"/>
    <n v="2"/>
    <x v="0"/>
    <s v="High"/>
    <x v="0"/>
    <x v="0"/>
  </r>
  <r>
    <n v="8476"/>
    <s v="Kimberly Moore"/>
    <x v="3"/>
    <x v="1"/>
    <x v="3"/>
    <x v="37"/>
    <x v="1728"/>
    <x v="798"/>
    <n v="0"/>
    <x v="3"/>
    <x v="1206"/>
    <x v="0"/>
    <x v="0"/>
    <x v="4"/>
    <x v="4"/>
    <x v="3658"/>
    <n v="9736"/>
    <n v="20"/>
    <n v="2"/>
    <x v="7"/>
    <n v="1"/>
    <x v="2"/>
    <s v="High"/>
    <x v="2"/>
    <x v="2"/>
  </r>
  <r>
    <n v="4100"/>
    <s v="Karen Harris"/>
    <x v="3"/>
    <x v="1"/>
    <x v="4"/>
    <x v="261"/>
    <x v="924"/>
    <x v="379"/>
    <n v="3"/>
    <x v="0"/>
    <x v="2"/>
    <x v="0"/>
    <x v="1"/>
    <x v="0"/>
    <x v="0"/>
    <x v="3659"/>
    <n v="2572"/>
    <n v="1"/>
    <n v="4"/>
    <x v="0"/>
    <n v="3"/>
    <x v="1"/>
    <s v="Medium"/>
    <x v="2"/>
    <x v="2"/>
  </r>
  <r>
    <n v="1366"/>
    <s v="Jessica Torres"/>
    <x v="44"/>
    <x v="1"/>
    <x v="2"/>
    <x v="179"/>
    <x v="1920"/>
    <x v="217"/>
    <n v="1"/>
    <x v="1"/>
    <x v="664"/>
    <x v="0"/>
    <x v="0"/>
    <x v="4"/>
    <x v="4"/>
    <x v="3660"/>
    <n v="5741"/>
    <n v="8"/>
    <n v="10"/>
    <x v="3"/>
    <n v="4"/>
    <x v="4"/>
    <s v="High"/>
    <x v="0"/>
    <x v="0"/>
  </r>
  <r>
    <n v="5138"/>
    <s v="Lauren Harris"/>
    <x v="29"/>
    <x v="1"/>
    <x v="1"/>
    <x v="122"/>
    <x v="2294"/>
    <x v="617"/>
    <n v="0"/>
    <x v="3"/>
    <x v="217"/>
    <x v="2"/>
    <x v="0"/>
    <x v="0"/>
    <x v="0"/>
    <x v="3661"/>
    <n v="4400"/>
    <n v="17"/>
    <n v="3"/>
    <x v="3"/>
    <n v="4"/>
    <x v="4"/>
    <s v="Low"/>
    <x v="4"/>
    <x v="4"/>
  </r>
  <r>
    <n v="4520"/>
    <s v="David Trujillo"/>
    <x v="2"/>
    <x v="1"/>
    <x v="1"/>
    <x v="177"/>
    <x v="2295"/>
    <x v="795"/>
    <n v="0"/>
    <x v="3"/>
    <x v="1207"/>
    <x v="3"/>
    <x v="0"/>
    <x v="2"/>
    <x v="2"/>
    <x v="3662"/>
    <n v="4482"/>
    <n v="16"/>
    <n v="2"/>
    <x v="4"/>
    <n v="3"/>
    <x v="1"/>
    <s v="Medium"/>
    <x v="2"/>
    <x v="2"/>
  </r>
  <r>
    <n v="8093"/>
    <s v="Brad Meza"/>
    <x v="17"/>
    <x v="1"/>
    <x v="1"/>
    <x v="109"/>
    <x v="695"/>
    <x v="542"/>
    <n v="0"/>
    <x v="3"/>
    <x v="1208"/>
    <x v="3"/>
    <x v="0"/>
    <x v="3"/>
    <x v="3"/>
    <x v="3663"/>
    <n v="5961"/>
    <n v="13"/>
    <n v="8"/>
    <x v="1"/>
    <n v="3"/>
    <x v="1"/>
    <s v="Medium"/>
    <x v="1"/>
    <x v="1"/>
  </r>
  <r>
    <n v="3258"/>
    <s v="Jennifer Lee"/>
    <x v="21"/>
    <x v="1"/>
    <x v="4"/>
    <x v="40"/>
    <x v="589"/>
    <x v="28"/>
    <n v="5"/>
    <x v="2"/>
    <x v="934"/>
    <x v="3"/>
    <x v="0"/>
    <x v="2"/>
    <x v="2"/>
    <x v="3664"/>
    <n v="7033"/>
    <n v="5"/>
    <n v="1"/>
    <x v="9"/>
    <n v="3"/>
    <x v="1"/>
    <s v="High"/>
    <x v="0"/>
    <x v="0"/>
  </r>
  <r>
    <n v="9494"/>
    <s v="Joel Jenkins"/>
    <x v="18"/>
    <x v="1"/>
    <x v="4"/>
    <x v="183"/>
    <x v="2296"/>
    <x v="459"/>
    <n v="1"/>
    <x v="1"/>
    <x v="1209"/>
    <x v="2"/>
    <x v="0"/>
    <x v="3"/>
    <x v="3"/>
    <x v="3665"/>
    <n v="6351"/>
    <n v="19"/>
    <n v="1"/>
    <x v="5"/>
    <n v="4"/>
    <x v="4"/>
    <s v="Medium"/>
    <x v="4"/>
    <x v="4"/>
  </r>
  <r>
    <n v="9253"/>
    <s v="Jessica Walsh"/>
    <x v="5"/>
    <x v="1"/>
    <x v="0"/>
    <x v="58"/>
    <x v="34"/>
    <x v="34"/>
    <n v="7"/>
    <x v="2"/>
    <x v="2"/>
    <x v="2"/>
    <x v="1"/>
    <x v="1"/>
    <x v="1"/>
    <x v="3666"/>
    <n v="5833"/>
    <n v="19"/>
    <n v="4"/>
    <x v="5"/>
    <n v="1"/>
    <x v="2"/>
    <s v="High"/>
    <x v="3"/>
    <x v="3"/>
  </r>
  <r>
    <n v="1979"/>
    <s v="Robert Wagner"/>
    <x v="5"/>
    <x v="1"/>
    <x v="4"/>
    <x v="478"/>
    <x v="2242"/>
    <x v="964"/>
    <n v="9"/>
    <x v="2"/>
    <x v="2"/>
    <x v="3"/>
    <x v="1"/>
    <x v="0"/>
    <x v="0"/>
    <x v="3667"/>
    <n v="5038"/>
    <n v="13"/>
    <n v="5"/>
    <x v="4"/>
    <n v="4"/>
    <x v="4"/>
    <s v="High"/>
    <x v="3"/>
    <x v="3"/>
  </r>
  <r>
    <n v="4420"/>
    <s v="Brianna Jones"/>
    <x v="41"/>
    <x v="1"/>
    <x v="2"/>
    <x v="366"/>
    <x v="891"/>
    <x v="647"/>
    <n v="1"/>
    <x v="1"/>
    <x v="2"/>
    <x v="0"/>
    <x v="1"/>
    <x v="2"/>
    <x v="2"/>
    <x v="3668"/>
    <n v="7716"/>
    <n v="16"/>
    <n v="3"/>
    <x v="3"/>
    <n v="4"/>
    <x v="4"/>
    <s v="Low"/>
    <x v="3"/>
    <x v="3"/>
  </r>
  <r>
    <n v="7210"/>
    <s v="Catherine Green"/>
    <x v="47"/>
    <x v="1"/>
    <x v="2"/>
    <x v="224"/>
    <x v="2297"/>
    <x v="655"/>
    <n v="2"/>
    <x v="1"/>
    <x v="385"/>
    <x v="0"/>
    <x v="0"/>
    <x v="4"/>
    <x v="4"/>
    <x v="3669"/>
    <n v="1179"/>
    <n v="13"/>
    <n v="10"/>
    <x v="4"/>
    <n v="4"/>
    <x v="4"/>
    <s v="High"/>
    <x v="3"/>
    <x v="3"/>
  </r>
  <r>
    <n v="9061"/>
    <s v="Matthew Hester"/>
    <x v="41"/>
    <x v="1"/>
    <x v="1"/>
    <x v="268"/>
    <x v="2298"/>
    <x v="775"/>
    <n v="0"/>
    <x v="3"/>
    <x v="139"/>
    <x v="0"/>
    <x v="0"/>
    <x v="3"/>
    <x v="3"/>
    <x v="3670"/>
    <n v="1463"/>
    <n v="3"/>
    <n v="1"/>
    <x v="0"/>
    <n v="5"/>
    <x v="3"/>
    <s v="Medium"/>
    <x v="3"/>
    <x v="3"/>
  </r>
  <r>
    <n v="7899"/>
    <s v="Katherine Mclean"/>
    <x v="9"/>
    <x v="1"/>
    <x v="4"/>
    <x v="449"/>
    <x v="1798"/>
    <x v="425"/>
    <n v="4"/>
    <x v="0"/>
    <x v="2"/>
    <x v="2"/>
    <x v="1"/>
    <x v="2"/>
    <x v="2"/>
    <x v="3671"/>
    <n v="9507"/>
    <n v="16"/>
    <n v="9"/>
    <x v="7"/>
    <n v="4"/>
    <x v="4"/>
    <s v="Low"/>
    <x v="0"/>
    <x v="0"/>
  </r>
  <r>
    <n v="8422"/>
    <s v="Devon Rich"/>
    <x v="8"/>
    <x v="1"/>
    <x v="1"/>
    <x v="120"/>
    <x v="82"/>
    <x v="81"/>
    <n v="2"/>
    <x v="1"/>
    <x v="968"/>
    <x v="0"/>
    <x v="0"/>
    <x v="2"/>
    <x v="2"/>
    <x v="3672"/>
    <n v="648"/>
    <n v="6"/>
    <n v="3"/>
    <x v="4"/>
    <n v="2"/>
    <x v="0"/>
    <s v="Medium"/>
    <x v="4"/>
    <x v="4"/>
  </r>
  <r>
    <n v="8878"/>
    <s v="Ruth Mckay"/>
    <x v="40"/>
    <x v="1"/>
    <x v="1"/>
    <x v="540"/>
    <x v="2299"/>
    <x v="971"/>
    <n v="0"/>
    <x v="3"/>
    <x v="1210"/>
    <x v="2"/>
    <x v="0"/>
    <x v="3"/>
    <x v="3"/>
    <x v="3673"/>
    <n v="6172"/>
    <n v="2"/>
    <n v="5"/>
    <x v="9"/>
    <n v="5"/>
    <x v="3"/>
    <s v="Low"/>
    <x v="5"/>
    <x v="5"/>
  </r>
  <r>
    <n v="6869"/>
    <s v="Bridget Morris"/>
    <x v="47"/>
    <x v="1"/>
    <x v="0"/>
    <x v="361"/>
    <x v="586"/>
    <x v="477"/>
    <n v="1"/>
    <x v="1"/>
    <x v="1211"/>
    <x v="2"/>
    <x v="0"/>
    <x v="1"/>
    <x v="1"/>
    <x v="3674"/>
    <n v="7912"/>
    <n v="5"/>
    <n v="2"/>
    <x v="5"/>
    <n v="4"/>
    <x v="4"/>
    <s v="High"/>
    <x v="3"/>
    <x v="3"/>
  </r>
  <r>
    <n v="1206"/>
    <s v="Erica Simmons"/>
    <x v="28"/>
    <x v="1"/>
    <x v="1"/>
    <x v="172"/>
    <x v="2300"/>
    <x v="967"/>
    <n v="6"/>
    <x v="2"/>
    <x v="1212"/>
    <x v="3"/>
    <x v="0"/>
    <x v="2"/>
    <x v="2"/>
    <x v="3675"/>
    <n v="3885"/>
    <n v="2"/>
    <n v="6"/>
    <x v="8"/>
    <n v="5"/>
    <x v="3"/>
    <s v="Medium"/>
    <x v="0"/>
    <x v="0"/>
  </r>
  <r>
    <n v="9863"/>
    <s v="Felicia Baker DDS"/>
    <x v="0"/>
    <x v="1"/>
    <x v="1"/>
    <x v="126"/>
    <x v="547"/>
    <x v="62"/>
    <n v="4"/>
    <x v="0"/>
    <x v="1213"/>
    <x v="1"/>
    <x v="0"/>
    <x v="3"/>
    <x v="3"/>
    <x v="3676"/>
    <n v="5991"/>
    <n v="4"/>
    <n v="10"/>
    <x v="5"/>
    <n v="5"/>
    <x v="3"/>
    <s v="Medium"/>
    <x v="0"/>
    <x v="0"/>
  </r>
  <r>
    <n v="1850"/>
    <s v="Lisa Garrett"/>
    <x v="35"/>
    <x v="1"/>
    <x v="1"/>
    <x v="629"/>
    <x v="1583"/>
    <x v="42"/>
    <n v="0"/>
    <x v="3"/>
    <x v="254"/>
    <x v="0"/>
    <x v="0"/>
    <x v="3"/>
    <x v="3"/>
    <x v="3677"/>
    <n v="8214"/>
    <n v="8"/>
    <n v="0"/>
    <x v="3"/>
    <n v="3"/>
    <x v="1"/>
    <s v="High"/>
    <x v="5"/>
    <x v="5"/>
  </r>
  <r>
    <n v="6514"/>
    <s v="Justin Murphy"/>
    <x v="30"/>
    <x v="1"/>
    <x v="1"/>
    <x v="405"/>
    <x v="2087"/>
    <x v="285"/>
    <n v="5"/>
    <x v="2"/>
    <x v="1214"/>
    <x v="3"/>
    <x v="0"/>
    <x v="2"/>
    <x v="2"/>
    <x v="2320"/>
    <n v="601"/>
    <n v="3"/>
    <n v="10"/>
    <x v="5"/>
    <n v="2"/>
    <x v="0"/>
    <s v="Medium"/>
    <x v="2"/>
    <x v="2"/>
  </r>
  <r>
    <n v="8154"/>
    <s v="Ryan Miller"/>
    <x v="29"/>
    <x v="1"/>
    <x v="4"/>
    <x v="487"/>
    <x v="2174"/>
    <x v="178"/>
    <n v="0"/>
    <x v="3"/>
    <x v="42"/>
    <x v="0"/>
    <x v="0"/>
    <x v="1"/>
    <x v="1"/>
    <x v="3678"/>
    <n v="5753"/>
    <n v="19"/>
    <n v="1"/>
    <x v="7"/>
    <n v="3"/>
    <x v="1"/>
    <s v="Medium"/>
    <x v="4"/>
    <x v="4"/>
  </r>
  <r>
    <n v="5075"/>
    <s v="Madison Ruiz"/>
    <x v="0"/>
    <x v="1"/>
    <x v="2"/>
    <x v="354"/>
    <x v="2301"/>
    <x v="258"/>
    <n v="4"/>
    <x v="0"/>
    <x v="2"/>
    <x v="1"/>
    <x v="1"/>
    <x v="4"/>
    <x v="4"/>
    <x v="3679"/>
    <n v="8983"/>
    <n v="17"/>
    <n v="5"/>
    <x v="9"/>
    <n v="1"/>
    <x v="2"/>
    <s v="High"/>
    <x v="0"/>
    <x v="0"/>
  </r>
  <r>
    <n v="4694"/>
    <s v="John Hunt"/>
    <x v="21"/>
    <x v="1"/>
    <x v="3"/>
    <x v="535"/>
    <x v="2302"/>
    <x v="342"/>
    <n v="2"/>
    <x v="1"/>
    <x v="2"/>
    <x v="3"/>
    <x v="1"/>
    <x v="3"/>
    <x v="3"/>
    <x v="3680"/>
    <n v="1328"/>
    <n v="3"/>
    <n v="9"/>
    <x v="5"/>
    <n v="5"/>
    <x v="3"/>
    <s v="High"/>
    <x v="0"/>
    <x v="0"/>
  </r>
  <r>
    <n v="3329"/>
    <s v="Marvin Mitchell"/>
    <x v="30"/>
    <x v="1"/>
    <x v="0"/>
    <x v="33"/>
    <x v="2303"/>
    <x v="306"/>
    <n v="6"/>
    <x v="2"/>
    <x v="905"/>
    <x v="1"/>
    <x v="0"/>
    <x v="4"/>
    <x v="4"/>
    <x v="3681"/>
    <n v="2177"/>
    <n v="9"/>
    <n v="2"/>
    <x v="6"/>
    <n v="1"/>
    <x v="2"/>
    <s v="High"/>
    <x v="2"/>
    <x v="2"/>
  </r>
  <r>
    <n v="3932"/>
    <s v="Brian Weiss"/>
    <x v="25"/>
    <x v="1"/>
    <x v="0"/>
    <x v="112"/>
    <x v="2304"/>
    <x v="720"/>
    <n v="9"/>
    <x v="2"/>
    <x v="2"/>
    <x v="2"/>
    <x v="1"/>
    <x v="1"/>
    <x v="1"/>
    <x v="3682"/>
    <n v="4289"/>
    <n v="18"/>
    <n v="7"/>
    <x v="8"/>
    <n v="5"/>
    <x v="3"/>
    <s v="High"/>
    <x v="4"/>
    <x v="4"/>
  </r>
  <r>
    <n v="7659"/>
    <s v="Maria Woodward"/>
    <x v="2"/>
    <x v="1"/>
    <x v="0"/>
    <x v="309"/>
    <x v="2026"/>
    <x v="881"/>
    <n v="0"/>
    <x v="3"/>
    <x v="2"/>
    <x v="3"/>
    <x v="1"/>
    <x v="2"/>
    <x v="2"/>
    <x v="3683"/>
    <n v="6844"/>
    <n v="18"/>
    <n v="7"/>
    <x v="1"/>
    <n v="2"/>
    <x v="0"/>
    <s v="High"/>
    <x v="2"/>
    <x v="2"/>
  </r>
  <r>
    <n v="8329"/>
    <s v="Cynthia Castillo"/>
    <x v="29"/>
    <x v="1"/>
    <x v="0"/>
    <x v="382"/>
    <x v="1699"/>
    <x v="899"/>
    <n v="6"/>
    <x v="2"/>
    <x v="2"/>
    <x v="3"/>
    <x v="1"/>
    <x v="0"/>
    <x v="0"/>
    <x v="3684"/>
    <n v="1319"/>
    <n v="0"/>
    <n v="1"/>
    <x v="7"/>
    <n v="4"/>
    <x v="4"/>
    <s v="High"/>
    <x v="4"/>
    <x v="4"/>
  </r>
  <r>
    <n v="8218"/>
    <s v="Holly Cruz"/>
    <x v="4"/>
    <x v="1"/>
    <x v="4"/>
    <x v="13"/>
    <x v="2130"/>
    <x v="957"/>
    <n v="1"/>
    <x v="1"/>
    <x v="1215"/>
    <x v="1"/>
    <x v="0"/>
    <x v="3"/>
    <x v="3"/>
    <x v="3685"/>
    <n v="6464"/>
    <n v="16"/>
    <n v="5"/>
    <x v="1"/>
    <n v="3"/>
    <x v="1"/>
    <s v="Medium"/>
    <x v="0"/>
    <x v="0"/>
  </r>
  <r>
    <n v="1324"/>
    <s v="Richard Morrison"/>
    <x v="29"/>
    <x v="1"/>
    <x v="4"/>
    <x v="385"/>
    <x v="1808"/>
    <x v="758"/>
    <n v="0"/>
    <x v="3"/>
    <x v="933"/>
    <x v="0"/>
    <x v="0"/>
    <x v="4"/>
    <x v="4"/>
    <x v="3686"/>
    <n v="6774"/>
    <n v="8"/>
    <n v="2"/>
    <x v="3"/>
    <n v="1"/>
    <x v="2"/>
    <s v="Medium"/>
    <x v="4"/>
    <x v="4"/>
  </r>
  <r>
    <n v="4433"/>
    <s v="Robert Banks"/>
    <x v="37"/>
    <x v="1"/>
    <x v="2"/>
    <x v="367"/>
    <x v="329"/>
    <x v="299"/>
    <n v="3"/>
    <x v="0"/>
    <x v="2"/>
    <x v="2"/>
    <x v="1"/>
    <x v="3"/>
    <x v="3"/>
    <x v="3687"/>
    <n v="3363"/>
    <n v="15"/>
    <n v="9"/>
    <x v="2"/>
    <n v="4"/>
    <x v="4"/>
    <s v="High"/>
    <x v="2"/>
    <x v="2"/>
  </r>
  <r>
    <n v="5829"/>
    <s v="Allison Mcgee"/>
    <x v="15"/>
    <x v="1"/>
    <x v="4"/>
    <x v="210"/>
    <x v="1035"/>
    <x v="4"/>
    <n v="2"/>
    <x v="1"/>
    <x v="2"/>
    <x v="3"/>
    <x v="1"/>
    <x v="2"/>
    <x v="2"/>
    <x v="3688"/>
    <n v="544"/>
    <n v="7"/>
    <n v="6"/>
    <x v="2"/>
    <n v="5"/>
    <x v="3"/>
    <s v="Medium"/>
    <x v="4"/>
    <x v="4"/>
  </r>
  <r>
    <n v="4406"/>
    <s v="Samuel Bates"/>
    <x v="40"/>
    <x v="1"/>
    <x v="0"/>
    <x v="520"/>
    <x v="2305"/>
    <x v="191"/>
    <n v="7"/>
    <x v="2"/>
    <x v="2"/>
    <x v="3"/>
    <x v="1"/>
    <x v="2"/>
    <x v="2"/>
    <x v="3689"/>
    <n v="8117"/>
    <n v="14"/>
    <n v="10"/>
    <x v="2"/>
    <n v="1"/>
    <x v="2"/>
    <s v="High"/>
    <x v="5"/>
    <x v="5"/>
  </r>
  <r>
    <n v="2898"/>
    <s v="Veronica Wilson"/>
    <x v="22"/>
    <x v="1"/>
    <x v="4"/>
    <x v="353"/>
    <x v="2048"/>
    <x v="787"/>
    <n v="0"/>
    <x v="3"/>
    <x v="767"/>
    <x v="2"/>
    <x v="0"/>
    <x v="2"/>
    <x v="2"/>
    <x v="3690"/>
    <n v="7266"/>
    <n v="15"/>
    <n v="2"/>
    <x v="4"/>
    <n v="1"/>
    <x v="2"/>
    <s v="Medium"/>
    <x v="5"/>
    <x v="5"/>
  </r>
  <r>
    <n v="9985"/>
    <s v="Daniel Hall"/>
    <x v="43"/>
    <x v="1"/>
    <x v="4"/>
    <x v="446"/>
    <x v="2306"/>
    <x v="166"/>
    <n v="0"/>
    <x v="3"/>
    <x v="2"/>
    <x v="3"/>
    <x v="1"/>
    <x v="0"/>
    <x v="0"/>
    <x v="3691"/>
    <n v="6826"/>
    <n v="5"/>
    <n v="6"/>
    <x v="9"/>
    <n v="2"/>
    <x v="0"/>
    <s v="Medium"/>
    <x v="5"/>
    <x v="5"/>
  </r>
  <r>
    <n v="2430"/>
    <s v="Desiree Brown"/>
    <x v="22"/>
    <x v="1"/>
    <x v="3"/>
    <x v="599"/>
    <x v="2307"/>
    <x v="507"/>
    <n v="0"/>
    <x v="3"/>
    <x v="1216"/>
    <x v="0"/>
    <x v="0"/>
    <x v="3"/>
    <x v="3"/>
    <x v="3692"/>
    <n v="8637"/>
    <n v="0"/>
    <n v="2"/>
    <x v="3"/>
    <n v="2"/>
    <x v="0"/>
    <s v="Low"/>
    <x v="5"/>
    <x v="5"/>
  </r>
  <r>
    <n v="8916"/>
    <s v="Sarah Wright"/>
    <x v="42"/>
    <x v="1"/>
    <x v="2"/>
    <x v="393"/>
    <x v="1583"/>
    <x v="42"/>
    <n v="2"/>
    <x v="1"/>
    <x v="392"/>
    <x v="1"/>
    <x v="0"/>
    <x v="2"/>
    <x v="2"/>
    <x v="3693"/>
    <n v="1529"/>
    <n v="13"/>
    <n v="9"/>
    <x v="9"/>
    <n v="3"/>
    <x v="1"/>
    <s v="Low"/>
    <x v="3"/>
    <x v="3"/>
  </r>
  <r>
    <n v="8246"/>
    <s v="Alexis Yoder"/>
    <x v="7"/>
    <x v="1"/>
    <x v="3"/>
    <x v="619"/>
    <x v="2308"/>
    <x v="746"/>
    <n v="9"/>
    <x v="2"/>
    <x v="2"/>
    <x v="0"/>
    <x v="1"/>
    <x v="3"/>
    <x v="3"/>
    <x v="3694"/>
    <n v="112"/>
    <n v="0"/>
    <n v="2"/>
    <x v="9"/>
    <n v="4"/>
    <x v="4"/>
    <s v="Medium"/>
    <x v="0"/>
    <x v="0"/>
  </r>
  <r>
    <n v="9925"/>
    <s v="Mary Sims"/>
    <x v="3"/>
    <x v="1"/>
    <x v="4"/>
    <x v="185"/>
    <x v="1985"/>
    <x v="887"/>
    <n v="0"/>
    <x v="3"/>
    <x v="1217"/>
    <x v="0"/>
    <x v="0"/>
    <x v="4"/>
    <x v="4"/>
    <x v="3695"/>
    <n v="7875"/>
    <n v="9"/>
    <n v="1"/>
    <x v="0"/>
    <n v="1"/>
    <x v="2"/>
    <s v="Low"/>
    <x v="2"/>
    <x v="2"/>
  </r>
  <r>
    <n v="6727"/>
    <s v="Luke Chavez"/>
    <x v="29"/>
    <x v="1"/>
    <x v="4"/>
    <x v="15"/>
    <x v="785"/>
    <x v="595"/>
    <n v="1"/>
    <x v="1"/>
    <x v="401"/>
    <x v="3"/>
    <x v="0"/>
    <x v="2"/>
    <x v="2"/>
    <x v="3696"/>
    <n v="902"/>
    <n v="10"/>
    <n v="7"/>
    <x v="2"/>
    <n v="5"/>
    <x v="3"/>
    <s v="High"/>
    <x v="4"/>
    <x v="4"/>
  </r>
  <r>
    <n v="2099"/>
    <s v="Kevin Singleton"/>
    <x v="4"/>
    <x v="1"/>
    <x v="0"/>
    <x v="413"/>
    <x v="2309"/>
    <x v="963"/>
    <n v="1"/>
    <x v="1"/>
    <x v="2"/>
    <x v="1"/>
    <x v="1"/>
    <x v="3"/>
    <x v="3"/>
    <x v="3697"/>
    <n v="416"/>
    <n v="19"/>
    <n v="8"/>
    <x v="5"/>
    <n v="4"/>
    <x v="4"/>
    <s v="Low"/>
    <x v="0"/>
    <x v="0"/>
  </r>
  <r>
    <n v="4338"/>
    <s v="Tiffany Davis"/>
    <x v="2"/>
    <x v="1"/>
    <x v="0"/>
    <x v="288"/>
    <x v="1740"/>
    <x v="894"/>
    <n v="0"/>
    <x v="3"/>
    <x v="1218"/>
    <x v="1"/>
    <x v="0"/>
    <x v="4"/>
    <x v="4"/>
    <x v="3698"/>
    <n v="7869"/>
    <n v="13"/>
    <n v="7"/>
    <x v="8"/>
    <n v="1"/>
    <x v="2"/>
    <s v="Low"/>
    <x v="2"/>
    <x v="2"/>
  </r>
  <r>
    <n v="9743"/>
    <s v="Johnathan Rodriguez"/>
    <x v="6"/>
    <x v="1"/>
    <x v="1"/>
    <x v="271"/>
    <x v="2310"/>
    <x v="175"/>
    <n v="4"/>
    <x v="0"/>
    <x v="1219"/>
    <x v="1"/>
    <x v="0"/>
    <x v="2"/>
    <x v="2"/>
    <x v="3699"/>
    <n v="9924"/>
    <n v="0"/>
    <n v="5"/>
    <x v="0"/>
    <n v="2"/>
    <x v="0"/>
    <s v="Medium"/>
    <x v="4"/>
    <x v="4"/>
  </r>
  <r>
    <n v="4257"/>
    <s v="Rachel Lee"/>
    <x v="20"/>
    <x v="1"/>
    <x v="2"/>
    <x v="243"/>
    <x v="2311"/>
    <x v="406"/>
    <n v="0"/>
    <x v="3"/>
    <x v="1220"/>
    <x v="0"/>
    <x v="0"/>
    <x v="1"/>
    <x v="1"/>
    <x v="3700"/>
    <n v="9319"/>
    <n v="4"/>
    <n v="10"/>
    <x v="1"/>
    <n v="4"/>
    <x v="4"/>
    <s v="Low"/>
    <x v="5"/>
    <x v="5"/>
  </r>
  <r>
    <n v="5048"/>
    <s v="Suzanne Smith"/>
    <x v="37"/>
    <x v="1"/>
    <x v="2"/>
    <x v="4"/>
    <x v="2312"/>
    <x v="529"/>
    <n v="1"/>
    <x v="1"/>
    <x v="1221"/>
    <x v="2"/>
    <x v="0"/>
    <x v="0"/>
    <x v="0"/>
    <x v="3701"/>
    <n v="5342"/>
    <n v="12"/>
    <n v="4"/>
    <x v="4"/>
    <n v="5"/>
    <x v="3"/>
    <s v="Medium"/>
    <x v="2"/>
    <x v="2"/>
  </r>
  <r>
    <n v="4772"/>
    <s v="Brenda Newman"/>
    <x v="8"/>
    <x v="1"/>
    <x v="1"/>
    <x v="458"/>
    <x v="1985"/>
    <x v="887"/>
    <n v="0"/>
    <x v="3"/>
    <x v="1222"/>
    <x v="1"/>
    <x v="0"/>
    <x v="0"/>
    <x v="0"/>
    <x v="3702"/>
    <n v="5278"/>
    <n v="1"/>
    <n v="0"/>
    <x v="9"/>
    <n v="1"/>
    <x v="2"/>
    <s v="Medium"/>
    <x v="4"/>
    <x v="4"/>
  </r>
  <r>
    <n v="4717"/>
    <s v="James Ayala"/>
    <x v="5"/>
    <x v="1"/>
    <x v="4"/>
    <x v="182"/>
    <x v="2281"/>
    <x v="877"/>
    <n v="4"/>
    <x v="0"/>
    <x v="2"/>
    <x v="0"/>
    <x v="1"/>
    <x v="1"/>
    <x v="1"/>
    <x v="3703"/>
    <n v="3156"/>
    <n v="19"/>
    <n v="7"/>
    <x v="6"/>
    <n v="1"/>
    <x v="2"/>
    <s v="Low"/>
    <x v="3"/>
    <x v="3"/>
  </r>
  <r>
    <n v="5120"/>
    <s v="Anna Stewart"/>
    <x v="32"/>
    <x v="1"/>
    <x v="1"/>
    <x v="228"/>
    <x v="2313"/>
    <x v="821"/>
    <n v="7"/>
    <x v="2"/>
    <x v="2"/>
    <x v="0"/>
    <x v="1"/>
    <x v="4"/>
    <x v="4"/>
    <x v="3704"/>
    <n v="6076"/>
    <n v="3"/>
    <n v="7"/>
    <x v="2"/>
    <n v="5"/>
    <x v="3"/>
    <s v="High"/>
    <x v="5"/>
    <x v="5"/>
  </r>
  <r>
    <n v="5504"/>
    <s v="David Contreras"/>
    <x v="11"/>
    <x v="1"/>
    <x v="2"/>
    <x v="10"/>
    <x v="342"/>
    <x v="167"/>
    <n v="6"/>
    <x v="2"/>
    <x v="2"/>
    <x v="0"/>
    <x v="1"/>
    <x v="1"/>
    <x v="1"/>
    <x v="3705"/>
    <n v="1021"/>
    <n v="9"/>
    <n v="4"/>
    <x v="10"/>
    <n v="2"/>
    <x v="0"/>
    <s v="Low"/>
    <x v="3"/>
    <x v="3"/>
  </r>
  <r>
    <n v="4834"/>
    <s v="Sarah Beck"/>
    <x v="13"/>
    <x v="1"/>
    <x v="3"/>
    <x v="27"/>
    <x v="439"/>
    <x v="382"/>
    <n v="0"/>
    <x v="3"/>
    <x v="1223"/>
    <x v="0"/>
    <x v="0"/>
    <x v="4"/>
    <x v="4"/>
    <x v="3706"/>
    <n v="289"/>
    <n v="7"/>
    <n v="8"/>
    <x v="8"/>
    <n v="3"/>
    <x v="1"/>
    <s v="Medium"/>
    <x v="0"/>
    <x v="0"/>
  </r>
  <r>
    <n v="3906"/>
    <s v="Jonathan Wise"/>
    <x v="33"/>
    <x v="1"/>
    <x v="1"/>
    <x v="396"/>
    <x v="1599"/>
    <x v="864"/>
    <n v="4"/>
    <x v="0"/>
    <x v="899"/>
    <x v="0"/>
    <x v="0"/>
    <x v="1"/>
    <x v="1"/>
    <x v="3707"/>
    <n v="3332"/>
    <n v="19"/>
    <n v="3"/>
    <x v="6"/>
    <n v="3"/>
    <x v="1"/>
    <s v="Low"/>
    <x v="4"/>
    <x v="4"/>
  </r>
  <r>
    <n v="6733"/>
    <s v="Lisa Adams"/>
    <x v="41"/>
    <x v="1"/>
    <x v="4"/>
    <x v="598"/>
    <x v="265"/>
    <x v="243"/>
    <n v="0"/>
    <x v="3"/>
    <x v="2"/>
    <x v="3"/>
    <x v="1"/>
    <x v="1"/>
    <x v="1"/>
    <x v="3708"/>
    <n v="7951"/>
    <n v="13"/>
    <n v="2"/>
    <x v="4"/>
    <n v="4"/>
    <x v="4"/>
    <s v="High"/>
    <x v="3"/>
    <x v="3"/>
  </r>
  <r>
    <n v="5762"/>
    <s v="Robert Cannon"/>
    <x v="29"/>
    <x v="1"/>
    <x v="1"/>
    <x v="275"/>
    <x v="2314"/>
    <x v="264"/>
    <n v="1"/>
    <x v="1"/>
    <x v="594"/>
    <x v="1"/>
    <x v="0"/>
    <x v="2"/>
    <x v="2"/>
    <x v="3709"/>
    <n v="230"/>
    <n v="18"/>
    <n v="8"/>
    <x v="7"/>
    <n v="5"/>
    <x v="3"/>
    <s v="Medium"/>
    <x v="4"/>
    <x v="4"/>
  </r>
  <r>
    <n v="2730"/>
    <s v="Abigail Lara"/>
    <x v="37"/>
    <x v="1"/>
    <x v="0"/>
    <x v="327"/>
    <x v="2315"/>
    <x v="972"/>
    <n v="1"/>
    <x v="1"/>
    <x v="1224"/>
    <x v="2"/>
    <x v="0"/>
    <x v="1"/>
    <x v="1"/>
    <x v="1966"/>
    <n v="350"/>
    <n v="8"/>
    <n v="9"/>
    <x v="3"/>
    <n v="2"/>
    <x v="0"/>
    <s v="Medium"/>
    <x v="2"/>
    <x v="2"/>
  </r>
  <r>
    <n v="7278"/>
    <s v="Daniel Moore"/>
    <x v="32"/>
    <x v="1"/>
    <x v="4"/>
    <x v="475"/>
    <x v="2316"/>
    <x v="761"/>
    <n v="2"/>
    <x v="1"/>
    <x v="1225"/>
    <x v="3"/>
    <x v="0"/>
    <x v="2"/>
    <x v="2"/>
    <x v="3710"/>
    <n v="7898"/>
    <n v="5"/>
    <n v="10"/>
    <x v="4"/>
    <n v="1"/>
    <x v="2"/>
    <s v="High"/>
    <x v="5"/>
    <x v="5"/>
  </r>
  <r>
    <n v="3761"/>
    <s v="Paul Skinner"/>
    <x v="20"/>
    <x v="1"/>
    <x v="4"/>
    <x v="3"/>
    <x v="1037"/>
    <x v="702"/>
    <n v="4"/>
    <x v="0"/>
    <x v="2"/>
    <x v="3"/>
    <x v="1"/>
    <x v="0"/>
    <x v="0"/>
    <x v="3711"/>
    <n v="5714"/>
    <n v="5"/>
    <n v="2"/>
    <x v="5"/>
    <n v="3"/>
    <x v="1"/>
    <s v="High"/>
    <x v="5"/>
    <x v="5"/>
  </r>
  <r>
    <n v="3066"/>
    <s v="Christian Miller"/>
    <x v="13"/>
    <x v="1"/>
    <x v="3"/>
    <x v="86"/>
    <x v="2047"/>
    <x v="513"/>
    <n v="5"/>
    <x v="2"/>
    <x v="1226"/>
    <x v="0"/>
    <x v="0"/>
    <x v="3"/>
    <x v="3"/>
    <x v="3712"/>
    <n v="6681"/>
    <n v="8"/>
    <n v="10"/>
    <x v="5"/>
    <n v="5"/>
    <x v="3"/>
    <s v="High"/>
    <x v="0"/>
    <x v="0"/>
  </r>
  <r>
    <n v="3976"/>
    <s v="David Dunn"/>
    <x v="26"/>
    <x v="1"/>
    <x v="0"/>
    <x v="460"/>
    <x v="1882"/>
    <x v="321"/>
    <n v="2"/>
    <x v="1"/>
    <x v="2"/>
    <x v="0"/>
    <x v="1"/>
    <x v="1"/>
    <x v="1"/>
    <x v="3713"/>
    <n v="2456"/>
    <n v="18"/>
    <n v="7"/>
    <x v="9"/>
    <n v="3"/>
    <x v="1"/>
    <s v="Medium"/>
    <x v="5"/>
    <x v="5"/>
  </r>
  <r>
    <n v="5130"/>
    <s v="Emily Davis"/>
    <x v="25"/>
    <x v="1"/>
    <x v="0"/>
    <x v="305"/>
    <x v="2317"/>
    <x v="320"/>
    <n v="0"/>
    <x v="3"/>
    <x v="1227"/>
    <x v="0"/>
    <x v="0"/>
    <x v="1"/>
    <x v="1"/>
    <x v="3714"/>
    <n v="8148"/>
    <n v="2"/>
    <n v="3"/>
    <x v="9"/>
    <n v="1"/>
    <x v="2"/>
    <s v="Medium"/>
    <x v="4"/>
    <x v="4"/>
  </r>
  <r>
    <n v="8996"/>
    <s v="John Giles"/>
    <x v="2"/>
    <x v="1"/>
    <x v="1"/>
    <x v="127"/>
    <x v="171"/>
    <x v="162"/>
    <n v="5"/>
    <x v="2"/>
    <x v="1228"/>
    <x v="1"/>
    <x v="0"/>
    <x v="1"/>
    <x v="1"/>
    <x v="3715"/>
    <n v="5668"/>
    <n v="14"/>
    <n v="0"/>
    <x v="4"/>
    <n v="3"/>
    <x v="1"/>
    <s v="High"/>
    <x v="2"/>
    <x v="2"/>
  </r>
  <r>
    <n v="3820"/>
    <s v="Scott Khan"/>
    <x v="3"/>
    <x v="1"/>
    <x v="2"/>
    <x v="521"/>
    <x v="450"/>
    <x v="391"/>
    <n v="5"/>
    <x v="2"/>
    <x v="2"/>
    <x v="3"/>
    <x v="1"/>
    <x v="0"/>
    <x v="0"/>
    <x v="3716"/>
    <n v="4781"/>
    <n v="13"/>
    <n v="4"/>
    <x v="10"/>
    <n v="1"/>
    <x v="2"/>
    <s v="Low"/>
    <x v="2"/>
    <x v="2"/>
  </r>
  <r>
    <n v="5165"/>
    <s v="Brian Fields"/>
    <x v="34"/>
    <x v="1"/>
    <x v="4"/>
    <x v="559"/>
    <x v="1533"/>
    <x v="638"/>
    <n v="2"/>
    <x v="1"/>
    <x v="5"/>
    <x v="3"/>
    <x v="0"/>
    <x v="3"/>
    <x v="3"/>
    <x v="3717"/>
    <n v="2515"/>
    <n v="20"/>
    <n v="2"/>
    <x v="1"/>
    <n v="3"/>
    <x v="1"/>
    <s v="Low"/>
    <x v="3"/>
    <x v="3"/>
  </r>
  <r>
    <n v="4294"/>
    <s v="Shelly Grant"/>
    <x v="24"/>
    <x v="1"/>
    <x v="1"/>
    <x v="530"/>
    <x v="2318"/>
    <x v="26"/>
    <n v="0"/>
    <x v="3"/>
    <x v="1229"/>
    <x v="1"/>
    <x v="0"/>
    <x v="2"/>
    <x v="2"/>
    <x v="1480"/>
    <n v="7646"/>
    <n v="14"/>
    <n v="9"/>
    <x v="2"/>
    <n v="4"/>
    <x v="4"/>
    <s v="Low"/>
    <x v="3"/>
    <x v="3"/>
  </r>
  <r>
    <n v="3672"/>
    <s v="Cody Rivera"/>
    <x v="6"/>
    <x v="1"/>
    <x v="1"/>
    <x v="482"/>
    <x v="472"/>
    <x v="402"/>
    <n v="0"/>
    <x v="3"/>
    <x v="2"/>
    <x v="3"/>
    <x v="1"/>
    <x v="3"/>
    <x v="3"/>
    <x v="3718"/>
    <n v="596"/>
    <n v="2"/>
    <n v="9"/>
    <x v="2"/>
    <n v="3"/>
    <x v="1"/>
    <s v="Low"/>
    <x v="4"/>
    <x v="4"/>
  </r>
  <r>
    <n v="8857"/>
    <s v="Jeanette Cole DVM"/>
    <x v="29"/>
    <x v="1"/>
    <x v="3"/>
    <x v="203"/>
    <x v="2319"/>
    <x v="966"/>
    <n v="1"/>
    <x v="1"/>
    <x v="1230"/>
    <x v="2"/>
    <x v="0"/>
    <x v="1"/>
    <x v="1"/>
    <x v="3719"/>
    <n v="6210"/>
    <n v="16"/>
    <n v="3"/>
    <x v="9"/>
    <n v="5"/>
    <x v="3"/>
    <s v="Low"/>
    <x v="4"/>
    <x v="4"/>
  </r>
  <r>
    <n v="8486"/>
    <s v="Matthew Smith"/>
    <x v="28"/>
    <x v="1"/>
    <x v="4"/>
    <x v="531"/>
    <x v="342"/>
    <x v="167"/>
    <n v="2"/>
    <x v="1"/>
    <x v="911"/>
    <x v="1"/>
    <x v="0"/>
    <x v="2"/>
    <x v="2"/>
    <x v="3720"/>
    <n v="5160"/>
    <n v="0"/>
    <n v="3"/>
    <x v="6"/>
    <n v="4"/>
    <x v="4"/>
    <s v="High"/>
    <x v="0"/>
    <x v="0"/>
  </r>
  <r>
    <n v="5468"/>
    <s v="Robert Mills"/>
    <x v="24"/>
    <x v="1"/>
    <x v="2"/>
    <x v="562"/>
    <x v="1210"/>
    <x v="586"/>
    <n v="2"/>
    <x v="1"/>
    <x v="2"/>
    <x v="2"/>
    <x v="1"/>
    <x v="0"/>
    <x v="0"/>
    <x v="3721"/>
    <n v="612"/>
    <n v="16"/>
    <n v="4"/>
    <x v="2"/>
    <n v="2"/>
    <x v="0"/>
    <s v="Low"/>
    <x v="3"/>
    <x v="3"/>
  </r>
  <r>
    <n v="8813"/>
    <s v="Sandy Arellano"/>
    <x v="34"/>
    <x v="1"/>
    <x v="0"/>
    <x v="160"/>
    <x v="2320"/>
    <x v="532"/>
    <n v="4"/>
    <x v="0"/>
    <x v="2"/>
    <x v="0"/>
    <x v="1"/>
    <x v="4"/>
    <x v="4"/>
    <x v="3722"/>
    <n v="3411"/>
    <n v="6"/>
    <n v="1"/>
    <x v="5"/>
    <n v="2"/>
    <x v="0"/>
    <s v="High"/>
    <x v="3"/>
    <x v="3"/>
  </r>
  <r>
    <n v="9501"/>
    <s v="Mark Pierce"/>
    <x v="23"/>
    <x v="1"/>
    <x v="0"/>
    <x v="4"/>
    <x v="317"/>
    <x v="287"/>
    <n v="0"/>
    <x v="3"/>
    <x v="750"/>
    <x v="0"/>
    <x v="0"/>
    <x v="0"/>
    <x v="0"/>
    <x v="3723"/>
    <n v="7080"/>
    <n v="6"/>
    <n v="4"/>
    <x v="9"/>
    <n v="5"/>
    <x v="3"/>
    <s v="High"/>
    <x v="4"/>
    <x v="4"/>
  </r>
  <r>
    <n v="6359"/>
    <s v="Penny Ewing"/>
    <x v="19"/>
    <x v="1"/>
    <x v="3"/>
    <x v="219"/>
    <x v="344"/>
    <x v="309"/>
    <n v="3"/>
    <x v="0"/>
    <x v="2"/>
    <x v="3"/>
    <x v="1"/>
    <x v="1"/>
    <x v="1"/>
    <x v="3724"/>
    <n v="9005"/>
    <n v="15"/>
    <n v="10"/>
    <x v="1"/>
    <n v="2"/>
    <x v="0"/>
    <s v="Medium"/>
    <x v="5"/>
    <x v="5"/>
  </r>
  <r>
    <n v="3127"/>
    <s v="Laurie Thomas"/>
    <x v="42"/>
    <x v="1"/>
    <x v="2"/>
    <x v="554"/>
    <x v="778"/>
    <x v="86"/>
    <n v="1"/>
    <x v="1"/>
    <x v="2"/>
    <x v="0"/>
    <x v="1"/>
    <x v="4"/>
    <x v="4"/>
    <x v="3725"/>
    <n v="6399"/>
    <n v="3"/>
    <n v="8"/>
    <x v="1"/>
    <n v="5"/>
    <x v="3"/>
    <s v="Medium"/>
    <x v="3"/>
    <x v="3"/>
  </r>
  <r>
    <n v="5294"/>
    <s v="Monica Day"/>
    <x v="31"/>
    <x v="1"/>
    <x v="1"/>
    <x v="484"/>
    <x v="2321"/>
    <x v="164"/>
    <n v="8"/>
    <x v="2"/>
    <x v="2"/>
    <x v="1"/>
    <x v="1"/>
    <x v="0"/>
    <x v="0"/>
    <x v="3726"/>
    <n v="7023"/>
    <n v="10"/>
    <n v="2"/>
    <x v="9"/>
    <n v="1"/>
    <x v="2"/>
    <s v="Low"/>
    <x v="4"/>
    <x v="4"/>
  </r>
  <r>
    <n v="3436"/>
    <s v="Kathryn Thomas"/>
    <x v="26"/>
    <x v="1"/>
    <x v="3"/>
    <x v="544"/>
    <x v="781"/>
    <x v="592"/>
    <n v="1"/>
    <x v="1"/>
    <x v="2"/>
    <x v="3"/>
    <x v="1"/>
    <x v="3"/>
    <x v="3"/>
    <x v="3727"/>
    <n v="1795"/>
    <n v="4"/>
    <n v="9"/>
    <x v="7"/>
    <n v="2"/>
    <x v="0"/>
    <s v="Medium"/>
    <x v="5"/>
    <x v="5"/>
  </r>
  <r>
    <n v="1451"/>
    <s v="Michelle Hill"/>
    <x v="46"/>
    <x v="1"/>
    <x v="1"/>
    <x v="567"/>
    <x v="2322"/>
    <x v="724"/>
    <n v="0"/>
    <x v="3"/>
    <x v="1231"/>
    <x v="3"/>
    <x v="0"/>
    <x v="1"/>
    <x v="1"/>
    <x v="3728"/>
    <n v="4949"/>
    <n v="8"/>
    <n v="8"/>
    <x v="6"/>
    <n v="1"/>
    <x v="2"/>
    <s v="Medium"/>
    <x v="3"/>
    <x v="3"/>
  </r>
  <r>
    <n v="2255"/>
    <s v="Christopher Lewis"/>
    <x v="25"/>
    <x v="1"/>
    <x v="2"/>
    <x v="611"/>
    <x v="2323"/>
    <x v="141"/>
    <n v="2"/>
    <x v="1"/>
    <x v="2"/>
    <x v="0"/>
    <x v="1"/>
    <x v="0"/>
    <x v="0"/>
    <x v="3729"/>
    <n v="4892"/>
    <n v="8"/>
    <n v="8"/>
    <x v="10"/>
    <n v="5"/>
    <x v="3"/>
    <s v="Medium"/>
    <x v="4"/>
    <x v="4"/>
  </r>
  <r>
    <n v="8827"/>
    <s v="Michele Williamson"/>
    <x v="39"/>
    <x v="1"/>
    <x v="0"/>
    <x v="294"/>
    <x v="419"/>
    <x v="229"/>
    <n v="4"/>
    <x v="0"/>
    <x v="1232"/>
    <x v="0"/>
    <x v="0"/>
    <x v="1"/>
    <x v="1"/>
    <x v="3730"/>
    <n v="5082"/>
    <n v="11"/>
    <n v="5"/>
    <x v="8"/>
    <n v="5"/>
    <x v="3"/>
    <s v="High"/>
    <x v="2"/>
    <x v="2"/>
  </r>
  <r>
    <n v="3479"/>
    <s v="Theodore Simpson"/>
    <x v="19"/>
    <x v="1"/>
    <x v="0"/>
    <x v="367"/>
    <x v="2324"/>
    <x v="753"/>
    <n v="1"/>
    <x v="1"/>
    <x v="2"/>
    <x v="2"/>
    <x v="1"/>
    <x v="3"/>
    <x v="3"/>
    <x v="3731"/>
    <n v="3892"/>
    <n v="18"/>
    <n v="3"/>
    <x v="2"/>
    <n v="5"/>
    <x v="3"/>
    <s v="High"/>
    <x v="5"/>
    <x v="5"/>
  </r>
  <r>
    <n v="9909"/>
    <s v="Ashley Gonzales"/>
    <x v="8"/>
    <x v="1"/>
    <x v="0"/>
    <x v="9"/>
    <x v="2325"/>
    <x v="715"/>
    <n v="8"/>
    <x v="2"/>
    <x v="2"/>
    <x v="3"/>
    <x v="1"/>
    <x v="2"/>
    <x v="2"/>
    <x v="3732"/>
    <n v="2194"/>
    <n v="11"/>
    <n v="7"/>
    <x v="5"/>
    <n v="1"/>
    <x v="2"/>
    <s v="Medium"/>
    <x v="4"/>
    <x v="4"/>
  </r>
  <r>
    <n v="1258"/>
    <s v="David Wilson"/>
    <x v="15"/>
    <x v="1"/>
    <x v="2"/>
    <x v="185"/>
    <x v="1717"/>
    <x v="569"/>
    <n v="1"/>
    <x v="1"/>
    <x v="797"/>
    <x v="2"/>
    <x v="0"/>
    <x v="2"/>
    <x v="2"/>
    <x v="3733"/>
    <n v="3658"/>
    <n v="18"/>
    <n v="9"/>
    <x v="5"/>
    <n v="4"/>
    <x v="4"/>
    <s v="Medium"/>
    <x v="4"/>
    <x v="4"/>
  </r>
  <r>
    <n v="4285"/>
    <s v="Robert Ford"/>
    <x v="11"/>
    <x v="1"/>
    <x v="1"/>
    <x v="464"/>
    <x v="2326"/>
    <x v="973"/>
    <n v="2"/>
    <x v="1"/>
    <x v="1233"/>
    <x v="3"/>
    <x v="0"/>
    <x v="3"/>
    <x v="3"/>
    <x v="3734"/>
    <n v="5445"/>
    <n v="2"/>
    <n v="0"/>
    <x v="6"/>
    <n v="1"/>
    <x v="2"/>
    <s v="Low"/>
    <x v="3"/>
    <x v="3"/>
  </r>
  <r>
    <n v="5640"/>
    <s v="Jason Wilson"/>
    <x v="7"/>
    <x v="1"/>
    <x v="4"/>
    <x v="286"/>
    <x v="1318"/>
    <x v="293"/>
    <n v="8"/>
    <x v="2"/>
    <x v="2"/>
    <x v="1"/>
    <x v="1"/>
    <x v="4"/>
    <x v="4"/>
    <x v="3735"/>
    <n v="4152"/>
    <n v="2"/>
    <n v="5"/>
    <x v="8"/>
    <n v="4"/>
    <x v="4"/>
    <s v="Medium"/>
    <x v="0"/>
    <x v="0"/>
  </r>
  <r>
    <n v="7150"/>
    <s v="Todd Murphy"/>
    <x v="8"/>
    <x v="1"/>
    <x v="1"/>
    <x v="478"/>
    <x v="2194"/>
    <x v="225"/>
    <n v="3"/>
    <x v="0"/>
    <x v="2"/>
    <x v="3"/>
    <x v="1"/>
    <x v="4"/>
    <x v="4"/>
    <x v="3736"/>
    <n v="1596"/>
    <n v="18"/>
    <n v="4"/>
    <x v="1"/>
    <n v="3"/>
    <x v="1"/>
    <s v="Low"/>
    <x v="4"/>
    <x v="4"/>
  </r>
  <r>
    <n v="3677"/>
    <s v="Elizabeth Brooks"/>
    <x v="27"/>
    <x v="1"/>
    <x v="3"/>
    <x v="354"/>
    <x v="2327"/>
    <x v="647"/>
    <n v="1"/>
    <x v="1"/>
    <x v="2"/>
    <x v="3"/>
    <x v="1"/>
    <x v="1"/>
    <x v="1"/>
    <x v="3737"/>
    <n v="212"/>
    <n v="3"/>
    <n v="2"/>
    <x v="7"/>
    <n v="2"/>
    <x v="0"/>
    <s v="Low"/>
    <x v="5"/>
    <x v="5"/>
  </r>
  <r>
    <n v="8895"/>
    <s v="Michael Williams"/>
    <x v="12"/>
    <x v="1"/>
    <x v="0"/>
    <x v="31"/>
    <x v="159"/>
    <x v="151"/>
    <n v="7"/>
    <x v="2"/>
    <x v="2"/>
    <x v="2"/>
    <x v="1"/>
    <x v="1"/>
    <x v="1"/>
    <x v="3738"/>
    <n v="4859"/>
    <n v="17"/>
    <n v="9"/>
    <x v="9"/>
    <n v="3"/>
    <x v="1"/>
    <s v="Medium"/>
    <x v="4"/>
    <x v="4"/>
  </r>
  <r>
    <n v="9186"/>
    <s v="Alexander Frazier"/>
    <x v="40"/>
    <x v="1"/>
    <x v="1"/>
    <x v="585"/>
    <x v="2221"/>
    <x v="842"/>
    <n v="8"/>
    <x v="2"/>
    <x v="1176"/>
    <x v="2"/>
    <x v="0"/>
    <x v="1"/>
    <x v="1"/>
    <x v="3739"/>
    <n v="2220"/>
    <n v="13"/>
    <n v="8"/>
    <x v="6"/>
    <n v="1"/>
    <x v="2"/>
    <s v="Low"/>
    <x v="5"/>
    <x v="5"/>
  </r>
  <r>
    <n v="6332"/>
    <s v="Catherine Newman"/>
    <x v="10"/>
    <x v="1"/>
    <x v="0"/>
    <x v="548"/>
    <x v="339"/>
    <x v="134"/>
    <n v="4"/>
    <x v="0"/>
    <x v="2"/>
    <x v="1"/>
    <x v="1"/>
    <x v="3"/>
    <x v="3"/>
    <x v="3740"/>
    <n v="8249"/>
    <n v="20"/>
    <n v="9"/>
    <x v="10"/>
    <n v="1"/>
    <x v="2"/>
    <s v="Medium"/>
    <x v="3"/>
    <x v="3"/>
  </r>
  <r>
    <n v="1997"/>
    <s v="Andrew Daniels"/>
    <x v="1"/>
    <x v="1"/>
    <x v="1"/>
    <x v="258"/>
    <x v="2243"/>
    <x v="799"/>
    <n v="0"/>
    <x v="3"/>
    <x v="922"/>
    <x v="2"/>
    <x v="0"/>
    <x v="2"/>
    <x v="2"/>
    <x v="3741"/>
    <n v="3181"/>
    <n v="9"/>
    <n v="7"/>
    <x v="0"/>
    <n v="1"/>
    <x v="2"/>
    <s v="Medium"/>
    <x v="1"/>
    <x v="1"/>
  </r>
  <r>
    <n v="3816"/>
    <s v="Tiffany Randolph"/>
    <x v="27"/>
    <x v="1"/>
    <x v="2"/>
    <x v="33"/>
    <x v="2020"/>
    <x v="952"/>
    <n v="7"/>
    <x v="2"/>
    <x v="1234"/>
    <x v="2"/>
    <x v="0"/>
    <x v="3"/>
    <x v="3"/>
    <x v="3742"/>
    <n v="6893"/>
    <n v="1"/>
    <n v="5"/>
    <x v="0"/>
    <n v="1"/>
    <x v="2"/>
    <s v="Low"/>
    <x v="5"/>
    <x v="5"/>
  </r>
  <r>
    <n v="2846"/>
    <s v="Brian Williams"/>
    <x v="41"/>
    <x v="1"/>
    <x v="3"/>
    <x v="165"/>
    <x v="1590"/>
    <x v="878"/>
    <n v="0"/>
    <x v="3"/>
    <x v="680"/>
    <x v="1"/>
    <x v="0"/>
    <x v="1"/>
    <x v="1"/>
    <x v="3743"/>
    <n v="1044"/>
    <n v="1"/>
    <n v="10"/>
    <x v="0"/>
    <n v="1"/>
    <x v="2"/>
    <s v="High"/>
    <x v="3"/>
    <x v="3"/>
  </r>
  <r>
    <n v="7246"/>
    <s v="Robert Sherman"/>
    <x v="18"/>
    <x v="1"/>
    <x v="0"/>
    <x v="266"/>
    <x v="804"/>
    <x v="225"/>
    <n v="2"/>
    <x v="1"/>
    <x v="793"/>
    <x v="1"/>
    <x v="0"/>
    <x v="1"/>
    <x v="1"/>
    <x v="3744"/>
    <n v="6513"/>
    <n v="18"/>
    <n v="6"/>
    <x v="8"/>
    <n v="4"/>
    <x v="4"/>
    <s v="Low"/>
    <x v="4"/>
    <x v="4"/>
  </r>
  <r>
    <n v="1418"/>
    <s v="Michael Edwards"/>
    <x v="17"/>
    <x v="1"/>
    <x v="1"/>
    <x v="312"/>
    <x v="1118"/>
    <x v="735"/>
    <n v="4"/>
    <x v="0"/>
    <x v="1235"/>
    <x v="1"/>
    <x v="0"/>
    <x v="0"/>
    <x v="0"/>
    <x v="3745"/>
    <n v="5658"/>
    <n v="15"/>
    <n v="7"/>
    <x v="3"/>
    <n v="3"/>
    <x v="1"/>
    <s v="Medium"/>
    <x v="1"/>
    <x v="1"/>
  </r>
  <r>
    <n v="4785"/>
    <s v="Brandi Charles"/>
    <x v="40"/>
    <x v="1"/>
    <x v="2"/>
    <x v="525"/>
    <x v="3"/>
    <x v="3"/>
    <n v="1"/>
    <x v="1"/>
    <x v="1236"/>
    <x v="2"/>
    <x v="0"/>
    <x v="1"/>
    <x v="1"/>
    <x v="3746"/>
    <n v="9490"/>
    <n v="3"/>
    <n v="0"/>
    <x v="6"/>
    <n v="1"/>
    <x v="2"/>
    <s v="Medium"/>
    <x v="5"/>
    <x v="5"/>
  </r>
  <r>
    <n v="1513"/>
    <s v="Tracy Kelly"/>
    <x v="3"/>
    <x v="1"/>
    <x v="2"/>
    <x v="304"/>
    <x v="37"/>
    <x v="37"/>
    <n v="2"/>
    <x v="1"/>
    <x v="1057"/>
    <x v="2"/>
    <x v="0"/>
    <x v="2"/>
    <x v="2"/>
    <x v="3747"/>
    <n v="2688"/>
    <n v="4"/>
    <n v="4"/>
    <x v="10"/>
    <n v="2"/>
    <x v="0"/>
    <s v="Low"/>
    <x v="2"/>
    <x v="2"/>
  </r>
  <r>
    <n v="3877"/>
    <s v="Melissa Stewart DDS"/>
    <x v="26"/>
    <x v="1"/>
    <x v="4"/>
    <x v="408"/>
    <x v="2328"/>
    <x v="409"/>
    <n v="8"/>
    <x v="2"/>
    <x v="2"/>
    <x v="2"/>
    <x v="1"/>
    <x v="2"/>
    <x v="2"/>
    <x v="1323"/>
    <n v="1165"/>
    <n v="4"/>
    <n v="10"/>
    <x v="2"/>
    <n v="4"/>
    <x v="4"/>
    <s v="High"/>
    <x v="5"/>
    <x v="5"/>
  </r>
  <r>
    <n v="4415"/>
    <s v="Gabriela Chen"/>
    <x v="33"/>
    <x v="1"/>
    <x v="4"/>
    <x v="444"/>
    <x v="89"/>
    <x v="87"/>
    <n v="4"/>
    <x v="0"/>
    <x v="2"/>
    <x v="3"/>
    <x v="1"/>
    <x v="4"/>
    <x v="4"/>
    <x v="3748"/>
    <n v="1878"/>
    <n v="4"/>
    <n v="0"/>
    <x v="6"/>
    <n v="5"/>
    <x v="3"/>
    <s v="Medium"/>
    <x v="4"/>
    <x v="4"/>
  </r>
  <r>
    <n v="3016"/>
    <s v="Aaron Taylor"/>
    <x v="26"/>
    <x v="1"/>
    <x v="0"/>
    <x v="149"/>
    <x v="1717"/>
    <x v="569"/>
    <n v="3"/>
    <x v="0"/>
    <x v="2"/>
    <x v="0"/>
    <x v="1"/>
    <x v="2"/>
    <x v="2"/>
    <x v="3749"/>
    <n v="8479"/>
    <n v="2"/>
    <n v="10"/>
    <x v="5"/>
    <n v="1"/>
    <x v="2"/>
    <s v="Low"/>
    <x v="5"/>
    <x v="5"/>
  </r>
  <r>
    <n v="4480"/>
    <s v="John Jennings"/>
    <x v="35"/>
    <x v="1"/>
    <x v="2"/>
    <x v="303"/>
    <x v="2329"/>
    <x v="846"/>
    <n v="5"/>
    <x v="2"/>
    <x v="2"/>
    <x v="1"/>
    <x v="1"/>
    <x v="0"/>
    <x v="0"/>
    <x v="3750"/>
    <n v="7457"/>
    <n v="3"/>
    <n v="3"/>
    <x v="0"/>
    <n v="1"/>
    <x v="2"/>
    <s v="Low"/>
    <x v="5"/>
    <x v="5"/>
  </r>
  <r>
    <n v="4290"/>
    <s v="Melvin Dixon"/>
    <x v="45"/>
    <x v="1"/>
    <x v="1"/>
    <x v="456"/>
    <x v="2330"/>
    <x v="237"/>
    <n v="6"/>
    <x v="2"/>
    <x v="2"/>
    <x v="3"/>
    <x v="1"/>
    <x v="3"/>
    <x v="3"/>
    <x v="3751"/>
    <n v="2025"/>
    <n v="2"/>
    <n v="4"/>
    <x v="0"/>
    <n v="2"/>
    <x v="0"/>
    <s v="High"/>
    <x v="5"/>
    <x v="5"/>
  </r>
  <r>
    <n v="5166"/>
    <s v="Micheal Palmer"/>
    <x v="34"/>
    <x v="1"/>
    <x v="1"/>
    <x v="446"/>
    <x v="2331"/>
    <x v="334"/>
    <n v="5"/>
    <x v="2"/>
    <x v="2"/>
    <x v="1"/>
    <x v="1"/>
    <x v="1"/>
    <x v="1"/>
    <x v="3752"/>
    <n v="8340"/>
    <n v="5"/>
    <n v="0"/>
    <x v="6"/>
    <n v="5"/>
    <x v="3"/>
    <s v="Medium"/>
    <x v="3"/>
    <x v="3"/>
  </r>
  <r>
    <n v="6924"/>
    <s v="Kelly Berry"/>
    <x v="28"/>
    <x v="1"/>
    <x v="0"/>
    <x v="308"/>
    <x v="1466"/>
    <x v="603"/>
    <n v="5"/>
    <x v="2"/>
    <x v="2"/>
    <x v="0"/>
    <x v="1"/>
    <x v="1"/>
    <x v="1"/>
    <x v="3753"/>
    <n v="6918"/>
    <n v="17"/>
    <n v="9"/>
    <x v="6"/>
    <n v="2"/>
    <x v="0"/>
    <s v="Low"/>
    <x v="0"/>
    <x v="0"/>
  </r>
  <r>
    <n v="1245"/>
    <s v="Kimberly Russell"/>
    <x v="8"/>
    <x v="1"/>
    <x v="0"/>
    <x v="401"/>
    <x v="484"/>
    <x v="409"/>
    <n v="6"/>
    <x v="2"/>
    <x v="737"/>
    <x v="1"/>
    <x v="0"/>
    <x v="4"/>
    <x v="4"/>
    <x v="3754"/>
    <n v="4637"/>
    <n v="20"/>
    <n v="9"/>
    <x v="3"/>
    <n v="5"/>
    <x v="3"/>
    <s v="High"/>
    <x v="4"/>
    <x v="4"/>
  </r>
  <r>
    <n v="7176"/>
    <s v="Andrew Soto"/>
    <x v="25"/>
    <x v="1"/>
    <x v="1"/>
    <x v="481"/>
    <x v="571"/>
    <x v="299"/>
    <n v="3"/>
    <x v="0"/>
    <x v="2"/>
    <x v="1"/>
    <x v="1"/>
    <x v="3"/>
    <x v="3"/>
    <x v="3755"/>
    <n v="5759"/>
    <n v="5"/>
    <n v="0"/>
    <x v="6"/>
    <n v="2"/>
    <x v="0"/>
    <s v="Medium"/>
    <x v="4"/>
    <x v="4"/>
  </r>
  <r>
    <n v="6263"/>
    <s v="Wendy Smith"/>
    <x v="20"/>
    <x v="1"/>
    <x v="0"/>
    <x v="349"/>
    <x v="2332"/>
    <x v="838"/>
    <n v="0"/>
    <x v="3"/>
    <x v="1237"/>
    <x v="2"/>
    <x v="0"/>
    <x v="0"/>
    <x v="0"/>
    <x v="3756"/>
    <n v="9445"/>
    <n v="1"/>
    <n v="8"/>
    <x v="0"/>
    <n v="1"/>
    <x v="2"/>
    <s v="Low"/>
    <x v="5"/>
    <x v="5"/>
  </r>
  <r>
    <n v="8043"/>
    <s v="Andrea Smith"/>
    <x v="33"/>
    <x v="1"/>
    <x v="2"/>
    <x v="86"/>
    <x v="34"/>
    <x v="34"/>
    <n v="7"/>
    <x v="2"/>
    <x v="2"/>
    <x v="2"/>
    <x v="1"/>
    <x v="3"/>
    <x v="3"/>
    <x v="3757"/>
    <n v="1854"/>
    <n v="1"/>
    <n v="3"/>
    <x v="6"/>
    <n v="1"/>
    <x v="2"/>
    <s v="Medium"/>
    <x v="4"/>
    <x v="4"/>
  </r>
  <r>
    <n v="4778"/>
    <s v="Jonathan Hernandez"/>
    <x v="20"/>
    <x v="1"/>
    <x v="0"/>
    <x v="294"/>
    <x v="790"/>
    <x v="599"/>
    <n v="3"/>
    <x v="0"/>
    <x v="2"/>
    <x v="1"/>
    <x v="1"/>
    <x v="4"/>
    <x v="4"/>
    <x v="3758"/>
    <n v="8280"/>
    <n v="8"/>
    <n v="6"/>
    <x v="5"/>
    <n v="5"/>
    <x v="3"/>
    <s v="Low"/>
    <x v="5"/>
    <x v="5"/>
  </r>
  <r>
    <n v="9678"/>
    <s v="Karen Holt"/>
    <x v="39"/>
    <x v="1"/>
    <x v="3"/>
    <x v="529"/>
    <x v="2333"/>
    <x v="827"/>
    <n v="5"/>
    <x v="2"/>
    <x v="2"/>
    <x v="3"/>
    <x v="1"/>
    <x v="4"/>
    <x v="4"/>
    <x v="3759"/>
    <n v="2944"/>
    <n v="18"/>
    <n v="9"/>
    <x v="2"/>
    <n v="4"/>
    <x v="4"/>
    <s v="High"/>
    <x v="2"/>
    <x v="2"/>
  </r>
  <r>
    <n v="2362"/>
    <s v="Amanda Dennis"/>
    <x v="5"/>
    <x v="1"/>
    <x v="2"/>
    <x v="27"/>
    <x v="506"/>
    <x v="251"/>
    <n v="1"/>
    <x v="1"/>
    <x v="1238"/>
    <x v="1"/>
    <x v="0"/>
    <x v="2"/>
    <x v="2"/>
    <x v="3760"/>
    <n v="4880"/>
    <n v="9"/>
    <n v="2"/>
    <x v="6"/>
    <n v="3"/>
    <x v="1"/>
    <s v="Low"/>
    <x v="3"/>
    <x v="3"/>
  </r>
  <r>
    <n v="6893"/>
    <s v="Krystal Clark"/>
    <x v="43"/>
    <x v="1"/>
    <x v="1"/>
    <x v="25"/>
    <x v="2334"/>
    <x v="33"/>
    <n v="0"/>
    <x v="3"/>
    <x v="1239"/>
    <x v="0"/>
    <x v="0"/>
    <x v="1"/>
    <x v="1"/>
    <x v="3761"/>
    <n v="3132"/>
    <n v="16"/>
    <n v="4"/>
    <x v="4"/>
    <n v="5"/>
    <x v="3"/>
    <s v="High"/>
    <x v="5"/>
    <x v="5"/>
  </r>
  <r>
    <n v="2012"/>
    <s v="Samantha Collins"/>
    <x v="13"/>
    <x v="1"/>
    <x v="3"/>
    <x v="51"/>
    <x v="1182"/>
    <x v="369"/>
    <n v="4"/>
    <x v="0"/>
    <x v="2"/>
    <x v="3"/>
    <x v="1"/>
    <x v="0"/>
    <x v="0"/>
    <x v="3762"/>
    <n v="4688"/>
    <n v="19"/>
    <n v="8"/>
    <x v="1"/>
    <n v="5"/>
    <x v="3"/>
    <s v="Medium"/>
    <x v="0"/>
    <x v="0"/>
  </r>
  <r>
    <n v="1923"/>
    <s v="Albert Campbell"/>
    <x v="5"/>
    <x v="1"/>
    <x v="4"/>
    <x v="625"/>
    <x v="2098"/>
    <x v="452"/>
    <n v="1"/>
    <x v="1"/>
    <x v="2"/>
    <x v="2"/>
    <x v="1"/>
    <x v="4"/>
    <x v="4"/>
    <x v="3763"/>
    <n v="7398"/>
    <n v="16"/>
    <n v="9"/>
    <x v="3"/>
    <n v="2"/>
    <x v="0"/>
    <s v="Medium"/>
    <x v="3"/>
    <x v="3"/>
  </r>
  <r>
    <n v="6635"/>
    <s v="Jamie Mcmahon"/>
    <x v="24"/>
    <x v="1"/>
    <x v="0"/>
    <x v="375"/>
    <x v="1586"/>
    <x v="876"/>
    <n v="3"/>
    <x v="0"/>
    <x v="1240"/>
    <x v="1"/>
    <x v="0"/>
    <x v="1"/>
    <x v="1"/>
    <x v="3764"/>
    <n v="9060"/>
    <n v="9"/>
    <n v="0"/>
    <x v="6"/>
    <n v="1"/>
    <x v="2"/>
    <s v="High"/>
    <x v="3"/>
    <x v="3"/>
  </r>
  <r>
    <n v="8255"/>
    <s v="Anthony Richmond"/>
    <x v="14"/>
    <x v="1"/>
    <x v="3"/>
    <x v="252"/>
    <x v="1401"/>
    <x v="819"/>
    <n v="0"/>
    <x v="3"/>
    <x v="337"/>
    <x v="0"/>
    <x v="0"/>
    <x v="2"/>
    <x v="2"/>
    <x v="3765"/>
    <n v="6317"/>
    <n v="0"/>
    <n v="5"/>
    <x v="0"/>
    <n v="2"/>
    <x v="0"/>
    <s v="Medium"/>
    <x v="0"/>
    <x v="0"/>
  </r>
  <r>
    <n v="1554"/>
    <s v="Thomas Moore"/>
    <x v="14"/>
    <x v="1"/>
    <x v="4"/>
    <x v="446"/>
    <x v="741"/>
    <x v="572"/>
    <n v="0"/>
    <x v="3"/>
    <x v="708"/>
    <x v="1"/>
    <x v="0"/>
    <x v="4"/>
    <x v="4"/>
    <x v="3766"/>
    <n v="1871"/>
    <n v="15"/>
    <n v="2"/>
    <x v="8"/>
    <n v="3"/>
    <x v="1"/>
    <s v="Medium"/>
    <x v="0"/>
    <x v="0"/>
  </r>
  <r>
    <n v="8369"/>
    <s v="Gregory Underwood"/>
    <x v="36"/>
    <x v="1"/>
    <x v="1"/>
    <x v="301"/>
    <x v="252"/>
    <x v="232"/>
    <n v="6"/>
    <x v="2"/>
    <x v="2"/>
    <x v="0"/>
    <x v="1"/>
    <x v="3"/>
    <x v="3"/>
    <x v="3767"/>
    <n v="3237"/>
    <n v="3"/>
    <n v="5"/>
    <x v="8"/>
    <n v="2"/>
    <x v="0"/>
    <s v="Low"/>
    <x v="3"/>
    <x v="3"/>
  </r>
  <r>
    <n v="4499"/>
    <s v="Erin Wood"/>
    <x v="30"/>
    <x v="1"/>
    <x v="1"/>
    <x v="482"/>
    <x v="981"/>
    <x v="325"/>
    <n v="2"/>
    <x v="1"/>
    <x v="646"/>
    <x v="0"/>
    <x v="0"/>
    <x v="2"/>
    <x v="2"/>
    <x v="3768"/>
    <n v="2388"/>
    <n v="0"/>
    <n v="3"/>
    <x v="7"/>
    <n v="3"/>
    <x v="1"/>
    <s v="Medium"/>
    <x v="2"/>
    <x v="2"/>
  </r>
  <r>
    <n v="3721"/>
    <s v="Jose Maxwell"/>
    <x v="23"/>
    <x v="1"/>
    <x v="1"/>
    <x v="152"/>
    <x v="2335"/>
    <x v="530"/>
    <n v="0"/>
    <x v="3"/>
    <x v="1241"/>
    <x v="2"/>
    <x v="0"/>
    <x v="4"/>
    <x v="4"/>
    <x v="3769"/>
    <n v="7122"/>
    <n v="14"/>
    <n v="7"/>
    <x v="8"/>
    <n v="3"/>
    <x v="1"/>
    <s v="Low"/>
    <x v="4"/>
    <x v="4"/>
  </r>
  <r>
    <n v="9343"/>
    <s v="Frank King"/>
    <x v="44"/>
    <x v="1"/>
    <x v="0"/>
    <x v="162"/>
    <x v="1354"/>
    <x v="12"/>
    <n v="0"/>
    <x v="3"/>
    <x v="1242"/>
    <x v="3"/>
    <x v="0"/>
    <x v="4"/>
    <x v="4"/>
    <x v="3770"/>
    <n v="8163"/>
    <n v="11"/>
    <n v="3"/>
    <x v="8"/>
    <n v="3"/>
    <x v="1"/>
    <s v="Medium"/>
    <x v="0"/>
    <x v="0"/>
  </r>
  <r>
    <n v="6677"/>
    <s v="Nathan Sanchez"/>
    <x v="38"/>
    <x v="1"/>
    <x v="0"/>
    <x v="293"/>
    <x v="1990"/>
    <x v="948"/>
    <n v="5"/>
    <x v="2"/>
    <x v="980"/>
    <x v="1"/>
    <x v="0"/>
    <x v="0"/>
    <x v="0"/>
    <x v="3771"/>
    <n v="4223"/>
    <n v="5"/>
    <n v="2"/>
    <x v="10"/>
    <n v="2"/>
    <x v="0"/>
    <s v="Low"/>
    <x v="0"/>
    <x v="0"/>
  </r>
  <r>
    <n v="2948"/>
    <s v="Stephanie Cohen"/>
    <x v="22"/>
    <x v="1"/>
    <x v="4"/>
    <x v="32"/>
    <x v="303"/>
    <x v="275"/>
    <n v="6"/>
    <x v="2"/>
    <x v="2"/>
    <x v="1"/>
    <x v="1"/>
    <x v="2"/>
    <x v="2"/>
    <x v="3772"/>
    <n v="1951"/>
    <n v="11"/>
    <n v="7"/>
    <x v="7"/>
    <n v="4"/>
    <x v="4"/>
    <s v="High"/>
    <x v="5"/>
    <x v="5"/>
  </r>
  <r>
    <n v="9348"/>
    <s v="Robert Scott"/>
    <x v="24"/>
    <x v="1"/>
    <x v="2"/>
    <x v="561"/>
    <x v="247"/>
    <x v="228"/>
    <n v="3"/>
    <x v="0"/>
    <x v="1243"/>
    <x v="0"/>
    <x v="0"/>
    <x v="0"/>
    <x v="0"/>
    <x v="3716"/>
    <n v="9459"/>
    <n v="3"/>
    <n v="3"/>
    <x v="9"/>
    <n v="1"/>
    <x v="2"/>
    <s v="High"/>
    <x v="3"/>
    <x v="3"/>
  </r>
  <r>
    <n v="6686"/>
    <s v="Christopher Russo"/>
    <x v="20"/>
    <x v="1"/>
    <x v="0"/>
    <x v="581"/>
    <x v="1010"/>
    <x v="691"/>
    <n v="5"/>
    <x v="2"/>
    <x v="961"/>
    <x v="1"/>
    <x v="0"/>
    <x v="3"/>
    <x v="3"/>
    <x v="3773"/>
    <n v="6767"/>
    <n v="12"/>
    <n v="1"/>
    <x v="1"/>
    <n v="1"/>
    <x v="2"/>
    <s v="High"/>
    <x v="5"/>
    <x v="5"/>
  </r>
  <r>
    <n v="6709"/>
    <s v="Donna Ryan"/>
    <x v="38"/>
    <x v="1"/>
    <x v="4"/>
    <x v="100"/>
    <x v="1896"/>
    <x v="94"/>
    <n v="7"/>
    <x v="2"/>
    <x v="284"/>
    <x v="3"/>
    <x v="0"/>
    <x v="0"/>
    <x v="0"/>
    <x v="3774"/>
    <n v="521"/>
    <n v="8"/>
    <n v="4"/>
    <x v="4"/>
    <n v="1"/>
    <x v="2"/>
    <s v="Medium"/>
    <x v="0"/>
    <x v="0"/>
  </r>
  <r>
    <n v="4341"/>
    <s v="Betty Huffman"/>
    <x v="16"/>
    <x v="1"/>
    <x v="0"/>
    <x v="266"/>
    <x v="343"/>
    <x v="308"/>
    <n v="0"/>
    <x v="3"/>
    <x v="1244"/>
    <x v="3"/>
    <x v="0"/>
    <x v="2"/>
    <x v="2"/>
    <x v="3775"/>
    <n v="1755"/>
    <n v="11"/>
    <n v="4"/>
    <x v="2"/>
    <n v="5"/>
    <x v="3"/>
    <s v="Low"/>
    <x v="2"/>
    <x v="2"/>
  </r>
  <r>
    <n v="6554"/>
    <s v="Marc Lloyd"/>
    <x v="11"/>
    <x v="1"/>
    <x v="0"/>
    <x v="572"/>
    <x v="1389"/>
    <x v="181"/>
    <n v="8"/>
    <x v="2"/>
    <x v="2"/>
    <x v="0"/>
    <x v="1"/>
    <x v="1"/>
    <x v="1"/>
    <x v="3776"/>
    <n v="9378"/>
    <n v="0"/>
    <n v="6"/>
    <x v="3"/>
    <n v="5"/>
    <x v="3"/>
    <s v="High"/>
    <x v="3"/>
    <x v="3"/>
  </r>
  <r>
    <n v="6923"/>
    <s v="Jessica Mendoza"/>
    <x v="19"/>
    <x v="1"/>
    <x v="4"/>
    <x v="68"/>
    <x v="1837"/>
    <x v="389"/>
    <n v="0"/>
    <x v="3"/>
    <x v="604"/>
    <x v="0"/>
    <x v="0"/>
    <x v="4"/>
    <x v="4"/>
    <x v="3777"/>
    <n v="5172"/>
    <n v="4"/>
    <n v="7"/>
    <x v="3"/>
    <n v="4"/>
    <x v="4"/>
    <s v="Medium"/>
    <x v="5"/>
    <x v="5"/>
  </r>
  <r>
    <n v="3099"/>
    <s v="Hannah Farmer"/>
    <x v="2"/>
    <x v="1"/>
    <x v="4"/>
    <x v="540"/>
    <x v="2336"/>
    <x v="706"/>
    <n v="0"/>
    <x v="3"/>
    <x v="2"/>
    <x v="0"/>
    <x v="1"/>
    <x v="3"/>
    <x v="3"/>
    <x v="3778"/>
    <n v="7827"/>
    <n v="9"/>
    <n v="10"/>
    <x v="10"/>
    <n v="2"/>
    <x v="0"/>
    <s v="High"/>
    <x v="2"/>
    <x v="2"/>
  </r>
  <r>
    <n v="2377"/>
    <s v="Diane Moore"/>
    <x v="27"/>
    <x v="1"/>
    <x v="4"/>
    <x v="469"/>
    <x v="2337"/>
    <x v="764"/>
    <n v="0"/>
    <x v="3"/>
    <x v="2"/>
    <x v="0"/>
    <x v="1"/>
    <x v="3"/>
    <x v="3"/>
    <x v="3779"/>
    <n v="7321"/>
    <n v="19"/>
    <n v="0"/>
    <x v="10"/>
    <n v="1"/>
    <x v="2"/>
    <s v="High"/>
    <x v="5"/>
    <x v="5"/>
  </r>
  <r>
    <n v="5324"/>
    <s v="Julie Hess"/>
    <x v="11"/>
    <x v="1"/>
    <x v="3"/>
    <x v="139"/>
    <x v="2338"/>
    <x v="955"/>
    <n v="2"/>
    <x v="1"/>
    <x v="1245"/>
    <x v="0"/>
    <x v="0"/>
    <x v="1"/>
    <x v="1"/>
    <x v="3780"/>
    <n v="6402"/>
    <n v="11"/>
    <n v="4"/>
    <x v="5"/>
    <n v="3"/>
    <x v="1"/>
    <s v="High"/>
    <x v="3"/>
    <x v="3"/>
  </r>
  <r>
    <n v="4626"/>
    <s v="Mark Smith"/>
    <x v="5"/>
    <x v="1"/>
    <x v="0"/>
    <x v="576"/>
    <x v="1573"/>
    <x v="429"/>
    <n v="9"/>
    <x v="2"/>
    <x v="2"/>
    <x v="2"/>
    <x v="1"/>
    <x v="2"/>
    <x v="2"/>
    <x v="3781"/>
    <n v="5699"/>
    <n v="1"/>
    <n v="3"/>
    <x v="0"/>
    <n v="4"/>
    <x v="4"/>
    <s v="Medium"/>
    <x v="3"/>
    <x v="3"/>
  </r>
  <r>
    <n v="8851"/>
    <s v="Stacy Matthews"/>
    <x v="10"/>
    <x v="1"/>
    <x v="3"/>
    <x v="581"/>
    <x v="2312"/>
    <x v="529"/>
    <n v="2"/>
    <x v="1"/>
    <x v="2"/>
    <x v="2"/>
    <x v="1"/>
    <x v="2"/>
    <x v="2"/>
    <x v="3782"/>
    <n v="4746"/>
    <n v="6"/>
    <n v="6"/>
    <x v="5"/>
    <n v="2"/>
    <x v="0"/>
    <s v="High"/>
    <x v="3"/>
    <x v="3"/>
  </r>
  <r>
    <n v="6832"/>
    <s v="Anthony Gibson"/>
    <x v="5"/>
    <x v="1"/>
    <x v="4"/>
    <x v="215"/>
    <x v="1304"/>
    <x v="792"/>
    <n v="2"/>
    <x v="1"/>
    <x v="614"/>
    <x v="1"/>
    <x v="0"/>
    <x v="0"/>
    <x v="0"/>
    <x v="3783"/>
    <n v="8197"/>
    <n v="3"/>
    <n v="8"/>
    <x v="1"/>
    <n v="3"/>
    <x v="1"/>
    <s v="High"/>
    <x v="3"/>
    <x v="3"/>
  </r>
  <r>
    <n v="2653"/>
    <s v="Andrea Webster"/>
    <x v="32"/>
    <x v="1"/>
    <x v="4"/>
    <x v="203"/>
    <x v="2005"/>
    <x v="498"/>
    <n v="5"/>
    <x v="2"/>
    <x v="442"/>
    <x v="3"/>
    <x v="0"/>
    <x v="1"/>
    <x v="1"/>
    <x v="3784"/>
    <n v="7366"/>
    <n v="7"/>
    <n v="2"/>
    <x v="7"/>
    <n v="5"/>
    <x v="3"/>
    <s v="Medium"/>
    <x v="5"/>
    <x v="5"/>
  </r>
  <r>
    <n v="2162"/>
    <s v="Ricky Johnson"/>
    <x v="35"/>
    <x v="1"/>
    <x v="3"/>
    <x v="342"/>
    <x v="2339"/>
    <x v="417"/>
    <n v="1"/>
    <x v="1"/>
    <x v="2"/>
    <x v="3"/>
    <x v="1"/>
    <x v="0"/>
    <x v="0"/>
    <x v="3785"/>
    <n v="4015"/>
    <n v="15"/>
    <n v="1"/>
    <x v="5"/>
    <n v="4"/>
    <x v="4"/>
    <s v="Medium"/>
    <x v="5"/>
    <x v="5"/>
  </r>
  <r>
    <n v="9766"/>
    <s v="Matthew Anderson"/>
    <x v="47"/>
    <x v="1"/>
    <x v="2"/>
    <x v="444"/>
    <x v="2340"/>
    <x v="827"/>
    <n v="2"/>
    <x v="1"/>
    <x v="53"/>
    <x v="3"/>
    <x v="0"/>
    <x v="2"/>
    <x v="2"/>
    <x v="934"/>
    <n v="3655"/>
    <n v="12"/>
    <n v="0"/>
    <x v="5"/>
    <n v="1"/>
    <x v="2"/>
    <s v="Medium"/>
    <x v="3"/>
    <x v="3"/>
  </r>
  <r>
    <n v="6697"/>
    <s v="Heather Benitez"/>
    <x v="3"/>
    <x v="1"/>
    <x v="3"/>
    <x v="424"/>
    <x v="560"/>
    <x v="459"/>
    <n v="0"/>
    <x v="3"/>
    <x v="1246"/>
    <x v="3"/>
    <x v="0"/>
    <x v="0"/>
    <x v="0"/>
    <x v="3786"/>
    <n v="3355"/>
    <n v="4"/>
    <n v="5"/>
    <x v="6"/>
    <n v="4"/>
    <x v="4"/>
    <s v="Medium"/>
    <x v="2"/>
    <x v="2"/>
  </r>
  <r>
    <n v="2837"/>
    <s v="John Robertson"/>
    <x v="16"/>
    <x v="1"/>
    <x v="3"/>
    <x v="470"/>
    <x v="1748"/>
    <x v="85"/>
    <n v="6"/>
    <x v="2"/>
    <x v="40"/>
    <x v="0"/>
    <x v="0"/>
    <x v="1"/>
    <x v="1"/>
    <x v="3787"/>
    <n v="1934"/>
    <n v="19"/>
    <n v="5"/>
    <x v="8"/>
    <n v="4"/>
    <x v="4"/>
    <s v="Low"/>
    <x v="2"/>
    <x v="2"/>
  </r>
  <r>
    <n v="4942"/>
    <s v="Kristina Gonzalez"/>
    <x v="47"/>
    <x v="1"/>
    <x v="3"/>
    <x v="426"/>
    <x v="2341"/>
    <x v="301"/>
    <n v="8"/>
    <x v="2"/>
    <x v="2"/>
    <x v="1"/>
    <x v="1"/>
    <x v="2"/>
    <x v="2"/>
    <x v="3788"/>
    <n v="4032"/>
    <n v="11"/>
    <n v="6"/>
    <x v="0"/>
    <n v="2"/>
    <x v="0"/>
    <s v="Medium"/>
    <x v="3"/>
    <x v="3"/>
  </r>
  <r>
    <n v="2576"/>
    <s v="Daisy Brown"/>
    <x v="22"/>
    <x v="1"/>
    <x v="4"/>
    <x v="134"/>
    <x v="2342"/>
    <x v="974"/>
    <n v="4"/>
    <x v="0"/>
    <x v="2"/>
    <x v="0"/>
    <x v="1"/>
    <x v="3"/>
    <x v="3"/>
    <x v="3789"/>
    <n v="1247"/>
    <n v="14"/>
    <n v="4"/>
    <x v="4"/>
    <n v="5"/>
    <x v="3"/>
    <s v="Medium"/>
    <x v="5"/>
    <x v="5"/>
  </r>
  <r>
    <n v="5715"/>
    <s v="Jeffrey Krueger"/>
    <x v="45"/>
    <x v="1"/>
    <x v="2"/>
    <x v="143"/>
    <x v="2343"/>
    <x v="889"/>
    <n v="4"/>
    <x v="0"/>
    <x v="511"/>
    <x v="1"/>
    <x v="0"/>
    <x v="1"/>
    <x v="1"/>
    <x v="3790"/>
    <n v="9917"/>
    <n v="16"/>
    <n v="6"/>
    <x v="4"/>
    <n v="2"/>
    <x v="0"/>
    <s v="Medium"/>
    <x v="5"/>
    <x v="5"/>
  </r>
  <r>
    <n v="2389"/>
    <s v="Joshua Watts"/>
    <x v="45"/>
    <x v="1"/>
    <x v="4"/>
    <x v="269"/>
    <x v="1347"/>
    <x v="807"/>
    <n v="8"/>
    <x v="2"/>
    <x v="2"/>
    <x v="2"/>
    <x v="1"/>
    <x v="3"/>
    <x v="3"/>
    <x v="3791"/>
    <n v="2440"/>
    <n v="16"/>
    <n v="9"/>
    <x v="4"/>
    <n v="5"/>
    <x v="3"/>
    <s v="Low"/>
    <x v="5"/>
    <x v="5"/>
  </r>
  <r>
    <n v="8602"/>
    <s v="Tracy Rivera"/>
    <x v="27"/>
    <x v="1"/>
    <x v="1"/>
    <x v="412"/>
    <x v="274"/>
    <x v="251"/>
    <n v="0"/>
    <x v="3"/>
    <x v="696"/>
    <x v="2"/>
    <x v="0"/>
    <x v="1"/>
    <x v="1"/>
    <x v="3792"/>
    <n v="3502"/>
    <n v="3"/>
    <n v="2"/>
    <x v="4"/>
    <n v="1"/>
    <x v="2"/>
    <s v="Medium"/>
    <x v="5"/>
    <x v="5"/>
  </r>
  <r>
    <n v="4389"/>
    <s v="Bonnie Bright"/>
    <x v="6"/>
    <x v="1"/>
    <x v="4"/>
    <x v="350"/>
    <x v="1756"/>
    <x v="756"/>
    <n v="2"/>
    <x v="1"/>
    <x v="2"/>
    <x v="0"/>
    <x v="1"/>
    <x v="3"/>
    <x v="3"/>
    <x v="3793"/>
    <n v="4929"/>
    <n v="18"/>
    <n v="9"/>
    <x v="0"/>
    <n v="2"/>
    <x v="0"/>
    <s v="Low"/>
    <x v="4"/>
    <x v="4"/>
  </r>
  <r>
    <n v="5988"/>
    <s v="Mark Duncan"/>
    <x v="25"/>
    <x v="1"/>
    <x v="3"/>
    <x v="265"/>
    <x v="2344"/>
    <x v="956"/>
    <n v="2"/>
    <x v="1"/>
    <x v="1247"/>
    <x v="3"/>
    <x v="0"/>
    <x v="4"/>
    <x v="4"/>
    <x v="3794"/>
    <n v="132"/>
    <n v="19"/>
    <n v="7"/>
    <x v="5"/>
    <n v="3"/>
    <x v="1"/>
    <s v="High"/>
    <x v="4"/>
    <x v="4"/>
  </r>
  <r>
    <n v="3990"/>
    <s v="Isaac Smith"/>
    <x v="47"/>
    <x v="1"/>
    <x v="3"/>
    <x v="596"/>
    <x v="2175"/>
    <x v="488"/>
    <n v="6"/>
    <x v="2"/>
    <x v="2"/>
    <x v="3"/>
    <x v="1"/>
    <x v="1"/>
    <x v="1"/>
    <x v="3795"/>
    <n v="4835"/>
    <n v="18"/>
    <n v="0"/>
    <x v="5"/>
    <n v="1"/>
    <x v="2"/>
    <s v="Medium"/>
    <x v="3"/>
    <x v="3"/>
  </r>
  <r>
    <n v="6385"/>
    <s v="Rebecca Fischer"/>
    <x v="26"/>
    <x v="1"/>
    <x v="2"/>
    <x v="44"/>
    <x v="311"/>
    <x v="283"/>
    <n v="3"/>
    <x v="0"/>
    <x v="2"/>
    <x v="0"/>
    <x v="1"/>
    <x v="0"/>
    <x v="0"/>
    <x v="3796"/>
    <n v="3333"/>
    <n v="20"/>
    <n v="5"/>
    <x v="2"/>
    <n v="3"/>
    <x v="1"/>
    <s v="Medium"/>
    <x v="5"/>
    <x v="5"/>
  </r>
  <r>
    <n v="9972"/>
    <s v="Ricardo Howell"/>
    <x v="46"/>
    <x v="1"/>
    <x v="3"/>
    <x v="428"/>
    <x v="1080"/>
    <x v="723"/>
    <n v="7"/>
    <x v="2"/>
    <x v="598"/>
    <x v="2"/>
    <x v="0"/>
    <x v="4"/>
    <x v="4"/>
    <x v="3797"/>
    <n v="1152"/>
    <n v="9"/>
    <n v="1"/>
    <x v="8"/>
    <n v="5"/>
    <x v="3"/>
    <s v="Medium"/>
    <x v="3"/>
    <x v="3"/>
  </r>
  <r>
    <n v="8603"/>
    <s v="Justin May"/>
    <x v="9"/>
    <x v="1"/>
    <x v="0"/>
    <x v="419"/>
    <x v="1688"/>
    <x v="898"/>
    <n v="9"/>
    <x v="2"/>
    <x v="2"/>
    <x v="3"/>
    <x v="1"/>
    <x v="1"/>
    <x v="1"/>
    <x v="3798"/>
    <n v="8922"/>
    <n v="15"/>
    <n v="4"/>
    <x v="10"/>
    <n v="5"/>
    <x v="3"/>
    <s v="High"/>
    <x v="0"/>
    <x v="0"/>
  </r>
  <r>
    <n v="9803"/>
    <s v="Samantha Roman"/>
    <x v="5"/>
    <x v="1"/>
    <x v="0"/>
    <x v="69"/>
    <x v="2345"/>
    <x v="322"/>
    <n v="1"/>
    <x v="1"/>
    <x v="753"/>
    <x v="3"/>
    <x v="0"/>
    <x v="3"/>
    <x v="3"/>
    <x v="3799"/>
    <n v="8359"/>
    <n v="9"/>
    <n v="1"/>
    <x v="3"/>
    <n v="3"/>
    <x v="1"/>
    <s v="Medium"/>
    <x v="3"/>
    <x v="3"/>
  </r>
  <r>
    <n v="7744"/>
    <s v="John Gordon"/>
    <x v="10"/>
    <x v="1"/>
    <x v="2"/>
    <x v="422"/>
    <x v="2346"/>
    <x v="975"/>
    <n v="7"/>
    <x v="2"/>
    <x v="2"/>
    <x v="0"/>
    <x v="1"/>
    <x v="3"/>
    <x v="3"/>
    <x v="3800"/>
    <n v="7863"/>
    <n v="4"/>
    <n v="7"/>
    <x v="9"/>
    <n v="2"/>
    <x v="0"/>
    <s v="Low"/>
    <x v="3"/>
    <x v="3"/>
  </r>
  <r>
    <n v="8350"/>
    <s v="Ronald Gray"/>
    <x v="3"/>
    <x v="1"/>
    <x v="4"/>
    <x v="430"/>
    <x v="461"/>
    <x v="212"/>
    <n v="2"/>
    <x v="1"/>
    <x v="2"/>
    <x v="0"/>
    <x v="1"/>
    <x v="3"/>
    <x v="3"/>
    <x v="3801"/>
    <n v="1555"/>
    <n v="5"/>
    <n v="5"/>
    <x v="1"/>
    <n v="2"/>
    <x v="0"/>
    <s v="Low"/>
    <x v="2"/>
    <x v="2"/>
  </r>
  <r>
    <n v="1431"/>
    <s v="Thomas Peterson"/>
    <x v="42"/>
    <x v="1"/>
    <x v="0"/>
    <x v="589"/>
    <x v="2347"/>
    <x v="848"/>
    <n v="0"/>
    <x v="3"/>
    <x v="976"/>
    <x v="3"/>
    <x v="0"/>
    <x v="3"/>
    <x v="3"/>
    <x v="3802"/>
    <n v="6885"/>
    <n v="20"/>
    <n v="0"/>
    <x v="3"/>
    <n v="3"/>
    <x v="1"/>
    <s v="High"/>
    <x v="3"/>
    <x v="3"/>
  </r>
  <r>
    <n v="3118"/>
    <s v="Steven Herrera"/>
    <x v="3"/>
    <x v="1"/>
    <x v="2"/>
    <x v="228"/>
    <x v="308"/>
    <x v="280"/>
    <n v="2"/>
    <x v="1"/>
    <x v="2"/>
    <x v="3"/>
    <x v="1"/>
    <x v="1"/>
    <x v="1"/>
    <x v="3803"/>
    <n v="8802"/>
    <n v="12"/>
    <n v="2"/>
    <x v="10"/>
    <n v="3"/>
    <x v="1"/>
    <s v="High"/>
    <x v="2"/>
    <x v="2"/>
  </r>
  <r>
    <n v="2799"/>
    <s v="Alexis Jackson"/>
    <x v="21"/>
    <x v="1"/>
    <x v="0"/>
    <x v="237"/>
    <x v="1167"/>
    <x v="663"/>
    <n v="0"/>
    <x v="3"/>
    <x v="1248"/>
    <x v="0"/>
    <x v="0"/>
    <x v="1"/>
    <x v="1"/>
    <x v="3804"/>
    <n v="8328"/>
    <n v="19"/>
    <n v="2"/>
    <x v="7"/>
    <n v="1"/>
    <x v="2"/>
    <s v="Medium"/>
    <x v="0"/>
    <x v="0"/>
  </r>
  <r>
    <n v="3803"/>
    <s v="Mark Mueller"/>
    <x v="28"/>
    <x v="1"/>
    <x v="2"/>
    <x v="206"/>
    <x v="525"/>
    <x v="432"/>
    <n v="8"/>
    <x v="2"/>
    <x v="2"/>
    <x v="1"/>
    <x v="1"/>
    <x v="0"/>
    <x v="0"/>
    <x v="3805"/>
    <n v="3391"/>
    <n v="9"/>
    <n v="9"/>
    <x v="6"/>
    <n v="4"/>
    <x v="4"/>
    <s v="Low"/>
    <x v="0"/>
    <x v="0"/>
  </r>
  <r>
    <n v="5873"/>
    <s v="Sabrina Carr"/>
    <x v="44"/>
    <x v="1"/>
    <x v="2"/>
    <x v="124"/>
    <x v="536"/>
    <x v="439"/>
    <n v="0"/>
    <x v="3"/>
    <x v="306"/>
    <x v="1"/>
    <x v="0"/>
    <x v="2"/>
    <x v="2"/>
    <x v="3806"/>
    <n v="9342"/>
    <n v="6"/>
    <n v="5"/>
    <x v="3"/>
    <n v="1"/>
    <x v="2"/>
    <s v="High"/>
    <x v="0"/>
    <x v="0"/>
  </r>
  <r>
    <n v="2522"/>
    <s v="Lisa Durham"/>
    <x v="5"/>
    <x v="1"/>
    <x v="3"/>
    <x v="481"/>
    <x v="2325"/>
    <x v="715"/>
    <n v="4"/>
    <x v="0"/>
    <x v="1249"/>
    <x v="1"/>
    <x v="0"/>
    <x v="4"/>
    <x v="4"/>
    <x v="3807"/>
    <n v="2015"/>
    <n v="3"/>
    <n v="1"/>
    <x v="0"/>
    <n v="5"/>
    <x v="3"/>
    <s v="Low"/>
    <x v="3"/>
    <x v="3"/>
  </r>
  <r>
    <n v="8799"/>
    <s v="Danielle Hernandez"/>
    <x v="40"/>
    <x v="1"/>
    <x v="0"/>
    <x v="475"/>
    <x v="2348"/>
    <x v="949"/>
    <n v="3"/>
    <x v="0"/>
    <x v="11"/>
    <x v="3"/>
    <x v="0"/>
    <x v="4"/>
    <x v="4"/>
    <x v="3808"/>
    <n v="1470"/>
    <n v="16"/>
    <n v="6"/>
    <x v="5"/>
    <n v="2"/>
    <x v="0"/>
    <s v="High"/>
    <x v="5"/>
    <x v="5"/>
  </r>
  <r>
    <n v="5485"/>
    <s v="Michael Phillips"/>
    <x v="37"/>
    <x v="1"/>
    <x v="2"/>
    <x v="483"/>
    <x v="2349"/>
    <x v="771"/>
    <n v="1"/>
    <x v="1"/>
    <x v="1250"/>
    <x v="2"/>
    <x v="0"/>
    <x v="4"/>
    <x v="4"/>
    <x v="3809"/>
    <n v="820"/>
    <n v="1"/>
    <n v="1"/>
    <x v="5"/>
    <n v="4"/>
    <x v="4"/>
    <s v="Medium"/>
    <x v="2"/>
    <x v="2"/>
  </r>
  <r>
    <n v="5002"/>
    <s v="Roy Stevens"/>
    <x v="37"/>
    <x v="1"/>
    <x v="0"/>
    <x v="447"/>
    <x v="1737"/>
    <x v="638"/>
    <n v="0"/>
    <x v="3"/>
    <x v="752"/>
    <x v="0"/>
    <x v="0"/>
    <x v="1"/>
    <x v="1"/>
    <x v="3810"/>
    <n v="696"/>
    <n v="11"/>
    <n v="1"/>
    <x v="3"/>
    <n v="3"/>
    <x v="1"/>
    <s v="Medium"/>
    <x v="2"/>
    <x v="2"/>
  </r>
  <r>
    <n v="2424"/>
    <s v="Karen Reid"/>
    <x v="46"/>
    <x v="1"/>
    <x v="3"/>
    <x v="374"/>
    <x v="2350"/>
    <x v="830"/>
    <n v="4"/>
    <x v="0"/>
    <x v="2"/>
    <x v="0"/>
    <x v="1"/>
    <x v="0"/>
    <x v="0"/>
    <x v="3811"/>
    <n v="2401"/>
    <n v="5"/>
    <n v="3"/>
    <x v="6"/>
    <n v="5"/>
    <x v="3"/>
    <s v="Medium"/>
    <x v="3"/>
    <x v="3"/>
  </r>
  <r>
    <n v="4195"/>
    <s v="Sarah Clay DVM"/>
    <x v="39"/>
    <x v="1"/>
    <x v="1"/>
    <x v="430"/>
    <x v="2351"/>
    <x v="649"/>
    <n v="1"/>
    <x v="1"/>
    <x v="1248"/>
    <x v="2"/>
    <x v="0"/>
    <x v="4"/>
    <x v="4"/>
    <x v="3812"/>
    <n v="834"/>
    <n v="16"/>
    <n v="5"/>
    <x v="4"/>
    <n v="3"/>
    <x v="1"/>
    <s v="Low"/>
    <x v="2"/>
    <x v="2"/>
  </r>
  <r>
    <n v="7264"/>
    <s v="Victoria Robinson"/>
    <x v="9"/>
    <x v="1"/>
    <x v="3"/>
    <x v="306"/>
    <x v="176"/>
    <x v="17"/>
    <n v="0"/>
    <x v="3"/>
    <x v="409"/>
    <x v="2"/>
    <x v="0"/>
    <x v="1"/>
    <x v="1"/>
    <x v="3813"/>
    <n v="6509"/>
    <n v="11"/>
    <n v="1"/>
    <x v="4"/>
    <n v="1"/>
    <x v="2"/>
    <s v="High"/>
    <x v="0"/>
    <x v="0"/>
  </r>
  <r>
    <n v="4158"/>
    <s v="Raven Brown"/>
    <x v="28"/>
    <x v="1"/>
    <x v="3"/>
    <x v="538"/>
    <x v="1960"/>
    <x v="802"/>
    <n v="2"/>
    <x v="1"/>
    <x v="2"/>
    <x v="0"/>
    <x v="1"/>
    <x v="4"/>
    <x v="4"/>
    <x v="3814"/>
    <n v="3435"/>
    <n v="7"/>
    <n v="9"/>
    <x v="6"/>
    <n v="2"/>
    <x v="0"/>
    <s v="Medium"/>
    <x v="0"/>
    <x v="0"/>
  </r>
  <r>
    <n v="8186"/>
    <s v="Shelby Thompson"/>
    <x v="24"/>
    <x v="1"/>
    <x v="4"/>
    <x v="325"/>
    <x v="2352"/>
    <x v="204"/>
    <n v="7"/>
    <x v="2"/>
    <x v="2"/>
    <x v="0"/>
    <x v="1"/>
    <x v="3"/>
    <x v="3"/>
    <x v="3815"/>
    <n v="9522"/>
    <n v="1"/>
    <n v="3"/>
    <x v="4"/>
    <n v="1"/>
    <x v="2"/>
    <s v="Low"/>
    <x v="3"/>
    <x v="3"/>
  </r>
  <r>
    <n v="8711"/>
    <s v="Angela Benjamin"/>
    <x v="39"/>
    <x v="1"/>
    <x v="1"/>
    <x v="58"/>
    <x v="1549"/>
    <x v="612"/>
    <n v="0"/>
    <x v="3"/>
    <x v="1251"/>
    <x v="1"/>
    <x v="0"/>
    <x v="3"/>
    <x v="3"/>
    <x v="3816"/>
    <n v="4996"/>
    <n v="13"/>
    <n v="5"/>
    <x v="1"/>
    <n v="4"/>
    <x v="4"/>
    <s v="High"/>
    <x v="2"/>
    <x v="2"/>
  </r>
  <r>
    <n v="6633"/>
    <s v="Samuel Thornton"/>
    <x v="45"/>
    <x v="1"/>
    <x v="4"/>
    <x v="283"/>
    <x v="1466"/>
    <x v="603"/>
    <n v="2"/>
    <x v="1"/>
    <x v="1252"/>
    <x v="1"/>
    <x v="0"/>
    <x v="2"/>
    <x v="2"/>
    <x v="3817"/>
    <n v="3930"/>
    <n v="20"/>
    <n v="2"/>
    <x v="10"/>
    <n v="4"/>
    <x v="4"/>
    <s v="Medium"/>
    <x v="5"/>
    <x v="5"/>
  </r>
  <r>
    <n v="5027"/>
    <s v="Glenn Ellis"/>
    <x v="1"/>
    <x v="1"/>
    <x v="4"/>
    <x v="230"/>
    <x v="2353"/>
    <x v="861"/>
    <n v="3"/>
    <x v="0"/>
    <x v="1253"/>
    <x v="2"/>
    <x v="0"/>
    <x v="0"/>
    <x v="0"/>
    <x v="3818"/>
    <n v="5921"/>
    <n v="14"/>
    <n v="4"/>
    <x v="9"/>
    <n v="5"/>
    <x v="3"/>
    <s v="High"/>
    <x v="1"/>
    <x v="1"/>
  </r>
  <r>
    <n v="7766"/>
    <s v="Sharon Douglas"/>
    <x v="8"/>
    <x v="1"/>
    <x v="3"/>
    <x v="173"/>
    <x v="2190"/>
    <x v="21"/>
    <n v="0"/>
    <x v="3"/>
    <x v="1254"/>
    <x v="3"/>
    <x v="0"/>
    <x v="0"/>
    <x v="0"/>
    <x v="3819"/>
    <n v="9952"/>
    <n v="12"/>
    <n v="9"/>
    <x v="10"/>
    <n v="3"/>
    <x v="1"/>
    <s v="High"/>
    <x v="4"/>
    <x v="4"/>
  </r>
  <r>
    <n v="2763"/>
    <s v="Daniel Santana"/>
    <x v="46"/>
    <x v="1"/>
    <x v="1"/>
    <x v="138"/>
    <x v="2354"/>
    <x v="945"/>
    <n v="2"/>
    <x v="1"/>
    <x v="2"/>
    <x v="0"/>
    <x v="1"/>
    <x v="4"/>
    <x v="4"/>
    <x v="3820"/>
    <n v="2647"/>
    <n v="10"/>
    <n v="7"/>
    <x v="4"/>
    <n v="5"/>
    <x v="3"/>
    <s v="Low"/>
    <x v="3"/>
    <x v="3"/>
  </r>
  <r>
    <n v="5128"/>
    <s v="Michael Flores"/>
    <x v="37"/>
    <x v="1"/>
    <x v="2"/>
    <x v="131"/>
    <x v="2174"/>
    <x v="178"/>
    <n v="1"/>
    <x v="1"/>
    <x v="2"/>
    <x v="2"/>
    <x v="1"/>
    <x v="3"/>
    <x v="3"/>
    <x v="3821"/>
    <n v="8841"/>
    <n v="18"/>
    <n v="5"/>
    <x v="6"/>
    <n v="2"/>
    <x v="0"/>
    <s v="Medium"/>
    <x v="2"/>
    <x v="2"/>
  </r>
  <r>
    <n v="4142"/>
    <s v="Joseph Sanchez"/>
    <x v="25"/>
    <x v="1"/>
    <x v="4"/>
    <x v="451"/>
    <x v="2085"/>
    <x v="820"/>
    <n v="8"/>
    <x v="2"/>
    <x v="2"/>
    <x v="2"/>
    <x v="1"/>
    <x v="2"/>
    <x v="2"/>
    <x v="3822"/>
    <n v="5443"/>
    <n v="12"/>
    <n v="3"/>
    <x v="8"/>
    <n v="4"/>
    <x v="4"/>
    <s v="Low"/>
    <x v="4"/>
    <x v="4"/>
  </r>
  <r>
    <n v="2456"/>
    <s v="Dwayne Becker"/>
    <x v="10"/>
    <x v="1"/>
    <x v="2"/>
    <x v="416"/>
    <x v="1108"/>
    <x v="730"/>
    <n v="9"/>
    <x v="2"/>
    <x v="2"/>
    <x v="0"/>
    <x v="1"/>
    <x v="2"/>
    <x v="2"/>
    <x v="3823"/>
    <n v="344"/>
    <n v="4"/>
    <n v="10"/>
    <x v="10"/>
    <n v="4"/>
    <x v="4"/>
    <s v="Low"/>
    <x v="3"/>
    <x v="3"/>
  </r>
  <r>
    <n v="6977"/>
    <s v="Jennifer Cherry"/>
    <x v="18"/>
    <x v="1"/>
    <x v="4"/>
    <x v="325"/>
    <x v="1985"/>
    <x v="887"/>
    <n v="0"/>
    <x v="3"/>
    <x v="934"/>
    <x v="1"/>
    <x v="0"/>
    <x v="2"/>
    <x v="2"/>
    <x v="3824"/>
    <n v="1545"/>
    <n v="12"/>
    <n v="9"/>
    <x v="7"/>
    <n v="2"/>
    <x v="0"/>
    <s v="High"/>
    <x v="4"/>
    <x v="4"/>
  </r>
  <r>
    <n v="2689"/>
    <s v="James Alvarado"/>
    <x v="24"/>
    <x v="1"/>
    <x v="1"/>
    <x v="625"/>
    <x v="2010"/>
    <x v="830"/>
    <n v="3"/>
    <x v="0"/>
    <x v="303"/>
    <x v="0"/>
    <x v="0"/>
    <x v="1"/>
    <x v="1"/>
    <x v="3825"/>
    <n v="2955"/>
    <n v="14"/>
    <n v="3"/>
    <x v="1"/>
    <n v="3"/>
    <x v="1"/>
    <s v="Low"/>
    <x v="3"/>
    <x v="3"/>
  </r>
  <r>
    <n v="1078"/>
    <s v="Jeffrey Kent"/>
    <x v="38"/>
    <x v="1"/>
    <x v="0"/>
    <x v="612"/>
    <x v="752"/>
    <x v="577"/>
    <n v="6"/>
    <x v="2"/>
    <x v="2"/>
    <x v="2"/>
    <x v="1"/>
    <x v="1"/>
    <x v="1"/>
    <x v="3826"/>
    <n v="7667"/>
    <n v="9"/>
    <n v="3"/>
    <x v="6"/>
    <n v="1"/>
    <x v="2"/>
    <s v="High"/>
    <x v="0"/>
    <x v="0"/>
  </r>
  <r>
    <n v="2865"/>
    <s v="Ryan Warner"/>
    <x v="20"/>
    <x v="1"/>
    <x v="2"/>
    <x v="166"/>
    <x v="1105"/>
    <x v="357"/>
    <n v="1"/>
    <x v="1"/>
    <x v="2"/>
    <x v="2"/>
    <x v="1"/>
    <x v="4"/>
    <x v="4"/>
    <x v="3827"/>
    <n v="8097"/>
    <n v="3"/>
    <n v="3"/>
    <x v="3"/>
    <n v="2"/>
    <x v="0"/>
    <s v="Medium"/>
    <x v="5"/>
    <x v="5"/>
  </r>
  <r>
    <n v="8848"/>
    <s v="Jason Martinez"/>
    <x v="44"/>
    <x v="1"/>
    <x v="4"/>
    <x v="348"/>
    <x v="1436"/>
    <x v="175"/>
    <n v="10"/>
    <x v="4"/>
    <x v="2"/>
    <x v="2"/>
    <x v="1"/>
    <x v="3"/>
    <x v="3"/>
    <x v="3828"/>
    <n v="6425"/>
    <n v="2"/>
    <n v="9"/>
    <x v="2"/>
    <n v="5"/>
    <x v="3"/>
    <s v="Medium"/>
    <x v="0"/>
    <x v="0"/>
  </r>
  <r>
    <n v="2812"/>
    <s v="Edward Caldwell"/>
    <x v="21"/>
    <x v="1"/>
    <x v="0"/>
    <x v="490"/>
    <x v="2355"/>
    <x v="280"/>
    <n v="2"/>
    <x v="1"/>
    <x v="2"/>
    <x v="3"/>
    <x v="1"/>
    <x v="1"/>
    <x v="1"/>
    <x v="3829"/>
    <n v="9143"/>
    <n v="14"/>
    <n v="3"/>
    <x v="0"/>
    <n v="4"/>
    <x v="4"/>
    <s v="Medium"/>
    <x v="0"/>
    <x v="0"/>
  </r>
  <r>
    <n v="1265"/>
    <s v="Thomas Johnson"/>
    <x v="29"/>
    <x v="1"/>
    <x v="2"/>
    <x v="230"/>
    <x v="2237"/>
    <x v="458"/>
    <n v="0"/>
    <x v="3"/>
    <x v="346"/>
    <x v="3"/>
    <x v="0"/>
    <x v="1"/>
    <x v="1"/>
    <x v="3830"/>
    <n v="2233"/>
    <n v="16"/>
    <n v="3"/>
    <x v="5"/>
    <n v="2"/>
    <x v="0"/>
    <s v="High"/>
    <x v="4"/>
    <x v="4"/>
  </r>
  <r>
    <n v="6133"/>
    <s v="David Flores"/>
    <x v="17"/>
    <x v="1"/>
    <x v="0"/>
    <x v="572"/>
    <x v="822"/>
    <x v="617"/>
    <n v="0"/>
    <x v="3"/>
    <x v="922"/>
    <x v="0"/>
    <x v="0"/>
    <x v="1"/>
    <x v="1"/>
    <x v="3831"/>
    <n v="111"/>
    <n v="0"/>
    <n v="5"/>
    <x v="0"/>
    <n v="1"/>
    <x v="2"/>
    <s v="Low"/>
    <x v="1"/>
    <x v="1"/>
  </r>
  <r>
    <n v="3775"/>
    <s v="Andrew Glenn"/>
    <x v="30"/>
    <x v="1"/>
    <x v="0"/>
    <x v="77"/>
    <x v="2356"/>
    <x v="564"/>
    <n v="1"/>
    <x v="1"/>
    <x v="390"/>
    <x v="1"/>
    <x v="0"/>
    <x v="1"/>
    <x v="1"/>
    <x v="3832"/>
    <n v="9032"/>
    <n v="2"/>
    <n v="4"/>
    <x v="3"/>
    <n v="3"/>
    <x v="1"/>
    <s v="Low"/>
    <x v="2"/>
    <x v="2"/>
  </r>
  <r>
    <n v="2981"/>
    <s v="James Coleman"/>
    <x v="18"/>
    <x v="1"/>
    <x v="1"/>
    <x v="280"/>
    <x v="704"/>
    <x v="63"/>
    <n v="7"/>
    <x v="2"/>
    <x v="2"/>
    <x v="1"/>
    <x v="1"/>
    <x v="1"/>
    <x v="1"/>
    <x v="3833"/>
    <n v="7378"/>
    <n v="15"/>
    <n v="7"/>
    <x v="0"/>
    <n v="5"/>
    <x v="3"/>
    <s v="Low"/>
    <x v="4"/>
    <x v="4"/>
  </r>
  <r>
    <n v="1750"/>
    <s v="Belinda Brown"/>
    <x v="19"/>
    <x v="1"/>
    <x v="2"/>
    <x v="62"/>
    <x v="216"/>
    <x v="199"/>
    <n v="8"/>
    <x v="2"/>
    <x v="2"/>
    <x v="2"/>
    <x v="1"/>
    <x v="2"/>
    <x v="2"/>
    <x v="3834"/>
    <n v="7007"/>
    <n v="15"/>
    <n v="4"/>
    <x v="8"/>
    <n v="5"/>
    <x v="3"/>
    <s v="Low"/>
    <x v="5"/>
    <x v="5"/>
  </r>
  <r>
    <n v="6060"/>
    <s v="Ashley Leonard"/>
    <x v="47"/>
    <x v="1"/>
    <x v="2"/>
    <x v="534"/>
    <x v="85"/>
    <x v="84"/>
    <n v="0"/>
    <x v="3"/>
    <x v="1255"/>
    <x v="0"/>
    <x v="0"/>
    <x v="2"/>
    <x v="2"/>
    <x v="3835"/>
    <n v="9148"/>
    <n v="16"/>
    <n v="10"/>
    <x v="10"/>
    <n v="2"/>
    <x v="0"/>
    <s v="High"/>
    <x v="3"/>
    <x v="3"/>
  </r>
  <r>
    <n v="8074"/>
    <s v="John Jimenez"/>
    <x v="9"/>
    <x v="1"/>
    <x v="1"/>
    <x v="470"/>
    <x v="2113"/>
    <x v="138"/>
    <n v="1"/>
    <x v="1"/>
    <x v="590"/>
    <x v="1"/>
    <x v="0"/>
    <x v="3"/>
    <x v="3"/>
    <x v="3836"/>
    <n v="2593"/>
    <n v="2"/>
    <n v="8"/>
    <x v="1"/>
    <n v="5"/>
    <x v="3"/>
    <s v="Medium"/>
    <x v="0"/>
    <x v="0"/>
  </r>
  <r>
    <n v="4501"/>
    <s v="Deborah Perry"/>
    <x v="40"/>
    <x v="1"/>
    <x v="3"/>
    <x v="217"/>
    <x v="1383"/>
    <x v="487"/>
    <n v="8"/>
    <x v="2"/>
    <x v="2"/>
    <x v="0"/>
    <x v="1"/>
    <x v="4"/>
    <x v="4"/>
    <x v="3837"/>
    <n v="7841"/>
    <n v="14"/>
    <n v="3"/>
    <x v="10"/>
    <n v="1"/>
    <x v="2"/>
    <s v="Low"/>
    <x v="5"/>
    <x v="5"/>
  </r>
  <r>
    <n v="9609"/>
    <s v="Tara Cook"/>
    <x v="32"/>
    <x v="1"/>
    <x v="3"/>
    <x v="451"/>
    <x v="34"/>
    <x v="34"/>
    <n v="1"/>
    <x v="1"/>
    <x v="1087"/>
    <x v="1"/>
    <x v="0"/>
    <x v="1"/>
    <x v="1"/>
    <x v="3838"/>
    <n v="5183"/>
    <n v="16"/>
    <n v="9"/>
    <x v="2"/>
    <n v="4"/>
    <x v="4"/>
    <s v="High"/>
    <x v="5"/>
    <x v="5"/>
  </r>
  <r>
    <n v="5644"/>
    <s v="David White"/>
    <x v="9"/>
    <x v="1"/>
    <x v="1"/>
    <x v="636"/>
    <x v="2357"/>
    <x v="16"/>
    <n v="6"/>
    <x v="2"/>
    <x v="487"/>
    <x v="1"/>
    <x v="0"/>
    <x v="1"/>
    <x v="1"/>
    <x v="3839"/>
    <n v="8838"/>
    <n v="10"/>
    <n v="6"/>
    <x v="0"/>
    <n v="1"/>
    <x v="2"/>
    <s v="Low"/>
    <x v="0"/>
    <x v="0"/>
  </r>
  <r>
    <n v="6672"/>
    <s v="Kelly Walters"/>
    <x v="14"/>
    <x v="1"/>
    <x v="0"/>
    <x v="323"/>
    <x v="308"/>
    <x v="280"/>
    <n v="1"/>
    <x v="1"/>
    <x v="432"/>
    <x v="2"/>
    <x v="0"/>
    <x v="2"/>
    <x v="2"/>
    <x v="3840"/>
    <n v="4005"/>
    <n v="8"/>
    <n v="4"/>
    <x v="4"/>
    <n v="1"/>
    <x v="2"/>
    <s v="Low"/>
    <x v="0"/>
    <x v="0"/>
  </r>
  <r>
    <n v="3889"/>
    <s v="Robert Macias"/>
    <x v="46"/>
    <x v="1"/>
    <x v="3"/>
    <x v="521"/>
    <x v="685"/>
    <x v="393"/>
    <n v="4"/>
    <x v="0"/>
    <x v="1256"/>
    <x v="0"/>
    <x v="0"/>
    <x v="3"/>
    <x v="3"/>
    <x v="3841"/>
    <n v="8211"/>
    <n v="20"/>
    <n v="5"/>
    <x v="1"/>
    <n v="2"/>
    <x v="0"/>
    <s v="Medium"/>
    <x v="3"/>
    <x v="3"/>
  </r>
  <r>
    <n v="9689"/>
    <s v="David Roberts"/>
    <x v="28"/>
    <x v="1"/>
    <x v="4"/>
    <x v="15"/>
    <x v="762"/>
    <x v="516"/>
    <n v="0"/>
    <x v="3"/>
    <x v="1257"/>
    <x v="3"/>
    <x v="0"/>
    <x v="4"/>
    <x v="4"/>
    <x v="3842"/>
    <n v="7875"/>
    <n v="14"/>
    <n v="3"/>
    <x v="6"/>
    <n v="1"/>
    <x v="2"/>
    <s v="Low"/>
    <x v="0"/>
    <x v="0"/>
  </r>
  <r>
    <n v="5176"/>
    <s v="Michael Tran"/>
    <x v="2"/>
    <x v="1"/>
    <x v="0"/>
    <x v="552"/>
    <x v="2358"/>
    <x v="930"/>
    <n v="7"/>
    <x v="2"/>
    <x v="605"/>
    <x v="2"/>
    <x v="0"/>
    <x v="2"/>
    <x v="2"/>
    <x v="3843"/>
    <n v="9410"/>
    <n v="13"/>
    <n v="4"/>
    <x v="3"/>
    <n v="3"/>
    <x v="1"/>
    <s v="High"/>
    <x v="2"/>
    <x v="2"/>
  </r>
  <r>
    <n v="1912"/>
    <s v="Elizabeth Gardner"/>
    <x v="11"/>
    <x v="1"/>
    <x v="0"/>
    <x v="316"/>
    <x v="2114"/>
    <x v="513"/>
    <n v="9"/>
    <x v="2"/>
    <x v="2"/>
    <x v="3"/>
    <x v="1"/>
    <x v="0"/>
    <x v="0"/>
    <x v="3844"/>
    <n v="706"/>
    <n v="6"/>
    <n v="2"/>
    <x v="4"/>
    <n v="1"/>
    <x v="2"/>
    <s v="High"/>
    <x v="3"/>
    <x v="3"/>
  </r>
  <r>
    <n v="8054"/>
    <s v="Michael Wilson"/>
    <x v="41"/>
    <x v="1"/>
    <x v="0"/>
    <x v="272"/>
    <x v="2359"/>
    <x v="201"/>
    <n v="0"/>
    <x v="3"/>
    <x v="2"/>
    <x v="1"/>
    <x v="1"/>
    <x v="1"/>
    <x v="1"/>
    <x v="3845"/>
    <n v="3693"/>
    <n v="3"/>
    <n v="1"/>
    <x v="6"/>
    <n v="2"/>
    <x v="0"/>
    <s v="Medium"/>
    <x v="3"/>
    <x v="3"/>
  </r>
  <r>
    <n v="7410"/>
    <s v="Donald Jenkins"/>
    <x v="34"/>
    <x v="1"/>
    <x v="4"/>
    <x v="456"/>
    <x v="2360"/>
    <x v="303"/>
    <n v="7"/>
    <x v="2"/>
    <x v="2"/>
    <x v="3"/>
    <x v="1"/>
    <x v="4"/>
    <x v="4"/>
    <x v="3846"/>
    <n v="5464"/>
    <n v="5"/>
    <n v="5"/>
    <x v="7"/>
    <n v="2"/>
    <x v="0"/>
    <s v="High"/>
    <x v="3"/>
    <x v="3"/>
  </r>
  <r>
    <n v="4088"/>
    <s v="Matthew Robinson"/>
    <x v="44"/>
    <x v="1"/>
    <x v="3"/>
    <x v="416"/>
    <x v="2361"/>
    <x v="417"/>
    <n v="1"/>
    <x v="1"/>
    <x v="2"/>
    <x v="3"/>
    <x v="1"/>
    <x v="3"/>
    <x v="3"/>
    <x v="3847"/>
    <n v="7139"/>
    <n v="5"/>
    <n v="8"/>
    <x v="0"/>
    <n v="3"/>
    <x v="1"/>
    <s v="Medium"/>
    <x v="0"/>
    <x v="0"/>
  </r>
  <r>
    <n v="8683"/>
    <s v="Megan Rivera"/>
    <x v="2"/>
    <x v="1"/>
    <x v="1"/>
    <x v="31"/>
    <x v="311"/>
    <x v="283"/>
    <n v="1"/>
    <x v="1"/>
    <x v="428"/>
    <x v="3"/>
    <x v="0"/>
    <x v="3"/>
    <x v="3"/>
    <x v="3848"/>
    <n v="5058"/>
    <n v="4"/>
    <n v="2"/>
    <x v="4"/>
    <n v="1"/>
    <x v="2"/>
    <s v="Medium"/>
    <x v="2"/>
    <x v="2"/>
  </r>
  <r>
    <n v="9547"/>
    <s v="Jessica Campbell"/>
    <x v="46"/>
    <x v="1"/>
    <x v="3"/>
    <x v="47"/>
    <x v="7"/>
    <x v="7"/>
    <n v="4"/>
    <x v="0"/>
    <x v="287"/>
    <x v="0"/>
    <x v="0"/>
    <x v="2"/>
    <x v="2"/>
    <x v="3849"/>
    <n v="8148"/>
    <n v="4"/>
    <n v="4"/>
    <x v="5"/>
    <n v="2"/>
    <x v="0"/>
    <s v="Low"/>
    <x v="3"/>
    <x v="3"/>
  </r>
  <r>
    <n v="1243"/>
    <s v="Krista Adams"/>
    <x v="10"/>
    <x v="1"/>
    <x v="4"/>
    <x v="7"/>
    <x v="1211"/>
    <x v="17"/>
    <n v="1"/>
    <x v="1"/>
    <x v="2"/>
    <x v="0"/>
    <x v="1"/>
    <x v="3"/>
    <x v="3"/>
    <x v="3850"/>
    <n v="9063"/>
    <n v="12"/>
    <n v="7"/>
    <x v="9"/>
    <n v="2"/>
    <x v="0"/>
    <s v="Low"/>
    <x v="3"/>
    <x v="3"/>
  </r>
  <r>
    <n v="4665"/>
    <s v="Sharon Hood"/>
    <x v="28"/>
    <x v="1"/>
    <x v="2"/>
    <x v="517"/>
    <x v="2362"/>
    <x v="109"/>
    <n v="0"/>
    <x v="3"/>
    <x v="326"/>
    <x v="0"/>
    <x v="0"/>
    <x v="4"/>
    <x v="4"/>
    <x v="3851"/>
    <n v="6998"/>
    <n v="3"/>
    <n v="3"/>
    <x v="8"/>
    <n v="3"/>
    <x v="1"/>
    <s v="High"/>
    <x v="0"/>
    <x v="0"/>
  </r>
  <r>
    <n v="7779"/>
    <s v="George Tucker"/>
    <x v="6"/>
    <x v="1"/>
    <x v="0"/>
    <x v="286"/>
    <x v="2039"/>
    <x v="934"/>
    <n v="2"/>
    <x v="1"/>
    <x v="1258"/>
    <x v="1"/>
    <x v="0"/>
    <x v="1"/>
    <x v="1"/>
    <x v="3852"/>
    <n v="9532"/>
    <n v="17"/>
    <n v="0"/>
    <x v="9"/>
    <n v="4"/>
    <x v="4"/>
    <s v="Low"/>
    <x v="4"/>
    <x v="4"/>
  </r>
  <r>
    <n v="4876"/>
    <s v="Pamela Powers"/>
    <x v="12"/>
    <x v="1"/>
    <x v="0"/>
    <x v="275"/>
    <x v="656"/>
    <x v="518"/>
    <n v="2"/>
    <x v="1"/>
    <x v="178"/>
    <x v="1"/>
    <x v="0"/>
    <x v="4"/>
    <x v="4"/>
    <x v="3853"/>
    <n v="2295"/>
    <n v="17"/>
    <n v="4"/>
    <x v="10"/>
    <n v="3"/>
    <x v="1"/>
    <s v="Low"/>
    <x v="4"/>
    <x v="4"/>
  </r>
  <r>
    <n v="1307"/>
    <s v="Samuel Campbell"/>
    <x v="39"/>
    <x v="1"/>
    <x v="0"/>
    <x v="78"/>
    <x v="2363"/>
    <x v="828"/>
    <n v="8"/>
    <x v="2"/>
    <x v="2"/>
    <x v="0"/>
    <x v="1"/>
    <x v="1"/>
    <x v="1"/>
    <x v="3854"/>
    <n v="2197"/>
    <n v="16"/>
    <n v="10"/>
    <x v="4"/>
    <n v="2"/>
    <x v="0"/>
    <s v="Medium"/>
    <x v="2"/>
    <x v="2"/>
  </r>
  <r>
    <n v="9643"/>
    <s v="Ryan Wood"/>
    <x v="33"/>
    <x v="1"/>
    <x v="0"/>
    <x v="619"/>
    <x v="565"/>
    <x v="224"/>
    <n v="5"/>
    <x v="2"/>
    <x v="2"/>
    <x v="0"/>
    <x v="1"/>
    <x v="0"/>
    <x v="0"/>
    <x v="3855"/>
    <n v="3885"/>
    <n v="9"/>
    <n v="9"/>
    <x v="10"/>
    <n v="3"/>
    <x v="1"/>
    <s v="Medium"/>
    <x v="4"/>
    <x v="4"/>
  </r>
  <r>
    <n v="8097"/>
    <s v="Dustin Cole"/>
    <x v="15"/>
    <x v="1"/>
    <x v="0"/>
    <x v="92"/>
    <x v="2364"/>
    <x v="976"/>
    <n v="5"/>
    <x v="2"/>
    <x v="2"/>
    <x v="2"/>
    <x v="1"/>
    <x v="4"/>
    <x v="4"/>
    <x v="3856"/>
    <n v="7047"/>
    <n v="7"/>
    <n v="3"/>
    <x v="1"/>
    <n v="2"/>
    <x v="0"/>
    <s v="High"/>
    <x v="4"/>
    <x v="4"/>
  </r>
  <r>
    <n v="5502"/>
    <s v="John Reeves"/>
    <x v="29"/>
    <x v="1"/>
    <x v="2"/>
    <x v="92"/>
    <x v="1950"/>
    <x v="818"/>
    <n v="1"/>
    <x v="1"/>
    <x v="604"/>
    <x v="1"/>
    <x v="0"/>
    <x v="3"/>
    <x v="3"/>
    <x v="3857"/>
    <n v="2516"/>
    <n v="15"/>
    <n v="1"/>
    <x v="6"/>
    <n v="5"/>
    <x v="3"/>
    <s v="High"/>
    <x v="4"/>
    <x v="4"/>
  </r>
  <r>
    <n v="9374"/>
    <s v="Adam Smith"/>
    <x v="5"/>
    <x v="1"/>
    <x v="2"/>
    <x v="438"/>
    <x v="846"/>
    <x v="629"/>
    <n v="4"/>
    <x v="0"/>
    <x v="2"/>
    <x v="2"/>
    <x v="1"/>
    <x v="2"/>
    <x v="2"/>
    <x v="3858"/>
    <n v="6540"/>
    <n v="19"/>
    <n v="3"/>
    <x v="3"/>
    <n v="2"/>
    <x v="0"/>
    <s v="High"/>
    <x v="3"/>
    <x v="3"/>
  </r>
  <r>
    <n v="4345"/>
    <s v="Ray Lane"/>
    <x v="32"/>
    <x v="1"/>
    <x v="4"/>
    <x v="629"/>
    <x v="2365"/>
    <x v="937"/>
    <n v="1"/>
    <x v="1"/>
    <x v="127"/>
    <x v="3"/>
    <x v="0"/>
    <x v="0"/>
    <x v="0"/>
    <x v="3859"/>
    <n v="247"/>
    <n v="9"/>
    <n v="7"/>
    <x v="1"/>
    <n v="5"/>
    <x v="3"/>
    <s v="Medium"/>
    <x v="5"/>
    <x v="5"/>
  </r>
  <r>
    <n v="7922"/>
    <s v="Sharon Walker"/>
    <x v="41"/>
    <x v="1"/>
    <x v="4"/>
    <x v="46"/>
    <x v="1784"/>
    <x v="913"/>
    <n v="9"/>
    <x v="2"/>
    <x v="1098"/>
    <x v="3"/>
    <x v="0"/>
    <x v="2"/>
    <x v="2"/>
    <x v="3860"/>
    <n v="8730"/>
    <n v="1"/>
    <n v="5"/>
    <x v="8"/>
    <n v="5"/>
    <x v="3"/>
    <s v="Medium"/>
    <x v="3"/>
    <x v="3"/>
  </r>
  <r>
    <n v="1089"/>
    <s v="Mrs. Andrea Brown"/>
    <x v="28"/>
    <x v="1"/>
    <x v="0"/>
    <x v="472"/>
    <x v="525"/>
    <x v="432"/>
    <n v="2"/>
    <x v="1"/>
    <x v="1259"/>
    <x v="0"/>
    <x v="0"/>
    <x v="1"/>
    <x v="1"/>
    <x v="3861"/>
    <n v="3933"/>
    <n v="15"/>
    <n v="5"/>
    <x v="9"/>
    <n v="1"/>
    <x v="2"/>
    <s v="High"/>
    <x v="0"/>
    <x v="0"/>
  </r>
  <r>
    <n v="1249"/>
    <s v="Michael Anderson"/>
    <x v="6"/>
    <x v="1"/>
    <x v="4"/>
    <x v="386"/>
    <x v="2366"/>
    <x v="847"/>
    <n v="4"/>
    <x v="0"/>
    <x v="1260"/>
    <x v="3"/>
    <x v="0"/>
    <x v="3"/>
    <x v="3"/>
    <x v="3862"/>
    <n v="2919"/>
    <n v="14"/>
    <n v="0"/>
    <x v="6"/>
    <n v="3"/>
    <x v="1"/>
    <s v="Low"/>
    <x v="4"/>
    <x v="4"/>
  </r>
  <r>
    <n v="7215"/>
    <s v="Brenda Thomas"/>
    <x v="7"/>
    <x v="1"/>
    <x v="1"/>
    <x v="137"/>
    <x v="1704"/>
    <x v="644"/>
    <n v="7"/>
    <x v="2"/>
    <x v="2"/>
    <x v="1"/>
    <x v="1"/>
    <x v="3"/>
    <x v="3"/>
    <x v="3863"/>
    <n v="5864"/>
    <n v="9"/>
    <n v="7"/>
    <x v="3"/>
    <n v="2"/>
    <x v="0"/>
    <s v="Medium"/>
    <x v="0"/>
    <x v="0"/>
  </r>
  <r>
    <n v="9530"/>
    <s v="John Harper"/>
    <x v="31"/>
    <x v="1"/>
    <x v="3"/>
    <x v="94"/>
    <x v="2367"/>
    <x v="770"/>
    <n v="0"/>
    <x v="3"/>
    <x v="2"/>
    <x v="0"/>
    <x v="1"/>
    <x v="0"/>
    <x v="0"/>
    <x v="3864"/>
    <n v="8092"/>
    <n v="18"/>
    <n v="10"/>
    <x v="0"/>
    <n v="5"/>
    <x v="3"/>
    <s v="Medium"/>
    <x v="4"/>
    <x v="4"/>
  </r>
  <r>
    <n v="8026"/>
    <s v="Mark Whitney"/>
    <x v="19"/>
    <x v="1"/>
    <x v="4"/>
    <x v="22"/>
    <x v="2368"/>
    <x v="90"/>
    <n v="6"/>
    <x v="2"/>
    <x v="136"/>
    <x v="0"/>
    <x v="0"/>
    <x v="1"/>
    <x v="1"/>
    <x v="3865"/>
    <n v="5847"/>
    <n v="6"/>
    <n v="2"/>
    <x v="5"/>
    <n v="1"/>
    <x v="2"/>
    <s v="High"/>
    <x v="5"/>
    <x v="5"/>
  </r>
  <r>
    <n v="8317"/>
    <s v="Edward Stewart"/>
    <x v="9"/>
    <x v="1"/>
    <x v="2"/>
    <x v="95"/>
    <x v="506"/>
    <x v="251"/>
    <n v="2"/>
    <x v="1"/>
    <x v="2"/>
    <x v="3"/>
    <x v="1"/>
    <x v="4"/>
    <x v="4"/>
    <x v="3866"/>
    <n v="1801"/>
    <n v="8"/>
    <n v="1"/>
    <x v="6"/>
    <n v="1"/>
    <x v="2"/>
    <s v="High"/>
    <x v="0"/>
    <x v="0"/>
  </r>
  <r>
    <n v="3795"/>
    <s v="Kylie Perez"/>
    <x v="4"/>
    <x v="1"/>
    <x v="0"/>
    <x v="558"/>
    <x v="626"/>
    <x v="502"/>
    <n v="2"/>
    <x v="1"/>
    <x v="1261"/>
    <x v="3"/>
    <x v="0"/>
    <x v="1"/>
    <x v="1"/>
    <x v="3867"/>
    <n v="1021"/>
    <n v="0"/>
    <n v="8"/>
    <x v="0"/>
    <n v="4"/>
    <x v="4"/>
    <s v="Medium"/>
    <x v="0"/>
    <x v="0"/>
  </r>
  <r>
    <n v="2490"/>
    <s v="David Powell"/>
    <x v="25"/>
    <x v="1"/>
    <x v="0"/>
    <x v="418"/>
    <x v="2070"/>
    <x v="160"/>
    <n v="0"/>
    <x v="3"/>
    <x v="1262"/>
    <x v="3"/>
    <x v="0"/>
    <x v="2"/>
    <x v="2"/>
    <x v="3868"/>
    <n v="1379"/>
    <n v="18"/>
    <n v="2"/>
    <x v="10"/>
    <n v="1"/>
    <x v="2"/>
    <s v="Medium"/>
    <x v="4"/>
    <x v="4"/>
  </r>
  <r>
    <n v="2177"/>
    <s v="Benjamin Meyer"/>
    <x v="43"/>
    <x v="1"/>
    <x v="1"/>
    <x v="467"/>
    <x v="2231"/>
    <x v="876"/>
    <n v="7"/>
    <x v="2"/>
    <x v="2"/>
    <x v="0"/>
    <x v="1"/>
    <x v="0"/>
    <x v="0"/>
    <x v="3869"/>
    <n v="1774"/>
    <n v="8"/>
    <n v="8"/>
    <x v="10"/>
    <n v="3"/>
    <x v="1"/>
    <s v="Low"/>
    <x v="5"/>
    <x v="5"/>
  </r>
  <r>
    <n v="9932"/>
    <s v="Dylan Boyd"/>
    <x v="17"/>
    <x v="1"/>
    <x v="4"/>
    <x v="26"/>
    <x v="2157"/>
    <x v="533"/>
    <n v="1"/>
    <x v="1"/>
    <x v="1263"/>
    <x v="2"/>
    <x v="0"/>
    <x v="3"/>
    <x v="3"/>
    <x v="3870"/>
    <n v="7303"/>
    <n v="20"/>
    <n v="4"/>
    <x v="1"/>
    <n v="2"/>
    <x v="0"/>
    <s v="Low"/>
    <x v="1"/>
    <x v="1"/>
  </r>
  <r>
    <n v="2213"/>
    <s v="Paul Welch"/>
    <x v="24"/>
    <x v="1"/>
    <x v="0"/>
    <x v="259"/>
    <x v="1046"/>
    <x v="515"/>
    <n v="6"/>
    <x v="2"/>
    <x v="1193"/>
    <x v="0"/>
    <x v="0"/>
    <x v="4"/>
    <x v="4"/>
    <x v="3871"/>
    <n v="878"/>
    <n v="1"/>
    <n v="8"/>
    <x v="5"/>
    <n v="1"/>
    <x v="2"/>
    <s v="Low"/>
    <x v="3"/>
    <x v="3"/>
  </r>
  <r>
    <n v="3618"/>
    <s v="Elizabeth Stephenson"/>
    <x v="7"/>
    <x v="1"/>
    <x v="3"/>
    <x v="613"/>
    <x v="124"/>
    <x v="5"/>
    <n v="1"/>
    <x v="1"/>
    <x v="930"/>
    <x v="0"/>
    <x v="0"/>
    <x v="0"/>
    <x v="0"/>
    <x v="3872"/>
    <n v="695"/>
    <n v="3"/>
    <n v="1"/>
    <x v="0"/>
    <n v="3"/>
    <x v="1"/>
    <s v="Medium"/>
    <x v="0"/>
    <x v="0"/>
  </r>
  <r>
    <n v="9082"/>
    <s v="Vincent Henry"/>
    <x v="12"/>
    <x v="1"/>
    <x v="2"/>
    <x v="474"/>
    <x v="2369"/>
    <x v="883"/>
    <n v="2"/>
    <x v="1"/>
    <x v="2"/>
    <x v="1"/>
    <x v="1"/>
    <x v="3"/>
    <x v="3"/>
    <x v="3873"/>
    <n v="8091"/>
    <n v="12"/>
    <n v="9"/>
    <x v="2"/>
    <n v="2"/>
    <x v="0"/>
    <s v="Medium"/>
    <x v="4"/>
    <x v="4"/>
  </r>
  <r>
    <n v="5017"/>
    <s v="Stuart Ramos"/>
    <x v="19"/>
    <x v="1"/>
    <x v="3"/>
    <x v="127"/>
    <x v="2370"/>
    <x v="859"/>
    <n v="0"/>
    <x v="3"/>
    <x v="286"/>
    <x v="1"/>
    <x v="0"/>
    <x v="3"/>
    <x v="3"/>
    <x v="3874"/>
    <n v="5561"/>
    <n v="18"/>
    <n v="9"/>
    <x v="9"/>
    <n v="1"/>
    <x v="2"/>
    <s v="High"/>
    <x v="5"/>
    <x v="5"/>
  </r>
  <r>
    <n v="5556"/>
    <s v="William Adams"/>
    <x v="43"/>
    <x v="1"/>
    <x v="4"/>
    <x v="136"/>
    <x v="338"/>
    <x v="9"/>
    <n v="0"/>
    <x v="3"/>
    <x v="2"/>
    <x v="2"/>
    <x v="1"/>
    <x v="0"/>
    <x v="0"/>
    <x v="3613"/>
    <n v="3017"/>
    <n v="1"/>
    <n v="6"/>
    <x v="8"/>
    <n v="5"/>
    <x v="3"/>
    <s v="Medium"/>
    <x v="5"/>
    <x v="5"/>
  </r>
  <r>
    <n v="1336"/>
    <s v="Derek Boone"/>
    <x v="32"/>
    <x v="1"/>
    <x v="4"/>
    <x v="611"/>
    <x v="2304"/>
    <x v="720"/>
    <n v="9"/>
    <x v="2"/>
    <x v="2"/>
    <x v="2"/>
    <x v="1"/>
    <x v="3"/>
    <x v="3"/>
    <x v="3875"/>
    <n v="6454"/>
    <n v="12"/>
    <n v="5"/>
    <x v="2"/>
    <n v="1"/>
    <x v="2"/>
    <s v="High"/>
    <x v="5"/>
    <x v="5"/>
  </r>
  <r>
    <n v="4771"/>
    <s v="Donna Greene"/>
    <x v="3"/>
    <x v="1"/>
    <x v="3"/>
    <x v="355"/>
    <x v="2371"/>
    <x v="230"/>
    <n v="0"/>
    <x v="3"/>
    <x v="571"/>
    <x v="2"/>
    <x v="0"/>
    <x v="4"/>
    <x v="4"/>
    <x v="3876"/>
    <n v="773"/>
    <n v="19"/>
    <n v="8"/>
    <x v="0"/>
    <n v="5"/>
    <x v="3"/>
    <s v="Low"/>
    <x v="2"/>
    <x v="2"/>
  </r>
  <r>
    <n v="8847"/>
    <s v="Debbie Macdonald"/>
    <x v="43"/>
    <x v="1"/>
    <x v="4"/>
    <x v="482"/>
    <x v="1606"/>
    <x v="136"/>
    <n v="4"/>
    <x v="0"/>
    <x v="2"/>
    <x v="0"/>
    <x v="1"/>
    <x v="2"/>
    <x v="2"/>
    <x v="3877"/>
    <n v="1803"/>
    <n v="8"/>
    <n v="7"/>
    <x v="0"/>
    <n v="3"/>
    <x v="1"/>
    <s v="High"/>
    <x v="5"/>
    <x v="5"/>
  </r>
  <r>
    <n v="3511"/>
    <s v="Brian Aguirre"/>
    <x v="32"/>
    <x v="1"/>
    <x v="4"/>
    <x v="538"/>
    <x v="2372"/>
    <x v="80"/>
    <n v="7"/>
    <x v="2"/>
    <x v="2"/>
    <x v="2"/>
    <x v="1"/>
    <x v="1"/>
    <x v="1"/>
    <x v="3878"/>
    <n v="649"/>
    <n v="9"/>
    <n v="2"/>
    <x v="6"/>
    <n v="1"/>
    <x v="2"/>
    <s v="Low"/>
    <x v="5"/>
    <x v="5"/>
  </r>
  <r>
    <n v="6185"/>
    <s v="Jennifer Edwards"/>
    <x v="17"/>
    <x v="1"/>
    <x v="4"/>
    <x v="301"/>
    <x v="2373"/>
    <x v="951"/>
    <n v="5"/>
    <x v="2"/>
    <x v="2"/>
    <x v="0"/>
    <x v="1"/>
    <x v="2"/>
    <x v="2"/>
    <x v="3879"/>
    <n v="354"/>
    <n v="16"/>
    <n v="4"/>
    <x v="5"/>
    <n v="1"/>
    <x v="2"/>
    <s v="Low"/>
    <x v="1"/>
    <x v="1"/>
  </r>
  <r>
    <n v="2298"/>
    <s v="Johnny Obrien"/>
    <x v="27"/>
    <x v="1"/>
    <x v="3"/>
    <x v="583"/>
    <x v="669"/>
    <x v="526"/>
    <n v="4"/>
    <x v="0"/>
    <x v="1264"/>
    <x v="0"/>
    <x v="0"/>
    <x v="1"/>
    <x v="1"/>
    <x v="375"/>
    <n v="5242"/>
    <n v="0"/>
    <n v="0"/>
    <x v="2"/>
    <n v="1"/>
    <x v="2"/>
    <s v="Low"/>
    <x v="5"/>
    <x v="5"/>
  </r>
  <r>
    <n v="5534"/>
    <s v="Michael Shaw"/>
    <x v="4"/>
    <x v="1"/>
    <x v="3"/>
    <x v="20"/>
    <x v="2374"/>
    <x v="177"/>
    <n v="4"/>
    <x v="0"/>
    <x v="2"/>
    <x v="2"/>
    <x v="1"/>
    <x v="0"/>
    <x v="0"/>
    <x v="3880"/>
    <n v="1756"/>
    <n v="3"/>
    <n v="0"/>
    <x v="7"/>
    <n v="3"/>
    <x v="1"/>
    <s v="Low"/>
    <x v="0"/>
    <x v="0"/>
  </r>
  <r>
    <n v="9154"/>
    <s v="Jermaine Benitez"/>
    <x v="14"/>
    <x v="1"/>
    <x v="2"/>
    <x v="318"/>
    <x v="411"/>
    <x v="361"/>
    <n v="8"/>
    <x v="2"/>
    <x v="2"/>
    <x v="3"/>
    <x v="1"/>
    <x v="1"/>
    <x v="1"/>
    <x v="3881"/>
    <n v="3458"/>
    <n v="10"/>
    <n v="0"/>
    <x v="0"/>
    <n v="5"/>
    <x v="3"/>
    <s v="Low"/>
    <x v="0"/>
    <x v="0"/>
  </r>
  <r>
    <n v="2883"/>
    <s v="Walter Martinez"/>
    <x v="32"/>
    <x v="1"/>
    <x v="3"/>
    <x v="406"/>
    <x v="2336"/>
    <x v="706"/>
    <n v="0"/>
    <x v="3"/>
    <x v="1067"/>
    <x v="3"/>
    <x v="0"/>
    <x v="0"/>
    <x v="0"/>
    <x v="3882"/>
    <n v="8512"/>
    <n v="18"/>
    <n v="1"/>
    <x v="6"/>
    <n v="2"/>
    <x v="0"/>
    <s v="Low"/>
    <x v="5"/>
    <x v="5"/>
  </r>
  <r>
    <n v="2519"/>
    <s v="Jessica Waller"/>
    <x v="29"/>
    <x v="1"/>
    <x v="3"/>
    <x v="292"/>
    <x v="85"/>
    <x v="84"/>
    <n v="1"/>
    <x v="1"/>
    <x v="2"/>
    <x v="2"/>
    <x v="1"/>
    <x v="1"/>
    <x v="1"/>
    <x v="3883"/>
    <n v="4108"/>
    <n v="1"/>
    <n v="1"/>
    <x v="5"/>
    <n v="4"/>
    <x v="4"/>
    <s v="High"/>
    <x v="4"/>
    <x v="4"/>
  </r>
  <r>
    <n v="3876"/>
    <s v="Donald Tucker"/>
    <x v="5"/>
    <x v="1"/>
    <x v="1"/>
    <x v="470"/>
    <x v="2375"/>
    <x v="441"/>
    <n v="3"/>
    <x v="0"/>
    <x v="981"/>
    <x v="1"/>
    <x v="0"/>
    <x v="4"/>
    <x v="4"/>
    <x v="3884"/>
    <n v="7017"/>
    <n v="15"/>
    <n v="6"/>
    <x v="1"/>
    <n v="5"/>
    <x v="3"/>
    <s v="Low"/>
    <x v="3"/>
    <x v="3"/>
  </r>
  <r>
    <n v="4927"/>
    <s v="Charles Kennedy"/>
    <x v="28"/>
    <x v="1"/>
    <x v="2"/>
    <x v="588"/>
    <x v="432"/>
    <x v="378"/>
    <n v="4"/>
    <x v="0"/>
    <x v="2"/>
    <x v="0"/>
    <x v="1"/>
    <x v="2"/>
    <x v="2"/>
    <x v="3885"/>
    <n v="8074"/>
    <n v="17"/>
    <n v="4"/>
    <x v="3"/>
    <n v="1"/>
    <x v="2"/>
    <s v="Medium"/>
    <x v="0"/>
    <x v="0"/>
  </r>
  <r>
    <n v="7700"/>
    <s v="Christine Hanson"/>
    <x v="29"/>
    <x v="1"/>
    <x v="2"/>
    <x v="97"/>
    <x v="608"/>
    <x v="486"/>
    <n v="0"/>
    <x v="3"/>
    <x v="731"/>
    <x v="0"/>
    <x v="0"/>
    <x v="4"/>
    <x v="4"/>
    <x v="3886"/>
    <n v="9368"/>
    <n v="2"/>
    <n v="0"/>
    <x v="8"/>
    <n v="5"/>
    <x v="3"/>
    <s v="Low"/>
    <x v="4"/>
    <x v="4"/>
  </r>
  <r>
    <n v="1183"/>
    <s v="Timothy Christian"/>
    <x v="39"/>
    <x v="1"/>
    <x v="4"/>
    <x v="317"/>
    <x v="2376"/>
    <x v="810"/>
    <n v="6"/>
    <x v="2"/>
    <x v="2"/>
    <x v="0"/>
    <x v="1"/>
    <x v="4"/>
    <x v="4"/>
    <x v="3887"/>
    <n v="7125"/>
    <n v="2"/>
    <n v="6"/>
    <x v="2"/>
    <n v="3"/>
    <x v="1"/>
    <s v="Low"/>
    <x v="2"/>
    <x v="2"/>
  </r>
  <r>
    <n v="2312"/>
    <s v="Madison Burke"/>
    <x v="27"/>
    <x v="1"/>
    <x v="0"/>
    <x v="282"/>
    <x v="937"/>
    <x v="520"/>
    <n v="3"/>
    <x v="0"/>
    <x v="74"/>
    <x v="1"/>
    <x v="0"/>
    <x v="3"/>
    <x v="3"/>
    <x v="3888"/>
    <n v="2082"/>
    <n v="16"/>
    <n v="9"/>
    <x v="2"/>
    <n v="4"/>
    <x v="4"/>
    <s v="Medium"/>
    <x v="5"/>
    <x v="5"/>
  </r>
  <r>
    <n v="4756"/>
    <s v="Annette Smith"/>
    <x v="33"/>
    <x v="1"/>
    <x v="2"/>
    <x v="623"/>
    <x v="2377"/>
    <x v="661"/>
    <n v="3"/>
    <x v="0"/>
    <x v="847"/>
    <x v="0"/>
    <x v="0"/>
    <x v="0"/>
    <x v="0"/>
    <x v="3889"/>
    <n v="7703"/>
    <n v="18"/>
    <n v="8"/>
    <x v="4"/>
    <n v="3"/>
    <x v="1"/>
    <s v="Low"/>
    <x v="4"/>
    <x v="4"/>
  </r>
  <r>
    <n v="7095"/>
    <s v="Kathleen Moore"/>
    <x v="41"/>
    <x v="1"/>
    <x v="3"/>
    <x v="130"/>
    <x v="751"/>
    <x v="171"/>
    <n v="0"/>
    <x v="3"/>
    <x v="2"/>
    <x v="3"/>
    <x v="1"/>
    <x v="3"/>
    <x v="3"/>
    <x v="3890"/>
    <n v="5486"/>
    <n v="20"/>
    <n v="8"/>
    <x v="2"/>
    <n v="1"/>
    <x v="2"/>
    <s v="Low"/>
    <x v="3"/>
    <x v="3"/>
  </r>
  <r>
    <n v="8899"/>
    <s v="Matthew Jimenez"/>
    <x v="18"/>
    <x v="1"/>
    <x v="2"/>
    <x v="446"/>
    <x v="1954"/>
    <x v="589"/>
    <n v="1"/>
    <x v="1"/>
    <x v="1265"/>
    <x v="2"/>
    <x v="0"/>
    <x v="4"/>
    <x v="4"/>
    <x v="3891"/>
    <n v="7441"/>
    <n v="3"/>
    <n v="5"/>
    <x v="1"/>
    <n v="1"/>
    <x v="2"/>
    <s v="Low"/>
    <x v="4"/>
    <x v="4"/>
  </r>
  <r>
    <n v="4572"/>
    <s v="Todd Taylor DDS"/>
    <x v="22"/>
    <x v="1"/>
    <x v="0"/>
    <x v="473"/>
    <x v="1033"/>
    <x v="700"/>
    <n v="3"/>
    <x v="0"/>
    <x v="2"/>
    <x v="2"/>
    <x v="1"/>
    <x v="2"/>
    <x v="2"/>
    <x v="3892"/>
    <n v="2865"/>
    <n v="2"/>
    <n v="3"/>
    <x v="7"/>
    <n v="5"/>
    <x v="3"/>
    <s v="High"/>
    <x v="5"/>
    <x v="5"/>
  </r>
  <r>
    <n v="3921"/>
    <s v="Stephen Carter"/>
    <x v="23"/>
    <x v="1"/>
    <x v="2"/>
    <x v="436"/>
    <x v="2378"/>
    <x v="928"/>
    <n v="2"/>
    <x v="1"/>
    <x v="432"/>
    <x v="0"/>
    <x v="0"/>
    <x v="2"/>
    <x v="2"/>
    <x v="2216"/>
    <n v="8894"/>
    <n v="4"/>
    <n v="3"/>
    <x v="2"/>
    <n v="3"/>
    <x v="1"/>
    <s v="Medium"/>
    <x v="4"/>
    <x v="4"/>
  </r>
  <r>
    <n v="4565"/>
    <s v="Brittany Harrison"/>
    <x v="34"/>
    <x v="1"/>
    <x v="0"/>
    <x v="146"/>
    <x v="2379"/>
    <x v="631"/>
    <n v="4"/>
    <x v="0"/>
    <x v="1266"/>
    <x v="3"/>
    <x v="0"/>
    <x v="1"/>
    <x v="1"/>
    <x v="3893"/>
    <n v="6230"/>
    <n v="16"/>
    <n v="2"/>
    <x v="2"/>
    <n v="1"/>
    <x v="2"/>
    <s v="High"/>
    <x v="3"/>
    <x v="3"/>
  </r>
  <r>
    <n v="6083"/>
    <s v="Megan Brown"/>
    <x v="24"/>
    <x v="1"/>
    <x v="1"/>
    <x v="188"/>
    <x v="1155"/>
    <x v="745"/>
    <n v="0"/>
    <x v="3"/>
    <x v="707"/>
    <x v="0"/>
    <x v="0"/>
    <x v="3"/>
    <x v="3"/>
    <x v="3894"/>
    <n v="9706"/>
    <n v="3"/>
    <n v="10"/>
    <x v="7"/>
    <n v="4"/>
    <x v="4"/>
    <s v="Medium"/>
    <x v="3"/>
    <x v="3"/>
  </r>
  <r>
    <n v="3613"/>
    <s v="Kayla Ortiz"/>
    <x v="16"/>
    <x v="1"/>
    <x v="2"/>
    <x v="252"/>
    <x v="2285"/>
    <x v="542"/>
    <n v="8"/>
    <x v="2"/>
    <x v="1267"/>
    <x v="1"/>
    <x v="0"/>
    <x v="4"/>
    <x v="4"/>
    <x v="3895"/>
    <n v="8172"/>
    <n v="10"/>
    <n v="5"/>
    <x v="1"/>
    <n v="1"/>
    <x v="2"/>
    <s v="Low"/>
    <x v="2"/>
    <x v="2"/>
  </r>
  <r>
    <n v="1637"/>
    <s v="Wanda Little DVM"/>
    <x v="21"/>
    <x v="1"/>
    <x v="0"/>
    <x v="600"/>
    <x v="897"/>
    <x v="649"/>
    <n v="4"/>
    <x v="0"/>
    <x v="1268"/>
    <x v="1"/>
    <x v="0"/>
    <x v="3"/>
    <x v="3"/>
    <x v="3896"/>
    <n v="4191"/>
    <n v="17"/>
    <n v="3"/>
    <x v="2"/>
    <n v="3"/>
    <x v="1"/>
    <s v="Low"/>
    <x v="0"/>
    <x v="0"/>
  </r>
  <r>
    <n v="2353"/>
    <s v="Taylor Marquez"/>
    <x v="3"/>
    <x v="1"/>
    <x v="1"/>
    <x v="453"/>
    <x v="1622"/>
    <x v="544"/>
    <n v="9"/>
    <x v="2"/>
    <x v="2"/>
    <x v="0"/>
    <x v="1"/>
    <x v="0"/>
    <x v="0"/>
    <x v="3897"/>
    <n v="6426"/>
    <n v="16"/>
    <n v="9"/>
    <x v="10"/>
    <n v="4"/>
    <x v="4"/>
    <s v="Low"/>
    <x v="2"/>
    <x v="2"/>
  </r>
  <r>
    <n v="4106"/>
    <s v="Cody Eaton"/>
    <x v="36"/>
    <x v="1"/>
    <x v="4"/>
    <x v="111"/>
    <x v="2380"/>
    <x v="139"/>
    <n v="1"/>
    <x v="1"/>
    <x v="1269"/>
    <x v="0"/>
    <x v="0"/>
    <x v="1"/>
    <x v="1"/>
    <x v="3898"/>
    <n v="4991"/>
    <n v="14"/>
    <n v="8"/>
    <x v="8"/>
    <n v="1"/>
    <x v="2"/>
    <s v="High"/>
    <x v="3"/>
    <x v="3"/>
  </r>
  <r>
    <n v="1511"/>
    <s v="Samuel Harris"/>
    <x v="37"/>
    <x v="1"/>
    <x v="0"/>
    <x v="86"/>
    <x v="1029"/>
    <x v="698"/>
    <n v="2"/>
    <x v="1"/>
    <x v="1084"/>
    <x v="2"/>
    <x v="0"/>
    <x v="4"/>
    <x v="4"/>
    <x v="3899"/>
    <n v="2727"/>
    <n v="9"/>
    <n v="0"/>
    <x v="5"/>
    <n v="4"/>
    <x v="4"/>
    <s v="Medium"/>
    <x v="2"/>
    <x v="2"/>
  </r>
  <r>
    <n v="4668"/>
    <s v="Christopher Faulkner"/>
    <x v="30"/>
    <x v="1"/>
    <x v="3"/>
    <x v="614"/>
    <x v="404"/>
    <x v="358"/>
    <n v="0"/>
    <x v="3"/>
    <x v="309"/>
    <x v="2"/>
    <x v="0"/>
    <x v="2"/>
    <x v="2"/>
    <x v="3900"/>
    <n v="8729"/>
    <n v="4"/>
    <n v="6"/>
    <x v="8"/>
    <n v="3"/>
    <x v="1"/>
    <s v="High"/>
    <x v="2"/>
    <x v="2"/>
  </r>
  <r>
    <n v="4893"/>
    <s v="Rachel Lyons"/>
    <x v="25"/>
    <x v="1"/>
    <x v="1"/>
    <x v="148"/>
    <x v="192"/>
    <x v="177"/>
    <n v="4"/>
    <x v="0"/>
    <x v="2"/>
    <x v="0"/>
    <x v="1"/>
    <x v="2"/>
    <x v="2"/>
    <x v="3901"/>
    <n v="2399"/>
    <n v="0"/>
    <n v="4"/>
    <x v="9"/>
    <n v="5"/>
    <x v="3"/>
    <s v="Medium"/>
    <x v="4"/>
    <x v="4"/>
  </r>
  <r>
    <n v="2864"/>
    <s v="Carrie Garcia"/>
    <x v="6"/>
    <x v="1"/>
    <x v="3"/>
    <x v="397"/>
    <x v="2381"/>
    <x v="444"/>
    <n v="0"/>
    <x v="3"/>
    <x v="1270"/>
    <x v="3"/>
    <x v="0"/>
    <x v="2"/>
    <x v="2"/>
    <x v="3902"/>
    <n v="5127"/>
    <n v="5"/>
    <n v="1"/>
    <x v="8"/>
    <n v="3"/>
    <x v="1"/>
    <s v="Medium"/>
    <x v="4"/>
    <x v="4"/>
  </r>
  <r>
    <n v="7247"/>
    <s v="Monique Jensen"/>
    <x v="4"/>
    <x v="1"/>
    <x v="2"/>
    <x v="621"/>
    <x v="2382"/>
    <x v="977"/>
    <n v="2"/>
    <x v="1"/>
    <x v="1252"/>
    <x v="2"/>
    <x v="0"/>
    <x v="4"/>
    <x v="4"/>
    <x v="3903"/>
    <n v="5154"/>
    <n v="17"/>
    <n v="5"/>
    <x v="0"/>
    <n v="5"/>
    <x v="3"/>
    <s v="High"/>
    <x v="0"/>
    <x v="0"/>
  </r>
  <r>
    <n v="2559"/>
    <s v="Joseph Owen"/>
    <x v="10"/>
    <x v="1"/>
    <x v="0"/>
    <x v="372"/>
    <x v="762"/>
    <x v="516"/>
    <n v="6"/>
    <x v="2"/>
    <x v="457"/>
    <x v="3"/>
    <x v="0"/>
    <x v="1"/>
    <x v="1"/>
    <x v="3904"/>
    <n v="9164"/>
    <n v="16"/>
    <n v="1"/>
    <x v="1"/>
    <n v="4"/>
    <x v="4"/>
    <s v="High"/>
    <x v="3"/>
    <x v="3"/>
  </r>
  <r>
    <n v="2532"/>
    <s v="Mr. Paul Mclaughlin"/>
    <x v="42"/>
    <x v="1"/>
    <x v="4"/>
    <x v="421"/>
    <x v="2383"/>
    <x v="153"/>
    <n v="2"/>
    <x v="1"/>
    <x v="2"/>
    <x v="3"/>
    <x v="1"/>
    <x v="2"/>
    <x v="2"/>
    <x v="3905"/>
    <n v="9491"/>
    <n v="8"/>
    <n v="10"/>
    <x v="8"/>
    <n v="5"/>
    <x v="3"/>
    <s v="High"/>
    <x v="3"/>
    <x v="3"/>
  </r>
  <r>
    <n v="8284"/>
    <s v="Debra Harris"/>
    <x v="29"/>
    <x v="1"/>
    <x v="2"/>
    <x v="256"/>
    <x v="632"/>
    <x v="505"/>
    <n v="7"/>
    <x v="2"/>
    <x v="2"/>
    <x v="2"/>
    <x v="1"/>
    <x v="0"/>
    <x v="0"/>
    <x v="3906"/>
    <n v="3217"/>
    <n v="10"/>
    <n v="1"/>
    <x v="8"/>
    <n v="2"/>
    <x v="0"/>
    <s v="Low"/>
    <x v="4"/>
    <x v="4"/>
  </r>
  <r>
    <n v="9918"/>
    <s v="Mrs. Beth Payne"/>
    <x v="32"/>
    <x v="1"/>
    <x v="3"/>
    <x v="68"/>
    <x v="2384"/>
    <x v="443"/>
    <n v="4"/>
    <x v="0"/>
    <x v="2"/>
    <x v="3"/>
    <x v="1"/>
    <x v="4"/>
    <x v="4"/>
    <x v="3907"/>
    <n v="2862"/>
    <n v="7"/>
    <n v="0"/>
    <x v="5"/>
    <n v="1"/>
    <x v="2"/>
    <s v="Medium"/>
    <x v="5"/>
    <x v="5"/>
  </r>
  <r>
    <n v="6527"/>
    <s v="Shawn Foster"/>
    <x v="8"/>
    <x v="1"/>
    <x v="4"/>
    <x v="209"/>
    <x v="2217"/>
    <x v="107"/>
    <n v="6"/>
    <x v="2"/>
    <x v="2"/>
    <x v="2"/>
    <x v="1"/>
    <x v="0"/>
    <x v="0"/>
    <x v="3908"/>
    <n v="2471"/>
    <n v="11"/>
    <n v="10"/>
    <x v="4"/>
    <n v="1"/>
    <x v="2"/>
    <s v="Medium"/>
    <x v="4"/>
    <x v="4"/>
  </r>
  <r>
    <n v="4948"/>
    <s v="Vicki Crawford"/>
    <x v="15"/>
    <x v="1"/>
    <x v="4"/>
    <x v="538"/>
    <x v="2385"/>
    <x v="849"/>
    <n v="9"/>
    <x v="2"/>
    <x v="2"/>
    <x v="3"/>
    <x v="1"/>
    <x v="0"/>
    <x v="0"/>
    <x v="3909"/>
    <n v="5443"/>
    <n v="7"/>
    <n v="3"/>
    <x v="2"/>
    <n v="4"/>
    <x v="4"/>
    <s v="High"/>
    <x v="4"/>
    <x v="4"/>
  </r>
  <r>
    <n v="5351"/>
    <s v="Cody Randall"/>
    <x v="45"/>
    <x v="1"/>
    <x v="3"/>
    <x v="19"/>
    <x v="133"/>
    <x v="128"/>
    <n v="6"/>
    <x v="2"/>
    <x v="2"/>
    <x v="1"/>
    <x v="1"/>
    <x v="1"/>
    <x v="1"/>
    <x v="3910"/>
    <n v="8979"/>
    <n v="7"/>
    <n v="7"/>
    <x v="6"/>
    <n v="2"/>
    <x v="0"/>
    <s v="Medium"/>
    <x v="5"/>
    <x v="5"/>
  </r>
  <r>
    <n v="5276"/>
    <s v="Carrie Brown MD"/>
    <x v="0"/>
    <x v="1"/>
    <x v="2"/>
    <x v="177"/>
    <x v="1411"/>
    <x v="820"/>
    <n v="6"/>
    <x v="2"/>
    <x v="1271"/>
    <x v="3"/>
    <x v="0"/>
    <x v="3"/>
    <x v="3"/>
    <x v="3911"/>
    <n v="3205"/>
    <n v="2"/>
    <n v="10"/>
    <x v="8"/>
    <n v="1"/>
    <x v="2"/>
    <s v="High"/>
    <x v="0"/>
    <x v="0"/>
  </r>
  <r>
    <n v="5306"/>
    <s v="Justin Bailey"/>
    <x v="40"/>
    <x v="1"/>
    <x v="1"/>
    <x v="46"/>
    <x v="2386"/>
    <x v="33"/>
    <n v="3"/>
    <x v="0"/>
    <x v="40"/>
    <x v="2"/>
    <x v="0"/>
    <x v="3"/>
    <x v="3"/>
    <x v="3912"/>
    <n v="5347"/>
    <n v="8"/>
    <n v="9"/>
    <x v="5"/>
    <n v="5"/>
    <x v="3"/>
    <s v="Medium"/>
    <x v="5"/>
    <x v="5"/>
  </r>
  <r>
    <n v="9126"/>
    <s v="Abigail Choi"/>
    <x v="2"/>
    <x v="1"/>
    <x v="0"/>
    <x v="589"/>
    <x v="2026"/>
    <x v="881"/>
    <n v="0"/>
    <x v="3"/>
    <x v="2"/>
    <x v="2"/>
    <x v="1"/>
    <x v="2"/>
    <x v="2"/>
    <x v="3913"/>
    <n v="607"/>
    <n v="19"/>
    <n v="8"/>
    <x v="10"/>
    <n v="5"/>
    <x v="3"/>
    <s v="High"/>
    <x v="2"/>
    <x v="2"/>
  </r>
  <r>
    <n v="8353"/>
    <s v="Donald Shields"/>
    <x v="35"/>
    <x v="1"/>
    <x v="2"/>
    <x v="87"/>
    <x v="997"/>
    <x v="464"/>
    <n v="1"/>
    <x v="1"/>
    <x v="2"/>
    <x v="1"/>
    <x v="1"/>
    <x v="0"/>
    <x v="0"/>
    <x v="3914"/>
    <n v="9566"/>
    <n v="7"/>
    <n v="2"/>
    <x v="7"/>
    <n v="1"/>
    <x v="2"/>
    <s v="High"/>
    <x v="5"/>
    <x v="5"/>
  </r>
  <r>
    <n v="5274"/>
    <s v="Dr. Charles Wade MD"/>
    <x v="17"/>
    <x v="1"/>
    <x v="0"/>
    <x v="119"/>
    <x v="1085"/>
    <x v="539"/>
    <n v="10"/>
    <x v="4"/>
    <x v="2"/>
    <x v="0"/>
    <x v="1"/>
    <x v="1"/>
    <x v="1"/>
    <x v="3915"/>
    <n v="8140"/>
    <n v="18"/>
    <n v="7"/>
    <x v="5"/>
    <n v="5"/>
    <x v="3"/>
    <s v="High"/>
    <x v="1"/>
    <x v="1"/>
  </r>
  <r>
    <n v="9534"/>
    <s v="Terri Wright"/>
    <x v="44"/>
    <x v="1"/>
    <x v="3"/>
    <x v="210"/>
    <x v="2384"/>
    <x v="443"/>
    <n v="1"/>
    <x v="1"/>
    <x v="1258"/>
    <x v="2"/>
    <x v="0"/>
    <x v="1"/>
    <x v="1"/>
    <x v="3916"/>
    <n v="1586"/>
    <n v="15"/>
    <n v="0"/>
    <x v="2"/>
    <n v="5"/>
    <x v="3"/>
    <s v="High"/>
    <x v="0"/>
    <x v="0"/>
  </r>
  <r>
    <n v="3796"/>
    <s v="Amanda Decker"/>
    <x v="30"/>
    <x v="1"/>
    <x v="2"/>
    <x v="441"/>
    <x v="2387"/>
    <x v="18"/>
    <n v="8"/>
    <x v="2"/>
    <x v="2"/>
    <x v="2"/>
    <x v="1"/>
    <x v="4"/>
    <x v="4"/>
    <x v="3917"/>
    <n v="5189"/>
    <n v="8"/>
    <n v="7"/>
    <x v="6"/>
    <n v="3"/>
    <x v="1"/>
    <s v="Low"/>
    <x v="2"/>
    <x v="2"/>
  </r>
  <r>
    <n v="8505"/>
    <s v="Kelsey Fry"/>
    <x v="9"/>
    <x v="1"/>
    <x v="3"/>
    <x v="572"/>
    <x v="2388"/>
    <x v="825"/>
    <n v="1"/>
    <x v="1"/>
    <x v="113"/>
    <x v="2"/>
    <x v="0"/>
    <x v="1"/>
    <x v="1"/>
    <x v="3918"/>
    <n v="1834"/>
    <n v="18"/>
    <n v="2"/>
    <x v="3"/>
    <n v="3"/>
    <x v="1"/>
    <s v="Medium"/>
    <x v="0"/>
    <x v="0"/>
  </r>
  <r>
    <n v="4124"/>
    <s v="Joanne Burgess"/>
    <x v="5"/>
    <x v="1"/>
    <x v="3"/>
    <x v="506"/>
    <x v="1728"/>
    <x v="798"/>
    <n v="3"/>
    <x v="0"/>
    <x v="1026"/>
    <x v="2"/>
    <x v="0"/>
    <x v="4"/>
    <x v="4"/>
    <x v="3919"/>
    <n v="4818"/>
    <n v="14"/>
    <n v="0"/>
    <x v="4"/>
    <n v="2"/>
    <x v="0"/>
    <s v="High"/>
    <x v="3"/>
    <x v="3"/>
  </r>
  <r>
    <n v="3333"/>
    <s v="Hannah Hicks"/>
    <x v="5"/>
    <x v="1"/>
    <x v="4"/>
    <x v="219"/>
    <x v="1461"/>
    <x v="594"/>
    <n v="7"/>
    <x v="2"/>
    <x v="2"/>
    <x v="2"/>
    <x v="1"/>
    <x v="1"/>
    <x v="1"/>
    <x v="3106"/>
    <n v="1835"/>
    <n v="6"/>
    <n v="7"/>
    <x v="2"/>
    <n v="3"/>
    <x v="1"/>
    <s v="Medium"/>
    <x v="3"/>
    <x v="3"/>
  </r>
  <r>
    <n v="9417"/>
    <s v="Jodi Vazquez"/>
    <x v="21"/>
    <x v="1"/>
    <x v="0"/>
    <x v="313"/>
    <x v="2389"/>
    <x v="889"/>
    <n v="6"/>
    <x v="2"/>
    <x v="2"/>
    <x v="1"/>
    <x v="1"/>
    <x v="3"/>
    <x v="3"/>
    <x v="3920"/>
    <n v="573"/>
    <n v="3"/>
    <n v="8"/>
    <x v="4"/>
    <n v="3"/>
    <x v="1"/>
    <s v="Low"/>
    <x v="0"/>
    <x v="0"/>
  </r>
  <r>
    <n v="4097"/>
    <s v="Sherry Campbell"/>
    <x v="3"/>
    <x v="1"/>
    <x v="2"/>
    <x v="593"/>
    <x v="1619"/>
    <x v="858"/>
    <n v="3"/>
    <x v="0"/>
    <x v="2"/>
    <x v="2"/>
    <x v="1"/>
    <x v="3"/>
    <x v="3"/>
    <x v="3921"/>
    <n v="5130"/>
    <n v="1"/>
    <n v="1"/>
    <x v="2"/>
    <n v="2"/>
    <x v="0"/>
    <s v="High"/>
    <x v="2"/>
    <x v="2"/>
  </r>
  <r>
    <n v="5076"/>
    <s v="Mary Hopkins"/>
    <x v="45"/>
    <x v="1"/>
    <x v="1"/>
    <x v="133"/>
    <x v="654"/>
    <x v="516"/>
    <n v="5"/>
    <x v="2"/>
    <x v="1272"/>
    <x v="2"/>
    <x v="0"/>
    <x v="2"/>
    <x v="2"/>
    <x v="3922"/>
    <n v="5666"/>
    <n v="4"/>
    <n v="4"/>
    <x v="9"/>
    <n v="2"/>
    <x v="0"/>
    <s v="Medium"/>
    <x v="5"/>
    <x v="5"/>
  </r>
  <r>
    <n v="7018"/>
    <s v="Kristin Massey"/>
    <x v="29"/>
    <x v="1"/>
    <x v="3"/>
    <x v="261"/>
    <x v="1938"/>
    <x v="426"/>
    <n v="3"/>
    <x v="0"/>
    <x v="494"/>
    <x v="0"/>
    <x v="0"/>
    <x v="1"/>
    <x v="1"/>
    <x v="3923"/>
    <n v="1671"/>
    <n v="19"/>
    <n v="10"/>
    <x v="8"/>
    <n v="4"/>
    <x v="4"/>
    <s v="Low"/>
    <x v="4"/>
    <x v="4"/>
  </r>
  <r>
    <n v="8531"/>
    <s v="James Hammond"/>
    <x v="23"/>
    <x v="1"/>
    <x v="0"/>
    <x v="532"/>
    <x v="9"/>
    <x v="9"/>
    <n v="0"/>
    <x v="3"/>
    <x v="2"/>
    <x v="2"/>
    <x v="1"/>
    <x v="3"/>
    <x v="3"/>
    <x v="3924"/>
    <n v="9175"/>
    <n v="16"/>
    <n v="1"/>
    <x v="1"/>
    <n v="4"/>
    <x v="4"/>
    <s v="Low"/>
    <x v="4"/>
    <x v="4"/>
  </r>
  <r>
    <n v="4312"/>
    <s v="Nancy Grant"/>
    <x v="34"/>
    <x v="1"/>
    <x v="0"/>
    <x v="629"/>
    <x v="1799"/>
    <x v="580"/>
    <n v="4"/>
    <x v="0"/>
    <x v="1273"/>
    <x v="2"/>
    <x v="0"/>
    <x v="3"/>
    <x v="3"/>
    <x v="3925"/>
    <n v="582"/>
    <n v="0"/>
    <n v="9"/>
    <x v="6"/>
    <n v="3"/>
    <x v="1"/>
    <s v="Low"/>
    <x v="3"/>
    <x v="3"/>
  </r>
  <r>
    <n v="9229"/>
    <s v="Brian Wise"/>
    <x v="5"/>
    <x v="1"/>
    <x v="0"/>
    <x v="342"/>
    <x v="2151"/>
    <x v="899"/>
    <n v="2"/>
    <x v="1"/>
    <x v="1274"/>
    <x v="3"/>
    <x v="0"/>
    <x v="3"/>
    <x v="3"/>
    <x v="3926"/>
    <n v="3743"/>
    <n v="13"/>
    <n v="0"/>
    <x v="9"/>
    <n v="2"/>
    <x v="0"/>
    <s v="High"/>
    <x v="3"/>
    <x v="3"/>
  </r>
  <r>
    <n v="4443"/>
    <s v="Sarah Holloway"/>
    <x v="6"/>
    <x v="1"/>
    <x v="0"/>
    <x v="490"/>
    <x v="2390"/>
    <x v="978"/>
    <n v="2"/>
    <x v="1"/>
    <x v="1275"/>
    <x v="0"/>
    <x v="0"/>
    <x v="0"/>
    <x v="0"/>
    <x v="3927"/>
    <n v="3588"/>
    <n v="2"/>
    <n v="7"/>
    <x v="0"/>
    <n v="3"/>
    <x v="1"/>
    <s v="Medium"/>
    <x v="4"/>
    <x v="4"/>
  </r>
  <r>
    <n v="4863"/>
    <s v="Nicole Walton"/>
    <x v="28"/>
    <x v="1"/>
    <x v="0"/>
    <x v="306"/>
    <x v="2247"/>
    <x v="84"/>
    <n v="1"/>
    <x v="1"/>
    <x v="2"/>
    <x v="0"/>
    <x v="1"/>
    <x v="2"/>
    <x v="2"/>
    <x v="3928"/>
    <n v="8138"/>
    <n v="15"/>
    <n v="6"/>
    <x v="2"/>
    <n v="1"/>
    <x v="2"/>
    <s v="Low"/>
    <x v="0"/>
    <x v="0"/>
  </r>
  <r>
    <n v="4227"/>
    <s v="Sarah Jones"/>
    <x v="12"/>
    <x v="1"/>
    <x v="0"/>
    <x v="142"/>
    <x v="1401"/>
    <x v="819"/>
    <n v="0"/>
    <x v="3"/>
    <x v="1276"/>
    <x v="0"/>
    <x v="0"/>
    <x v="0"/>
    <x v="0"/>
    <x v="3929"/>
    <n v="848"/>
    <n v="10"/>
    <n v="10"/>
    <x v="1"/>
    <n v="3"/>
    <x v="1"/>
    <s v="High"/>
    <x v="4"/>
    <x v="4"/>
  </r>
  <r>
    <n v="7027"/>
    <s v="Louis Shaw"/>
    <x v="2"/>
    <x v="1"/>
    <x v="4"/>
    <x v="404"/>
    <x v="1142"/>
    <x v="741"/>
    <n v="3"/>
    <x v="0"/>
    <x v="2"/>
    <x v="3"/>
    <x v="1"/>
    <x v="1"/>
    <x v="1"/>
    <x v="3930"/>
    <n v="9235"/>
    <n v="5"/>
    <n v="2"/>
    <x v="2"/>
    <n v="3"/>
    <x v="1"/>
    <s v="Low"/>
    <x v="2"/>
    <x v="2"/>
  </r>
  <r>
    <n v="8288"/>
    <s v="Johnathan Hawkins"/>
    <x v="16"/>
    <x v="1"/>
    <x v="1"/>
    <x v="229"/>
    <x v="2304"/>
    <x v="720"/>
    <n v="9"/>
    <x v="2"/>
    <x v="2"/>
    <x v="0"/>
    <x v="1"/>
    <x v="1"/>
    <x v="1"/>
    <x v="3931"/>
    <n v="3094"/>
    <n v="5"/>
    <n v="7"/>
    <x v="5"/>
    <n v="1"/>
    <x v="2"/>
    <s v="Low"/>
    <x v="2"/>
    <x v="2"/>
  </r>
  <r>
    <n v="4381"/>
    <s v="Jessica Waters"/>
    <x v="19"/>
    <x v="1"/>
    <x v="3"/>
    <x v="562"/>
    <x v="2391"/>
    <x v="460"/>
    <n v="1"/>
    <x v="1"/>
    <x v="1277"/>
    <x v="3"/>
    <x v="0"/>
    <x v="2"/>
    <x v="2"/>
    <x v="3932"/>
    <n v="8896"/>
    <n v="8"/>
    <n v="2"/>
    <x v="6"/>
    <n v="1"/>
    <x v="2"/>
    <s v="Low"/>
    <x v="5"/>
    <x v="5"/>
  </r>
  <r>
    <n v="2776"/>
    <s v="Douglas Morales"/>
    <x v="39"/>
    <x v="1"/>
    <x v="3"/>
    <x v="386"/>
    <x v="2357"/>
    <x v="16"/>
    <n v="7"/>
    <x v="2"/>
    <x v="2"/>
    <x v="2"/>
    <x v="1"/>
    <x v="4"/>
    <x v="4"/>
    <x v="3933"/>
    <n v="1056"/>
    <n v="13"/>
    <n v="9"/>
    <x v="8"/>
    <n v="5"/>
    <x v="3"/>
    <s v="Low"/>
    <x v="2"/>
    <x v="2"/>
  </r>
  <r>
    <n v="9225"/>
    <s v="John Nelson MD"/>
    <x v="10"/>
    <x v="1"/>
    <x v="2"/>
    <x v="339"/>
    <x v="248"/>
    <x v="229"/>
    <n v="9"/>
    <x v="2"/>
    <x v="2"/>
    <x v="1"/>
    <x v="1"/>
    <x v="2"/>
    <x v="2"/>
    <x v="3934"/>
    <n v="9988"/>
    <n v="16"/>
    <n v="7"/>
    <x v="2"/>
    <n v="2"/>
    <x v="0"/>
    <s v="High"/>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E3E31F-603B-4251-B77D-C16829FDF577}" name="Job Satisaction Level"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74:B79" firstHeaderRow="1" firstDataRow="1" firstDataCol="1"/>
  <pivotFields count="31">
    <pivotField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items count="980">
        <item x="908"/>
        <item x="510"/>
        <item x="353"/>
        <item x="941"/>
        <item x="101"/>
        <item x="813"/>
        <item x="624"/>
        <item x="617"/>
        <item x="479"/>
        <item x="904"/>
        <item x="607"/>
        <item x="881"/>
        <item x="653"/>
        <item x="736"/>
        <item x="20"/>
        <item x="799"/>
        <item x="458"/>
        <item x="891"/>
        <item x="817"/>
        <item x="556"/>
        <item x="872"/>
        <item x="66"/>
        <item x="9"/>
        <item x="651"/>
        <item x="764"/>
        <item x="14"/>
        <item x="382"/>
        <item x="421"/>
        <item x="230"/>
        <item x="936"/>
        <item x="338"/>
        <item x="54"/>
        <item x="243"/>
        <item x="412"/>
        <item x="530"/>
        <item x="535"/>
        <item x="833"/>
        <item x="166"/>
        <item x="171"/>
        <item x="706"/>
        <item x="843"/>
        <item x="729"/>
        <item x="925"/>
        <item x="591"/>
        <item x="884"/>
        <item x="563"/>
        <item x="442"/>
        <item x="943"/>
        <item x="273"/>
        <item x="875"/>
        <item x="494"/>
        <item x="585"/>
        <item x="718"/>
        <item x="201"/>
        <item x="543"/>
        <item x="915"/>
        <item x="127"/>
        <item x="895"/>
        <item x="160"/>
        <item x="39"/>
        <item x="385"/>
        <item x="770"/>
        <item x="48"/>
        <item x="235"/>
        <item x="819"/>
        <item x="616"/>
        <item x="491"/>
        <item x="903"/>
        <item x="267"/>
        <item x="574"/>
        <item x="906"/>
        <item x="402"/>
        <item x="924"/>
        <item x="383"/>
        <item x="469"/>
        <item x="566"/>
        <item x="774"/>
        <item x="466"/>
        <item x="178"/>
        <item x="486"/>
        <item x="109"/>
        <item x="461"/>
        <item x="578"/>
        <item x="55"/>
        <item x="647"/>
        <item x="213"/>
        <item x="52"/>
        <item x="882"/>
        <item x="704"/>
        <item x="357"/>
        <item x="854"/>
        <item x="504"/>
        <item x="255"/>
        <item x="582"/>
        <item x="887"/>
        <item x="654"/>
        <item x="414"/>
        <item x="367"/>
        <item x="646"/>
        <item x="17"/>
        <item x="292"/>
        <item x="584"/>
        <item x="866"/>
        <item x="69"/>
        <item x="890"/>
        <item x="592"/>
        <item x="86"/>
        <item x="750"/>
        <item x="22"/>
        <item x="389"/>
        <item x="645"/>
        <item x="446"/>
        <item x="473"/>
        <item x="394"/>
        <item x="779"/>
        <item x="312"/>
        <item x="132"/>
        <item x="452"/>
        <item x="901"/>
        <item x="84"/>
        <item x="6"/>
        <item x="768"/>
        <item x="633"/>
        <item x="261"/>
        <item x="144"/>
        <item x="340"/>
        <item x="408"/>
        <item x="946"/>
        <item x="632"/>
        <item x="322"/>
        <item x="506"/>
        <item x="560"/>
        <item x="962"/>
        <item x="154"/>
        <item x="739"/>
        <item x="572"/>
        <item x="438"/>
        <item x="775"/>
        <item x="100"/>
        <item x="411"/>
        <item x="417"/>
        <item x="430"/>
        <item x="439"/>
        <item x="714"/>
        <item x="604"/>
        <item x="126"/>
        <item x="711"/>
        <item x="796"/>
        <item x="826"/>
        <item x="358"/>
        <item x="365"/>
        <item x="963"/>
        <item x="595"/>
        <item x="958"/>
        <item x="202"/>
        <item x="485"/>
        <item x="912"/>
        <item x="363"/>
        <item x="565"/>
        <item x="419"/>
        <item x="464"/>
        <item x="51"/>
        <item x="31"/>
        <item x="129"/>
        <item x="753"/>
        <item x="917"/>
        <item x="859"/>
        <item x="650"/>
        <item x="375"/>
        <item x="323"/>
        <item x="703"/>
        <item x="879"/>
        <item x="886"/>
        <item x="321"/>
        <item x="64"/>
        <item x="342"/>
        <item x="197"/>
        <item x="639"/>
        <item x="743"/>
        <item x="745"/>
        <item x="759"/>
        <item x="529"/>
        <item x="561"/>
        <item x="328"/>
        <item x="749"/>
        <item x="27"/>
        <item x="622"/>
        <item x="825"/>
        <item x="606"/>
        <item x="44"/>
        <item x="778"/>
        <item x="333"/>
        <item x="475"/>
        <item x="290"/>
        <item x="621"/>
        <item x="147"/>
        <item x="758"/>
        <item x="552"/>
        <item x="878"/>
        <item x="495"/>
        <item x="82"/>
        <item x="656"/>
        <item x="121"/>
        <item x="905"/>
        <item x="860"/>
        <item x="264"/>
        <item x="536"/>
        <item x="214"/>
        <item x="251"/>
        <item x="961"/>
        <item x="374"/>
        <item x="250"/>
        <item x="115"/>
        <item x="311"/>
        <item x="525"/>
        <item x="756"/>
        <item x="883"/>
        <item x="4"/>
        <item x="153"/>
        <item x="590"/>
        <item x="648"/>
        <item x="942"/>
        <item x="522"/>
        <item x="567"/>
        <item x="920"/>
        <item x="922"/>
        <item x="534"/>
        <item x="771"/>
        <item x="945"/>
        <item x="433"/>
        <item x="212"/>
        <item x="239"/>
        <item x="222"/>
        <item x="368"/>
        <item x="335"/>
        <item x="855"/>
        <item x="635"/>
        <item x="276"/>
        <item x="929"/>
        <item x="182"/>
        <item x="853"/>
        <item x="586"/>
        <item x="728"/>
        <item x="559"/>
        <item x="710"/>
        <item x="783"/>
        <item x="454"/>
        <item x="601"/>
        <item x="395"/>
        <item x="145"/>
        <item x="679"/>
        <item x="193"/>
        <item x="152"/>
        <item x="347"/>
        <item x="405"/>
        <item x="289"/>
        <item x="280"/>
        <item x="818"/>
        <item x="640"/>
        <item x="141"/>
        <item x="318"/>
        <item x="802"/>
        <item x="296"/>
        <item x="564"/>
        <item x="836"/>
        <item x="41"/>
        <item x="954"/>
        <item x="143"/>
        <item x="149"/>
        <item x="79"/>
        <item x="95"/>
        <item x="104"/>
        <item x="838"/>
        <item x="284"/>
        <item x="89"/>
        <item x="65"/>
        <item x="45"/>
        <item x="435"/>
        <item x="269"/>
        <item x="628"/>
        <item x="102"/>
        <item x="669"/>
        <item x="776"/>
        <item x="569"/>
        <item x="388"/>
        <item x="253"/>
        <item x="211"/>
        <item x="700"/>
        <item x="352"/>
        <item x="195"/>
        <item x="206"/>
        <item x="501"/>
        <item x="848"/>
        <item x="688"/>
        <item x="114"/>
        <item x="287"/>
        <item x="968"/>
        <item x="309"/>
        <item x="657"/>
        <item x="225"/>
        <item x="787"/>
        <item x="873"/>
        <item x="406"/>
        <item x="707"/>
        <item x="599"/>
        <item x="60"/>
        <item x="858"/>
        <item x="209"/>
        <item x="919"/>
        <item x="133"/>
        <item x="56"/>
        <item x="325"/>
        <item x="698"/>
        <item x="966"/>
        <item x="888"/>
        <item x="795"/>
        <item x="75"/>
        <item x="496"/>
        <item x="299"/>
        <item x="721"/>
        <item x="283"/>
        <item x="218"/>
        <item x="263"/>
        <item x="272"/>
        <item x="533"/>
        <item x="371"/>
        <item x="196"/>
        <item x="332"/>
        <item x="806"/>
        <item x="609"/>
        <item x="131"/>
        <item x="692"/>
        <item x="465"/>
        <item x="573"/>
        <item x="337"/>
        <item x="815"/>
        <item x="426"/>
        <item x="642"/>
        <item x="546"/>
        <item x="894"/>
        <item x="741"/>
        <item x="470"/>
        <item x="630"/>
        <item x="808"/>
        <item x="271"/>
        <item x="483"/>
        <item x="256"/>
        <item x="314"/>
        <item x="950"/>
        <item x="851"/>
        <item x="106"/>
        <item x="122"/>
        <item x="686"/>
        <item x="316"/>
        <item x="78"/>
        <item x="588"/>
        <item x="907"/>
        <item x="215"/>
        <item x="499"/>
        <item x="869"/>
        <item x="509"/>
        <item x="801"/>
        <item x="902"/>
        <item x="379"/>
        <item x="407"/>
        <item x="550"/>
        <item x="12"/>
        <item x="928"/>
        <item x="870"/>
        <item x="37"/>
        <item x="343"/>
        <item x="294"/>
        <item x="156"/>
        <item x="359"/>
        <item x="355"/>
        <item x="575"/>
        <item x="831"/>
        <item x="46"/>
        <item x="792"/>
        <item x="940"/>
        <item x="173"/>
        <item x="974"/>
        <item x="21"/>
        <item x="705"/>
        <item x="727"/>
        <item x="93"/>
        <item x="568"/>
        <item x="877"/>
        <item x="425"/>
        <item x="571"/>
        <item x="602"/>
        <item x="947"/>
        <item x="725"/>
        <item x="696"/>
        <item x="527"/>
        <item x="702"/>
        <item x="136"/>
        <item x="493"/>
        <item x="637"/>
        <item x="91"/>
        <item x="449"/>
        <item x="10"/>
        <item x="23"/>
        <item x="605"/>
        <item x="716"/>
        <item x="724"/>
        <item x="177"/>
        <item x="839"/>
        <item x="378"/>
        <item x="532"/>
        <item x="665"/>
        <item x="701"/>
        <item x="784"/>
        <item x="794"/>
        <item x="140"/>
        <item x="226"/>
        <item x="608"/>
        <item x="937"/>
        <item x="76"/>
        <item x="896"/>
        <item x="123"/>
        <item x="840"/>
        <item x="326"/>
        <item x="845"/>
        <item x="809"/>
        <item x="443"/>
        <item x="865"/>
        <item x="722"/>
        <item x="138"/>
        <item x="554"/>
        <item x="336"/>
        <item x="26"/>
        <item x="824"/>
        <item x="387"/>
        <item x="38"/>
        <item x="689"/>
        <item x="53"/>
        <item x="629"/>
        <item x="659"/>
        <item x="87"/>
        <item x="518"/>
        <item x="259"/>
        <item x="134"/>
        <item x="372"/>
        <item x="857"/>
        <item x="258"/>
        <item x="638"/>
        <item x="763"/>
        <item x="695"/>
        <item x="921"/>
        <item x="957"/>
        <item x="397"/>
        <item x="57"/>
        <item x="655"/>
        <item x="262"/>
        <item x="369"/>
        <item x="658"/>
        <item x="830"/>
        <item x="580"/>
        <item x="194"/>
        <item x="217"/>
        <item x="119"/>
        <item x="437"/>
        <item x="863"/>
        <item x="315"/>
        <item x="673"/>
        <item x="581"/>
        <item x="62"/>
        <item x="662"/>
        <item x="816"/>
        <item x="834"/>
        <item x="376"/>
        <item x="25"/>
        <item x="712"/>
        <item x="827"/>
        <item x="685"/>
        <item x="613"/>
        <item x="282"/>
        <item x="331"/>
        <item x="800"/>
        <item x="927"/>
        <item x="190"/>
        <item x="772"/>
        <item x="391"/>
        <item x="59"/>
        <item x="916"/>
        <item x="976"/>
        <item x="769"/>
        <item x="265"/>
        <item x="690"/>
        <item x="782"/>
        <item x="757"/>
        <item x="268"/>
        <item x="33"/>
        <item x="313"/>
        <item x="735"/>
        <item x="472"/>
        <item x="790"/>
        <item x="531"/>
        <item x="767"/>
        <item x="676"/>
        <item x="789"/>
        <item x="334"/>
        <item x="797"/>
        <item x="524"/>
        <item x="270"/>
        <item x="846"/>
        <item x="862"/>
        <item x="117"/>
        <item x="951"/>
        <item x="643"/>
        <item x="474"/>
        <item x="148"/>
        <item x="477"/>
        <item x="973"/>
        <item x="111"/>
        <item x="158"/>
        <item x="786"/>
        <item x="70"/>
        <item x="244"/>
        <item x="74"/>
        <item x="349"/>
        <item x="176"/>
        <item x="752"/>
        <item x="737"/>
        <item x="948"/>
        <item x="675"/>
        <item x="977"/>
        <item x="174"/>
        <item x="354"/>
        <item x="893"/>
        <item x="224"/>
        <item x="422"/>
        <item x="603"/>
        <item x="286"/>
        <item x="631"/>
        <item x="47"/>
        <item x="766"/>
        <item x="713"/>
        <item x="32"/>
        <item x="8"/>
        <item x="137"/>
        <item x="512"/>
        <item x="677"/>
        <item x="351"/>
        <item x="490"/>
        <item x="36"/>
        <item x="345"/>
        <item x="399"/>
        <item x="910"/>
        <item x="67"/>
        <item x="440"/>
        <item x="625"/>
        <item x="42"/>
        <item x="482"/>
        <item x="247"/>
        <item x="0"/>
        <item x="680"/>
        <item x="468"/>
        <item x="791"/>
        <item x="404"/>
        <item x="300"/>
        <item x="911"/>
        <item x="593"/>
        <item x="403"/>
        <item x="614"/>
        <item x="697"/>
        <item x="107"/>
        <item x="471"/>
        <item x="416"/>
        <item x="731"/>
        <item x="11"/>
        <item x="596"/>
        <item x="583"/>
        <item x="478"/>
        <item x="969"/>
        <item x="183"/>
        <item x="275"/>
        <item x="528"/>
        <item x="623"/>
        <item x="660"/>
        <item x="380"/>
        <item x="35"/>
        <item x="668"/>
        <item x="742"/>
        <item x="507"/>
        <item x="760"/>
        <item x="339"/>
        <item x="889"/>
        <item x="231"/>
        <item x="135"/>
        <item x="179"/>
        <item x="459"/>
        <item x="897"/>
        <item x="938"/>
        <item x="463"/>
        <item x="709"/>
        <item x="626"/>
        <item x="19"/>
        <item x="441"/>
        <item x="384"/>
        <item x="934"/>
        <item x="7"/>
        <item x="28"/>
        <item x="307"/>
        <item x="899"/>
        <item x="228"/>
        <item x="128"/>
        <item x="674"/>
        <item x="520"/>
        <item x="488"/>
        <item x="498"/>
        <item x="329"/>
        <item x="577"/>
        <item x="798"/>
        <item x="666"/>
        <item x="687"/>
        <item x="576"/>
        <item x="366"/>
        <item x="304"/>
        <item x="112"/>
        <item x="803"/>
        <item x="761"/>
        <item x="503"/>
        <item x="237"/>
        <item x="248"/>
        <item x="480"/>
        <item x="281"/>
        <item x="172"/>
        <item x="847"/>
        <item x="146"/>
        <item x="236"/>
        <item x="892"/>
        <item x="3"/>
        <item x="232"/>
        <item x="562"/>
        <item x="589"/>
        <item x="274"/>
        <item x="457"/>
        <item x="167"/>
        <item x="390"/>
        <item x="541"/>
        <item x="781"/>
        <item x="732"/>
        <item x="150"/>
        <item x="610"/>
        <item x="68"/>
        <item x="308"/>
        <item x="415"/>
        <item x="240"/>
        <item x="50"/>
        <item x="497"/>
        <item x="77"/>
        <item x="223"/>
        <item x="381"/>
        <item x="810"/>
        <item x="526"/>
        <item x="837"/>
        <item x="620"/>
        <item x="811"/>
        <item x="587"/>
        <item x="151"/>
        <item x="170"/>
        <item x="926"/>
        <item x="672"/>
        <item x="681"/>
        <item x="398"/>
        <item x="876"/>
        <item x="841"/>
        <item x="16"/>
        <item x="71"/>
        <item x="113"/>
        <item x="693"/>
        <item x="254"/>
        <item x="88"/>
        <item x="187"/>
        <item x="400"/>
        <item x="40"/>
        <item x="549"/>
        <item x="517"/>
        <item x="120"/>
        <item x="80"/>
        <item x="428"/>
        <item x="832"/>
        <item x="975"/>
        <item x="519"/>
        <item x="302"/>
        <item x="191"/>
        <item x="431"/>
        <item x="324"/>
        <item x="29"/>
        <item x="773"/>
        <item x="249"/>
        <item x="793"/>
        <item x="667"/>
        <item x="505"/>
        <item x="163"/>
        <item x="978"/>
        <item x="955"/>
        <item x="205"/>
        <item x="634"/>
        <item x="785"/>
        <item x="162"/>
        <item x="157"/>
        <item x="684"/>
        <item x="63"/>
        <item x="765"/>
        <item x="931"/>
        <item x="445"/>
        <item x="835"/>
        <item x="481"/>
        <item x="61"/>
        <item x="448"/>
        <item x="777"/>
        <item x="386"/>
        <item x="99"/>
        <item x="641"/>
        <item x="297"/>
        <item x="555"/>
        <item x="34"/>
        <item x="142"/>
        <item x="98"/>
        <item x="303"/>
        <item x="204"/>
        <item x="864"/>
        <item x="168"/>
        <item x="90"/>
        <item x="598"/>
        <item x="723"/>
        <item x="663"/>
        <item x="278"/>
        <item x="436"/>
        <item x="805"/>
        <item x="812"/>
        <item x="161"/>
        <item x="116"/>
        <item x="594"/>
        <item x="392"/>
        <item x="678"/>
        <item x="547"/>
        <item x="83"/>
        <item x="537"/>
        <item x="970"/>
        <item x="867"/>
        <item x="558"/>
        <item x="266"/>
        <item x="184"/>
        <item x="694"/>
        <item x="733"/>
        <item x="373"/>
        <item x="671"/>
        <item x="85"/>
        <item x="821"/>
        <item x="644"/>
        <item x="30"/>
        <item x="788"/>
        <item x="885"/>
        <item x="754"/>
        <item x="521"/>
        <item x="317"/>
        <item x="198"/>
        <item x="186"/>
        <item x="245"/>
        <item x="462"/>
        <item x="450"/>
        <item x="233"/>
        <item x="210"/>
        <item x="92"/>
        <item x="900"/>
        <item x="360"/>
        <item x="5"/>
        <item x="717"/>
        <item x="418"/>
        <item x="409"/>
        <item x="427"/>
        <item x="540"/>
        <item x="579"/>
        <item x="755"/>
        <item x="828"/>
        <item x="361"/>
        <item x="216"/>
        <item x="740"/>
        <item x="118"/>
        <item x="159"/>
        <item x="822"/>
        <item x="221"/>
        <item x="880"/>
        <item x="413"/>
        <item x="682"/>
        <item x="298"/>
        <item x="293"/>
        <item x="192"/>
        <item x="420"/>
        <item x="181"/>
        <item x="288"/>
        <item x="164"/>
        <item x="949"/>
        <item x="432"/>
        <item x="467"/>
        <item x="96"/>
        <item x="94"/>
        <item x="570"/>
        <item x="199"/>
        <item x="424"/>
        <item x="330"/>
        <item x="600"/>
        <item x="139"/>
        <item x="18"/>
        <item x="487"/>
        <item x="327"/>
        <item x="81"/>
        <item x="124"/>
        <item x="2"/>
        <item x="189"/>
        <item x="691"/>
        <item x="341"/>
        <item x="97"/>
        <item x="715"/>
        <item x="909"/>
        <item x="611"/>
        <item x="301"/>
        <item x="719"/>
        <item x="364"/>
        <item x="310"/>
        <item x="165"/>
        <item x="295"/>
        <item x="914"/>
        <item x="346"/>
        <item x="930"/>
        <item x="200"/>
        <item x="820"/>
        <item x="241"/>
        <item x="207"/>
        <item x="350"/>
        <item x="918"/>
        <item x="807"/>
        <item x="751"/>
        <item x="952"/>
        <item x="460"/>
        <item x="130"/>
        <item x="814"/>
        <item x="967"/>
        <item x="455"/>
        <item x="652"/>
        <item x="649"/>
        <item x="203"/>
        <item x="748"/>
        <item x="260"/>
        <item x="410"/>
        <item x="850"/>
        <item x="492"/>
        <item x="856"/>
        <item x="110"/>
        <item x="234"/>
        <item x="960"/>
        <item x="257"/>
        <item x="220"/>
        <item x="939"/>
        <item x="636"/>
        <item x="362"/>
        <item x="852"/>
        <item x="513"/>
        <item x="829"/>
        <item x="965"/>
        <item x="285"/>
        <item x="305"/>
        <item x="185"/>
        <item x="24"/>
        <item x="515"/>
        <item x="319"/>
        <item x="277"/>
        <item x="935"/>
        <item x="356"/>
        <item x="72"/>
        <item x="944"/>
        <item x="188"/>
        <item x="868"/>
        <item x="502"/>
        <item x="105"/>
        <item x="730"/>
        <item x="320"/>
        <item x="544"/>
        <item x="972"/>
        <item x="627"/>
        <item x="964"/>
        <item x="849"/>
        <item x="242"/>
        <item x="683"/>
        <item x="874"/>
        <item x="508"/>
        <item x="523"/>
        <item x="155"/>
        <item x="932"/>
        <item x="125"/>
        <item x="747"/>
        <item x="429"/>
        <item x="898"/>
        <item x="557"/>
        <item x="545"/>
        <item x="923"/>
        <item x="708"/>
        <item x="447"/>
        <item x="500"/>
        <item x="861"/>
        <item x="842"/>
        <item x="538"/>
        <item x="13"/>
        <item x="456"/>
        <item x="780"/>
        <item x="238"/>
        <item x="453"/>
        <item x="720"/>
        <item x="219"/>
        <item x="476"/>
        <item x="180"/>
        <item x="615"/>
        <item x="393"/>
        <item x="551"/>
        <item x="291"/>
        <item x="746"/>
        <item x="726"/>
        <item x="871"/>
        <item x="933"/>
        <item x="370"/>
        <item x="401"/>
        <item x="661"/>
        <item x="208"/>
        <item x="423"/>
        <item x="971"/>
        <item x="43"/>
        <item x="511"/>
        <item x="514"/>
        <item x="612"/>
        <item x="844"/>
        <item x="953"/>
        <item x="279"/>
        <item x="108"/>
        <item x="618"/>
        <item x="252"/>
        <item x="229"/>
        <item x="58"/>
        <item x="169"/>
        <item x="744"/>
        <item x="738"/>
        <item x="484"/>
        <item x="670"/>
        <item x="699"/>
        <item x="489"/>
        <item x="377"/>
        <item x="959"/>
        <item x="516"/>
        <item x="348"/>
        <item x="956"/>
        <item x="1"/>
        <item x="734"/>
        <item x="396"/>
        <item x="548"/>
        <item x="823"/>
        <item x="542"/>
        <item x="553"/>
        <item x="306"/>
        <item x="73"/>
        <item x="539"/>
        <item x="451"/>
        <item x="434"/>
        <item x="664"/>
        <item x="15"/>
        <item x="619"/>
        <item x="344"/>
        <item x="175"/>
        <item x="227"/>
        <item x="246"/>
        <item x="913"/>
        <item x="103"/>
        <item x="49"/>
        <item x="804"/>
        <item x="444"/>
        <item x="762"/>
        <item x="597"/>
        <item t="default"/>
      </items>
    </pivotField>
    <pivotField compact="0" outline="0" showAll="0"/>
    <pivotField compact="0" outline="0" showAll="0" sortType="ascending">
      <items count="6">
        <item x="4"/>
        <item x="2"/>
        <item x="0"/>
        <item x="1"/>
        <item x="3"/>
        <item t="default"/>
      </items>
    </pivotField>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name="Job Satisaction Level" axis="axisRow" dataField="1" compact="0" outline="0" showAll="0">
      <items count="6">
        <item x="2"/>
        <item x="0"/>
        <item x="1"/>
        <item x="4"/>
        <item x="3"/>
        <item t="default"/>
      </items>
    </pivotField>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s>
  <rowFields count="1">
    <field x="21"/>
  </rowFields>
  <rowItems count="5">
    <i>
      <x/>
    </i>
    <i>
      <x v="1"/>
    </i>
    <i>
      <x v="2"/>
    </i>
    <i>
      <x v="3"/>
    </i>
    <i>
      <x v="4"/>
    </i>
  </rowItems>
  <colItems count="1">
    <i/>
  </colItems>
  <dataFields count="1">
    <dataField name="Number of Employees" fld="21" subtotal="count" baseField="0" baseItem="0" numFmtId="1"/>
  </dataFields>
  <formats count="26">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12" type="button" dataOnly="0" labelOnly="1" outline="0"/>
    </format>
    <format dxfId="22">
      <pivotArea field="3" type="button" dataOnly="0" labelOnly="1" outline="0"/>
    </format>
    <format dxfId="21">
      <pivotArea field="3" type="button" dataOnly="0" labelOnly="1" outline="0"/>
    </format>
    <format dxfId="20">
      <pivotArea field="2" type="button" dataOnly="0" labelOnly="1" outline="0"/>
    </format>
    <format dxfId="19">
      <pivotArea field="27" type="button" dataOnly="0" labelOnly="1" outline="0"/>
    </format>
    <format dxfId="18">
      <pivotArea field="27" type="button" dataOnly="0" labelOnly="1" outline="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30" type="button" dataOnly="0" labelOnly="1" outline="0"/>
    </format>
    <format dxfId="13">
      <pivotArea dataOnly="0" labelOnly="1" outline="0" axis="axisValues" fieldPosition="0"/>
    </format>
    <format dxfId="12">
      <pivotArea field="30" type="button" dataOnly="0" labelOnly="1" outline="0"/>
    </format>
    <format dxfId="11">
      <pivotArea type="all" dataOnly="0" outline="0" fieldPosition="0"/>
    </format>
    <format dxfId="10">
      <pivotArea field="9" type="button" dataOnly="0" labelOnly="1" outline="0"/>
    </format>
    <format dxfId="9">
      <pivotArea dataOnly="0" labelOnly="1" outline="0" axis="axisValues" fieldPosition="0"/>
    </format>
    <format dxfId="8">
      <pivotArea outline="0" collapsedLevelsAreSubtotals="1" fieldPosition="0"/>
    </format>
    <format dxfId="7">
      <pivotArea field="9" type="button" dataOnly="0" labelOnly="1" outline="0"/>
    </format>
    <format dxfId="6">
      <pivotArea dataOnly="0" labelOnly="1" outline="0" axis="axisValues" fieldPosition="0"/>
    </format>
    <format dxfId="5">
      <pivotArea field="21" type="button" dataOnly="0" labelOnly="1" outline="0" axis="axisRow" fieldPosition="0"/>
    </format>
    <format dxfId="4">
      <pivotArea dataOnly="0" labelOnly="1" outline="0" fieldPosition="0">
        <references count="1">
          <reference field="21" count="0"/>
        </references>
      </pivotArea>
    </format>
    <format dxfId="3">
      <pivotArea outline="0" collapsedLevelsAreSubtotals="1" fieldPosition="0"/>
    </format>
    <format dxfId="2">
      <pivotArea dataOnly="0" labelOnly="1" outline="0" fieldPosition="0">
        <references count="1">
          <reference field="21"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95F4D-BBF1-46E1-972F-A03D37971510}" name="Total Employees Over The Year"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52:B63" firstHeaderRow="1" firstDataRow="1" firstDataCol="1"/>
  <pivotFields count="31">
    <pivotField dataField="1"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14">
        <item sd="0" x="0"/>
        <item sd="0" x="1"/>
        <item sd="0" x="2"/>
        <item sd="0" x="3"/>
        <item sd="0" x="4"/>
        <item sd="0" x="5"/>
        <item sd="0" x="6"/>
        <item sd="0" x="7"/>
        <item sd="0" x="8"/>
        <item sd="0" x="9"/>
        <item sd="0" x="10"/>
        <item sd="0" x="11"/>
        <item sd="0" x="12"/>
        <item t="default"/>
      </items>
    </pivotField>
  </pivotFields>
  <rowFields count="1">
    <field x="30"/>
  </rowFields>
  <rowItems count="11">
    <i>
      <x v="1"/>
    </i>
    <i>
      <x v="2"/>
    </i>
    <i>
      <x v="3"/>
    </i>
    <i>
      <x v="4"/>
    </i>
    <i>
      <x v="5"/>
    </i>
    <i>
      <x v="6"/>
    </i>
    <i>
      <x v="7"/>
    </i>
    <i>
      <x v="8"/>
    </i>
    <i>
      <x v="9"/>
    </i>
    <i>
      <x v="10"/>
    </i>
    <i>
      <x v="11"/>
    </i>
  </rowItems>
  <colItems count="1">
    <i/>
  </colItems>
  <dataFields count="1">
    <dataField name="Number of Employees" fld="0" subtotal="count" baseField="24" baseItem="0" numFmtId="1"/>
  </dataFields>
  <formats count="18">
    <format dxfId="45">
      <pivotArea type="all" dataOnly="0"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12" type="button" dataOnly="0" labelOnly="1" outline="0"/>
    </format>
    <format dxfId="40">
      <pivotArea field="3" type="button" dataOnly="0" labelOnly="1" outline="0"/>
    </format>
    <format dxfId="39">
      <pivotArea field="3" type="button" dataOnly="0" labelOnly="1" outline="0"/>
    </format>
    <format dxfId="38">
      <pivotArea field="2" type="button" dataOnly="0" labelOnly="1" outline="0"/>
    </format>
    <format dxfId="37">
      <pivotArea field="27" type="button" dataOnly="0" labelOnly="1" outline="0"/>
    </format>
    <format dxfId="36">
      <pivotArea field="27" type="button" dataOnly="0" labelOnly="1" outline="0"/>
    </format>
    <format dxfId="35">
      <pivotArea outline="0" collapsedLevelsAreSubtotals="1" fieldPosition="0"/>
    </format>
    <format dxfId="34">
      <pivotArea type="all" dataOnly="0" outline="0" fieldPosition="0"/>
    </format>
    <format dxfId="33">
      <pivotArea field="30" type="button" dataOnly="0" labelOnly="1" outline="0" axis="axisRow" fieldPosition="0"/>
    </format>
    <format dxfId="32">
      <pivotArea dataOnly="0" labelOnly="1" outline="0" axis="axisValues" fieldPosition="0"/>
    </format>
    <format dxfId="31">
      <pivotArea field="30" type="button" dataOnly="0" labelOnly="1" outline="0" axis="axisRow" fieldPosition="0"/>
    </format>
    <format dxfId="30">
      <pivotArea dataOnly="0" labelOnly="1" outline="0" axis="axisValues" fieldPosition="0"/>
    </format>
    <format dxfId="29">
      <pivotArea outline="0" collapsedLevelsAreSubtotals="1" fieldPosition="0"/>
    </format>
    <format dxfId="28">
      <pivotArea dataOnly="0" labelOnly="1" outline="0" fieldPosition="0">
        <references count="1">
          <reference field="30" count="11">
            <x v="1"/>
            <x v="2"/>
            <x v="3"/>
            <x v="4"/>
            <x v="5"/>
            <x v="6"/>
            <x v="7"/>
            <x v="8"/>
            <x v="9"/>
            <x v="10"/>
            <x v="1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CD5FCA-D8E0-44A7-A5F7-D4B9E3DF5A03}" name="Age Distribution"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21:B27" firstHeaderRow="1" firstDataRow="1" firstDataCol="1"/>
  <pivotFields count="31">
    <pivotField dataField="1" compact="0" outline="0" showAll="0"/>
    <pivotField compact="0" outline="0" showAll="0"/>
    <pivotField axis="axisRow"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Fields count="1">
    <field x="2"/>
  </rowFields>
  <rowItems count="6">
    <i>
      <x/>
    </i>
    <i>
      <x v="1"/>
    </i>
    <i>
      <x v="2"/>
    </i>
    <i>
      <x v="3"/>
    </i>
    <i>
      <x v="4"/>
    </i>
    <i>
      <x v="5"/>
    </i>
  </rowItems>
  <colItems count="1">
    <i/>
  </colItems>
  <dataFields count="1">
    <dataField name="Number of Employees" fld="0" subtotal="count" baseField="24" baseItem="0"/>
  </dataFields>
  <formats count="10">
    <format dxfId="55">
      <pivotArea type="all" dataOnly="0" outline="0"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field="12" type="button" dataOnly="0" labelOnly="1" outline="0"/>
    </format>
    <format dxfId="50">
      <pivotArea dataOnly="0" labelOnly="1" outline="0" axis="axisValues" fieldPosition="0"/>
    </format>
    <format dxfId="49">
      <pivotArea field="3" type="button" dataOnly="0" labelOnly="1" outline="0"/>
    </format>
    <format dxfId="48">
      <pivotArea field="3" type="button" dataOnly="0" labelOnly="1" outline="0"/>
    </format>
    <format dxfId="47">
      <pivotArea field="2" type="button" dataOnly="0" labelOnly="1" outline="0" axis="axisRow" fieldPosition="0"/>
    </format>
    <format dxfId="46">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C8079F-5D5E-4590-9692-F13B28EC2211}" name="Service Period"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66:B71" firstHeaderRow="1" firstDataRow="1" firstDataCol="1"/>
  <pivotFields count="31">
    <pivotField dataField="1"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items count="980">
        <item x="908"/>
        <item x="510"/>
        <item x="353"/>
        <item x="941"/>
        <item x="101"/>
        <item x="813"/>
        <item x="624"/>
        <item x="617"/>
        <item x="479"/>
        <item x="904"/>
        <item x="607"/>
        <item x="881"/>
        <item x="653"/>
        <item x="736"/>
        <item x="20"/>
        <item x="799"/>
        <item x="458"/>
        <item x="891"/>
        <item x="817"/>
        <item x="556"/>
        <item x="872"/>
        <item x="66"/>
        <item x="9"/>
        <item x="651"/>
        <item x="764"/>
        <item x="14"/>
        <item x="382"/>
        <item x="421"/>
        <item x="230"/>
        <item x="936"/>
        <item x="338"/>
        <item x="54"/>
        <item x="243"/>
        <item x="412"/>
        <item x="530"/>
        <item x="535"/>
        <item x="833"/>
        <item x="166"/>
        <item x="171"/>
        <item x="706"/>
        <item x="843"/>
        <item x="729"/>
        <item x="925"/>
        <item x="591"/>
        <item x="884"/>
        <item x="563"/>
        <item x="442"/>
        <item x="943"/>
        <item x="273"/>
        <item x="875"/>
        <item x="494"/>
        <item x="585"/>
        <item x="718"/>
        <item x="201"/>
        <item x="543"/>
        <item x="915"/>
        <item x="127"/>
        <item x="895"/>
        <item x="160"/>
        <item x="39"/>
        <item x="385"/>
        <item x="770"/>
        <item x="48"/>
        <item x="235"/>
        <item x="819"/>
        <item x="616"/>
        <item x="491"/>
        <item x="903"/>
        <item x="267"/>
        <item x="574"/>
        <item x="906"/>
        <item x="402"/>
        <item x="924"/>
        <item x="383"/>
        <item x="469"/>
        <item x="566"/>
        <item x="774"/>
        <item x="466"/>
        <item x="178"/>
        <item x="486"/>
        <item x="109"/>
        <item x="461"/>
        <item x="578"/>
        <item x="55"/>
        <item x="647"/>
        <item x="213"/>
        <item x="52"/>
        <item x="882"/>
        <item x="704"/>
        <item x="357"/>
        <item x="854"/>
        <item x="504"/>
        <item x="255"/>
        <item x="582"/>
        <item x="887"/>
        <item x="654"/>
        <item x="414"/>
        <item x="367"/>
        <item x="646"/>
        <item x="17"/>
        <item x="292"/>
        <item x="584"/>
        <item x="866"/>
        <item x="69"/>
        <item x="890"/>
        <item x="592"/>
        <item x="86"/>
        <item x="750"/>
        <item x="22"/>
        <item x="389"/>
        <item x="645"/>
        <item x="446"/>
        <item x="473"/>
        <item x="394"/>
        <item x="779"/>
        <item x="312"/>
        <item x="132"/>
        <item x="452"/>
        <item x="901"/>
        <item x="84"/>
        <item x="6"/>
        <item x="768"/>
        <item x="633"/>
        <item x="261"/>
        <item x="144"/>
        <item x="340"/>
        <item x="408"/>
        <item x="946"/>
        <item x="632"/>
        <item x="322"/>
        <item x="506"/>
        <item x="560"/>
        <item x="962"/>
        <item x="154"/>
        <item x="739"/>
        <item x="572"/>
        <item x="438"/>
        <item x="775"/>
        <item x="100"/>
        <item x="411"/>
        <item x="417"/>
        <item x="430"/>
        <item x="439"/>
        <item x="714"/>
        <item x="604"/>
        <item x="126"/>
        <item x="711"/>
        <item x="796"/>
        <item x="826"/>
        <item x="358"/>
        <item x="365"/>
        <item x="963"/>
        <item x="595"/>
        <item x="958"/>
        <item x="202"/>
        <item x="485"/>
        <item x="912"/>
        <item x="363"/>
        <item x="565"/>
        <item x="419"/>
        <item x="464"/>
        <item x="51"/>
        <item x="31"/>
        <item x="129"/>
        <item x="753"/>
        <item x="917"/>
        <item x="859"/>
        <item x="650"/>
        <item x="375"/>
        <item x="323"/>
        <item x="703"/>
        <item x="879"/>
        <item x="886"/>
        <item x="321"/>
        <item x="64"/>
        <item x="342"/>
        <item x="197"/>
        <item x="639"/>
        <item x="743"/>
        <item x="745"/>
        <item x="759"/>
        <item x="529"/>
        <item x="561"/>
        <item x="328"/>
        <item x="749"/>
        <item x="27"/>
        <item x="622"/>
        <item x="825"/>
        <item x="606"/>
        <item x="44"/>
        <item x="778"/>
        <item x="333"/>
        <item x="475"/>
        <item x="290"/>
        <item x="621"/>
        <item x="147"/>
        <item x="758"/>
        <item x="552"/>
        <item x="878"/>
        <item x="495"/>
        <item x="82"/>
        <item x="656"/>
        <item x="121"/>
        <item x="905"/>
        <item x="860"/>
        <item x="264"/>
        <item x="536"/>
        <item x="214"/>
        <item x="251"/>
        <item x="961"/>
        <item x="374"/>
        <item x="250"/>
        <item x="115"/>
        <item x="311"/>
        <item x="525"/>
        <item x="756"/>
        <item x="883"/>
        <item x="4"/>
        <item x="153"/>
        <item x="590"/>
        <item x="648"/>
        <item x="942"/>
        <item x="522"/>
        <item x="567"/>
        <item x="920"/>
        <item x="922"/>
        <item x="534"/>
        <item x="771"/>
        <item x="945"/>
        <item x="433"/>
        <item x="212"/>
        <item x="239"/>
        <item x="222"/>
        <item x="368"/>
        <item x="335"/>
        <item x="855"/>
        <item x="635"/>
        <item x="276"/>
        <item x="929"/>
        <item x="182"/>
        <item x="853"/>
        <item x="586"/>
        <item x="728"/>
        <item x="559"/>
        <item x="710"/>
        <item x="783"/>
        <item x="454"/>
        <item x="601"/>
        <item x="395"/>
        <item x="145"/>
        <item x="679"/>
        <item x="193"/>
        <item x="152"/>
        <item x="347"/>
        <item x="405"/>
        <item x="289"/>
        <item x="280"/>
        <item x="818"/>
        <item x="640"/>
        <item x="141"/>
        <item x="318"/>
        <item x="802"/>
        <item x="296"/>
        <item x="564"/>
        <item x="836"/>
        <item x="41"/>
        <item x="954"/>
        <item x="143"/>
        <item x="149"/>
        <item x="79"/>
        <item x="95"/>
        <item x="104"/>
        <item x="838"/>
        <item x="284"/>
        <item x="89"/>
        <item x="65"/>
        <item x="45"/>
        <item x="435"/>
        <item x="269"/>
        <item x="628"/>
        <item x="102"/>
        <item x="669"/>
        <item x="776"/>
        <item x="569"/>
        <item x="388"/>
        <item x="253"/>
        <item x="211"/>
        <item x="700"/>
        <item x="352"/>
        <item x="195"/>
        <item x="206"/>
        <item x="501"/>
        <item x="848"/>
        <item x="688"/>
        <item x="114"/>
        <item x="287"/>
        <item x="968"/>
        <item x="309"/>
        <item x="657"/>
        <item x="225"/>
        <item x="787"/>
        <item x="873"/>
        <item x="406"/>
        <item x="707"/>
        <item x="599"/>
        <item x="60"/>
        <item x="858"/>
        <item x="209"/>
        <item x="919"/>
        <item x="133"/>
        <item x="56"/>
        <item x="325"/>
        <item x="698"/>
        <item x="966"/>
        <item x="888"/>
        <item x="795"/>
        <item x="75"/>
        <item x="496"/>
        <item x="299"/>
        <item x="721"/>
        <item x="283"/>
        <item x="218"/>
        <item x="263"/>
        <item x="272"/>
        <item x="533"/>
        <item x="371"/>
        <item x="196"/>
        <item x="332"/>
        <item x="806"/>
        <item x="609"/>
        <item x="131"/>
        <item x="692"/>
        <item x="465"/>
        <item x="573"/>
        <item x="337"/>
        <item x="815"/>
        <item x="426"/>
        <item x="642"/>
        <item x="546"/>
        <item x="894"/>
        <item x="741"/>
        <item x="470"/>
        <item x="630"/>
        <item x="808"/>
        <item x="271"/>
        <item x="483"/>
        <item x="256"/>
        <item x="314"/>
        <item x="950"/>
        <item x="851"/>
        <item x="106"/>
        <item x="122"/>
        <item x="686"/>
        <item x="316"/>
        <item x="78"/>
        <item x="588"/>
        <item x="907"/>
        <item x="215"/>
        <item x="499"/>
        <item x="869"/>
        <item x="509"/>
        <item x="801"/>
        <item x="902"/>
        <item x="379"/>
        <item x="407"/>
        <item x="550"/>
        <item x="12"/>
        <item x="928"/>
        <item x="870"/>
        <item x="37"/>
        <item x="343"/>
        <item x="294"/>
        <item x="156"/>
        <item x="359"/>
        <item x="355"/>
        <item x="575"/>
        <item x="831"/>
        <item x="46"/>
        <item x="792"/>
        <item x="940"/>
        <item x="173"/>
        <item x="974"/>
        <item x="21"/>
        <item x="705"/>
        <item x="727"/>
        <item x="93"/>
        <item x="568"/>
        <item x="877"/>
        <item x="425"/>
        <item x="571"/>
        <item x="602"/>
        <item x="947"/>
        <item x="725"/>
        <item x="696"/>
        <item x="527"/>
        <item x="702"/>
        <item x="136"/>
        <item x="493"/>
        <item x="637"/>
        <item x="91"/>
        <item x="449"/>
        <item x="10"/>
        <item x="23"/>
        <item x="605"/>
        <item x="716"/>
        <item x="724"/>
        <item x="177"/>
        <item x="839"/>
        <item x="378"/>
        <item x="532"/>
        <item x="665"/>
        <item x="701"/>
        <item x="784"/>
        <item x="794"/>
        <item x="140"/>
        <item x="226"/>
        <item x="608"/>
        <item x="937"/>
        <item x="76"/>
        <item x="896"/>
        <item x="123"/>
        <item x="840"/>
        <item x="326"/>
        <item x="845"/>
        <item x="809"/>
        <item x="443"/>
        <item x="865"/>
        <item x="722"/>
        <item x="138"/>
        <item x="554"/>
        <item x="336"/>
        <item x="26"/>
        <item x="824"/>
        <item x="387"/>
        <item x="38"/>
        <item x="689"/>
        <item x="53"/>
        <item x="629"/>
        <item x="659"/>
        <item x="87"/>
        <item x="518"/>
        <item x="259"/>
        <item x="134"/>
        <item x="372"/>
        <item x="857"/>
        <item x="258"/>
        <item x="638"/>
        <item x="763"/>
        <item x="695"/>
        <item x="921"/>
        <item x="957"/>
        <item x="397"/>
        <item x="57"/>
        <item x="655"/>
        <item x="262"/>
        <item x="369"/>
        <item x="658"/>
        <item x="830"/>
        <item x="580"/>
        <item x="194"/>
        <item x="217"/>
        <item x="119"/>
        <item x="437"/>
        <item x="863"/>
        <item x="315"/>
        <item x="673"/>
        <item x="581"/>
        <item x="62"/>
        <item x="662"/>
        <item x="816"/>
        <item x="834"/>
        <item x="376"/>
        <item x="25"/>
        <item x="712"/>
        <item x="827"/>
        <item x="685"/>
        <item x="613"/>
        <item x="282"/>
        <item x="331"/>
        <item x="800"/>
        <item x="927"/>
        <item x="190"/>
        <item x="772"/>
        <item x="391"/>
        <item x="59"/>
        <item x="916"/>
        <item x="976"/>
        <item x="769"/>
        <item x="265"/>
        <item x="690"/>
        <item x="782"/>
        <item x="757"/>
        <item x="268"/>
        <item x="33"/>
        <item x="313"/>
        <item x="735"/>
        <item x="472"/>
        <item x="790"/>
        <item x="531"/>
        <item x="767"/>
        <item x="676"/>
        <item x="789"/>
        <item x="334"/>
        <item x="797"/>
        <item x="524"/>
        <item x="270"/>
        <item x="846"/>
        <item x="862"/>
        <item x="117"/>
        <item x="951"/>
        <item x="643"/>
        <item x="474"/>
        <item x="148"/>
        <item x="477"/>
        <item x="973"/>
        <item x="111"/>
        <item x="158"/>
        <item x="786"/>
        <item x="70"/>
        <item x="244"/>
        <item x="74"/>
        <item x="349"/>
        <item x="176"/>
        <item x="752"/>
        <item x="737"/>
        <item x="948"/>
        <item x="675"/>
        <item x="977"/>
        <item x="174"/>
        <item x="354"/>
        <item x="893"/>
        <item x="224"/>
        <item x="422"/>
        <item x="603"/>
        <item x="286"/>
        <item x="631"/>
        <item x="47"/>
        <item x="766"/>
        <item x="713"/>
        <item x="32"/>
        <item x="8"/>
        <item x="137"/>
        <item x="512"/>
        <item x="677"/>
        <item x="351"/>
        <item x="490"/>
        <item x="36"/>
        <item x="345"/>
        <item x="399"/>
        <item x="910"/>
        <item x="67"/>
        <item x="440"/>
        <item x="625"/>
        <item x="42"/>
        <item x="482"/>
        <item x="247"/>
        <item x="0"/>
        <item x="680"/>
        <item x="468"/>
        <item x="791"/>
        <item x="404"/>
        <item x="300"/>
        <item x="911"/>
        <item x="593"/>
        <item x="403"/>
        <item x="614"/>
        <item x="697"/>
        <item x="107"/>
        <item x="471"/>
        <item x="416"/>
        <item x="731"/>
        <item x="11"/>
        <item x="596"/>
        <item x="583"/>
        <item x="478"/>
        <item x="969"/>
        <item x="183"/>
        <item x="275"/>
        <item x="528"/>
        <item x="623"/>
        <item x="660"/>
        <item x="380"/>
        <item x="35"/>
        <item x="668"/>
        <item x="742"/>
        <item x="507"/>
        <item x="760"/>
        <item x="339"/>
        <item x="889"/>
        <item x="231"/>
        <item x="135"/>
        <item x="179"/>
        <item x="459"/>
        <item x="897"/>
        <item x="938"/>
        <item x="463"/>
        <item x="709"/>
        <item x="626"/>
        <item x="19"/>
        <item x="441"/>
        <item x="384"/>
        <item x="934"/>
        <item x="7"/>
        <item x="28"/>
        <item x="307"/>
        <item x="899"/>
        <item x="228"/>
        <item x="128"/>
        <item x="674"/>
        <item x="520"/>
        <item x="488"/>
        <item x="498"/>
        <item x="329"/>
        <item x="577"/>
        <item x="798"/>
        <item x="666"/>
        <item x="687"/>
        <item x="576"/>
        <item x="366"/>
        <item x="304"/>
        <item x="112"/>
        <item x="803"/>
        <item x="761"/>
        <item x="503"/>
        <item x="237"/>
        <item x="248"/>
        <item x="480"/>
        <item x="281"/>
        <item x="172"/>
        <item x="847"/>
        <item x="146"/>
        <item x="236"/>
        <item x="892"/>
        <item x="3"/>
        <item x="232"/>
        <item x="562"/>
        <item x="589"/>
        <item x="274"/>
        <item x="457"/>
        <item x="167"/>
        <item x="390"/>
        <item x="541"/>
        <item x="781"/>
        <item x="732"/>
        <item x="150"/>
        <item x="610"/>
        <item x="68"/>
        <item x="308"/>
        <item x="415"/>
        <item x="240"/>
        <item x="50"/>
        <item x="497"/>
        <item x="77"/>
        <item x="223"/>
        <item x="381"/>
        <item x="810"/>
        <item x="526"/>
        <item x="837"/>
        <item x="620"/>
        <item x="811"/>
        <item x="587"/>
        <item x="151"/>
        <item x="170"/>
        <item x="926"/>
        <item x="672"/>
        <item x="681"/>
        <item x="398"/>
        <item x="876"/>
        <item x="841"/>
        <item x="16"/>
        <item x="71"/>
        <item x="113"/>
        <item x="693"/>
        <item x="254"/>
        <item x="88"/>
        <item x="187"/>
        <item x="400"/>
        <item x="40"/>
        <item x="549"/>
        <item x="517"/>
        <item x="120"/>
        <item x="80"/>
        <item x="428"/>
        <item x="832"/>
        <item x="975"/>
        <item x="519"/>
        <item x="302"/>
        <item x="191"/>
        <item x="431"/>
        <item x="324"/>
        <item x="29"/>
        <item x="773"/>
        <item x="249"/>
        <item x="793"/>
        <item x="667"/>
        <item x="505"/>
        <item x="163"/>
        <item x="978"/>
        <item x="955"/>
        <item x="205"/>
        <item x="634"/>
        <item x="785"/>
        <item x="162"/>
        <item x="157"/>
        <item x="684"/>
        <item x="63"/>
        <item x="765"/>
        <item x="931"/>
        <item x="445"/>
        <item x="835"/>
        <item x="481"/>
        <item x="61"/>
        <item x="448"/>
        <item x="777"/>
        <item x="386"/>
        <item x="99"/>
        <item x="641"/>
        <item x="297"/>
        <item x="555"/>
        <item x="34"/>
        <item x="142"/>
        <item x="98"/>
        <item x="303"/>
        <item x="204"/>
        <item x="864"/>
        <item x="168"/>
        <item x="90"/>
        <item x="598"/>
        <item x="723"/>
        <item x="663"/>
        <item x="278"/>
        <item x="436"/>
        <item x="805"/>
        <item x="812"/>
        <item x="161"/>
        <item x="116"/>
        <item x="594"/>
        <item x="392"/>
        <item x="678"/>
        <item x="547"/>
        <item x="83"/>
        <item x="537"/>
        <item x="970"/>
        <item x="867"/>
        <item x="558"/>
        <item x="266"/>
        <item x="184"/>
        <item x="694"/>
        <item x="733"/>
        <item x="373"/>
        <item x="671"/>
        <item x="85"/>
        <item x="821"/>
        <item x="644"/>
        <item x="30"/>
        <item x="788"/>
        <item x="885"/>
        <item x="754"/>
        <item x="521"/>
        <item x="317"/>
        <item x="198"/>
        <item x="186"/>
        <item x="245"/>
        <item x="462"/>
        <item x="450"/>
        <item x="233"/>
        <item x="210"/>
        <item x="92"/>
        <item x="900"/>
        <item x="360"/>
        <item x="5"/>
        <item x="717"/>
        <item x="418"/>
        <item x="409"/>
        <item x="427"/>
        <item x="540"/>
        <item x="579"/>
        <item x="755"/>
        <item x="828"/>
        <item x="361"/>
        <item x="216"/>
        <item x="740"/>
        <item x="118"/>
        <item x="159"/>
        <item x="822"/>
        <item x="221"/>
        <item x="880"/>
        <item x="413"/>
        <item x="682"/>
        <item x="298"/>
        <item x="293"/>
        <item x="192"/>
        <item x="420"/>
        <item x="181"/>
        <item x="288"/>
        <item x="164"/>
        <item x="949"/>
        <item x="432"/>
        <item x="467"/>
        <item x="96"/>
        <item x="94"/>
        <item x="570"/>
        <item x="199"/>
        <item x="424"/>
        <item x="330"/>
        <item x="600"/>
        <item x="139"/>
        <item x="18"/>
        <item x="487"/>
        <item x="327"/>
        <item x="81"/>
        <item x="124"/>
        <item x="2"/>
        <item x="189"/>
        <item x="691"/>
        <item x="341"/>
        <item x="97"/>
        <item x="715"/>
        <item x="909"/>
        <item x="611"/>
        <item x="301"/>
        <item x="719"/>
        <item x="364"/>
        <item x="310"/>
        <item x="165"/>
        <item x="295"/>
        <item x="914"/>
        <item x="346"/>
        <item x="930"/>
        <item x="200"/>
        <item x="820"/>
        <item x="241"/>
        <item x="207"/>
        <item x="350"/>
        <item x="918"/>
        <item x="807"/>
        <item x="751"/>
        <item x="952"/>
        <item x="460"/>
        <item x="130"/>
        <item x="814"/>
        <item x="967"/>
        <item x="455"/>
        <item x="652"/>
        <item x="649"/>
        <item x="203"/>
        <item x="748"/>
        <item x="260"/>
        <item x="410"/>
        <item x="850"/>
        <item x="492"/>
        <item x="856"/>
        <item x="110"/>
        <item x="234"/>
        <item x="960"/>
        <item x="257"/>
        <item x="220"/>
        <item x="939"/>
        <item x="636"/>
        <item x="362"/>
        <item x="852"/>
        <item x="513"/>
        <item x="829"/>
        <item x="965"/>
        <item x="285"/>
        <item x="305"/>
        <item x="185"/>
        <item x="24"/>
        <item x="515"/>
        <item x="319"/>
        <item x="277"/>
        <item x="935"/>
        <item x="356"/>
        <item x="72"/>
        <item x="944"/>
        <item x="188"/>
        <item x="868"/>
        <item x="502"/>
        <item x="105"/>
        <item x="730"/>
        <item x="320"/>
        <item x="544"/>
        <item x="972"/>
        <item x="627"/>
        <item x="964"/>
        <item x="849"/>
        <item x="242"/>
        <item x="683"/>
        <item x="874"/>
        <item x="508"/>
        <item x="523"/>
        <item x="155"/>
        <item x="932"/>
        <item x="125"/>
        <item x="747"/>
        <item x="429"/>
        <item x="898"/>
        <item x="557"/>
        <item x="545"/>
        <item x="923"/>
        <item x="708"/>
        <item x="447"/>
        <item x="500"/>
        <item x="861"/>
        <item x="842"/>
        <item x="538"/>
        <item x="13"/>
        <item x="456"/>
        <item x="780"/>
        <item x="238"/>
        <item x="453"/>
        <item x="720"/>
        <item x="219"/>
        <item x="476"/>
        <item x="180"/>
        <item x="615"/>
        <item x="393"/>
        <item x="551"/>
        <item x="291"/>
        <item x="746"/>
        <item x="726"/>
        <item x="871"/>
        <item x="933"/>
        <item x="370"/>
        <item x="401"/>
        <item x="661"/>
        <item x="208"/>
        <item x="423"/>
        <item x="971"/>
        <item x="43"/>
        <item x="511"/>
        <item x="514"/>
        <item x="612"/>
        <item x="844"/>
        <item x="953"/>
        <item x="279"/>
        <item x="108"/>
        <item x="618"/>
        <item x="252"/>
        <item x="229"/>
        <item x="58"/>
        <item x="169"/>
        <item x="744"/>
        <item x="738"/>
        <item x="484"/>
        <item x="670"/>
        <item x="699"/>
        <item x="489"/>
        <item x="377"/>
        <item x="959"/>
        <item x="516"/>
        <item x="348"/>
        <item x="956"/>
        <item x="1"/>
        <item x="734"/>
        <item x="396"/>
        <item x="548"/>
        <item x="823"/>
        <item x="542"/>
        <item x="553"/>
        <item x="306"/>
        <item x="73"/>
        <item x="539"/>
        <item x="451"/>
        <item x="434"/>
        <item x="664"/>
        <item x="15"/>
        <item x="619"/>
        <item x="344"/>
        <item x="175"/>
        <item x="227"/>
        <item x="246"/>
        <item x="913"/>
        <item x="103"/>
        <item x="49"/>
        <item x="804"/>
        <item x="444"/>
        <item x="762"/>
        <item x="597"/>
        <item t="default"/>
      </items>
    </pivotField>
    <pivotField compact="0" outline="0" showAll="0"/>
    <pivotField axis="axisRow" compact="0" outline="0" showAll="0" sortType="ascending">
      <items count="6">
        <item x="4"/>
        <item x="2"/>
        <item x="0"/>
        <item x="1"/>
        <item x="3"/>
        <item t="default"/>
      </items>
    </pivotField>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s>
  <rowFields count="1">
    <field x="9"/>
  </rowFields>
  <rowItems count="5">
    <i>
      <x/>
    </i>
    <i>
      <x v="1"/>
    </i>
    <i>
      <x v="2"/>
    </i>
    <i>
      <x v="3"/>
    </i>
    <i>
      <x v="4"/>
    </i>
  </rowItems>
  <colItems count="1">
    <i/>
  </colItems>
  <dataFields count="1">
    <dataField name="Number of Employees" fld="0" subtotal="count" baseField="9" baseItem="1"/>
  </dataFields>
  <formats count="23">
    <format dxfId="78">
      <pivotArea type="all" dataOnly="0"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12" type="button" dataOnly="0" labelOnly="1" outline="0"/>
    </format>
    <format dxfId="73">
      <pivotArea field="3" type="button" dataOnly="0" labelOnly="1" outline="0"/>
    </format>
    <format dxfId="72">
      <pivotArea field="3" type="button" dataOnly="0" labelOnly="1" outline="0"/>
    </format>
    <format dxfId="71">
      <pivotArea field="2" type="button" dataOnly="0" labelOnly="1" outline="0"/>
    </format>
    <format dxfId="70">
      <pivotArea field="27" type="button" dataOnly="0" labelOnly="1" outline="0"/>
    </format>
    <format dxfId="69">
      <pivotArea field="27" type="button" dataOnly="0" labelOnly="1" outline="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30" type="button" dataOnly="0" labelOnly="1" outline="0"/>
    </format>
    <format dxfId="64">
      <pivotArea dataOnly="0" labelOnly="1" outline="0" axis="axisValues" fieldPosition="0"/>
    </format>
    <format dxfId="63">
      <pivotArea field="30" type="button" dataOnly="0" labelOnly="1" outline="0"/>
    </format>
    <format dxfId="62">
      <pivotArea type="all" dataOnly="0" outline="0" fieldPosition="0"/>
    </format>
    <format dxfId="61">
      <pivotArea field="9" type="button" dataOnly="0" labelOnly="1" outline="0" axis="axisRow" fieldPosition="0"/>
    </format>
    <format dxfId="60">
      <pivotArea dataOnly="0" labelOnly="1" outline="0" axis="axisValues" fieldPosition="0"/>
    </format>
    <format dxfId="59">
      <pivotArea field="9" type="button" dataOnly="0" labelOnly="1" outline="0" axis="axisRow" fieldPosition="0"/>
    </format>
    <format dxfId="58">
      <pivotArea dataOnly="0" labelOnly="1" outline="0" axis="axisValues" fieldPosition="0"/>
    </format>
    <format dxfId="57">
      <pivotArea outline="0" collapsedLevelsAreSubtotals="1" fieldPosition="0"/>
    </format>
    <format dxfId="56">
      <pivotArea dataOnly="0" labelOnly="1" outline="0" fieldPosition="0">
        <references count="1">
          <reference field="9"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6F6ECD-993B-4A2B-B1A7-0DC17F581DB0}" name="Gender Distribution"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location ref="A15:B18" firstHeaderRow="1" firstDataRow="1" firstDataCol="1"/>
  <pivotFields count="31">
    <pivotField compact="0" outline="0" showAll="0"/>
    <pivotField compact="0" outline="0" showAll="0"/>
    <pivotField compact="0" outline="0" showAll="0">
      <items count="9">
        <item x="0"/>
        <item x="1"/>
        <item x="2"/>
        <item x="3"/>
        <item x="4"/>
        <item x="5"/>
        <item x="6"/>
        <item x="7"/>
        <item t="default"/>
      </items>
    </pivotField>
    <pivotField axis="axisRow" dataField="1"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Fields count="1">
    <field x="3"/>
  </rowFields>
  <rowItems count="3">
    <i>
      <x/>
    </i>
    <i>
      <x v="1"/>
    </i>
    <i>
      <x v="2"/>
    </i>
  </rowItems>
  <colItems count="1">
    <i/>
  </colItems>
  <dataFields count="1">
    <dataField name="Number of Employees" fld="3" subtotal="count" baseField="0" baseItem="0"/>
  </dataFields>
  <formats count="9">
    <format dxfId="87">
      <pivotArea type="all" dataOnly="0"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12" type="button" dataOnly="0" labelOnly="1" outline="0"/>
    </format>
    <format dxfId="82">
      <pivotArea dataOnly="0" labelOnly="1" outline="0" axis="axisValues" fieldPosition="0"/>
    </format>
    <format dxfId="81">
      <pivotArea field="3" type="button" dataOnly="0" labelOnly="1" outline="0" axis="axisRow" fieldPosition="0"/>
    </format>
    <format dxfId="80">
      <pivotArea field="3" type="button" dataOnly="0" labelOnly="1" outline="0" axis="axisRow" fieldPosition="0"/>
    </format>
    <format dxfId="7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A810AD-B5FA-44A6-9A46-6C7656EBCEAD}" name="Projects Completed"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location ref="A90:B95" firstHeaderRow="1" firstDataRow="1" firstDataCol="1"/>
  <pivotFields count="31">
    <pivotField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name="Projects Completed" axis="axisRow" dataField="1" compact="0" outline="0" showAll="0" sortType="descending">
      <items count="8">
        <item x="5"/>
        <item x="4"/>
        <item x="3"/>
        <item x="2"/>
        <item x="1"/>
        <item x="6"/>
        <item x="0"/>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Fields count="1">
    <field x="19"/>
  </rowFields>
  <rowItems count="5">
    <i>
      <x/>
    </i>
    <i>
      <x v="1"/>
    </i>
    <i>
      <x v="2"/>
    </i>
    <i>
      <x v="3"/>
    </i>
    <i>
      <x v="4"/>
    </i>
  </rowItems>
  <colItems count="1">
    <i/>
  </colItems>
  <dataFields count="1">
    <dataField name="Number of Employees" fld="19" baseField="0" baseItem="0" numFmtId="1"/>
  </dataFields>
  <formats count="15">
    <format dxfId="102">
      <pivotArea type="all" dataOnly="0" outline="0" fieldPosition="0"/>
    </format>
    <format dxfId="101">
      <pivotArea outline="0" collapsedLevelsAreSubtotals="1" fieldPosition="0"/>
    </format>
    <format dxfId="100">
      <pivotArea field="19" type="button" dataOnly="0" labelOnly="1" outline="0" axis="axisRow" fieldPosition="0"/>
    </format>
    <format dxfId="99">
      <pivotArea dataOnly="0" labelOnly="1" outline="0" fieldPosition="0">
        <references count="1">
          <reference field="19" count="5">
            <x v="0"/>
            <x v="1"/>
            <x v="2"/>
            <x v="3"/>
            <x v="4"/>
          </reference>
        </references>
      </pivotArea>
    </format>
    <format dxfId="98">
      <pivotArea dataOnly="0" labelOnly="1" outline="0" axis="axisValues" fieldPosition="0"/>
    </format>
    <format dxfId="97">
      <pivotArea field="19" type="button" dataOnly="0" labelOnly="1" outline="0" axis="axisRow" fieldPosition="0"/>
    </format>
    <format dxfId="96">
      <pivotArea dataOnly="0" labelOnly="1" outline="0" axis="axisValues" fieldPosition="0"/>
    </format>
    <format dxfId="95">
      <pivotArea field="19" type="button" dataOnly="0" labelOnly="1" outline="0" axis="axisRow" fieldPosition="0"/>
    </format>
    <format dxfId="94">
      <pivotArea dataOnly="0" labelOnly="1" outline="0" axis="axisValues" fieldPosition="0"/>
    </format>
    <format dxfId="93">
      <pivotArea field="19" type="button" dataOnly="0" labelOnly="1" outline="0" axis="axisRow" fieldPosition="0"/>
    </format>
    <format dxfId="92">
      <pivotArea dataOnly="0" labelOnly="1" outline="0" axis="axisValues" fieldPosition="0"/>
    </format>
    <format dxfId="91">
      <pivotArea field="19" type="button" dataOnly="0" labelOnly="1" outline="0" axis="axisRow" fieldPosition="0"/>
    </format>
    <format dxfId="90">
      <pivotArea dataOnly="0" labelOnly="1" outline="0" axis="axisValues" fieldPosition="0"/>
    </format>
    <format dxfId="89">
      <pivotArea outline="0" collapsedLevelsAreSubtotals="1" fieldPosition="0"/>
    </format>
    <format dxfId="88">
      <pivotArea dataOnly="0" labelOnly="1" outline="0" fieldPosition="0">
        <references count="1">
          <reference field="19"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B7876B-C7B1-4105-8473-AEB96C12FD18}" name="KPI"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2:F3" firstHeaderRow="0" firstDataRow="1" firstDataCol="0"/>
  <pivotFields count="31">
    <pivotField dataField="1" compact="0" outline="0" showAll="0"/>
    <pivotField compact="0" outline="0" showAll="0"/>
    <pivotField dataField="1"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showAll="0">
      <items count="3">
        <item x="1"/>
        <item x="0"/>
        <item t="default"/>
      </items>
    </pivotField>
    <pivotField compact="0" outline="0" showAll="0"/>
    <pivotField compact="0" outline="0" showAll="0"/>
    <pivotField dataField="1"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dataField="1"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Items count="1">
    <i/>
  </rowItems>
  <colFields count="1">
    <field x="-2"/>
  </colFields>
  <colItems count="6">
    <i>
      <x/>
    </i>
    <i i="1">
      <x v="1"/>
    </i>
    <i i="2">
      <x v="2"/>
    </i>
    <i i="3">
      <x v="3"/>
    </i>
    <i i="4">
      <x v="4"/>
    </i>
    <i i="5">
      <x v="5"/>
    </i>
  </colItems>
  <dataFields count="6">
    <dataField name="Count of Employee ID" fld="0" subtotal="count" baseField="0" baseItem="1" numFmtId="165"/>
    <dataField name="Total Salary" fld="15" baseField="0" baseItem="0" numFmtId="165"/>
    <dataField name="Average Salary" fld="15" subtotal="average" baseField="0" baseItem="0" numFmtId="165"/>
    <dataField name="Total Annual Bonus" fld="16" baseField="0" baseItem="0" numFmtId="165"/>
    <dataField name="Average Annual Bonus" fld="16" subtotal="average" baseField="0" baseItem="0" numFmtId="165"/>
    <dataField name="Average Age" fld="2" subtotal="average" baseField="0" baseItem="0" numFmtId="165"/>
  </dataFields>
  <formats count="19">
    <format dxfId="121">
      <pivotArea outline="0" collapsedLevelsAreSubtotals="1" fieldPosition="0">
        <references count="1">
          <reference field="4294967294" count="1" selected="0">
            <x v="1"/>
          </reference>
        </references>
      </pivotArea>
    </format>
    <format dxfId="120">
      <pivotArea outline="0" collapsedLevelsAreSubtotals="1" fieldPosition="0">
        <references count="1">
          <reference field="4294967294" count="1" selected="0">
            <x v="2"/>
          </reference>
        </references>
      </pivotArea>
    </format>
    <format dxfId="119">
      <pivotArea outline="0" collapsedLevelsAreSubtotals="1" fieldPosition="0">
        <references count="1">
          <reference field="4294967294" count="1" selected="0">
            <x v="0"/>
          </reference>
        </references>
      </pivotArea>
    </format>
    <format dxfId="118">
      <pivotArea type="all" dataOnly="0" outline="0" fieldPosition="0"/>
    </format>
    <format dxfId="117">
      <pivotArea outline="0" collapsedLevelsAreSubtotals="1" fieldPosition="0"/>
    </format>
    <format dxfId="116">
      <pivotArea dataOnly="0" labelOnly="1" outline="0" fieldPosition="0">
        <references count="1">
          <reference field="4294967294" count="3">
            <x v="0"/>
            <x v="1"/>
            <x v="2"/>
          </reference>
        </references>
      </pivotArea>
    </format>
    <format dxfId="115">
      <pivotArea type="all" dataOnly="0" outline="0" fieldPosition="0"/>
    </format>
    <format dxfId="114">
      <pivotArea outline="0" collapsedLevelsAreSubtotals="1" fieldPosition="0"/>
    </format>
    <format dxfId="113">
      <pivotArea dataOnly="0" labelOnly="1" outline="0" fieldPosition="0">
        <references count="1">
          <reference field="4294967294" count="3">
            <x v="0"/>
            <x v="1"/>
            <x v="2"/>
          </reference>
        </references>
      </pivotArea>
    </format>
    <format dxfId="112">
      <pivotArea outline="0" collapsedLevelsAreSubtotals="1" fieldPosition="0">
        <references count="1">
          <reference field="4294967294" count="1" selected="0">
            <x v="2"/>
          </reference>
        </references>
      </pivotArea>
    </format>
    <format dxfId="111">
      <pivotArea dataOnly="0" labelOnly="1" outline="0" fieldPosition="0">
        <references count="1">
          <reference field="4294967294" count="3">
            <x v="0"/>
            <x v="1"/>
            <x v="2"/>
          </reference>
        </references>
      </pivotArea>
    </format>
    <format dxfId="110">
      <pivotArea dataOnly="0" labelOnly="1" outline="0" fieldPosition="0">
        <references count="1">
          <reference field="4294967294" count="1">
            <x v="3"/>
          </reference>
        </references>
      </pivotArea>
    </format>
    <format dxfId="109">
      <pivotArea dataOnly="0" labelOnly="1" outline="0" fieldPosition="0">
        <references count="1">
          <reference field="4294967294" count="1">
            <x v="4"/>
          </reference>
        </references>
      </pivotArea>
    </format>
    <format dxfId="108">
      <pivotArea outline="0" fieldPosition="0">
        <references count="1">
          <reference field="4294967294" count="1">
            <x v="0"/>
          </reference>
        </references>
      </pivotArea>
    </format>
    <format dxfId="107">
      <pivotArea outline="0" collapsedLevelsAreSubtotals="1" fieldPosition="0">
        <references count="1">
          <reference field="4294967294" count="4" selected="0">
            <x v="1"/>
            <x v="2"/>
            <x v="3"/>
            <x v="4"/>
          </reference>
        </references>
      </pivotArea>
    </format>
    <format dxfId="106">
      <pivotArea outline="0" collapsedLevelsAreSubtotals="1" fieldPosition="0">
        <references count="1">
          <reference field="4294967294" count="1" selected="0">
            <x v="5"/>
          </reference>
        </references>
      </pivotArea>
    </format>
    <format dxfId="105">
      <pivotArea dataOnly="0" labelOnly="1" outline="0" fieldPosition="0">
        <references count="1">
          <reference field="4294967294" count="1">
            <x v="5"/>
          </reference>
        </references>
      </pivotArea>
    </format>
    <format dxfId="104">
      <pivotArea dataOnly="0" labelOnly="1" outline="0" fieldPosition="0">
        <references count="1">
          <reference field="4294967294" count="6">
            <x v="0"/>
            <x v="1"/>
            <x v="2"/>
            <x v="3"/>
            <x v="4"/>
            <x v="5"/>
          </reference>
        </references>
      </pivotArea>
    </format>
    <format dxfId="103">
      <pivotArea dataOnly="0" labelOnly="1" outline="0" fieldPosition="0">
        <references count="1">
          <reference field="4294967294" count="6">
            <x v="0"/>
            <x v="1"/>
            <x v="2"/>
            <x v="3"/>
            <x v="4"/>
            <x v="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D65761-758A-4EF0-A0B8-200224CDA500}" name="Employees Status"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location ref="A6:B8" firstHeaderRow="1" firstDataRow="1" firstDataCol="1"/>
  <pivotFields count="31">
    <pivotField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axis="axisRow" dataField="1"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Fields count="1">
    <field x="12"/>
  </rowFields>
  <rowItems count="2">
    <i>
      <x/>
    </i>
    <i>
      <x v="1"/>
    </i>
  </rowItems>
  <colItems count="1">
    <i/>
  </colItems>
  <dataFields count="1">
    <dataField name="Number of Employees" fld="12" subtotal="count" baseField="0" baseItem="0"/>
  </dataFields>
  <formats count="6">
    <format dxfId="127">
      <pivotArea type="all" dataOnly="0" outline="0" fieldPosition="0"/>
    </format>
    <format dxfId="126">
      <pivotArea outline="0" collapsedLevelsAreSubtotals="1" fieldPosition="0"/>
    </format>
    <format dxfId="125">
      <pivotArea type="all" dataOnly="0" outline="0" fieldPosition="0"/>
    </format>
    <format dxfId="124">
      <pivotArea outline="0" collapsedLevelsAreSubtotals="1" fieldPosition="0"/>
    </format>
    <format dxfId="123">
      <pivotArea field="12" type="button" dataOnly="0" labelOnly="1" outline="0" axis="axisRow" fieldPosition="0"/>
    </format>
    <format dxfId="12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3669A3-7F24-4646-A684-7DDCAA176A83}" name="Year Left"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38:B49" firstHeaderRow="1" firstDataRow="1" firstDataCol="1"/>
  <pivotFields count="31">
    <pivotField dataField="1"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pivotField compact="0" outline="0" showAll="0"/>
    <pivotField compact="0" outline="0" showAll="0"/>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pivotField compact="0" outline="0" showAll="0"/>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14">
        <item h="1" sd="0" x="0"/>
        <item sd="0" x="1"/>
        <item sd="0" x="2"/>
        <item sd="0" x="3"/>
        <item sd="0" x="4"/>
        <item sd="0" x="5"/>
        <item sd="0" x="6"/>
        <item sd="0" x="7"/>
        <item sd="0" x="8"/>
        <item sd="0" x="9"/>
        <item sd="0" x="10"/>
        <item sd="0" x="11"/>
        <item sd="0"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4">
        <item x="0"/>
        <item x="1"/>
        <item x="2"/>
        <item x="3"/>
        <item x="4"/>
        <item x="5"/>
        <item x="6"/>
        <item x="7"/>
        <item x="8"/>
        <item x="9"/>
        <item x="10"/>
        <item x="11"/>
        <item x="12"/>
        <item t="default"/>
      </items>
    </pivotField>
  </pivotFields>
  <rowFields count="1">
    <field x="27"/>
  </rowFields>
  <rowItems count="11">
    <i>
      <x v="1"/>
    </i>
    <i>
      <x v="2"/>
    </i>
    <i>
      <x v="3"/>
    </i>
    <i>
      <x v="4"/>
    </i>
    <i>
      <x v="5"/>
    </i>
    <i>
      <x v="6"/>
    </i>
    <i>
      <x v="7"/>
    </i>
    <i>
      <x v="8"/>
    </i>
    <i>
      <x v="9"/>
    </i>
    <i>
      <x v="10"/>
    </i>
    <i>
      <x v="11"/>
    </i>
  </rowItems>
  <colItems count="1">
    <i/>
  </colItems>
  <dataFields count="1">
    <dataField name="Number of Employees" fld="0" subtotal="count" baseField="24" baseItem="0" numFmtId="1"/>
  </dataFields>
  <formats count="13">
    <format dxfId="140">
      <pivotArea type="all" dataOnly="0" outline="0" fieldPosition="0"/>
    </format>
    <format dxfId="139">
      <pivotArea outline="0" collapsedLevelsAreSubtotals="1" fieldPosition="0"/>
    </format>
    <format dxfId="138">
      <pivotArea type="all" dataOnly="0" outline="0" fieldPosition="0"/>
    </format>
    <format dxfId="137">
      <pivotArea outline="0" collapsedLevelsAreSubtotals="1" fieldPosition="0"/>
    </format>
    <format dxfId="136">
      <pivotArea field="12" type="button" dataOnly="0" labelOnly="1" outline="0"/>
    </format>
    <format dxfId="135">
      <pivotArea dataOnly="0" labelOnly="1" outline="0" axis="axisValues" fieldPosition="0"/>
    </format>
    <format dxfId="134">
      <pivotArea field="3" type="button" dataOnly="0" labelOnly="1" outline="0"/>
    </format>
    <format dxfId="133">
      <pivotArea field="3" type="button" dataOnly="0" labelOnly="1" outline="0"/>
    </format>
    <format dxfId="132">
      <pivotArea field="2" type="button" dataOnly="0" labelOnly="1" outline="0"/>
    </format>
    <format dxfId="131">
      <pivotArea field="27" type="button" dataOnly="0" labelOnly="1" outline="0" axis="axisRow" fieldPosition="0"/>
    </format>
    <format dxfId="130">
      <pivotArea dataOnly="0" labelOnly="1" outline="0" axis="axisValues" fieldPosition="0"/>
    </format>
    <format dxfId="129">
      <pivotArea field="27" type="button" dataOnly="0" labelOnly="1" outline="0" axis="axisRow" fieldPosition="0"/>
    </format>
    <format dxfId="12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59B499-101E-4EA1-B59F-5313D3394C4A}" name="Performance Rating" cacheId="0" dataOnRows="1"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rowHeaderCaption="Status" fieldListSortAscending="1">
  <location ref="A82:B87" firstHeaderRow="1" firstDataRow="1" firstDataCol="1"/>
  <pivotFields count="31">
    <pivotField compact="0" outline="0" showAll="0"/>
    <pivotField compact="0" outline="0" showAll="0"/>
    <pivotField compact="0" outline="0" showAll="0">
      <items count="9">
        <item x="0"/>
        <item x="1"/>
        <item x="2"/>
        <item x="3"/>
        <item x="4"/>
        <item x="5"/>
        <item x="6"/>
        <item x="7"/>
        <item t="default"/>
      </items>
    </pivotField>
    <pivotField compact="0" outline="0" showAll="0">
      <items count="4">
        <item x="1"/>
        <item x="0"/>
        <item x="2"/>
        <item t="default"/>
      </items>
    </pivotField>
    <pivotField compact="0" outline="0" showAll="0">
      <items count="6">
        <item x="3"/>
        <item x="1"/>
        <item x="4"/>
        <item x="2"/>
        <item x="0"/>
        <item t="default"/>
      </items>
    </pivotField>
    <pivotField compact="0" outline="0" showAll="0">
      <items count="640">
        <item x="392"/>
        <item x="627"/>
        <item x="191"/>
        <item x="351"/>
        <item x="208"/>
        <item x="37"/>
        <item x="509"/>
        <item x="288"/>
        <item x="534"/>
        <item x="446"/>
        <item x="358"/>
        <item x="577"/>
        <item x="179"/>
        <item x="225"/>
        <item x="384"/>
        <item x="161"/>
        <item x="237"/>
        <item x="573"/>
        <item x="318"/>
        <item x="322"/>
        <item x="548"/>
        <item x="444"/>
        <item x="521"/>
        <item x="308"/>
        <item x="50"/>
        <item x="170"/>
        <item x="75"/>
        <item x="301"/>
        <item x="602"/>
        <item x="230"/>
        <item x="439"/>
        <item x="113"/>
        <item x="104"/>
        <item x="462"/>
        <item x="72"/>
        <item x="327"/>
        <item x="276"/>
        <item x="59"/>
        <item x="234"/>
        <item x="198"/>
        <item x="265"/>
        <item x="134"/>
        <item x="201"/>
        <item x="39"/>
        <item x="317"/>
        <item x="434"/>
        <item x="486"/>
        <item x="273"/>
        <item x="312"/>
        <item x="142"/>
        <item x="189"/>
        <item x="607"/>
        <item x="78"/>
        <item x="107"/>
        <item x="86"/>
        <item x="614"/>
        <item x="464"/>
        <item x="564"/>
        <item x="389"/>
        <item x="282"/>
        <item x="560"/>
        <item x="247"/>
        <item x="186"/>
        <item x="149"/>
        <item x="223"/>
        <item x="490"/>
        <item x="619"/>
        <item x="100"/>
        <item x="319"/>
        <item x="340"/>
        <item x="195"/>
        <item x="600"/>
        <item x="80"/>
        <item x="321"/>
        <item x="493"/>
        <item x="539"/>
        <item x="219"/>
        <item x="136"/>
        <item x="348"/>
        <item x="156"/>
        <item x="537"/>
        <item x="248"/>
        <item x="515"/>
        <item x="206"/>
        <item x="338"/>
        <item x="109"/>
        <item x="388"/>
        <item x="406"/>
        <item x="585"/>
        <item x="51"/>
        <item x="532"/>
        <item x="24"/>
        <item x="421"/>
        <item x="60"/>
        <item x="485"/>
        <item x="216"/>
        <item x="242"/>
        <item x="133"/>
        <item x="12"/>
        <item x="482"/>
        <item x="403"/>
        <item x="173"/>
        <item x="447"/>
        <item x="353"/>
        <item x="339"/>
        <item x="618"/>
        <item x="467"/>
        <item x="1"/>
        <item x="448"/>
        <item x="551"/>
        <item x="180"/>
        <item x="426"/>
        <item x="480"/>
        <item x="571"/>
        <item x="286"/>
        <item x="582"/>
        <item x="432"/>
        <item x="336"/>
        <item x="199"/>
        <item x="422"/>
        <item x="152"/>
        <item x="528"/>
        <item x="23"/>
        <item x="373"/>
        <item x="390"/>
        <item x="451"/>
        <item x="609"/>
        <item x="310"/>
        <item x="266"/>
        <item x="547"/>
        <item x="396"/>
        <item x="22"/>
        <item x="397"/>
        <item x="87"/>
        <item x="400"/>
        <item x="387"/>
        <item x="370"/>
        <item x="554"/>
        <item x="586"/>
        <item x="371"/>
        <item x="74"/>
        <item x="165"/>
        <item x="48"/>
        <item x="148"/>
        <item x="597"/>
        <item x="297"/>
        <item x="151"/>
        <item x="91"/>
        <item x="315"/>
        <item x="474"/>
        <item x="476"/>
        <item x="344"/>
        <item x="222"/>
        <item x="239"/>
        <item x="76"/>
        <item x="526"/>
        <item x="567"/>
        <item x="495"/>
        <item x="334"/>
        <item x="449"/>
        <item x="253"/>
        <item x="454"/>
        <item x="553"/>
        <item x="354"/>
        <item x="171"/>
        <item x="95"/>
        <item x="18"/>
        <item x="40"/>
        <item x="565"/>
        <item x="63"/>
        <item x="154"/>
        <item x="28"/>
        <item x="484"/>
        <item x="8"/>
        <item x="302"/>
        <item x="507"/>
        <item x="363"/>
        <item x="146"/>
        <item x="592"/>
        <item x="608"/>
        <item x="177"/>
        <item x="366"/>
        <item x="140"/>
        <item x="572"/>
        <item x="443"/>
        <item x="613"/>
        <item x="499"/>
        <item x="139"/>
        <item x="254"/>
        <item x="468"/>
        <item x="194"/>
        <item x="385"/>
        <item x="157"/>
        <item x="159"/>
        <item x="124"/>
        <item x="255"/>
        <item x="620"/>
        <item x="425"/>
        <item x="277"/>
        <item x="232"/>
        <item x="570"/>
        <item x="489"/>
        <item x="290"/>
        <item x="440"/>
        <item x="457"/>
        <item x="172"/>
        <item x="184"/>
        <item x="70"/>
        <item x="41"/>
        <item x="367"/>
        <item x="261"/>
        <item x="621"/>
        <item x="503"/>
        <item x="64"/>
        <item x="293"/>
        <item x="169"/>
        <item x="343"/>
        <item x="511"/>
        <item x="466"/>
        <item x="118"/>
        <item x="5"/>
        <item x="355"/>
        <item x="329"/>
        <item x="77"/>
        <item x="513"/>
        <item x="460"/>
        <item x="377"/>
        <item x="202"/>
        <item x="473"/>
        <item x="555"/>
        <item x="637"/>
        <item x="278"/>
        <item x="506"/>
        <item x="541"/>
        <item x="324"/>
        <item x="628"/>
        <item x="527"/>
        <item x="209"/>
        <item x="257"/>
        <item x="552"/>
        <item x="497"/>
        <item x="463"/>
        <item x="478"/>
        <item x="129"/>
        <item x="10"/>
        <item x="481"/>
        <item x="558"/>
        <item x="228"/>
        <item x="240"/>
        <item x="471"/>
        <item x="182"/>
        <item x="594"/>
        <item x="500"/>
        <item x="311"/>
        <item x="227"/>
        <item x="603"/>
        <item x="575"/>
        <item x="442"/>
        <item x="175"/>
        <item x="501"/>
        <item x="294"/>
        <item x="62"/>
        <item x="115"/>
        <item x="331"/>
        <item x="530"/>
        <item x="68"/>
        <item x="90"/>
        <item x="210"/>
        <item x="314"/>
        <item x="535"/>
        <item x="496"/>
        <item x="132"/>
        <item x="120"/>
        <item x="323"/>
        <item x="3"/>
        <item x="52"/>
        <item x="401"/>
        <item x="138"/>
        <item x="407"/>
        <item x="167"/>
        <item x="580"/>
        <item x="412"/>
        <item x="178"/>
        <item x="510"/>
        <item x="185"/>
        <item x="144"/>
        <item x="119"/>
        <item x="320"/>
        <item x="601"/>
        <item x="368"/>
        <item x="542"/>
        <item x="549"/>
        <item x="469"/>
        <item x="475"/>
        <item x="626"/>
        <item x="283"/>
        <item x="65"/>
        <item x="623"/>
        <item x="395"/>
        <item x="292"/>
        <item x="408"/>
        <item x="31"/>
        <item x="13"/>
        <item x="205"/>
        <item x="606"/>
        <item x="617"/>
        <item x="306"/>
        <item x="433"/>
        <item x="635"/>
        <item x="21"/>
        <item x="268"/>
        <item x="491"/>
        <item x="566"/>
        <item x="16"/>
        <item x="299"/>
        <item x="267"/>
        <item x="55"/>
        <item x="250"/>
        <item x="98"/>
        <item x="66"/>
        <item x="26"/>
        <item x="631"/>
        <item x="520"/>
        <item x="105"/>
        <item x="92"/>
        <item x="333"/>
        <item x="533"/>
        <item x="7"/>
        <item x="544"/>
        <item x="14"/>
        <item x="279"/>
        <item x="350"/>
        <item x="313"/>
        <item x="441"/>
        <item x="364"/>
        <item x="579"/>
        <item x="382"/>
        <item x="424"/>
        <item x="289"/>
        <item x="125"/>
        <item x="328"/>
        <item x="272"/>
        <item x="369"/>
        <item x="43"/>
        <item x="438"/>
        <item x="197"/>
        <item x="176"/>
        <item x="94"/>
        <item x="512"/>
        <item x="472"/>
        <item x="35"/>
        <item x="479"/>
        <item x="399"/>
        <item x="33"/>
        <item x="110"/>
        <item x="108"/>
        <item x="316"/>
        <item x="215"/>
        <item x="556"/>
        <item x="259"/>
        <item x="295"/>
        <item x="168"/>
        <item x="578"/>
        <item x="543"/>
        <item x="502"/>
        <item x="437"/>
        <item x="529"/>
        <item x="116"/>
        <item x="160"/>
        <item x="58"/>
        <item x="6"/>
        <item x="518"/>
        <item x="67"/>
        <item x="356"/>
        <item x="73"/>
        <item x="305"/>
        <item x="402"/>
        <item x="30"/>
        <item x="96"/>
        <item x="576"/>
        <item x="207"/>
        <item x="398"/>
        <item x="218"/>
        <item x="71"/>
        <item x="264"/>
        <item x="296"/>
        <item x="616"/>
        <item x="341"/>
        <item x="417"/>
        <item x="514"/>
        <item x="126"/>
        <item x="49"/>
        <item x="106"/>
        <item x="332"/>
        <item x="309"/>
        <item x="128"/>
        <item x="325"/>
        <item x="330"/>
        <item x="280"/>
        <item x="492"/>
        <item x="204"/>
        <item x="83"/>
        <item x="117"/>
        <item x="337"/>
        <item x="386"/>
        <item x="599"/>
        <item x="559"/>
        <item x="224"/>
        <item x="2"/>
        <item x="0"/>
        <item x="596"/>
        <item x="625"/>
        <item x="359"/>
        <item x="568"/>
        <item x="459"/>
        <item x="46"/>
        <item x="381"/>
        <item x="36"/>
        <item x="428"/>
        <item x="226"/>
        <item x="122"/>
        <item x="517"/>
        <item x="445"/>
        <item x="284"/>
        <item x="56"/>
        <item x="508"/>
        <item x="416"/>
        <item x="256"/>
        <item x="393"/>
        <item x="27"/>
        <item x="413"/>
        <item x="423"/>
        <item x="287"/>
        <item x="487"/>
        <item x="97"/>
        <item x="190"/>
        <item x="236"/>
        <item x="47"/>
        <item x="360"/>
        <item x="611"/>
        <item x="378"/>
        <item x="405"/>
        <item x="238"/>
        <item x="410"/>
        <item x="374"/>
        <item x="452"/>
        <item x="610"/>
        <item x="352"/>
        <item x="19"/>
        <item x="561"/>
        <item x="69"/>
        <item x="587"/>
        <item x="243"/>
        <item x="258"/>
        <item x="505"/>
        <item x="591"/>
        <item x="414"/>
        <item x="430"/>
        <item x="188"/>
        <item x="375"/>
        <item x="54"/>
        <item x="632"/>
        <item x="135"/>
        <item x="622"/>
        <item x="9"/>
        <item x="143"/>
        <item x="531"/>
        <item x="251"/>
        <item x="114"/>
        <item x="540"/>
        <item x="187"/>
        <item x="158"/>
        <item x="494"/>
        <item x="584"/>
        <item x="615"/>
        <item x="34"/>
        <item x="419"/>
        <item x="411"/>
        <item x="383"/>
        <item x="470"/>
        <item x="477"/>
        <item x="131"/>
        <item x="102"/>
        <item x="429"/>
        <item x="17"/>
        <item x="391"/>
        <item x="263"/>
        <item x="25"/>
        <item x="436"/>
        <item x="516"/>
        <item x="262"/>
        <item x="81"/>
        <item x="123"/>
        <item x="166"/>
        <item x="504"/>
        <item x="303"/>
        <item x="233"/>
        <item x="127"/>
        <item x="101"/>
        <item x="153"/>
        <item x="244"/>
        <item x="214"/>
        <item x="235"/>
        <item x="326"/>
        <item x="285"/>
        <item x="29"/>
        <item x="111"/>
        <item x="231"/>
        <item x="164"/>
        <item x="275"/>
        <item x="456"/>
        <item x="4"/>
        <item x="362"/>
        <item x="229"/>
        <item x="203"/>
        <item x="450"/>
        <item x="431"/>
        <item x="590"/>
        <item x="593"/>
        <item x="574"/>
        <item x="79"/>
        <item x="550"/>
        <item x="181"/>
        <item x="241"/>
        <item x="162"/>
        <item x="525"/>
        <item x="605"/>
        <item x="522"/>
        <item x="121"/>
        <item x="361"/>
        <item x="270"/>
        <item x="379"/>
        <item x="346"/>
        <item x="349"/>
        <item x="488"/>
        <item x="372"/>
        <item x="112"/>
        <item x="11"/>
        <item x="137"/>
        <item x="633"/>
        <item x="150"/>
        <item x="300"/>
        <item x="394"/>
        <item x="57"/>
        <item x="588"/>
        <item x="595"/>
        <item x="212"/>
        <item x="342"/>
        <item x="85"/>
        <item x="455"/>
        <item x="347"/>
        <item x="217"/>
        <item x="291"/>
        <item x="38"/>
        <item x="427"/>
        <item x="365"/>
        <item x="583"/>
        <item x="61"/>
        <item x="103"/>
        <item x="458"/>
        <item x="141"/>
        <item x="636"/>
        <item x="130"/>
        <item x="536"/>
        <item x="44"/>
        <item x="519"/>
        <item x="581"/>
        <item x="45"/>
        <item x="145"/>
        <item x="220"/>
        <item x="304"/>
        <item x="629"/>
        <item x="174"/>
        <item x="546"/>
        <item x="281"/>
        <item x="93"/>
        <item x="380"/>
        <item x="269"/>
        <item x="274"/>
        <item x="415"/>
        <item x="563"/>
        <item x="420"/>
        <item x="598"/>
        <item x="196"/>
        <item x="147"/>
        <item x="418"/>
        <item x="260"/>
        <item x="88"/>
        <item x="183"/>
        <item x="465"/>
        <item x="163"/>
        <item x="221"/>
        <item x="211"/>
        <item x="246"/>
        <item x="453"/>
        <item x="538"/>
        <item x="298"/>
        <item x="53"/>
        <item x="192"/>
        <item x="638"/>
        <item x="99"/>
        <item x="498"/>
        <item x="307"/>
        <item x="612"/>
        <item x="483"/>
        <item x="634"/>
        <item x="84"/>
        <item x="345"/>
        <item x="193"/>
        <item x="569"/>
        <item x="82"/>
        <item x="624"/>
        <item x="249"/>
        <item x="200"/>
        <item x="461"/>
        <item x="545"/>
        <item x="42"/>
        <item x="245"/>
        <item x="376"/>
        <item x="523"/>
        <item x="252"/>
        <item x="562"/>
        <item x="435"/>
        <item x="630"/>
        <item x="524"/>
        <item x="357"/>
        <item x="213"/>
        <item x="589"/>
        <item x="335"/>
        <item x="89"/>
        <item x="20"/>
        <item x="409"/>
        <item x="557"/>
        <item x="604"/>
        <item x="15"/>
        <item x="404"/>
        <item x="271"/>
        <item x="32"/>
        <item x="155"/>
        <item t="default"/>
      </items>
    </pivotField>
    <pivotField compact="0" numFmtId="15" outline="0" showAll="0">
      <items count="2393">
        <item x="788"/>
        <item x="1890"/>
        <item x="1835"/>
        <item x="1221"/>
        <item x="2381"/>
        <item x="1376"/>
        <item x="541"/>
        <item x="2084"/>
        <item x="1339"/>
        <item x="2028"/>
        <item x="49"/>
        <item x="1981"/>
        <item x="2205"/>
        <item x="105"/>
        <item x="2280"/>
        <item x="1784"/>
        <item x="760"/>
        <item x="268"/>
        <item x="959"/>
        <item x="1127"/>
        <item x="246"/>
        <item x="933"/>
        <item x="190"/>
        <item x="1436"/>
        <item x="2310"/>
        <item x="388"/>
        <item x="1633"/>
        <item x="1762"/>
        <item x="1022"/>
        <item x="2200"/>
        <item x="825"/>
        <item x="15"/>
        <item x="353"/>
        <item x="1189"/>
        <item x="942"/>
        <item x="1122"/>
        <item x="1973"/>
        <item x="1444"/>
        <item x="527"/>
        <item x="550"/>
        <item x="2223"/>
        <item x="1085"/>
        <item x="2041"/>
        <item x="692"/>
        <item x="74"/>
        <item x="1056"/>
        <item x="1116"/>
        <item x="2001"/>
        <item x="593"/>
        <item x="340"/>
        <item x="2303"/>
        <item x="2142"/>
        <item x="713"/>
        <item x="1200"/>
        <item x="2285"/>
        <item x="695"/>
        <item x="1568"/>
        <item x="1537"/>
        <item x="1416"/>
        <item x="1944"/>
        <item x="1201"/>
        <item x="702"/>
        <item x="460"/>
        <item x="623"/>
        <item x="798"/>
        <item x="1115"/>
        <item x="1694"/>
        <item x="1"/>
        <item x="1220"/>
        <item x="2111"/>
        <item x="2344"/>
        <item x="523"/>
        <item x="392"/>
        <item x="1779"/>
        <item x="1685"/>
        <item x="762"/>
        <item x="654"/>
        <item x="1483"/>
        <item x="2139"/>
        <item x="431"/>
        <item x="2127"/>
        <item x="1774"/>
        <item x="604"/>
        <item x="1183"/>
        <item x="1592"/>
        <item x="1747"/>
        <item x="1030"/>
        <item x="958"/>
        <item x="617"/>
        <item x="598"/>
        <item x="2220"/>
        <item x="1137"/>
        <item x="1163"/>
        <item x="1906"/>
        <item x="1154"/>
        <item x="1395"/>
        <item x="182"/>
        <item x="1584"/>
        <item x="1841"/>
        <item x="58"/>
        <item x="1424"/>
        <item x="2060"/>
        <item x="516"/>
        <item x="419"/>
        <item x="248"/>
        <item x="588"/>
        <item x="275"/>
        <item x="823"/>
        <item x="843"/>
        <item x="2162"/>
        <item x="110"/>
        <item x="2053"/>
        <item x="313"/>
        <item x="854"/>
        <item x="307"/>
        <item x="2293"/>
        <item x="2022"/>
        <item x="1867"/>
        <item x="1477"/>
        <item x="1972"/>
        <item x="1549"/>
        <item x="1680"/>
        <item x="811"/>
        <item x="2122"/>
        <item x="651"/>
        <item x="1203"/>
        <item x="647"/>
        <item x="742"/>
        <item x="43"/>
        <item x="201"/>
        <item x="1686"/>
        <item x="2299"/>
        <item x="1884"/>
        <item x="2218"/>
        <item x="511"/>
        <item x="225"/>
        <item x="939"/>
        <item x="2377"/>
        <item x="1843"/>
        <item x="471"/>
        <item x="1323"/>
        <item x="1005"/>
        <item x="1229"/>
        <item x="559"/>
        <item x="421"/>
        <item x="1746"/>
        <item x="1872"/>
        <item x="2161"/>
        <item x="1570"/>
        <item x="2201"/>
        <item x="1087"/>
        <item x="2308"/>
        <item x="1157"/>
        <item x="321"/>
        <item x="711"/>
        <item x="1654"/>
        <item x="2134"/>
        <item x="2225"/>
        <item x="685"/>
        <item x="771"/>
        <item x="452"/>
        <item x="1670"/>
        <item x="817"/>
        <item x="347"/>
        <item x="195"/>
        <item x="1863"/>
        <item x="583"/>
        <item x="1637"/>
        <item x="236"/>
        <item x="871"/>
        <item x="1089"/>
        <item x="351"/>
        <item x="1075"/>
        <item x="2304"/>
        <item x="552"/>
        <item x="2014"/>
        <item x="1345"/>
        <item x="260"/>
        <item x="2059"/>
        <item x="2136"/>
        <item x="1410"/>
        <item x="1260"/>
        <item x="555"/>
        <item x="13"/>
        <item x="2131"/>
        <item x="691"/>
        <item x="2221"/>
        <item x="1473"/>
        <item x="2016"/>
        <item x="1529"/>
        <item x="1825"/>
        <item x="2353"/>
        <item x="2204"/>
        <item x="621"/>
        <item x="1191"/>
        <item x="682"/>
        <item x="544"/>
        <item x="1042"/>
        <item x="2235"/>
        <item x="2046"/>
        <item x="1527"/>
        <item x="1048"/>
        <item x="1953"/>
        <item x="1829"/>
        <item x="698"/>
        <item x="1631"/>
        <item x="1181"/>
        <item x="1720"/>
        <item x="719"/>
        <item x="922"/>
        <item x="1693"/>
        <item x="1688"/>
        <item x="1174"/>
        <item x="1573"/>
        <item x="519"/>
        <item x="1160"/>
        <item x="1871"/>
        <item x="130"/>
        <item x="1868"/>
        <item x="1909"/>
        <item x="885"/>
        <item x="163"/>
        <item x="1272"/>
        <item x="662"/>
        <item x="1405"/>
        <item x="641"/>
        <item x="1781"/>
        <item x="1579"/>
        <item x="2227"/>
        <item x="1205"/>
        <item x="986"/>
        <item x="1891"/>
        <item x="264"/>
        <item x="2144"/>
        <item x="459"/>
        <item x="2385"/>
        <item x="1491"/>
        <item x="2242"/>
        <item x="858"/>
        <item x="837"/>
        <item x="1016"/>
        <item x="2315"/>
        <item x="1622"/>
        <item x="2273"/>
        <item x="697"/>
        <item x="2317"/>
        <item x="359"/>
        <item x="1475"/>
        <item x="1443"/>
        <item x="1222"/>
        <item x="1108"/>
        <item x="2210"/>
        <item x="107"/>
        <item x="855"/>
        <item x="626"/>
        <item x="1850"/>
        <item x="2030"/>
        <item x="1555"/>
        <item x="398"/>
        <item x="204"/>
        <item x="1552"/>
        <item x="1929"/>
        <item x="1997"/>
        <item x="73"/>
        <item x="2019"/>
        <item x="2017"/>
        <item x="1667"/>
        <item x="402"/>
        <item x="2009"/>
        <item x="1877"/>
        <item x="927"/>
        <item x="616"/>
        <item x="305"/>
        <item x="358"/>
        <item x="481"/>
        <item x="2140"/>
        <item x="1669"/>
        <item x="653"/>
        <item x="1046"/>
        <item x="1959"/>
        <item x="24"/>
        <item x="2182"/>
        <item x="2172"/>
        <item x="200"/>
        <item x="337"/>
        <item x="409"/>
        <item x="764"/>
        <item x="1320"/>
        <item x="2087"/>
        <item x="314"/>
        <item x="2245"/>
        <item x="1431"/>
        <item x="2114"/>
        <item x="649"/>
        <item x="2047"/>
        <item x="1504"/>
        <item x="1521"/>
        <item x="1786"/>
        <item x="1019"/>
        <item x="412"/>
        <item x="870"/>
        <item x="1971"/>
        <item x="1149"/>
        <item x="1895"/>
        <item x="2083"/>
        <item x="1423"/>
        <item x="238"/>
        <item x="629"/>
        <item x="282"/>
        <item x="612"/>
        <item x="1659"/>
        <item x="2164"/>
        <item x="756"/>
        <item x="1751"/>
        <item x="254"/>
        <item x="1968"/>
        <item x="1308"/>
        <item x="112"/>
        <item x="1934"/>
        <item x="1514"/>
        <item x="900"/>
        <item x="609"/>
        <item x="1499"/>
        <item x="896"/>
        <item x="485"/>
        <item x="1415"/>
        <item x="285"/>
        <item x="1561"/>
        <item x="1219"/>
        <item x="1242"/>
        <item x="1166"/>
        <item x="921"/>
        <item x="220"/>
        <item x="2351"/>
        <item x="1956"/>
        <item x="897"/>
        <item x="902"/>
        <item x="966"/>
        <item x="554"/>
        <item x="2186"/>
        <item x="2263"/>
        <item x="2300"/>
        <item x="1365"/>
        <item x="249"/>
        <item x="135"/>
        <item x="1834"/>
        <item x="561"/>
        <item x="1309"/>
        <item x="2391"/>
        <item x="2020"/>
        <item x="2211"/>
        <item x="1171"/>
        <item x="1347"/>
        <item x="1810"/>
        <item x="850"/>
        <item x="394"/>
        <item x="663"/>
        <item x="224"/>
        <item x="2234"/>
        <item x="510"/>
        <item x="263"/>
        <item x="2085"/>
        <item x="1411"/>
        <item x="2105"/>
        <item x="628"/>
        <item x="2094"/>
        <item x="217"/>
        <item x="1854"/>
        <item x="2358"/>
        <item x="494"/>
        <item x="1353"/>
        <item x="390"/>
        <item x="2244"/>
        <item x="1785"/>
        <item x="1788"/>
        <item x="2187"/>
        <item x="325"/>
        <item x="174"/>
        <item x="1791"/>
        <item x="488"/>
        <item x="1966"/>
        <item x="1888"/>
        <item x="792"/>
        <item x="345"/>
        <item x="1642"/>
        <item x="473"/>
        <item x="414"/>
        <item x="1806"/>
        <item x="1072"/>
        <item x="1441"/>
        <item x="2341"/>
        <item x="1506"/>
        <item x="331"/>
        <item x="864"/>
        <item x="809"/>
        <item x="1757"/>
        <item x="2325"/>
        <item x="1067"/>
        <item x="1741"/>
        <item x="99"/>
        <item x="978"/>
        <item x="839"/>
        <item x="384"/>
        <item x="1010"/>
        <item x="1482"/>
        <item x="1726"/>
        <item x="428"/>
        <item x="206"/>
        <item x="2"/>
        <item x="1687"/>
        <item x="129"/>
        <item x="956"/>
        <item x="1193"/>
        <item x="82"/>
        <item x="1413"/>
        <item x="366"/>
        <item x="1581"/>
        <item x="601"/>
        <item x="1383"/>
        <item x="18"/>
        <item x="2387"/>
        <item x="1736"/>
        <item x="144"/>
        <item x="2380"/>
        <item x="465"/>
        <item x="793"/>
        <item x="2195"/>
        <item x="369"/>
        <item x="920"/>
        <item x="2212"/>
        <item x="512"/>
        <item x="622"/>
        <item x="1117"/>
        <item x="216"/>
        <item x="1995"/>
        <item x="1940"/>
        <item x="739"/>
        <item x="2106"/>
        <item x="1896"/>
        <item x="1772"/>
        <item x="96"/>
        <item x="1691"/>
        <item x="98"/>
        <item x="814"/>
        <item x="572"/>
        <item x="1858"/>
        <item x="1587"/>
        <item x="2278"/>
        <item x="525"/>
        <item x="1814"/>
        <item x="2348"/>
        <item x="1999"/>
        <item x="173"/>
        <item x="2321"/>
        <item x="2262"/>
        <item x="318"/>
        <item x="1120"/>
        <item x="1389"/>
        <item x="196"/>
        <item x="504"/>
        <item x="1734"/>
        <item x="209"/>
        <item x="509"/>
        <item x="323"/>
        <item x="1172"/>
        <item x="1318"/>
        <item x="328"/>
        <item x="842"/>
        <item x="2082"/>
        <item x="984"/>
        <item x="1367"/>
        <item x="585"/>
        <item x="489"/>
        <item x="1962"/>
        <item x="1600"/>
        <item x="1643"/>
        <item x="239"/>
        <item x="2198"/>
        <item x="1414"/>
        <item x="1703"/>
        <item x="168"/>
        <item x="1290"/>
        <item x="2086"/>
        <item x="120"/>
        <item x="1327"/>
        <item x="2126"/>
        <item x="1141"/>
        <item x="233"/>
        <item x="1696"/>
        <item x="411"/>
        <item x="1538"/>
        <item x="1130"/>
        <item x="1536"/>
        <item x="1430"/>
        <item x="2363"/>
        <item x="1974"/>
        <item x="2135"/>
        <item x="1178"/>
        <item x="2056"/>
        <item x="1387"/>
        <item x="754"/>
        <item x="1526"/>
        <item x="766"/>
        <item x="693"/>
        <item x="517"/>
        <item x="1662"/>
        <item x="2214"/>
        <item x="484"/>
        <item x="1942"/>
        <item x="2328"/>
        <item x="2188"/>
        <item x="501"/>
        <item x="1070"/>
        <item x="124"/>
        <item x="1161"/>
        <item x="1827"/>
        <item x="5"/>
        <item x="1665"/>
        <item x="410"/>
        <item x="1164"/>
        <item x="1876"/>
        <item x="1701"/>
        <item x="2110"/>
        <item x="94"/>
        <item x="1269"/>
        <item x="1407"/>
        <item x="1007"/>
        <item x="1069"/>
        <item x="227"/>
        <item x="253"/>
        <item x="1468"/>
        <item x="548"/>
        <item x="813"/>
        <item x="1357"/>
        <item x="564"/>
        <item x="267"/>
        <item x="645"/>
        <item x="202"/>
        <item x="215"/>
        <item x="2222"/>
        <item x="1733"/>
        <item x="1500"/>
        <item x="356"/>
        <item x="873"/>
        <item x="1541"/>
        <item x="659"/>
        <item x="2078"/>
        <item x="1177"/>
        <item x="1732"/>
        <item x="1630"/>
        <item x="1281"/>
        <item x="2025"/>
        <item x="1522"/>
        <item x="30"/>
        <item x="886"/>
        <item x="1704"/>
        <item x="2313"/>
        <item x="1412"/>
        <item x="1893"/>
        <item x="87"/>
        <item x="1748"/>
        <item x="961"/>
        <item x="1595"/>
        <item x="2143"/>
        <item x="960"/>
        <item x="425"/>
        <item x="1114"/>
        <item x="2043"/>
        <item x="1225"/>
        <item x="1025"/>
        <item x="1034"/>
        <item x="199"/>
        <item x="293"/>
        <item x="475"/>
        <item x="1144"/>
        <item x="720"/>
        <item x="1572"/>
        <item x="1554"/>
        <item x="1624"/>
        <item x="2292"/>
        <item x="1609"/>
        <item x="690"/>
        <item x="1797"/>
        <item x="84"/>
        <item x="1488"/>
        <item x="700"/>
        <item x="1472"/>
        <item x="972"/>
        <item x="451"/>
        <item x="1461"/>
        <item x="784"/>
        <item x="2119"/>
        <item x="118"/>
        <item x="1976"/>
        <item x="505"/>
        <item x="205"/>
        <item x="1000"/>
        <item x="170"/>
        <item x="1908"/>
        <item x="1359"/>
        <item x="2108"/>
        <item x="1341"/>
        <item x="1525"/>
        <item x="531"/>
        <item x="1700"/>
        <item x="650"/>
        <item x="306"/>
        <item x="941"/>
        <item x="1167"/>
        <item x="1675"/>
        <item x="1578"/>
        <item x="1080"/>
        <item x="844"/>
        <item x="1093"/>
        <item x="789"/>
        <item x="92"/>
        <item x="2368"/>
        <item x="237"/>
        <item x="181"/>
        <item x="1267"/>
        <item x="1599"/>
        <item x="1543"/>
        <item x="2352"/>
        <item x="221"/>
        <item x="458"/>
        <item x="2360"/>
        <item x="1204"/>
        <item x="335"/>
        <item x="1753"/>
        <item x="100"/>
        <item x="147"/>
        <item x="34"/>
        <item x="121"/>
        <item x="779"/>
        <item x="715"/>
        <item x="327"/>
        <item x="1291"/>
        <item x="1496"/>
        <item x="879"/>
        <item x="2150"/>
        <item x="1768"/>
        <item x="101"/>
        <item x="477"/>
        <item x="443"/>
        <item x="1460"/>
        <item x="1256"/>
        <item x="545"/>
        <item x="1064"/>
        <item x="1364"/>
        <item x="61"/>
        <item x="1773"/>
        <item x="1241"/>
        <item x="595"/>
        <item x="1996"/>
        <item x="1446"/>
        <item x="2284"/>
        <item x="568"/>
        <item x="1724"/>
        <item x="542"/>
        <item x="1861"/>
        <item x="2102"/>
        <item x="1931"/>
        <item x="1228"/>
        <item x="1369"/>
        <item x="63"/>
        <item x="704"/>
        <item x="1194"/>
        <item x="1426"/>
        <item x="988"/>
        <item x="2241"/>
        <item x="491"/>
        <item x="165"/>
        <item x="1336"/>
        <item x="171"/>
        <item x="1978"/>
        <item x="1275"/>
        <item x="1471"/>
        <item x="866"/>
        <item x="890"/>
        <item x="222"/>
        <item x="1811"/>
        <item x="2052"/>
        <item x="2338"/>
        <item x="2390"/>
        <item x="1245"/>
        <item x="2177"/>
        <item x="172"/>
        <item x="1673"/>
        <item x="2021"/>
        <item x="632"/>
        <item x="1550"/>
        <item x="945"/>
        <item x="1299"/>
        <item x="1397"/>
        <item x="838"/>
        <item x="373"/>
        <item x="272"/>
        <item x="2207"/>
        <item x="1612"/>
        <item x="1247"/>
        <item x="1338"/>
        <item x="29"/>
        <item x="363"/>
        <item x="1280"/>
        <item x="522"/>
        <item x="1373"/>
        <item x="2305"/>
        <item x="208"/>
        <item x="2167"/>
        <item x="332"/>
        <item x="962"/>
        <item x="701"/>
        <item x="906"/>
        <item x="657"/>
        <item x="2346"/>
        <item x="1437"/>
        <item x="518"/>
        <item x="2246"/>
        <item x="1668"/>
        <item x="81"/>
        <item x="153"/>
        <item x="2372"/>
        <item x="1937"/>
        <item x="125"/>
        <item x="492"/>
        <item x="655"/>
        <item x="1259"/>
        <item x="1099"/>
        <item x="705"/>
        <item x="184"/>
        <item x="40"/>
        <item x="1577"/>
        <item x="993"/>
        <item x="1110"/>
        <item x="470"/>
        <item x="203"/>
        <item x="90"/>
        <item x="1253"/>
        <item x="278"/>
        <item x="946"/>
        <item x="1014"/>
        <item x="1231"/>
        <item x="2276"/>
        <item x="115"/>
        <item x="462"/>
        <item x="950"/>
        <item x="2166"/>
        <item x="1384"/>
        <item x="72"/>
        <item x="16"/>
        <item x="2357"/>
        <item x="1352"/>
        <item x="1464"/>
        <item x="1763"/>
        <item x="2231"/>
        <item x="1586"/>
        <item x="2062"/>
        <item x="806"/>
        <item x="2133"/>
        <item x="467"/>
        <item x="983"/>
        <item x="2061"/>
        <item x="1705"/>
        <item x="1755"/>
        <item x="1739"/>
        <item x="963"/>
        <item x="1366"/>
        <item x="1767"/>
        <item x="1833"/>
        <item x="1955"/>
        <item x="183"/>
        <item x="2037"/>
        <item x="159"/>
        <item x="2079"/>
        <item x="774"/>
        <item x="1363"/>
        <item x="1813"/>
        <item x="1356"/>
        <item x="826"/>
        <item x="1136"/>
        <item x="1451"/>
        <item x="669"/>
        <item x="1815"/>
        <item x="1059"/>
        <item x="2376"/>
        <item x="1355"/>
        <item x="2054"/>
        <item x="2152"/>
        <item x="435"/>
        <item x="453"/>
        <item x="1559"/>
        <item x="241"/>
        <item x="1334"/>
        <item x="78"/>
        <item x="732"/>
        <item x="618"/>
        <item x="2203"/>
        <item x="1656"/>
        <item x="50"/>
        <item x="262"/>
        <item x="2267"/>
        <item x="749"/>
        <item x="496"/>
        <item x="1764"/>
        <item x="1386"/>
        <item x="343"/>
        <item x="69"/>
        <item x="807"/>
        <item x="1214"/>
        <item x="158"/>
        <item x="1112"/>
        <item x="1326"/>
        <item x="1939"/>
        <item x="1265"/>
        <item x="1610"/>
        <item x="786"/>
        <item x="694"/>
        <item x="448"/>
        <item x="342"/>
        <item x="177"/>
        <item x="556"/>
        <item x="2095"/>
        <item x="302"/>
        <item x="1954"/>
        <item x="776"/>
        <item x="726"/>
        <item x="1319"/>
        <item x="1494"/>
        <item x="252"/>
        <item x="150"/>
        <item x="3"/>
        <item x="1652"/>
        <item x="334"/>
        <item x="1459"/>
        <item x="257"/>
        <item x="152"/>
        <item x="770"/>
        <item x="456"/>
        <item x="1484"/>
        <item x="2366"/>
        <item x="186"/>
        <item x="769"/>
        <item x="1625"/>
        <item x="2168"/>
        <item x="309"/>
        <item x="2029"/>
        <item x="1666"/>
        <item x="2196"/>
        <item x="592"/>
        <item x="1660"/>
        <item x="1711"/>
        <item x="1883"/>
        <item x="270"/>
        <item x="259"/>
        <item x="1918"/>
        <item x="2330"/>
        <item x="1390"/>
        <item x="627"/>
        <item x="670"/>
        <item x="1216"/>
        <item x="2316"/>
        <item x="1370"/>
        <item x="2120"/>
        <item x="1332"/>
        <item x="258"/>
        <item x="114"/>
        <item x="1031"/>
        <item x="1984"/>
        <item x="336"/>
        <item x="416"/>
        <item x="748"/>
        <item x="2253"/>
        <item x="1664"/>
        <item x="999"/>
        <item x="1312"/>
        <item x="1777"/>
        <item x="944"/>
        <item x="1750"/>
        <item x="1313"/>
        <item x="1728"/>
        <item x="1509"/>
        <item x="1186"/>
        <item x="752"/>
        <item x="368"/>
        <item x="530"/>
        <item x="619"/>
        <item x="679"/>
        <item x="2005"/>
        <item x="2175"/>
        <item x="603"/>
        <item x="2024"/>
        <item x="937"/>
        <item x="658"/>
        <item x="1346"/>
        <item x="1904"/>
        <item x="967"/>
        <item x="133"/>
        <item x="2219"/>
        <item x="1134"/>
        <item x="1285"/>
        <item x="247"/>
        <item x="2151"/>
        <item x="1699"/>
        <item x="990"/>
        <item x="341"/>
        <item x="1502"/>
        <item x="589"/>
        <item x="28"/>
        <item x="2023"/>
        <item x="7"/>
        <item x="2039"/>
        <item x="1875"/>
        <item x="457"/>
        <item x="441"/>
        <item x="2375"/>
        <item x="538"/>
        <item x="188"/>
        <item x="2044"/>
        <item x="2058"/>
        <item x="19"/>
        <item x="834"/>
        <item x="1003"/>
        <item x="1402"/>
        <item x="1840"/>
        <item x="1050"/>
        <item x="566"/>
        <item x="1011"/>
        <item x="1889"/>
        <item x="1681"/>
        <item x="1816"/>
        <item x="2248"/>
        <item x="560"/>
        <item x="1448"/>
        <item x="2296"/>
        <item x="194"/>
        <item x="140"/>
        <item x="840"/>
        <item x="1722"/>
        <item x="1060"/>
        <item x="422"/>
        <item x="251"/>
        <item x="333"/>
        <item x="1641"/>
        <item x="2343"/>
        <item x="2389"/>
        <item x="381"/>
        <item x="1209"/>
        <item x="1697"/>
        <item x="640"/>
        <item x="2307"/>
        <item x="1218"/>
        <item x="1147"/>
        <item x="1233"/>
        <item x="2189"/>
        <item x="1644"/>
        <item x="1898"/>
        <item x="2199"/>
        <item x="948"/>
        <item x="1224"/>
        <item x="1924"/>
        <item x="35"/>
        <item x="434"/>
        <item x="1063"/>
        <item x="935"/>
        <item x="1344"/>
        <item x="1565"/>
        <item x="831"/>
        <item x="2279"/>
        <item x="1047"/>
        <item x="952"/>
        <item x="1558"/>
        <item x="674"/>
        <item x="2103"/>
        <item x="1057"/>
        <item x="303"/>
        <item x="2169"/>
        <item x="198"/>
        <item x="1943"/>
        <item x="2291"/>
        <item x="835"/>
        <item x="587"/>
        <item x="1551"/>
        <item x="763"/>
        <item x="1180"/>
        <item x="1125"/>
        <item x="787"/>
        <item x="1292"/>
        <item x="635"/>
        <item x="11"/>
        <item x="1109"/>
        <item x="497"/>
        <item x="577"/>
        <item x="1547"/>
        <item x="1391"/>
        <item x="109"/>
        <item x="2217"/>
        <item x="528"/>
        <item x="1032"/>
        <item x="1776"/>
        <item x="1645"/>
        <item x="1028"/>
        <item x="816"/>
        <item x="681"/>
        <item x="1148"/>
        <item x="474"/>
        <item x="782"/>
        <item x="1730"/>
        <item x="1289"/>
        <item x="1765"/>
        <item x="330"/>
        <item x="602"/>
        <item x="1495"/>
        <item x="1362"/>
        <item x="476"/>
        <item x="2163"/>
        <item x="1305"/>
        <item x="1288"/>
        <item x="634"/>
        <item x="573"/>
        <item x="980"/>
        <item x="1250"/>
        <item x="0"/>
        <item x="2180"/>
        <item x="122"/>
        <item x="269"/>
        <item x="868"/>
        <item x="596"/>
        <item x="42"/>
        <item x="1583"/>
        <item x="833"/>
        <item x="537"/>
        <item x="1505"/>
        <item x="758"/>
        <item x="1698"/>
        <item x="68"/>
        <item x="1759"/>
        <item x="1801"/>
        <item x="936"/>
        <item x="468"/>
        <item x="389"/>
        <item x="1021"/>
        <item x="1096"/>
        <item x="1510"/>
        <item x="36"/>
        <item x="1539"/>
        <item x="1564"/>
        <item x="606"/>
        <item x="1006"/>
        <item x="399"/>
        <item x="821"/>
        <item x="498"/>
        <item x="395"/>
        <item x="1188"/>
        <item x="971"/>
        <item x="648"/>
        <item x="1576"/>
        <item x="1621"/>
        <item x="703"/>
        <item x="1133"/>
        <item x="1653"/>
        <item x="142"/>
        <item x="8"/>
        <item x="1523"/>
        <item x="32"/>
        <item x="994"/>
        <item x="1100"/>
        <item x="2067"/>
        <item x="1061"/>
        <item x="1230"/>
        <item x="47"/>
        <item x="65"/>
        <item x="853"/>
        <item x="2379"/>
        <item x="316"/>
        <item x="562"/>
        <item x="1274"/>
        <item x="796"/>
        <item x="1466"/>
        <item x="1333"/>
        <item x="508"/>
        <item x="1650"/>
        <item x="1176"/>
        <item x="242"/>
        <item x="1608"/>
        <item x="565"/>
        <item x="1655"/>
        <item x="1663"/>
        <item x="400"/>
        <item x="189"/>
        <item x="1787"/>
        <item x="2213"/>
        <item x="2382"/>
        <item x="968"/>
        <item x="2112"/>
        <item x="1990"/>
        <item x="1986"/>
        <item x="2000"/>
        <item x="1135"/>
        <item x="1217"/>
        <item x="1173"/>
        <item x="923"/>
        <item x="191"/>
        <item x="2104"/>
        <item x="393"/>
        <item x="495"/>
        <item x="75"/>
        <item x="2146"/>
        <item x="1713"/>
        <item x="266"/>
        <item x="955"/>
        <item x="1212"/>
        <item x="71"/>
        <item x="1597"/>
        <item x="1276"/>
        <item x="1758"/>
        <item x="836"/>
        <item x="2260"/>
        <item x="166"/>
        <item x="113"/>
        <item x="2264"/>
        <item x="2326"/>
        <item x="1674"/>
        <item x="1453"/>
        <item x="1640"/>
        <item x="586"/>
        <item x="1994"/>
        <item x="156"/>
        <item x="1197"/>
        <item x="581"/>
        <item x="2073"/>
        <item x="882"/>
        <item x="1569"/>
        <item x="2373"/>
        <item x="2007"/>
        <item x="119"/>
        <item x="179"/>
        <item x="1530"/>
        <item x="2329"/>
        <item x="1683"/>
        <item x="1479"/>
        <item x="1857"/>
        <item x="1928"/>
        <item x="298"/>
        <item x="2153"/>
        <item x="666"/>
        <item x="848"/>
        <item x="1560"/>
        <item x="1317"/>
        <item x="1311"/>
        <item x="375"/>
        <item x="2331"/>
        <item x="1769"/>
        <item x="1396"/>
        <item x="1282"/>
        <item x="969"/>
        <item x="1627"/>
        <item x="1232"/>
        <item x="1310"/>
        <item x="678"/>
        <item x="901"/>
        <item x="2107"/>
        <item x="1287"/>
        <item x="2249"/>
        <item x="1618"/>
        <item x="1328"/>
        <item x="1107"/>
        <item x="579"/>
        <item x="2012"/>
        <item x="1118"/>
        <item x="524"/>
        <item x="584"/>
        <item x="349"/>
        <item x="2334"/>
        <item x="2386"/>
        <item x="33"/>
        <item x="478"/>
        <item x="295"/>
        <item x="664"/>
        <item x="1184"/>
        <item x="1796"/>
        <item x="1268"/>
        <item x="2206"/>
        <item x="1009"/>
        <item x="2064"/>
        <item x="292"/>
        <item x="1236"/>
        <item x="1467"/>
        <item x="2364"/>
        <item x="1803"/>
        <item x="1977"/>
        <item x="167"/>
        <item x="59"/>
        <item x="1113"/>
        <item x="1340"/>
        <item x="450"/>
        <item x="1279"/>
        <item x="1246"/>
        <item x="1263"/>
        <item x="207"/>
        <item x="1870"/>
        <item x="1839"/>
        <item x="1324"/>
        <item x="1325"/>
        <item x="1809"/>
        <item x="371"/>
        <item x="1878"/>
        <item x="310"/>
        <item x="2239"/>
        <item x="2158"/>
        <item x="1761"/>
        <item x="812"/>
        <item x="1623"/>
        <item x="996"/>
        <item x="1422"/>
        <item x="2333"/>
        <item x="2340"/>
        <item x="2063"/>
        <item x="1058"/>
        <item x="1162"/>
        <item x="25"/>
        <item x="723"/>
        <item x="430"/>
        <item x="2096"/>
        <item x="1440"/>
        <item x="1428"/>
        <item x="1382"/>
        <item x="940"/>
        <item x="62"/>
        <item x="547"/>
        <item x="759"/>
        <item x="1743"/>
        <item x="965"/>
        <item x="1604"/>
        <item x="1628"/>
        <item x="354"/>
        <item x="2099"/>
        <item x="1544"/>
        <item x="1535"/>
        <item x="533"/>
        <item x="490"/>
        <item x="605"/>
        <item x="1262"/>
        <item x="123"/>
        <item x="1920"/>
        <item x="234"/>
        <item x="1462"/>
        <item x="1128"/>
        <item x="211"/>
        <item x="865"/>
        <item x="2088"/>
        <item x="1594"/>
        <item x="755"/>
        <item x="1799"/>
        <item x="1432"/>
        <item x="2350"/>
        <item x="2010"/>
        <item x="919"/>
        <item x="706"/>
        <item x="420"/>
        <item x="1182"/>
        <item x="287"/>
        <item x="2297"/>
        <item x="907"/>
        <item x="1845"/>
        <item x="1607"/>
        <item x="2090"/>
        <item x="57"/>
        <item x="463"/>
        <item x="2130"/>
        <item x="1824"/>
        <item x="1026"/>
        <item x="2258"/>
        <item x="1970"/>
        <item x="1223"/>
        <item x="2121"/>
        <item x="1737"/>
        <item x="875"/>
        <item x="1533"/>
        <item x="2254"/>
        <item x="894"/>
        <item x="2301"/>
        <item x="283"/>
        <item x="1515"/>
        <item x="2137"/>
        <item x="1377"/>
        <item x="1227"/>
        <item x="424"/>
        <item x="339"/>
        <item x="244"/>
        <item x="139"/>
        <item x="1991"/>
        <item x="284"/>
        <item x="1684"/>
        <item x="2089"/>
        <item x="656"/>
        <item x="737"/>
        <item x="2183"/>
        <item x="408"/>
        <item x="89"/>
        <item x="934"/>
        <item x="1190"/>
        <item x="1425"/>
        <item x="2257"/>
        <item x="1636"/>
        <item x="1393"/>
        <item x="846"/>
        <item x="557"/>
        <item x="53"/>
        <item x="851"/>
        <item x="1004"/>
        <item x="1771"/>
        <item x="1486"/>
        <item x="38"/>
        <item x="2255"/>
        <item x="2092"/>
        <item x="1076"/>
        <item x="444"/>
        <item x="1689"/>
        <item x="1417"/>
        <item x="1865"/>
        <item x="1463"/>
        <item x="1450"/>
        <item x="1907"/>
        <item x="2318"/>
        <item x="26"/>
        <item x="378"/>
        <item x="926"/>
        <item x="714"/>
        <item x="1969"/>
        <item x="143"/>
        <item x="2113"/>
        <item x="1079"/>
        <item x="1321"/>
        <item x="2109"/>
        <item x="1545"/>
        <item x="1911"/>
        <item x="1862"/>
        <item x="1215"/>
        <item x="540"/>
        <item x="2384"/>
        <item x="1351"/>
        <item x="1478"/>
        <item x="365"/>
        <item x="426"/>
        <item x="1456"/>
        <item x="1965"/>
        <item x="128"/>
        <item x="750"/>
        <item x="1745"/>
        <item x="1679"/>
        <item x="2270"/>
        <item x="515"/>
        <item x="1708"/>
        <item x="77"/>
        <item x="1885"/>
        <item x="2233"/>
        <item x="2365"/>
        <item x="2170"/>
        <item x="803"/>
        <item x="1348"/>
        <item x="1802"/>
        <item x="1873"/>
        <item x="245"/>
        <item x="985"/>
        <item x="2256"/>
        <item x="145"/>
        <item x="1303"/>
        <item x="1731"/>
        <item x="2132"/>
        <item x="1273"/>
        <item x="1855"/>
        <item x="1036"/>
        <item x="2123"/>
        <item x="1143"/>
        <item x="2068"/>
        <item x="1020"/>
        <item x="943"/>
        <item x="684"/>
        <item x="881"/>
        <item x="2320"/>
        <item x="2069"/>
        <item x="432"/>
        <item x="1615"/>
        <item x="1455"/>
        <item x="192"/>
        <item x="2374"/>
        <item x="1374"/>
        <item x="2322"/>
        <item x="1082"/>
        <item x="1457"/>
        <item x="1068"/>
        <item x="1887"/>
        <item x="2147"/>
        <item x="1302"/>
        <item x="800"/>
        <item x="1278"/>
        <item x="1145"/>
        <item x="23"/>
        <item x="707"/>
        <item x="1647"/>
        <item x="10"/>
        <item x="1419"/>
        <item x="546"/>
        <item x="2271"/>
        <item x="1602"/>
        <item x="93"/>
        <item x="2171"/>
        <item x="2282"/>
        <item x="872"/>
        <item x="2042"/>
        <item x="734"/>
        <item x="610"/>
        <item x="1606"/>
        <item x="141"/>
        <item x="2173"/>
        <item x="1294"/>
        <item x="1271"/>
        <item x="1037"/>
        <item x="1712"/>
        <item x="1452"/>
        <item x="672"/>
        <item x="874"/>
        <item x="863"/>
        <item x="1027"/>
        <item x="1993"/>
        <item x="2179"/>
        <item x="1286"/>
        <item x="1084"/>
        <item x="2290"/>
        <item x="1982"/>
        <item x="795"/>
        <item x="740"/>
        <item x="1501"/>
        <item x="1159"/>
        <item x="1081"/>
        <item x="513"/>
        <item x="1798"/>
        <item x="2032"/>
        <item x="1589"/>
        <item x="2281"/>
        <item x="733"/>
        <item x="1297"/>
        <item x="1140"/>
        <item x="1914"/>
        <item x="2216"/>
        <item x="95"/>
        <item x="1881"/>
        <item x="1088"/>
        <item x="1040"/>
        <item x="2229"/>
        <item x="21"/>
        <item x="2190"/>
        <item x="2342"/>
        <item x="1958"/>
        <item x="187"/>
        <item x="1899"/>
        <item x="2065"/>
        <item x="1304"/>
        <item x="1293"/>
        <item x="820"/>
        <item x="46"/>
        <item x="1727"/>
        <item x="1434"/>
        <item x="746"/>
        <item x="2080"/>
        <item x="401"/>
        <item x="407"/>
        <item x="1252"/>
        <item x="1054"/>
        <item x="2149"/>
        <item x="2093"/>
        <item x="164"/>
        <item x="324"/>
        <item x="438"/>
        <item x="1852"/>
        <item x="387"/>
        <item x="1165"/>
        <item x="976"/>
        <item x="2156"/>
        <item x="743"/>
        <item x="37"/>
        <item x="1800"/>
        <item x="1566"/>
        <item x="1930"/>
        <item x="1847"/>
        <item x="2378"/>
        <item x="12"/>
        <item x="2034"/>
        <item x="1820"/>
        <item x="1354"/>
        <item x="710"/>
        <item x="970"/>
        <item x="2277"/>
        <item x="1438"/>
        <item x="482"/>
        <item x="433"/>
        <item x="924"/>
        <item x="975"/>
        <item x="949"/>
        <item x="1706"/>
        <item x="2117"/>
        <item x="1894"/>
        <item x="2033"/>
        <item x="1329"/>
        <item x="644"/>
        <item x="1045"/>
        <item x="671"/>
        <item x="1932"/>
        <item x="2288"/>
        <item x="1563"/>
        <item x="1567"/>
        <item x="620"/>
        <item x="1980"/>
        <item x="1102"/>
        <item x="232"/>
        <item x="1616"/>
        <item x="1836"/>
        <item x="1744"/>
        <item x="2013"/>
        <item x="876"/>
        <item x="775"/>
        <item x="675"/>
        <item x="1073"/>
        <item x="79"/>
        <item x="355"/>
        <item x="830"/>
        <item x="2115"/>
        <item x="998"/>
        <item x="1065"/>
        <item x="1729"/>
        <item x="127"/>
        <item x="280"/>
        <item x="947"/>
        <item x="108"/>
        <item x="903"/>
        <item x="1794"/>
        <item x="1503"/>
        <item x="2003"/>
        <item x="1106"/>
        <item x="350"/>
        <item x="667"/>
        <item x="1933"/>
        <item x="1121"/>
        <item x="281"/>
        <item x="1255"/>
        <item x="2192"/>
        <item x="597"/>
        <item x="299"/>
        <item x="652"/>
        <item x="1111"/>
        <item x="1350"/>
        <item x="1661"/>
        <item x="1408"/>
        <item x="849"/>
        <item x="2230"/>
        <item x="575"/>
        <item x="1138"/>
        <item x="1142"/>
        <item x="1913"/>
        <item x="1658"/>
        <item x="1740"/>
        <item x="1823"/>
        <item x="1948"/>
        <item x="699"/>
        <item x="1886"/>
        <item x="880"/>
        <item x="1766"/>
        <item x="514"/>
        <item x="1819"/>
        <item x="1938"/>
        <item x="1385"/>
        <item x="1379"/>
        <item x="2287"/>
        <item x="852"/>
        <item x="379"/>
        <item x="1961"/>
        <item x="744"/>
        <item x="569"/>
        <item x="1574"/>
        <item x="1013"/>
        <item x="136"/>
        <item x="1528"/>
        <item x="783"/>
        <item x="1964"/>
        <item x="805"/>
        <item x="1342"/>
        <item x="1470"/>
        <item x="372"/>
        <item x="1695"/>
        <item x="213"/>
        <item x="578"/>
        <item x="2191"/>
        <item x="932"/>
        <item x="867"/>
        <item x="423"/>
        <item x="2157"/>
        <item x="686"/>
        <item x="992"/>
        <item x="300"/>
        <item x="1638"/>
        <item x="1404"/>
        <item x="290"/>
        <item x="405"/>
        <item x="235"/>
        <item x="532"/>
        <item x="311"/>
        <item x="1952"/>
        <item x="1078"/>
        <item x="1378"/>
        <item x="883"/>
        <item x="571"/>
        <item x="329"/>
        <item x="615"/>
        <item x="76"/>
        <item x="1445"/>
        <item x="2036"/>
        <item x="1830"/>
        <item x="2118"/>
        <item x="1306"/>
        <item x="2295"/>
        <item x="2049"/>
        <item x="1639"/>
        <item x="2050"/>
        <item x="2319"/>
        <item x="2261"/>
        <item x="1936"/>
        <item x="1029"/>
        <item x="1842"/>
        <item x="2176"/>
        <item x="981"/>
        <item x="1874"/>
        <item x="364"/>
        <item x="1024"/>
        <item x="1542"/>
        <item x="56"/>
        <item x="642"/>
        <item x="611"/>
        <item x="138"/>
        <item x="1818"/>
        <item x="1152"/>
        <item x="226"/>
        <item x="1519"/>
        <item x="1619"/>
        <item x="1897"/>
        <item x="60"/>
        <item x="1094"/>
        <item x="1498"/>
        <item x="1264"/>
        <item x="790"/>
        <item x="1337"/>
        <item x="1044"/>
        <item x="480"/>
        <item x="2311"/>
        <item x="957"/>
        <item x="1575"/>
        <item x="2048"/>
        <item x="1277"/>
        <item x="2194"/>
        <item x="804"/>
        <item x="1017"/>
        <item x="243"/>
        <item x="1917"/>
        <item x="911"/>
        <item x="1947"/>
        <item x="799"/>
        <item x="344"/>
        <item x="549"/>
        <item x="2265"/>
        <item x="1371"/>
        <item x="808"/>
        <item x="1678"/>
        <item x="317"/>
        <item x="845"/>
        <item x="116"/>
        <item x="1926"/>
        <item x="1001"/>
        <item x="1168"/>
        <item x="2347"/>
        <item x="1489"/>
        <item x="815"/>
        <item x="625"/>
        <item x="1719"/>
        <item x="223"/>
        <item x="276"/>
        <item x="1372"/>
        <item x="2178"/>
        <item x="212"/>
        <item x="1158"/>
        <item x="396"/>
        <item x="1033"/>
        <item x="1901"/>
        <item x="1208"/>
        <item x="228"/>
        <item x="1557"/>
        <item x="277"/>
        <item x="1261"/>
        <item x="1546"/>
        <item x="445"/>
        <item x="1244"/>
        <item x="1717"/>
        <item x="738"/>
        <item x="767"/>
        <item x="1254"/>
        <item x="1156"/>
        <item x="951"/>
        <item x="104"/>
        <item x="271"/>
        <item x="989"/>
        <item x="841"/>
        <item x="1097"/>
        <item x="1447"/>
        <item x="297"/>
        <item x="1248"/>
        <item x="529"/>
        <item x="1237"/>
        <item x="2081"/>
        <item x="1126"/>
        <item x="45"/>
        <item x="1380"/>
        <item x="154"/>
        <item x="66"/>
        <item x="91"/>
        <item x="1095"/>
        <item x="436"/>
        <item x="312"/>
        <item x="1098"/>
        <item x="2274"/>
        <item x="1454"/>
        <item x="2332"/>
        <item x="1892"/>
        <item x="106"/>
        <item x="521"/>
        <item x="97"/>
        <item x="80"/>
        <item x="591"/>
        <item x="157"/>
        <item x="953"/>
        <item x="2250"/>
        <item x="148"/>
        <item x="683"/>
        <item x="1513"/>
        <item x="2228"/>
        <item x="2051"/>
        <item x="2251"/>
        <item x="41"/>
        <item x="1449"/>
        <item x="1749"/>
        <item x="2356"/>
        <item x="728"/>
        <item x="1915"/>
        <item x="1207"/>
        <item x="326"/>
        <item x="1330"/>
        <item x="1960"/>
        <item x="357"/>
        <item x="636"/>
        <item x="1429"/>
        <item x="146"/>
        <item x="2323"/>
        <item x="878"/>
        <item x="1677"/>
        <item x="1905"/>
        <item x="1392"/>
        <item x="1950"/>
        <item x="2355"/>
        <item x="912"/>
        <item x="308"/>
        <item x="1008"/>
        <item x="1361"/>
        <item x="1601"/>
        <item x="319"/>
        <item x="479"/>
        <item x="1049"/>
        <item x="929"/>
        <item x="391"/>
        <item x="160"/>
        <item x="1381"/>
        <item x="1480"/>
        <item x="210"/>
        <item x="1213"/>
        <item x="1435"/>
        <item x="973"/>
        <item x="1860"/>
        <item x="151"/>
        <item x="708"/>
        <item x="455"/>
        <item x="1490"/>
        <item x="1298"/>
        <item x="2154"/>
        <item x="794"/>
        <item x="1838"/>
        <item x="553"/>
        <item x="2031"/>
        <item x="2259"/>
        <item x="1270"/>
        <item x="1053"/>
        <item x="1951"/>
        <item x="721"/>
        <item x="1090"/>
        <item x="895"/>
        <item x="1210"/>
        <item x="772"/>
        <item x="1507"/>
        <item x="197"/>
        <item x="2055"/>
        <item x="1979"/>
        <item x="2268"/>
        <item x="1848"/>
        <item x="1605"/>
        <item x="304"/>
        <item x="1910"/>
        <item x="869"/>
        <item x="1052"/>
        <item x="1859"/>
        <item x="1512"/>
        <item x="910"/>
        <item x="376"/>
        <item x="1358"/>
        <item x="987"/>
        <item x="1709"/>
        <item x="418"/>
        <item x="240"/>
        <item x="1458"/>
        <item x="261"/>
        <item x="633"/>
        <item x="461"/>
        <item x="229"/>
        <item x="406"/>
        <item x="296"/>
        <item x="747"/>
        <item x="917"/>
        <item x="2125"/>
        <item x="526"/>
        <item x="1935"/>
        <item x="2354"/>
        <item x="2349"/>
        <item x="1240"/>
        <item x="687"/>
        <item x="718"/>
        <item x="1826"/>
        <item x="2286"/>
        <item x="1822"/>
        <item x="2072"/>
        <item x="731"/>
        <item x="1879"/>
        <item x="1301"/>
        <item x="660"/>
        <item x="2148"/>
        <item x="1912"/>
        <item x="1987"/>
        <item x="893"/>
        <item x="1266"/>
        <item x="2027"/>
        <item x="1782"/>
        <item x="777"/>
        <item x="161"/>
        <item x="2383"/>
        <item x="1983"/>
        <item x="2015"/>
        <item x="2185"/>
        <item x="1035"/>
        <item x="4"/>
        <item x="1760"/>
        <item x="2369"/>
        <item x="2004"/>
        <item x="1620"/>
        <item x="1179"/>
        <item x="1756"/>
        <item x="668"/>
        <item x="1707"/>
        <item x="346"/>
        <item x="1083"/>
        <item x="594"/>
        <item x="889"/>
        <item x="117"/>
        <item x="1442"/>
        <item x="273"/>
        <item x="469"/>
        <item x="427"/>
        <item x="2208"/>
        <item x="274"/>
        <item x="506"/>
        <item x="315"/>
        <item x="231"/>
        <item x="689"/>
        <item x="291"/>
        <item x="810"/>
        <item x="1723"/>
        <item x="2314"/>
        <item x="1524"/>
        <item x="2006"/>
        <item x="1716"/>
        <item x="352"/>
        <item x="126"/>
        <item x="2035"/>
        <item x="908"/>
        <item x="83"/>
        <item x="716"/>
        <item x="289"/>
        <item x="614"/>
        <item x="2272"/>
        <item x="2100"/>
        <item x="1590"/>
        <item x="1945"/>
        <item x="712"/>
        <item x="1812"/>
        <item x="1808"/>
        <item x="1195"/>
        <item x="155"/>
        <item x="437"/>
        <item x="827"/>
        <item x="2269"/>
        <item x="1400"/>
        <item x="2240"/>
        <item x="320"/>
        <item x="582"/>
        <item x="1517"/>
        <item x="1015"/>
        <item x="1018"/>
        <item x="374"/>
        <item x="1738"/>
        <item x="1807"/>
        <item x="1257"/>
        <item x="1988"/>
        <item x="44"/>
        <item x="1672"/>
        <item x="801"/>
        <item x="1092"/>
        <item x="1418"/>
        <item x="2388"/>
        <item x="828"/>
        <item x="847"/>
        <item x="2275"/>
        <item x="27"/>
        <item x="1409"/>
        <item x="1169"/>
        <item x="2159"/>
        <item x="367"/>
        <item x="1844"/>
        <item x="1420"/>
        <item x="725"/>
        <item x="2215"/>
        <item x="676"/>
        <item x="2312"/>
        <item x="979"/>
        <item x="1322"/>
        <item x="1234"/>
        <item x="1202"/>
        <item x="1343"/>
        <item x="1155"/>
        <item x="1198"/>
        <item x="1192"/>
        <item x="1153"/>
        <item x="1562"/>
        <item x="1023"/>
        <item x="877"/>
        <item x="1534"/>
        <item x="1146"/>
        <item x="1086"/>
        <item x="2101"/>
        <item x="214"/>
        <item x="1992"/>
        <item x="2302"/>
        <item x="386"/>
        <item x="64"/>
        <item x="2040"/>
        <item x="1963"/>
        <item x="1882"/>
        <item x="1239"/>
        <item x="360"/>
        <item x="1394"/>
        <item x="1632"/>
        <item x="1866"/>
        <item x="1593"/>
        <item x="2066"/>
        <item x="1038"/>
        <item x="1921"/>
        <item x="362"/>
        <item x="1821"/>
        <item x="429"/>
        <item x="977"/>
        <item x="447"/>
        <item x="898"/>
        <item x="916"/>
        <item x="2370"/>
        <item x="1941"/>
        <item x="1520"/>
        <item x="1805"/>
        <item x="2045"/>
        <item x="2324"/>
        <item x="1175"/>
        <item x="1187"/>
        <item x="1556"/>
        <item x="134"/>
        <item x="31"/>
        <item x="1101"/>
        <item x="51"/>
        <item x="255"/>
        <item x="377"/>
        <item x="499"/>
        <item x="997"/>
        <item x="1548"/>
        <item x="567"/>
        <item x="1710"/>
        <item x="857"/>
        <item x="502"/>
        <item x="729"/>
        <item x="1051"/>
        <item x="1131"/>
        <item x="1598"/>
        <item x="413"/>
        <item x="1903"/>
        <item x="1780"/>
        <item x="2011"/>
        <item x="661"/>
        <item x="599"/>
        <item x="219"/>
        <item x="1151"/>
        <item x="829"/>
        <item x="2138"/>
        <item x="1634"/>
        <item x="785"/>
        <item x="1792"/>
        <item x="1132"/>
        <item x="2309"/>
        <item x="2238"/>
        <item x="449"/>
        <item x="415"/>
        <item x="1949"/>
        <item x="404"/>
        <item x="1368"/>
        <item x="1421"/>
        <item x="1433"/>
        <item x="1307"/>
        <item x="1055"/>
        <item x="2145"/>
        <item x="1074"/>
        <item x="131"/>
        <item x="1585"/>
        <item x="1206"/>
        <item x="1828"/>
        <item x="797"/>
        <item x="1580"/>
        <item x="1066"/>
        <item x="1406"/>
        <item x="536"/>
        <item x="520"/>
        <item x="982"/>
        <item x="1012"/>
        <item x="1002"/>
        <item x="2339"/>
        <item x="2361"/>
        <item x="500"/>
        <item x="486"/>
        <item x="2077"/>
        <item x="1511"/>
        <item x="1427"/>
        <item x="102"/>
        <item x="1900"/>
        <item x="2298"/>
        <item x="1925"/>
        <item x="1251"/>
        <item x="1752"/>
        <item x="535"/>
        <item x="741"/>
        <item x="1676"/>
        <item x="1139"/>
        <item x="162"/>
        <item x="673"/>
        <item x="2226"/>
        <item x="1614"/>
        <item x="724"/>
        <item x="637"/>
        <item x="2165"/>
        <item x="2345"/>
        <item x="361"/>
        <item x="385"/>
        <item x="859"/>
        <item x="1923"/>
        <item x="2184"/>
        <item x="1957"/>
        <item x="483"/>
        <item x="1783"/>
        <item x="382"/>
        <item x="503"/>
        <item x="1532"/>
        <item x="736"/>
        <item x="576"/>
        <item x="149"/>
        <item x="370"/>
        <item x="286"/>
        <item x="722"/>
        <item x="1989"/>
        <item x="862"/>
        <item x="1235"/>
        <item x="2075"/>
        <item x="824"/>
        <item x="6"/>
        <item x="909"/>
        <item x="466"/>
        <item x="383"/>
        <item x="2247"/>
        <item x="85"/>
        <item x="1967"/>
        <item x="1702"/>
        <item x="551"/>
        <item x="2098"/>
        <item x="2236"/>
        <item x="1516"/>
        <item x="643"/>
        <item x="137"/>
        <item x="1296"/>
        <item x="1284"/>
        <item x="931"/>
        <item x="348"/>
        <item x="1258"/>
        <item x="454"/>
        <item x="1469"/>
        <item x="2038"/>
        <item x="1403"/>
        <item x="580"/>
        <item x="954"/>
        <item x="2224"/>
        <item x="543"/>
        <item x="887"/>
        <item x="1540"/>
        <item x="638"/>
        <item x="1837"/>
        <item x="446"/>
        <item x="2018"/>
        <item x="22"/>
        <item x="1062"/>
        <item x="534"/>
        <item x="1170"/>
        <item x="778"/>
        <item x="178"/>
        <item x="1793"/>
        <item x="88"/>
        <item x="781"/>
        <item x="2266"/>
        <item x="1646"/>
        <item x="70"/>
        <item x="1493"/>
        <item x="1927"/>
        <item x="1553"/>
        <item x="2232"/>
        <item x="765"/>
        <item x="322"/>
        <item x="1588"/>
        <item x="856"/>
        <item x="176"/>
        <item x="1211"/>
        <item x="17"/>
        <item x="1481"/>
        <item x="888"/>
        <item x="1123"/>
        <item x="665"/>
        <item x="417"/>
        <item x="493"/>
        <item x="1399"/>
        <item x="1718"/>
        <item x="991"/>
        <item x="905"/>
        <item x="1635"/>
        <item x="2141"/>
        <item x="1985"/>
        <item x="1300"/>
        <item x="761"/>
        <item x="1485"/>
        <item x="773"/>
        <item x="974"/>
        <item x="279"/>
        <item x="1196"/>
        <item x="631"/>
        <item x="1649"/>
        <item x="1596"/>
        <item x="1508"/>
        <item x="2155"/>
        <item x="403"/>
        <item x="1105"/>
        <item x="861"/>
        <item x="1919"/>
        <item x="1039"/>
        <item x="1613"/>
        <item x="52"/>
        <item x="180"/>
        <item x="757"/>
        <item x="2116"/>
        <item x="2197"/>
        <item x="230"/>
        <item x="891"/>
        <item x="2327"/>
        <item x="928"/>
        <item x="55"/>
        <item x="753"/>
        <item x="2252"/>
        <item x="563"/>
        <item x="111"/>
        <item x="2362"/>
        <item x="1465"/>
        <item x="608"/>
        <item x="1103"/>
        <item x="600"/>
        <item x="2174"/>
        <item x="193"/>
        <item x="1651"/>
        <item x="1603"/>
        <item x="1975"/>
        <item x="570"/>
        <item x="1853"/>
        <item x="1249"/>
        <item x="735"/>
        <item x="730"/>
        <item x="2128"/>
        <item x="574"/>
        <item x="1851"/>
        <item x="1617"/>
        <item x="440"/>
        <item x="1831"/>
        <item x="472"/>
        <item x="1869"/>
        <item x="1725"/>
        <item x="791"/>
        <item x="745"/>
        <item x="294"/>
        <item x="709"/>
        <item x="1714"/>
        <item x="607"/>
        <item x="1531"/>
        <item x="2057"/>
        <item x="818"/>
        <item x="915"/>
        <item x="1591"/>
        <item x="1735"/>
        <item x="1401"/>
        <item x="256"/>
        <item x="1778"/>
        <item x="2002"/>
        <item x="48"/>
        <item x="464"/>
        <item x="1846"/>
        <item x="1238"/>
        <item x="2367"/>
        <item x="1077"/>
        <item x="442"/>
        <item x="1817"/>
        <item x="39"/>
        <item x="1721"/>
        <item x="169"/>
        <item x="2070"/>
        <item x="2076"/>
        <item x="1671"/>
        <item x="132"/>
        <item x="1316"/>
        <item x="1497"/>
        <item x="1790"/>
        <item x="1487"/>
        <item x="1283"/>
        <item x="696"/>
        <item x="2359"/>
        <item x="1129"/>
        <item x="2193"/>
        <item x="218"/>
        <item x="1071"/>
        <item x="1398"/>
        <item x="768"/>
        <item x="1243"/>
        <item x="2289"/>
        <item x="613"/>
        <item x="1349"/>
        <item x="964"/>
        <item x="1582"/>
        <item x="301"/>
        <item x="1682"/>
        <item x="1335"/>
        <item x="1916"/>
        <item x="539"/>
        <item x="925"/>
        <item x="1331"/>
        <item x="727"/>
        <item x="1199"/>
        <item x="1626"/>
        <item x="1043"/>
        <item x="780"/>
        <item x="2160"/>
        <item x="1849"/>
        <item x="1832"/>
        <item x="1864"/>
        <item x="1091"/>
        <item x="1476"/>
        <item x="1041"/>
        <item x="2336"/>
        <item x="1770"/>
        <item x="751"/>
        <item x="185"/>
        <item x="2071"/>
        <item x="884"/>
        <item x="175"/>
        <item x="2306"/>
        <item x="1439"/>
        <item x="688"/>
        <item x="1629"/>
        <item x="2129"/>
        <item x="1742"/>
        <item x="2335"/>
        <item x="677"/>
        <item x="2283"/>
        <item x="487"/>
        <item x="2097"/>
        <item x="938"/>
        <item x="639"/>
        <item x="265"/>
        <item x="54"/>
        <item x="819"/>
        <item x="380"/>
        <item x="1124"/>
        <item x="1880"/>
        <item x="2371"/>
        <item x="2181"/>
        <item x="1775"/>
        <item x="250"/>
        <item x="913"/>
        <item x="2209"/>
        <item x="507"/>
        <item x="439"/>
        <item x="930"/>
        <item x="14"/>
        <item x="1185"/>
        <item x="2008"/>
        <item x="1226"/>
        <item x="1315"/>
        <item x="2337"/>
        <item x="899"/>
        <item x="918"/>
        <item x="338"/>
        <item x="9"/>
        <item x="86"/>
        <item x="67"/>
        <item x="680"/>
        <item x="288"/>
        <item x="1571"/>
        <item x="2124"/>
        <item x="1690"/>
        <item x="1375"/>
        <item x="717"/>
        <item x="1388"/>
        <item x="1922"/>
        <item x="1648"/>
        <item x="1946"/>
        <item x="558"/>
        <item x="2237"/>
        <item x="995"/>
        <item x="2243"/>
        <item x="1314"/>
        <item x="1518"/>
        <item x="630"/>
        <item x="20"/>
        <item x="1657"/>
        <item x="1856"/>
        <item x="1119"/>
        <item x="2202"/>
        <item x="1804"/>
        <item x="1150"/>
        <item x="904"/>
        <item x="1611"/>
        <item x="2026"/>
        <item x="1795"/>
        <item x="1474"/>
        <item x="802"/>
        <item x="2074"/>
        <item x="1715"/>
        <item x="590"/>
        <item x="1492"/>
        <item x="822"/>
        <item x="2294"/>
        <item x="832"/>
        <item x="892"/>
        <item x="2091"/>
        <item x="1360"/>
        <item x="1692"/>
        <item x="860"/>
        <item x="103"/>
        <item x="624"/>
        <item x="914"/>
        <item x="1902"/>
        <item x="397"/>
        <item x="1789"/>
        <item x="1104"/>
        <item x="1295"/>
        <item x="1998"/>
        <item x="646"/>
        <item x="1754"/>
        <item t="default"/>
      </items>
    </pivotField>
    <pivotField compact="0" outline="0" showAll="0">
      <items count="980">
        <item x="908"/>
        <item x="510"/>
        <item x="353"/>
        <item x="941"/>
        <item x="101"/>
        <item x="813"/>
        <item x="624"/>
        <item x="617"/>
        <item x="479"/>
        <item x="904"/>
        <item x="607"/>
        <item x="881"/>
        <item x="653"/>
        <item x="736"/>
        <item x="20"/>
        <item x="799"/>
        <item x="458"/>
        <item x="891"/>
        <item x="817"/>
        <item x="556"/>
        <item x="872"/>
        <item x="66"/>
        <item x="9"/>
        <item x="651"/>
        <item x="764"/>
        <item x="14"/>
        <item x="382"/>
        <item x="421"/>
        <item x="230"/>
        <item x="936"/>
        <item x="338"/>
        <item x="54"/>
        <item x="243"/>
        <item x="412"/>
        <item x="530"/>
        <item x="535"/>
        <item x="833"/>
        <item x="166"/>
        <item x="171"/>
        <item x="706"/>
        <item x="843"/>
        <item x="729"/>
        <item x="925"/>
        <item x="591"/>
        <item x="884"/>
        <item x="563"/>
        <item x="442"/>
        <item x="943"/>
        <item x="273"/>
        <item x="875"/>
        <item x="494"/>
        <item x="585"/>
        <item x="718"/>
        <item x="201"/>
        <item x="543"/>
        <item x="915"/>
        <item x="127"/>
        <item x="895"/>
        <item x="160"/>
        <item x="39"/>
        <item x="385"/>
        <item x="770"/>
        <item x="48"/>
        <item x="235"/>
        <item x="819"/>
        <item x="616"/>
        <item x="491"/>
        <item x="903"/>
        <item x="267"/>
        <item x="574"/>
        <item x="906"/>
        <item x="402"/>
        <item x="924"/>
        <item x="383"/>
        <item x="469"/>
        <item x="566"/>
        <item x="774"/>
        <item x="466"/>
        <item x="178"/>
        <item x="486"/>
        <item x="109"/>
        <item x="461"/>
        <item x="578"/>
        <item x="55"/>
        <item x="647"/>
        <item x="213"/>
        <item x="52"/>
        <item x="882"/>
        <item x="704"/>
        <item x="357"/>
        <item x="854"/>
        <item x="504"/>
        <item x="255"/>
        <item x="582"/>
        <item x="887"/>
        <item x="654"/>
        <item x="414"/>
        <item x="367"/>
        <item x="646"/>
        <item x="17"/>
        <item x="292"/>
        <item x="584"/>
        <item x="866"/>
        <item x="69"/>
        <item x="890"/>
        <item x="592"/>
        <item x="86"/>
        <item x="750"/>
        <item x="22"/>
        <item x="389"/>
        <item x="645"/>
        <item x="446"/>
        <item x="473"/>
        <item x="394"/>
        <item x="779"/>
        <item x="312"/>
        <item x="132"/>
        <item x="452"/>
        <item x="901"/>
        <item x="84"/>
        <item x="6"/>
        <item x="768"/>
        <item x="633"/>
        <item x="261"/>
        <item x="144"/>
        <item x="340"/>
        <item x="408"/>
        <item x="946"/>
        <item x="632"/>
        <item x="322"/>
        <item x="506"/>
        <item x="560"/>
        <item x="962"/>
        <item x="154"/>
        <item x="739"/>
        <item x="572"/>
        <item x="438"/>
        <item x="775"/>
        <item x="100"/>
        <item x="411"/>
        <item x="417"/>
        <item x="430"/>
        <item x="439"/>
        <item x="714"/>
        <item x="604"/>
        <item x="126"/>
        <item x="711"/>
        <item x="796"/>
        <item x="826"/>
        <item x="358"/>
        <item x="365"/>
        <item x="963"/>
        <item x="595"/>
        <item x="958"/>
        <item x="202"/>
        <item x="485"/>
        <item x="912"/>
        <item x="363"/>
        <item x="565"/>
        <item x="419"/>
        <item x="464"/>
        <item x="51"/>
        <item x="31"/>
        <item x="129"/>
        <item x="753"/>
        <item x="917"/>
        <item x="859"/>
        <item x="650"/>
        <item x="375"/>
        <item x="323"/>
        <item x="703"/>
        <item x="879"/>
        <item x="886"/>
        <item x="321"/>
        <item x="64"/>
        <item x="342"/>
        <item x="197"/>
        <item x="639"/>
        <item x="743"/>
        <item x="745"/>
        <item x="759"/>
        <item x="529"/>
        <item x="561"/>
        <item x="328"/>
        <item x="749"/>
        <item x="27"/>
        <item x="622"/>
        <item x="825"/>
        <item x="606"/>
        <item x="44"/>
        <item x="778"/>
        <item x="333"/>
        <item x="475"/>
        <item x="290"/>
        <item x="621"/>
        <item x="147"/>
        <item x="758"/>
        <item x="552"/>
        <item x="878"/>
        <item x="495"/>
        <item x="82"/>
        <item x="656"/>
        <item x="121"/>
        <item x="905"/>
        <item x="860"/>
        <item x="264"/>
        <item x="536"/>
        <item x="214"/>
        <item x="251"/>
        <item x="961"/>
        <item x="374"/>
        <item x="250"/>
        <item x="115"/>
        <item x="311"/>
        <item x="525"/>
        <item x="756"/>
        <item x="883"/>
        <item x="4"/>
        <item x="153"/>
        <item x="590"/>
        <item x="648"/>
        <item x="942"/>
        <item x="522"/>
        <item x="567"/>
        <item x="920"/>
        <item x="922"/>
        <item x="534"/>
        <item x="771"/>
        <item x="945"/>
        <item x="433"/>
        <item x="212"/>
        <item x="239"/>
        <item x="222"/>
        <item x="368"/>
        <item x="335"/>
        <item x="855"/>
        <item x="635"/>
        <item x="276"/>
        <item x="929"/>
        <item x="182"/>
        <item x="853"/>
        <item x="586"/>
        <item x="728"/>
        <item x="559"/>
        <item x="710"/>
        <item x="783"/>
        <item x="454"/>
        <item x="601"/>
        <item x="395"/>
        <item x="145"/>
        <item x="679"/>
        <item x="193"/>
        <item x="152"/>
        <item x="347"/>
        <item x="405"/>
        <item x="289"/>
        <item x="280"/>
        <item x="818"/>
        <item x="640"/>
        <item x="141"/>
        <item x="318"/>
        <item x="802"/>
        <item x="296"/>
        <item x="564"/>
        <item x="836"/>
        <item x="41"/>
        <item x="954"/>
        <item x="143"/>
        <item x="149"/>
        <item x="79"/>
        <item x="95"/>
        <item x="104"/>
        <item x="838"/>
        <item x="284"/>
        <item x="89"/>
        <item x="65"/>
        <item x="45"/>
        <item x="435"/>
        <item x="269"/>
        <item x="628"/>
        <item x="102"/>
        <item x="669"/>
        <item x="776"/>
        <item x="569"/>
        <item x="388"/>
        <item x="253"/>
        <item x="211"/>
        <item x="700"/>
        <item x="352"/>
        <item x="195"/>
        <item x="206"/>
        <item x="501"/>
        <item x="848"/>
        <item x="688"/>
        <item x="114"/>
        <item x="287"/>
        <item x="968"/>
        <item x="309"/>
        <item x="657"/>
        <item x="225"/>
        <item x="787"/>
        <item x="873"/>
        <item x="406"/>
        <item x="707"/>
        <item x="599"/>
        <item x="60"/>
        <item x="858"/>
        <item x="209"/>
        <item x="919"/>
        <item x="133"/>
        <item x="56"/>
        <item x="325"/>
        <item x="698"/>
        <item x="966"/>
        <item x="888"/>
        <item x="795"/>
        <item x="75"/>
        <item x="496"/>
        <item x="299"/>
        <item x="721"/>
        <item x="283"/>
        <item x="218"/>
        <item x="263"/>
        <item x="272"/>
        <item x="533"/>
        <item x="371"/>
        <item x="196"/>
        <item x="332"/>
        <item x="806"/>
        <item x="609"/>
        <item x="131"/>
        <item x="692"/>
        <item x="465"/>
        <item x="573"/>
        <item x="337"/>
        <item x="815"/>
        <item x="426"/>
        <item x="642"/>
        <item x="546"/>
        <item x="894"/>
        <item x="741"/>
        <item x="470"/>
        <item x="630"/>
        <item x="808"/>
        <item x="271"/>
        <item x="483"/>
        <item x="256"/>
        <item x="314"/>
        <item x="950"/>
        <item x="851"/>
        <item x="106"/>
        <item x="122"/>
        <item x="686"/>
        <item x="316"/>
        <item x="78"/>
        <item x="588"/>
        <item x="907"/>
        <item x="215"/>
        <item x="499"/>
        <item x="869"/>
        <item x="509"/>
        <item x="801"/>
        <item x="902"/>
        <item x="379"/>
        <item x="407"/>
        <item x="550"/>
        <item x="12"/>
        <item x="928"/>
        <item x="870"/>
        <item x="37"/>
        <item x="343"/>
        <item x="294"/>
        <item x="156"/>
        <item x="359"/>
        <item x="355"/>
        <item x="575"/>
        <item x="831"/>
        <item x="46"/>
        <item x="792"/>
        <item x="940"/>
        <item x="173"/>
        <item x="974"/>
        <item x="21"/>
        <item x="705"/>
        <item x="727"/>
        <item x="93"/>
        <item x="568"/>
        <item x="877"/>
        <item x="425"/>
        <item x="571"/>
        <item x="602"/>
        <item x="947"/>
        <item x="725"/>
        <item x="696"/>
        <item x="527"/>
        <item x="702"/>
        <item x="136"/>
        <item x="493"/>
        <item x="637"/>
        <item x="91"/>
        <item x="449"/>
        <item x="10"/>
        <item x="23"/>
        <item x="605"/>
        <item x="716"/>
        <item x="724"/>
        <item x="177"/>
        <item x="839"/>
        <item x="378"/>
        <item x="532"/>
        <item x="665"/>
        <item x="701"/>
        <item x="784"/>
        <item x="794"/>
        <item x="140"/>
        <item x="226"/>
        <item x="608"/>
        <item x="937"/>
        <item x="76"/>
        <item x="896"/>
        <item x="123"/>
        <item x="840"/>
        <item x="326"/>
        <item x="845"/>
        <item x="809"/>
        <item x="443"/>
        <item x="865"/>
        <item x="722"/>
        <item x="138"/>
        <item x="554"/>
        <item x="336"/>
        <item x="26"/>
        <item x="824"/>
        <item x="387"/>
        <item x="38"/>
        <item x="689"/>
        <item x="53"/>
        <item x="629"/>
        <item x="659"/>
        <item x="87"/>
        <item x="518"/>
        <item x="259"/>
        <item x="134"/>
        <item x="372"/>
        <item x="857"/>
        <item x="258"/>
        <item x="638"/>
        <item x="763"/>
        <item x="695"/>
        <item x="921"/>
        <item x="957"/>
        <item x="397"/>
        <item x="57"/>
        <item x="655"/>
        <item x="262"/>
        <item x="369"/>
        <item x="658"/>
        <item x="830"/>
        <item x="580"/>
        <item x="194"/>
        <item x="217"/>
        <item x="119"/>
        <item x="437"/>
        <item x="863"/>
        <item x="315"/>
        <item x="673"/>
        <item x="581"/>
        <item x="62"/>
        <item x="662"/>
        <item x="816"/>
        <item x="834"/>
        <item x="376"/>
        <item x="25"/>
        <item x="712"/>
        <item x="827"/>
        <item x="685"/>
        <item x="613"/>
        <item x="282"/>
        <item x="331"/>
        <item x="800"/>
        <item x="927"/>
        <item x="190"/>
        <item x="772"/>
        <item x="391"/>
        <item x="59"/>
        <item x="916"/>
        <item x="976"/>
        <item x="769"/>
        <item x="265"/>
        <item x="690"/>
        <item x="782"/>
        <item x="757"/>
        <item x="268"/>
        <item x="33"/>
        <item x="313"/>
        <item x="735"/>
        <item x="472"/>
        <item x="790"/>
        <item x="531"/>
        <item x="767"/>
        <item x="676"/>
        <item x="789"/>
        <item x="334"/>
        <item x="797"/>
        <item x="524"/>
        <item x="270"/>
        <item x="846"/>
        <item x="862"/>
        <item x="117"/>
        <item x="951"/>
        <item x="643"/>
        <item x="474"/>
        <item x="148"/>
        <item x="477"/>
        <item x="973"/>
        <item x="111"/>
        <item x="158"/>
        <item x="786"/>
        <item x="70"/>
        <item x="244"/>
        <item x="74"/>
        <item x="349"/>
        <item x="176"/>
        <item x="752"/>
        <item x="737"/>
        <item x="948"/>
        <item x="675"/>
        <item x="977"/>
        <item x="174"/>
        <item x="354"/>
        <item x="893"/>
        <item x="224"/>
        <item x="422"/>
        <item x="603"/>
        <item x="286"/>
        <item x="631"/>
        <item x="47"/>
        <item x="766"/>
        <item x="713"/>
        <item x="32"/>
        <item x="8"/>
        <item x="137"/>
        <item x="512"/>
        <item x="677"/>
        <item x="351"/>
        <item x="490"/>
        <item x="36"/>
        <item x="345"/>
        <item x="399"/>
        <item x="910"/>
        <item x="67"/>
        <item x="440"/>
        <item x="625"/>
        <item x="42"/>
        <item x="482"/>
        <item x="247"/>
        <item x="0"/>
        <item x="680"/>
        <item x="468"/>
        <item x="791"/>
        <item x="404"/>
        <item x="300"/>
        <item x="911"/>
        <item x="593"/>
        <item x="403"/>
        <item x="614"/>
        <item x="697"/>
        <item x="107"/>
        <item x="471"/>
        <item x="416"/>
        <item x="731"/>
        <item x="11"/>
        <item x="596"/>
        <item x="583"/>
        <item x="478"/>
        <item x="969"/>
        <item x="183"/>
        <item x="275"/>
        <item x="528"/>
        <item x="623"/>
        <item x="660"/>
        <item x="380"/>
        <item x="35"/>
        <item x="668"/>
        <item x="742"/>
        <item x="507"/>
        <item x="760"/>
        <item x="339"/>
        <item x="889"/>
        <item x="231"/>
        <item x="135"/>
        <item x="179"/>
        <item x="459"/>
        <item x="897"/>
        <item x="938"/>
        <item x="463"/>
        <item x="709"/>
        <item x="626"/>
        <item x="19"/>
        <item x="441"/>
        <item x="384"/>
        <item x="934"/>
        <item x="7"/>
        <item x="28"/>
        <item x="307"/>
        <item x="899"/>
        <item x="228"/>
        <item x="128"/>
        <item x="674"/>
        <item x="520"/>
        <item x="488"/>
        <item x="498"/>
        <item x="329"/>
        <item x="577"/>
        <item x="798"/>
        <item x="666"/>
        <item x="687"/>
        <item x="576"/>
        <item x="366"/>
        <item x="304"/>
        <item x="112"/>
        <item x="803"/>
        <item x="761"/>
        <item x="503"/>
        <item x="237"/>
        <item x="248"/>
        <item x="480"/>
        <item x="281"/>
        <item x="172"/>
        <item x="847"/>
        <item x="146"/>
        <item x="236"/>
        <item x="892"/>
        <item x="3"/>
        <item x="232"/>
        <item x="562"/>
        <item x="589"/>
        <item x="274"/>
        <item x="457"/>
        <item x="167"/>
        <item x="390"/>
        <item x="541"/>
        <item x="781"/>
        <item x="732"/>
        <item x="150"/>
        <item x="610"/>
        <item x="68"/>
        <item x="308"/>
        <item x="415"/>
        <item x="240"/>
        <item x="50"/>
        <item x="497"/>
        <item x="77"/>
        <item x="223"/>
        <item x="381"/>
        <item x="810"/>
        <item x="526"/>
        <item x="837"/>
        <item x="620"/>
        <item x="811"/>
        <item x="587"/>
        <item x="151"/>
        <item x="170"/>
        <item x="926"/>
        <item x="672"/>
        <item x="681"/>
        <item x="398"/>
        <item x="876"/>
        <item x="841"/>
        <item x="16"/>
        <item x="71"/>
        <item x="113"/>
        <item x="693"/>
        <item x="254"/>
        <item x="88"/>
        <item x="187"/>
        <item x="400"/>
        <item x="40"/>
        <item x="549"/>
        <item x="517"/>
        <item x="120"/>
        <item x="80"/>
        <item x="428"/>
        <item x="832"/>
        <item x="975"/>
        <item x="519"/>
        <item x="302"/>
        <item x="191"/>
        <item x="431"/>
        <item x="324"/>
        <item x="29"/>
        <item x="773"/>
        <item x="249"/>
        <item x="793"/>
        <item x="667"/>
        <item x="505"/>
        <item x="163"/>
        <item x="978"/>
        <item x="955"/>
        <item x="205"/>
        <item x="634"/>
        <item x="785"/>
        <item x="162"/>
        <item x="157"/>
        <item x="684"/>
        <item x="63"/>
        <item x="765"/>
        <item x="931"/>
        <item x="445"/>
        <item x="835"/>
        <item x="481"/>
        <item x="61"/>
        <item x="448"/>
        <item x="777"/>
        <item x="386"/>
        <item x="99"/>
        <item x="641"/>
        <item x="297"/>
        <item x="555"/>
        <item x="34"/>
        <item x="142"/>
        <item x="98"/>
        <item x="303"/>
        <item x="204"/>
        <item x="864"/>
        <item x="168"/>
        <item x="90"/>
        <item x="598"/>
        <item x="723"/>
        <item x="663"/>
        <item x="278"/>
        <item x="436"/>
        <item x="805"/>
        <item x="812"/>
        <item x="161"/>
        <item x="116"/>
        <item x="594"/>
        <item x="392"/>
        <item x="678"/>
        <item x="547"/>
        <item x="83"/>
        <item x="537"/>
        <item x="970"/>
        <item x="867"/>
        <item x="558"/>
        <item x="266"/>
        <item x="184"/>
        <item x="694"/>
        <item x="733"/>
        <item x="373"/>
        <item x="671"/>
        <item x="85"/>
        <item x="821"/>
        <item x="644"/>
        <item x="30"/>
        <item x="788"/>
        <item x="885"/>
        <item x="754"/>
        <item x="521"/>
        <item x="317"/>
        <item x="198"/>
        <item x="186"/>
        <item x="245"/>
        <item x="462"/>
        <item x="450"/>
        <item x="233"/>
        <item x="210"/>
        <item x="92"/>
        <item x="900"/>
        <item x="360"/>
        <item x="5"/>
        <item x="717"/>
        <item x="418"/>
        <item x="409"/>
        <item x="427"/>
        <item x="540"/>
        <item x="579"/>
        <item x="755"/>
        <item x="828"/>
        <item x="361"/>
        <item x="216"/>
        <item x="740"/>
        <item x="118"/>
        <item x="159"/>
        <item x="822"/>
        <item x="221"/>
        <item x="880"/>
        <item x="413"/>
        <item x="682"/>
        <item x="298"/>
        <item x="293"/>
        <item x="192"/>
        <item x="420"/>
        <item x="181"/>
        <item x="288"/>
        <item x="164"/>
        <item x="949"/>
        <item x="432"/>
        <item x="467"/>
        <item x="96"/>
        <item x="94"/>
        <item x="570"/>
        <item x="199"/>
        <item x="424"/>
        <item x="330"/>
        <item x="600"/>
        <item x="139"/>
        <item x="18"/>
        <item x="487"/>
        <item x="327"/>
        <item x="81"/>
        <item x="124"/>
        <item x="2"/>
        <item x="189"/>
        <item x="691"/>
        <item x="341"/>
        <item x="97"/>
        <item x="715"/>
        <item x="909"/>
        <item x="611"/>
        <item x="301"/>
        <item x="719"/>
        <item x="364"/>
        <item x="310"/>
        <item x="165"/>
        <item x="295"/>
        <item x="914"/>
        <item x="346"/>
        <item x="930"/>
        <item x="200"/>
        <item x="820"/>
        <item x="241"/>
        <item x="207"/>
        <item x="350"/>
        <item x="918"/>
        <item x="807"/>
        <item x="751"/>
        <item x="952"/>
        <item x="460"/>
        <item x="130"/>
        <item x="814"/>
        <item x="967"/>
        <item x="455"/>
        <item x="652"/>
        <item x="649"/>
        <item x="203"/>
        <item x="748"/>
        <item x="260"/>
        <item x="410"/>
        <item x="850"/>
        <item x="492"/>
        <item x="856"/>
        <item x="110"/>
        <item x="234"/>
        <item x="960"/>
        <item x="257"/>
        <item x="220"/>
        <item x="939"/>
        <item x="636"/>
        <item x="362"/>
        <item x="852"/>
        <item x="513"/>
        <item x="829"/>
        <item x="965"/>
        <item x="285"/>
        <item x="305"/>
        <item x="185"/>
        <item x="24"/>
        <item x="515"/>
        <item x="319"/>
        <item x="277"/>
        <item x="935"/>
        <item x="356"/>
        <item x="72"/>
        <item x="944"/>
        <item x="188"/>
        <item x="868"/>
        <item x="502"/>
        <item x="105"/>
        <item x="730"/>
        <item x="320"/>
        <item x="544"/>
        <item x="972"/>
        <item x="627"/>
        <item x="964"/>
        <item x="849"/>
        <item x="242"/>
        <item x="683"/>
        <item x="874"/>
        <item x="508"/>
        <item x="523"/>
        <item x="155"/>
        <item x="932"/>
        <item x="125"/>
        <item x="747"/>
        <item x="429"/>
        <item x="898"/>
        <item x="557"/>
        <item x="545"/>
        <item x="923"/>
        <item x="708"/>
        <item x="447"/>
        <item x="500"/>
        <item x="861"/>
        <item x="842"/>
        <item x="538"/>
        <item x="13"/>
        <item x="456"/>
        <item x="780"/>
        <item x="238"/>
        <item x="453"/>
        <item x="720"/>
        <item x="219"/>
        <item x="476"/>
        <item x="180"/>
        <item x="615"/>
        <item x="393"/>
        <item x="551"/>
        <item x="291"/>
        <item x="746"/>
        <item x="726"/>
        <item x="871"/>
        <item x="933"/>
        <item x="370"/>
        <item x="401"/>
        <item x="661"/>
        <item x="208"/>
        <item x="423"/>
        <item x="971"/>
        <item x="43"/>
        <item x="511"/>
        <item x="514"/>
        <item x="612"/>
        <item x="844"/>
        <item x="953"/>
        <item x="279"/>
        <item x="108"/>
        <item x="618"/>
        <item x="252"/>
        <item x="229"/>
        <item x="58"/>
        <item x="169"/>
        <item x="744"/>
        <item x="738"/>
        <item x="484"/>
        <item x="670"/>
        <item x="699"/>
        <item x="489"/>
        <item x="377"/>
        <item x="959"/>
        <item x="516"/>
        <item x="348"/>
        <item x="956"/>
        <item x="1"/>
        <item x="734"/>
        <item x="396"/>
        <item x="548"/>
        <item x="823"/>
        <item x="542"/>
        <item x="553"/>
        <item x="306"/>
        <item x="73"/>
        <item x="539"/>
        <item x="451"/>
        <item x="434"/>
        <item x="664"/>
        <item x="15"/>
        <item x="619"/>
        <item x="344"/>
        <item x="175"/>
        <item x="227"/>
        <item x="246"/>
        <item x="913"/>
        <item x="103"/>
        <item x="49"/>
        <item x="804"/>
        <item x="444"/>
        <item x="762"/>
        <item x="597"/>
        <item t="default"/>
      </items>
    </pivotField>
    <pivotField compact="0" outline="0" showAll="0"/>
    <pivotField compact="0" outline="0" showAll="0" sortType="ascending">
      <items count="6">
        <item x="4"/>
        <item x="2"/>
        <item x="0"/>
        <item x="1"/>
        <item x="3"/>
        <item t="default"/>
      </items>
    </pivotField>
    <pivotField compact="0" outline="0" showAll="0">
      <items count="1279">
        <item x="963"/>
        <item x="585"/>
        <item x="295"/>
        <item x="866"/>
        <item x="1270"/>
        <item x="517"/>
        <item x="478"/>
        <item x="811"/>
        <item x="1210"/>
        <item x="1257"/>
        <item x="782"/>
        <item x="830"/>
        <item x="1208"/>
        <item x="25"/>
        <item x="1227"/>
        <item x="913"/>
        <item x="1251"/>
        <item x="814"/>
        <item x="1194"/>
        <item x="1101"/>
        <item x="461"/>
        <item x="557"/>
        <item x="322"/>
        <item x="849"/>
        <item x="168"/>
        <item x="1151"/>
        <item x="1108"/>
        <item x="1147"/>
        <item x="423"/>
        <item x="1159"/>
        <item x="350"/>
        <item x="1068"/>
        <item x="151"/>
        <item x="949"/>
        <item x="105"/>
        <item x="1149"/>
        <item x="160"/>
        <item x="242"/>
        <item x="1107"/>
        <item x="327"/>
        <item x="978"/>
        <item x="1224"/>
        <item x="867"/>
        <item x="412"/>
        <item x="1106"/>
        <item x="862"/>
        <item x="133"/>
        <item x="107"/>
        <item x="1002"/>
        <item x="620"/>
        <item x="370"/>
        <item x="305"/>
        <item x="824"/>
        <item x="1152"/>
        <item x="581"/>
        <item x="60"/>
        <item x="891"/>
        <item x="1033"/>
        <item x="396"/>
        <item x="699"/>
        <item x="721"/>
        <item x="1091"/>
        <item x="58"/>
        <item x="15"/>
        <item x="613"/>
        <item x="1277"/>
        <item x="1016"/>
        <item x="1247"/>
        <item x="1148"/>
        <item x="439"/>
        <item x="509"/>
        <item x="1058"/>
        <item x="299"/>
        <item x="234"/>
        <item x="241"/>
        <item x="276"/>
        <item x="705"/>
        <item x="157"/>
        <item x="1135"/>
        <item x="842"/>
        <item x="83"/>
        <item x="533"/>
        <item x="1080"/>
        <item x="572"/>
        <item x="1261"/>
        <item x="886"/>
        <item x="104"/>
        <item x="1205"/>
        <item x="1269"/>
        <item x="1"/>
        <item x="319"/>
        <item x="1025"/>
        <item x="473"/>
        <item x="1008"/>
        <item x="41"/>
        <item x="1248"/>
        <item x="643"/>
        <item x="415"/>
        <item x="493"/>
        <item x="686"/>
        <item x="582"/>
        <item x="1183"/>
        <item x="446"/>
        <item x="547"/>
        <item x="459"/>
        <item x="238"/>
        <item x="840"/>
        <item x="684"/>
        <item x="633"/>
        <item x="298"/>
        <item x="762"/>
        <item x="920"/>
        <item x="145"/>
        <item x="1137"/>
        <item x="482"/>
        <item x="937"/>
        <item x="92"/>
        <item x="596"/>
        <item x="1188"/>
        <item x="888"/>
        <item x="1116"/>
        <item x="248"/>
        <item x="1095"/>
        <item x="137"/>
        <item x="1048"/>
        <item x="1001"/>
        <item x="944"/>
        <item x="917"/>
        <item x="452"/>
        <item x="1079"/>
        <item x="221"/>
        <item x="930"/>
        <item x="859"/>
        <item x="311"/>
        <item x="563"/>
        <item x="818"/>
        <item x="1105"/>
        <item x="231"/>
        <item x="777"/>
        <item x="1138"/>
        <item x="966"/>
        <item x="601"/>
        <item x="1027"/>
        <item x="1144"/>
        <item x="1253"/>
        <item x="49"/>
        <item x="908"/>
        <item x="90"/>
        <item x="706"/>
        <item x="1102"/>
        <item x="932"/>
        <item x="1219"/>
        <item x="555"/>
        <item x="1053"/>
        <item x="468"/>
        <item x="170"/>
        <item x="1133"/>
        <item x="1259"/>
        <item x="1012"/>
        <item x="155"/>
        <item x="847"/>
        <item x="967"/>
        <item x="1060"/>
        <item x="1109"/>
        <item x="380"/>
        <item x="985"/>
        <item x="518"/>
        <item x="1206"/>
        <item x="702"/>
        <item x="1244"/>
        <item x="900"/>
        <item x="676"/>
        <item x="1216"/>
        <item x="535"/>
        <item x="607"/>
        <item x="262"/>
        <item x="467"/>
        <item x="1246"/>
        <item x="959"/>
        <item x="618"/>
        <item x="595"/>
        <item x="1007"/>
        <item x="644"/>
        <item x="1130"/>
        <item x="381"/>
        <item x="968"/>
        <item x="902"/>
        <item x="542"/>
        <item x="637"/>
        <item x="114"/>
        <item x="622"/>
        <item x="1232"/>
        <item x="179"/>
        <item x="710"/>
        <item x="111"/>
        <item x="130"/>
        <item x="1146"/>
        <item x="1087"/>
        <item x="694"/>
        <item x="1061"/>
        <item x="491"/>
        <item x="964"/>
        <item x="627"/>
        <item x="293"/>
        <item x="1164"/>
        <item x="310"/>
        <item x="1199"/>
        <item x="19"/>
        <item x="833"/>
        <item x="1089"/>
        <item x="419"/>
        <item x="869"/>
        <item x="836"/>
        <item x="1142"/>
        <item x="805"/>
        <item x="999"/>
        <item x="373"/>
        <item x="254"/>
        <item x="59"/>
        <item x="475"/>
        <item x="802"/>
        <item x="1265"/>
        <item x="962"/>
        <item x="283"/>
        <item x="766"/>
        <item x="986"/>
        <item x="270"/>
        <item x="246"/>
        <item x="11"/>
        <item x="809"/>
        <item x="790"/>
        <item x="597"/>
        <item x="1145"/>
        <item x="193"/>
        <item x="211"/>
        <item x="323"/>
        <item x="1236"/>
        <item x="483"/>
        <item x="1189"/>
        <item x="320"/>
        <item x="54"/>
        <item x="1185"/>
        <item x="181"/>
        <item x="1065"/>
        <item x="1037"/>
        <item x="881"/>
        <item x="403"/>
        <item x="856"/>
        <item x="704"/>
        <item x="335"/>
        <item x="691"/>
        <item x="1275"/>
        <item x="445"/>
        <item x="768"/>
        <item x="940"/>
        <item x="701"/>
        <item x="506"/>
        <item x="589"/>
        <item x="272"/>
        <item x="821"/>
        <item x="354"/>
        <item x="77"/>
        <item x="928"/>
        <item x="1175"/>
        <item x="728"/>
        <item x="164"/>
        <item x="477"/>
        <item x="1156"/>
        <item x="30"/>
        <item x="187"/>
        <item x="616"/>
        <item x="16"/>
        <item x="1245"/>
        <item x="485"/>
        <item x="1123"/>
        <item x="918"/>
        <item x="781"/>
        <item x="588"/>
        <item x="7"/>
        <item x="250"/>
        <item x="678"/>
        <item x="175"/>
        <item x="252"/>
        <item x="835"/>
        <item x="1070"/>
        <item x="325"/>
        <item x="291"/>
        <item x="825"/>
        <item x="224"/>
        <item x="987"/>
        <item x="500"/>
        <item x="195"/>
        <item x="924"/>
        <item x="1268"/>
        <item x="88"/>
        <item x="854"/>
        <item x="1256"/>
        <item x="152"/>
        <item x="895"/>
        <item x="426"/>
        <item x="97"/>
        <item x="394"/>
        <item x="362"/>
        <item x="663"/>
        <item x="353"/>
        <item x="592"/>
        <item x="903"/>
        <item x="91"/>
        <item x="411"/>
        <item x="456"/>
        <item x="236"/>
        <item x="982"/>
        <item x="629"/>
        <item x="871"/>
        <item x="33"/>
        <item x="576"/>
        <item x="153"/>
        <item x="1239"/>
        <item x="650"/>
        <item x="294"/>
        <item x="275"/>
        <item x="943"/>
        <item x="1181"/>
        <item x="344"/>
        <item x="1272"/>
        <item x="199"/>
        <item x="292"/>
        <item x="455"/>
        <item x="355"/>
        <item x="626"/>
        <item x="13"/>
        <item x="244"/>
        <item x="634"/>
        <item x="70"/>
        <item x="165"/>
        <item x="882"/>
        <item x="207"/>
        <item x="51"/>
        <item x="1031"/>
        <item x="638"/>
        <item x="204"/>
        <item x="115"/>
        <item x="206"/>
        <item x="606"/>
        <item x="1172"/>
        <item x="1178"/>
        <item x="481"/>
        <item x="896"/>
        <item x="1150"/>
        <item x="539"/>
        <item x="865"/>
        <item x="1209"/>
        <item x="929"/>
        <item x="504"/>
        <item x="1274"/>
        <item x="189"/>
        <item x="1131"/>
        <item x="745"/>
        <item x="855"/>
        <item x="997"/>
        <item x="568"/>
        <item x="1017"/>
        <item x="804"/>
        <item x="551"/>
        <item x="759"/>
        <item x="892"/>
        <item x="21"/>
        <item x="212"/>
        <item x="543"/>
        <item x="507"/>
        <item x="1112"/>
        <item x="579"/>
        <item x="405"/>
        <item x="914"/>
        <item x="672"/>
        <item x="1225"/>
        <item x="3"/>
        <item x="1052"/>
        <item x="641"/>
        <item x="715"/>
        <item x="575"/>
        <item x="612"/>
        <item x="474"/>
        <item x="837"/>
        <item x="796"/>
        <item x="256"/>
        <item x="364"/>
        <item x="128"/>
        <item x="1249"/>
        <item x="1169"/>
        <item x="752"/>
        <item x="1254"/>
        <item x="649"/>
        <item x="185"/>
        <item x="361"/>
        <item x="1196"/>
        <item x="102"/>
        <item x="911"/>
        <item x="919"/>
        <item x="172"/>
        <item x="1014"/>
        <item x="692"/>
        <item x="357"/>
        <item x="173"/>
        <item x="383"/>
        <item x="593"/>
        <item x="296"/>
        <item x="788"/>
        <item x="602"/>
        <item x="1202"/>
        <item x="302"/>
        <item x="280"/>
        <item x="870"/>
        <item x="938"/>
        <item x="916"/>
        <item x="514"/>
        <item x="820"/>
        <item x="956"/>
        <item x="106"/>
        <item x="791"/>
        <item x="279"/>
        <item x="425"/>
        <item x="202"/>
        <item x="927"/>
        <item x="26"/>
        <item x="664"/>
        <item x="1229"/>
        <item x="1166"/>
        <item x="534"/>
        <item x="457"/>
        <item x="674"/>
        <item x="209"/>
        <item x="10"/>
        <item x="990"/>
        <item x="746"/>
        <item x="388"/>
        <item x="952"/>
        <item x="879"/>
        <item x="617"/>
        <item x="420"/>
        <item x="713"/>
        <item x="110"/>
        <item x="1240"/>
        <item x="829"/>
        <item x="1155"/>
        <item x="1010"/>
        <item x="132"/>
        <item x="1242"/>
        <item x="1059"/>
        <item x="591"/>
        <item x="1073"/>
        <item x="1111"/>
        <item x="376"/>
        <item x="1168"/>
        <item x="1211"/>
        <item x="688"/>
        <item x="479"/>
        <item x="328"/>
        <item x="530"/>
        <item x="1085"/>
        <item x="431"/>
        <item x="583"/>
        <item x="801"/>
        <item x="1214"/>
        <item x="308"/>
        <item x="1083"/>
        <item x="215"/>
        <item x="1090"/>
        <item x="1192"/>
        <item x="1226"/>
        <item x="198"/>
        <item x="905"/>
        <item x="162"/>
        <item x="1258"/>
        <item x="1129"/>
        <item x="785"/>
        <item x="954"/>
        <item x="1013"/>
        <item x="510"/>
        <item x="1231"/>
        <item x="227"/>
        <item x="1182"/>
        <item x="550"/>
        <item x="756"/>
        <item x="28"/>
        <item x="470"/>
        <item x="1218"/>
        <item x="755"/>
        <item x="681"/>
        <item x="1072"/>
        <item x="1043"/>
        <item x="961"/>
        <item x="341"/>
        <item x="1197"/>
        <item x="995"/>
        <item x="1243"/>
        <item x="490"/>
        <item x="1051"/>
        <item x="658"/>
        <item x="828"/>
        <item x="683"/>
        <item x="1015"/>
        <item x="392"/>
        <item x="815"/>
        <item x="57"/>
        <item x="536"/>
        <item x="138"/>
        <item x="1114"/>
        <item x="267"/>
        <item x="99"/>
        <item x="24"/>
        <item x="498"/>
        <item x="233"/>
        <item x="1092"/>
        <item x="223"/>
        <item x="333"/>
        <item x="843"/>
        <item x="416"/>
        <item x="369"/>
        <item x="984"/>
        <item x="689"/>
        <item x="62"/>
        <item x="906"/>
        <item x="757"/>
        <item x="767"/>
        <item x="660"/>
        <item x="257"/>
        <item x="657"/>
        <item x="736"/>
        <item x="1086"/>
        <item x="167"/>
        <item x="653"/>
        <item x="897"/>
        <item x="726"/>
        <item x="695"/>
        <item x="858"/>
        <item x="1030"/>
        <item x="965"/>
        <item x="739"/>
        <item x="410"/>
        <item x="127"/>
        <item x="727"/>
        <item x="600"/>
        <item x="1000"/>
        <item x="418"/>
        <item x="147"/>
        <item x="1004"/>
        <item x="1026"/>
        <item x="140"/>
        <item x="654"/>
        <item x="458"/>
        <item x="874"/>
        <item x="1193"/>
        <item x="82"/>
        <item x="561"/>
        <item x="841"/>
        <item x="584"/>
        <item x="718"/>
        <item x="265"/>
        <item x="96"/>
        <item x="78"/>
        <item x="1018"/>
        <item x="545"/>
        <item x="366"/>
        <item x="834"/>
        <item x="521"/>
        <item x="532"/>
        <item x="1252"/>
        <item x="799"/>
        <item x="1220"/>
        <item x="666"/>
        <item x="846"/>
        <item x="610"/>
        <item x="864"/>
        <item x="125"/>
        <item x="720"/>
        <item x="245"/>
        <item x="1047"/>
        <item x="1040"/>
        <item x="1215"/>
        <item x="53"/>
        <item x="732"/>
        <item x="495"/>
        <item x="565"/>
        <item x="884"/>
        <item x="1125"/>
        <item x="1077"/>
        <item x="957"/>
        <item x="56"/>
        <item x="751"/>
        <item x="75"/>
        <item x="685"/>
        <item x="570"/>
        <item x="741"/>
        <item x="931"/>
        <item x="800"/>
        <item x="1187"/>
        <item x="904"/>
        <item x="1103"/>
        <item x="981"/>
        <item x="567"/>
        <item x="735"/>
        <item x="1140"/>
        <item x="63"/>
        <item x="630"/>
        <item x="522"/>
        <item x="659"/>
        <item x="120"/>
        <item x="992"/>
        <item x="899"/>
        <item x="603"/>
        <item x="560"/>
        <item x="812"/>
        <item x="1233"/>
        <item x="385"/>
        <item x="590"/>
        <item x="274"/>
        <item x="1032"/>
        <item x="976"/>
        <item x="1045"/>
        <item x="32"/>
        <item x="1049"/>
        <item x="497"/>
        <item x="947"/>
        <item x="68"/>
        <item x="1167"/>
        <item x="1207"/>
        <item x="652"/>
        <item x="119"/>
        <item x="235"/>
        <item x="948"/>
        <item x="278"/>
        <item x="1264"/>
        <item x="538"/>
        <item x="100"/>
        <item x="378"/>
        <item x="838"/>
        <item x="1104"/>
        <item x="331"/>
        <item x="1041"/>
        <item x="623"/>
        <item x="451"/>
        <item x="898"/>
        <item x="297"/>
        <item x="786"/>
        <item x="998"/>
        <item x="1075"/>
        <item x="806"/>
        <item x="192"/>
        <item x="429"/>
        <item x="74"/>
        <item x="876"/>
        <item x="31"/>
        <item x="975"/>
        <item x="1036"/>
        <item x="831"/>
        <item x="844"/>
        <item x="166"/>
        <item x="488"/>
        <item x="301"/>
        <item x="1019"/>
        <item x="1096"/>
        <item x="1022"/>
        <item x="750"/>
        <item x="1062"/>
        <item x="677"/>
        <item x="348"/>
        <item x="513"/>
        <item x="27"/>
        <item x="332"/>
        <item x="872"/>
        <item x="101"/>
        <item x="642"/>
        <item x="743"/>
        <item x="330"/>
        <item x="1124"/>
        <item x="216"/>
        <item x="464"/>
        <item x="907"/>
        <item x="304"/>
        <item x="625"/>
        <item x="1260"/>
        <item x="729"/>
        <item x="1237"/>
        <item x="1212"/>
        <item x="1170"/>
        <item x="1180"/>
        <item x="977"/>
        <item x="273"/>
        <item x="665"/>
        <item x="281"/>
        <item x="321"/>
        <item x="43"/>
        <item x="1134"/>
        <item x="631"/>
        <item x="1157"/>
        <item x="682"/>
        <item x="154"/>
        <item x="1177"/>
        <item x="877"/>
        <item x="569"/>
        <item x="73"/>
        <item x="1006"/>
        <item x="1228"/>
        <item x="287"/>
        <item x="484"/>
        <item x="848"/>
        <item x="958"/>
        <item x="901"/>
        <item x="258"/>
        <item x="1076"/>
        <item x="770"/>
        <item x="289"/>
        <item x="520"/>
        <item x="79"/>
        <item x="935"/>
        <item x="851"/>
        <item x="775"/>
        <item x="1034"/>
        <item x="1153"/>
        <item x="709"/>
        <item x="1117"/>
        <item x="472"/>
        <item x="1203"/>
        <item x="508"/>
        <item x="36"/>
        <item x="1173"/>
        <item x="993"/>
        <item x="169"/>
        <item x="190"/>
        <item x="205"/>
        <item x="1056"/>
        <item x="1113"/>
        <item x="465"/>
        <item x="1271"/>
        <item x="783"/>
        <item x="129"/>
        <item x="38"/>
        <item x="178"/>
        <item x="1005"/>
        <item x="434"/>
        <item x="436"/>
        <item x="324"/>
        <item x="5"/>
        <item x="797"/>
        <item x="1263"/>
        <item x="501"/>
        <item x="240"/>
        <item x="424"/>
        <item x="430"/>
        <item x="89"/>
        <item x="737"/>
        <item x="673"/>
        <item x="1198"/>
        <item x="314"/>
        <item x="356"/>
        <item x="188"/>
        <item x="621"/>
        <item x="552"/>
        <item x="868"/>
        <item x="599"/>
        <item x="925"/>
        <item x="336"/>
        <item x="48"/>
        <item x="288"/>
        <item x="428"/>
        <item x="1186"/>
        <item x="144"/>
        <item x="1074"/>
        <item x="826"/>
        <item x="1039"/>
        <item x="850"/>
        <item x="950"/>
        <item x="61"/>
        <item x="531"/>
        <item x="794"/>
        <item x="795"/>
        <item x="875"/>
        <item x="1136"/>
        <item x="669"/>
        <item x="519"/>
        <item x="1179"/>
        <item x="18"/>
        <item x="400"/>
        <item x="577"/>
        <item x="149"/>
        <item x="1088"/>
        <item x="46"/>
        <item x="798"/>
        <item x="1011"/>
        <item x="712"/>
        <item x="541"/>
        <item x="47"/>
        <item x="55"/>
        <item x="951"/>
        <item x="186"/>
        <item x="1003"/>
        <item x="792"/>
        <item x="1078"/>
        <item x="703"/>
        <item x="50"/>
        <item x="979"/>
        <item x="994"/>
        <item x="668"/>
        <item x="208"/>
        <item x="253"/>
        <item x="1126"/>
        <item x="711"/>
        <item x="1191"/>
        <item x="454"/>
        <item x="524"/>
        <item x="1184"/>
        <item x="955"/>
        <item x="347"/>
        <item x="433"/>
        <item x="887"/>
        <item x="174"/>
        <item x="1094"/>
        <item x="86"/>
        <item x="0"/>
        <item x="733"/>
        <item x="817"/>
        <item x="873"/>
        <item x="772"/>
        <item x="263"/>
        <item x="609"/>
        <item x="450"/>
        <item x="37"/>
        <item x="6"/>
        <item x="890"/>
        <item x="696"/>
        <item x="358"/>
        <item x="251"/>
        <item x="587"/>
        <item x="989"/>
        <item x="300"/>
        <item x="1023"/>
        <item x="945"/>
        <item x="261"/>
        <item x="176"/>
        <item x="1050"/>
        <item x="1120"/>
        <item x="778"/>
        <item x="35"/>
        <item x="219"/>
        <item x="12"/>
        <item x="635"/>
        <item x="220"/>
        <item x="1204"/>
        <item x="1132"/>
        <item x="915"/>
        <item x="1267"/>
        <item x="1230"/>
        <item x="399"/>
        <item x="765"/>
        <item x="1044"/>
        <item x="247"/>
        <item x="558"/>
        <item x="432"/>
        <item x="573"/>
        <item x="645"/>
        <item x="260"/>
        <item x="449"/>
        <item x="1020"/>
        <item x="988"/>
        <item x="936"/>
        <item x="184"/>
        <item x="1071"/>
        <item x="45"/>
        <item x="67"/>
        <item x="309"/>
        <item x="317"/>
        <item x="974"/>
        <item x="878"/>
        <item x="639"/>
        <item x="511"/>
        <item x="505"/>
        <item x="40"/>
        <item x="469"/>
        <item x="1128"/>
        <item x="614"/>
        <item x="118"/>
        <item x="971"/>
        <item x="489"/>
        <item x="816"/>
        <item x="95"/>
        <item x="722"/>
        <item x="707"/>
        <item x="259"/>
        <item x="229"/>
        <item x="203"/>
        <item x="66"/>
        <item x="670"/>
        <item x="608"/>
        <item x="1069"/>
        <item x="210"/>
        <item x="861"/>
        <item x="939"/>
        <item x="318"/>
        <item x="647"/>
        <item x="725"/>
        <item x="20"/>
        <item x="953"/>
        <item x="14"/>
        <item x="1029"/>
        <item x="22"/>
        <item x="503"/>
        <item x="197"/>
        <item x="156"/>
        <item x="239"/>
        <item x="921"/>
        <item x="1127"/>
        <item x="807"/>
        <item x="136"/>
        <item x="1250"/>
        <item x="970"/>
        <item x="109"/>
        <item x="761"/>
        <item x="69"/>
        <item x="717"/>
        <item x="553"/>
        <item x="1115"/>
        <item x="680"/>
        <item x="315"/>
        <item x="693"/>
        <item x="225"/>
        <item x="760"/>
        <item x="1064"/>
        <item x="417"/>
        <item x="1100"/>
        <item x="656"/>
        <item x="345"/>
        <item x="143"/>
        <item x="969"/>
        <item x="437"/>
        <item x="271"/>
        <item x="1161"/>
        <item x="268"/>
        <item x="389"/>
        <item x="1143"/>
        <item x="972"/>
        <item x="933"/>
        <item x="780"/>
        <item x="1081"/>
        <item x="1121"/>
        <item x="697"/>
        <item x="604"/>
        <item x="628"/>
        <item x="764"/>
        <item x="351"/>
        <item x="1066"/>
        <item x="161"/>
        <item x="1063"/>
        <item x="1141"/>
        <item x="724"/>
        <item x="142"/>
        <item x="237"/>
        <item x="365"/>
        <item x="640"/>
        <item x="377"/>
        <item x="371"/>
        <item x="983"/>
        <item x="991"/>
        <item x="76"/>
        <item x="414"/>
        <item x="87"/>
        <item x="463"/>
        <item x="1238"/>
        <item x="121"/>
        <item x="1158"/>
        <item x="1046"/>
        <item x="960"/>
        <item x="548"/>
        <item x="466"/>
        <item x="126"/>
        <item x="909"/>
        <item x="139"/>
        <item x="390"/>
        <item x="793"/>
        <item x="540"/>
        <item x="1099"/>
        <item x="200"/>
        <item x="611"/>
        <item x="1110"/>
        <item x="910"/>
        <item x="438"/>
        <item x="546"/>
        <item x="1234"/>
        <item x="103"/>
        <item x="894"/>
        <item x="723"/>
        <item x="339"/>
        <item x="1176"/>
        <item x="290"/>
        <item x="605"/>
        <item x="624"/>
        <item x="934"/>
        <item x="619"/>
        <item x="1160"/>
        <item x="675"/>
        <item x="359"/>
        <item x="1266"/>
        <item x="386"/>
        <item x="740"/>
        <item x="1200"/>
        <item x="1042"/>
        <item x="973"/>
        <item x="1021"/>
        <item x="72"/>
        <item x="150"/>
        <item x="113"/>
        <item x="65"/>
        <item x="734"/>
        <item x="303"/>
        <item x="742"/>
        <item x="177"/>
        <item x="749"/>
        <item x="409"/>
        <item x="334"/>
        <item x="1195"/>
        <item x="84"/>
        <item x="480"/>
        <item x="773"/>
        <item x="1097"/>
        <item x="636"/>
        <item x="213"/>
        <item x="852"/>
        <item x="923"/>
        <item x="158"/>
        <item x="1165"/>
        <item x="1057"/>
        <item x="440"/>
        <item x="1217"/>
        <item x="646"/>
        <item x="264"/>
        <item x="360"/>
        <item x="243"/>
        <item x="853"/>
        <item x="1118"/>
        <item x="286"/>
        <item x="526"/>
        <item x="564"/>
        <item x="662"/>
        <item x="135"/>
        <item x="942"/>
        <item x="194"/>
        <item x="201"/>
        <item x="774"/>
        <item x="163"/>
        <item x="863"/>
        <item x="687"/>
        <item x="679"/>
        <item x="566"/>
        <item x="486"/>
        <item x="537"/>
        <item x="512"/>
        <item x="784"/>
        <item x="779"/>
        <item x="580"/>
        <item x="34"/>
        <item x="827"/>
        <item x="893"/>
        <item x="306"/>
        <item x="1162"/>
        <item x="1009"/>
        <item x="1038"/>
        <item x="391"/>
        <item x="39"/>
        <item x="171"/>
        <item x="408"/>
        <item x="249"/>
        <item x="857"/>
        <item x="182"/>
        <item x="123"/>
        <item x="523"/>
        <item x="122"/>
        <item x="441"/>
        <item x="406"/>
        <item x="789"/>
        <item x="146"/>
        <item x="698"/>
        <item x="191"/>
        <item x="714"/>
        <item x="744"/>
        <item x="813"/>
        <item x="228"/>
        <item x="502"/>
        <item x="1154"/>
        <item x="326"/>
        <item x="52"/>
        <item x="1235"/>
        <item x="218"/>
        <item x="516"/>
        <item x="1201"/>
        <item x="340"/>
        <item x="708"/>
        <item x="1139"/>
        <item x="367"/>
        <item x="397"/>
        <item x="996"/>
        <item x="1171"/>
        <item x="284"/>
        <item x="374"/>
        <item x="758"/>
        <item x="372"/>
        <item x="442"/>
        <item x="544"/>
        <item x="134"/>
        <item x="312"/>
        <item x="375"/>
        <item x="1190"/>
        <item x="85"/>
        <item x="648"/>
        <item x="787"/>
        <item x="1276"/>
        <item x="349"/>
        <item x="401"/>
        <item x="719"/>
        <item x="226"/>
        <item x="116"/>
        <item x="368"/>
        <item x="387"/>
        <item x="667"/>
        <item x="1098"/>
        <item x="307"/>
        <item x="98"/>
        <item x="112"/>
        <item x="549"/>
        <item x="556"/>
        <item x="1024"/>
        <item x="183"/>
        <item x="64"/>
        <item x="883"/>
        <item x="515"/>
        <item x="448"/>
        <item x="407"/>
        <item x="282"/>
        <item x="554"/>
        <item x="926"/>
        <item x="1273"/>
        <item x="559"/>
        <item x="671"/>
        <item x="266"/>
        <item x="363"/>
        <item x="845"/>
        <item x="402"/>
        <item x="803"/>
        <item x="93"/>
        <item x="277"/>
        <item x="1213"/>
        <item x="404"/>
        <item x="1119"/>
        <item x="81"/>
        <item x="230"/>
        <item x="823"/>
        <item x="487"/>
        <item x="124"/>
        <item x="141"/>
        <item x="941"/>
        <item x="471"/>
        <item x="1028"/>
        <item x="615"/>
        <item x="738"/>
        <item x="598"/>
        <item x="1262"/>
        <item x="447"/>
        <item x="460"/>
        <item x="1174"/>
        <item x="382"/>
        <item x="747"/>
        <item x="1255"/>
        <item x="1221"/>
        <item x="1054"/>
        <item x="329"/>
        <item x="731"/>
        <item x="435"/>
        <item x="196"/>
        <item x="1084"/>
        <item x="384"/>
        <item x="17"/>
        <item x="1093"/>
        <item x="655"/>
        <item x="529"/>
        <item x="395"/>
        <item x="71"/>
        <item x="352"/>
        <item x="476"/>
        <item x="651"/>
        <item x="1067"/>
        <item x="700"/>
        <item x="808"/>
        <item x="578"/>
        <item x="342"/>
        <item x="716"/>
        <item x="494"/>
        <item x="586"/>
        <item x="980"/>
        <item x="839"/>
        <item x="810"/>
        <item x="730"/>
        <item x="379"/>
        <item x="574"/>
        <item x="748"/>
        <item x="1082"/>
        <item x="232"/>
        <item x="1222"/>
        <item x="42"/>
        <item x="1055"/>
        <item x="444"/>
        <item x="753"/>
        <item x="822"/>
        <item x="285"/>
        <item x="421"/>
        <item x="159"/>
        <item x="29"/>
        <item x="525"/>
        <item x="769"/>
        <item x="422"/>
        <item x="148"/>
        <item x="180"/>
        <item x="255"/>
        <item x="338"/>
        <item x="885"/>
        <item x="1223"/>
        <item x="1163"/>
        <item x="462"/>
        <item x="393"/>
        <item x="80"/>
        <item x="8"/>
        <item x="108"/>
        <item x="94"/>
        <item x="496"/>
        <item x="222"/>
        <item x="571"/>
        <item x="427"/>
        <item x="343"/>
        <item x="946"/>
        <item x="23"/>
        <item x="4"/>
        <item x="594"/>
        <item x="889"/>
        <item x="632"/>
        <item x="214"/>
        <item x="398"/>
        <item x="117"/>
        <item x="453"/>
        <item x="528"/>
        <item x="443"/>
        <item x="346"/>
        <item x="44"/>
        <item x="527"/>
        <item x="313"/>
        <item x="413"/>
        <item x="880"/>
        <item x="1241"/>
        <item x="832"/>
        <item x="819"/>
        <item x="499"/>
        <item x="1035"/>
        <item x="763"/>
        <item x="912"/>
        <item x="754"/>
        <item x="771"/>
        <item x="860"/>
        <item x="690"/>
        <item x="562"/>
        <item x="1122"/>
        <item x="922"/>
        <item x="492"/>
        <item x="217"/>
        <item x="337"/>
        <item x="9"/>
        <item x="661"/>
        <item x="269"/>
        <item x="131"/>
        <item x="316"/>
        <item x="776"/>
        <item x="2"/>
        <item t="default"/>
      </items>
    </pivotField>
    <pivotField compact="0" outline="0" showAll="0">
      <items count="5">
        <item x="2"/>
        <item x="3"/>
        <item x="0"/>
        <item x="1"/>
        <item t="default"/>
      </items>
    </pivotField>
    <pivotField compact="0" outline="0">
      <items count="3">
        <item x="1"/>
        <item x="0"/>
        <item t="default"/>
      </items>
    </pivotField>
    <pivotField compact="0" outline="0" showAll="0">
      <items count="6">
        <item x="3"/>
        <item x="4"/>
        <item x="0"/>
        <item x="2"/>
        <item x="1"/>
        <item t="default"/>
      </items>
    </pivotField>
    <pivotField name="Performace Rating " axis="axisRow" compact="0" outline="0" showAll="0">
      <items count="6">
        <item x="3"/>
        <item x="4"/>
        <item x="0"/>
        <item x="2"/>
        <item x="1"/>
        <item t="default"/>
      </items>
    </pivotField>
    <pivotField compact="0" numFmtId="164" outline="0" showAll="0">
      <items count="3936">
        <item x="1127"/>
        <item x="3535"/>
        <item x="777"/>
        <item x="1830"/>
        <item x="1892"/>
        <item x="864"/>
        <item x="2545"/>
        <item x="1529"/>
        <item x="1898"/>
        <item x="647"/>
        <item x="824"/>
        <item x="1433"/>
        <item x="2344"/>
        <item x="1948"/>
        <item x="3783"/>
        <item x="171"/>
        <item x="2091"/>
        <item x="1636"/>
        <item x="1901"/>
        <item x="2065"/>
        <item x="484"/>
        <item x="211"/>
        <item x="679"/>
        <item x="3368"/>
        <item x="836"/>
        <item x="2882"/>
        <item x="2292"/>
        <item x="2908"/>
        <item x="3404"/>
        <item x="3762"/>
        <item x="3322"/>
        <item x="3534"/>
        <item x="1767"/>
        <item x="3256"/>
        <item x="295"/>
        <item x="3223"/>
        <item x="393"/>
        <item x="3093"/>
        <item x="2586"/>
        <item x="1333"/>
        <item x="3396"/>
        <item x="2030"/>
        <item x="114"/>
        <item x="2181"/>
        <item x="1098"/>
        <item x="1653"/>
        <item x="2193"/>
        <item x="2676"/>
        <item x="3547"/>
        <item x="2751"/>
        <item x="586"/>
        <item x="249"/>
        <item x="245"/>
        <item x="2041"/>
        <item x="1426"/>
        <item x="1481"/>
        <item x="2304"/>
        <item x="3278"/>
        <item x="3201"/>
        <item x="3370"/>
        <item x="2316"/>
        <item x="2232"/>
        <item x="316"/>
        <item x="1851"/>
        <item x="474"/>
        <item x="1369"/>
        <item x="2541"/>
        <item x="2684"/>
        <item x="1805"/>
        <item x="772"/>
        <item x="2757"/>
        <item x="3079"/>
        <item x="2190"/>
        <item x="36"/>
        <item x="44"/>
        <item x="3190"/>
        <item x="1980"/>
        <item x="3844"/>
        <item x="2668"/>
        <item x="329"/>
        <item x="445"/>
        <item x="3089"/>
        <item x="3173"/>
        <item x="493"/>
        <item x="2835"/>
        <item x="1586"/>
        <item x="2302"/>
        <item x="364"/>
        <item x="1037"/>
        <item x="1193"/>
        <item x="3548"/>
        <item x="436"/>
        <item x="1217"/>
        <item x="2530"/>
        <item x="3015"/>
        <item x="3416"/>
        <item x="3451"/>
        <item x="3699"/>
        <item x="572"/>
        <item x="728"/>
        <item x="3009"/>
        <item x="2051"/>
        <item x="2138"/>
        <item x="2062"/>
        <item x="600"/>
        <item x="2380"/>
        <item x="3452"/>
        <item x="2384"/>
        <item x="1238"/>
        <item x="3478"/>
        <item x="3344"/>
        <item x="2374"/>
        <item x="1204"/>
        <item x="1551"/>
        <item x="1718"/>
        <item x="936"/>
        <item x="3251"/>
        <item x="412"/>
        <item x="2204"/>
        <item x="594"/>
        <item x="2650"/>
        <item x="711"/>
        <item x="19"/>
        <item x="1472"/>
        <item x="280"/>
        <item x="958"/>
        <item x="1782"/>
        <item x="3481"/>
        <item x="3640"/>
        <item x="228"/>
        <item x="1703"/>
        <item x="1262"/>
        <item x="3879"/>
        <item x="199"/>
        <item x="2423"/>
        <item x="2918"/>
        <item x="907"/>
        <item x="2552"/>
        <item x="2783"/>
        <item x="3773"/>
        <item x="2531"/>
        <item x="3761"/>
        <item x="3788"/>
        <item x="3617"/>
        <item x="2914"/>
        <item x="1822"/>
        <item x="1757"/>
        <item x="673"/>
        <item x="1317"/>
        <item x="652"/>
        <item x="3771"/>
        <item x="3448"/>
        <item x="7"/>
        <item x="452"/>
        <item x="1715"/>
        <item x="2366"/>
        <item x="707"/>
        <item x="1197"/>
        <item x="2437"/>
        <item x="816"/>
        <item x="1794"/>
        <item x="2739"/>
        <item x="3450"/>
        <item x="3469"/>
        <item x="2761"/>
        <item x="3726"/>
        <item x="314"/>
        <item x="852"/>
        <item x="149"/>
        <item x="1927"/>
        <item x="2896"/>
        <item x="2570"/>
        <item x="1695"/>
        <item x="159"/>
        <item x="1891"/>
        <item x="1604"/>
        <item x="3796"/>
        <item x="3646"/>
        <item x="1354"/>
        <item x="575"/>
        <item x="3662"/>
        <item x="3024"/>
        <item x="2162"/>
        <item x="1134"/>
        <item x="1145"/>
        <item x="769"/>
        <item x="2308"/>
        <item x="1624"/>
        <item x="2240"/>
        <item x="2527"/>
        <item x="3216"/>
        <item x="2640"/>
        <item x="8"/>
        <item x="3832"/>
        <item x="3420"/>
        <item x="2128"/>
        <item x="2478"/>
        <item x="2467"/>
        <item x="896"/>
        <item x="990"/>
        <item x="2776"/>
        <item x="2382"/>
        <item x="2134"/>
        <item x="3413"/>
        <item x="3565"/>
        <item x="3687"/>
        <item x="2727"/>
        <item x="3357"/>
        <item x="1620"/>
        <item x="729"/>
        <item x="971"/>
        <item x="3186"/>
        <item x="3858"/>
        <item x="1466"/>
        <item x="25"/>
        <item x="1687"/>
        <item x="1665"/>
        <item x="3536"/>
        <item x="1451"/>
        <item x="2203"/>
        <item x="162"/>
        <item x="1153"/>
        <item x="1591"/>
        <item x="2688"/>
        <item x="2186"/>
        <item x="3511"/>
        <item x="386"/>
        <item x="1855"/>
        <item x="2602"/>
        <item x="1681"/>
        <item x="1232"/>
        <item x="3577"/>
        <item x="659"/>
        <item x="2562"/>
        <item x="2907"/>
        <item x="1885"/>
        <item x="2101"/>
        <item x="708"/>
        <item x="2038"/>
        <item x="241"/>
        <item x="2846"/>
        <item x="1873"/>
        <item x="1571"/>
        <item x="3619"/>
        <item x="1970"/>
        <item x="3274"/>
        <item x="3147"/>
        <item x="2337"/>
        <item x="623"/>
        <item x="1514"/>
        <item x="1903"/>
        <item x="2872"/>
        <item x="3551"/>
        <item x="399"/>
        <item x="1814"/>
        <item x="1981"/>
        <item x="2403"/>
        <item x="344"/>
        <item x="1649"/>
        <item x="2987"/>
        <item x="154"/>
        <item x="984"/>
        <item x="1349"/>
        <item x="1136"/>
        <item x="2498"/>
        <item x="1863"/>
        <item x="2254"/>
        <item x="2744"/>
        <item x="1225"/>
        <item x="1674"/>
        <item x="876"/>
        <item x="103"/>
        <item x="3738"/>
        <item x="3019"/>
        <item x="3909"/>
        <item x="614"/>
        <item x="3633"/>
        <item x="2889"/>
        <item x="2354"/>
        <item x="2741"/>
        <item x="2013"/>
        <item x="1130"/>
        <item x="2588"/>
        <item x="2890"/>
        <item x="3184"/>
        <item x="3707"/>
        <item x="1505"/>
        <item x="2016"/>
        <item x="657"/>
        <item x="2502"/>
        <item x="3685"/>
        <item x="79"/>
        <item x="1159"/>
        <item x="3233"/>
        <item x="1211"/>
        <item x="408"/>
        <item x="1813"/>
        <item x="2496"/>
        <item x="1177"/>
        <item x="3296"/>
        <item x="2722"/>
        <item x="1532"/>
        <item x="1450"/>
        <item x="3111"/>
        <item x="2399"/>
        <item x="1337"/>
        <item x="1862"/>
        <item x="1780"/>
        <item x="246"/>
        <item x="3553"/>
        <item x="3542"/>
        <item x="166"/>
        <item x="736"/>
        <item x="803"/>
        <item x="1748"/>
        <item x="1338"/>
        <item x="3530"/>
        <item x="2935"/>
        <item x="3341"/>
        <item x="3515"/>
        <item x="1316"/>
        <item x="2012"/>
        <item x="1736"/>
        <item x="2829"/>
        <item x="86"/>
        <item x="2957"/>
        <item x="2971"/>
        <item x="3154"/>
        <item x="2594"/>
        <item x="1673"/>
        <item x="1412"/>
        <item x="1887"/>
        <item x="210"/>
        <item x="2106"/>
        <item x="3902"/>
        <item x="3659"/>
        <item x="2092"/>
        <item x="2173"/>
        <item x="511"/>
        <item x="1239"/>
        <item x="788"/>
        <item x="2306"/>
        <item x="3255"/>
        <item x="1413"/>
        <item x="1582"/>
        <item x="3622"/>
        <item x="2370"/>
        <item x="298"/>
        <item x="1638"/>
        <item x="3751"/>
        <item x="2036"/>
        <item x="2950"/>
        <item x="2923"/>
        <item x="1321"/>
        <item x="1387"/>
        <item x="3221"/>
        <item x="760"/>
        <item x="3514"/>
        <item x="773"/>
        <item x="641"/>
        <item x="2793"/>
        <item x="3398"/>
        <item x="3192"/>
        <item x="304"/>
        <item x="2428"/>
        <item x="247"/>
        <item x="1626"/>
        <item x="790"/>
        <item x="3465"/>
        <item x="117"/>
        <item x="2140"/>
        <item x="2075"/>
        <item x="488"/>
        <item x="3014"/>
        <item x="90"/>
        <item x="2885"/>
        <item x="1064"/>
        <item x="2899"/>
        <item x="2146"/>
        <item x="629"/>
        <item x="3131"/>
        <item x="2601"/>
        <item x="1202"/>
        <item x="3913"/>
        <item x="961"/>
        <item x="861"/>
        <item x="3582"/>
        <item x="1689"/>
        <item x="1776"/>
        <item x="1448"/>
        <item x="3668"/>
        <item x="2691"/>
        <item x="2412"/>
        <item x="2511"/>
        <item x="848"/>
        <item x="3870"/>
        <item x="2661"/>
        <item x="3644"/>
        <item x="1787"/>
        <item x="99"/>
        <item x="746"/>
        <item x="2929"/>
        <item x="618"/>
        <item x="2300"/>
        <item x="543"/>
        <item x="1951"/>
        <item x="1340"/>
        <item x="1123"/>
        <item x="3385"/>
        <item x="1165"/>
        <item x="3567"/>
        <item x="2539"/>
        <item x="1050"/>
        <item x="2825"/>
        <item x="3217"/>
        <item x="1066"/>
        <item x="3116"/>
        <item x="2991"/>
        <item x="656"/>
        <item x="3583"/>
        <item x="3110"/>
        <item x="1968"/>
        <item x="2147"/>
        <item x="542"/>
        <item x="2110"/>
        <item x="3641"/>
        <item x="3720"/>
        <item x="2497"/>
        <item x="2082"/>
        <item x="2364"/>
        <item x="810"/>
        <item x="2972"/>
        <item x="2839"/>
        <item x="2630"/>
        <item x="1266"/>
        <item x="789"/>
        <item x="3911"/>
        <item x="1521"/>
        <item x="886"/>
        <item x="2566"/>
        <item x="3697"/>
        <item x="3896"/>
        <item x="2906"/>
        <item x="1838"/>
        <item x="1358"/>
        <item x="1284"/>
        <item x="66"/>
        <item x="2576"/>
        <item x="1189"/>
        <item x="1443"/>
        <item x="2372"/>
        <item x="1028"/>
        <item x="685"/>
        <item x="2342"/>
        <item x="1691"/>
        <item x="1494"/>
        <item x="2816"/>
        <item x="2968"/>
        <item x="1587"/>
        <item x="3550"/>
        <item x="666"/>
        <item x="2191"/>
        <item x="1963"/>
        <item x="3860"/>
        <item x="1538"/>
        <item x="3128"/>
        <item x="2753"/>
        <item x="2516"/>
        <item x="1909"/>
        <item x="1462"/>
        <item x="2506"/>
        <item x="3576"/>
        <item x="835"/>
        <item x="2674"/>
        <item x="1818"/>
        <item x="1052"/>
        <item x="53"/>
        <item x="1984"/>
        <item x="3399"/>
        <item x="2836"/>
        <item x="2599"/>
        <item x="2357"/>
        <item x="1345"/>
        <item x="1609"/>
        <item x="1259"/>
        <item x="3890"/>
        <item x="3022"/>
        <item x="2522"/>
        <item x="3057"/>
        <item x="2338"/>
        <item x="3241"/>
        <item x="1547"/>
        <item x="2130"/>
        <item x="293"/>
        <item x="1187"/>
        <item x="3130"/>
        <item x="3433"/>
        <item x="1722"/>
        <item x="3267"/>
        <item x="1803"/>
        <item x="3752"/>
        <item x="1546"/>
        <item x="2103"/>
        <item x="2405"/>
        <item x="942"/>
        <item x="2518"/>
        <item x="3904"/>
        <item x="2920"/>
        <item x="1761"/>
        <item x="3466"/>
        <item x="3906"/>
        <item x="508"/>
        <item x="1158"/>
        <item x="2377"/>
        <item x="2780"/>
        <item x="1301"/>
        <item x="2743"/>
        <item x="859"/>
        <item x="3056"/>
        <item x="1209"/>
        <item x="3793"/>
        <item x="2385"/>
        <item x="2043"/>
        <item x="179"/>
        <item x="1410"/>
        <item x="1949"/>
        <item x="1148"/>
        <item x="1199"/>
        <item x="49"/>
        <item x="2656"/>
        <item x="527"/>
        <item x="2039"/>
        <item x="3048"/>
        <item x="1671"/>
        <item x="1845"/>
        <item x="3709"/>
        <item x="3600"/>
        <item x="494"/>
        <item x="2005"/>
        <item x="595"/>
        <item x="1188"/>
        <item x="2940"/>
        <item x="3612"/>
        <item x="742"/>
        <item x="651"/>
        <item x="1386"/>
        <item x="569"/>
        <item x="3470"/>
        <item x="2145"/>
        <item x="980"/>
        <item x="2206"/>
        <item x="792"/>
        <item x="2791"/>
        <item x="1632"/>
        <item x="3876"/>
        <item x="299"/>
        <item x="3284"/>
        <item x="3615"/>
        <item x="24"/>
        <item x="1428"/>
        <item x="1531"/>
        <item x="3744"/>
        <item x="1603"/>
        <item x="2474"/>
        <item x="621"/>
        <item x="1304"/>
        <item x="927"/>
        <item x="3085"/>
        <item x="201"/>
        <item x="2067"/>
        <item x="343"/>
        <item x="3285"/>
        <item x="475"/>
        <item x="443"/>
        <item x="2858"/>
        <item x="3380"/>
        <item x="1766"/>
        <item x="13"/>
        <item x="3815"/>
        <item x="1489"/>
        <item x="3558"/>
        <item x="1749"/>
        <item x="2259"/>
        <item x="1106"/>
        <item x="1213"/>
        <item x="1993"/>
        <item x="3454"/>
        <item x="197"/>
        <item x="2112"/>
        <item x="3030"/>
        <item x="175"/>
        <item x="3437"/>
        <item x="1430"/>
        <item x="1765"/>
        <item x="1424"/>
        <item x="3818"/>
        <item x="2604"/>
        <item x="3282"/>
        <item x="248"/>
        <item x="3113"/>
        <item x="3895"/>
        <item x="490"/>
        <item x="434"/>
        <item x="1732"/>
        <item x="611"/>
        <item x="3180"/>
        <item x="294"/>
        <item x="1439"/>
        <item x="1414"/>
        <item x="817"/>
        <item x="3105"/>
        <item x="3124"/>
        <item x="1144"/>
        <item x="140"/>
        <item x="40"/>
        <item x="2699"/>
        <item x="1615"/>
        <item x="1120"/>
        <item x="677"/>
        <item x="3054"/>
        <item x="753"/>
        <item x="3218"/>
        <item x="798"/>
        <item x="3319"/>
        <item x="3485"/>
        <item x="2088"/>
        <item x="1210"/>
        <item x="2624"/>
        <item x="3379"/>
        <item x="3016"/>
        <item x="1228"/>
        <item x="1296"/>
        <item x="3254"/>
        <item x="1491"/>
        <item x="2934"/>
        <item x="2800"/>
        <item x="867"/>
        <item x="2565"/>
        <item x="2096"/>
        <item x="1795"/>
        <item x="3763"/>
        <item x="3866"/>
        <item x="1069"/>
        <item x="2799"/>
        <item x="398"/>
        <item x="52"/>
        <item x="3494"/>
        <item x="3710"/>
        <item x="1260"/>
        <item x="1840"/>
        <item x="556"/>
        <item x="2823"/>
        <item x="809"/>
        <item x="747"/>
        <item x="3441"/>
        <item x="1149"/>
        <item x="1155"/>
        <item x="2434"/>
        <item x="1438"/>
        <item x="2632"/>
        <item x="2453"/>
        <item x="2888"/>
        <item x="825"/>
        <item x="850"/>
        <item x="1207"/>
        <item x="509"/>
        <item x="1504"/>
        <item x="2696"/>
        <item x="2921"/>
        <item x="630"/>
        <item x="1640"/>
        <item x="2724"/>
        <item x="1288"/>
        <item x="1952"/>
        <item x="1702"/>
        <item x="2558"/>
        <item x="700"/>
        <item x="2182"/>
        <item x="717"/>
        <item x="2401"/>
        <item x="3029"/>
        <item x="60"/>
        <item x="854"/>
        <item x="3540"/>
        <item x="563"/>
        <item x="1376"/>
        <item x="3461"/>
        <item x="774"/>
        <item x="3784"/>
        <item x="519"/>
        <item x="970"/>
        <item x="3654"/>
        <item x="3529"/>
        <item x="1093"/>
        <item x="3250"/>
        <item x="3560"/>
        <item x="2460"/>
        <item x="126"/>
        <item x="2723"/>
        <item x="828"/>
        <item x="1441"/>
        <item x="804"/>
        <item x="3164"/>
        <item x="951"/>
        <item x="1208"/>
        <item x="3432"/>
        <item x="686"/>
        <item x="3616"/>
        <item x="2770"/>
        <item x="1815"/>
        <item x="1788"/>
        <item x="420"/>
        <item x="419"/>
        <item x="203"/>
        <item x="2441"/>
        <item x="2585"/>
        <item x="156"/>
        <item x="1919"/>
        <item x="3414"/>
        <item x="3798"/>
        <item x="92"/>
        <item x="1544"/>
        <item x="2685"/>
        <item x="1268"/>
        <item x="2616"/>
        <item x="2303"/>
        <item x="515"/>
        <item x="775"/>
        <item x="2301"/>
        <item x="3781"/>
        <item x="1608"/>
        <item x="1425"/>
        <item x="502"/>
        <item x="2654"/>
        <item x="482"/>
        <item x="469"/>
        <item x="1419"/>
        <item x="3125"/>
        <item x="3580"/>
        <item x="676"/>
        <item x="524"/>
        <item x="3727"/>
        <item x="0"/>
        <item x="2378"/>
        <item x="1793"/>
        <item x="2425"/>
        <item x="2607"/>
        <item x="1122"/>
        <item x="1186"/>
        <item x="1960"/>
        <item x="996"/>
        <item x="1103"/>
        <item x="3337"/>
        <item x="1002"/>
        <item x="109"/>
        <item x="483"/>
        <item x="291"/>
        <item x="3920"/>
        <item x="1370"/>
        <item x="3067"/>
        <item x="221"/>
        <item x="3907"/>
        <item x="2205"/>
        <item x="1982"/>
        <item x="459"/>
        <item x="3739"/>
        <item x="578"/>
        <item x="2482"/>
        <item x="2479"/>
        <item x="3684"/>
        <item x="1704"/>
        <item x="363"/>
        <item x="1964"/>
        <item x="405"/>
        <item x="2815"/>
        <item x="3040"/>
        <item x="3257"/>
        <item x="2473"/>
        <item x="3711"/>
        <item x="3330"/>
        <item x="766"/>
        <item x="2031"/>
        <item x="231"/>
        <item x="312"/>
        <item x="2567"/>
        <item x="2410"/>
        <item x="2268"/>
        <item x="2118"/>
        <item x="2792"/>
        <item x="1421"/>
        <item x="1282"/>
        <item x="3185"/>
        <item x="215"/>
        <item x="3852"/>
        <item x="174"/>
        <item x="2617"/>
        <item x="3502"/>
        <item x="2862"/>
        <item x="1318"/>
        <item x="2644"/>
        <item x="3376"/>
        <item x="431"/>
        <item x="2234"/>
        <item x="187"/>
        <item x="3826"/>
        <item x="3197"/>
        <item x="251"/>
        <item x="3581"/>
        <item x="1490"/>
        <item x="1612"/>
        <item x="3289"/>
        <item x="1713"/>
        <item x="801"/>
        <item x="1222"/>
        <item x="1515"/>
        <item x="783"/>
        <item x="3747"/>
        <item x="500"/>
        <item x="3833"/>
        <item x="1395"/>
        <item x="1389"/>
        <item x="829"/>
        <item x="653"/>
        <item x="3816"/>
        <item x="2436"/>
        <item x="517"/>
        <item x="261"/>
        <item x="2058"/>
        <item x="3336"/>
        <item x="2386"/>
        <item x="1886"/>
        <item x="581"/>
        <item x="1293"/>
        <item x="1440"/>
        <item x="1163"/>
        <item x="2225"/>
        <item x="2169"/>
        <item x="680"/>
        <item x="3288"/>
        <item x="1869"/>
        <item x="3046"/>
        <item x="2490"/>
        <item x="765"/>
        <item x="912"/>
        <item x="3700"/>
        <item x="2055"/>
        <item x="3162"/>
        <item x="807"/>
        <item x="1485"/>
        <item x="1059"/>
        <item x="2784"/>
        <item x="1377"/>
        <item x="3005"/>
        <item x="1108"/>
        <item x="2183"/>
        <item x="472"/>
        <item x="3840"/>
        <item x="3874"/>
        <item x="554"/>
        <item x="3578"/>
        <item x="2943"/>
        <item x="1842"/>
        <item x="3663"/>
        <item x="111"/>
        <item x="3114"/>
        <item x="795"/>
        <item x="1434"/>
        <item x="2819"/>
        <item x="3673"/>
        <item x="577"/>
        <item x="1835"/>
        <item x="2066"/>
        <item x="481"/>
        <item x="273"/>
        <item x="1543"/>
        <item x="2931"/>
        <item x="2639"/>
        <item x="2407"/>
        <item x="505"/>
        <item x="1846"/>
        <item x="3769"/>
        <item x="3172"/>
        <item x="3625"/>
        <item x="856"/>
        <item x="2444"/>
        <item x="3191"/>
        <item x="510"/>
        <item x="348"/>
        <item x="2762"/>
        <item x="2773"/>
        <item x="3893"/>
        <item x="1618"/>
        <item x="988"/>
        <item x="3411"/>
        <item x="1865"/>
        <item x="1921"/>
        <item x="3458"/>
        <item x="1735"/>
        <item x="3325"/>
        <item x="2176"/>
        <item x="2600"/>
        <item x="3248"/>
        <item x="1292"/>
        <item x="3850"/>
        <item x="3214"/>
        <item x="2070"/>
        <item x="2242"/>
        <item x="1675"/>
        <item x="2175"/>
        <item x="3294"/>
        <item x="217"/>
        <item x="2508"/>
        <item x="930"/>
        <item x="2136"/>
        <item x="881"/>
        <item x="3246"/>
        <item x="1507"/>
        <item x="3211"/>
        <item x="1086"/>
        <item x="2681"/>
        <item x="3841"/>
        <item x="3070"/>
        <item x="1015"/>
        <item x="3819"/>
        <item x="2961"/>
        <item x="737"/>
        <item x="3037"/>
        <item x="1992"/>
        <item x="1388"/>
        <item x="1040"/>
        <item x="1133"/>
        <item x="910"/>
        <item x="3475"/>
        <item x="1696"/>
        <item x="3886"/>
        <item x="2637"/>
        <item x="460"/>
        <item x="3068"/>
        <item x="3347"/>
        <item x="2485"/>
        <item x="1422"/>
        <item x="3497"/>
        <item x="3912"/>
        <item x="1555"/>
        <item x="3327"/>
        <item x="2064"/>
        <item x="3713"/>
        <item x="1128"/>
        <item x="1049"/>
        <item x="1864"/>
        <item x="1156"/>
        <item x="3621"/>
        <item x="1276"/>
        <item x="2375"/>
        <item x="3733"/>
        <item x="422"/>
        <item x="919"/>
        <item x="3828"/>
        <item x="1391"/>
        <item x="3387"/>
        <item x="591"/>
        <item x="3916"/>
        <item x="1212"/>
        <item x="2554"/>
        <item x="900"/>
        <item x="702"/>
        <item x="1938"/>
        <item x="3474"/>
        <item x="740"/>
        <item x="1218"/>
        <item x="124"/>
        <item x="1465"/>
        <item x="223"/>
        <item x="847"/>
        <item x="307"/>
        <item x="3275"/>
        <item x="2587"/>
        <item x="3428"/>
        <item x="909"/>
        <item x="3512"/>
        <item x="265"/>
        <item x="767"/>
        <item x="871"/>
        <item x="3923"/>
        <item x="20"/>
        <item x="1206"/>
        <item x="3813"/>
        <item x="3774"/>
        <item x="3430"/>
        <item x="3272"/>
        <item x="1323"/>
        <item x="3163"/>
        <item x="3017"/>
        <item x="2009"/>
        <item x="2431"/>
        <item x="3868"/>
        <item x="3749"/>
        <item x="424"/>
        <item x="3509"/>
        <item x="3814"/>
        <item x="1530"/>
        <item x="1307"/>
        <item x="3811"/>
        <item x="442"/>
        <item x="1527"/>
        <item x="812"/>
        <item x="841"/>
        <item x="259"/>
        <item x="914"/>
        <item x="3383"/>
        <item x="2892"/>
        <item x="944"/>
        <item x="2170"/>
        <item x="2078"/>
        <item x="599"/>
        <item x="3025"/>
        <item x="1198"/>
        <item x="1023"/>
        <item x="1051"/>
        <item x="440"/>
        <item x="3919"/>
        <item x="3003"/>
        <item x="1622"/>
        <item x="2202"/>
        <item x="3721"/>
        <item x="2979"/>
        <item x="1657"/>
        <item x="1065"/>
        <item x="2572"/>
        <item x="1138"/>
        <item x="1600"/>
        <item x="1644"/>
        <item x="1907"/>
        <item x="1896"/>
        <item x="2747"/>
        <item x="415"/>
        <item x="2063"/>
        <item x="3477"/>
        <item x="43"/>
        <item x="385"/>
        <item x="437"/>
        <item x="2022"/>
        <item x="3252"/>
        <item x="821"/>
        <item x="83"/>
        <item x="2349"/>
        <item x="963"/>
        <item x="1164"/>
        <item x="3366"/>
        <item x="535"/>
        <item x="2010"/>
        <item x="387"/>
        <item x="2778"/>
        <item x="425"/>
        <item x="2976"/>
        <item x="3914"/>
        <item x="1581"/>
        <item x="2369"/>
        <item x="2958"/>
        <item x="2246"/>
        <item x="3427"/>
        <item x="2571"/>
        <item x="3722"/>
        <item x="2286"/>
        <item x="3363"/>
        <item x="64"/>
        <item x="2832"/>
        <item x="748"/>
        <item x="513"/>
        <item x="2986"/>
        <item x="2833"/>
        <item x="81"/>
        <item x="1363"/>
        <item x="1669"/>
        <item x="1816"/>
        <item x="1306"/>
        <item x="3618"/>
        <item x="1012"/>
        <item x="2333"/>
        <item x="2905"/>
        <item x="1637"/>
        <item x="2220"/>
        <item x="2020"/>
        <item x="3517"/>
        <item x="2831"/>
        <item x="2180"/>
        <item x="965"/>
        <item x="1474"/>
        <item x="2174"/>
        <item x="2859"/>
        <item x="2127"/>
        <item x="1611"/>
        <item x="272"/>
        <item x="1567"/>
        <item x="2463"/>
        <item x="1991"/>
        <item x="319"/>
        <item x="1036"/>
        <item x="477"/>
        <item x="3516"/>
        <item x="2651"/>
        <item x="444"/>
        <item x="3597"/>
        <item x="2383"/>
        <item x="2488"/>
        <item x="205"/>
        <item x="832"/>
        <item x="2692"/>
        <item x="2916"/>
        <item x="3672"/>
        <item x="1935"/>
        <item x="2660"/>
        <item x="1346"/>
        <item x="2011"/>
        <item x="18"/>
        <item x="2514"/>
        <item x="3802"/>
        <item x="596"/>
        <item x="1027"/>
        <item x="1113"/>
        <item x="1678"/>
        <item x="2927"/>
        <item x="2790"/>
        <item x="931"/>
        <item x="2591"/>
        <item x="855"/>
        <item x="3829"/>
        <item x="1944"/>
        <item x="648"/>
        <item x="3438"/>
        <item x="1160"/>
        <item x="3028"/>
        <item x="394"/>
        <item x="3035"/>
        <item x="3569"/>
        <item x="1287"/>
        <item x="2212"/>
        <item x="374"/>
        <item x="430"/>
        <item x="3100"/>
        <item x="61"/>
        <item x="2519"/>
        <item x="1800"/>
        <item x="2290"/>
        <item x="1662"/>
        <item x="227"/>
        <item x="670"/>
        <item x="2848"/>
        <item x="1535"/>
        <item x="2733"/>
        <item x="1584"/>
        <item x="1998"/>
        <item x="1906"/>
        <item x="1352"/>
        <item x="1792"/>
        <item x="1420"/>
        <item x="1102"/>
        <item x="2373"/>
        <item x="523"/>
        <item x="3261"/>
        <item x="3845"/>
        <item x="192"/>
        <item x="1573"/>
        <item x="3426"/>
        <item x="2462"/>
        <item x="3742"/>
        <item x="1762"/>
        <item x="1295"/>
        <item x="3676"/>
        <item x="282"/>
        <item x="3647"/>
        <item x="580"/>
        <item x="3417"/>
        <item x="981"/>
        <item x="2445"/>
        <item x="1384"/>
        <item x="908"/>
        <item x="1801"/>
        <item x="3142"/>
        <item x="1972"/>
        <item x="2395"/>
        <item x="3155"/>
        <item x="100"/>
        <item x="2564"/>
        <item x="712"/>
        <item x="1243"/>
        <item x="1072"/>
        <item x="1336"/>
        <item x="655"/>
        <item x="3308"/>
        <item x="3038"/>
        <item x="207"/>
        <item x="3353"/>
        <item x="1104"/>
        <item x="3499"/>
        <item x="3878"/>
        <item x="724"/>
        <item x="1924"/>
        <item x="1922"/>
        <item x="3424"/>
        <item x="3108"/>
        <item x="1031"/>
        <item x="1860"/>
        <item x="2256"/>
        <item x="890"/>
        <item x="1841"/>
        <item x="1009"/>
        <item x="1471"/>
        <item x="3348"/>
        <item x="2376"/>
        <item x="667"/>
        <item x="3311"/>
        <item x="882"/>
        <item x="119"/>
        <item x="3405"/>
        <item x="2768"/>
        <item x="1602"/>
        <item x="202"/>
        <item x="849"/>
        <item x="1081"/>
        <item x="1455"/>
        <item x="2059"/>
        <item x="129"/>
        <item x="791"/>
        <item x="2713"/>
        <item x="3467"/>
        <item x="2794"/>
        <item x="2429"/>
        <item x="3215"/>
        <item x="2746"/>
        <item x="1169"/>
        <item x="3766"/>
        <item x="3360"/>
        <item x="1533"/>
        <item x="1955"/>
        <item x="3750"/>
        <item x="584"/>
        <item x="194"/>
        <item x="3786"/>
        <item x="1242"/>
        <item x="3138"/>
        <item x="1990"/>
        <item x="2209"/>
        <item x="3290"/>
        <item x="2069"/>
        <item x="1112"/>
        <item x="780"/>
        <item x="1014"/>
        <item x="1870"/>
        <item x="1558"/>
        <item x="2613"/>
        <item x="3198"/>
        <item x="2221"/>
        <item x="784"/>
        <item x="26"/>
        <item x="1763"/>
        <item x="473"/>
        <item x="3266"/>
        <item x="3693"/>
        <item x="2107"/>
        <item x="135"/>
        <item x="1255"/>
        <item x="2124"/>
        <item x="1831"/>
        <item x="3541"/>
        <item x="2748"/>
        <item x="1446"/>
        <item x="3144"/>
        <item x="3062"/>
        <item x="675"/>
        <item x="1947"/>
        <item x="1683"/>
        <item x="997"/>
        <item x="3586"/>
        <item x="3596"/>
        <item x="1146"/>
        <item x="1140"/>
        <item x="2841"/>
        <item x="2419"/>
        <item x="3300"/>
        <item x="3369"/>
        <item x="3090"/>
        <item x="2318"/>
        <item x="1987"/>
        <item x="3537"/>
        <item x="1397"/>
        <item x="2150"/>
        <item x="357"/>
        <item x="2179"/>
        <item x="844"/>
        <item x="2975"/>
        <item x="2400"/>
        <item x="2194"/>
        <item x="3123"/>
        <item x="822"/>
        <item x="3179"/>
        <item x="2079"/>
        <item x="346"/>
        <item x="2886"/>
        <item x="2884"/>
        <item x="924"/>
        <item x="3001"/>
        <item x="3505"/>
        <item x="185"/>
        <item x="3549"/>
        <item x="1597"/>
        <item x="1314"/>
        <item x="158"/>
        <item x="893"/>
        <item x="1372"/>
        <item x="2897"/>
        <item x="3361"/>
        <item x="1326"/>
        <item x="22"/>
        <item x="2960"/>
        <item x="2472"/>
        <item x="1889"/>
        <item x="815"/>
        <item x="3601"/>
        <item x="1539"/>
        <item x="3756"/>
        <item x="3591"/>
        <item x="1289"/>
        <item x="1325"/>
        <item x="2077"/>
        <item x="2489"/>
        <item x="116"/>
        <item x="1277"/>
        <item x="1559"/>
        <item x="1742"/>
        <item x="1030"/>
        <item x="3504"/>
        <item x="392"/>
        <item x="130"/>
        <item x="3717"/>
        <item x="671"/>
        <item x="131"/>
        <item x="3051"/>
        <item x="2781"/>
        <item x="2837"/>
        <item x="975"/>
        <item x="189"/>
        <item x="3804"/>
        <item x="1731"/>
        <item x="2726"/>
        <item x="2589"/>
        <item x="691"/>
        <item x="1594"/>
        <item x="1746"/>
        <item x="3883"/>
        <item x="257"/>
        <item x="588"/>
        <item x="1629"/>
        <item x="2000"/>
        <item x="2771"/>
        <item x="920"/>
        <item x="2811"/>
        <item x="3312"/>
        <item x="2913"/>
        <item x="2840"/>
        <item x="3443"/>
        <item x="2647"/>
        <item x="3527"/>
        <item x="2574"/>
        <item x="2073"/>
        <item x="1861"/>
        <item x="749"/>
        <item x="1774"/>
        <item x="1790"/>
        <item x="1926"/>
        <item x="730"/>
        <item x="538"/>
        <item x="1561"/>
        <item x="1178"/>
        <item x="1079"/>
        <item x="1868"/>
        <item x="3002"/>
        <item x="2353"/>
        <item x="3867"/>
        <item x="1025"/>
        <item x="1371"/>
        <item x="1473"/>
        <item x="3703"/>
        <item x="2499"/>
        <item x="2080"/>
        <item x="2580"/>
        <item x="5"/>
        <item x="3776"/>
        <item x="3050"/>
        <item x="305"/>
        <item x="607"/>
        <item x="1610"/>
        <item x="327"/>
        <item x="3554"/>
        <item x="1579"/>
        <item x="3718"/>
        <item x="1554"/>
        <item x="1752"/>
        <item x="1719"/>
        <item x="200"/>
        <item x="973"/>
        <item x="155"/>
        <item x="741"/>
        <item x="1536"/>
        <item x="873"/>
        <item x="1126"/>
        <item x="2141"/>
        <item x="2123"/>
        <item x="1096"/>
        <item x="1227"/>
        <item x="2740"/>
        <item x="2108"/>
        <item x="918"/>
        <item x="87"/>
        <item x="2678"/>
        <item x="1038"/>
        <item x="3754"/>
        <item x="3301"/>
        <item x="3588"/>
        <item x="1549"/>
        <item x="2557"/>
        <item x="1568"/>
        <item x="118"/>
        <item x="2582"/>
        <item x="2090"/>
        <item x="1360"/>
        <item x="3362"/>
        <item x="3488"/>
        <item x="1837"/>
        <item x="2420"/>
        <item x="3121"/>
        <item x="2450"/>
        <item x="1583"/>
        <item x="3782"/>
        <item x="2981"/>
        <item x="3083"/>
        <item x="872"/>
        <item x="317"/>
        <item x="1985"/>
        <item x="382"/>
        <item x="3393"/>
        <item x="396"/>
        <item x="895"/>
        <item x="1261"/>
        <item x="370"/>
        <item x="3759"/>
        <item x="2633"/>
        <item x="3506"/>
        <item x="1712"/>
        <item x="701"/>
        <item x="489"/>
        <item x="2168"/>
        <item x="3127"/>
        <item x="2851"/>
        <item x="597"/>
        <item x="2611"/>
        <item x="3042"/>
        <item x="1923"/>
        <item x="672"/>
        <item x="3634"/>
        <item x="2025"/>
        <item x="964"/>
        <item x="1724"/>
        <item x="1518"/>
        <item x="1362"/>
        <item x="264"/>
        <item x="3205"/>
        <item x="487"/>
        <item x="2248"/>
        <item x="480"/>
        <item x="270"/>
        <item x="2749"/>
        <item x="3522"/>
        <item x="334"/>
        <item x="2253"/>
        <item x="1039"/>
        <item x="3088"/>
        <item x="1192"/>
        <item x="1331"/>
        <item x="113"/>
        <item x="1754"/>
        <item x="3409"/>
        <item x="2767"/>
        <item x="198"/>
        <item x="1672"/>
        <item x="2192"/>
        <item x="3165"/>
        <item x="3519"/>
        <item x="2166"/>
        <item x="1099"/>
        <item x="1517"/>
        <item x="161"/>
        <item x="1918"/>
        <item x="3808"/>
        <item x="3677"/>
        <item x="1670"/>
        <item x="263"/>
        <item x="275"/>
        <item x="3650"/>
        <item x="1760"/>
        <item x="2296"/>
        <item x="27"/>
        <item x="3268"/>
        <item x="151"/>
        <item x="1060"/>
        <item x="127"/>
        <item x="601"/>
        <item x="2310"/>
        <item x="2796"/>
        <item x="2270"/>
        <item x="1061"/>
        <item x="153"/>
        <item x="969"/>
        <item x="503"/>
        <item x="1179"/>
        <item x="3329"/>
        <item x="2210"/>
        <item x="3145"/>
        <item x="3189"/>
        <item x="1236"/>
        <item x="38"/>
        <item x="1623"/>
        <item x="3785"/>
        <item x="288"/>
        <item x="2750"/>
        <item x="2265"/>
        <item x="3126"/>
        <item x="1115"/>
        <item x="2755"/>
        <item x="3196"/>
        <item x="2114"/>
        <item x="2093"/>
        <item x="2143"/>
        <item x="974"/>
        <item x="133"/>
        <item x="47"/>
        <item x="1563"/>
        <item x="2438"/>
        <item x="1181"/>
        <item x="3518"/>
        <item x="3584"/>
        <item x="345"/>
        <item x="123"/>
        <item x="1100"/>
        <item x="3589"/>
        <item x="571"/>
        <item x="2487"/>
        <item x="1436"/>
        <item x="347"/>
        <item x="1834"/>
        <item x="1048"/>
        <item x="3830"/>
        <item x="1245"/>
        <item x="1355"/>
        <item x="531"/>
        <item x="2865"/>
        <item x="2033"/>
        <item x="2663"/>
        <item x="3195"/>
        <item x="2397"/>
        <item x="3389"/>
        <item x="2844"/>
        <item x="2583"/>
        <item x="3096"/>
        <item x="72"/>
        <item x="2857"/>
        <item x="400"/>
        <item x="1878"/>
        <item x="1468"/>
        <item x="858"/>
        <item x="710"/>
        <item x="2513"/>
        <item x="2855"/>
        <item x="1974"/>
        <item x="1954"/>
        <item x="2358"/>
        <item x="1961"/>
        <item x="2074"/>
        <item x="428"/>
        <item x="834"/>
        <item x="491"/>
        <item x="1311"/>
        <item x="2944"/>
        <item x="2049"/>
        <item x="1274"/>
        <item x="3824"/>
        <item x="1022"/>
        <item x="2734"/>
        <item x="1630"/>
        <item x="1033"/>
        <item x="2172"/>
        <item x="323"/>
        <item x="3187"/>
        <item x="3021"/>
        <item x="3539"/>
        <item x="1032"/>
        <item x="3575"/>
        <item x="1347"/>
        <item x="3552"/>
        <item x="2533"/>
        <item x="552"/>
        <item x="3899"/>
        <item x="1453"/>
        <item x="3244"/>
        <item x="1940"/>
        <item x="3286"/>
        <item x="3231"/>
        <item x="467"/>
        <item x="454"/>
        <item x="820"/>
        <item x="545"/>
        <item x="2670"/>
        <item x="1728"/>
        <item x="2517"/>
        <item x="642"/>
        <item x="3230"/>
        <item x="627"/>
        <item x="1171"/>
        <item x="2754"/>
        <item x="3489"/>
        <item x="562"/>
        <item x="3764"/>
        <item x="3310"/>
        <item x="2548"/>
        <item x="311"/>
        <item x="3146"/>
        <item x="3236"/>
        <item x="2321"/>
        <item x="429"/>
        <item x="1564"/>
        <item x="2323"/>
        <item x="2989"/>
        <item x="709"/>
        <item x="1714"/>
        <item x="1770"/>
        <item x="3665"/>
        <item x="2216"/>
        <item x="3076"/>
        <item x="157"/>
        <item x="3822"/>
        <item x="831"/>
        <item x="3084"/>
        <item x="1383"/>
        <item x="3847"/>
        <item x="3359"/>
        <item x="2208"/>
        <item x="2529"/>
        <item x="2213"/>
        <item x="786"/>
        <item x="2215"/>
        <item x="1452"/>
        <item x="1605"/>
        <item x="1764"/>
        <item x="1522"/>
        <item x="631"/>
        <item x="926"/>
        <item x="253"/>
        <item x="3757"/>
        <item x="33"/>
        <item x="2606"/>
        <item x="3891"/>
        <item x="1553"/>
        <item x="1617"/>
        <item x="1110"/>
        <item x="3270"/>
        <item x="1166"/>
        <item x="1934"/>
        <item x="2830"/>
        <item x="3394"/>
        <item x="3566"/>
        <item x="3758"/>
        <item x="2002"/>
        <item x="2313"/>
        <item x="2347"/>
        <item x="2712"/>
        <item x="1183"/>
        <item x="754"/>
        <item x="943"/>
        <item x="51"/>
        <item x="2706"/>
        <item x="3915"/>
        <item x="2880"/>
        <item x="1162"/>
        <item x="3501"/>
        <item x="3544"/>
        <item x="2144"/>
        <item x="3794"/>
        <item x="3109"/>
        <item x="1477"/>
        <item x="98"/>
        <item x="1254"/>
        <item x="2995"/>
        <item x="1723"/>
        <item x="84"/>
        <item x="2365"/>
        <item x="1090"/>
        <item x="705"/>
        <item x="378"/>
        <item x="3545"/>
        <item x="403"/>
        <item x="1084"/>
        <item x="1139"/>
        <item x="715"/>
        <item x="2111"/>
        <item x="1220"/>
        <item x="3917"/>
        <item x="2532"/>
        <item x="441"/>
        <item x="695"/>
        <item x="683"/>
        <item x="3476"/>
        <item x="2653"/>
        <item x="1750"/>
        <item x="2394"/>
        <item x="1806"/>
        <item x="325"/>
        <item x="3555"/>
        <item x="122"/>
        <item x="779"/>
        <item x="160"/>
        <item x="1627"/>
        <item x="3315"/>
        <item x="568"/>
        <item x="2992"/>
        <item x="3245"/>
        <item x="1088"/>
        <item x="69"/>
        <item x="1978"/>
        <item x="2901"/>
        <item x="1908"/>
        <item x="3334"/>
        <item x="3723"/>
        <item x="1519"/>
        <item x="3219"/>
        <item x="727"/>
        <item x="1999"/>
        <item x="2299"/>
        <item x="1046"/>
        <item x="3686"/>
        <item x="1129"/>
        <item x="2930"/>
        <item x="3081"/>
        <item x="2053"/>
        <item x="2628"/>
        <item x="1511"/>
        <item x="3864"/>
        <item x="681"/>
        <item x="1281"/>
        <item x="1498"/>
        <item x="1114"/>
        <item x="1542"/>
        <item x="2367"/>
        <item x="567"/>
        <item x="136"/>
        <item x="3320"/>
        <item x="947"/>
        <item x="3820"/>
        <item x="3204"/>
        <item x="928"/>
        <item x="2061"/>
        <item x="806"/>
        <item x="583"/>
        <item x="3609"/>
        <item x="3034"/>
        <item x="1170"/>
        <item x="3585"/>
        <item x="2775"/>
        <item x="315"/>
        <item x="2417"/>
        <item x="1230"/>
        <item x="3118"/>
        <item x="3306"/>
        <item x="1839"/>
        <item x="1633"/>
        <item x="796"/>
        <item x="2510"/>
        <item x="2814"/>
        <item x="1357"/>
        <item x="2355"/>
        <item x="678"/>
        <item x="1812"/>
        <item x="458"/>
        <item x="2348"/>
        <item x="2760"/>
        <item x="451"/>
        <item x="266"/>
        <item x="234"/>
        <item x="289"/>
        <item x="2550"/>
        <item x="2947"/>
        <item x="2939"/>
        <item x="2503"/>
        <item x="2902"/>
        <item x="739"/>
        <item x="3632"/>
        <item x="450"/>
        <item x="778"/>
        <item x="381"/>
        <item x="2402"/>
        <item x="3910"/>
        <item x="3280"/>
        <item x="11"/>
        <item x="1969"/>
        <item x="350"/>
        <item x="604"/>
        <item x="355"/>
        <item x="2869"/>
        <item x="3810"/>
        <item x="3626"/>
        <item x="2671"/>
        <item x="1075"/>
        <item x="2689"/>
        <item x="3838"/>
        <item x="3610"/>
        <item x="3510"/>
        <item x="3339"/>
        <item x="1258"/>
        <item x="1575"/>
        <item x="2247"/>
        <item x="3086"/>
        <item x="949"/>
        <item x="1659"/>
        <item x="2922"/>
        <item x="349"/>
        <item x="1988"/>
        <item x="3605"/>
        <item x="1322"/>
        <item x="1866"/>
        <item x="901"/>
        <item x="2341"/>
        <item x="2486"/>
        <item x="3044"/>
        <item x="2698"/>
        <item x="1631"/>
        <item x="3149"/>
        <item x="2659"/>
        <item x="2926"/>
        <item x="768"/>
        <item x="3209"/>
        <item x="1743"/>
        <item x="496"/>
        <item x="3623"/>
        <item x="2045"/>
        <item x="725"/>
        <item x="3318"/>
        <item x="2167"/>
        <item x="662"/>
        <item x="976"/>
        <item x="168"/>
        <item x="112"/>
        <item x="1942"/>
        <item x="1390"/>
        <item x="2424"/>
        <item x="342"/>
        <item x="3651"/>
        <item x="1811"/>
        <item x="3524"/>
        <item x="565"/>
        <item x="624"/>
        <item x="2060"/>
        <item x="3158"/>
        <item x="787"/>
        <item x="115"/>
        <item x="2900"/>
        <item x="1005"/>
        <item x="3293"/>
        <item x="3735"/>
        <item x="2029"/>
        <item x="1373"/>
        <item x="1753"/>
        <item x="2603"/>
        <item x="1759"/>
        <item x="1979"/>
        <item x="3604"/>
        <item x="2094"/>
        <item x="1619"/>
        <item x="1105"/>
        <item x="2071"/>
        <item x="2040"/>
        <item x="992"/>
        <item x="423"/>
        <item x="2609"/>
        <item x="3249"/>
        <item x="3614"/>
        <item x="1312"/>
        <item x="3333"/>
        <item x="1956"/>
        <item x="2135"/>
        <item x="46"/>
        <item x="1628"/>
        <item x="2805"/>
        <item x="2569"/>
        <item x="2362"/>
        <item x="3660"/>
        <item x="3213"/>
        <item x="2967"/>
        <item x="1686"/>
        <item x="2037"/>
        <item x="1569"/>
        <item x="1745"/>
        <item x="1137"/>
        <item x="2297"/>
        <item x="838"/>
        <item x="2732"/>
        <item x="3849"/>
        <item x="1971"/>
        <item x="2504"/>
        <item x="2390"/>
        <item x="866"/>
        <item x="3258"/>
        <item x="593"/>
        <item x="2983"/>
        <item x="1775"/>
        <item x="1500"/>
        <item x="3821"/>
        <item x="819"/>
        <item x="2317"/>
        <item x="236"/>
        <item x="3789"/>
        <item x="2015"/>
        <item x="2116"/>
        <item x="2982"/>
        <item x="1024"/>
        <item x="916"/>
        <item x="258"/>
        <item x="3053"/>
        <item x="16"/>
        <item x="622"/>
        <item x="1351"/>
        <item x="3095"/>
        <item x="2525"/>
        <item x="1216"/>
        <item x="1859"/>
        <item x="617"/>
        <item x="1810"/>
        <item x="3573"/>
        <item x="2443"/>
        <item x="2152"/>
        <item x="3780"/>
        <item x="3882"/>
        <item x="644"/>
        <item x="2132"/>
        <item x="3482"/>
        <item x="2627"/>
        <item x="2798"/>
        <item x="802"/>
        <item x="3456"/>
        <item x="3628"/>
        <item x="3768"/>
        <item x="1716"/>
        <item x="2795"/>
        <item x="73"/>
        <item x="1876"/>
        <item x="905"/>
        <item x="1717"/>
        <item x="2"/>
        <item x="643"/>
        <item x="1319"/>
        <item x="2764"/>
        <item x="833"/>
        <item x="2099"/>
        <item x="229"/>
        <item x="3299"/>
        <item x="2459"/>
        <item x="2528"/>
        <item x="3772"/>
        <item x="1392"/>
        <item x="414"/>
        <item x="2222"/>
        <item x="3210"/>
        <item x="1768"/>
        <item x="693"/>
        <item x="2035"/>
        <item x="2666"/>
        <item x="137"/>
        <item x="731"/>
        <item x="1001"/>
        <item x="1400"/>
        <item x="1408"/>
        <item x="1751"/>
        <item x="3631"/>
        <item x="1920"/>
        <item x="3683"/>
        <item x="1269"/>
        <item x="1821"/>
        <item x="668"/>
        <item x="744"/>
        <item x="2207"/>
        <item x="610"/>
        <item x="853"/>
        <item x="1562"/>
        <item x="2970"/>
        <item x="2195"/>
        <item x="2381"/>
        <item x="669"/>
        <item x="2904"/>
        <item x="1416"/>
        <item x="1959"/>
        <item x="2343"/>
        <item x="3260"/>
        <item x="268"/>
        <item x="879"/>
        <item x="2641"/>
        <item x="409"/>
        <item x="2789"/>
        <item x="3047"/>
        <item x="2154"/>
        <item x="3386"/>
        <item x="1484"/>
        <item x="1190"/>
        <item x="195"/>
        <item x="2089"/>
        <item x="3462"/>
        <item x="2509"/>
        <item x="326"/>
        <item x="3594"/>
        <item x="3933"/>
        <item x="1809"/>
        <item x="1053"/>
        <item x="2100"/>
        <item x="48"/>
        <item x="94"/>
        <item x="1699"/>
        <item x="182"/>
        <item x="3150"/>
        <item x="504"/>
        <item x="407"/>
        <item x="2655"/>
        <item x="1856"/>
        <item x="1058"/>
        <item x="782"/>
        <item x="58"/>
        <item x="536"/>
        <item x="1570"/>
        <item x="3521"/>
        <item x="3193"/>
        <item x="333"/>
        <item x="2052"/>
        <item x="1399"/>
        <item x="3630"/>
        <item x="953"/>
        <item x="1882"/>
        <item x="3708"/>
        <item x="2280"/>
        <item x="1509"/>
        <item x="1111"/>
        <item x="1660"/>
        <item x="1677"/>
        <item x="549"/>
        <item x="1676"/>
        <item x="1769"/>
        <item x="1645"/>
        <item x="222"/>
        <item x="935"/>
        <item x="1480"/>
        <item x="1698"/>
        <item x="3712"/>
        <item x="544"/>
        <item x="2782"/>
        <item x="1224"/>
        <item x="3418"/>
        <item x="163"/>
        <item x="68"/>
        <item x="501"/>
        <item x="3719"/>
        <item x="694"/>
        <item x="389"/>
        <item x="3603"/>
        <item x="1904"/>
        <item x="3927"/>
        <item x="1004"/>
        <item x="65"/>
        <item x="191"/>
        <item x="359"/>
        <item x="3115"/>
        <item x="2737"/>
        <item x="1180"/>
        <item x="3314"/>
        <item x="3931"/>
        <item x="28"/>
        <item x="3402"/>
        <item x="940"/>
        <item x="1884"/>
        <item x="1827"/>
        <item x="1231"/>
        <item x="2534"/>
        <item x="1475"/>
        <item x="2469"/>
        <item x="1647"/>
        <item x="1541"/>
        <item x="3777"/>
        <item x="1483"/>
        <item x="1895"/>
        <item x="1013"/>
        <item x="2893"/>
        <item x="913"/>
        <item x="172"/>
        <item x="1356"/>
        <item x="2507"/>
        <item x="785"/>
        <item x="1252"/>
        <item x="3590"/>
        <item x="2414"/>
        <item x="3346"/>
        <item x="2625"/>
        <item x="3139"/>
        <item x="1174"/>
        <item x="3303"/>
        <item x="235"/>
        <item x="1917"/>
        <item x="2985"/>
        <item x="979"/>
        <item x="1275"/>
        <item x="352"/>
        <item x="165"/>
        <item x="1018"/>
        <item x="1711"/>
        <item x="3579"/>
        <item x="457"/>
        <item x="1150"/>
        <item x="34"/>
        <item x="3705"/>
        <item x="2911"/>
        <item x="645"/>
        <item x="1297"/>
        <item x="1486"/>
        <item x="2817"/>
        <item x="2294"/>
        <item x="3107"/>
        <item x="3102"/>
        <item x="2271"/>
        <item x="184"/>
        <item x="2226"/>
        <item x="3094"/>
        <item x="2665"/>
        <item x="1487"/>
        <item x="2426"/>
        <item x="3345"/>
        <item x="878"/>
        <item x="2201"/>
        <item x="857"/>
        <item x="2538"/>
        <item x="321"/>
        <item x="375"/>
        <item x="297"/>
        <item x="2649"/>
        <item x="3503"/>
        <item x="2990"/>
        <item x="3425"/>
        <item x="628"/>
        <item x="1755"/>
        <item x="2435"/>
        <item x="1796"/>
        <item x="1290"/>
        <item x="2255"/>
        <item x="286"/>
        <item x="719"/>
        <item x="2673"/>
        <item x="3074"/>
        <item x="3060"/>
        <item x="204"/>
        <item x="799"/>
        <item x="3483"/>
        <item x="1291"/>
        <item x="2626"/>
        <item x="1729"/>
        <item x="2219"/>
        <item x="639"/>
        <item x="2500"/>
        <item x="2870"/>
        <item x="1101"/>
        <item x="2480"/>
        <item x="3365"/>
        <item x="1501"/>
        <item x="372"/>
        <item x="2149"/>
        <item x="2687"/>
        <item x="2326"/>
        <item x="3459"/>
        <item x="761"/>
        <item x="2187"/>
        <item x="1043"/>
        <item x="3367"/>
        <item x="309"/>
        <item x="3157"/>
        <item x="244"/>
        <item x="3787"/>
        <item x="640"/>
        <item x="550"/>
        <item x="1897"/>
        <item x="1880"/>
        <item x="661"/>
        <item x="3881"/>
        <item x="3694"/>
        <item x="2047"/>
        <item x="1899"/>
        <item x="2230"/>
        <item x="1958"/>
        <item x="9"/>
        <item x="3412"/>
        <item x="2387"/>
        <item x="1437"/>
        <item x="3649"/>
        <item x="2756"/>
        <item x="2657"/>
        <item x="1666"/>
        <item x="734"/>
        <item x="2495"/>
        <item x="3648"/>
        <item x="76"/>
        <item x="1076"/>
        <item x="3889"/>
        <item x="892"/>
        <item x="2643"/>
        <item x="3532"/>
        <item x="218"/>
        <item x="438"/>
        <item x="2352"/>
        <item x="274"/>
        <item x="3855"/>
        <item x="2694"/>
        <item x="3332"/>
        <item x="455"/>
        <item x="373"/>
        <item x="1223"/>
        <item x="2105"/>
        <item x="2396"/>
        <item x="356"/>
        <item x="1229"/>
        <item x="2719"/>
        <item x="1045"/>
        <item x="2695"/>
        <item x="2264"/>
        <item x="1867"/>
        <item x="1097"/>
        <item x="1685"/>
        <item x="2448"/>
        <item x="3696"/>
        <item x="2577"/>
        <item x="2797"/>
        <item x="3059"/>
        <item x="1976"/>
        <item x="1007"/>
        <item x="2122"/>
        <item x="2432"/>
        <item x="1772"/>
        <item x="2845"/>
        <item x="354"/>
        <item x="1578"/>
        <item x="2629"/>
        <item x="770"/>
        <item x="3701"/>
        <item x="2891"/>
        <item x="2223"/>
        <item x="397"/>
        <item x="59"/>
        <item x="1826"/>
        <item x="1125"/>
        <item x="609"/>
        <item x="843"/>
        <item x="1962"/>
        <item x="2820"/>
        <item x="470"/>
        <item x="3262"/>
        <item x="1173"/>
        <item x="3188"/>
        <item x="546"/>
        <item x="3141"/>
        <item x="1916"/>
        <item x="2690"/>
        <item x="555"/>
        <item x="2669"/>
        <item x="703"/>
        <item x="406"/>
        <item x="1540"/>
        <item x="232"/>
        <item x="2903"/>
        <item x="2023"/>
        <item x="2004"/>
        <item x="2679"/>
        <item x="1819"/>
        <item x="1688"/>
        <item x="1829"/>
        <item x="421"/>
        <item x="814"/>
        <item x="2439"/>
        <item x="3297"/>
        <item x="3307"/>
        <item x="401"/>
        <item x="1844"/>
        <item x="1334"/>
        <item x="110"/>
        <item x="658"/>
        <item x="1572"/>
        <item x="1233"/>
        <item x="290"/>
        <item x="521"/>
        <item x="1807"/>
        <item x="3837"/>
        <item x="2455"/>
        <item x="1350"/>
        <item x="2864"/>
        <item x="2024"/>
        <item x="2442"/>
        <item x="962"/>
        <item x="1528"/>
        <item x="3495"/>
        <item x="1682"/>
        <item x="2977"/>
        <item x="995"/>
        <item x="3045"/>
        <item x="3181"/>
        <item x="626"/>
        <item x="3401"/>
        <item x="439"/>
        <item x="2758"/>
        <item x="2466"/>
        <item x="3562"/>
        <item x="285"/>
        <item x="292"/>
        <item x="899"/>
        <item x="433"/>
        <item x="121"/>
        <item x="2718"/>
        <item x="3378"/>
        <item x="3039"/>
        <item x="495"/>
        <item x="2330"/>
        <item x="1828"/>
        <item x="3862"/>
        <item x="144"/>
        <item x="3900"/>
        <item x="2196"/>
        <item x="2157"/>
        <item x="3799"/>
        <item x="1246"/>
        <item x="906"/>
        <item x="3748"/>
        <item x="3287"/>
        <item x="883"/>
        <item x="213"/>
        <item x="663"/>
        <item x="3291"/>
        <item x="1912"/>
        <item x="2997"/>
        <item x="1253"/>
        <item x="1734"/>
        <item x="2189"/>
        <item x="1315"/>
        <item x="2955"/>
        <item x="2909"/>
        <item x="3745"/>
        <item x="1339"/>
        <item x="1857"/>
        <item x="2085"/>
        <item x="220"/>
        <item x="3020"/>
        <item x="240"/>
        <item x="1643"/>
        <item x="1196"/>
        <item x="432"/>
        <item x="3229"/>
        <item x="181"/>
        <item x="541"/>
        <item x="3643"/>
        <item x="2284"/>
        <item x="1343"/>
        <item x="2938"/>
        <item x="2785"/>
        <item x="3812"/>
        <item x="1402"/>
        <item x="3620"/>
        <item x="2267"/>
        <item x="800"/>
        <item x="865"/>
        <item x="811"/>
        <item x="3273"/>
        <item x="3680"/>
        <item x="2956"/>
        <item x="3349"/>
        <item x="1272"/>
        <item x="613"/>
        <item x="2164"/>
        <item x="3468"/>
        <item x="2937"/>
        <item x="2850"/>
        <item x="1495"/>
        <item x="1933"/>
        <item x="125"/>
        <item x="1478"/>
        <item x="3194"/>
        <item x="3790"/>
        <item x="2610"/>
        <item x="1152"/>
        <item x="868"/>
        <item x="2861"/>
        <item x="3592"/>
        <item x="2703"/>
        <item x="3755"/>
        <item x="3103"/>
        <item x="986"/>
        <item x="56"/>
        <item x="3023"/>
        <item x="1056"/>
        <item x="665"/>
        <item x="62"/>
        <item x="808"/>
        <item x="539"/>
        <item x="1975"/>
        <item x="2288"/>
        <item x="1641"/>
        <item x="2597"/>
        <item x="1409"/>
        <item x="654"/>
        <item x="750"/>
        <item x="435"/>
        <item x="1342"/>
        <item x="722"/>
        <item x="2392"/>
        <item x="93"/>
        <item x="3934"/>
        <item x="851"/>
        <item x="3156"/>
        <item x="1596"/>
        <item x="889"/>
        <item x="3168"/>
        <item x="55"/>
        <item x="1625"/>
        <item x="1167"/>
        <item x="2802"/>
        <item x="3639"/>
        <item x="3574"/>
        <item x="3817"/>
        <item x="1121"/>
        <item x="3531"/>
        <item x="805"/>
        <item x="3392"/>
        <item x="449"/>
        <item x="3177"/>
        <item x="1205"/>
        <item x="923"/>
        <item x="2547"/>
        <item x="3729"/>
        <item x="260"/>
        <item x="1503"/>
        <item x="2324"/>
        <item x="3667"/>
        <item x="692"/>
        <item x="464"/>
        <item x="2949"/>
        <item x="3445"/>
        <item x="1710"/>
        <item x="2054"/>
        <item x="2501"/>
        <item x="1595"/>
        <item x="2018"/>
        <item x="2834"/>
        <item x="3160"/>
        <item x="448"/>
        <item x="14"/>
        <item x="1995"/>
        <item x="1401"/>
        <item x="2340"/>
        <item x="897"/>
        <item x="2494"/>
        <item x="2809"/>
        <item x="2524"/>
        <item x="1739"/>
        <item x="697"/>
        <item x="216"/>
        <item x="553"/>
        <item x="3706"/>
        <item x="3905"/>
        <item x="3827"/>
        <item x="2879"/>
        <item x="2658"/>
        <item x="3371"/>
        <item x="1095"/>
        <item x="3926"/>
        <item x="95"/>
        <item x="1983"/>
        <item x="1283"/>
        <item x="1044"/>
        <item x="150"/>
        <item x="1824"/>
        <item x="3724"/>
        <item x="410"/>
        <item x="2826"/>
        <item x="1117"/>
        <item x="3436"/>
        <item x="1635"/>
        <item x="687"/>
        <item x="3730"/>
        <item x="2803"/>
        <item x="2119"/>
        <item x="2471"/>
        <item x="3873"/>
        <item x="1020"/>
        <item x="530"/>
        <item x="1709"/>
        <item x="960"/>
        <item x="3800"/>
        <item x="689"/>
        <item x="2810"/>
        <item x="1330"/>
        <item x="3666"/>
        <item x="603"/>
        <item x="2279"/>
        <item x="369"/>
        <item x="402"/>
        <item x="2535"/>
        <item x="31"/>
        <item x="2289"/>
        <item x="1435"/>
        <item x="1550"/>
        <item x="2652"/>
        <item x="2735"/>
        <item x="1294"/>
        <item x="2575"/>
        <item x="2701"/>
        <item x="107"/>
        <item x="2475"/>
        <item x="721"/>
        <item x="3865"/>
        <item x="2245"/>
        <item x="650"/>
        <item x="2320"/>
        <item x="2083"/>
        <item x="3613"/>
        <item x="2540"/>
        <item x="2454"/>
        <item x="3410"/>
        <item x="1879"/>
        <item x="3839"/>
        <item x="212"/>
        <item x="233"/>
        <item x="3343"/>
        <item x="1784"/>
        <item x="2427"/>
        <item x="2351"/>
        <item x="2804"/>
        <item x="1836"/>
        <item x="3446"/>
        <item x="91"/>
        <item x="1089"/>
        <item x="2327"/>
        <item x="2249"/>
        <item x="716"/>
        <item x="3564"/>
        <item x="2184"/>
        <item x="2098"/>
        <item x="3546"/>
        <item x="2953"/>
        <item x="2675"/>
        <item x="361"/>
        <item x="2621"/>
        <item x="3538"/>
        <item x="237"/>
        <item x="3342"/>
        <item x="3664"/>
        <item x="177"/>
        <item x="336"/>
        <item x="3471"/>
        <item x="1256"/>
        <item x="3658"/>
        <item x="1502"/>
        <item x="2361"/>
        <item x="3929"/>
        <item x="3032"/>
        <item x="3898"/>
        <item x="1950"/>
        <item x="3657"/>
        <item x="1054"/>
        <item x="3880"/>
        <item x="3207"/>
        <item x="840"/>
        <item x="1080"/>
        <item x="1407"/>
        <item x="39"/>
        <item x="426"/>
        <item x="2336"/>
        <item x="416"/>
        <item x="2769"/>
        <item x="2307"/>
        <item x="1693"/>
        <item x="3174"/>
        <item x="2556"/>
        <item x="3097"/>
        <item x="1303"/>
        <item x="576"/>
        <item x="3069"/>
        <item x="522"/>
        <item x="102"/>
        <item x="3884"/>
        <item x="2084"/>
        <item x="1911"/>
        <item x="476"/>
        <item x="1779"/>
        <item x="1552"/>
        <item x="3809"/>
        <item x="2042"/>
        <item x="2847"/>
        <item x="2593"/>
        <item x="17"/>
        <item x="85"/>
        <item x="2388"/>
        <item x="558"/>
        <item x="3795"/>
        <item x="2559"/>
        <item x="813"/>
        <item x="518"/>
        <item x="302"/>
        <item x="2266"/>
        <item x="1404"/>
        <item x="1820"/>
        <item x="862"/>
        <item x="3803"/>
        <item x="818"/>
        <item x="3264"/>
        <item x="1411"/>
        <item x="520"/>
        <item x="3453"/>
        <item x="2912"/>
        <item x="1184"/>
        <item x="3129"/>
        <item x="3602"/>
        <item x="63"/>
        <item x="1939"/>
        <item x="226"/>
        <item x="764"/>
        <item x="2941"/>
        <item x="479"/>
        <item x="1642"/>
        <item x="367"/>
        <item x="991"/>
        <item x="3587"/>
        <item x="3071"/>
        <item x="2874"/>
        <item x="139"/>
        <item x="2076"/>
        <item x="3012"/>
        <item x="3498"/>
        <item x="2148"/>
        <item x="3354"/>
        <item x="1953"/>
        <item x="2563"/>
        <item x="1107"/>
        <item x="1639"/>
        <item x="353"/>
        <item x="256"/>
        <item x="2595"/>
        <item x="3276"/>
        <item x="2854"/>
        <item x="1442"/>
        <item x="762"/>
        <item x="74"/>
        <item x="3484"/>
        <item x="2263"/>
        <item x="1849"/>
        <item x="3897"/>
        <item x="3932"/>
        <item x="2536"/>
        <item x="3608"/>
        <item x="2006"/>
        <item x="2356"/>
        <item x="1469"/>
        <item x="1661"/>
        <item x="3875"/>
        <item x="193"/>
        <item x="699"/>
        <item x="141"/>
        <item x="1727"/>
        <item x="945"/>
        <item x="938"/>
        <item x="1510"/>
        <item x="1585"/>
        <item x="461"/>
        <item x="2368"/>
        <item x="1871"/>
        <item x="2281"/>
        <item x="3753"/>
        <item x="3431"/>
        <item x="3856"/>
        <item x="1771"/>
        <item x="306"/>
        <item x="1843"/>
        <item x="3358"/>
        <item x="888"/>
        <item x="1251"/>
        <item x="1894"/>
        <item x="1577"/>
        <item x="1706"/>
        <item x="279"/>
        <item x="1513"/>
        <item x="3239"/>
        <item x="2241"/>
        <item x="1241"/>
        <item x="3006"/>
        <item x="2959"/>
        <item x="1476"/>
        <item x="3340"/>
        <item x="2898"/>
        <item x="932"/>
        <item x="3238"/>
        <item x="1737"/>
        <item x="1234"/>
        <item x="1684"/>
        <item x="106"/>
        <item x="1118"/>
        <item x="2104"/>
        <item x="2277"/>
        <item x="2709"/>
        <item x="1773"/>
        <item x="296"/>
        <item x="2523"/>
        <item x="3843"/>
        <item x="1141"/>
        <item x="2139"/>
        <item x="2623"/>
        <item x="1456"/>
        <item x="1875"/>
        <item x="1429"/>
        <item x="108"/>
        <item x="3240"/>
        <item x="3924"/>
        <item x="720"/>
        <item x="891"/>
        <item x="2237"/>
        <item x="1265"/>
        <item x="1910"/>
        <item x="2019"/>
        <item x="2969"/>
        <item x="3132"/>
        <item x="3674"/>
        <item x="3375"/>
        <item x="2806"/>
        <item x="2553"/>
        <item x="3122"/>
        <item x="1966"/>
        <item x="2936"/>
        <item x="3835"/>
        <item x="1109"/>
        <item x="2113"/>
        <item x="3010"/>
        <item x="2801"/>
        <item x="2742"/>
        <item x="870"/>
        <item x="2095"/>
        <item x="1367"/>
        <item x="632"/>
        <item x="732"/>
        <item x="3055"/>
        <item x="3571"/>
        <item x="322"/>
        <item x="3599"/>
        <item x="255"/>
        <item x="1925"/>
        <item x="1278"/>
        <item x="2275"/>
        <item x="310"/>
        <item x="2481"/>
        <item x="3082"/>
        <item x="1091"/>
        <item x="3350"/>
        <item x="1194"/>
        <item x="3120"/>
        <item x="2693"/>
        <item x="1590"/>
        <item x="512"/>
        <item x="1361"/>
        <item x="2391"/>
        <item x="2636"/>
        <item x="1655"/>
        <item x="1679"/>
        <item x="2716"/>
        <item x="2894"/>
        <item x="2153"/>
        <item x="2605"/>
        <item x="570"/>
        <item x="894"/>
        <item x="77"/>
        <item x="1915"/>
        <item x="324"/>
        <item x="377"/>
        <item x="3133"/>
        <item x="2813"/>
        <item x="2359"/>
        <item x="3714"/>
        <item x="929"/>
        <item x="3447"/>
        <item x="534"/>
        <item x="1965"/>
        <item x="1890"/>
        <item x="1853"/>
        <item x="3031"/>
        <item x="1396"/>
        <item x="2697"/>
        <item x="1131"/>
        <item x="1055"/>
        <item x="3490"/>
        <item x="3382"/>
        <item x="2730"/>
        <item x="605"/>
        <item x="3533"/>
        <item x="3004"/>
        <item x="1614"/>
        <item x="1154"/>
        <item x="2612"/>
        <item x="637"/>
        <item x="2430"/>
        <item x="3101"/>
        <item x="3148"/>
        <item x="3908"/>
        <item x="946"/>
        <item x="366"/>
        <item x="6"/>
        <item x="3831"/>
        <item x="3112"/>
        <item x="3304"/>
        <item x="1557"/>
        <item x="649"/>
        <item x="2966"/>
        <item x="3434"/>
        <item x="1368"/>
        <item x="3493"/>
        <item x="2615"/>
        <item x="3807"/>
        <item x="30"/>
        <item x="3106"/>
        <item x="1320"/>
        <item x="1488"/>
        <item x="606"/>
        <item x="417"/>
        <item x="2822"/>
        <item x="887"/>
        <item x="874"/>
        <item x="2262"/>
        <item x="335"/>
        <item x="1902"/>
        <item x="869"/>
        <item x="360"/>
        <item x="3175"/>
        <item x="2056"/>
        <item x="2200"/>
        <item x="2120"/>
        <item x="78"/>
        <item x="1470"/>
        <item x="1785"/>
        <item x="1375"/>
        <item x="826"/>
        <item x="634"/>
        <item x="1143"/>
        <item x="2446"/>
        <item x="1298"/>
        <item x="281"/>
        <item x="4"/>
        <item x="2197"/>
        <item x="1285"/>
        <item x="1247"/>
        <item x="2962"/>
        <item x="860"/>
        <item x="592"/>
        <item x="3887"/>
        <item x="3259"/>
        <item x="1497"/>
        <item x="2158"/>
        <item x="756"/>
        <item x="1725"/>
        <item x="2014"/>
        <item x="2468"/>
        <item x="526"/>
        <item x="471"/>
        <item x="2447"/>
        <item x="977"/>
        <item x="1621"/>
        <item x="743"/>
        <item x="466"/>
        <item x="3117"/>
        <item x="3859"/>
        <item x="561"/>
        <item x="1364"/>
        <item x="2257"/>
        <item x="696"/>
        <item x="2871"/>
        <item x="1271"/>
        <item x="2875"/>
        <item x="383"/>
        <item x="2235"/>
        <item x="313"/>
        <item x="1010"/>
        <item x="1302"/>
        <item x="1804"/>
        <item x="714"/>
        <item x="1385"/>
        <item x="776"/>
        <item x="1574"/>
        <item x="180"/>
        <item x="262"/>
        <item x="3143"/>
        <item x="3228"/>
        <item x="2233"/>
        <item x="224"/>
        <item x="2578"/>
        <item x="57"/>
        <item x="1900"/>
        <item x="3011"/>
        <item x="1598"/>
        <item x="1267"/>
        <item x="2925"/>
        <item x="1423"/>
        <item x="3556"/>
        <item x="1741"/>
        <item x="2720"/>
        <item x="3373"/>
        <item x="54"/>
        <item x="3298"/>
        <item x="3232"/>
        <item x="1526"/>
        <item x="608"/>
        <item x="507"/>
        <item x="2214"/>
        <item x="3487"/>
        <item x="506"/>
        <item x="2714"/>
        <item x="1378"/>
        <item x="2662"/>
        <item x="3075"/>
        <item x="338"/>
        <item x="2645"/>
        <item x="3027"/>
        <item x="1482"/>
        <item x="12"/>
        <item x="3220"/>
        <item x="105"/>
        <item x="1747"/>
        <item x="1852"/>
        <item x="875"/>
        <item x="745"/>
        <item x="331"/>
        <item x="880"/>
        <item x="2704"/>
        <item x="1185"/>
        <item x="1016"/>
        <item x="2097"/>
        <item x="3136"/>
        <item x="2964"/>
        <item x="2738"/>
        <item x="1305"/>
        <item x="3851"/>
        <item x="1077"/>
        <item x="2133"/>
        <item x="2044"/>
        <item x="2843"/>
        <item x="3853"/>
        <item x="1797"/>
        <item x="1707"/>
        <item x="3"/>
        <item x="3316"/>
        <item x="2638"/>
        <item x="3326"/>
        <item x="173"/>
        <item x="277"/>
        <item x="1248"/>
        <item x="2581"/>
        <item x="3679"/>
        <item x="358"/>
        <item x="2736"/>
        <item x="183"/>
        <item x="2309"/>
        <item x="2421"/>
        <item x="2707"/>
        <item x="921"/>
        <item x="37"/>
        <item x="2178"/>
        <item x="3008"/>
        <item x="368"/>
        <item x="1744"/>
        <item x="1393"/>
        <item x="2137"/>
        <item x="839"/>
        <item x="2887"/>
        <item x="206"/>
        <item x="1257"/>
        <item x="1335"/>
        <item x="585"/>
        <item x="300"/>
        <item x="3271"/>
        <item x="989"/>
        <item x="1721"/>
        <item x="468"/>
        <item x="2988"/>
        <item x="2948"/>
        <item x="2807"/>
        <item x="2026"/>
        <item x="2406"/>
        <item x="3877"/>
        <item x="941"/>
        <item x="3224"/>
        <item x="2161"/>
        <item x="3797"/>
        <item x="2163"/>
        <item x="2543"/>
        <item x="2686"/>
        <item x="380"/>
        <item x="1263"/>
        <item x="3018"/>
        <item x="3695"/>
        <item x="2763"/>
        <item x="3508"/>
        <item x="564"/>
        <item x="1664"/>
        <item x="308"/>
        <item x="1157"/>
        <item x="1365"/>
        <item x="2068"/>
        <item x="1566"/>
        <item x="1977"/>
        <item x="3779"/>
        <item x="937"/>
        <item x="633"/>
        <item x="3930"/>
        <item x="3572"/>
        <item x="758"/>
        <item x="3888"/>
        <item x="3080"/>
        <item x="837"/>
        <item x="1"/>
        <item x="985"/>
        <item x="1548"/>
        <item x="3206"/>
        <item x="390"/>
        <item x="1560"/>
        <item x="718"/>
        <item x="3901"/>
        <item x="2973"/>
        <item x="3242"/>
        <item x="2917"/>
        <item x="1881"/>
        <item x="635"/>
        <item x="2974"/>
        <item x="2852"/>
        <item x="3523"/>
        <item x="904"/>
        <item x="1592"/>
        <item x="2827"/>
        <item x="1172"/>
        <item x="2551"/>
        <item x="2856"/>
        <item x="3624"/>
        <item x="2398"/>
        <item x="2072"/>
        <item x="2411"/>
        <item x="2142"/>
        <item x="2199"/>
        <item x="147"/>
        <item x="3203"/>
        <item x="362"/>
        <item x="284"/>
        <item x="145"/>
        <item x="1692"/>
        <item x="186"/>
        <item x="547"/>
        <item x="3041"/>
        <item x="3119"/>
        <item x="1191"/>
        <item x="1945"/>
        <item x="934"/>
        <item x="1417"/>
        <item x="3637"/>
        <item x="2335"/>
        <item x="706"/>
        <item x="1026"/>
        <item x="1847"/>
        <item x="987"/>
        <item x="330"/>
        <item x="3065"/>
        <item x="2702"/>
        <item x="1825"/>
        <item x="2788"/>
        <item x="1380"/>
        <item x="2546"/>
        <item x="1817"/>
        <item x="738"/>
        <item x="3561"/>
        <item x="616"/>
        <item x="3507"/>
        <item x="3464"/>
        <item x="2853"/>
        <item x="566"/>
        <item x="3823"/>
        <item x="902"/>
        <item x="3834"/>
        <item x="1937"/>
        <item x="89"/>
        <item x="2584"/>
        <item x="1791"/>
        <item x="1850"/>
        <item x="2217"/>
        <item x="3656"/>
        <item x="933"/>
        <item x="911"/>
        <item x="2404"/>
        <item x="337"/>
        <item x="2218"/>
        <item x="751"/>
        <item x="2683"/>
        <item x="1943"/>
        <item x="1523"/>
        <item x="1147"/>
        <item x="1492"/>
        <item x="3212"/>
        <item x="2520"/>
        <item x="413"/>
        <item x="3052"/>
        <item x="2842"/>
        <item x="771"/>
        <item x="340"/>
        <item x="557"/>
        <item x="1366"/>
        <item x="3486"/>
        <item x="3627"/>
        <item x="978"/>
        <item x="67"/>
        <item x="2422"/>
        <item x="1556"/>
        <item x="537"/>
        <item x="3607"/>
        <item x="1071"/>
        <item x="1613"/>
        <item x="3741"/>
        <item x="3099"/>
        <item x="132"/>
        <item x="998"/>
        <item x="863"/>
        <item x="3921"/>
        <item x="1279"/>
        <item x="1135"/>
        <item x="2332"/>
        <item x="2131"/>
        <item x="1708"/>
        <item x="1778"/>
        <item x="1398"/>
        <item x="3151"/>
        <item x="1986"/>
        <item x="1273"/>
        <item x="3135"/>
        <item x="3457"/>
        <item x="1344"/>
        <item x="723"/>
        <item x="525"/>
        <item x="1946"/>
        <item x="2003"/>
        <item x="2963"/>
        <item x="763"/>
        <item x="499"/>
        <item x="2057"/>
        <item x="2315"/>
        <item x="2928"/>
        <item x="3767"/>
        <item x="1467"/>
        <item x="602"/>
        <item x="1214"/>
        <item x="682"/>
        <item x="1808"/>
        <item x="2273"/>
        <item x="2521"/>
        <item x="2236"/>
        <item x="3652"/>
        <item x="3678"/>
        <item x="2252"/>
        <item x="2008"/>
        <item x="1151"/>
        <item x="1124"/>
        <item x="2238"/>
        <item x="3435"/>
        <item x="134"/>
        <item x="2476"/>
        <item x="1286"/>
        <item x="579"/>
        <item x="3073"/>
        <item x="2542"/>
        <item x="2708"/>
        <item x="646"/>
        <item x="1461"/>
        <item x="698"/>
        <item x="994"/>
        <item x="2295"/>
        <item x="138"/>
        <item x="2125"/>
        <item x="2350"/>
        <item x="3636"/>
        <item x="759"/>
        <item x="1545"/>
        <item x="1720"/>
        <item x="968"/>
        <item x="2933"/>
        <item x="1667"/>
        <item x="2007"/>
        <item x="3455"/>
        <item x="2786"/>
        <item x="3338"/>
        <item x="2050"/>
        <item x="2363"/>
        <item x="1607"/>
        <item x="1537"/>
        <item x="2614"/>
        <item x="143"/>
        <item x="2393"/>
        <item x="2945"/>
        <item x="1650"/>
        <item x="1119"/>
        <item x="2635"/>
        <item x="21"/>
        <item x="498"/>
        <item x="3492"/>
        <item x="3227"/>
        <item x="1021"/>
        <item x="1989"/>
        <item x="3265"/>
        <item x="2251"/>
        <item x="318"/>
        <item x="1348"/>
        <item x="1250"/>
        <item x="2328"/>
        <item x="1668"/>
        <item x="3313"/>
        <item x="1083"/>
        <item x="982"/>
        <item x="1524"/>
        <item x="3222"/>
        <item x="2878"/>
        <item x="3036"/>
        <item x="3169"/>
        <item x="952"/>
        <item x="3077"/>
        <item x="29"/>
        <item x="993"/>
        <item x="1789"/>
        <item x="3199"/>
        <item x="80"/>
        <item x="2867"/>
        <item x="1057"/>
        <item x="2339"/>
        <item x="427"/>
        <item x="752"/>
        <item x="3513"/>
        <item x="196"/>
        <item x="1883"/>
        <item x="1203"/>
        <item x="1280"/>
        <item x="2461"/>
        <item x="3407"/>
        <item x="1329"/>
        <item x="1445"/>
        <item x="823"/>
        <item x="2177"/>
        <item x="1648"/>
        <item x="846"/>
        <item x="3225"/>
        <item x="3791"/>
        <item x="1930"/>
        <item x="3140"/>
        <item x="3922"/>
        <item x="2526"/>
        <item x="351"/>
        <item x="2537"/>
        <item x="486"/>
        <item x="3500"/>
        <item x="3381"/>
        <item x="3737"/>
        <item x="2667"/>
        <item x="1697"/>
        <item x="3611"/>
        <item x="3698"/>
        <item x="376"/>
        <item x="1142"/>
        <item x="2999"/>
        <item x="2631"/>
        <item x="2322"/>
        <item x="3463"/>
        <item x="3161"/>
        <item x="3563"/>
        <item x="2046"/>
        <item x="478"/>
        <item x="2932"/>
        <item x="3894"/>
        <item x="341"/>
        <item x="559"/>
        <item x="2229"/>
        <item x="3415"/>
        <item x="3689"/>
        <item x="2677"/>
        <item x="972"/>
        <item x="1457"/>
        <item x="3740"/>
        <item x="1658"/>
        <item x="2345"/>
        <item x="3400"/>
        <item x="3635"/>
        <item x="3836"/>
        <item x="3000"/>
        <item x="3092"/>
        <item x="3166"/>
        <item x="1000"/>
        <item x="2160"/>
        <item x="612"/>
        <item x="3681"/>
        <item x="1464"/>
        <item x="2129"/>
        <item x="2276"/>
        <item x="2954"/>
        <item x="2568"/>
        <item x="75"/>
        <item x="1499"/>
        <item x="190"/>
        <item x="3903"/>
        <item x="2211"/>
        <item x="3269"/>
        <item x="2774"/>
        <item x="3063"/>
        <item x="1074"/>
        <item x="1565"/>
        <item x="379"/>
        <item x="1576"/>
        <item x="1200"/>
        <item x="453"/>
        <item x="735"/>
        <item x="146"/>
        <item x="1758"/>
        <item x="3928"/>
        <item x="208"/>
        <item x="2224"/>
        <item x="3323"/>
        <item x="955"/>
        <item x="1928"/>
        <item x="1656"/>
        <item x="3691"/>
        <item x="243"/>
        <item x="2034"/>
        <item x="391"/>
        <item x="230"/>
        <item x="2491"/>
        <item x="1888"/>
        <item x="1783"/>
        <item x="1726"/>
        <item x="1893"/>
        <item x="1601"/>
        <item x="2458"/>
        <item x="3846"/>
        <item x="2952"/>
        <item x="3429"/>
        <item x="2717"/>
        <item x="2305"/>
        <item x="287"/>
        <item x="1588"/>
        <item x="1652"/>
        <item x="3390"/>
        <item x="793"/>
        <item x="3178"/>
        <item x="2590"/>
        <item x="3439"/>
        <item x="3825"/>
        <item x="3671"/>
        <item x="2493"/>
        <item x="3702"/>
        <item x="3568"/>
        <item x="2512"/>
        <item x="2451"/>
        <item x="3925"/>
        <item x="598"/>
        <item x="2449"/>
        <item x="3765"/>
        <item x="3391"/>
        <item x="169"/>
        <item x="2109"/>
        <item x="1092"/>
        <item x="3734"/>
        <item x="239"/>
        <item x="148"/>
        <item x="3279"/>
        <item x="2618"/>
        <item x="560"/>
        <item x="2274"/>
        <item x="447"/>
        <item x="3869"/>
        <item x="1654"/>
        <item x="1215"/>
        <item x="1394"/>
        <item x="3026"/>
        <item x="1235"/>
        <item x="2579"/>
        <item x="3170"/>
        <item x="794"/>
        <item x="1403"/>
        <item x="3655"/>
        <item x="2492"/>
        <item x="97"/>
        <item x="2269"/>
        <item x="3397"/>
        <item x="2470"/>
        <item x="1415"/>
        <item x="3167"/>
        <item x="101"/>
        <item x="45"/>
        <item x="2731"/>
        <item x="2873"/>
        <item x="1914"/>
        <item x="395"/>
        <item x="70"/>
        <item x="2483"/>
        <item x="1353"/>
        <item x="3377"/>
        <item x="2777"/>
        <item x="2868"/>
        <item x="1381"/>
        <item x="3182"/>
        <item x="3064"/>
        <item x="2728"/>
        <item x="1249"/>
        <item x="3760"/>
        <item x="3848"/>
        <item x="2895"/>
        <item x="1087"/>
        <item x="3007"/>
        <item x="1067"/>
        <item x="2298"/>
        <item x="3309"/>
        <item x="2766"/>
        <item x="3543"/>
        <item x="3200"/>
        <item x="2121"/>
        <item x="2646"/>
        <item x="2285"/>
        <item x="3208"/>
        <item x="3087"/>
        <item x="1359"/>
        <item x="176"/>
        <item x="922"/>
        <item x="2231"/>
        <item x="1332"/>
        <item x="404"/>
        <item x="3570"/>
        <item x="3328"/>
        <item x="1781"/>
        <item x="3152"/>
        <item x="2452"/>
        <item x="88"/>
        <item x="959"/>
        <item x="2876"/>
        <item x="845"/>
        <item x="2634"/>
        <item x="1444"/>
        <item x="3444"/>
        <item x="1525"/>
        <item x="2227"/>
        <item x="1374"/>
        <item x="2619"/>
        <item x="2440"/>
        <item x="3058"/>
        <item x="15"/>
        <item x="755"/>
        <item x="827"/>
        <item x="3690"/>
        <item x="142"/>
        <item x="3557"/>
        <item x="3892"/>
        <item x="2311"/>
        <item x="1324"/>
        <item x="516"/>
        <item x="1405"/>
        <item x="2883"/>
        <item x="2102"/>
        <item x="1085"/>
        <item x="462"/>
        <item x="3406"/>
        <item x="1034"/>
        <item x="3806"/>
        <item x="3235"/>
        <item x="2126"/>
        <item x="1195"/>
        <item x="1226"/>
        <item x="3743"/>
        <item x="3688"/>
        <item x="32"/>
        <item x="625"/>
        <item x="3033"/>
        <item x="1798"/>
        <item x="2965"/>
        <item x="2561"/>
        <item x="1994"/>
        <item x="1068"/>
        <item x="1132"/>
        <item x="1011"/>
        <item x="3305"/>
        <item x="2329"/>
        <item x="877"/>
        <item x="3183"/>
        <item x="1512"/>
        <item x="3669"/>
        <item x="3104"/>
        <item x="2877"/>
        <item x="2881"/>
        <item x="3013"/>
        <item x="1733"/>
        <item x="1599"/>
        <item x="3043"/>
        <item x="3496"/>
        <item x="3419"/>
        <item x="35"/>
        <item x="1777"/>
        <item x="2325"/>
        <item x="529"/>
        <item x="3629"/>
        <item x="3857"/>
        <item x="1073"/>
        <item x="1299"/>
        <item x="3725"/>
        <item x="2779"/>
        <item x="690"/>
        <item x="1237"/>
        <item x="3352"/>
        <item x="636"/>
        <item x="3473"/>
        <item x="1997"/>
        <item x="3805"/>
        <item x="3792"/>
        <item x="3302"/>
        <item x="684"/>
        <item x="917"/>
        <item x="2155"/>
        <item x="2291"/>
        <item x="2715"/>
        <item x="1431"/>
        <item x="1003"/>
        <item x="2278"/>
        <item x="170"/>
        <item x="2759"/>
        <item x="3440"/>
        <item x="2560"/>
        <item x="1047"/>
        <item x="733"/>
        <item x="2156"/>
        <item x="120"/>
        <item x="781"/>
        <item x="3153"/>
        <item x="1616"/>
        <item x="954"/>
        <item x="1300"/>
        <item x="2664"/>
        <item x="2346"/>
        <item x="3159"/>
        <item x="1848"/>
        <item x="2787"/>
        <item x="3449"/>
        <item x="3480"/>
        <item x="2283"/>
        <item x="1833"/>
        <item x="3598"/>
        <item x="2849"/>
        <item x="2772"/>
        <item x="3321"/>
        <item x="3061"/>
        <item x="2416"/>
        <item x="573"/>
        <item x="2188"/>
        <item x="1957"/>
        <item x="2465"/>
        <item x="590"/>
        <item x="2860"/>
        <item x="3491"/>
        <item x="320"/>
        <item x="2838"/>
        <item x="1460"/>
        <item x="3066"/>
        <item x="1929"/>
        <item x="3134"/>
        <item x="1240"/>
        <item x="384"/>
        <item x="1176"/>
        <item x="1705"/>
        <item x="3351"/>
        <item x="2115"/>
        <item x="2752"/>
        <item x="540"/>
        <item x="2620"/>
        <item x="528"/>
        <item x="3653"/>
        <item x="1663"/>
        <item x="2994"/>
        <item x="3645"/>
        <item x="1327"/>
        <item x="3770"/>
        <item x="1017"/>
        <item x="903"/>
        <item x="2415"/>
        <item x="2001"/>
        <item x="2048"/>
        <item x="2765"/>
        <item x="2287"/>
        <item x="2942"/>
        <item x="10"/>
        <item x="2672"/>
        <item x="301"/>
        <item x="446"/>
        <item x="365"/>
        <item x="1308"/>
        <item x="1432"/>
        <item x="3295"/>
        <item x="3395"/>
        <item x="619"/>
        <item x="2028"/>
        <item x="1019"/>
        <item x="615"/>
        <item x="1589"/>
        <item x="2244"/>
        <item x="3403"/>
        <item x="3421"/>
        <item x="411"/>
        <item x="2293"/>
        <item x="2824"/>
        <item x="3263"/>
        <item x="485"/>
        <item x="1175"/>
        <item x="3355"/>
        <item x="1008"/>
        <item x="1756"/>
        <item x="514"/>
        <item x="983"/>
        <item x="3778"/>
        <item x="3384"/>
        <item x="3137"/>
        <item x="3292"/>
        <item x="1270"/>
        <item x="1029"/>
        <item x="1493"/>
        <item x="1078"/>
        <item x="1382"/>
        <item x="3885"/>
        <item x="2371"/>
        <item x="948"/>
        <item x="2980"/>
        <item x="456"/>
        <item x="2418"/>
        <item x="3442"/>
        <item x="842"/>
        <item x="3606"/>
        <item x="2159"/>
        <item x="3171"/>
        <item x="2185"/>
        <item x="1802"/>
        <item x="2828"/>
        <item x="3746"/>
        <item x="2818"/>
        <item x="3243"/>
        <item x="2608"/>
        <item x="3682"/>
        <item x="3642"/>
        <item x="939"/>
        <item x="2409"/>
        <item x="2996"/>
        <item x="1651"/>
        <item x="1161"/>
        <item x="2710"/>
        <item x="3801"/>
        <item x="3479"/>
        <item x="3237"/>
        <item x="1168"/>
        <item x="2680"/>
        <item x="3842"/>
        <item x="3559"/>
        <item x="3863"/>
        <item x="1082"/>
        <item x="2705"/>
        <item x="388"/>
        <item x="2515"/>
        <item x="2258"/>
        <item x="276"/>
        <item x="2648"/>
        <item x="1447"/>
        <item x="1646"/>
        <item x="885"/>
        <item x="1786"/>
        <item x="620"/>
        <item x="2725"/>
        <item x="164"/>
        <item x="2978"/>
        <item x="1219"/>
        <item x="2622"/>
        <item x="915"/>
        <item x="2549"/>
        <item x="3408"/>
        <item x="1606"/>
        <item x="1931"/>
        <item x="1694"/>
        <item x="2866"/>
        <item x="3528"/>
        <item x="3670"/>
        <item x="1832"/>
        <item x="3331"/>
        <item x="587"/>
        <item x="3715"/>
        <item x="3854"/>
        <item x="214"/>
        <item x="339"/>
        <item x="3253"/>
        <item x="283"/>
        <item x="2573"/>
        <item x="1877"/>
        <item x="664"/>
        <item x="1094"/>
        <item x="1041"/>
        <item x="2027"/>
        <item x="2408"/>
        <item x="2087"/>
        <item x="278"/>
        <item x="3202"/>
        <item x="582"/>
        <item x="3460"/>
        <item x="2984"/>
        <item x="463"/>
        <item x="2998"/>
        <item x="660"/>
        <item x="3675"/>
        <item x="328"/>
        <item x="1680"/>
        <item x="2642"/>
        <item x="533"/>
        <item x="2729"/>
        <item x="532"/>
        <item x="3281"/>
        <item x="2017"/>
        <item x="371"/>
        <item x="3732"/>
        <item x="3692"/>
        <item x="638"/>
        <item x="3775"/>
        <item x="3593"/>
        <item x="1872"/>
        <item x="3422"/>
        <item x="2032"/>
        <item x="2198"/>
        <item x="71"/>
        <item x="2477"/>
        <item x="3861"/>
        <item x="2086"/>
        <item x="3526"/>
        <item x="418"/>
        <item x="250"/>
        <item x="3525"/>
        <item x="1690"/>
        <item x="2598"/>
        <item x="1740"/>
        <item x="3736"/>
        <item x="2993"/>
        <item x="1463"/>
        <item x="2745"/>
        <item x="2464"/>
        <item x="1634"/>
        <item x="1700"/>
        <item x="3091"/>
        <item x="2319"/>
        <item x="1854"/>
        <item x="956"/>
        <item x="23"/>
        <item x="1310"/>
        <item x="178"/>
        <item x="999"/>
        <item x="674"/>
        <item x="3716"/>
        <item x="1379"/>
        <item x="925"/>
        <item x="2334"/>
        <item x="1479"/>
        <item x="42"/>
        <item x="3049"/>
        <item x="492"/>
        <item x="1858"/>
        <item x="966"/>
        <item x="332"/>
        <item x="2282"/>
        <item x="3234"/>
        <item x="41"/>
        <item x="2951"/>
        <item x="2919"/>
        <item x="3374"/>
        <item x="1496"/>
        <item x="704"/>
        <item x="238"/>
        <item x="2721"/>
        <item x="2457"/>
        <item x="1459"/>
        <item x="1905"/>
        <item x="548"/>
        <item x="2171"/>
        <item x="1244"/>
        <item x="2243"/>
        <item x="225"/>
        <item x="2379"/>
        <item x="2910"/>
        <item x="1516"/>
        <item x="1264"/>
        <item x="2239"/>
        <item x="2544"/>
        <item x="2924"/>
        <item x="209"/>
        <item x="2312"/>
        <item x="1006"/>
        <item x="757"/>
        <item x="2812"/>
        <item x="3247"/>
        <item x="2360"/>
        <item x="269"/>
        <item x="128"/>
        <item x="3704"/>
        <item x="188"/>
        <item x="3277"/>
        <item x="1309"/>
        <item x="688"/>
        <item x="1701"/>
        <item x="2808"/>
        <item x="967"/>
        <item x="1458"/>
        <item x="3176"/>
        <item x="2682"/>
        <item x="271"/>
        <item x="50"/>
        <item x="1730"/>
        <item x="3356"/>
        <item x="1418"/>
        <item x="254"/>
        <item x="2433"/>
        <item x="2117"/>
        <item x="3078"/>
        <item x="2484"/>
        <item x="3388"/>
        <item x="1070"/>
        <item x="2261"/>
        <item x="497"/>
        <item x="1967"/>
        <item x="3872"/>
        <item x="3283"/>
        <item x="1449"/>
        <item x="2331"/>
        <item x="1221"/>
        <item x="2260"/>
        <item x="3364"/>
        <item x="1874"/>
        <item x="2596"/>
        <item x="1534"/>
        <item x="1328"/>
        <item x="2021"/>
        <item x="1035"/>
        <item x="2272"/>
        <item x="950"/>
        <item x="2821"/>
        <item x="2456"/>
        <item x="3372"/>
        <item x="167"/>
        <item x="3335"/>
        <item x="1201"/>
        <item x="1941"/>
        <item x="219"/>
        <item x="574"/>
        <item x="3317"/>
        <item x="1506"/>
        <item x="3728"/>
        <item x="3098"/>
        <item x="2228"/>
        <item x="713"/>
        <item x="884"/>
        <item x="551"/>
        <item x="2711"/>
        <item x="2250"/>
        <item x="465"/>
        <item x="303"/>
        <item x="96"/>
        <item x="1508"/>
        <item x="1062"/>
        <item x="3638"/>
        <item x="1799"/>
        <item x="1063"/>
        <item x="797"/>
        <item x="1313"/>
        <item x="2863"/>
        <item x="2165"/>
        <item x="2314"/>
        <item x="2592"/>
        <item x="3871"/>
        <item x="1823"/>
        <item x="2915"/>
        <item x="726"/>
        <item x="3423"/>
        <item x="1406"/>
        <item x="2555"/>
        <item x="252"/>
        <item x="242"/>
        <item x="152"/>
        <item x="104"/>
        <item x="1996"/>
        <item x="1973"/>
        <item x="1520"/>
        <item x="2700"/>
        <item x="3595"/>
        <item x="3520"/>
        <item x="2389"/>
        <item x="1454"/>
        <item x="1580"/>
        <item x="1936"/>
        <item x="1913"/>
        <item x="3918"/>
        <item x="267"/>
        <item x="1932"/>
        <item x="3472"/>
        <item x="830"/>
        <item x="1738"/>
        <item x="3731"/>
        <item x="1182"/>
        <item x="1341"/>
        <item x="3661"/>
        <item x="2151"/>
        <item x="1042"/>
        <item x="2413"/>
        <item x="2946"/>
        <item x="3324"/>
        <item x="957"/>
        <item x="2081"/>
        <item x="1593"/>
        <item x="3226"/>
        <item x="589"/>
        <item x="3072"/>
        <item x="1116"/>
        <item x="898"/>
        <item x="1427"/>
        <item x="2505"/>
        <item x="82"/>
        <item t="default"/>
      </items>
    </pivotField>
    <pivotField compact="0" numFmtId="164"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name="Job Satisaction Level" dataField="1" compact="0" outline="0" showAll="0">
      <items count="6">
        <item x="2"/>
        <item x="0"/>
        <item x="1"/>
        <item x="4"/>
        <item x="3"/>
        <item t="default"/>
      </items>
    </pivotField>
    <pivotField compact="0" outline="0" showAll="0"/>
    <pivotField compact="0" outline="0" showAll="0">
      <items count="7">
        <item x="1"/>
        <item x="3"/>
        <item x="0"/>
        <item x="4"/>
        <item x="5"/>
        <item x="2"/>
        <item t="default"/>
      </items>
    </pivotField>
    <pivotField compact="0" outline="0" showAll="0">
      <items count="7">
        <item x="1"/>
        <item x="3"/>
        <item x="0"/>
        <item x="4"/>
        <item x="5"/>
        <item x="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s>
  <rowFields count="1">
    <field x="14"/>
  </rowFields>
  <rowItems count="5">
    <i>
      <x/>
    </i>
    <i>
      <x v="1"/>
    </i>
    <i>
      <x v="2"/>
    </i>
    <i>
      <x v="3"/>
    </i>
    <i>
      <x v="4"/>
    </i>
  </rowItems>
  <colItems count="1">
    <i/>
  </colItems>
  <dataFields count="1">
    <dataField name="Number of Employees" fld="21" subtotal="count" baseField="0" baseItem="0" numFmtId="1"/>
  </dataFields>
  <formats count="27">
    <format dxfId="167">
      <pivotArea type="all" dataOnly="0" outline="0" fieldPosition="0"/>
    </format>
    <format dxfId="166">
      <pivotArea outline="0" collapsedLevelsAreSubtotals="1" fieldPosition="0"/>
    </format>
    <format dxfId="165">
      <pivotArea type="all" dataOnly="0" outline="0" fieldPosition="0"/>
    </format>
    <format dxfId="164">
      <pivotArea outline="0" collapsedLevelsAreSubtotals="1" fieldPosition="0"/>
    </format>
    <format dxfId="163">
      <pivotArea field="12" type="button" dataOnly="0" labelOnly="1" outline="0"/>
    </format>
    <format dxfId="162">
      <pivotArea field="3" type="button" dataOnly="0" labelOnly="1" outline="0"/>
    </format>
    <format dxfId="161">
      <pivotArea field="3" type="button" dataOnly="0" labelOnly="1" outline="0"/>
    </format>
    <format dxfId="160">
      <pivotArea field="2" type="button" dataOnly="0" labelOnly="1" outline="0"/>
    </format>
    <format dxfId="159">
      <pivotArea field="27" type="button" dataOnly="0" labelOnly="1" outline="0"/>
    </format>
    <format dxfId="158">
      <pivotArea field="27" type="button" dataOnly="0" labelOnly="1" outline="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field="30" type="button" dataOnly="0" labelOnly="1" outline="0"/>
    </format>
    <format dxfId="153">
      <pivotArea dataOnly="0" labelOnly="1" outline="0" axis="axisValues" fieldPosition="0"/>
    </format>
    <format dxfId="152">
      <pivotArea field="30" type="button" dataOnly="0" labelOnly="1" outline="0"/>
    </format>
    <format dxfId="151">
      <pivotArea type="all" dataOnly="0" outline="0" fieldPosition="0"/>
    </format>
    <format dxfId="150">
      <pivotArea field="9" type="button" dataOnly="0" labelOnly="1" outline="0"/>
    </format>
    <format dxfId="149">
      <pivotArea dataOnly="0" labelOnly="1" outline="0" axis="axisValues" fieldPosition="0"/>
    </format>
    <format dxfId="148">
      <pivotArea outline="0" collapsedLevelsAreSubtotals="1" fieldPosition="0"/>
    </format>
    <format dxfId="147">
      <pivotArea field="9" type="button" dataOnly="0" labelOnly="1" outline="0"/>
    </format>
    <format dxfId="146">
      <pivotArea dataOnly="0" labelOnly="1" outline="0" axis="axisValues" fieldPosition="0"/>
    </format>
    <format dxfId="145">
      <pivotArea field="21" type="button" dataOnly="0" labelOnly="1" outline="0"/>
    </format>
    <format dxfId="144">
      <pivotArea field="14" type="button" dataOnly="0" labelOnly="1" outline="0" axis="axisRow" fieldPosition="0"/>
    </format>
    <format dxfId="143">
      <pivotArea dataOnly="0" labelOnly="1" outline="0" fieldPosition="0">
        <references count="1">
          <reference field="14" count="0"/>
        </references>
      </pivotArea>
    </format>
    <format dxfId="142">
      <pivotArea outline="0" collapsedLevelsAreSubtotals="1" fieldPosition="0"/>
    </format>
    <format dxfId="141">
      <pivotArea dataOnly="0" labelOnly="1" outline="0" fieldPosition="0">
        <references count="1">
          <reference field="14"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4D12AAF-B0F7-417B-BAB5-353272F14846}" sourceName="Gender">
  <pivotTables>
    <pivotTable tabId="2" name="KPI"/>
    <pivotTable tabId="2" name="Employees Status"/>
    <pivotTable tabId="2" name="Gender Distribution"/>
    <pivotTable tabId="2" name="Age Distribution"/>
    <pivotTable tabId="2" name="Year Left"/>
    <pivotTable tabId="2" name="Total Employees Over The Year"/>
    <pivotTable tabId="2" name="Service Period"/>
    <pivotTable tabId="2" name="Job Satisaction Level"/>
    <pivotTable tabId="2" name="Performance Rating"/>
    <pivotTable tabId="2" name="Projects Completed"/>
  </pivotTables>
  <data>
    <tabular pivotCacheId="9297447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C8F5211-8A3B-4152-923F-6597D336B444}" sourceName="Department">
  <pivotTables>
    <pivotTable tabId="2" name="KPI"/>
    <pivotTable tabId="2" name="Employees Status"/>
    <pivotTable tabId="2" name="Gender Distribution"/>
    <pivotTable tabId="2" name="Age Distribution"/>
    <pivotTable tabId="2" name="Year Left"/>
    <pivotTable tabId="2" name="Total Employees Over The Year"/>
    <pivotTable tabId="2" name="Service Period"/>
    <pivotTable tabId="2" name="Job Satisaction Level"/>
    <pivotTable tabId="2" name="Performance Rating"/>
    <pivotTable tabId="2" name="Projects Completed"/>
  </pivotTables>
  <data>
    <tabular pivotCacheId="92974472">
      <items count="5">
        <i x="3" s="1"/>
        <i x="1" s="1"/>
        <i x="4"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CECDDAF7-A2B8-4D51-9E98-AD788389C264}" sourceName="Education Level">
  <pivotTables>
    <pivotTable tabId="2" name="KPI"/>
    <pivotTable tabId="2" name="Employees Status"/>
    <pivotTable tabId="2" name="Gender Distribution"/>
    <pivotTable tabId="2" name="Age Distribution"/>
    <pivotTable tabId="2" name="Year Left"/>
    <pivotTable tabId="2" name="Total Employees Over The Year"/>
    <pivotTable tabId="2" name="Service Period"/>
    <pivotTable tabId="2" name="Job Satisaction Level"/>
    <pivotTable tabId="2" name="Performance Rating"/>
    <pivotTable tabId="2" name="Projects Completed"/>
  </pivotTables>
  <data>
    <tabular pivotCacheId="9297447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Status" xr10:uid="{582DD649-91A3-4C4D-9073-2F094714C55D}" sourceName="Employee Status">
  <pivotTables>
    <pivotTable tabId="2" name="KPI"/>
    <pivotTable tabId="2" name="Age Distribution"/>
    <pivotTable tabId="2" name="Employees Status"/>
    <pivotTable tabId="2" name="Gender Distribution"/>
    <pivotTable tabId="2" name="Job Satisaction Level"/>
    <pivotTable tabId="2" name="Performance Rating"/>
    <pivotTable tabId="2" name="Projects Completed"/>
    <pivotTable tabId="2" name="Service Period"/>
    <pivotTable tabId="2" name="Total Employees Over The Year"/>
    <pivotTable tabId="2" name="Year Left"/>
  </pivotTables>
  <data>
    <tabular pivotCacheId="92974472">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2D041C4B-253B-4570-BA47-7C437AD43B7D}" sourceName="Position">
  <pivotTables>
    <pivotTable tabId="2" name="KPI"/>
    <pivotTable tabId="2" name="Age Distribution"/>
    <pivotTable tabId="2" name="Employees Status"/>
    <pivotTable tabId="2" name="Gender Distribution"/>
    <pivotTable tabId="2" name="Job Satisaction Level"/>
    <pivotTable tabId="2" name="Performance Rating"/>
    <pivotTable tabId="2" name="Projects Completed"/>
    <pivotTable tabId="2" name="Service Period"/>
    <pivotTable tabId="2" name="Total Employees Over The Year"/>
    <pivotTable tabId="2" name="Year Left"/>
  </pivotTables>
  <data>
    <tabular pivotCacheId="92974472">
      <items count="639">
        <i x="392" s="1"/>
        <i x="627" s="1"/>
        <i x="191" s="1"/>
        <i x="351" s="1"/>
        <i x="208" s="1"/>
        <i x="37" s="1"/>
        <i x="509" s="1"/>
        <i x="288" s="1"/>
        <i x="534" s="1"/>
        <i x="446" s="1"/>
        <i x="358" s="1"/>
        <i x="577" s="1"/>
        <i x="179" s="1"/>
        <i x="225" s="1"/>
        <i x="384" s="1"/>
        <i x="161" s="1"/>
        <i x="237" s="1"/>
        <i x="573" s="1"/>
        <i x="318" s="1"/>
        <i x="322" s="1"/>
        <i x="548" s="1"/>
        <i x="444" s="1"/>
        <i x="521" s="1"/>
        <i x="308" s="1"/>
        <i x="50" s="1"/>
        <i x="170" s="1"/>
        <i x="75" s="1"/>
        <i x="301" s="1"/>
        <i x="602" s="1"/>
        <i x="230" s="1"/>
        <i x="439" s="1"/>
        <i x="113" s="1"/>
        <i x="104" s="1"/>
        <i x="462" s="1"/>
        <i x="72" s="1"/>
        <i x="327" s="1"/>
        <i x="276" s="1"/>
        <i x="59" s="1"/>
        <i x="234" s="1"/>
        <i x="198" s="1"/>
        <i x="265" s="1"/>
        <i x="134" s="1"/>
        <i x="201" s="1"/>
        <i x="39" s="1"/>
        <i x="317" s="1"/>
        <i x="434" s="1"/>
        <i x="486" s="1"/>
        <i x="273" s="1"/>
        <i x="312" s="1"/>
        <i x="142" s="1"/>
        <i x="189" s="1"/>
        <i x="607" s="1"/>
        <i x="78" s="1"/>
        <i x="107" s="1"/>
        <i x="86" s="1"/>
        <i x="614" s="1"/>
        <i x="464" s="1"/>
        <i x="564" s="1"/>
        <i x="389" s="1"/>
        <i x="282" s="1"/>
        <i x="560" s="1"/>
        <i x="247" s="1"/>
        <i x="186" s="1"/>
        <i x="149" s="1"/>
        <i x="223" s="1"/>
        <i x="490" s="1"/>
        <i x="619" s="1"/>
        <i x="100" s="1"/>
        <i x="319" s="1"/>
        <i x="340" s="1"/>
        <i x="195" s="1"/>
        <i x="600" s="1"/>
        <i x="80" s="1"/>
        <i x="321" s="1"/>
        <i x="493" s="1"/>
        <i x="539" s="1"/>
        <i x="219" s="1"/>
        <i x="136" s="1"/>
        <i x="348" s="1"/>
        <i x="156" s="1"/>
        <i x="537" s="1"/>
        <i x="248" s="1"/>
        <i x="515" s="1"/>
        <i x="206" s="1"/>
        <i x="338" s="1"/>
        <i x="109" s="1"/>
        <i x="388" s="1"/>
        <i x="406" s="1"/>
        <i x="585" s="1"/>
        <i x="51" s="1"/>
        <i x="532" s="1"/>
        <i x="24" s="1"/>
        <i x="421" s="1"/>
        <i x="60" s="1"/>
        <i x="485" s="1"/>
        <i x="216" s="1"/>
        <i x="242" s="1"/>
        <i x="133" s="1"/>
        <i x="12" s="1"/>
        <i x="482" s="1"/>
        <i x="403" s="1"/>
        <i x="173" s="1"/>
        <i x="447" s="1"/>
        <i x="353" s="1"/>
        <i x="339" s="1"/>
        <i x="618" s="1"/>
        <i x="467" s="1"/>
        <i x="1" s="1"/>
        <i x="448" s="1"/>
        <i x="551" s="1"/>
        <i x="180" s="1"/>
        <i x="426" s="1"/>
        <i x="480" s="1"/>
        <i x="571" s="1"/>
        <i x="286" s="1"/>
        <i x="582" s="1"/>
        <i x="432" s="1"/>
        <i x="336" s="1"/>
        <i x="199" s="1"/>
        <i x="422" s="1"/>
        <i x="152" s="1"/>
        <i x="528" s="1"/>
        <i x="23" s="1"/>
        <i x="373" s="1"/>
        <i x="390" s="1"/>
        <i x="451" s="1"/>
        <i x="609" s="1"/>
        <i x="310" s="1"/>
        <i x="266" s="1"/>
        <i x="547" s="1"/>
        <i x="396" s="1"/>
        <i x="22" s="1"/>
        <i x="397" s="1"/>
        <i x="87" s="1"/>
        <i x="400" s="1"/>
        <i x="387" s="1"/>
        <i x="370" s="1"/>
        <i x="554" s="1"/>
        <i x="586" s="1"/>
        <i x="371" s="1"/>
        <i x="74" s="1"/>
        <i x="165" s="1"/>
        <i x="48" s="1"/>
        <i x="148" s="1"/>
        <i x="597" s="1"/>
        <i x="297" s="1"/>
        <i x="151" s="1"/>
        <i x="91" s="1"/>
        <i x="315" s="1"/>
        <i x="474" s="1"/>
        <i x="476" s="1"/>
        <i x="344" s="1"/>
        <i x="222" s="1"/>
        <i x="239" s="1"/>
        <i x="76" s="1"/>
        <i x="526" s="1"/>
        <i x="567" s="1"/>
        <i x="495" s="1"/>
        <i x="334" s="1"/>
        <i x="449" s="1"/>
        <i x="253" s="1"/>
        <i x="454" s="1"/>
        <i x="553" s="1"/>
        <i x="354" s="1"/>
        <i x="171" s="1"/>
        <i x="95" s="1"/>
        <i x="18" s="1"/>
        <i x="40" s="1"/>
        <i x="565" s="1"/>
        <i x="63" s="1"/>
        <i x="154" s="1"/>
        <i x="28" s="1"/>
        <i x="484" s="1"/>
        <i x="8" s="1"/>
        <i x="302" s="1"/>
        <i x="507" s="1"/>
        <i x="363" s="1"/>
        <i x="146" s="1"/>
        <i x="592" s="1"/>
        <i x="608" s="1"/>
        <i x="177" s="1"/>
        <i x="366" s="1"/>
        <i x="140" s="1"/>
        <i x="572" s="1"/>
        <i x="443" s="1"/>
        <i x="613" s="1"/>
        <i x="499" s="1"/>
        <i x="139" s="1"/>
        <i x="254" s="1"/>
        <i x="468" s="1"/>
        <i x="194" s="1"/>
        <i x="385" s="1"/>
        <i x="157" s="1"/>
        <i x="159" s="1"/>
        <i x="124" s="1"/>
        <i x="255" s="1"/>
        <i x="620" s="1"/>
        <i x="425" s="1"/>
        <i x="277" s="1"/>
        <i x="232" s="1"/>
        <i x="570" s="1"/>
        <i x="489" s="1"/>
        <i x="290" s="1"/>
        <i x="440" s="1"/>
        <i x="457" s="1"/>
        <i x="172" s="1"/>
        <i x="184" s="1"/>
        <i x="70" s="1"/>
        <i x="41" s="1"/>
        <i x="367" s="1"/>
        <i x="261" s="1"/>
        <i x="621" s="1"/>
        <i x="503" s="1"/>
        <i x="64" s="1"/>
        <i x="293" s="1"/>
        <i x="169" s="1"/>
        <i x="343" s="1"/>
        <i x="511" s="1"/>
        <i x="466" s="1"/>
        <i x="118" s="1"/>
        <i x="5" s="1"/>
        <i x="355" s="1"/>
        <i x="329" s="1"/>
        <i x="77" s="1"/>
        <i x="513" s="1"/>
        <i x="460" s="1"/>
        <i x="377" s="1"/>
        <i x="202" s="1"/>
        <i x="473" s="1"/>
        <i x="555" s="1"/>
        <i x="637" s="1"/>
        <i x="278" s="1"/>
        <i x="506" s="1"/>
        <i x="541" s="1"/>
        <i x="324" s="1"/>
        <i x="628" s="1"/>
        <i x="527" s="1"/>
        <i x="209" s="1"/>
        <i x="257" s="1"/>
        <i x="552" s="1"/>
        <i x="497" s="1"/>
        <i x="463" s="1"/>
        <i x="478" s="1"/>
        <i x="129" s="1"/>
        <i x="10" s="1"/>
        <i x="481" s="1"/>
        <i x="558" s="1"/>
        <i x="228" s="1"/>
        <i x="240" s="1"/>
        <i x="471" s="1"/>
        <i x="182" s="1"/>
        <i x="594" s="1"/>
        <i x="500" s="1"/>
        <i x="311" s="1"/>
        <i x="227" s="1"/>
        <i x="603" s="1"/>
        <i x="575" s="1"/>
        <i x="442" s="1"/>
        <i x="175" s="1"/>
        <i x="501" s="1"/>
        <i x="294" s="1"/>
        <i x="62" s="1"/>
        <i x="115" s="1"/>
        <i x="331" s="1"/>
        <i x="530" s="1"/>
        <i x="68" s="1"/>
        <i x="90" s="1"/>
        <i x="210" s="1"/>
        <i x="314" s="1"/>
        <i x="535" s="1"/>
        <i x="496" s="1"/>
        <i x="132" s="1"/>
        <i x="120" s="1"/>
        <i x="323" s="1"/>
        <i x="3" s="1"/>
        <i x="52" s="1"/>
        <i x="401" s="1"/>
        <i x="138" s="1"/>
        <i x="407" s="1"/>
        <i x="167" s="1"/>
        <i x="580" s="1"/>
        <i x="412" s="1"/>
        <i x="178" s="1"/>
        <i x="510" s="1"/>
        <i x="185" s="1"/>
        <i x="144" s="1"/>
        <i x="119" s="1"/>
        <i x="320" s="1"/>
        <i x="601" s="1"/>
        <i x="368" s="1"/>
        <i x="542" s="1"/>
        <i x="549" s="1"/>
        <i x="469" s="1"/>
        <i x="475" s="1"/>
        <i x="626" s="1"/>
        <i x="283" s="1"/>
        <i x="65" s="1"/>
        <i x="623" s="1"/>
        <i x="395" s="1"/>
        <i x="292" s="1"/>
        <i x="408" s="1"/>
        <i x="31" s="1"/>
        <i x="13" s="1"/>
        <i x="205" s="1"/>
        <i x="606" s="1"/>
        <i x="617" s="1"/>
        <i x="306" s="1"/>
        <i x="433" s="1"/>
        <i x="635" s="1"/>
        <i x="21" s="1"/>
        <i x="268" s="1"/>
        <i x="491" s="1"/>
        <i x="566" s="1"/>
        <i x="16" s="1"/>
        <i x="299" s="1"/>
        <i x="267" s="1"/>
        <i x="55" s="1"/>
        <i x="250" s="1"/>
        <i x="98" s="1"/>
        <i x="66" s="1"/>
        <i x="26" s="1"/>
        <i x="631" s="1"/>
        <i x="520" s="1"/>
        <i x="105" s="1"/>
        <i x="92" s="1"/>
        <i x="333" s="1"/>
        <i x="533" s="1"/>
        <i x="7" s="1"/>
        <i x="544" s="1"/>
        <i x="14" s="1"/>
        <i x="279" s="1"/>
        <i x="350" s="1"/>
        <i x="313" s="1"/>
        <i x="441" s="1"/>
        <i x="364" s="1"/>
        <i x="579" s="1"/>
        <i x="382" s="1"/>
        <i x="424" s="1"/>
        <i x="289" s="1"/>
        <i x="125" s="1"/>
        <i x="328" s="1"/>
        <i x="272" s="1"/>
        <i x="369" s="1"/>
        <i x="43" s="1"/>
        <i x="438" s="1"/>
        <i x="197" s="1"/>
        <i x="176" s="1"/>
        <i x="94" s="1"/>
        <i x="512" s="1"/>
        <i x="472" s="1"/>
        <i x="35" s="1"/>
        <i x="479" s="1"/>
        <i x="399" s="1"/>
        <i x="33" s="1"/>
        <i x="110" s="1"/>
        <i x="108" s="1"/>
        <i x="316" s="1"/>
        <i x="215" s="1"/>
        <i x="556" s="1"/>
        <i x="259" s="1"/>
        <i x="295" s="1"/>
        <i x="168" s="1"/>
        <i x="578" s="1"/>
        <i x="543" s="1"/>
        <i x="502" s="1"/>
        <i x="437" s="1"/>
        <i x="529" s="1"/>
        <i x="116" s="1"/>
        <i x="160" s="1"/>
        <i x="58" s="1"/>
        <i x="6" s="1"/>
        <i x="518" s="1"/>
        <i x="67" s="1"/>
        <i x="356" s="1"/>
        <i x="73" s="1"/>
        <i x="305" s="1"/>
        <i x="402" s="1"/>
        <i x="30" s="1"/>
        <i x="96" s="1"/>
        <i x="576" s="1"/>
        <i x="207" s="1"/>
        <i x="398" s="1"/>
        <i x="218" s="1"/>
        <i x="71" s="1"/>
        <i x="264" s="1"/>
        <i x="296" s="1"/>
        <i x="616" s="1"/>
        <i x="341" s="1"/>
        <i x="417" s="1"/>
        <i x="514" s="1"/>
        <i x="126" s="1"/>
        <i x="49" s="1"/>
        <i x="106" s="1"/>
        <i x="332" s="1"/>
        <i x="309" s="1"/>
        <i x="128" s="1"/>
        <i x="325" s="1"/>
        <i x="330" s="1"/>
        <i x="280" s="1"/>
        <i x="492" s="1"/>
        <i x="204" s="1"/>
        <i x="83" s="1"/>
        <i x="117" s="1"/>
        <i x="337" s="1"/>
        <i x="386" s="1"/>
        <i x="599" s="1"/>
        <i x="559" s="1"/>
        <i x="224" s="1"/>
        <i x="2" s="1"/>
        <i x="0" s="1"/>
        <i x="596" s="1"/>
        <i x="625" s="1"/>
        <i x="359" s="1"/>
        <i x="568" s="1"/>
        <i x="459" s="1"/>
        <i x="46" s="1"/>
        <i x="381" s="1"/>
        <i x="36" s="1"/>
        <i x="428" s="1"/>
        <i x="226" s="1"/>
        <i x="122" s="1"/>
        <i x="517" s="1"/>
        <i x="445" s="1"/>
        <i x="284" s="1"/>
        <i x="56" s="1"/>
        <i x="508" s="1"/>
        <i x="416" s="1"/>
        <i x="256" s="1"/>
        <i x="393" s="1"/>
        <i x="27" s="1"/>
        <i x="413" s="1"/>
        <i x="423" s="1"/>
        <i x="287" s="1"/>
        <i x="487" s="1"/>
        <i x="97" s="1"/>
        <i x="190" s="1"/>
        <i x="236" s="1"/>
        <i x="47" s="1"/>
        <i x="360" s="1"/>
        <i x="611" s="1"/>
        <i x="378" s="1"/>
        <i x="405" s="1"/>
        <i x="238" s="1"/>
        <i x="410" s="1"/>
        <i x="374" s="1"/>
        <i x="452" s="1"/>
        <i x="610" s="1"/>
        <i x="352" s="1"/>
        <i x="19" s="1"/>
        <i x="561" s="1"/>
        <i x="69" s="1"/>
        <i x="587" s="1"/>
        <i x="243" s="1"/>
        <i x="258" s="1"/>
        <i x="505" s="1"/>
        <i x="591" s="1"/>
        <i x="414" s="1"/>
        <i x="430" s="1"/>
        <i x="188" s="1"/>
        <i x="375" s="1"/>
        <i x="54" s="1"/>
        <i x="632" s="1"/>
        <i x="135" s="1"/>
        <i x="622" s="1"/>
        <i x="9" s="1"/>
        <i x="143" s="1"/>
        <i x="531" s="1"/>
        <i x="251" s="1"/>
        <i x="114" s="1"/>
        <i x="540" s="1"/>
        <i x="187" s="1"/>
        <i x="158" s="1"/>
        <i x="494" s="1"/>
        <i x="584" s="1"/>
        <i x="615" s="1"/>
        <i x="34" s="1"/>
        <i x="419" s="1"/>
        <i x="411" s="1"/>
        <i x="383" s="1"/>
        <i x="470" s="1"/>
        <i x="477" s="1"/>
        <i x="131" s="1"/>
        <i x="102" s="1"/>
        <i x="429" s="1"/>
        <i x="17" s="1"/>
        <i x="391" s="1"/>
        <i x="263" s="1"/>
        <i x="25" s="1"/>
        <i x="436" s="1"/>
        <i x="516" s="1"/>
        <i x="262" s="1"/>
        <i x="81" s="1"/>
        <i x="123" s="1"/>
        <i x="166" s="1"/>
        <i x="504" s="1"/>
        <i x="303" s="1"/>
        <i x="233" s="1"/>
        <i x="127" s="1"/>
        <i x="101" s="1"/>
        <i x="153" s="1"/>
        <i x="244" s="1"/>
        <i x="214" s="1"/>
        <i x="235" s="1"/>
        <i x="326" s="1"/>
        <i x="285" s="1"/>
        <i x="29" s="1"/>
        <i x="111" s="1"/>
        <i x="231" s="1"/>
        <i x="164" s="1"/>
        <i x="275" s="1"/>
        <i x="456" s="1"/>
        <i x="4" s="1"/>
        <i x="362" s="1"/>
        <i x="229" s="1"/>
        <i x="203" s="1"/>
        <i x="450" s="1"/>
        <i x="431" s="1"/>
        <i x="590" s="1"/>
        <i x="593" s="1"/>
        <i x="574" s="1"/>
        <i x="79" s="1"/>
        <i x="550" s="1"/>
        <i x="181" s="1"/>
        <i x="241" s="1"/>
        <i x="162" s="1"/>
        <i x="525" s="1"/>
        <i x="605" s="1"/>
        <i x="522" s="1"/>
        <i x="121" s="1"/>
        <i x="361" s="1"/>
        <i x="270" s="1"/>
        <i x="379" s="1"/>
        <i x="346" s="1"/>
        <i x="349" s="1"/>
        <i x="488" s="1"/>
        <i x="372" s="1"/>
        <i x="112" s="1"/>
        <i x="11" s="1"/>
        <i x="137" s="1"/>
        <i x="633" s="1"/>
        <i x="150" s="1"/>
        <i x="300" s="1"/>
        <i x="394" s="1"/>
        <i x="57" s="1"/>
        <i x="588" s="1"/>
        <i x="595" s="1"/>
        <i x="212" s="1"/>
        <i x="342" s="1"/>
        <i x="85" s="1"/>
        <i x="455" s="1"/>
        <i x="347" s="1"/>
        <i x="217" s="1"/>
        <i x="291" s="1"/>
        <i x="38" s="1"/>
        <i x="427" s="1"/>
        <i x="365" s="1"/>
        <i x="583" s="1"/>
        <i x="61" s="1"/>
        <i x="103" s="1"/>
        <i x="458" s="1"/>
        <i x="141" s="1"/>
        <i x="636" s="1"/>
        <i x="130" s="1"/>
        <i x="536" s="1"/>
        <i x="44" s="1"/>
        <i x="519" s="1"/>
        <i x="581" s="1"/>
        <i x="45" s="1"/>
        <i x="145" s="1"/>
        <i x="220" s="1"/>
        <i x="304" s="1"/>
        <i x="629" s="1"/>
        <i x="174" s="1"/>
        <i x="546" s="1"/>
        <i x="281" s="1"/>
        <i x="93" s="1"/>
        <i x="380" s="1"/>
        <i x="269" s="1"/>
        <i x="274" s="1"/>
        <i x="415" s="1"/>
        <i x="563" s="1"/>
        <i x="420" s="1"/>
        <i x="598" s="1"/>
        <i x="196" s="1"/>
        <i x="147" s="1"/>
        <i x="418" s="1"/>
        <i x="260" s="1"/>
        <i x="88" s="1"/>
        <i x="183" s="1"/>
        <i x="465" s="1"/>
        <i x="163" s="1"/>
        <i x="221" s="1"/>
        <i x="211" s="1"/>
        <i x="246" s="1"/>
        <i x="453" s="1"/>
        <i x="538" s="1"/>
        <i x="298" s="1"/>
        <i x="53" s="1"/>
        <i x="192" s="1"/>
        <i x="638" s="1"/>
        <i x="99" s="1"/>
        <i x="498" s="1"/>
        <i x="307" s="1"/>
        <i x="612" s="1"/>
        <i x="483" s="1"/>
        <i x="634" s="1"/>
        <i x="84" s="1"/>
        <i x="345" s="1"/>
        <i x="193" s="1"/>
        <i x="569" s="1"/>
        <i x="82" s="1"/>
        <i x="624" s="1"/>
        <i x="249" s="1"/>
        <i x="200" s="1"/>
        <i x="461" s="1"/>
        <i x="545" s="1"/>
        <i x="42" s="1"/>
        <i x="245" s="1"/>
        <i x="376" s="1"/>
        <i x="523" s="1"/>
        <i x="252" s="1"/>
        <i x="562" s="1"/>
        <i x="435" s="1"/>
        <i x="630" s="1"/>
        <i x="524" s="1"/>
        <i x="357" s="1"/>
        <i x="213" s="1"/>
        <i x="589" s="1"/>
        <i x="335" s="1"/>
        <i x="89" s="1"/>
        <i x="20" s="1"/>
        <i x="409" s="1"/>
        <i x="557" s="1"/>
        <i x="604" s="1"/>
        <i x="15" s="1"/>
        <i x="404" s="1"/>
        <i x="271" s="1"/>
        <i x="32" s="1"/>
        <i x="15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Sicer" xr10:uid="{500B0154-4D7E-4327-8DDB-139B507387CE}" cache="Slicer_Gender" caption="Gender" style="HR Slicer" rowHeight="241300"/>
  <slicer name="Department Slicer" xr10:uid="{C8DCA5C8-E38C-483A-8CAA-7D39036C013D}" cache="Slicer_Department" caption="Department" style="HR Slicer" rowHeight="241300"/>
  <slicer name="Education Slicer" xr10:uid="{F16BACA9-6A80-4EB4-B92E-CC4ABF31E1C9}" cache="Slicer_Education_Level" caption="Education" style="HR Slicer" rowHeight="241300"/>
  <slicer name="Emp Status Slicer" xr10:uid="{AA8D420B-A5B1-4013-AE12-1D6ADD90EC34}" cache="Slicer_Employee_Status" caption="Emp Status" style="HR Slicer" rowHeight="241300"/>
  <slicer name="Position" xr10:uid="{9B588FB8-BFC0-4267-BF72-915FFBB4F887}" cache="Slicer_Position" caption="Position" style="HR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EAF887-4654-4742-9CF6-0F6701F4DB76}" name="HRData" displayName="HRData" ref="A1:Y4001" totalsRowShown="0" headerRowDxfId="194" dataDxfId="193" headerRowCellStyle="Percent" dataCellStyle="Percent">
  <autoFilter ref="A1:Y4001" xr:uid="{7AEAF887-4654-4742-9CF6-0F6701F4DB76}"/>
  <tableColumns count="25">
    <tableColumn id="1" xr3:uid="{9F918714-9B41-410A-A294-04564BD927B8}" name="Employee ID" dataDxfId="192" dataCellStyle="Percent"/>
    <tableColumn id="2" xr3:uid="{0F0D4A31-EDCC-4798-9C63-4A47C4A8F9D0}" name="Name" dataDxfId="191" dataCellStyle="Percent"/>
    <tableColumn id="3" xr3:uid="{551B4327-323C-4E3F-A75B-02B8CE4F87EC}" name="Age" dataDxfId="190" dataCellStyle="Percent"/>
    <tableColumn id="4" xr3:uid="{747AE1FD-429B-4D57-9AEE-D8362F5463F8}" name="Gender" dataDxfId="189" dataCellStyle="Percent"/>
    <tableColumn id="5" xr3:uid="{F57CC79F-F17F-481F-ABD0-0F40F26AC1EA}" name="Department" dataDxfId="188" dataCellStyle="Percent"/>
    <tableColumn id="6" xr3:uid="{56C01725-2684-4AAB-A191-BAFCC784B87E}" name="Position" dataDxfId="187" dataCellStyle="Percent"/>
    <tableColumn id="7" xr3:uid="{6D598A6C-388D-4D6C-A816-2FF8DF4CABA3}" name="Date Joined" dataDxfId="186" dataCellStyle="Percent"/>
    <tableColumn id="8" xr3:uid="{CE779B2E-386B-4FF8-BFD4-E6AC42147EB3}" name="Years with Company" dataDxfId="185" dataCellStyle="Percent"/>
    <tableColumn id="24" xr3:uid="{A8E4571E-3E32-4C73-86D7-1A734D10F6EB}" name="Yr At Company" dataDxfId="184" dataCellStyle="Percent">
      <calculatedColumnFormula>DATEDIF(G2,IF(ISBLANK(K2), TODAY(), K2), "y")</calculatedColumnFormula>
    </tableColumn>
    <tableColumn id="23" xr3:uid="{DD15354A-FA05-4E3B-83DB-18CDEA212358}" name="Year at Company Group" dataDxfId="183" dataCellStyle="Percent">
      <calculatedColumnFormula>IF(I2=0, "New", IF(I2&lt;1, "0-1", IF(I2&lt;3, "1-3", IF(I2&lt;5, "3-5", IF(I2&lt;10, "5-10", "10+")))))</calculatedColumnFormula>
    </tableColumn>
    <tableColumn id="19" xr3:uid="{BD997A9E-E98A-4744-8722-16E4D95D7537}" name="Date Left" dataDxfId="182" dataCellStyle="Percent"/>
    <tableColumn id="9" xr3:uid="{A27AA630-5FCE-40C1-B8F5-4D5B76284ACB}" name="Education Level" dataDxfId="181" dataCellStyle="Percent"/>
    <tableColumn id="18" xr3:uid="{9C78B614-0249-4A67-932C-ACE2E04AB11D}" name="Employee Status" dataDxfId="180" dataCellStyle="Percent"/>
    <tableColumn id="10" xr3:uid="{134C902E-DFC7-4B9D-8073-EA47363F8CC0}" name="Performance Rating" dataDxfId="179" dataCellStyle="Percent"/>
    <tableColumn id="25" xr3:uid="{E806E17D-A17E-4989-993E-5F5E3D7D7557}" name="P Ratings" dataDxfId="178" dataCellStyle="Percent">
      <calculatedColumnFormula array="1">_xlfn.IFS(HRData[[#This Row],[Performance Rating]]=1,"Very Dissatisfied",HRData[[#This Row],[Performance Rating]]=2,"Dissatisfied",HRData[[#This Row],[Performance Rating]]=3,"Neutral",HRData[[#This Row],[Performance Rating]]=4,"Satisfied",HRData[[#This Row],[Performance Rating]]=5,"Very Satisfied")</calculatedColumnFormula>
    </tableColumn>
    <tableColumn id="11" xr3:uid="{21477CC1-90C3-4E67-9C50-D6A78A210AE6}" name="Salary" dataDxfId="177" dataCellStyle="Currency"/>
    <tableColumn id="12" xr3:uid="{47D9E07D-22D7-43D2-BB5A-F1448AD96692}" name="Annual Bonus" dataDxfId="176" dataCellStyle="Currency"/>
    <tableColumn id="13" xr3:uid="{A9EF92D0-9828-4553-B462-A5F25511B644}" name="Absent Days" dataDxfId="175" dataCellStyle="Percent"/>
    <tableColumn id="14" xr3:uid="{EE1101AC-BA60-4219-BB80-9DA5A18EC6B1}" name="Sick Days Used" dataDxfId="174" dataCellStyle="Percent"/>
    <tableColumn id="15" xr3:uid="{025691F5-C7B7-42C5-A8B8-99A5009109FC}" name="Projects Completed" dataDxfId="173" dataCellStyle="Percent"/>
    <tableColumn id="16" xr3:uid="{0294D5A9-2D39-41EC-8549-74126E53E5D2}" name="Job Satisfaction Level" dataDxfId="172" dataCellStyle="Percent"/>
    <tableColumn id="21" xr3:uid="{A32EDFE8-2AF4-44F0-ABC1-263C019FBF4A}" name="JS Level" dataDxfId="171" dataCellStyle="Percent">
      <calculatedColumnFormula array="1">_xlfn.IFS(HRData[[#This Row],[Job Satisfaction Level]]=1,"Very Dissatisfied",HRData[[#This Row],[Job Satisfaction Level]]=2,"Dissatisfied",HRData[[#This Row],[Job Satisfaction Level]]=3,"Neutral",HRData[[#This Row],[Job Satisfaction Level]]=4,"Satisfied",HRData[[#This Row],[Job Satisfaction Level]]=5,"Very Satisfied")</calculatedColumnFormula>
    </tableColumn>
    <tableColumn id="17" xr3:uid="{C3F6AA2A-1944-4F86-B8EA-04AA2590FD57}" name="Turnover Risk" dataDxfId="170" dataCellStyle="Percent"/>
    <tableColumn id="20" xr3:uid="{FD5C957D-2D1B-4860-B341-7E338B97764D}" name="Age Bucket" dataDxfId="169" dataCellStyle="Percent">
      <calculatedColumnFormula>IF(C2="", "", CONCATENATE(TEXT(FLOOR(C2, 10), "0"), "-", TEXT(FLOOR(C2, 10) + 9, "0")))</calculatedColumnFormula>
    </tableColumn>
    <tableColumn id="22" xr3:uid="{6A62FF99-8BE2-493D-A0C3-E7DB4E146F54}" name="Age Group" dataDxfId="168" dataCellStyle="Percent">
      <calculatedColumnFormula>IF(AND(C2&gt;=0, C2&lt;10), "0-9",
   IF(AND(C2&gt;=10, C2&lt;20), "10-19",
      IF(AND(C2&gt;=20, C2&lt;30), "20-29",
         IF(AND(C2&gt;=30, C2&lt;40), "30-39",
            IF(AND(C2&gt;=40, C2&lt;50), "40-49",
               IF(AND(C2&gt;=50, C2&lt;60), "50-59",
                  IF(AND(C2&gt;=60, C2&lt;70), "60-69",
                     IF(AND(C2&gt;=70, C2&lt;80), "70-79",
                        IF(AND(C2&gt;=80, C2&lt;90), "80-89",
                           IF(C2&gt;=90, "90+", "Out of range"))))))))))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E0634-A6F8-426D-82FD-F28199E55FC3}">
  <sheetPr>
    <tabColor theme="2" tint="-0.499984740745262"/>
  </sheetPr>
  <dimension ref="A1:Y4001"/>
  <sheetViews>
    <sheetView showRowColHeaders="0" zoomScaleNormal="100" workbookViewId="0"/>
  </sheetViews>
  <sheetFormatPr defaultRowHeight="15" x14ac:dyDescent="0.25"/>
  <cols>
    <col min="1" max="1" width="15.5703125" style="1" bestFit="1" customWidth="1"/>
    <col min="2" max="2" width="26.140625" style="1" bestFit="1" customWidth="1"/>
    <col min="3" max="3" width="7" style="1" bestFit="1" customWidth="1"/>
    <col min="4" max="4" width="10.42578125" style="1" bestFit="1" customWidth="1"/>
    <col min="5" max="5" width="15.140625" style="1" bestFit="1" customWidth="1"/>
    <col min="6" max="6" width="54.140625" style="1" bestFit="1" customWidth="1"/>
    <col min="7" max="7" width="14.7109375" style="6" bestFit="1" customWidth="1"/>
    <col min="8" max="8" width="23.42578125" style="1" bestFit="1" customWidth="1"/>
    <col min="9" max="9" width="18" style="1" bestFit="1" customWidth="1"/>
    <col min="10" max="10" width="27" style="1" bestFit="1" customWidth="1"/>
    <col min="11" max="11" width="12.140625" style="6" bestFit="1" customWidth="1"/>
    <col min="12" max="12" width="18.85546875" style="1" bestFit="1" customWidth="1"/>
    <col min="13" max="13" width="19.85546875" style="1" bestFit="1" customWidth="1"/>
    <col min="14" max="14" width="23" style="1" bestFit="1" customWidth="1"/>
    <col min="15" max="15" width="16" style="1" bestFit="1" customWidth="1"/>
    <col min="16" max="16" width="10.5703125" style="1" bestFit="1" customWidth="1"/>
    <col min="17" max="17" width="17" style="1" bestFit="1" customWidth="1"/>
    <col min="18" max="18" width="15.42578125" style="1" bestFit="1" customWidth="1"/>
    <col min="19" max="19" width="17.7109375" style="1" bestFit="1" customWidth="1"/>
    <col min="20" max="20" width="22.5703125" style="1" bestFit="1" customWidth="1"/>
    <col min="21" max="21" width="24.5703125" style="1" bestFit="1" customWidth="1"/>
    <col min="22" max="22" width="16" style="1" bestFit="1" customWidth="1"/>
    <col min="23" max="23" width="16.85546875" style="1" bestFit="1" customWidth="1"/>
    <col min="24" max="24" width="14.28515625" style="1" bestFit="1" customWidth="1"/>
    <col min="25" max="25" width="13.7109375" style="1" bestFit="1" customWidth="1"/>
  </cols>
  <sheetData>
    <row r="1" spans="1:25" ht="15.75" x14ac:dyDescent="0.25">
      <c r="A1" s="3" t="s">
        <v>0</v>
      </c>
      <c r="B1" s="3" t="s">
        <v>1</v>
      </c>
      <c r="C1" s="3" t="s">
        <v>2</v>
      </c>
      <c r="D1" s="3" t="s">
        <v>3</v>
      </c>
      <c r="E1" s="3" t="s">
        <v>4</v>
      </c>
      <c r="F1" s="3" t="s">
        <v>5</v>
      </c>
      <c r="G1" s="4" t="s">
        <v>6</v>
      </c>
      <c r="H1" s="3" t="s">
        <v>7</v>
      </c>
      <c r="I1" s="3" t="s">
        <v>8</v>
      </c>
      <c r="J1" s="3" t="s">
        <v>9</v>
      </c>
      <c r="K1" s="4" t="s">
        <v>10</v>
      </c>
      <c r="L1" s="3" t="s">
        <v>11</v>
      </c>
      <c r="M1" s="3" t="s">
        <v>12</v>
      </c>
      <c r="N1" s="3" t="s">
        <v>13</v>
      </c>
      <c r="O1" s="3" t="s">
        <v>14</v>
      </c>
      <c r="P1" s="3" t="s">
        <v>15</v>
      </c>
      <c r="Q1" s="3" t="s">
        <v>16</v>
      </c>
      <c r="R1" s="3" t="s">
        <v>17</v>
      </c>
      <c r="S1" s="3" t="s">
        <v>18</v>
      </c>
      <c r="T1" s="3" t="s">
        <v>19</v>
      </c>
      <c r="U1" s="3" t="s">
        <v>20</v>
      </c>
      <c r="V1" s="3" t="s">
        <v>21</v>
      </c>
      <c r="W1" s="3" t="s">
        <v>22</v>
      </c>
      <c r="X1" s="3" t="s">
        <v>23</v>
      </c>
      <c r="Y1" s="3" t="s">
        <v>24</v>
      </c>
    </row>
    <row r="2" spans="1:25" x14ac:dyDescent="0.25">
      <c r="A2" s="2">
        <v>2676</v>
      </c>
      <c r="B2" s="2" t="s">
        <v>25</v>
      </c>
      <c r="C2" s="2">
        <v>37</v>
      </c>
      <c r="D2" s="2" t="s">
        <v>26</v>
      </c>
      <c r="E2" s="2" t="s">
        <v>27</v>
      </c>
      <c r="F2" s="2" t="s">
        <v>28</v>
      </c>
      <c r="G2" s="5">
        <v>43248</v>
      </c>
      <c r="H2" s="2">
        <v>5.67</v>
      </c>
      <c r="I2" s="2">
        <f t="shared" ref="I2:I65" ca="1" si="0">DATEDIF(G2,IF(ISBLANK(K2), TODAY(), K2), "y")</f>
        <v>4</v>
      </c>
      <c r="J2" s="2" t="str">
        <f t="shared" ref="J2:J65" ca="1" si="1">IF(I2=0, "New", IF(I2&lt;1, "0-1", IF(I2&lt;3, "1-3", IF(I2&lt;5, "3-5", IF(I2&lt;10, "5-10", "10+")))))</f>
        <v>3-5</v>
      </c>
      <c r="K2" s="5">
        <v>44735</v>
      </c>
      <c r="L2" s="2" t="s">
        <v>29</v>
      </c>
      <c r="M2" s="2" t="s">
        <v>30</v>
      </c>
      <c r="N2" s="2">
        <v>3</v>
      </c>
      <c r="O2" s="2" t="str" cm="1">
        <f t="array" ref="O2">_xlfn.IFS(HRData[[#This Row],[Performance Rating]]=1,"Very Dissatisfied",HRData[[#This Row],[Performance Rating]]=2,"Dissatisfied",HRData[[#This Row],[Performance Rating]]=3,"Neutral",HRData[[#This Row],[Performance Rating]]=4,"Satisfied",HRData[[#This Row],[Performance Rating]]=5,"Very Satisfied")</f>
        <v>Neutral</v>
      </c>
      <c r="P2" s="7">
        <v>53106</v>
      </c>
      <c r="Q2" s="7">
        <v>5328</v>
      </c>
      <c r="R2" s="2">
        <v>12</v>
      </c>
      <c r="S2" s="2">
        <v>2</v>
      </c>
      <c r="T2" s="2">
        <v>10</v>
      </c>
      <c r="U2" s="2">
        <v>2</v>
      </c>
      <c r="V2" s="2" t="str" cm="1">
        <f t="array" ref="V2">_xlfn.IFS(HRData[[#This Row],[Job Satisfaction Level]]=1,"Very Dissatisfied",HRData[[#This Row],[Job Satisfaction Level]]=2,"Dissatisfied",HRData[[#This Row],[Job Satisfaction Level]]=3,"Neutral",HRData[[#This Row],[Job Satisfaction Level]]=4,"Satisfied",HRData[[#This Row],[Job Satisfaction Level]]=5,"Very Satisfied")</f>
        <v>Dissatisfied</v>
      </c>
      <c r="W2" s="2" t="s">
        <v>31</v>
      </c>
      <c r="X2" s="2" t="str">
        <f t="shared" ref="X2:X65" si="2">IF(C2="", "", CONCATENATE(TEXT(FLOOR(C2, 10), "0"), "-", TEXT(FLOOR(C2, 10) + 9, "0")))</f>
        <v>30-39</v>
      </c>
      <c r="Y2" s="2" t="str">
        <f t="shared" ref="Y2:Y65" si="3">IF(AND(C2&gt;=0, C2&lt;10), "0-9",
   IF(AND(C2&gt;=10, C2&lt;20), "10-19",
      IF(AND(C2&gt;=20, C2&lt;30), "20-29",
         IF(AND(C2&gt;=30, C2&lt;40), "30-39",
            IF(AND(C2&gt;=40, C2&lt;50), "40-49",
               IF(AND(C2&gt;=50, C2&lt;60), "50-59",
                  IF(AND(C2&gt;=60, C2&lt;70), "60-69",
                     IF(AND(C2&gt;=70, C2&lt;80), "70-79",
                        IF(AND(C2&gt;=80, C2&lt;90), "80-89",
                           IF(C2&gt;=90, "90+", "Out of range"))))))))))</f>
        <v>30-39</v>
      </c>
    </row>
    <row r="3" spans="1:25" x14ac:dyDescent="0.25">
      <c r="A3" s="2">
        <v>9360</v>
      </c>
      <c r="B3" s="2" t="s">
        <v>32</v>
      </c>
      <c r="C3" s="2">
        <v>18</v>
      </c>
      <c r="D3" s="2" t="s">
        <v>33</v>
      </c>
      <c r="E3" s="2" t="s">
        <v>34</v>
      </c>
      <c r="F3" s="2" t="s">
        <v>35</v>
      </c>
      <c r="G3" s="5">
        <v>41761</v>
      </c>
      <c r="H3" s="2">
        <v>9.75</v>
      </c>
      <c r="I3" s="2">
        <f t="shared" ca="1" si="0"/>
        <v>2</v>
      </c>
      <c r="J3" s="2" t="str">
        <f t="shared" ca="1" si="1"/>
        <v>1-3</v>
      </c>
      <c r="K3" s="5">
        <v>42802</v>
      </c>
      <c r="L3" s="2" t="s">
        <v>29</v>
      </c>
      <c r="M3" s="2" t="s">
        <v>30</v>
      </c>
      <c r="N3" s="2">
        <v>5</v>
      </c>
      <c r="O3" s="2" t="str" cm="1">
        <f t="array" ref="O3">_xlfn.IFS(HRData[[#This Row],[Performance Rating]]=1,"Very Dissatisfied",HRData[[#This Row],[Performance Rating]]=2,"Dissatisfied",HRData[[#This Row],[Performance Rating]]=3,"Neutral",HRData[[#This Row],[Performance Rating]]=4,"Satisfied",HRData[[#This Row],[Performance Rating]]=5,"Very Satisfied")</f>
        <v>Very Satisfied</v>
      </c>
      <c r="P3" s="7">
        <v>122709</v>
      </c>
      <c r="Q3" s="7">
        <v>8184</v>
      </c>
      <c r="R3" s="2">
        <v>17</v>
      </c>
      <c r="S3" s="2">
        <v>4</v>
      </c>
      <c r="T3" s="2">
        <v>10</v>
      </c>
      <c r="U3" s="2">
        <v>3</v>
      </c>
      <c r="V3" s="2" t="str" cm="1">
        <f t="array" ref="V3">_xlfn.IFS(HRData[[#This Row],[Job Satisfaction Level]]=1,"Very Dissatisfied",HRData[[#This Row],[Job Satisfaction Level]]=2,"Dissatisfied",HRData[[#This Row],[Job Satisfaction Level]]=3,"Neutral",HRData[[#This Row],[Job Satisfaction Level]]=4,"Satisfied",HRData[[#This Row],[Job Satisfaction Level]]=5,"Very Satisfied")</f>
        <v>Neutral</v>
      </c>
      <c r="W3" s="2" t="s">
        <v>31</v>
      </c>
      <c r="X3" s="2" t="str">
        <f t="shared" si="2"/>
        <v>10-19</v>
      </c>
      <c r="Y3" s="2" t="str">
        <f t="shared" si="3"/>
        <v>10-19</v>
      </c>
    </row>
    <row r="4" spans="1:25" x14ac:dyDescent="0.25">
      <c r="A4" s="2">
        <v>5508</v>
      </c>
      <c r="B4" s="2" t="s">
        <v>36</v>
      </c>
      <c r="C4" s="2">
        <v>18</v>
      </c>
      <c r="D4" s="2" t="s">
        <v>33</v>
      </c>
      <c r="E4" s="2" t="s">
        <v>37</v>
      </c>
      <c r="F4" s="2" t="s">
        <v>38</v>
      </c>
      <c r="G4" s="5">
        <v>42288</v>
      </c>
      <c r="H4" s="2">
        <v>8.3000000000000007</v>
      </c>
      <c r="I4" s="2">
        <f t="shared" ca="1" si="0"/>
        <v>8</v>
      </c>
      <c r="J4" s="2" t="str">
        <f t="shared" ca="1" si="1"/>
        <v>5-10</v>
      </c>
      <c r="K4" s="5"/>
      <c r="L4" s="2" t="s">
        <v>29</v>
      </c>
      <c r="M4" s="2" t="s">
        <v>39</v>
      </c>
      <c r="N4" s="2">
        <v>4</v>
      </c>
      <c r="O4" s="2" t="str" cm="1">
        <f t="array" ref="O4">_xlfn.IFS(HRData[[#This Row],[Performance Rating]]=1,"Very Dissatisfied",HRData[[#This Row],[Performance Rating]]=2,"Dissatisfied",HRData[[#This Row],[Performance Rating]]=3,"Neutral",HRData[[#This Row],[Performance Rating]]=4,"Satisfied",HRData[[#This Row],[Performance Rating]]=5,"Very Satisfied")</f>
        <v>Satisfied</v>
      </c>
      <c r="P4" s="7">
        <v>90761</v>
      </c>
      <c r="Q4" s="7">
        <v>535</v>
      </c>
      <c r="R4" s="2">
        <v>8</v>
      </c>
      <c r="S4" s="2">
        <v>5</v>
      </c>
      <c r="T4" s="2">
        <v>7</v>
      </c>
      <c r="U4" s="2">
        <v>3</v>
      </c>
      <c r="V4" s="2" t="str" cm="1">
        <f t="array" ref="V4">_xlfn.IFS(HRData[[#This Row],[Job Satisfaction Level]]=1,"Very Dissatisfied",HRData[[#This Row],[Job Satisfaction Level]]=2,"Dissatisfied",HRData[[#This Row],[Job Satisfaction Level]]=3,"Neutral",HRData[[#This Row],[Job Satisfaction Level]]=4,"Satisfied",HRData[[#This Row],[Job Satisfaction Level]]=5,"Very Satisfied")</f>
        <v>Neutral</v>
      </c>
      <c r="W4" s="2" t="s">
        <v>40</v>
      </c>
      <c r="X4" s="2" t="str">
        <f t="shared" si="2"/>
        <v>10-19</v>
      </c>
      <c r="Y4" s="2" t="str">
        <f t="shared" si="3"/>
        <v>10-19</v>
      </c>
    </row>
    <row r="5" spans="1:25" x14ac:dyDescent="0.25">
      <c r="A5" s="2">
        <v>5701</v>
      </c>
      <c r="B5" s="2" t="s">
        <v>41</v>
      </c>
      <c r="C5" s="2">
        <v>62</v>
      </c>
      <c r="D5" s="2" t="s">
        <v>33</v>
      </c>
      <c r="E5" s="2" t="s">
        <v>42</v>
      </c>
      <c r="F5" s="2" t="s">
        <v>43</v>
      </c>
      <c r="G5" s="5">
        <v>42959</v>
      </c>
      <c r="H5" s="2">
        <v>6.47</v>
      </c>
      <c r="I5" s="2">
        <f t="shared" ca="1" si="0"/>
        <v>6</v>
      </c>
      <c r="J5" s="2" t="str">
        <f ca="1">IF(I5=0, "New", IF(I5&lt;1, "0-1", IF(I5&lt;3, "1-3", IF(I5&lt;5, "3-5", IF(I5&lt;10, "5-10", "10+")))))</f>
        <v>5-10</v>
      </c>
      <c r="K5" s="5"/>
      <c r="L5" s="2" t="s">
        <v>44</v>
      </c>
      <c r="M5" s="2" t="s">
        <v>39</v>
      </c>
      <c r="N5" s="2">
        <v>4</v>
      </c>
      <c r="O5" s="2" t="str" cm="1">
        <f t="array" ref="O5">_xlfn.IFS(HRData[[#This Row],[Performance Rating]]=1,"Very Dissatisfied",HRData[[#This Row],[Performance Rating]]=2,"Dissatisfied",HRData[[#This Row],[Performance Rating]]=3,"Neutral",HRData[[#This Row],[Performance Rating]]=4,"Satisfied",HRData[[#This Row],[Performance Rating]]=5,"Very Satisfied")</f>
        <v>Satisfied</v>
      </c>
      <c r="P5" s="7">
        <v>120650</v>
      </c>
      <c r="Q5" s="7">
        <v>5368</v>
      </c>
      <c r="R5" s="2">
        <v>18</v>
      </c>
      <c r="S5" s="2">
        <v>6</v>
      </c>
      <c r="T5" s="2">
        <v>3</v>
      </c>
      <c r="U5" s="2">
        <v>1</v>
      </c>
      <c r="V5" s="2" t="str" cm="1">
        <f t="array" ref="V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 s="2" t="s">
        <v>45</v>
      </c>
      <c r="X5" s="2" t="str">
        <f t="shared" si="2"/>
        <v>60-69</v>
      </c>
      <c r="Y5" s="2" t="str">
        <f t="shared" si="3"/>
        <v>60-69</v>
      </c>
    </row>
    <row r="6" spans="1:25" x14ac:dyDescent="0.25">
      <c r="A6" s="2">
        <v>5304</v>
      </c>
      <c r="B6" s="2" t="s">
        <v>46</v>
      </c>
      <c r="C6" s="2">
        <v>18</v>
      </c>
      <c r="D6" s="2" t="s">
        <v>33</v>
      </c>
      <c r="E6" s="2" t="s">
        <v>34</v>
      </c>
      <c r="F6" s="2" t="s">
        <v>47</v>
      </c>
      <c r="G6" s="5">
        <v>44506</v>
      </c>
      <c r="H6" s="2">
        <v>2.23</v>
      </c>
      <c r="I6" s="2">
        <f t="shared" ca="1" si="0"/>
        <v>2</v>
      </c>
      <c r="J6" s="2" t="str">
        <f t="shared" ca="1" si="1"/>
        <v>1-3</v>
      </c>
      <c r="K6" s="5"/>
      <c r="L6" s="2" t="s">
        <v>48</v>
      </c>
      <c r="M6" s="2" t="s">
        <v>39</v>
      </c>
      <c r="N6" s="2">
        <v>1</v>
      </c>
      <c r="O6" s="2" t="str" cm="1">
        <f t="array" ref="O6">_xlfn.IFS(HRData[[#This Row],[Performance Rating]]=1,"Very Dissatisfied",HRData[[#This Row],[Performance Rating]]=2,"Dissatisfied",HRData[[#This Row],[Performance Rating]]=3,"Neutral",HRData[[#This Row],[Performance Rating]]=4,"Satisfied",HRData[[#This Row],[Performance Rating]]=5,"Very Satisfied")</f>
        <v>Very Dissatisfied</v>
      </c>
      <c r="P6" s="7">
        <v>117339</v>
      </c>
      <c r="Q6" s="7">
        <v>5017</v>
      </c>
      <c r="R6" s="2">
        <v>4</v>
      </c>
      <c r="S6" s="2">
        <v>2</v>
      </c>
      <c r="T6" s="2">
        <v>3</v>
      </c>
      <c r="U6" s="2">
        <v>2</v>
      </c>
      <c r="V6" s="2" t="str" cm="1">
        <f t="array" ref="V6">_xlfn.IFS(HRData[[#This Row],[Job Satisfaction Level]]=1,"Very Dissatisfied",HRData[[#This Row],[Job Satisfaction Level]]=2,"Dissatisfied",HRData[[#This Row],[Job Satisfaction Level]]=3,"Neutral",HRData[[#This Row],[Job Satisfaction Level]]=4,"Satisfied",HRData[[#This Row],[Job Satisfaction Level]]=5,"Very Satisfied")</f>
        <v>Dissatisfied</v>
      </c>
      <c r="W6" s="2" t="s">
        <v>45</v>
      </c>
      <c r="X6" s="2" t="str">
        <f t="shared" si="2"/>
        <v>10-19</v>
      </c>
      <c r="Y6" s="2" t="str">
        <f t="shared" si="3"/>
        <v>10-19</v>
      </c>
    </row>
    <row r="7" spans="1:25" x14ac:dyDescent="0.25">
      <c r="A7" s="2">
        <v>1156</v>
      </c>
      <c r="B7" s="2" t="s">
        <v>49</v>
      </c>
      <c r="C7" s="2">
        <v>63</v>
      </c>
      <c r="D7" s="2" t="s">
        <v>33</v>
      </c>
      <c r="E7" s="2" t="s">
        <v>50</v>
      </c>
      <c r="F7" s="2" t="s">
        <v>51</v>
      </c>
      <c r="G7" s="5">
        <v>42455</v>
      </c>
      <c r="H7" s="2">
        <v>7.85</v>
      </c>
      <c r="I7" s="2">
        <f t="shared" ca="1" si="0"/>
        <v>8</v>
      </c>
      <c r="J7" s="2" t="str">
        <f t="shared" ca="1" si="1"/>
        <v>5-10</v>
      </c>
      <c r="K7" s="5"/>
      <c r="L7" s="2" t="s">
        <v>48</v>
      </c>
      <c r="M7" s="2" t="s">
        <v>39</v>
      </c>
      <c r="N7" s="2">
        <v>1</v>
      </c>
      <c r="O7" s="2" t="str" cm="1">
        <f t="array" ref="O7">_xlfn.IFS(HRData[[#This Row],[Performance Rating]]=1,"Very Dissatisfied",HRData[[#This Row],[Performance Rating]]=2,"Dissatisfied",HRData[[#This Row],[Performance Rating]]=3,"Neutral",HRData[[#This Row],[Performance Rating]]=4,"Satisfied",HRData[[#This Row],[Performance Rating]]=5,"Very Satisfied")</f>
        <v>Very Dissatisfied</v>
      </c>
      <c r="P7" s="7">
        <v>73100</v>
      </c>
      <c r="Q7" s="7">
        <v>8000</v>
      </c>
      <c r="R7" s="2">
        <v>4</v>
      </c>
      <c r="S7" s="2">
        <v>4</v>
      </c>
      <c r="T7" s="2">
        <v>5</v>
      </c>
      <c r="U7" s="2">
        <v>3</v>
      </c>
      <c r="V7" s="2" t="str" cm="1">
        <f t="array" ref="V7">_xlfn.IFS(HRData[[#This Row],[Job Satisfaction Level]]=1,"Very Dissatisfied",HRData[[#This Row],[Job Satisfaction Level]]=2,"Dissatisfied",HRData[[#This Row],[Job Satisfaction Level]]=3,"Neutral",HRData[[#This Row],[Job Satisfaction Level]]=4,"Satisfied",HRData[[#This Row],[Job Satisfaction Level]]=5,"Very Satisfied")</f>
        <v>Neutral</v>
      </c>
      <c r="W7" s="2" t="s">
        <v>31</v>
      </c>
      <c r="X7" s="2" t="str">
        <f t="shared" si="2"/>
        <v>60-69</v>
      </c>
      <c r="Y7" s="2" t="str">
        <f t="shared" si="3"/>
        <v>60-69</v>
      </c>
    </row>
    <row r="8" spans="1:25" x14ac:dyDescent="0.25">
      <c r="A8" s="2">
        <v>8637</v>
      </c>
      <c r="B8" s="2" t="s">
        <v>52</v>
      </c>
      <c r="C8" s="2">
        <v>30</v>
      </c>
      <c r="D8" s="2" t="s">
        <v>33</v>
      </c>
      <c r="E8" s="2" t="s">
        <v>50</v>
      </c>
      <c r="F8" s="2" t="s">
        <v>53</v>
      </c>
      <c r="G8" s="5">
        <v>44870</v>
      </c>
      <c r="H8" s="2">
        <v>1.23</v>
      </c>
      <c r="I8" s="2">
        <f t="shared" ca="1" si="0"/>
        <v>1</v>
      </c>
      <c r="J8" s="2" t="str">
        <f t="shared" ca="1" si="1"/>
        <v>1-3</v>
      </c>
      <c r="K8" s="5"/>
      <c r="L8" s="2" t="s">
        <v>48</v>
      </c>
      <c r="M8" s="2" t="s">
        <v>39</v>
      </c>
      <c r="N8" s="2">
        <v>2</v>
      </c>
      <c r="O8" s="2" t="str" cm="1">
        <f t="array" ref="O8">_xlfn.IFS(HRData[[#This Row],[Performance Rating]]=1,"Very Dissatisfied",HRData[[#This Row],[Performance Rating]]=2,"Dissatisfied",HRData[[#This Row],[Performance Rating]]=3,"Neutral",HRData[[#This Row],[Performance Rating]]=4,"Satisfied",HRData[[#This Row],[Performance Rating]]=5,"Very Satisfied")</f>
        <v>Dissatisfied</v>
      </c>
      <c r="P8" s="7">
        <v>116376</v>
      </c>
      <c r="Q8" s="7">
        <v>7620</v>
      </c>
      <c r="R8" s="2">
        <v>1</v>
      </c>
      <c r="S8" s="2">
        <v>9</v>
      </c>
      <c r="T8" s="2">
        <v>1</v>
      </c>
      <c r="U8" s="2">
        <v>3</v>
      </c>
      <c r="V8" s="2" t="str" cm="1">
        <f t="array" ref="V8">_xlfn.IFS(HRData[[#This Row],[Job Satisfaction Level]]=1,"Very Dissatisfied",HRData[[#This Row],[Job Satisfaction Level]]=2,"Dissatisfied",HRData[[#This Row],[Job Satisfaction Level]]=3,"Neutral",HRData[[#This Row],[Job Satisfaction Level]]=4,"Satisfied",HRData[[#This Row],[Job Satisfaction Level]]=5,"Very Satisfied")</f>
        <v>Neutral</v>
      </c>
      <c r="W8" s="2" t="s">
        <v>45</v>
      </c>
      <c r="X8" s="2" t="str">
        <f t="shared" si="2"/>
        <v>30-39</v>
      </c>
      <c r="Y8" s="2" t="str">
        <f t="shared" si="3"/>
        <v>30-39</v>
      </c>
    </row>
    <row r="9" spans="1:25" x14ac:dyDescent="0.25">
      <c r="A9" s="2">
        <v>3663</v>
      </c>
      <c r="B9" s="2" t="s">
        <v>54</v>
      </c>
      <c r="C9" s="2">
        <v>21</v>
      </c>
      <c r="D9" s="2" t="s">
        <v>33</v>
      </c>
      <c r="E9" s="2" t="s">
        <v>27</v>
      </c>
      <c r="F9" s="2" t="s">
        <v>55</v>
      </c>
      <c r="G9" s="5">
        <v>43078</v>
      </c>
      <c r="H9" s="2">
        <v>6.14</v>
      </c>
      <c r="I9" s="2">
        <f t="shared" ca="1" si="0"/>
        <v>2</v>
      </c>
      <c r="J9" s="2" t="str">
        <f t="shared" ca="1" si="1"/>
        <v>1-3</v>
      </c>
      <c r="K9" s="5">
        <v>43905</v>
      </c>
      <c r="L9" s="2" t="s">
        <v>56</v>
      </c>
      <c r="M9" s="2" t="s">
        <v>30</v>
      </c>
      <c r="N9" s="2">
        <v>5</v>
      </c>
      <c r="O9" s="2" t="str" cm="1">
        <f t="array" ref="O9">_xlfn.IFS(HRData[[#This Row],[Performance Rating]]=1,"Very Dissatisfied",HRData[[#This Row],[Performance Rating]]=2,"Dissatisfied",HRData[[#This Row],[Performance Rating]]=3,"Neutral",HRData[[#This Row],[Performance Rating]]=4,"Satisfied",HRData[[#This Row],[Performance Rating]]=5,"Very Satisfied")</f>
        <v>Very Satisfied</v>
      </c>
      <c r="P9" s="7">
        <v>34276</v>
      </c>
      <c r="Q9" s="7">
        <v>9034</v>
      </c>
      <c r="R9" s="2">
        <v>18</v>
      </c>
      <c r="S9" s="2">
        <v>1</v>
      </c>
      <c r="T9" s="2">
        <v>4</v>
      </c>
      <c r="U9" s="2">
        <v>1</v>
      </c>
      <c r="V9" s="2" t="str" cm="1">
        <f t="array" ref="V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 s="2" t="s">
        <v>45</v>
      </c>
      <c r="X9" s="2" t="str">
        <f t="shared" si="2"/>
        <v>20-29</v>
      </c>
      <c r="Y9" s="2" t="str">
        <f t="shared" si="3"/>
        <v>20-29</v>
      </c>
    </row>
    <row r="10" spans="1:25" x14ac:dyDescent="0.25">
      <c r="A10" s="2">
        <v>2836</v>
      </c>
      <c r="B10" s="2" t="s">
        <v>57</v>
      </c>
      <c r="C10" s="2">
        <v>41</v>
      </c>
      <c r="D10" s="2" t="s">
        <v>33</v>
      </c>
      <c r="E10" s="2" t="s">
        <v>37</v>
      </c>
      <c r="F10" s="2" t="s">
        <v>58</v>
      </c>
      <c r="G10" s="5">
        <v>43308</v>
      </c>
      <c r="H10" s="2">
        <v>5.51</v>
      </c>
      <c r="I10" s="2">
        <f t="shared" ca="1" si="0"/>
        <v>5</v>
      </c>
      <c r="J10" s="2" t="str">
        <f t="shared" ca="1" si="1"/>
        <v>5-10</v>
      </c>
      <c r="K10" s="5"/>
      <c r="L10" s="2" t="s">
        <v>56</v>
      </c>
      <c r="M10" s="2" t="s">
        <v>39</v>
      </c>
      <c r="N10" s="2">
        <v>3</v>
      </c>
      <c r="O10" s="2" t="str" cm="1">
        <f t="array" ref="O10">_xlfn.IFS(HRData[[#This Row],[Performance Rating]]=1,"Very Dissatisfied",HRData[[#This Row],[Performance Rating]]=2,"Dissatisfied",HRData[[#This Row],[Performance Rating]]=3,"Neutral",HRData[[#This Row],[Performance Rating]]=4,"Satisfied",HRData[[#This Row],[Performance Rating]]=5,"Very Satisfied")</f>
        <v>Neutral</v>
      </c>
      <c r="P10" s="7">
        <v>35575</v>
      </c>
      <c r="Q10" s="7">
        <v>3600</v>
      </c>
      <c r="R10" s="2">
        <v>10</v>
      </c>
      <c r="S10" s="2">
        <v>7</v>
      </c>
      <c r="T10" s="2">
        <v>6</v>
      </c>
      <c r="U10" s="2">
        <v>2</v>
      </c>
      <c r="V10" s="2" t="str" cm="1">
        <f t="array" ref="V10">_xlfn.IFS(HRData[[#This Row],[Job Satisfaction Level]]=1,"Very Dissatisfied",HRData[[#This Row],[Job Satisfaction Level]]=2,"Dissatisfied",HRData[[#This Row],[Job Satisfaction Level]]=3,"Neutral",HRData[[#This Row],[Job Satisfaction Level]]=4,"Satisfied",HRData[[#This Row],[Job Satisfaction Level]]=5,"Very Satisfied")</f>
        <v>Dissatisfied</v>
      </c>
      <c r="W10" s="2" t="s">
        <v>31</v>
      </c>
      <c r="X10" s="2" t="str">
        <f t="shared" si="2"/>
        <v>40-49</v>
      </c>
      <c r="Y10" s="2" t="str">
        <f t="shared" si="3"/>
        <v>40-49</v>
      </c>
    </row>
    <row r="11" spans="1:25" x14ac:dyDescent="0.25">
      <c r="A11" s="2">
        <v>7442</v>
      </c>
      <c r="B11" s="2" t="s">
        <v>59</v>
      </c>
      <c r="C11" s="2">
        <v>38</v>
      </c>
      <c r="D11" s="2" t="s">
        <v>33</v>
      </c>
      <c r="E11" s="2" t="s">
        <v>34</v>
      </c>
      <c r="F11" s="2" t="s">
        <v>60</v>
      </c>
      <c r="G11" s="5">
        <v>45239</v>
      </c>
      <c r="H11" s="2">
        <v>0.22</v>
      </c>
      <c r="I11" s="2">
        <f t="shared" ca="1" si="0"/>
        <v>0</v>
      </c>
      <c r="J11" s="2" t="str">
        <f t="shared" ca="1" si="1"/>
        <v>New</v>
      </c>
      <c r="K11" s="5">
        <v>45278</v>
      </c>
      <c r="L11" s="2" t="s">
        <v>44</v>
      </c>
      <c r="M11" s="2" t="s">
        <v>30</v>
      </c>
      <c r="N11" s="2">
        <v>2</v>
      </c>
      <c r="O11" s="2" t="str" cm="1">
        <f t="array" ref="O11">_xlfn.IFS(HRData[[#This Row],[Performance Rating]]=1,"Very Dissatisfied",HRData[[#This Row],[Performance Rating]]=2,"Dissatisfied",HRData[[#This Row],[Performance Rating]]=3,"Neutral",HRData[[#This Row],[Performance Rating]]=4,"Satisfied",HRData[[#This Row],[Performance Rating]]=5,"Very Satisfied")</f>
        <v>Dissatisfied</v>
      </c>
      <c r="P11" s="7">
        <v>97553</v>
      </c>
      <c r="Q11" s="7">
        <v>6251</v>
      </c>
      <c r="R11" s="2">
        <v>13</v>
      </c>
      <c r="S11" s="2">
        <v>3</v>
      </c>
      <c r="T11" s="2">
        <v>2</v>
      </c>
      <c r="U11" s="2">
        <v>5</v>
      </c>
      <c r="V11" s="2" t="str" cm="1">
        <f t="array" ref="V11">_xlfn.IFS(HRData[[#This Row],[Job Satisfaction Level]]=1,"Very Dissatisfied",HRData[[#This Row],[Job Satisfaction Level]]=2,"Dissatisfied",HRData[[#This Row],[Job Satisfaction Level]]=3,"Neutral",HRData[[#This Row],[Job Satisfaction Level]]=4,"Satisfied",HRData[[#This Row],[Job Satisfaction Level]]=5,"Very Satisfied")</f>
        <v>Very Satisfied</v>
      </c>
      <c r="W11" s="2" t="s">
        <v>45</v>
      </c>
      <c r="X11" s="2" t="str">
        <f t="shared" si="2"/>
        <v>30-39</v>
      </c>
      <c r="Y11" s="2" t="str">
        <f t="shared" si="3"/>
        <v>30-39</v>
      </c>
    </row>
    <row r="12" spans="1:25" x14ac:dyDescent="0.25">
      <c r="A12" s="2">
        <v>6572</v>
      </c>
      <c r="B12" s="2" t="s">
        <v>61</v>
      </c>
      <c r="C12" s="2">
        <v>49</v>
      </c>
      <c r="D12" s="2" t="s">
        <v>33</v>
      </c>
      <c r="E12" s="2" t="s">
        <v>37</v>
      </c>
      <c r="F12" s="2" t="s">
        <v>62</v>
      </c>
      <c r="G12" s="5">
        <v>43819</v>
      </c>
      <c r="H12" s="2">
        <v>4.1100000000000003</v>
      </c>
      <c r="I12" s="2">
        <f t="shared" ca="1" si="0"/>
        <v>4</v>
      </c>
      <c r="J12" s="2" t="str">
        <f t="shared" ca="1" si="1"/>
        <v>3-5</v>
      </c>
      <c r="K12" s="5"/>
      <c r="L12" s="2" t="s">
        <v>29</v>
      </c>
      <c r="M12" s="2" t="s">
        <v>39</v>
      </c>
      <c r="N12" s="2">
        <v>4</v>
      </c>
      <c r="O12" s="2" t="str" cm="1">
        <f t="array" ref="O12">_xlfn.IFS(HRData[[#This Row],[Performance Rating]]=1,"Very Dissatisfied",HRData[[#This Row],[Performance Rating]]=2,"Dissatisfied",HRData[[#This Row],[Performance Rating]]=3,"Neutral",HRData[[#This Row],[Performance Rating]]=4,"Satisfied",HRData[[#This Row],[Performance Rating]]=5,"Very Satisfied")</f>
        <v>Satisfied</v>
      </c>
      <c r="P12" s="7">
        <v>140040</v>
      </c>
      <c r="Q12" s="7">
        <v>8879</v>
      </c>
      <c r="R12" s="2">
        <v>18</v>
      </c>
      <c r="S12" s="2">
        <v>7</v>
      </c>
      <c r="T12" s="2">
        <v>3</v>
      </c>
      <c r="U12" s="2">
        <v>5</v>
      </c>
      <c r="V12" s="2" t="str" cm="1">
        <f t="array" ref="V12">_xlfn.IFS(HRData[[#This Row],[Job Satisfaction Level]]=1,"Very Dissatisfied",HRData[[#This Row],[Job Satisfaction Level]]=2,"Dissatisfied",HRData[[#This Row],[Job Satisfaction Level]]=3,"Neutral",HRData[[#This Row],[Job Satisfaction Level]]=4,"Satisfied",HRData[[#This Row],[Job Satisfaction Level]]=5,"Very Satisfied")</f>
        <v>Very Satisfied</v>
      </c>
      <c r="W12" s="2" t="s">
        <v>31</v>
      </c>
      <c r="X12" s="2" t="str">
        <f t="shared" si="2"/>
        <v>40-49</v>
      </c>
      <c r="Y12" s="2" t="str">
        <f t="shared" si="3"/>
        <v>40-49</v>
      </c>
    </row>
    <row r="13" spans="1:25" x14ac:dyDescent="0.25">
      <c r="A13" s="2">
        <v>6807</v>
      </c>
      <c r="B13" s="2" t="s">
        <v>63</v>
      </c>
      <c r="C13" s="2">
        <v>32</v>
      </c>
      <c r="D13" s="2" t="s">
        <v>33</v>
      </c>
      <c r="E13" s="2" t="s">
        <v>34</v>
      </c>
      <c r="F13" s="2" t="s">
        <v>64</v>
      </c>
      <c r="G13" s="5">
        <v>43195</v>
      </c>
      <c r="H13" s="2">
        <v>5.82</v>
      </c>
      <c r="I13" s="2">
        <f t="shared" ca="1" si="0"/>
        <v>6</v>
      </c>
      <c r="J13" s="2" t="str">
        <f t="shared" ca="1" si="1"/>
        <v>5-10</v>
      </c>
      <c r="K13" s="5"/>
      <c r="L13" s="2" t="s">
        <v>48</v>
      </c>
      <c r="M13" s="2" t="s">
        <v>39</v>
      </c>
      <c r="N13" s="2">
        <v>2</v>
      </c>
      <c r="O13" s="2" t="str" cm="1">
        <f t="array" ref="O13">_xlfn.IFS(HRData[[#This Row],[Performance Rating]]=1,"Very Dissatisfied",HRData[[#This Row],[Performance Rating]]=2,"Dissatisfied",HRData[[#This Row],[Performance Rating]]=3,"Neutral",HRData[[#This Row],[Performance Rating]]=4,"Satisfied",HRData[[#This Row],[Performance Rating]]=5,"Very Satisfied")</f>
        <v>Dissatisfied</v>
      </c>
      <c r="P13" s="7">
        <v>86171</v>
      </c>
      <c r="Q13" s="7">
        <v>4499</v>
      </c>
      <c r="R13" s="2">
        <v>6</v>
      </c>
      <c r="S13" s="2">
        <v>0</v>
      </c>
      <c r="T13" s="2">
        <v>4</v>
      </c>
      <c r="U13" s="2">
        <v>1</v>
      </c>
      <c r="V13" s="2" t="str" cm="1">
        <f t="array" ref="V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 s="2" t="s">
        <v>40</v>
      </c>
      <c r="X13" s="2" t="str">
        <f t="shared" si="2"/>
        <v>30-39</v>
      </c>
      <c r="Y13" s="2" t="str">
        <f t="shared" si="3"/>
        <v>30-39</v>
      </c>
    </row>
    <row r="14" spans="1:25" x14ac:dyDescent="0.25">
      <c r="A14" s="2">
        <v>4060</v>
      </c>
      <c r="B14" s="2" t="s">
        <v>65</v>
      </c>
      <c r="C14" s="2">
        <v>27</v>
      </c>
      <c r="D14" s="2" t="s">
        <v>33</v>
      </c>
      <c r="E14" s="2" t="s">
        <v>34</v>
      </c>
      <c r="F14" s="2" t="s">
        <v>66</v>
      </c>
      <c r="G14" s="5">
        <v>43949</v>
      </c>
      <c r="H14" s="2">
        <v>3.75</v>
      </c>
      <c r="I14" s="2">
        <f t="shared" ca="1" si="0"/>
        <v>4</v>
      </c>
      <c r="J14" s="2" t="str">
        <f t="shared" ca="1" si="1"/>
        <v>3-5</v>
      </c>
      <c r="K14" s="5"/>
      <c r="L14" s="2" t="s">
        <v>44</v>
      </c>
      <c r="M14" s="2" t="s">
        <v>39</v>
      </c>
      <c r="N14" s="2">
        <v>4</v>
      </c>
      <c r="O14" s="2" t="str" cm="1">
        <f t="array" ref="O14">_xlfn.IFS(HRData[[#This Row],[Performance Rating]]=1,"Very Dissatisfied",HRData[[#This Row],[Performance Rating]]=2,"Dissatisfied",HRData[[#This Row],[Performance Rating]]=3,"Neutral",HRData[[#This Row],[Performance Rating]]=4,"Satisfied",HRData[[#This Row],[Performance Rating]]=5,"Very Satisfied")</f>
        <v>Satisfied</v>
      </c>
      <c r="P14" s="7">
        <v>119835</v>
      </c>
      <c r="Q14" s="7">
        <v>5566</v>
      </c>
      <c r="R14" s="2">
        <v>12</v>
      </c>
      <c r="S14" s="2">
        <v>6</v>
      </c>
      <c r="T14" s="2">
        <v>7</v>
      </c>
      <c r="U14" s="2">
        <v>4</v>
      </c>
      <c r="V14" s="2" t="str" cm="1">
        <f t="array" ref="V14">_xlfn.IFS(HRData[[#This Row],[Job Satisfaction Level]]=1,"Very Dissatisfied",HRData[[#This Row],[Job Satisfaction Level]]=2,"Dissatisfied",HRData[[#This Row],[Job Satisfaction Level]]=3,"Neutral",HRData[[#This Row],[Job Satisfaction Level]]=4,"Satisfied",HRData[[#This Row],[Job Satisfaction Level]]=5,"Very Satisfied")</f>
        <v>Satisfied</v>
      </c>
      <c r="W14" s="2" t="s">
        <v>45</v>
      </c>
      <c r="X14" s="2" t="str">
        <f t="shared" si="2"/>
        <v>20-29</v>
      </c>
      <c r="Y14" s="2" t="str">
        <f t="shared" si="3"/>
        <v>20-29</v>
      </c>
    </row>
    <row r="15" spans="1:25" x14ac:dyDescent="0.25">
      <c r="A15" s="2">
        <v>6198</v>
      </c>
      <c r="B15" s="2" t="s">
        <v>67</v>
      </c>
      <c r="C15" s="2">
        <v>41</v>
      </c>
      <c r="D15" s="2" t="s">
        <v>33</v>
      </c>
      <c r="E15" s="2" t="s">
        <v>37</v>
      </c>
      <c r="F15" s="2" t="s">
        <v>68</v>
      </c>
      <c r="G15" s="5">
        <v>41934</v>
      </c>
      <c r="H15" s="2">
        <v>9.27</v>
      </c>
      <c r="I15" s="2">
        <f t="shared" ca="1" si="0"/>
        <v>7</v>
      </c>
      <c r="J15" s="2" t="str">
        <f t="shared" ca="1" si="1"/>
        <v>5-10</v>
      </c>
      <c r="K15" s="5">
        <v>44619</v>
      </c>
      <c r="L15" s="2" t="s">
        <v>48</v>
      </c>
      <c r="M15" s="2" t="s">
        <v>30</v>
      </c>
      <c r="N15" s="2">
        <v>3</v>
      </c>
      <c r="O15" s="2" t="str" cm="1">
        <f t="array" ref="O15">_xlfn.IFS(HRData[[#This Row],[Performance Rating]]=1,"Very Dissatisfied",HRData[[#This Row],[Performance Rating]]=2,"Dissatisfied",HRData[[#This Row],[Performance Rating]]=3,"Neutral",HRData[[#This Row],[Performance Rating]]=4,"Satisfied",HRData[[#This Row],[Performance Rating]]=5,"Very Satisfied")</f>
        <v>Neutral</v>
      </c>
      <c r="P15" s="7">
        <v>47809</v>
      </c>
      <c r="Q15" s="7">
        <v>1038</v>
      </c>
      <c r="R15" s="2">
        <v>9</v>
      </c>
      <c r="S15" s="2">
        <v>2</v>
      </c>
      <c r="T15" s="2">
        <v>6</v>
      </c>
      <c r="U15" s="2">
        <v>4</v>
      </c>
      <c r="V15" s="2" t="str" cm="1">
        <f t="array" ref="V15">_xlfn.IFS(HRData[[#This Row],[Job Satisfaction Level]]=1,"Very Dissatisfied",HRData[[#This Row],[Job Satisfaction Level]]=2,"Dissatisfied",HRData[[#This Row],[Job Satisfaction Level]]=3,"Neutral",HRData[[#This Row],[Job Satisfaction Level]]=4,"Satisfied",HRData[[#This Row],[Job Satisfaction Level]]=5,"Very Satisfied")</f>
        <v>Satisfied</v>
      </c>
      <c r="W15" s="2" t="s">
        <v>40</v>
      </c>
      <c r="X15" s="2" t="str">
        <f t="shared" si="2"/>
        <v>40-49</v>
      </c>
      <c r="Y15" s="2" t="str">
        <f t="shared" si="3"/>
        <v>40-49</v>
      </c>
    </row>
    <row r="16" spans="1:25" x14ac:dyDescent="0.25">
      <c r="A16" s="2">
        <v>9298</v>
      </c>
      <c r="B16" s="2" t="s">
        <v>69</v>
      </c>
      <c r="C16" s="2">
        <v>63</v>
      </c>
      <c r="D16" s="2" t="s">
        <v>33</v>
      </c>
      <c r="E16" s="2" t="s">
        <v>50</v>
      </c>
      <c r="F16" s="2" t="s">
        <v>70</v>
      </c>
      <c r="G16" s="5">
        <v>45226</v>
      </c>
      <c r="H16" s="2">
        <v>0.25</v>
      </c>
      <c r="I16" s="2">
        <f t="shared" ca="1" si="0"/>
        <v>0</v>
      </c>
      <c r="J16" s="2" t="str">
        <f t="shared" ca="1" si="1"/>
        <v>New</v>
      </c>
      <c r="K16" s="5"/>
      <c r="L16" s="2" t="s">
        <v>56</v>
      </c>
      <c r="M16" s="2" t="s">
        <v>39</v>
      </c>
      <c r="N16" s="2">
        <v>2</v>
      </c>
      <c r="O16" s="2" t="str" cm="1">
        <f t="array" ref="O16">_xlfn.IFS(HRData[[#This Row],[Performance Rating]]=1,"Very Dissatisfied",HRData[[#This Row],[Performance Rating]]=2,"Dissatisfied",HRData[[#This Row],[Performance Rating]]=3,"Neutral",HRData[[#This Row],[Performance Rating]]=4,"Satisfied",HRData[[#This Row],[Performance Rating]]=5,"Very Satisfied")</f>
        <v>Dissatisfied</v>
      </c>
      <c r="P16" s="7">
        <v>105585</v>
      </c>
      <c r="Q16" s="7">
        <v>519</v>
      </c>
      <c r="R16" s="2">
        <v>19</v>
      </c>
      <c r="S16" s="2">
        <v>10</v>
      </c>
      <c r="T16" s="2">
        <v>0</v>
      </c>
      <c r="U16" s="2">
        <v>5</v>
      </c>
      <c r="V16" s="2" t="str" cm="1">
        <f t="array" ref="V16">_xlfn.IFS(HRData[[#This Row],[Job Satisfaction Level]]=1,"Very Dissatisfied",HRData[[#This Row],[Job Satisfaction Level]]=2,"Dissatisfied",HRData[[#This Row],[Job Satisfaction Level]]=3,"Neutral",HRData[[#This Row],[Job Satisfaction Level]]=4,"Satisfied",HRData[[#This Row],[Job Satisfaction Level]]=5,"Very Satisfied")</f>
        <v>Very Satisfied</v>
      </c>
      <c r="W16" s="2" t="s">
        <v>31</v>
      </c>
      <c r="X16" s="2" t="str">
        <f t="shared" si="2"/>
        <v>60-69</v>
      </c>
      <c r="Y16" s="2" t="str">
        <f t="shared" si="3"/>
        <v>60-69</v>
      </c>
    </row>
    <row r="17" spans="1:25" x14ac:dyDescent="0.25">
      <c r="A17" s="2">
        <v>6992</v>
      </c>
      <c r="B17" s="2" t="s">
        <v>71</v>
      </c>
      <c r="C17" s="2">
        <v>23</v>
      </c>
      <c r="D17" s="2" t="s">
        <v>33</v>
      </c>
      <c r="E17" s="2" t="s">
        <v>34</v>
      </c>
      <c r="F17" s="2" t="s">
        <v>72</v>
      </c>
      <c r="G17" s="5">
        <v>41708</v>
      </c>
      <c r="H17" s="2">
        <v>9.89</v>
      </c>
      <c r="I17" s="2">
        <f t="shared" ca="1" si="0"/>
        <v>8</v>
      </c>
      <c r="J17" s="2" t="str">
        <f t="shared" ca="1" si="1"/>
        <v>5-10</v>
      </c>
      <c r="K17" s="5">
        <v>44751</v>
      </c>
      <c r="L17" s="2" t="s">
        <v>56</v>
      </c>
      <c r="M17" s="2" t="s">
        <v>30</v>
      </c>
      <c r="N17" s="2">
        <v>2</v>
      </c>
      <c r="O17" s="2" t="str" cm="1">
        <f t="array" ref="O17">_xlfn.IFS(HRData[[#This Row],[Performance Rating]]=1,"Very Dissatisfied",HRData[[#This Row],[Performance Rating]]=2,"Dissatisfied",HRData[[#This Row],[Performance Rating]]=3,"Neutral",HRData[[#This Row],[Performance Rating]]=4,"Satisfied",HRData[[#This Row],[Performance Rating]]=5,"Very Satisfied")</f>
        <v>Dissatisfied</v>
      </c>
      <c r="P17" s="7">
        <v>135717</v>
      </c>
      <c r="Q17" s="7">
        <v>6033</v>
      </c>
      <c r="R17" s="2">
        <v>20</v>
      </c>
      <c r="S17" s="2">
        <v>0</v>
      </c>
      <c r="T17" s="2">
        <v>1</v>
      </c>
      <c r="U17" s="2">
        <v>3</v>
      </c>
      <c r="V17" s="2" t="str" cm="1">
        <f t="array" ref="V17">_xlfn.IFS(HRData[[#This Row],[Job Satisfaction Level]]=1,"Very Dissatisfied",HRData[[#This Row],[Job Satisfaction Level]]=2,"Dissatisfied",HRData[[#This Row],[Job Satisfaction Level]]=3,"Neutral",HRData[[#This Row],[Job Satisfaction Level]]=4,"Satisfied",HRData[[#This Row],[Job Satisfaction Level]]=5,"Very Satisfied")</f>
        <v>Neutral</v>
      </c>
      <c r="W17" s="2" t="s">
        <v>45</v>
      </c>
      <c r="X17" s="2" t="str">
        <f t="shared" si="2"/>
        <v>20-29</v>
      </c>
      <c r="Y17" s="2" t="str">
        <f t="shared" si="3"/>
        <v>20-29</v>
      </c>
    </row>
    <row r="18" spans="1:25" x14ac:dyDescent="0.25">
      <c r="A18" s="2">
        <v>2625</v>
      </c>
      <c r="B18" s="2" t="s">
        <v>73</v>
      </c>
      <c r="C18" s="2">
        <v>45</v>
      </c>
      <c r="D18" s="2" t="s">
        <v>33</v>
      </c>
      <c r="E18" s="2" t="s">
        <v>50</v>
      </c>
      <c r="F18" s="2" t="s">
        <v>74</v>
      </c>
      <c r="G18" s="5">
        <v>42825</v>
      </c>
      <c r="H18" s="2">
        <v>6.83</v>
      </c>
      <c r="I18" s="2">
        <f t="shared" ca="1" si="0"/>
        <v>7</v>
      </c>
      <c r="J18" s="2" t="str">
        <f t="shared" ca="1" si="1"/>
        <v>5-10</v>
      </c>
      <c r="K18" s="5"/>
      <c r="L18" s="2" t="s">
        <v>44</v>
      </c>
      <c r="M18" s="2" t="s">
        <v>39</v>
      </c>
      <c r="N18" s="2">
        <v>5</v>
      </c>
      <c r="O18" s="2" t="str" cm="1">
        <f t="array" ref="O18">_xlfn.IFS(HRData[[#This Row],[Performance Rating]]=1,"Very Dissatisfied",HRData[[#This Row],[Performance Rating]]=2,"Dissatisfied",HRData[[#This Row],[Performance Rating]]=3,"Neutral",HRData[[#This Row],[Performance Rating]]=4,"Satisfied",HRData[[#This Row],[Performance Rating]]=5,"Very Satisfied")</f>
        <v>Very Satisfied</v>
      </c>
      <c r="P18" s="7">
        <v>89895</v>
      </c>
      <c r="Q18" s="7">
        <v>3377</v>
      </c>
      <c r="R18" s="2">
        <v>13</v>
      </c>
      <c r="S18" s="2">
        <v>7</v>
      </c>
      <c r="T18" s="2">
        <v>10</v>
      </c>
      <c r="U18" s="2">
        <v>1</v>
      </c>
      <c r="V18" s="2" t="str" cm="1">
        <f t="array" ref="V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 s="2" t="s">
        <v>31</v>
      </c>
      <c r="X18" s="2" t="str">
        <f t="shared" si="2"/>
        <v>40-49</v>
      </c>
      <c r="Y18" s="2" t="str">
        <f t="shared" si="3"/>
        <v>40-49</v>
      </c>
    </row>
    <row r="19" spans="1:25" x14ac:dyDescent="0.25">
      <c r="A19" s="2">
        <v>7937</v>
      </c>
      <c r="B19" s="2" t="s">
        <v>75</v>
      </c>
      <c r="C19" s="2">
        <v>35</v>
      </c>
      <c r="D19" s="2" t="s">
        <v>33</v>
      </c>
      <c r="E19" s="2" t="s">
        <v>27</v>
      </c>
      <c r="F19" s="2" t="s">
        <v>76</v>
      </c>
      <c r="G19" s="5">
        <v>44952</v>
      </c>
      <c r="H19" s="2">
        <v>1.01</v>
      </c>
      <c r="I19" s="2">
        <f t="shared" ca="1" si="0"/>
        <v>1</v>
      </c>
      <c r="J19" s="2" t="str">
        <f t="shared" ca="1" si="1"/>
        <v>1-3</v>
      </c>
      <c r="K19" s="5"/>
      <c r="L19" s="2" t="s">
        <v>44</v>
      </c>
      <c r="M19" s="2" t="s">
        <v>39</v>
      </c>
      <c r="N19" s="2">
        <v>4</v>
      </c>
      <c r="O19" s="2" t="str" cm="1">
        <f t="array" ref="O19">_xlfn.IFS(HRData[[#This Row],[Performance Rating]]=1,"Very Dissatisfied",HRData[[#This Row],[Performance Rating]]=2,"Dissatisfied",HRData[[#This Row],[Performance Rating]]=3,"Neutral",HRData[[#This Row],[Performance Rating]]=4,"Satisfied",HRData[[#This Row],[Performance Rating]]=5,"Very Satisfied")</f>
        <v>Satisfied</v>
      </c>
      <c r="P19" s="7">
        <v>109965</v>
      </c>
      <c r="Q19" s="7">
        <v>6702</v>
      </c>
      <c r="R19" s="2">
        <v>18</v>
      </c>
      <c r="S19" s="2">
        <v>4</v>
      </c>
      <c r="T19" s="2">
        <v>5</v>
      </c>
      <c r="U19" s="2">
        <v>3</v>
      </c>
      <c r="V19" s="2" t="str" cm="1">
        <f t="array" ref="V19">_xlfn.IFS(HRData[[#This Row],[Job Satisfaction Level]]=1,"Very Dissatisfied",HRData[[#This Row],[Job Satisfaction Level]]=2,"Dissatisfied",HRData[[#This Row],[Job Satisfaction Level]]=3,"Neutral",HRData[[#This Row],[Job Satisfaction Level]]=4,"Satisfied",HRData[[#This Row],[Job Satisfaction Level]]=5,"Very Satisfied")</f>
        <v>Neutral</v>
      </c>
      <c r="W19" s="2" t="s">
        <v>40</v>
      </c>
      <c r="X19" s="2" t="str">
        <f t="shared" si="2"/>
        <v>30-39</v>
      </c>
      <c r="Y19" s="2" t="str">
        <f t="shared" si="3"/>
        <v>30-39</v>
      </c>
    </row>
    <row r="20" spans="1:25" x14ac:dyDescent="0.25">
      <c r="A20" s="2">
        <v>9817</v>
      </c>
      <c r="B20" s="2" t="s">
        <v>77</v>
      </c>
      <c r="C20" s="2">
        <v>31</v>
      </c>
      <c r="D20" s="2" t="s">
        <v>33</v>
      </c>
      <c r="E20" s="2" t="s">
        <v>42</v>
      </c>
      <c r="F20" s="2" t="s">
        <v>78</v>
      </c>
      <c r="G20" s="5">
        <v>42307</v>
      </c>
      <c r="H20" s="2">
        <v>8.25</v>
      </c>
      <c r="I20" s="2">
        <f t="shared" ca="1" si="0"/>
        <v>3</v>
      </c>
      <c r="J20" s="2" t="str">
        <f t="shared" ca="1" si="1"/>
        <v>3-5</v>
      </c>
      <c r="K20" s="5">
        <v>43609</v>
      </c>
      <c r="L20" s="2" t="s">
        <v>29</v>
      </c>
      <c r="M20" s="2" t="s">
        <v>30</v>
      </c>
      <c r="N20" s="2">
        <v>5</v>
      </c>
      <c r="O20" s="2" t="str" cm="1">
        <f t="array" ref="O20">_xlfn.IFS(HRData[[#This Row],[Performance Rating]]=1,"Very Dissatisfied",HRData[[#This Row],[Performance Rating]]=2,"Dissatisfied",HRData[[#This Row],[Performance Rating]]=3,"Neutral",HRData[[#This Row],[Performance Rating]]=4,"Satisfied",HRData[[#This Row],[Performance Rating]]=5,"Very Satisfied")</f>
        <v>Very Satisfied</v>
      </c>
      <c r="P20" s="7">
        <v>64719</v>
      </c>
      <c r="Q20" s="7">
        <v>9413</v>
      </c>
      <c r="R20" s="2">
        <v>7</v>
      </c>
      <c r="S20" s="2">
        <v>3</v>
      </c>
      <c r="T20" s="2">
        <v>2</v>
      </c>
      <c r="U20" s="2">
        <v>2</v>
      </c>
      <c r="V20" s="2" t="str" cm="1">
        <f t="array" ref="V20">_xlfn.IFS(HRData[[#This Row],[Job Satisfaction Level]]=1,"Very Dissatisfied",HRData[[#This Row],[Job Satisfaction Level]]=2,"Dissatisfied",HRData[[#This Row],[Job Satisfaction Level]]=3,"Neutral",HRData[[#This Row],[Job Satisfaction Level]]=4,"Satisfied",HRData[[#This Row],[Job Satisfaction Level]]=5,"Very Satisfied")</f>
        <v>Dissatisfied</v>
      </c>
      <c r="W20" s="2" t="s">
        <v>45</v>
      </c>
      <c r="X20" s="2" t="str">
        <f t="shared" si="2"/>
        <v>30-39</v>
      </c>
      <c r="Y20" s="2" t="str">
        <f t="shared" si="3"/>
        <v>30-39</v>
      </c>
    </row>
    <row r="21" spans="1:25" x14ac:dyDescent="0.25">
      <c r="A21" s="2">
        <v>6161</v>
      </c>
      <c r="B21" s="2" t="s">
        <v>79</v>
      </c>
      <c r="C21" s="2">
        <v>46</v>
      </c>
      <c r="D21" s="2" t="s">
        <v>33</v>
      </c>
      <c r="E21" s="2" t="s">
        <v>37</v>
      </c>
      <c r="F21" s="2" t="s">
        <v>80</v>
      </c>
      <c r="G21" s="5">
        <v>43094</v>
      </c>
      <c r="H21" s="2">
        <v>6.1</v>
      </c>
      <c r="I21" s="2">
        <f t="shared" ca="1" si="0"/>
        <v>5</v>
      </c>
      <c r="J21" s="2" t="str">
        <f t="shared" ca="1" si="1"/>
        <v>5-10</v>
      </c>
      <c r="K21" s="5">
        <v>45267</v>
      </c>
      <c r="L21" s="2" t="s">
        <v>48</v>
      </c>
      <c r="M21" s="2" t="s">
        <v>30</v>
      </c>
      <c r="N21" s="2">
        <v>5</v>
      </c>
      <c r="O21" s="2" t="str" cm="1">
        <f t="array" ref="O21">_xlfn.IFS(HRData[[#This Row],[Performance Rating]]=1,"Very Dissatisfied",HRData[[#This Row],[Performance Rating]]=2,"Dissatisfied",HRData[[#This Row],[Performance Rating]]=3,"Neutral",HRData[[#This Row],[Performance Rating]]=4,"Satisfied",HRData[[#This Row],[Performance Rating]]=5,"Very Satisfied")</f>
        <v>Very Satisfied</v>
      </c>
      <c r="P21" s="7">
        <v>33462</v>
      </c>
      <c r="Q21" s="7">
        <v>3536</v>
      </c>
      <c r="R21" s="2">
        <v>6</v>
      </c>
      <c r="S21" s="2">
        <v>1</v>
      </c>
      <c r="T21" s="2">
        <v>3</v>
      </c>
      <c r="U21" s="2">
        <v>2</v>
      </c>
      <c r="V21" s="2" t="str" cm="1">
        <f t="array" ref="V21">_xlfn.IFS(HRData[[#This Row],[Job Satisfaction Level]]=1,"Very Dissatisfied",HRData[[#This Row],[Job Satisfaction Level]]=2,"Dissatisfied",HRData[[#This Row],[Job Satisfaction Level]]=3,"Neutral",HRData[[#This Row],[Job Satisfaction Level]]=4,"Satisfied",HRData[[#This Row],[Job Satisfaction Level]]=5,"Very Satisfied")</f>
        <v>Dissatisfied</v>
      </c>
      <c r="W21" s="2" t="s">
        <v>40</v>
      </c>
      <c r="X21" s="2" t="str">
        <f t="shared" si="2"/>
        <v>40-49</v>
      </c>
      <c r="Y21" s="2" t="str">
        <f t="shared" si="3"/>
        <v>40-49</v>
      </c>
    </row>
    <row r="22" spans="1:25" x14ac:dyDescent="0.25">
      <c r="A22" s="2">
        <v>8035</v>
      </c>
      <c r="B22" s="2" t="s">
        <v>81</v>
      </c>
      <c r="C22" s="2">
        <v>64</v>
      </c>
      <c r="D22" s="2" t="s">
        <v>33</v>
      </c>
      <c r="E22" s="2" t="s">
        <v>37</v>
      </c>
      <c r="F22" s="2" t="s">
        <v>82</v>
      </c>
      <c r="G22" s="5">
        <v>45269</v>
      </c>
      <c r="H22" s="2">
        <v>0.14000000000000001</v>
      </c>
      <c r="I22" s="2">
        <f t="shared" ca="1" si="0"/>
        <v>0</v>
      </c>
      <c r="J22" s="2" t="str">
        <f t="shared" ca="1" si="1"/>
        <v>New</v>
      </c>
      <c r="K22" s="5">
        <v>45313</v>
      </c>
      <c r="L22" s="2" t="s">
        <v>29</v>
      </c>
      <c r="M22" s="2" t="s">
        <v>30</v>
      </c>
      <c r="N22" s="2">
        <v>2</v>
      </c>
      <c r="O22" s="2" t="str" cm="1">
        <f t="array" ref="O22">_xlfn.IFS(HRData[[#This Row],[Performance Rating]]=1,"Very Dissatisfied",HRData[[#This Row],[Performance Rating]]=2,"Dissatisfied",HRData[[#This Row],[Performance Rating]]=3,"Neutral",HRData[[#This Row],[Performance Rating]]=4,"Satisfied",HRData[[#This Row],[Performance Rating]]=5,"Very Satisfied")</f>
        <v>Dissatisfied</v>
      </c>
      <c r="P22" s="7">
        <v>60579</v>
      </c>
      <c r="Q22" s="7">
        <v>2162</v>
      </c>
      <c r="R22" s="2">
        <v>10</v>
      </c>
      <c r="S22" s="2">
        <v>3</v>
      </c>
      <c r="T22" s="2">
        <v>10</v>
      </c>
      <c r="U22" s="2">
        <v>5</v>
      </c>
      <c r="V22" s="2" t="str" cm="1">
        <f t="array" ref="V22">_xlfn.IFS(HRData[[#This Row],[Job Satisfaction Level]]=1,"Very Dissatisfied",HRData[[#This Row],[Job Satisfaction Level]]=2,"Dissatisfied",HRData[[#This Row],[Job Satisfaction Level]]=3,"Neutral",HRData[[#This Row],[Job Satisfaction Level]]=4,"Satisfied",HRData[[#This Row],[Job Satisfaction Level]]=5,"Very Satisfied")</f>
        <v>Very Satisfied</v>
      </c>
      <c r="W22" s="2" t="s">
        <v>31</v>
      </c>
      <c r="X22" s="2" t="str">
        <f t="shared" si="2"/>
        <v>60-69</v>
      </c>
      <c r="Y22" s="2" t="str">
        <f t="shared" si="3"/>
        <v>60-69</v>
      </c>
    </row>
    <row r="23" spans="1:25" x14ac:dyDescent="0.25">
      <c r="A23" s="2">
        <v>6339</v>
      </c>
      <c r="B23" s="2" t="s">
        <v>83</v>
      </c>
      <c r="C23" s="2">
        <v>19</v>
      </c>
      <c r="D23" s="2" t="s">
        <v>33</v>
      </c>
      <c r="E23" s="2" t="s">
        <v>42</v>
      </c>
      <c r="F23" s="2" t="s">
        <v>84</v>
      </c>
      <c r="G23" s="5">
        <v>43888</v>
      </c>
      <c r="H23" s="2">
        <v>3.92</v>
      </c>
      <c r="I23" s="2">
        <f t="shared" ca="1" si="0"/>
        <v>4</v>
      </c>
      <c r="J23" s="2" t="str">
        <f t="shared" ca="1" si="1"/>
        <v>3-5</v>
      </c>
      <c r="K23" s="5"/>
      <c r="L23" s="2" t="s">
        <v>56</v>
      </c>
      <c r="M23" s="2" t="s">
        <v>39</v>
      </c>
      <c r="N23" s="2">
        <v>1</v>
      </c>
      <c r="O23" s="2" t="str" cm="1">
        <f t="array" ref="O23">_xlfn.IFS(HRData[[#This Row],[Performance Rating]]=1,"Very Dissatisfied",HRData[[#This Row],[Performance Rating]]=2,"Dissatisfied",HRData[[#This Row],[Performance Rating]]=3,"Neutral",HRData[[#This Row],[Performance Rating]]=4,"Satisfied",HRData[[#This Row],[Performance Rating]]=5,"Very Satisfied")</f>
        <v>Very Dissatisfied</v>
      </c>
      <c r="P23" s="7">
        <v>128199</v>
      </c>
      <c r="Q23" s="7">
        <v>7953</v>
      </c>
      <c r="R23" s="2">
        <v>0</v>
      </c>
      <c r="S23" s="2">
        <v>10</v>
      </c>
      <c r="T23" s="2">
        <v>3</v>
      </c>
      <c r="U23" s="2">
        <v>3</v>
      </c>
      <c r="V23" s="2" t="str" cm="1">
        <f t="array" ref="V23">_xlfn.IFS(HRData[[#This Row],[Job Satisfaction Level]]=1,"Very Dissatisfied",HRData[[#This Row],[Job Satisfaction Level]]=2,"Dissatisfied",HRData[[#This Row],[Job Satisfaction Level]]=3,"Neutral",HRData[[#This Row],[Job Satisfaction Level]]=4,"Satisfied",HRData[[#This Row],[Job Satisfaction Level]]=5,"Very Satisfied")</f>
        <v>Neutral</v>
      </c>
      <c r="W23" s="2" t="s">
        <v>31</v>
      </c>
      <c r="X23" s="2" t="str">
        <f t="shared" si="2"/>
        <v>10-19</v>
      </c>
      <c r="Y23" s="2" t="str">
        <f t="shared" si="3"/>
        <v>10-19</v>
      </c>
    </row>
    <row r="24" spans="1:25" x14ac:dyDescent="0.25">
      <c r="A24" s="2">
        <v>7853</v>
      </c>
      <c r="B24" s="2" t="s">
        <v>85</v>
      </c>
      <c r="C24" s="2">
        <v>62</v>
      </c>
      <c r="D24" s="2" t="s">
        <v>33</v>
      </c>
      <c r="E24" s="2" t="s">
        <v>50</v>
      </c>
      <c r="F24" s="2" t="s">
        <v>86</v>
      </c>
      <c r="G24" s="5">
        <v>44917</v>
      </c>
      <c r="H24" s="2">
        <v>1.1000000000000001</v>
      </c>
      <c r="I24" s="2">
        <f t="shared" ca="1" si="0"/>
        <v>1</v>
      </c>
      <c r="J24" s="2" t="str">
        <f t="shared" ca="1" si="1"/>
        <v>1-3</v>
      </c>
      <c r="K24" s="5"/>
      <c r="L24" s="2" t="s">
        <v>48</v>
      </c>
      <c r="M24" s="2" t="s">
        <v>39</v>
      </c>
      <c r="N24" s="2">
        <v>3</v>
      </c>
      <c r="O24" s="2" t="str" cm="1">
        <f t="array" ref="O24">_xlfn.IFS(HRData[[#This Row],[Performance Rating]]=1,"Very Dissatisfied",HRData[[#This Row],[Performance Rating]]=2,"Dissatisfied",HRData[[#This Row],[Performance Rating]]=3,"Neutral",HRData[[#This Row],[Performance Rating]]=4,"Satisfied",HRData[[#This Row],[Performance Rating]]=5,"Very Satisfied")</f>
        <v>Neutral</v>
      </c>
      <c r="P24" s="7">
        <v>70515</v>
      </c>
      <c r="Q24" s="7">
        <v>2830</v>
      </c>
      <c r="R24" s="2">
        <v>13</v>
      </c>
      <c r="S24" s="2">
        <v>0</v>
      </c>
      <c r="T24" s="2">
        <v>0</v>
      </c>
      <c r="U24" s="2">
        <v>2</v>
      </c>
      <c r="V24" s="2" t="str" cm="1">
        <f t="array" ref="V24">_xlfn.IFS(HRData[[#This Row],[Job Satisfaction Level]]=1,"Very Dissatisfied",HRData[[#This Row],[Job Satisfaction Level]]=2,"Dissatisfied",HRData[[#This Row],[Job Satisfaction Level]]=3,"Neutral",HRData[[#This Row],[Job Satisfaction Level]]=4,"Satisfied",HRData[[#This Row],[Job Satisfaction Level]]=5,"Very Satisfied")</f>
        <v>Dissatisfied</v>
      </c>
      <c r="W24" s="2" t="s">
        <v>40</v>
      </c>
      <c r="X24" s="2" t="str">
        <f t="shared" si="2"/>
        <v>60-69</v>
      </c>
      <c r="Y24" s="2" t="str">
        <f t="shared" si="3"/>
        <v>60-69</v>
      </c>
    </row>
    <row r="25" spans="1:25" x14ac:dyDescent="0.25">
      <c r="A25" s="2">
        <v>2165</v>
      </c>
      <c r="B25" s="2" t="s">
        <v>87</v>
      </c>
      <c r="C25" s="2">
        <v>45</v>
      </c>
      <c r="D25" s="2" t="s">
        <v>33</v>
      </c>
      <c r="E25" s="2" t="s">
        <v>42</v>
      </c>
      <c r="F25" s="2" t="s">
        <v>64</v>
      </c>
      <c r="G25" s="5">
        <v>43815</v>
      </c>
      <c r="H25" s="2">
        <v>4.12</v>
      </c>
      <c r="I25" s="2">
        <f t="shared" ca="1" si="0"/>
        <v>4</v>
      </c>
      <c r="J25" s="2" t="str">
        <f t="shared" ca="1" si="1"/>
        <v>3-5</v>
      </c>
      <c r="K25" s="5"/>
      <c r="L25" s="2" t="s">
        <v>48</v>
      </c>
      <c r="M25" s="2" t="s">
        <v>39</v>
      </c>
      <c r="N25" s="2">
        <v>2</v>
      </c>
      <c r="O25" s="2" t="str" cm="1">
        <f t="array" ref="O25">_xlfn.IFS(HRData[[#This Row],[Performance Rating]]=1,"Very Dissatisfied",HRData[[#This Row],[Performance Rating]]=2,"Dissatisfied",HRData[[#This Row],[Performance Rating]]=3,"Neutral",HRData[[#This Row],[Performance Rating]]=4,"Satisfied",HRData[[#This Row],[Performance Rating]]=5,"Very Satisfied")</f>
        <v>Dissatisfied</v>
      </c>
      <c r="P25" s="7">
        <v>144758</v>
      </c>
      <c r="Q25" s="7">
        <v>3381</v>
      </c>
      <c r="R25" s="2">
        <v>20</v>
      </c>
      <c r="S25" s="2">
        <v>6</v>
      </c>
      <c r="T25" s="2">
        <v>7</v>
      </c>
      <c r="U25" s="2">
        <v>2</v>
      </c>
      <c r="V25" s="2" t="str" cm="1">
        <f t="array" ref="V25">_xlfn.IFS(HRData[[#This Row],[Job Satisfaction Level]]=1,"Very Dissatisfied",HRData[[#This Row],[Job Satisfaction Level]]=2,"Dissatisfied",HRData[[#This Row],[Job Satisfaction Level]]=3,"Neutral",HRData[[#This Row],[Job Satisfaction Level]]=4,"Satisfied",HRData[[#This Row],[Job Satisfaction Level]]=5,"Very Satisfied")</f>
        <v>Dissatisfied</v>
      </c>
      <c r="W25" s="2" t="s">
        <v>45</v>
      </c>
      <c r="X25" s="2" t="str">
        <f t="shared" si="2"/>
        <v>40-49</v>
      </c>
      <c r="Y25" s="2" t="str">
        <f t="shared" si="3"/>
        <v>40-49</v>
      </c>
    </row>
    <row r="26" spans="1:25" x14ac:dyDescent="0.25">
      <c r="A26" s="2">
        <v>8868</v>
      </c>
      <c r="B26" s="2" t="s">
        <v>88</v>
      </c>
      <c r="C26" s="2">
        <v>44</v>
      </c>
      <c r="D26" s="2" t="s">
        <v>33</v>
      </c>
      <c r="E26" s="2" t="s">
        <v>34</v>
      </c>
      <c r="F26" s="2" t="s">
        <v>89</v>
      </c>
      <c r="G26" s="5">
        <v>42082</v>
      </c>
      <c r="H26" s="2">
        <v>8.8699999999999992</v>
      </c>
      <c r="I26" s="2">
        <f t="shared" ca="1" si="0"/>
        <v>9</v>
      </c>
      <c r="J26" s="2" t="str">
        <f t="shared" ca="1" si="1"/>
        <v>5-10</v>
      </c>
      <c r="K26" s="5"/>
      <c r="L26" s="2" t="s">
        <v>44</v>
      </c>
      <c r="M26" s="2" t="s">
        <v>39</v>
      </c>
      <c r="N26" s="2">
        <v>5</v>
      </c>
      <c r="O26" s="2" t="str" cm="1">
        <f t="array" ref="O26">_xlfn.IFS(HRData[[#This Row],[Performance Rating]]=1,"Very Dissatisfied",HRData[[#This Row],[Performance Rating]]=2,"Dissatisfied",HRData[[#This Row],[Performance Rating]]=3,"Neutral",HRData[[#This Row],[Performance Rating]]=4,"Satisfied",HRData[[#This Row],[Performance Rating]]=5,"Very Satisfied")</f>
        <v>Very Satisfied</v>
      </c>
      <c r="P26" s="7">
        <v>47305</v>
      </c>
      <c r="Q26" s="7">
        <v>5391</v>
      </c>
      <c r="R26" s="2">
        <v>20</v>
      </c>
      <c r="S26" s="2">
        <v>7</v>
      </c>
      <c r="T26" s="2">
        <v>0</v>
      </c>
      <c r="U26" s="2">
        <v>5</v>
      </c>
      <c r="V26" s="2" t="str" cm="1">
        <f t="array" ref="V26">_xlfn.IFS(HRData[[#This Row],[Job Satisfaction Level]]=1,"Very Dissatisfied",HRData[[#This Row],[Job Satisfaction Level]]=2,"Dissatisfied",HRData[[#This Row],[Job Satisfaction Level]]=3,"Neutral",HRData[[#This Row],[Job Satisfaction Level]]=4,"Satisfied",HRData[[#This Row],[Job Satisfaction Level]]=5,"Very Satisfied")</f>
        <v>Very Satisfied</v>
      </c>
      <c r="W26" s="2" t="s">
        <v>40</v>
      </c>
      <c r="X26" s="2" t="str">
        <f t="shared" si="2"/>
        <v>40-49</v>
      </c>
      <c r="Y26" s="2" t="str">
        <f t="shared" si="3"/>
        <v>40-49</v>
      </c>
    </row>
    <row r="27" spans="1:25" x14ac:dyDescent="0.25">
      <c r="A27" s="2">
        <v>1086</v>
      </c>
      <c r="B27" s="2" t="s">
        <v>90</v>
      </c>
      <c r="C27" s="2">
        <v>59</v>
      </c>
      <c r="D27" s="2" t="s">
        <v>33</v>
      </c>
      <c r="E27" s="2" t="s">
        <v>37</v>
      </c>
      <c r="F27" s="2" t="s">
        <v>91</v>
      </c>
      <c r="G27" s="5">
        <v>43557</v>
      </c>
      <c r="H27" s="2">
        <v>4.83</v>
      </c>
      <c r="I27" s="2">
        <f t="shared" ca="1" si="0"/>
        <v>1</v>
      </c>
      <c r="J27" s="2" t="str">
        <f t="shared" ca="1" si="1"/>
        <v>1-3</v>
      </c>
      <c r="K27" s="5">
        <v>44027</v>
      </c>
      <c r="L27" s="2" t="s">
        <v>56</v>
      </c>
      <c r="M27" s="2" t="s">
        <v>30</v>
      </c>
      <c r="N27" s="2">
        <v>4</v>
      </c>
      <c r="O27" s="2" t="str" cm="1">
        <f t="array" ref="O27">_xlfn.IFS(HRData[[#This Row],[Performance Rating]]=1,"Very Dissatisfied",HRData[[#This Row],[Performance Rating]]=2,"Dissatisfied",HRData[[#This Row],[Performance Rating]]=3,"Neutral",HRData[[#This Row],[Performance Rating]]=4,"Satisfied",HRData[[#This Row],[Performance Rating]]=5,"Very Satisfied")</f>
        <v>Satisfied</v>
      </c>
      <c r="P27" s="7">
        <v>36046</v>
      </c>
      <c r="Q27" s="7">
        <v>5470</v>
      </c>
      <c r="R27" s="2">
        <v>13</v>
      </c>
      <c r="S27" s="2">
        <v>9</v>
      </c>
      <c r="T27" s="2">
        <v>4</v>
      </c>
      <c r="U27" s="2">
        <v>3</v>
      </c>
      <c r="V27" s="2" t="str" cm="1">
        <f t="array" ref="V27">_xlfn.IFS(HRData[[#This Row],[Job Satisfaction Level]]=1,"Very Dissatisfied",HRData[[#This Row],[Job Satisfaction Level]]=2,"Dissatisfied",HRData[[#This Row],[Job Satisfaction Level]]=3,"Neutral",HRData[[#This Row],[Job Satisfaction Level]]=4,"Satisfied",HRData[[#This Row],[Job Satisfaction Level]]=5,"Very Satisfied")</f>
        <v>Neutral</v>
      </c>
      <c r="W27" s="2" t="s">
        <v>40</v>
      </c>
      <c r="X27" s="2" t="str">
        <f t="shared" si="2"/>
        <v>50-59</v>
      </c>
      <c r="Y27" s="2" t="str">
        <f t="shared" si="3"/>
        <v>50-59</v>
      </c>
    </row>
    <row r="28" spans="1:25" x14ac:dyDescent="0.25">
      <c r="A28" s="2">
        <v>5949</v>
      </c>
      <c r="B28" s="2" t="s">
        <v>92</v>
      </c>
      <c r="C28" s="2">
        <v>32</v>
      </c>
      <c r="D28" s="2" t="s">
        <v>33</v>
      </c>
      <c r="E28" s="2" t="s">
        <v>50</v>
      </c>
      <c r="F28" s="2" t="s">
        <v>93</v>
      </c>
      <c r="G28" s="5">
        <v>43711</v>
      </c>
      <c r="H28" s="2">
        <v>4.41</v>
      </c>
      <c r="I28" s="2">
        <f t="shared" ca="1" si="0"/>
        <v>4</v>
      </c>
      <c r="J28" s="2" t="str">
        <f t="shared" ca="1" si="1"/>
        <v>3-5</v>
      </c>
      <c r="K28" s="5"/>
      <c r="L28" s="2" t="s">
        <v>48</v>
      </c>
      <c r="M28" s="2" t="s">
        <v>39</v>
      </c>
      <c r="N28" s="2">
        <v>1</v>
      </c>
      <c r="O28" s="2" t="str" cm="1">
        <f t="array" ref="O28">_xlfn.IFS(HRData[[#This Row],[Performance Rating]]=1,"Very Dissatisfied",HRData[[#This Row],[Performance Rating]]=2,"Dissatisfied",HRData[[#This Row],[Performance Rating]]=3,"Neutral",HRData[[#This Row],[Performance Rating]]=4,"Satisfied",HRData[[#This Row],[Performance Rating]]=5,"Very Satisfied")</f>
        <v>Very Dissatisfied</v>
      </c>
      <c r="P28" s="7">
        <v>68967</v>
      </c>
      <c r="Q28" s="7">
        <v>7191</v>
      </c>
      <c r="R28" s="2">
        <v>19</v>
      </c>
      <c r="S28" s="2">
        <v>5</v>
      </c>
      <c r="T28" s="2">
        <v>3</v>
      </c>
      <c r="U28" s="2">
        <v>1</v>
      </c>
      <c r="V28" s="2" t="str" cm="1">
        <f t="array" ref="V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 s="2" t="s">
        <v>45</v>
      </c>
      <c r="X28" s="2" t="str">
        <f t="shared" si="2"/>
        <v>30-39</v>
      </c>
      <c r="Y28" s="2" t="str">
        <f t="shared" si="3"/>
        <v>30-39</v>
      </c>
    </row>
    <row r="29" spans="1:25" x14ac:dyDescent="0.25">
      <c r="A29" s="2">
        <v>1663</v>
      </c>
      <c r="B29" s="2" t="s">
        <v>94</v>
      </c>
      <c r="C29" s="2">
        <v>35</v>
      </c>
      <c r="D29" s="2" t="s">
        <v>33</v>
      </c>
      <c r="E29" s="2" t="s">
        <v>27</v>
      </c>
      <c r="F29" s="2" t="s">
        <v>95</v>
      </c>
      <c r="G29" s="5">
        <v>44627</v>
      </c>
      <c r="H29" s="2">
        <v>1.9</v>
      </c>
      <c r="I29" s="2">
        <f t="shared" ca="1" si="0"/>
        <v>2</v>
      </c>
      <c r="J29" s="2" t="str">
        <f t="shared" ca="1" si="1"/>
        <v>1-3</v>
      </c>
      <c r="K29" s="5"/>
      <c r="L29" s="2" t="s">
        <v>48</v>
      </c>
      <c r="M29" s="2" t="s">
        <v>39</v>
      </c>
      <c r="N29" s="2">
        <v>4</v>
      </c>
      <c r="O29" s="2" t="str" cm="1">
        <f t="array" ref="O29">_xlfn.IFS(HRData[[#This Row],[Performance Rating]]=1,"Very Dissatisfied",HRData[[#This Row],[Performance Rating]]=2,"Dissatisfied",HRData[[#This Row],[Performance Rating]]=3,"Neutral",HRData[[#This Row],[Performance Rating]]=4,"Satisfied",HRData[[#This Row],[Performance Rating]]=5,"Very Satisfied")</f>
        <v>Satisfied</v>
      </c>
      <c r="P29" s="7">
        <v>76866</v>
      </c>
      <c r="Q29" s="7">
        <v>5099</v>
      </c>
      <c r="R29" s="2">
        <v>10</v>
      </c>
      <c r="S29" s="2">
        <v>4</v>
      </c>
      <c r="T29" s="2">
        <v>4</v>
      </c>
      <c r="U29" s="2">
        <v>2</v>
      </c>
      <c r="V29" s="2" t="str" cm="1">
        <f t="array" ref="V29">_xlfn.IFS(HRData[[#This Row],[Job Satisfaction Level]]=1,"Very Dissatisfied",HRData[[#This Row],[Job Satisfaction Level]]=2,"Dissatisfied",HRData[[#This Row],[Job Satisfaction Level]]=3,"Neutral",HRData[[#This Row],[Job Satisfaction Level]]=4,"Satisfied",HRData[[#This Row],[Job Satisfaction Level]]=5,"Very Satisfied")</f>
        <v>Dissatisfied</v>
      </c>
      <c r="W29" s="2" t="s">
        <v>31</v>
      </c>
      <c r="X29" s="2" t="str">
        <f t="shared" si="2"/>
        <v>30-39</v>
      </c>
      <c r="Y29" s="2" t="str">
        <f t="shared" si="3"/>
        <v>30-39</v>
      </c>
    </row>
    <row r="30" spans="1:25" x14ac:dyDescent="0.25">
      <c r="A30" s="2">
        <v>2131</v>
      </c>
      <c r="B30" s="2" t="s">
        <v>96</v>
      </c>
      <c r="C30" s="2">
        <v>59</v>
      </c>
      <c r="D30" s="2" t="s">
        <v>33</v>
      </c>
      <c r="E30" s="2" t="s">
        <v>37</v>
      </c>
      <c r="F30" s="2" t="s">
        <v>97</v>
      </c>
      <c r="G30" s="5">
        <v>43076</v>
      </c>
      <c r="H30" s="2">
        <v>6.15</v>
      </c>
      <c r="I30" s="2">
        <f t="shared" ca="1" si="0"/>
        <v>1</v>
      </c>
      <c r="J30" s="2" t="str">
        <f t="shared" ca="1" si="1"/>
        <v>1-3</v>
      </c>
      <c r="K30" s="5">
        <v>43445</v>
      </c>
      <c r="L30" s="2" t="s">
        <v>48</v>
      </c>
      <c r="M30" s="2" t="s">
        <v>30</v>
      </c>
      <c r="N30" s="2">
        <v>4</v>
      </c>
      <c r="O30" s="2" t="str" cm="1">
        <f t="array" ref="O30">_xlfn.IFS(HRData[[#This Row],[Performance Rating]]=1,"Very Dissatisfied",HRData[[#This Row],[Performance Rating]]=2,"Dissatisfied",HRData[[#This Row],[Performance Rating]]=3,"Neutral",HRData[[#This Row],[Performance Rating]]=4,"Satisfied",HRData[[#This Row],[Performance Rating]]=5,"Very Satisfied")</f>
        <v>Satisfied</v>
      </c>
      <c r="P30" s="7">
        <v>94504</v>
      </c>
      <c r="Q30" s="7">
        <v>4377</v>
      </c>
      <c r="R30" s="2">
        <v>15</v>
      </c>
      <c r="S30" s="2">
        <v>3</v>
      </c>
      <c r="T30" s="2">
        <v>1</v>
      </c>
      <c r="U30" s="2">
        <v>5</v>
      </c>
      <c r="V30" s="2" t="str" cm="1">
        <f t="array" ref="V30">_xlfn.IFS(HRData[[#This Row],[Job Satisfaction Level]]=1,"Very Dissatisfied",HRData[[#This Row],[Job Satisfaction Level]]=2,"Dissatisfied",HRData[[#This Row],[Job Satisfaction Level]]=3,"Neutral",HRData[[#This Row],[Job Satisfaction Level]]=4,"Satisfied",HRData[[#This Row],[Job Satisfaction Level]]=5,"Very Satisfied")</f>
        <v>Very Satisfied</v>
      </c>
      <c r="W30" s="2" t="s">
        <v>31</v>
      </c>
      <c r="X30" s="2" t="str">
        <f t="shared" si="2"/>
        <v>50-59</v>
      </c>
      <c r="Y30" s="2" t="str">
        <f t="shared" si="3"/>
        <v>50-59</v>
      </c>
    </row>
    <row r="31" spans="1:25" x14ac:dyDescent="0.25">
      <c r="A31" s="2">
        <v>9646</v>
      </c>
      <c r="B31" s="2" t="s">
        <v>98</v>
      </c>
      <c r="C31" s="2">
        <v>56</v>
      </c>
      <c r="D31" s="2" t="s">
        <v>33</v>
      </c>
      <c r="E31" s="2" t="s">
        <v>42</v>
      </c>
      <c r="F31" s="2" t="s">
        <v>99</v>
      </c>
      <c r="G31" s="5">
        <v>42750</v>
      </c>
      <c r="H31" s="2">
        <v>7.04</v>
      </c>
      <c r="I31" s="2">
        <f t="shared" ca="1" si="0"/>
        <v>5</v>
      </c>
      <c r="J31" s="2" t="str">
        <f t="shared" ca="1" si="1"/>
        <v>5-10</v>
      </c>
      <c r="K31" s="5">
        <v>44776</v>
      </c>
      <c r="L31" s="2" t="s">
        <v>29</v>
      </c>
      <c r="M31" s="2" t="s">
        <v>30</v>
      </c>
      <c r="N31" s="2">
        <v>4</v>
      </c>
      <c r="O31" s="2" t="str" cm="1">
        <f t="array" ref="O31">_xlfn.IFS(HRData[[#This Row],[Performance Rating]]=1,"Very Dissatisfied",HRData[[#This Row],[Performance Rating]]=2,"Dissatisfied",HRData[[#This Row],[Performance Rating]]=3,"Neutral",HRData[[#This Row],[Performance Rating]]=4,"Satisfied",HRData[[#This Row],[Performance Rating]]=5,"Very Satisfied")</f>
        <v>Satisfied</v>
      </c>
      <c r="P31" s="7">
        <v>128746</v>
      </c>
      <c r="Q31" s="7">
        <v>7315</v>
      </c>
      <c r="R31" s="2">
        <v>1</v>
      </c>
      <c r="S31" s="2">
        <v>4</v>
      </c>
      <c r="T31" s="2">
        <v>2</v>
      </c>
      <c r="U31" s="2">
        <v>3</v>
      </c>
      <c r="V31" s="2" t="str" cm="1">
        <f t="array" ref="V31">_xlfn.IFS(HRData[[#This Row],[Job Satisfaction Level]]=1,"Very Dissatisfied",HRData[[#This Row],[Job Satisfaction Level]]=2,"Dissatisfied",HRData[[#This Row],[Job Satisfaction Level]]=3,"Neutral",HRData[[#This Row],[Job Satisfaction Level]]=4,"Satisfied",HRData[[#This Row],[Job Satisfaction Level]]=5,"Very Satisfied")</f>
        <v>Neutral</v>
      </c>
      <c r="W31" s="2" t="s">
        <v>40</v>
      </c>
      <c r="X31" s="2" t="str">
        <f t="shared" si="2"/>
        <v>50-59</v>
      </c>
      <c r="Y31" s="2" t="str">
        <f t="shared" si="3"/>
        <v>50-59</v>
      </c>
    </row>
    <row r="32" spans="1:25" x14ac:dyDescent="0.25">
      <c r="A32" s="2">
        <v>5726</v>
      </c>
      <c r="B32" s="2" t="s">
        <v>100</v>
      </c>
      <c r="C32" s="2">
        <v>39</v>
      </c>
      <c r="D32" s="2" t="s">
        <v>33</v>
      </c>
      <c r="E32" s="2" t="s">
        <v>42</v>
      </c>
      <c r="F32" s="2" t="s">
        <v>101</v>
      </c>
      <c r="G32" s="5">
        <v>42513</v>
      </c>
      <c r="H32" s="2">
        <v>7.69</v>
      </c>
      <c r="I32" s="2">
        <f t="shared" ca="1" si="0"/>
        <v>3</v>
      </c>
      <c r="J32" s="2" t="str">
        <f t="shared" ca="1" si="1"/>
        <v>3-5</v>
      </c>
      <c r="K32" s="5">
        <v>43758</v>
      </c>
      <c r="L32" s="2" t="s">
        <v>56</v>
      </c>
      <c r="M32" s="2" t="s">
        <v>30</v>
      </c>
      <c r="N32" s="2">
        <v>5</v>
      </c>
      <c r="O32" s="2" t="str" cm="1">
        <f t="array" ref="O32">_xlfn.IFS(HRData[[#This Row],[Performance Rating]]=1,"Very Dissatisfied",HRData[[#This Row],[Performance Rating]]=2,"Dissatisfied",HRData[[#This Row],[Performance Rating]]=3,"Neutral",HRData[[#This Row],[Performance Rating]]=4,"Satisfied",HRData[[#This Row],[Performance Rating]]=5,"Very Satisfied")</f>
        <v>Very Satisfied</v>
      </c>
      <c r="P32" s="7">
        <v>116672</v>
      </c>
      <c r="Q32" s="7">
        <v>6208</v>
      </c>
      <c r="R32" s="2">
        <v>11</v>
      </c>
      <c r="S32" s="2">
        <v>6</v>
      </c>
      <c r="T32" s="2">
        <v>2</v>
      </c>
      <c r="U32" s="2">
        <v>1</v>
      </c>
      <c r="V32" s="2" t="str" cm="1">
        <f t="array" ref="V3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 s="2" t="s">
        <v>31</v>
      </c>
      <c r="X32" s="2" t="str">
        <f t="shared" si="2"/>
        <v>30-39</v>
      </c>
      <c r="Y32" s="2" t="str">
        <f t="shared" si="3"/>
        <v>30-39</v>
      </c>
    </row>
    <row r="33" spans="1:25" x14ac:dyDescent="0.25">
      <c r="A33" s="2">
        <v>1813</v>
      </c>
      <c r="B33" s="2" t="s">
        <v>102</v>
      </c>
      <c r="C33" s="2">
        <v>53</v>
      </c>
      <c r="D33" s="2" t="s">
        <v>33</v>
      </c>
      <c r="E33" s="2" t="s">
        <v>37</v>
      </c>
      <c r="F33" s="2" t="s">
        <v>103</v>
      </c>
      <c r="G33" s="5">
        <v>44712</v>
      </c>
      <c r="H33" s="2">
        <v>1.66</v>
      </c>
      <c r="I33" s="2">
        <f t="shared" ca="1" si="0"/>
        <v>0</v>
      </c>
      <c r="J33" s="2" t="str">
        <f t="shared" ca="1" si="1"/>
        <v>New</v>
      </c>
      <c r="K33" s="5">
        <v>44861</v>
      </c>
      <c r="L33" s="2" t="s">
        <v>48</v>
      </c>
      <c r="M33" s="2" t="s">
        <v>30</v>
      </c>
      <c r="N33" s="2">
        <v>1</v>
      </c>
      <c r="O33" s="2" t="str" cm="1">
        <f t="array" ref="O33">_xlfn.IFS(HRData[[#This Row],[Performance Rating]]=1,"Very Dissatisfied",HRData[[#This Row],[Performance Rating]]=2,"Dissatisfied",HRData[[#This Row],[Performance Rating]]=3,"Neutral",HRData[[#This Row],[Performance Rating]]=4,"Satisfied",HRData[[#This Row],[Performance Rating]]=5,"Very Satisfied")</f>
        <v>Very Dissatisfied</v>
      </c>
      <c r="P33" s="7">
        <v>107239</v>
      </c>
      <c r="Q33" s="7">
        <v>1144</v>
      </c>
      <c r="R33" s="2">
        <v>4</v>
      </c>
      <c r="S33" s="2">
        <v>4</v>
      </c>
      <c r="T33" s="2">
        <v>5</v>
      </c>
      <c r="U33" s="2">
        <v>4</v>
      </c>
      <c r="V33" s="2" t="str" cm="1">
        <f t="array" ref="V33">_xlfn.IFS(HRData[[#This Row],[Job Satisfaction Level]]=1,"Very Dissatisfied",HRData[[#This Row],[Job Satisfaction Level]]=2,"Dissatisfied",HRData[[#This Row],[Job Satisfaction Level]]=3,"Neutral",HRData[[#This Row],[Job Satisfaction Level]]=4,"Satisfied",HRData[[#This Row],[Job Satisfaction Level]]=5,"Very Satisfied")</f>
        <v>Satisfied</v>
      </c>
      <c r="W33" s="2" t="s">
        <v>31</v>
      </c>
      <c r="X33" s="2" t="str">
        <f t="shared" si="2"/>
        <v>50-59</v>
      </c>
      <c r="Y33" s="2" t="str">
        <f t="shared" si="3"/>
        <v>50-59</v>
      </c>
    </row>
    <row r="34" spans="1:25" x14ac:dyDescent="0.25">
      <c r="A34" s="2">
        <v>8769</v>
      </c>
      <c r="B34" s="2" t="s">
        <v>104</v>
      </c>
      <c r="C34" s="2">
        <v>48</v>
      </c>
      <c r="D34" s="2" t="s">
        <v>33</v>
      </c>
      <c r="E34" s="2" t="s">
        <v>37</v>
      </c>
      <c r="F34" s="2" t="s">
        <v>105</v>
      </c>
      <c r="G34" s="5">
        <v>43311</v>
      </c>
      <c r="H34" s="2">
        <v>5.5</v>
      </c>
      <c r="I34" s="2">
        <f t="shared" ca="1" si="0"/>
        <v>5</v>
      </c>
      <c r="J34" s="2" t="str">
        <f t="shared" ca="1" si="1"/>
        <v>5-10</v>
      </c>
      <c r="K34" s="5"/>
      <c r="L34" s="2" t="s">
        <v>48</v>
      </c>
      <c r="M34" s="2" t="s">
        <v>39</v>
      </c>
      <c r="N34" s="2">
        <v>4</v>
      </c>
      <c r="O34" s="2" t="str" cm="1">
        <f t="array" ref="O34">_xlfn.IFS(HRData[[#This Row],[Performance Rating]]=1,"Very Dissatisfied",HRData[[#This Row],[Performance Rating]]=2,"Dissatisfied",HRData[[#This Row],[Performance Rating]]=3,"Neutral",HRData[[#This Row],[Performance Rating]]=4,"Satisfied",HRData[[#This Row],[Performance Rating]]=5,"Very Satisfied")</f>
        <v>Satisfied</v>
      </c>
      <c r="P34" s="7">
        <v>136686</v>
      </c>
      <c r="Q34" s="7">
        <v>9386</v>
      </c>
      <c r="R34" s="2">
        <v>5</v>
      </c>
      <c r="S34" s="2">
        <v>1</v>
      </c>
      <c r="T34" s="2">
        <v>4</v>
      </c>
      <c r="U34" s="2">
        <v>2</v>
      </c>
      <c r="V34" s="2" t="str" cm="1">
        <f t="array" ref="V34">_xlfn.IFS(HRData[[#This Row],[Job Satisfaction Level]]=1,"Very Dissatisfied",HRData[[#This Row],[Job Satisfaction Level]]=2,"Dissatisfied",HRData[[#This Row],[Job Satisfaction Level]]=3,"Neutral",HRData[[#This Row],[Job Satisfaction Level]]=4,"Satisfied",HRData[[#This Row],[Job Satisfaction Level]]=5,"Very Satisfied")</f>
        <v>Dissatisfied</v>
      </c>
      <c r="W34" s="2" t="s">
        <v>40</v>
      </c>
      <c r="X34" s="2" t="str">
        <f t="shared" si="2"/>
        <v>40-49</v>
      </c>
      <c r="Y34" s="2" t="str">
        <f t="shared" si="3"/>
        <v>40-49</v>
      </c>
    </row>
    <row r="35" spans="1:25" x14ac:dyDescent="0.25">
      <c r="A35" s="2">
        <v>9512</v>
      </c>
      <c r="B35" s="2" t="s">
        <v>106</v>
      </c>
      <c r="C35" s="2">
        <v>26</v>
      </c>
      <c r="D35" s="2" t="s">
        <v>33</v>
      </c>
      <c r="E35" s="2" t="s">
        <v>34</v>
      </c>
      <c r="F35" s="2" t="s">
        <v>107</v>
      </c>
      <c r="G35" s="5">
        <v>43480</v>
      </c>
      <c r="H35" s="2">
        <v>5.04</v>
      </c>
      <c r="I35" s="2">
        <f t="shared" ca="1" si="0"/>
        <v>5</v>
      </c>
      <c r="J35" s="2" t="str">
        <f t="shared" ca="1" si="1"/>
        <v>5-10</v>
      </c>
      <c r="K35" s="5"/>
      <c r="L35" s="2" t="s">
        <v>56</v>
      </c>
      <c r="M35" s="2" t="s">
        <v>39</v>
      </c>
      <c r="N35" s="2">
        <v>2</v>
      </c>
      <c r="O35" s="2" t="str" cm="1">
        <f t="array" ref="O35">_xlfn.IFS(HRData[[#This Row],[Performance Rating]]=1,"Very Dissatisfied",HRData[[#This Row],[Performance Rating]]=2,"Dissatisfied",HRData[[#This Row],[Performance Rating]]=3,"Neutral",HRData[[#This Row],[Performance Rating]]=4,"Satisfied",HRData[[#This Row],[Performance Rating]]=5,"Very Satisfied")</f>
        <v>Dissatisfied</v>
      </c>
      <c r="P35" s="7">
        <v>82018</v>
      </c>
      <c r="Q35" s="7">
        <v>9017</v>
      </c>
      <c r="R35" s="2">
        <v>7</v>
      </c>
      <c r="S35" s="2">
        <v>5</v>
      </c>
      <c r="T35" s="2">
        <v>0</v>
      </c>
      <c r="U35" s="2">
        <v>2</v>
      </c>
      <c r="V35" s="2" t="str" cm="1">
        <f t="array" ref="V35">_xlfn.IFS(HRData[[#This Row],[Job Satisfaction Level]]=1,"Very Dissatisfied",HRData[[#This Row],[Job Satisfaction Level]]=2,"Dissatisfied",HRData[[#This Row],[Job Satisfaction Level]]=3,"Neutral",HRData[[#This Row],[Job Satisfaction Level]]=4,"Satisfied",HRData[[#This Row],[Job Satisfaction Level]]=5,"Very Satisfied")</f>
        <v>Dissatisfied</v>
      </c>
      <c r="W35" s="2" t="s">
        <v>31</v>
      </c>
      <c r="X35" s="2" t="str">
        <f t="shared" si="2"/>
        <v>20-29</v>
      </c>
      <c r="Y35" s="2" t="str">
        <f t="shared" si="3"/>
        <v>20-29</v>
      </c>
    </row>
    <row r="36" spans="1:25" x14ac:dyDescent="0.25">
      <c r="A36" s="2">
        <v>5405</v>
      </c>
      <c r="B36" s="2" t="s">
        <v>108</v>
      </c>
      <c r="C36" s="2">
        <v>43</v>
      </c>
      <c r="D36" s="2" t="s">
        <v>33</v>
      </c>
      <c r="E36" s="2" t="s">
        <v>42</v>
      </c>
      <c r="F36" s="2" t="s">
        <v>109</v>
      </c>
      <c r="G36" s="5">
        <v>42639</v>
      </c>
      <c r="H36" s="2">
        <v>7.34</v>
      </c>
      <c r="I36" s="2">
        <f t="shared" ca="1" si="0"/>
        <v>0</v>
      </c>
      <c r="J36" s="2" t="str">
        <f t="shared" ca="1" si="1"/>
        <v>New</v>
      </c>
      <c r="K36" s="5">
        <v>42640</v>
      </c>
      <c r="L36" s="2" t="s">
        <v>29</v>
      </c>
      <c r="M36" s="2" t="s">
        <v>30</v>
      </c>
      <c r="N36" s="2">
        <v>3</v>
      </c>
      <c r="O36" s="2" t="str" cm="1">
        <f t="array" ref="O36">_xlfn.IFS(HRData[[#This Row],[Performance Rating]]=1,"Very Dissatisfied",HRData[[#This Row],[Performance Rating]]=2,"Dissatisfied",HRData[[#This Row],[Performance Rating]]=3,"Neutral",HRData[[#This Row],[Performance Rating]]=4,"Satisfied",HRData[[#This Row],[Performance Rating]]=5,"Very Satisfied")</f>
        <v>Neutral</v>
      </c>
      <c r="P36" s="7">
        <v>95729</v>
      </c>
      <c r="Q36" s="7">
        <v>7726</v>
      </c>
      <c r="R36" s="2">
        <v>15</v>
      </c>
      <c r="S36" s="2">
        <v>10</v>
      </c>
      <c r="T36" s="2">
        <v>1</v>
      </c>
      <c r="U36" s="2">
        <v>4</v>
      </c>
      <c r="V36" s="2" t="str" cm="1">
        <f t="array" ref="V36">_xlfn.IFS(HRData[[#This Row],[Job Satisfaction Level]]=1,"Very Dissatisfied",HRData[[#This Row],[Job Satisfaction Level]]=2,"Dissatisfied",HRData[[#This Row],[Job Satisfaction Level]]=3,"Neutral",HRData[[#This Row],[Job Satisfaction Level]]=4,"Satisfied",HRData[[#This Row],[Job Satisfaction Level]]=5,"Very Satisfied")</f>
        <v>Satisfied</v>
      </c>
      <c r="W36" s="2" t="s">
        <v>40</v>
      </c>
      <c r="X36" s="2" t="str">
        <f t="shared" si="2"/>
        <v>40-49</v>
      </c>
      <c r="Y36" s="2" t="str">
        <f t="shared" si="3"/>
        <v>40-49</v>
      </c>
    </row>
    <row r="37" spans="1:25" x14ac:dyDescent="0.25">
      <c r="A37" s="2">
        <v>9673</v>
      </c>
      <c r="B37" s="2" t="s">
        <v>110</v>
      </c>
      <c r="C37" s="2">
        <v>39</v>
      </c>
      <c r="D37" s="2" t="s">
        <v>33</v>
      </c>
      <c r="E37" s="2" t="s">
        <v>37</v>
      </c>
      <c r="F37" s="2" t="s">
        <v>111</v>
      </c>
      <c r="G37" s="5">
        <v>43155</v>
      </c>
      <c r="H37" s="2">
        <v>5.93</v>
      </c>
      <c r="I37" s="2">
        <f t="shared" ca="1" si="0"/>
        <v>6</v>
      </c>
      <c r="J37" s="2" t="str">
        <f t="shared" ca="1" si="1"/>
        <v>5-10</v>
      </c>
      <c r="K37" s="5"/>
      <c r="L37" s="2" t="s">
        <v>48</v>
      </c>
      <c r="M37" s="2" t="s">
        <v>39</v>
      </c>
      <c r="N37" s="2">
        <v>1</v>
      </c>
      <c r="O37" s="2" t="str" cm="1">
        <f t="array" ref="O37">_xlfn.IFS(HRData[[#This Row],[Performance Rating]]=1,"Very Dissatisfied",HRData[[#This Row],[Performance Rating]]=2,"Dissatisfied",HRData[[#This Row],[Performance Rating]]=3,"Neutral",HRData[[#This Row],[Performance Rating]]=4,"Satisfied",HRData[[#This Row],[Performance Rating]]=5,"Very Satisfied")</f>
        <v>Very Dissatisfied</v>
      </c>
      <c r="P37" s="7">
        <v>137300</v>
      </c>
      <c r="Q37" s="7">
        <v>6669</v>
      </c>
      <c r="R37" s="2">
        <v>6</v>
      </c>
      <c r="S37" s="2">
        <v>1</v>
      </c>
      <c r="T37" s="2">
        <v>5</v>
      </c>
      <c r="U37" s="2">
        <v>5</v>
      </c>
      <c r="V37" s="2" t="str" cm="1">
        <f t="array" ref="V37">_xlfn.IFS(HRData[[#This Row],[Job Satisfaction Level]]=1,"Very Dissatisfied",HRData[[#This Row],[Job Satisfaction Level]]=2,"Dissatisfied",HRData[[#This Row],[Job Satisfaction Level]]=3,"Neutral",HRData[[#This Row],[Job Satisfaction Level]]=4,"Satisfied",HRData[[#This Row],[Job Satisfaction Level]]=5,"Very Satisfied")</f>
        <v>Very Satisfied</v>
      </c>
      <c r="W37" s="2" t="s">
        <v>45</v>
      </c>
      <c r="X37" s="2" t="str">
        <f t="shared" si="2"/>
        <v>30-39</v>
      </c>
      <c r="Y37" s="2" t="str">
        <f t="shared" si="3"/>
        <v>30-39</v>
      </c>
    </row>
    <row r="38" spans="1:25" x14ac:dyDescent="0.25">
      <c r="A38" s="2">
        <v>4684</v>
      </c>
      <c r="B38" s="2" t="s">
        <v>112</v>
      </c>
      <c r="C38" s="2">
        <v>46</v>
      </c>
      <c r="D38" s="2" t="s">
        <v>33</v>
      </c>
      <c r="E38" s="2" t="s">
        <v>37</v>
      </c>
      <c r="F38" s="2" t="s">
        <v>113</v>
      </c>
      <c r="G38" s="5">
        <v>43286</v>
      </c>
      <c r="H38" s="2">
        <v>5.57</v>
      </c>
      <c r="I38" s="2">
        <f t="shared" ca="1" si="0"/>
        <v>0</v>
      </c>
      <c r="J38" s="2" t="str">
        <f t="shared" ca="1" si="1"/>
        <v>New</v>
      </c>
      <c r="K38" s="5">
        <v>43591</v>
      </c>
      <c r="L38" s="2" t="s">
        <v>48</v>
      </c>
      <c r="M38" s="2" t="s">
        <v>30</v>
      </c>
      <c r="N38" s="2">
        <v>1</v>
      </c>
      <c r="O38" s="2" t="str" cm="1">
        <f t="array" ref="O38">_xlfn.IFS(HRData[[#This Row],[Performance Rating]]=1,"Very Dissatisfied",HRData[[#This Row],[Performance Rating]]=2,"Dissatisfied",HRData[[#This Row],[Performance Rating]]=3,"Neutral",HRData[[#This Row],[Performance Rating]]=4,"Satisfied",HRData[[#This Row],[Performance Rating]]=5,"Very Satisfied")</f>
        <v>Very Dissatisfied</v>
      </c>
      <c r="P38" s="7">
        <v>32082</v>
      </c>
      <c r="Q38" s="7">
        <v>1618</v>
      </c>
      <c r="R38" s="2">
        <v>0</v>
      </c>
      <c r="S38" s="2">
        <v>6</v>
      </c>
      <c r="T38" s="2">
        <v>5</v>
      </c>
      <c r="U38" s="2">
        <v>3</v>
      </c>
      <c r="V38" s="2" t="str" cm="1">
        <f t="array" ref="V38">_xlfn.IFS(HRData[[#This Row],[Job Satisfaction Level]]=1,"Very Dissatisfied",HRData[[#This Row],[Job Satisfaction Level]]=2,"Dissatisfied",HRData[[#This Row],[Job Satisfaction Level]]=3,"Neutral",HRData[[#This Row],[Job Satisfaction Level]]=4,"Satisfied",HRData[[#This Row],[Job Satisfaction Level]]=5,"Very Satisfied")</f>
        <v>Neutral</v>
      </c>
      <c r="W38" s="2" t="s">
        <v>40</v>
      </c>
      <c r="X38" s="2" t="str">
        <f t="shared" si="2"/>
        <v>40-49</v>
      </c>
      <c r="Y38" s="2" t="str">
        <f t="shared" si="3"/>
        <v>40-49</v>
      </c>
    </row>
    <row r="39" spans="1:25" x14ac:dyDescent="0.25">
      <c r="A39" s="2">
        <v>7087</v>
      </c>
      <c r="B39" s="2" t="s">
        <v>114</v>
      </c>
      <c r="C39" s="2">
        <v>44</v>
      </c>
      <c r="D39" s="2" t="s">
        <v>33</v>
      </c>
      <c r="E39" s="2" t="s">
        <v>42</v>
      </c>
      <c r="F39" s="2" t="s">
        <v>115</v>
      </c>
      <c r="G39" s="5">
        <v>43940</v>
      </c>
      <c r="H39" s="2">
        <v>3.78</v>
      </c>
      <c r="I39" s="2">
        <f t="shared" ca="1" si="0"/>
        <v>4</v>
      </c>
      <c r="J39" s="2" t="str">
        <f t="shared" ca="1" si="1"/>
        <v>3-5</v>
      </c>
      <c r="K39" s="5"/>
      <c r="L39" s="2" t="s">
        <v>44</v>
      </c>
      <c r="M39" s="2" t="s">
        <v>39</v>
      </c>
      <c r="N39" s="2">
        <v>4</v>
      </c>
      <c r="O39" s="2" t="str" cm="1">
        <f t="array" ref="O39">_xlfn.IFS(HRData[[#This Row],[Performance Rating]]=1,"Very Dissatisfied",HRData[[#This Row],[Performance Rating]]=2,"Dissatisfied",HRData[[#This Row],[Performance Rating]]=3,"Neutral",HRData[[#This Row],[Performance Rating]]=4,"Satisfied",HRData[[#This Row],[Performance Rating]]=5,"Very Satisfied")</f>
        <v>Satisfied</v>
      </c>
      <c r="P39" s="7">
        <v>121223</v>
      </c>
      <c r="Q39" s="7">
        <v>2709</v>
      </c>
      <c r="R39" s="2">
        <v>9</v>
      </c>
      <c r="S39" s="2">
        <v>3</v>
      </c>
      <c r="T39" s="2">
        <v>8</v>
      </c>
      <c r="U39" s="2">
        <v>4</v>
      </c>
      <c r="V39" s="2" t="str" cm="1">
        <f t="array" ref="V39">_xlfn.IFS(HRData[[#This Row],[Job Satisfaction Level]]=1,"Very Dissatisfied",HRData[[#This Row],[Job Satisfaction Level]]=2,"Dissatisfied",HRData[[#This Row],[Job Satisfaction Level]]=3,"Neutral",HRData[[#This Row],[Job Satisfaction Level]]=4,"Satisfied",HRData[[#This Row],[Job Satisfaction Level]]=5,"Very Satisfied")</f>
        <v>Satisfied</v>
      </c>
      <c r="W39" s="2" t="s">
        <v>31</v>
      </c>
      <c r="X39" s="2" t="str">
        <f t="shared" si="2"/>
        <v>40-49</v>
      </c>
      <c r="Y39" s="2" t="str">
        <f t="shared" si="3"/>
        <v>40-49</v>
      </c>
    </row>
    <row r="40" spans="1:25" x14ac:dyDescent="0.25">
      <c r="A40" s="2">
        <v>8970</v>
      </c>
      <c r="B40" s="2" t="s">
        <v>116</v>
      </c>
      <c r="C40" s="2">
        <v>57</v>
      </c>
      <c r="D40" s="2" t="s">
        <v>33</v>
      </c>
      <c r="E40" s="2" t="s">
        <v>34</v>
      </c>
      <c r="F40" s="2" t="s">
        <v>117</v>
      </c>
      <c r="G40" s="5">
        <v>43697</v>
      </c>
      <c r="H40" s="2">
        <v>4.4400000000000004</v>
      </c>
      <c r="I40" s="2">
        <f t="shared" ca="1" si="0"/>
        <v>4</v>
      </c>
      <c r="J40" s="2" t="str">
        <f t="shared" ca="1" si="1"/>
        <v>3-5</v>
      </c>
      <c r="K40" s="5"/>
      <c r="L40" s="2" t="s">
        <v>48</v>
      </c>
      <c r="M40" s="2" t="s">
        <v>39</v>
      </c>
      <c r="N40" s="2">
        <v>4</v>
      </c>
      <c r="O40" s="2" t="str" cm="1">
        <f t="array" ref="O40">_xlfn.IFS(HRData[[#This Row],[Performance Rating]]=1,"Very Dissatisfied",HRData[[#This Row],[Performance Rating]]=2,"Dissatisfied",HRData[[#This Row],[Performance Rating]]=3,"Neutral",HRData[[#This Row],[Performance Rating]]=4,"Satisfied",HRData[[#This Row],[Performance Rating]]=5,"Very Satisfied")</f>
        <v>Satisfied</v>
      </c>
      <c r="P40" s="7">
        <v>77364</v>
      </c>
      <c r="Q40" s="7">
        <v>6933</v>
      </c>
      <c r="R40" s="2">
        <v>11</v>
      </c>
      <c r="S40" s="2">
        <v>8</v>
      </c>
      <c r="T40" s="2">
        <v>3</v>
      </c>
      <c r="U40" s="2">
        <v>2</v>
      </c>
      <c r="V40" s="2" t="str" cm="1">
        <f t="array" ref="V40">_xlfn.IFS(HRData[[#This Row],[Job Satisfaction Level]]=1,"Very Dissatisfied",HRData[[#This Row],[Job Satisfaction Level]]=2,"Dissatisfied",HRData[[#This Row],[Job Satisfaction Level]]=3,"Neutral",HRData[[#This Row],[Job Satisfaction Level]]=4,"Satisfied",HRData[[#This Row],[Job Satisfaction Level]]=5,"Very Satisfied")</f>
        <v>Dissatisfied</v>
      </c>
      <c r="W40" s="2" t="s">
        <v>40</v>
      </c>
      <c r="X40" s="2" t="str">
        <f t="shared" si="2"/>
        <v>50-59</v>
      </c>
      <c r="Y40" s="2" t="str">
        <f t="shared" si="3"/>
        <v>50-59</v>
      </c>
    </row>
    <row r="41" spans="1:25" x14ac:dyDescent="0.25">
      <c r="A41" s="2">
        <v>7674</v>
      </c>
      <c r="B41" s="2" t="s">
        <v>118</v>
      </c>
      <c r="C41" s="2">
        <v>48</v>
      </c>
      <c r="D41" s="2" t="s">
        <v>33</v>
      </c>
      <c r="E41" s="2" t="s">
        <v>42</v>
      </c>
      <c r="F41" s="2" t="s">
        <v>119</v>
      </c>
      <c r="G41" s="5">
        <v>45096</v>
      </c>
      <c r="H41" s="2">
        <v>0.61</v>
      </c>
      <c r="I41" s="2">
        <f t="shared" ca="1" si="0"/>
        <v>0</v>
      </c>
      <c r="J41" s="2" t="str">
        <f t="shared" ca="1" si="1"/>
        <v>New</v>
      </c>
      <c r="K41" s="5">
        <v>45211</v>
      </c>
      <c r="L41" s="2" t="s">
        <v>44</v>
      </c>
      <c r="M41" s="2" t="s">
        <v>30</v>
      </c>
      <c r="N41" s="2">
        <v>1</v>
      </c>
      <c r="O41" s="2" t="str" cm="1">
        <f t="array" ref="O41">_xlfn.IFS(HRData[[#This Row],[Performance Rating]]=1,"Very Dissatisfied",HRData[[#This Row],[Performance Rating]]=2,"Dissatisfied",HRData[[#This Row],[Performance Rating]]=3,"Neutral",HRData[[#This Row],[Performance Rating]]=4,"Satisfied",HRData[[#This Row],[Performance Rating]]=5,"Very Satisfied")</f>
        <v>Very Dissatisfied</v>
      </c>
      <c r="P41" s="7">
        <v>109247</v>
      </c>
      <c r="Q41" s="7">
        <v>1265</v>
      </c>
      <c r="R41" s="2">
        <v>5</v>
      </c>
      <c r="S41" s="2">
        <v>2</v>
      </c>
      <c r="T41" s="2">
        <v>0</v>
      </c>
      <c r="U41" s="2">
        <v>4</v>
      </c>
      <c r="V41" s="2" t="str" cm="1">
        <f t="array" ref="V41">_xlfn.IFS(HRData[[#This Row],[Job Satisfaction Level]]=1,"Very Dissatisfied",HRData[[#This Row],[Job Satisfaction Level]]=2,"Dissatisfied",HRData[[#This Row],[Job Satisfaction Level]]=3,"Neutral",HRData[[#This Row],[Job Satisfaction Level]]=4,"Satisfied",HRData[[#This Row],[Job Satisfaction Level]]=5,"Very Satisfied")</f>
        <v>Satisfied</v>
      </c>
      <c r="W41" s="2" t="s">
        <v>45</v>
      </c>
      <c r="X41" s="2" t="str">
        <f t="shared" si="2"/>
        <v>40-49</v>
      </c>
      <c r="Y41" s="2" t="str">
        <f t="shared" si="3"/>
        <v>40-49</v>
      </c>
    </row>
    <row r="42" spans="1:25" x14ac:dyDescent="0.25">
      <c r="A42" s="2">
        <v>6233</v>
      </c>
      <c r="B42" s="2" t="s">
        <v>120</v>
      </c>
      <c r="C42" s="2">
        <v>55</v>
      </c>
      <c r="D42" s="2" t="s">
        <v>33</v>
      </c>
      <c r="E42" s="2" t="s">
        <v>27</v>
      </c>
      <c r="F42" s="2" t="s">
        <v>121</v>
      </c>
      <c r="G42" s="5">
        <v>42798</v>
      </c>
      <c r="H42" s="2">
        <v>6.91</v>
      </c>
      <c r="I42" s="2">
        <f t="shared" ca="1" si="0"/>
        <v>7</v>
      </c>
      <c r="J42" s="2" t="str">
        <f t="shared" ca="1" si="1"/>
        <v>5-10</v>
      </c>
      <c r="K42" s="5"/>
      <c r="L42" s="2" t="s">
        <v>29</v>
      </c>
      <c r="M42" s="2" t="s">
        <v>39</v>
      </c>
      <c r="N42" s="2">
        <v>2</v>
      </c>
      <c r="O42" s="2" t="str" cm="1">
        <f t="array" ref="O42">_xlfn.IFS(HRData[[#This Row],[Performance Rating]]=1,"Very Dissatisfied",HRData[[#This Row],[Performance Rating]]=2,"Dissatisfied",HRData[[#This Row],[Performance Rating]]=3,"Neutral",HRData[[#This Row],[Performance Rating]]=4,"Satisfied",HRData[[#This Row],[Performance Rating]]=5,"Very Satisfied")</f>
        <v>Dissatisfied</v>
      </c>
      <c r="P42" s="7">
        <v>49156</v>
      </c>
      <c r="Q42" s="7">
        <v>3229</v>
      </c>
      <c r="R42" s="2">
        <v>11</v>
      </c>
      <c r="S42" s="2">
        <v>10</v>
      </c>
      <c r="T42" s="2">
        <v>7</v>
      </c>
      <c r="U42" s="2">
        <v>2</v>
      </c>
      <c r="V42" s="2" t="str" cm="1">
        <f t="array" ref="V42">_xlfn.IFS(HRData[[#This Row],[Job Satisfaction Level]]=1,"Very Dissatisfied",HRData[[#This Row],[Job Satisfaction Level]]=2,"Dissatisfied",HRData[[#This Row],[Job Satisfaction Level]]=3,"Neutral",HRData[[#This Row],[Job Satisfaction Level]]=4,"Satisfied",HRData[[#This Row],[Job Satisfaction Level]]=5,"Very Satisfied")</f>
        <v>Dissatisfied</v>
      </c>
      <c r="W42" s="2" t="s">
        <v>45</v>
      </c>
      <c r="X42" s="2" t="str">
        <f t="shared" si="2"/>
        <v>50-59</v>
      </c>
      <c r="Y42" s="2" t="str">
        <f t="shared" si="3"/>
        <v>50-59</v>
      </c>
    </row>
    <row r="43" spans="1:25" x14ac:dyDescent="0.25">
      <c r="A43" s="2">
        <v>8394</v>
      </c>
      <c r="B43" s="2" t="s">
        <v>122</v>
      </c>
      <c r="C43" s="2">
        <v>34</v>
      </c>
      <c r="D43" s="2" t="s">
        <v>33</v>
      </c>
      <c r="E43" s="2" t="s">
        <v>34</v>
      </c>
      <c r="F43" s="2" t="s">
        <v>123</v>
      </c>
      <c r="G43" s="5">
        <v>44319</v>
      </c>
      <c r="H43" s="2">
        <v>2.74</v>
      </c>
      <c r="I43" s="2">
        <f t="shared" ca="1" si="0"/>
        <v>0</v>
      </c>
      <c r="J43" s="2" t="str">
        <f t="shared" ca="1" si="1"/>
        <v>New</v>
      </c>
      <c r="K43" s="5">
        <v>44682</v>
      </c>
      <c r="L43" s="2" t="s">
        <v>29</v>
      </c>
      <c r="M43" s="2" t="s">
        <v>30</v>
      </c>
      <c r="N43" s="2">
        <v>5</v>
      </c>
      <c r="O43" s="2" t="str" cm="1">
        <f t="array" ref="O43">_xlfn.IFS(HRData[[#This Row],[Performance Rating]]=1,"Very Dissatisfied",HRData[[#This Row],[Performance Rating]]=2,"Dissatisfied",HRData[[#This Row],[Performance Rating]]=3,"Neutral",HRData[[#This Row],[Performance Rating]]=4,"Satisfied",HRData[[#This Row],[Performance Rating]]=5,"Very Satisfied")</f>
        <v>Very Satisfied</v>
      </c>
      <c r="P43" s="7">
        <v>145198</v>
      </c>
      <c r="Q43" s="7">
        <v>8607</v>
      </c>
      <c r="R43" s="2">
        <v>6</v>
      </c>
      <c r="S43" s="2">
        <v>5</v>
      </c>
      <c r="T43" s="2">
        <v>3</v>
      </c>
      <c r="U43" s="2">
        <v>3</v>
      </c>
      <c r="V43" s="2" t="str" cm="1">
        <f t="array" ref="V43">_xlfn.IFS(HRData[[#This Row],[Job Satisfaction Level]]=1,"Very Dissatisfied",HRData[[#This Row],[Job Satisfaction Level]]=2,"Dissatisfied",HRData[[#This Row],[Job Satisfaction Level]]=3,"Neutral",HRData[[#This Row],[Job Satisfaction Level]]=4,"Satisfied",HRData[[#This Row],[Job Satisfaction Level]]=5,"Very Satisfied")</f>
        <v>Neutral</v>
      </c>
      <c r="W43" s="2" t="s">
        <v>31</v>
      </c>
      <c r="X43" s="2" t="str">
        <f t="shared" si="2"/>
        <v>30-39</v>
      </c>
      <c r="Y43" s="2" t="str">
        <f t="shared" si="3"/>
        <v>30-39</v>
      </c>
    </row>
    <row r="44" spans="1:25" x14ac:dyDescent="0.25">
      <c r="A44" s="2">
        <v>1738</v>
      </c>
      <c r="B44" s="2" t="s">
        <v>124</v>
      </c>
      <c r="C44" s="2">
        <v>47</v>
      </c>
      <c r="D44" s="2" t="s">
        <v>33</v>
      </c>
      <c r="E44" s="2" t="s">
        <v>27</v>
      </c>
      <c r="F44" s="2" t="s">
        <v>125</v>
      </c>
      <c r="G44" s="5">
        <v>43260</v>
      </c>
      <c r="H44" s="2">
        <v>5.64</v>
      </c>
      <c r="I44" s="2">
        <f t="shared" ca="1" si="0"/>
        <v>0</v>
      </c>
      <c r="J44" s="2" t="str">
        <f t="shared" ca="1" si="1"/>
        <v>New</v>
      </c>
      <c r="K44" s="5">
        <v>43362</v>
      </c>
      <c r="L44" s="2" t="s">
        <v>48</v>
      </c>
      <c r="M44" s="2" t="s">
        <v>30</v>
      </c>
      <c r="N44" s="2">
        <v>2</v>
      </c>
      <c r="O44" s="2" t="str" cm="1">
        <f t="array" ref="O44">_xlfn.IFS(HRData[[#This Row],[Performance Rating]]=1,"Very Dissatisfied",HRData[[#This Row],[Performance Rating]]=2,"Dissatisfied",HRData[[#This Row],[Performance Rating]]=3,"Neutral",HRData[[#This Row],[Performance Rating]]=4,"Satisfied",HRData[[#This Row],[Performance Rating]]=5,"Very Satisfied")</f>
        <v>Dissatisfied</v>
      </c>
      <c r="P44" s="7">
        <v>144931</v>
      </c>
      <c r="Q44" s="7">
        <v>5056</v>
      </c>
      <c r="R44" s="2">
        <v>12</v>
      </c>
      <c r="S44" s="2">
        <v>7</v>
      </c>
      <c r="T44" s="2">
        <v>6</v>
      </c>
      <c r="U44" s="2">
        <v>3</v>
      </c>
      <c r="V44" s="2" t="str" cm="1">
        <f t="array" ref="V44">_xlfn.IFS(HRData[[#This Row],[Job Satisfaction Level]]=1,"Very Dissatisfied",HRData[[#This Row],[Job Satisfaction Level]]=2,"Dissatisfied",HRData[[#This Row],[Job Satisfaction Level]]=3,"Neutral",HRData[[#This Row],[Job Satisfaction Level]]=4,"Satisfied",HRData[[#This Row],[Job Satisfaction Level]]=5,"Very Satisfied")</f>
        <v>Neutral</v>
      </c>
      <c r="W44" s="2" t="s">
        <v>45</v>
      </c>
      <c r="X44" s="2" t="str">
        <f t="shared" si="2"/>
        <v>40-49</v>
      </c>
      <c r="Y44" s="2" t="str">
        <f t="shared" si="3"/>
        <v>40-49</v>
      </c>
    </row>
    <row r="45" spans="1:25" x14ac:dyDescent="0.25">
      <c r="A45" s="2">
        <v>5563</v>
      </c>
      <c r="B45" s="2" t="s">
        <v>126</v>
      </c>
      <c r="C45" s="2">
        <v>65</v>
      </c>
      <c r="D45" s="2" t="s">
        <v>33</v>
      </c>
      <c r="E45" s="2" t="s">
        <v>27</v>
      </c>
      <c r="F45" s="2" t="s">
        <v>127</v>
      </c>
      <c r="G45" s="5">
        <v>41850</v>
      </c>
      <c r="H45" s="2">
        <v>9.5</v>
      </c>
      <c r="I45" s="2">
        <f t="shared" ca="1" si="0"/>
        <v>9</v>
      </c>
      <c r="J45" s="2" t="str">
        <f t="shared" ca="1" si="1"/>
        <v>5-10</v>
      </c>
      <c r="K45" s="5"/>
      <c r="L45" s="2" t="s">
        <v>29</v>
      </c>
      <c r="M45" s="2" t="s">
        <v>39</v>
      </c>
      <c r="N45" s="2">
        <v>1</v>
      </c>
      <c r="O45" s="2" t="str" cm="1">
        <f t="array" ref="O45">_xlfn.IFS(HRData[[#This Row],[Performance Rating]]=1,"Very Dissatisfied",HRData[[#This Row],[Performance Rating]]=2,"Dissatisfied",HRData[[#This Row],[Performance Rating]]=3,"Neutral",HRData[[#This Row],[Performance Rating]]=4,"Satisfied",HRData[[#This Row],[Performance Rating]]=5,"Very Satisfied")</f>
        <v>Very Dissatisfied</v>
      </c>
      <c r="P45" s="7">
        <v>62304</v>
      </c>
      <c r="Q45" s="7">
        <v>6126</v>
      </c>
      <c r="R45" s="2">
        <v>11</v>
      </c>
      <c r="S45" s="2">
        <v>9</v>
      </c>
      <c r="T45" s="2">
        <v>3</v>
      </c>
      <c r="U45" s="2">
        <v>3</v>
      </c>
      <c r="V45" s="2" t="str" cm="1">
        <f t="array" ref="V45">_xlfn.IFS(HRData[[#This Row],[Job Satisfaction Level]]=1,"Very Dissatisfied",HRData[[#This Row],[Job Satisfaction Level]]=2,"Dissatisfied",HRData[[#This Row],[Job Satisfaction Level]]=3,"Neutral",HRData[[#This Row],[Job Satisfaction Level]]=4,"Satisfied",HRData[[#This Row],[Job Satisfaction Level]]=5,"Very Satisfied")</f>
        <v>Neutral</v>
      </c>
      <c r="W45" s="2" t="s">
        <v>45</v>
      </c>
      <c r="X45" s="2" t="str">
        <f t="shared" si="2"/>
        <v>60-69</v>
      </c>
      <c r="Y45" s="2" t="str">
        <f t="shared" si="3"/>
        <v>60-69</v>
      </c>
    </row>
    <row r="46" spans="1:25" x14ac:dyDescent="0.25">
      <c r="A46" s="2">
        <v>8202</v>
      </c>
      <c r="B46" s="2" t="s">
        <v>128</v>
      </c>
      <c r="C46" s="2">
        <v>37</v>
      </c>
      <c r="D46" s="2" t="s">
        <v>33</v>
      </c>
      <c r="E46" s="2" t="s">
        <v>37</v>
      </c>
      <c r="F46" s="2" t="s">
        <v>129</v>
      </c>
      <c r="G46" s="5">
        <v>44611</v>
      </c>
      <c r="H46" s="2">
        <v>1.94</v>
      </c>
      <c r="I46" s="2">
        <f t="shared" ca="1" si="0"/>
        <v>0</v>
      </c>
      <c r="J46" s="2" t="str">
        <f t="shared" ca="1" si="1"/>
        <v>New</v>
      </c>
      <c r="K46" s="5">
        <v>44855</v>
      </c>
      <c r="L46" s="2" t="s">
        <v>48</v>
      </c>
      <c r="M46" s="2" t="s">
        <v>30</v>
      </c>
      <c r="N46" s="2">
        <v>1</v>
      </c>
      <c r="O46" s="2" t="str" cm="1">
        <f t="array" ref="O46">_xlfn.IFS(HRData[[#This Row],[Performance Rating]]=1,"Very Dissatisfied",HRData[[#This Row],[Performance Rating]]=2,"Dissatisfied",HRData[[#This Row],[Performance Rating]]=3,"Neutral",HRData[[#This Row],[Performance Rating]]=4,"Satisfied",HRData[[#This Row],[Performance Rating]]=5,"Very Satisfied")</f>
        <v>Very Dissatisfied</v>
      </c>
      <c r="P46" s="7">
        <v>32120</v>
      </c>
      <c r="Q46" s="7">
        <v>7363</v>
      </c>
      <c r="R46" s="2">
        <v>10</v>
      </c>
      <c r="S46" s="2">
        <v>9</v>
      </c>
      <c r="T46" s="2">
        <v>10</v>
      </c>
      <c r="U46" s="2">
        <v>2</v>
      </c>
      <c r="V46" s="2" t="str" cm="1">
        <f t="array" ref="V46">_xlfn.IFS(HRData[[#This Row],[Job Satisfaction Level]]=1,"Very Dissatisfied",HRData[[#This Row],[Job Satisfaction Level]]=2,"Dissatisfied",HRData[[#This Row],[Job Satisfaction Level]]=3,"Neutral",HRData[[#This Row],[Job Satisfaction Level]]=4,"Satisfied",HRData[[#This Row],[Job Satisfaction Level]]=5,"Very Satisfied")</f>
        <v>Dissatisfied</v>
      </c>
      <c r="W46" s="2" t="s">
        <v>45</v>
      </c>
      <c r="X46" s="2" t="str">
        <f t="shared" si="2"/>
        <v>30-39</v>
      </c>
      <c r="Y46" s="2" t="str">
        <f t="shared" si="3"/>
        <v>30-39</v>
      </c>
    </row>
    <row r="47" spans="1:25" x14ac:dyDescent="0.25">
      <c r="A47" s="2">
        <v>8348</v>
      </c>
      <c r="B47" s="2" t="s">
        <v>130</v>
      </c>
      <c r="C47" s="2">
        <v>59</v>
      </c>
      <c r="D47" s="2" t="s">
        <v>33</v>
      </c>
      <c r="E47" s="2" t="s">
        <v>37</v>
      </c>
      <c r="F47" s="2" t="s">
        <v>131</v>
      </c>
      <c r="G47" s="5">
        <v>44279</v>
      </c>
      <c r="H47" s="2">
        <v>2.85</v>
      </c>
      <c r="I47" s="2">
        <f t="shared" ca="1" si="0"/>
        <v>3</v>
      </c>
      <c r="J47" s="2" t="str">
        <f t="shared" ca="1" si="1"/>
        <v>3-5</v>
      </c>
      <c r="K47" s="5"/>
      <c r="L47" s="2" t="s">
        <v>56</v>
      </c>
      <c r="M47" s="2" t="s">
        <v>39</v>
      </c>
      <c r="N47" s="2">
        <v>2</v>
      </c>
      <c r="O47" s="2" t="str" cm="1">
        <f t="array" ref="O47">_xlfn.IFS(HRData[[#This Row],[Performance Rating]]=1,"Very Dissatisfied",HRData[[#This Row],[Performance Rating]]=2,"Dissatisfied",HRData[[#This Row],[Performance Rating]]=3,"Neutral",HRData[[#This Row],[Performance Rating]]=4,"Satisfied",HRData[[#This Row],[Performance Rating]]=5,"Very Satisfied")</f>
        <v>Dissatisfied</v>
      </c>
      <c r="P47" s="7">
        <v>133981</v>
      </c>
      <c r="Q47" s="7">
        <v>6475</v>
      </c>
      <c r="R47" s="2">
        <v>0</v>
      </c>
      <c r="S47" s="2">
        <v>8</v>
      </c>
      <c r="T47" s="2">
        <v>4</v>
      </c>
      <c r="U47" s="2">
        <v>2</v>
      </c>
      <c r="V47" s="2" t="str" cm="1">
        <f t="array" ref="V47">_xlfn.IFS(HRData[[#This Row],[Job Satisfaction Level]]=1,"Very Dissatisfied",HRData[[#This Row],[Job Satisfaction Level]]=2,"Dissatisfied",HRData[[#This Row],[Job Satisfaction Level]]=3,"Neutral",HRData[[#This Row],[Job Satisfaction Level]]=4,"Satisfied",HRData[[#This Row],[Job Satisfaction Level]]=5,"Very Satisfied")</f>
        <v>Dissatisfied</v>
      </c>
      <c r="W47" s="2" t="s">
        <v>45</v>
      </c>
      <c r="X47" s="2" t="str">
        <f t="shared" si="2"/>
        <v>50-59</v>
      </c>
      <c r="Y47" s="2" t="str">
        <f t="shared" si="3"/>
        <v>50-59</v>
      </c>
    </row>
    <row r="48" spans="1:25" x14ac:dyDescent="0.25">
      <c r="A48" s="2">
        <v>2627</v>
      </c>
      <c r="B48" s="2" t="s">
        <v>132</v>
      </c>
      <c r="C48" s="2">
        <v>42</v>
      </c>
      <c r="D48" s="2" t="s">
        <v>33</v>
      </c>
      <c r="E48" s="2" t="s">
        <v>27</v>
      </c>
      <c r="F48" s="2" t="s">
        <v>133</v>
      </c>
      <c r="G48" s="5">
        <v>43910</v>
      </c>
      <c r="H48" s="2">
        <v>3.86</v>
      </c>
      <c r="I48" s="2">
        <f t="shared" ca="1" si="0"/>
        <v>4</v>
      </c>
      <c r="J48" s="2" t="str">
        <f t="shared" ca="1" si="1"/>
        <v>3-5</v>
      </c>
      <c r="K48" s="5"/>
      <c r="L48" s="2" t="s">
        <v>48</v>
      </c>
      <c r="M48" s="2" t="s">
        <v>39</v>
      </c>
      <c r="N48" s="2">
        <v>1</v>
      </c>
      <c r="O48" s="2" t="str" cm="1">
        <f t="array" ref="O48">_xlfn.IFS(HRData[[#This Row],[Performance Rating]]=1,"Very Dissatisfied",HRData[[#This Row],[Performance Rating]]=2,"Dissatisfied",HRData[[#This Row],[Performance Rating]]=3,"Neutral",HRData[[#This Row],[Performance Rating]]=4,"Satisfied",HRData[[#This Row],[Performance Rating]]=5,"Very Satisfied")</f>
        <v>Very Dissatisfied</v>
      </c>
      <c r="P48" s="7">
        <v>88844</v>
      </c>
      <c r="Q48" s="7">
        <v>4483</v>
      </c>
      <c r="R48" s="2">
        <v>1</v>
      </c>
      <c r="S48" s="2">
        <v>4</v>
      </c>
      <c r="T48" s="2">
        <v>10</v>
      </c>
      <c r="U48" s="2">
        <v>3</v>
      </c>
      <c r="V48" s="2" t="str" cm="1">
        <f t="array" ref="V48">_xlfn.IFS(HRData[[#This Row],[Job Satisfaction Level]]=1,"Very Dissatisfied",HRData[[#This Row],[Job Satisfaction Level]]=2,"Dissatisfied",HRData[[#This Row],[Job Satisfaction Level]]=3,"Neutral",HRData[[#This Row],[Job Satisfaction Level]]=4,"Satisfied",HRData[[#This Row],[Job Satisfaction Level]]=5,"Very Satisfied")</f>
        <v>Neutral</v>
      </c>
      <c r="W48" s="2" t="s">
        <v>31</v>
      </c>
      <c r="X48" s="2" t="str">
        <f t="shared" si="2"/>
        <v>40-49</v>
      </c>
      <c r="Y48" s="2" t="str">
        <f t="shared" si="3"/>
        <v>40-49</v>
      </c>
    </row>
    <row r="49" spans="1:25" x14ac:dyDescent="0.25">
      <c r="A49" s="2">
        <v>5153</v>
      </c>
      <c r="B49" s="2" t="s">
        <v>134</v>
      </c>
      <c r="C49" s="2">
        <v>52</v>
      </c>
      <c r="D49" s="2" t="s">
        <v>33</v>
      </c>
      <c r="E49" s="2" t="s">
        <v>34</v>
      </c>
      <c r="F49" s="2" t="s">
        <v>135</v>
      </c>
      <c r="G49" s="5">
        <v>43322</v>
      </c>
      <c r="H49" s="2">
        <v>5.47</v>
      </c>
      <c r="I49" s="2">
        <f t="shared" ca="1" si="0"/>
        <v>5</v>
      </c>
      <c r="J49" s="2" t="str">
        <f t="shared" ca="1" si="1"/>
        <v>5-10</v>
      </c>
      <c r="K49" s="5"/>
      <c r="L49" s="2" t="s">
        <v>48</v>
      </c>
      <c r="M49" s="2" t="s">
        <v>39</v>
      </c>
      <c r="N49" s="2">
        <v>5</v>
      </c>
      <c r="O49" s="2" t="str" cm="1">
        <f t="array" ref="O49">_xlfn.IFS(HRData[[#This Row],[Performance Rating]]=1,"Very Dissatisfied",HRData[[#This Row],[Performance Rating]]=2,"Dissatisfied",HRData[[#This Row],[Performance Rating]]=3,"Neutral",HRData[[#This Row],[Performance Rating]]=4,"Satisfied",HRData[[#This Row],[Performance Rating]]=5,"Very Satisfied")</f>
        <v>Very Satisfied</v>
      </c>
      <c r="P49" s="7">
        <v>77888</v>
      </c>
      <c r="Q49" s="7">
        <v>8504</v>
      </c>
      <c r="R49" s="2">
        <v>0</v>
      </c>
      <c r="S49" s="2">
        <v>4</v>
      </c>
      <c r="T49" s="2">
        <v>1</v>
      </c>
      <c r="U49" s="2">
        <v>4</v>
      </c>
      <c r="V49" s="2" t="str" cm="1">
        <f t="array" ref="V49">_xlfn.IFS(HRData[[#This Row],[Job Satisfaction Level]]=1,"Very Dissatisfied",HRData[[#This Row],[Job Satisfaction Level]]=2,"Dissatisfied",HRData[[#This Row],[Job Satisfaction Level]]=3,"Neutral",HRData[[#This Row],[Job Satisfaction Level]]=4,"Satisfied",HRData[[#This Row],[Job Satisfaction Level]]=5,"Very Satisfied")</f>
        <v>Satisfied</v>
      </c>
      <c r="W49" s="2" t="s">
        <v>40</v>
      </c>
      <c r="X49" s="2" t="str">
        <f t="shared" si="2"/>
        <v>50-59</v>
      </c>
      <c r="Y49" s="2" t="str">
        <f t="shared" si="3"/>
        <v>50-59</v>
      </c>
    </row>
    <row r="50" spans="1:25" x14ac:dyDescent="0.25">
      <c r="A50" s="2">
        <v>6826</v>
      </c>
      <c r="B50" s="2" t="s">
        <v>136</v>
      </c>
      <c r="C50" s="2">
        <v>21</v>
      </c>
      <c r="D50" s="2" t="s">
        <v>33</v>
      </c>
      <c r="E50" s="2" t="s">
        <v>37</v>
      </c>
      <c r="F50" s="2" t="s">
        <v>137</v>
      </c>
      <c r="G50" s="5">
        <v>45085</v>
      </c>
      <c r="H50" s="2">
        <v>0.64</v>
      </c>
      <c r="I50" s="2">
        <f t="shared" ca="1" si="0"/>
        <v>0</v>
      </c>
      <c r="J50" s="2" t="str">
        <f t="shared" ca="1" si="1"/>
        <v>New</v>
      </c>
      <c r="K50" s="5"/>
      <c r="L50" s="2" t="s">
        <v>48</v>
      </c>
      <c r="M50" s="2" t="s">
        <v>39</v>
      </c>
      <c r="N50" s="2">
        <v>5</v>
      </c>
      <c r="O50" s="2" t="str" cm="1">
        <f t="array" ref="O50">_xlfn.IFS(HRData[[#This Row],[Performance Rating]]=1,"Very Dissatisfied",HRData[[#This Row],[Performance Rating]]=2,"Dissatisfied",HRData[[#This Row],[Performance Rating]]=3,"Neutral",HRData[[#This Row],[Performance Rating]]=4,"Satisfied",HRData[[#This Row],[Performance Rating]]=5,"Very Satisfied")</f>
        <v>Very Satisfied</v>
      </c>
      <c r="P50" s="7">
        <v>92872</v>
      </c>
      <c r="Q50" s="7">
        <v>8993</v>
      </c>
      <c r="R50" s="2">
        <v>12</v>
      </c>
      <c r="S50" s="2">
        <v>5</v>
      </c>
      <c r="T50" s="2">
        <v>5</v>
      </c>
      <c r="U50" s="2">
        <v>1</v>
      </c>
      <c r="V50" s="2" t="str" cm="1">
        <f t="array" ref="V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0" s="2" t="s">
        <v>31</v>
      </c>
      <c r="X50" s="2" t="str">
        <f t="shared" si="2"/>
        <v>20-29</v>
      </c>
      <c r="Y50" s="2" t="str">
        <f t="shared" si="3"/>
        <v>20-29</v>
      </c>
    </row>
    <row r="51" spans="1:25" x14ac:dyDescent="0.25">
      <c r="A51" s="2">
        <v>2517</v>
      </c>
      <c r="B51" s="2" t="s">
        <v>138</v>
      </c>
      <c r="C51" s="2">
        <v>45</v>
      </c>
      <c r="D51" s="2" t="s">
        <v>33</v>
      </c>
      <c r="E51" s="2" t="s">
        <v>50</v>
      </c>
      <c r="F51" s="2" t="s">
        <v>139</v>
      </c>
      <c r="G51" s="5">
        <v>41680</v>
      </c>
      <c r="H51" s="2">
        <v>9.9700000000000006</v>
      </c>
      <c r="I51" s="2">
        <f t="shared" ca="1" si="0"/>
        <v>10</v>
      </c>
      <c r="J51" s="2" t="str">
        <f t="shared" ca="1" si="1"/>
        <v>10+</v>
      </c>
      <c r="K51" s="5"/>
      <c r="L51" s="2" t="s">
        <v>29</v>
      </c>
      <c r="M51" s="2" t="s">
        <v>39</v>
      </c>
      <c r="N51" s="2">
        <v>2</v>
      </c>
      <c r="O51" s="2" t="str" cm="1">
        <f t="array" ref="O51">_xlfn.IFS(HRData[[#This Row],[Performance Rating]]=1,"Very Dissatisfied",HRData[[#This Row],[Performance Rating]]=2,"Dissatisfied",HRData[[#This Row],[Performance Rating]]=3,"Neutral",HRData[[#This Row],[Performance Rating]]=4,"Satisfied",HRData[[#This Row],[Performance Rating]]=5,"Very Satisfied")</f>
        <v>Dissatisfied</v>
      </c>
      <c r="P51" s="7">
        <v>46305</v>
      </c>
      <c r="Q51" s="7">
        <v>3121</v>
      </c>
      <c r="R51" s="2">
        <v>7</v>
      </c>
      <c r="S51" s="2">
        <v>3</v>
      </c>
      <c r="T51" s="2">
        <v>1</v>
      </c>
      <c r="U51" s="2">
        <v>2</v>
      </c>
      <c r="V51" s="2" t="str" cm="1">
        <f t="array" ref="V51">_xlfn.IFS(HRData[[#This Row],[Job Satisfaction Level]]=1,"Very Dissatisfied",HRData[[#This Row],[Job Satisfaction Level]]=2,"Dissatisfied",HRData[[#This Row],[Job Satisfaction Level]]=3,"Neutral",HRData[[#This Row],[Job Satisfaction Level]]=4,"Satisfied",HRData[[#This Row],[Job Satisfaction Level]]=5,"Very Satisfied")</f>
        <v>Dissatisfied</v>
      </c>
      <c r="W51" s="2" t="s">
        <v>40</v>
      </c>
      <c r="X51" s="2" t="str">
        <f t="shared" si="2"/>
        <v>40-49</v>
      </c>
      <c r="Y51" s="2" t="str">
        <f t="shared" si="3"/>
        <v>40-49</v>
      </c>
    </row>
    <row r="52" spans="1:25" x14ac:dyDescent="0.25">
      <c r="A52" s="2">
        <v>9096</v>
      </c>
      <c r="B52" s="2" t="s">
        <v>140</v>
      </c>
      <c r="C52" s="2">
        <v>40</v>
      </c>
      <c r="D52" s="2" t="s">
        <v>33</v>
      </c>
      <c r="E52" s="2" t="s">
        <v>50</v>
      </c>
      <c r="F52" s="2" t="s">
        <v>141</v>
      </c>
      <c r="G52" s="5">
        <v>42897</v>
      </c>
      <c r="H52" s="2">
        <v>6.64</v>
      </c>
      <c r="I52" s="2">
        <f t="shared" ca="1" si="0"/>
        <v>2</v>
      </c>
      <c r="J52" s="2" t="str">
        <f t="shared" ca="1" si="1"/>
        <v>1-3</v>
      </c>
      <c r="K52" s="5">
        <v>43883</v>
      </c>
      <c r="L52" s="2" t="s">
        <v>44</v>
      </c>
      <c r="M52" s="2" t="s">
        <v>30</v>
      </c>
      <c r="N52" s="2">
        <v>4</v>
      </c>
      <c r="O52" s="2" t="str" cm="1">
        <f t="array" ref="O52">_xlfn.IFS(HRData[[#This Row],[Performance Rating]]=1,"Very Dissatisfied",HRData[[#This Row],[Performance Rating]]=2,"Dissatisfied",HRData[[#This Row],[Performance Rating]]=3,"Neutral",HRData[[#This Row],[Performance Rating]]=4,"Satisfied",HRData[[#This Row],[Performance Rating]]=5,"Very Satisfied")</f>
        <v>Satisfied</v>
      </c>
      <c r="P52" s="7">
        <v>146342</v>
      </c>
      <c r="Q52" s="7">
        <v>8258</v>
      </c>
      <c r="R52" s="2">
        <v>4</v>
      </c>
      <c r="S52" s="2">
        <v>10</v>
      </c>
      <c r="T52" s="2">
        <v>2</v>
      </c>
      <c r="U52" s="2">
        <v>1</v>
      </c>
      <c r="V52" s="2" t="str" cm="1">
        <f t="array" ref="V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2" s="2" t="s">
        <v>45</v>
      </c>
      <c r="X52" s="2" t="str">
        <f t="shared" si="2"/>
        <v>40-49</v>
      </c>
      <c r="Y52" s="2" t="str">
        <f t="shared" si="3"/>
        <v>40-49</v>
      </c>
    </row>
    <row r="53" spans="1:25" x14ac:dyDescent="0.25">
      <c r="A53" s="2">
        <v>3017</v>
      </c>
      <c r="B53" s="2" t="s">
        <v>142</v>
      </c>
      <c r="C53" s="2">
        <v>53</v>
      </c>
      <c r="D53" s="2" t="s">
        <v>33</v>
      </c>
      <c r="E53" s="2" t="s">
        <v>50</v>
      </c>
      <c r="F53" s="2" t="s">
        <v>143</v>
      </c>
      <c r="G53" s="5">
        <v>44715</v>
      </c>
      <c r="H53" s="2">
        <v>1.65</v>
      </c>
      <c r="I53" s="2">
        <f t="shared" ca="1" si="0"/>
        <v>0</v>
      </c>
      <c r="J53" s="2" t="str">
        <f t="shared" ca="1" si="1"/>
        <v>New</v>
      </c>
      <c r="K53" s="5">
        <v>44863</v>
      </c>
      <c r="L53" s="2" t="s">
        <v>48</v>
      </c>
      <c r="M53" s="2" t="s">
        <v>30</v>
      </c>
      <c r="N53" s="2">
        <v>5</v>
      </c>
      <c r="O53" s="2" t="str" cm="1">
        <f t="array" ref="O53">_xlfn.IFS(HRData[[#This Row],[Performance Rating]]=1,"Very Dissatisfied",HRData[[#This Row],[Performance Rating]]=2,"Dissatisfied",HRData[[#This Row],[Performance Rating]]=3,"Neutral",HRData[[#This Row],[Performance Rating]]=4,"Satisfied",HRData[[#This Row],[Performance Rating]]=5,"Very Satisfied")</f>
        <v>Very Satisfied</v>
      </c>
      <c r="P53" s="7">
        <v>82564</v>
      </c>
      <c r="Q53" s="7">
        <v>4117</v>
      </c>
      <c r="R53" s="2">
        <v>20</v>
      </c>
      <c r="S53" s="2">
        <v>3</v>
      </c>
      <c r="T53" s="2">
        <v>8</v>
      </c>
      <c r="U53" s="2">
        <v>1</v>
      </c>
      <c r="V53" s="2" t="str" cm="1">
        <f t="array" ref="V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3" s="2" t="s">
        <v>45</v>
      </c>
      <c r="X53" s="2" t="str">
        <f t="shared" si="2"/>
        <v>50-59</v>
      </c>
      <c r="Y53" s="2" t="str">
        <f t="shared" si="3"/>
        <v>50-59</v>
      </c>
    </row>
    <row r="54" spans="1:25" x14ac:dyDescent="0.25">
      <c r="A54" s="2">
        <v>9366</v>
      </c>
      <c r="B54" s="2" t="s">
        <v>144</v>
      </c>
      <c r="C54" s="2">
        <v>29</v>
      </c>
      <c r="D54" s="2" t="s">
        <v>33</v>
      </c>
      <c r="E54" s="2" t="s">
        <v>50</v>
      </c>
      <c r="F54" s="2" t="s">
        <v>145</v>
      </c>
      <c r="G54" s="5">
        <v>44997</v>
      </c>
      <c r="H54" s="2">
        <v>0.88</v>
      </c>
      <c r="I54" s="2">
        <f t="shared" ca="1" si="0"/>
        <v>0</v>
      </c>
      <c r="J54" s="2" t="str">
        <f t="shared" ca="1" si="1"/>
        <v>New</v>
      </c>
      <c r="K54" s="5">
        <v>45277</v>
      </c>
      <c r="L54" s="2" t="s">
        <v>29</v>
      </c>
      <c r="M54" s="2" t="s">
        <v>30</v>
      </c>
      <c r="N54" s="2">
        <v>3</v>
      </c>
      <c r="O54" s="2" t="str" cm="1">
        <f t="array" ref="O54">_xlfn.IFS(HRData[[#This Row],[Performance Rating]]=1,"Very Dissatisfied",HRData[[#This Row],[Performance Rating]]=2,"Dissatisfied",HRData[[#This Row],[Performance Rating]]=3,"Neutral",HRData[[#This Row],[Performance Rating]]=4,"Satisfied",HRData[[#This Row],[Performance Rating]]=5,"Very Satisfied")</f>
        <v>Neutral</v>
      </c>
      <c r="P54" s="7">
        <v>50262</v>
      </c>
      <c r="Q54" s="7">
        <v>4158</v>
      </c>
      <c r="R54" s="2">
        <v>5</v>
      </c>
      <c r="S54" s="2">
        <v>5</v>
      </c>
      <c r="T54" s="2">
        <v>8</v>
      </c>
      <c r="U54" s="2">
        <v>3</v>
      </c>
      <c r="V54" s="2" t="str" cm="1">
        <f t="array" ref="V54">_xlfn.IFS(HRData[[#This Row],[Job Satisfaction Level]]=1,"Very Dissatisfied",HRData[[#This Row],[Job Satisfaction Level]]=2,"Dissatisfied",HRData[[#This Row],[Job Satisfaction Level]]=3,"Neutral",HRData[[#This Row],[Job Satisfaction Level]]=4,"Satisfied",HRData[[#This Row],[Job Satisfaction Level]]=5,"Very Satisfied")</f>
        <v>Neutral</v>
      </c>
      <c r="W54" s="2" t="s">
        <v>31</v>
      </c>
      <c r="X54" s="2" t="str">
        <f t="shared" si="2"/>
        <v>20-29</v>
      </c>
      <c r="Y54" s="2" t="str">
        <f t="shared" si="3"/>
        <v>20-29</v>
      </c>
    </row>
    <row r="55" spans="1:25" x14ac:dyDescent="0.25">
      <c r="A55" s="2">
        <v>5049</v>
      </c>
      <c r="B55" s="2" t="s">
        <v>146</v>
      </c>
      <c r="C55" s="2">
        <v>51</v>
      </c>
      <c r="D55" s="2" t="s">
        <v>33</v>
      </c>
      <c r="E55" s="2" t="s">
        <v>27</v>
      </c>
      <c r="F55" s="2" t="s">
        <v>147</v>
      </c>
      <c r="G55" s="5">
        <v>43691</v>
      </c>
      <c r="H55" s="2">
        <v>4.46</v>
      </c>
      <c r="I55" s="2">
        <f t="shared" ca="1" si="0"/>
        <v>4</v>
      </c>
      <c r="J55" s="2" t="str">
        <f t="shared" ca="1" si="1"/>
        <v>3-5</v>
      </c>
      <c r="K55" s="5"/>
      <c r="L55" s="2" t="s">
        <v>44</v>
      </c>
      <c r="M55" s="2" t="s">
        <v>39</v>
      </c>
      <c r="N55" s="2">
        <v>5</v>
      </c>
      <c r="O55" s="2" t="str" cm="1">
        <f t="array" ref="O55">_xlfn.IFS(HRData[[#This Row],[Performance Rating]]=1,"Very Dissatisfied",HRData[[#This Row],[Performance Rating]]=2,"Dissatisfied",HRData[[#This Row],[Performance Rating]]=3,"Neutral",HRData[[#This Row],[Performance Rating]]=4,"Satisfied",HRData[[#This Row],[Performance Rating]]=5,"Very Satisfied")</f>
        <v>Very Satisfied</v>
      </c>
      <c r="P55" s="7">
        <v>44727</v>
      </c>
      <c r="Q55" s="7">
        <v>3819</v>
      </c>
      <c r="R55" s="2">
        <v>14</v>
      </c>
      <c r="S55" s="2">
        <v>0</v>
      </c>
      <c r="T55" s="2">
        <v>8</v>
      </c>
      <c r="U55" s="2">
        <v>2</v>
      </c>
      <c r="V55" s="2" t="str" cm="1">
        <f t="array" ref="V55">_xlfn.IFS(HRData[[#This Row],[Job Satisfaction Level]]=1,"Very Dissatisfied",HRData[[#This Row],[Job Satisfaction Level]]=2,"Dissatisfied",HRData[[#This Row],[Job Satisfaction Level]]=3,"Neutral",HRData[[#This Row],[Job Satisfaction Level]]=4,"Satisfied",HRData[[#This Row],[Job Satisfaction Level]]=5,"Very Satisfied")</f>
        <v>Dissatisfied</v>
      </c>
      <c r="W55" s="2" t="s">
        <v>31</v>
      </c>
      <c r="X55" s="2" t="str">
        <f t="shared" si="2"/>
        <v>50-59</v>
      </c>
      <c r="Y55" s="2" t="str">
        <f t="shared" si="3"/>
        <v>50-59</v>
      </c>
    </row>
    <row r="56" spans="1:25" x14ac:dyDescent="0.25">
      <c r="A56" s="2">
        <v>1351</v>
      </c>
      <c r="B56" s="2" t="s">
        <v>148</v>
      </c>
      <c r="C56" s="2">
        <v>52</v>
      </c>
      <c r="D56" s="2" t="s">
        <v>33</v>
      </c>
      <c r="E56" s="2" t="s">
        <v>50</v>
      </c>
      <c r="F56" s="2" t="s">
        <v>149</v>
      </c>
      <c r="G56" s="5">
        <v>45206</v>
      </c>
      <c r="H56" s="2">
        <v>0.31</v>
      </c>
      <c r="I56" s="2">
        <f t="shared" ca="1" si="0"/>
        <v>0</v>
      </c>
      <c r="J56" s="2" t="str">
        <f t="shared" ca="1" si="1"/>
        <v>New</v>
      </c>
      <c r="K56" s="5"/>
      <c r="L56" s="2" t="s">
        <v>29</v>
      </c>
      <c r="M56" s="2" t="s">
        <v>39</v>
      </c>
      <c r="N56" s="2">
        <v>2</v>
      </c>
      <c r="O56" s="2" t="str" cm="1">
        <f t="array" ref="O56">_xlfn.IFS(HRData[[#This Row],[Performance Rating]]=1,"Very Dissatisfied",HRData[[#This Row],[Performance Rating]]=2,"Dissatisfied",HRData[[#This Row],[Performance Rating]]=3,"Neutral",HRData[[#This Row],[Performance Rating]]=4,"Satisfied",HRData[[#This Row],[Performance Rating]]=5,"Very Satisfied")</f>
        <v>Dissatisfied</v>
      </c>
      <c r="P56" s="7">
        <v>119387</v>
      </c>
      <c r="Q56" s="7">
        <v>4795</v>
      </c>
      <c r="R56" s="2">
        <v>6</v>
      </c>
      <c r="S56" s="2">
        <v>8</v>
      </c>
      <c r="T56" s="2">
        <v>3</v>
      </c>
      <c r="U56" s="2">
        <v>5</v>
      </c>
      <c r="V56" s="2" t="str" cm="1">
        <f t="array" ref="V56">_xlfn.IFS(HRData[[#This Row],[Job Satisfaction Level]]=1,"Very Dissatisfied",HRData[[#This Row],[Job Satisfaction Level]]=2,"Dissatisfied",HRData[[#This Row],[Job Satisfaction Level]]=3,"Neutral",HRData[[#This Row],[Job Satisfaction Level]]=4,"Satisfied",HRData[[#This Row],[Job Satisfaction Level]]=5,"Very Satisfied")</f>
        <v>Very Satisfied</v>
      </c>
      <c r="W56" s="2" t="s">
        <v>31</v>
      </c>
      <c r="X56" s="2" t="str">
        <f t="shared" si="2"/>
        <v>50-59</v>
      </c>
      <c r="Y56" s="2" t="str">
        <f t="shared" si="3"/>
        <v>50-59</v>
      </c>
    </row>
    <row r="57" spans="1:25" x14ac:dyDescent="0.25">
      <c r="A57" s="2">
        <v>3039</v>
      </c>
      <c r="B57" s="2" t="s">
        <v>150</v>
      </c>
      <c r="C57" s="2">
        <v>27</v>
      </c>
      <c r="D57" s="2" t="s">
        <v>33</v>
      </c>
      <c r="E57" s="2" t="s">
        <v>34</v>
      </c>
      <c r="F57" s="2" t="s">
        <v>151</v>
      </c>
      <c r="G57" s="5">
        <v>45010</v>
      </c>
      <c r="H57" s="2">
        <v>0.85</v>
      </c>
      <c r="I57" s="2">
        <f t="shared" ca="1" si="0"/>
        <v>1</v>
      </c>
      <c r="J57" s="2" t="str">
        <f t="shared" ca="1" si="1"/>
        <v>1-3</v>
      </c>
      <c r="K57" s="5"/>
      <c r="L57" s="2" t="s">
        <v>56</v>
      </c>
      <c r="M57" s="2" t="s">
        <v>39</v>
      </c>
      <c r="N57" s="2">
        <v>3</v>
      </c>
      <c r="O57" s="2" t="str" cm="1">
        <f t="array" ref="O57">_xlfn.IFS(HRData[[#This Row],[Performance Rating]]=1,"Very Dissatisfied",HRData[[#This Row],[Performance Rating]]=2,"Dissatisfied",HRData[[#This Row],[Performance Rating]]=3,"Neutral",HRData[[#This Row],[Performance Rating]]=4,"Satisfied",HRData[[#This Row],[Performance Rating]]=5,"Very Satisfied")</f>
        <v>Neutral</v>
      </c>
      <c r="P57" s="7">
        <v>104597</v>
      </c>
      <c r="Q57" s="7">
        <v>7390</v>
      </c>
      <c r="R57" s="2">
        <v>11</v>
      </c>
      <c r="S57" s="2">
        <v>9</v>
      </c>
      <c r="T57" s="2">
        <v>5</v>
      </c>
      <c r="U57" s="2">
        <v>2</v>
      </c>
      <c r="V57" s="2" t="str" cm="1">
        <f t="array" ref="V57">_xlfn.IFS(HRData[[#This Row],[Job Satisfaction Level]]=1,"Very Dissatisfied",HRData[[#This Row],[Job Satisfaction Level]]=2,"Dissatisfied",HRData[[#This Row],[Job Satisfaction Level]]=3,"Neutral",HRData[[#This Row],[Job Satisfaction Level]]=4,"Satisfied",HRData[[#This Row],[Job Satisfaction Level]]=5,"Very Satisfied")</f>
        <v>Dissatisfied</v>
      </c>
      <c r="W57" s="2" t="s">
        <v>31</v>
      </c>
      <c r="X57" s="2" t="str">
        <f t="shared" si="2"/>
        <v>20-29</v>
      </c>
      <c r="Y57" s="2" t="str">
        <f t="shared" si="3"/>
        <v>20-29</v>
      </c>
    </row>
    <row r="58" spans="1:25" x14ac:dyDescent="0.25">
      <c r="A58" s="2">
        <v>9982</v>
      </c>
      <c r="B58" s="2" t="s">
        <v>152</v>
      </c>
      <c r="C58" s="2">
        <v>45</v>
      </c>
      <c r="D58" s="2" t="s">
        <v>33</v>
      </c>
      <c r="E58" s="2" t="s">
        <v>50</v>
      </c>
      <c r="F58" s="2" t="s">
        <v>153</v>
      </c>
      <c r="G58" s="5">
        <v>44156</v>
      </c>
      <c r="H58" s="2">
        <v>3.19</v>
      </c>
      <c r="I58" s="2">
        <f t="shared" ca="1" si="0"/>
        <v>0</v>
      </c>
      <c r="J58" s="2" t="str">
        <f t="shared" ca="1" si="1"/>
        <v>New</v>
      </c>
      <c r="K58" s="5">
        <v>44204</v>
      </c>
      <c r="L58" s="2" t="s">
        <v>48</v>
      </c>
      <c r="M58" s="2" t="s">
        <v>30</v>
      </c>
      <c r="N58" s="2">
        <v>4</v>
      </c>
      <c r="O58" s="2" t="str" cm="1">
        <f t="array" ref="O58">_xlfn.IFS(HRData[[#This Row],[Performance Rating]]=1,"Very Dissatisfied",HRData[[#This Row],[Performance Rating]]=2,"Dissatisfied",HRData[[#This Row],[Performance Rating]]=3,"Neutral",HRData[[#This Row],[Performance Rating]]=4,"Satisfied",HRData[[#This Row],[Performance Rating]]=5,"Very Satisfied")</f>
        <v>Satisfied</v>
      </c>
      <c r="P58" s="7">
        <v>103788</v>
      </c>
      <c r="Q58" s="7">
        <v>6697</v>
      </c>
      <c r="R58" s="2">
        <v>12</v>
      </c>
      <c r="S58" s="2">
        <v>2</v>
      </c>
      <c r="T58" s="2">
        <v>0</v>
      </c>
      <c r="U58" s="2">
        <v>4</v>
      </c>
      <c r="V58" s="2" t="str" cm="1">
        <f t="array" ref="V58">_xlfn.IFS(HRData[[#This Row],[Job Satisfaction Level]]=1,"Very Dissatisfied",HRData[[#This Row],[Job Satisfaction Level]]=2,"Dissatisfied",HRData[[#This Row],[Job Satisfaction Level]]=3,"Neutral",HRData[[#This Row],[Job Satisfaction Level]]=4,"Satisfied",HRData[[#This Row],[Job Satisfaction Level]]=5,"Very Satisfied")</f>
        <v>Satisfied</v>
      </c>
      <c r="W58" s="2" t="s">
        <v>31</v>
      </c>
      <c r="X58" s="2" t="str">
        <f t="shared" si="2"/>
        <v>40-49</v>
      </c>
      <c r="Y58" s="2" t="str">
        <f t="shared" si="3"/>
        <v>40-49</v>
      </c>
    </row>
    <row r="59" spans="1:25" x14ac:dyDescent="0.25">
      <c r="A59" s="2">
        <v>3533</v>
      </c>
      <c r="B59" s="2" t="s">
        <v>154</v>
      </c>
      <c r="C59" s="2">
        <v>27</v>
      </c>
      <c r="D59" s="2" t="s">
        <v>33</v>
      </c>
      <c r="E59" s="2" t="s">
        <v>50</v>
      </c>
      <c r="F59" s="2" t="s">
        <v>155</v>
      </c>
      <c r="G59" s="5">
        <v>43634</v>
      </c>
      <c r="H59" s="2">
        <v>4.62</v>
      </c>
      <c r="I59" s="2">
        <f t="shared" ca="1" si="0"/>
        <v>4</v>
      </c>
      <c r="J59" s="2" t="str">
        <f t="shared" ca="1" si="1"/>
        <v>3-5</v>
      </c>
      <c r="K59" s="5"/>
      <c r="L59" s="2" t="s">
        <v>44</v>
      </c>
      <c r="M59" s="2" t="s">
        <v>39</v>
      </c>
      <c r="N59" s="2">
        <v>2</v>
      </c>
      <c r="O59" s="2" t="str" cm="1">
        <f t="array" ref="O59">_xlfn.IFS(HRData[[#This Row],[Performance Rating]]=1,"Very Dissatisfied",HRData[[#This Row],[Performance Rating]]=2,"Dissatisfied",HRData[[#This Row],[Performance Rating]]=3,"Neutral",HRData[[#This Row],[Performance Rating]]=4,"Satisfied",HRData[[#This Row],[Performance Rating]]=5,"Very Satisfied")</f>
        <v>Dissatisfied</v>
      </c>
      <c r="P59" s="7">
        <v>119082</v>
      </c>
      <c r="Q59" s="7">
        <v>2489</v>
      </c>
      <c r="R59" s="2">
        <v>3</v>
      </c>
      <c r="S59" s="2">
        <v>3</v>
      </c>
      <c r="T59" s="2">
        <v>10</v>
      </c>
      <c r="U59" s="2">
        <v>2</v>
      </c>
      <c r="V59" s="2" t="str" cm="1">
        <f t="array" ref="V59">_xlfn.IFS(HRData[[#This Row],[Job Satisfaction Level]]=1,"Very Dissatisfied",HRData[[#This Row],[Job Satisfaction Level]]=2,"Dissatisfied",HRData[[#This Row],[Job Satisfaction Level]]=3,"Neutral",HRData[[#This Row],[Job Satisfaction Level]]=4,"Satisfied",HRData[[#This Row],[Job Satisfaction Level]]=5,"Very Satisfied")</f>
        <v>Dissatisfied</v>
      </c>
      <c r="W59" s="2" t="s">
        <v>31</v>
      </c>
      <c r="X59" s="2" t="str">
        <f t="shared" si="2"/>
        <v>20-29</v>
      </c>
      <c r="Y59" s="2" t="str">
        <f t="shared" si="3"/>
        <v>20-29</v>
      </c>
    </row>
    <row r="60" spans="1:25" x14ac:dyDescent="0.25">
      <c r="A60" s="2">
        <v>6795</v>
      </c>
      <c r="B60" s="2" t="s">
        <v>156</v>
      </c>
      <c r="C60" s="2">
        <v>42</v>
      </c>
      <c r="D60" s="2" t="s">
        <v>33</v>
      </c>
      <c r="E60" s="2" t="s">
        <v>50</v>
      </c>
      <c r="F60" s="2" t="s">
        <v>157</v>
      </c>
      <c r="G60" s="5">
        <v>41807</v>
      </c>
      <c r="H60" s="2">
        <v>9.6199999999999992</v>
      </c>
      <c r="I60" s="2">
        <f t="shared" ca="1" si="0"/>
        <v>0</v>
      </c>
      <c r="J60" s="2" t="str">
        <f t="shared" ca="1" si="1"/>
        <v>New</v>
      </c>
      <c r="K60" s="5">
        <v>42041</v>
      </c>
      <c r="L60" s="2" t="s">
        <v>56</v>
      </c>
      <c r="M60" s="2" t="s">
        <v>30</v>
      </c>
      <c r="N60" s="2">
        <v>4</v>
      </c>
      <c r="O60" s="2" t="str" cm="1">
        <f t="array" ref="O60">_xlfn.IFS(HRData[[#This Row],[Performance Rating]]=1,"Very Dissatisfied",HRData[[#This Row],[Performance Rating]]=2,"Dissatisfied",HRData[[#This Row],[Performance Rating]]=3,"Neutral",HRData[[#This Row],[Performance Rating]]=4,"Satisfied",HRData[[#This Row],[Performance Rating]]=5,"Very Satisfied")</f>
        <v>Satisfied</v>
      </c>
      <c r="P60" s="7">
        <v>93130</v>
      </c>
      <c r="Q60" s="7">
        <v>3991</v>
      </c>
      <c r="R60" s="2">
        <v>8</v>
      </c>
      <c r="S60" s="2">
        <v>1</v>
      </c>
      <c r="T60" s="2">
        <v>10</v>
      </c>
      <c r="U60" s="2">
        <v>1</v>
      </c>
      <c r="V60" s="2" t="str" cm="1">
        <f t="array" ref="V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0" s="2" t="s">
        <v>40</v>
      </c>
      <c r="X60" s="2" t="str">
        <f t="shared" si="2"/>
        <v>40-49</v>
      </c>
      <c r="Y60" s="2" t="str">
        <f t="shared" si="3"/>
        <v>40-49</v>
      </c>
    </row>
    <row r="61" spans="1:25" x14ac:dyDescent="0.25">
      <c r="A61" s="2">
        <v>8464</v>
      </c>
      <c r="B61" s="2" t="s">
        <v>158</v>
      </c>
      <c r="C61" s="2">
        <v>56</v>
      </c>
      <c r="D61" s="2" t="s">
        <v>33</v>
      </c>
      <c r="E61" s="2" t="s">
        <v>42</v>
      </c>
      <c r="F61" s="2" t="s">
        <v>135</v>
      </c>
      <c r="G61" s="5">
        <v>43322</v>
      </c>
      <c r="H61" s="2">
        <v>5.47</v>
      </c>
      <c r="I61" s="2">
        <f t="shared" ca="1" si="0"/>
        <v>1</v>
      </c>
      <c r="J61" s="2" t="str">
        <f t="shared" ca="1" si="1"/>
        <v>1-3</v>
      </c>
      <c r="K61" s="5">
        <v>44002</v>
      </c>
      <c r="L61" s="2" t="s">
        <v>56</v>
      </c>
      <c r="M61" s="2" t="s">
        <v>30</v>
      </c>
      <c r="N61" s="2">
        <v>4</v>
      </c>
      <c r="O61" s="2" t="str" cm="1">
        <f t="array" ref="O61">_xlfn.IFS(HRData[[#This Row],[Performance Rating]]=1,"Very Dissatisfied",HRData[[#This Row],[Performance Rating]]=2,"Dissatisfied",HRData[[#This Row],[Performance Rating]]=3,"Neutral",HRData[[#This Row],[Performance Rating]]=4,"Satisfied",HRData[[#This Row],[Performance Rating]]=5,"Very Satisfied")</f>
        <v>Satisfied</v>
      </c>
      <c r="P61" s="7">
        <v>99502</v>
      </c>
      <c r="Q61" s="7">
        <v>285</v>
      </c>
      <c r="R61" s="2">
        <v>2</v>
      </c>
      <c r="S61" s="2">
        <v>10</v>
      </c>
      <c r="T61" s="2">
        <v>8</v>
      </c>
      <c r="U61" s="2">
        <v>1</v>
      </c>
      <c r="V61" s="2" t="str" cm="1">
        <f t="array" ref="V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1" s="2" t="s">
        <v>40</v>
      </c>
      <c r="X61" s="2" t="str">
        <f t="shared" si="2"/>
        <v>50-59</v>
      </c>
      <c r="Y61" s="2" t="str">
        <f t="shared" si="3"/>
        <v>50-59</v>
      </c>
    </row>
    <row r="62" spans="1:25" x14ac:dyDescent="0.25">
      <c r="A62" s="2">
        <v>5515</v>
      </c>
      <c r="B62" s="2" t="s">
        <v>159</v>
      </c>
      <c r="C62" s="2">
        <v>22</v>
      </c>
      <c r="D62" s="2" t="s">
        <v>33</v>
      </c>
      <c r="E62" s="2" t="s">
        <v>42</v>
      </c>
      <c r="F62" s="2" t="s">
        <v>160</v>
      </c>
      <c r="G62" s="5">
        <v>43512</v>
      </c>
      <c r="H62" s="2">
        <v>4.95</v>
      </c>
      <c r="I62" s="2">
        <f t="shared" ca="1" si="0"/>
        <v>5</v>
      </c>
      <c r="J62" s="2" t="str">
        <f t="shared" ca="1" si="1"/>
        <v>5-10</v>
      </c>
      <c r="K62" s="5"/>
      <c r="L62" s="2" t="s">
        <v>48</v>
      </c>
      <c r="M62" s="2" t="s">
        <v>39</v>
      </c>
      <c r="N62" s="2">
        <v>5</v>
      </c>
      <c r="O62" s="2" t="str" cm="1">
        <f t="array" ref="O62">_xlfn.IFS(HRData[[#This Row],[Performance Rating]]=1,"Very Dissatisfied",HRData[[#This Row],[Performance Rating]]=2,"Dissatisfied",HRData[[#This Row],[Performance Rating]]=3,"Neutral",HRData[[#This Row],[Performance Rating]]=4,"Satisfied",HRData[[#This Row],[Performance Rating]]=5,"Very Satisfied")</f>
        <v>Very Satisfied</v>
      </c>
      <c r="P62" s="7">
        <v>51351</v>
      </c>
      <c r="Q62" s="7">
        <v>2166</v>
      </c>
      <c r="R62" s="2">
        <v>19</v>
      </c>
      <c r="S62" s="2">
        <v>4</v>
      </c>
      <c r="T62" s="2">
        <v>9</v>
      </c>
      <c r="U62" s="2">
        <v>2</v>
      </c>
      <c r="V62" s="2" t="str" cm="1">
        <f t="array" ref="V62">_xlfn.IFS(HRData[[#This Row],[Job Satisfaction Level]]=1,"Very Dissatisfied",HRData[[#This Row],[Job Satisfaction Level]]=2,"Dissatisfied",HRData[[#This Row],[Job Satisfaction Level]]=3,"Neutral",HRData[[#This Row],[Job Satisfaction Level]]=4,"Satisfied",HRData[[#This Row],[Job Satisfaction Level]]=5,"Very Satisfied")</f>
        <v>Dissatisfied</v>
      </c>
      <c r="W62" s="2" t="s">
        <v>40</v>
      </c>
      <c r="X62" s="2" t="str">
        <f t="shared" si="2"/>
        <v>20-29</v>
      </c>
      <c r="Y62" s="2" t="str">
        <f t="shared" si="3"/>
        <v>20-29</v>
      </c>
    </row>
    <row r="63" spans="1:25" x14ac:dyDescent="0.25">
      <c r="A63" s="2">
        <v>5638</v>
      </c>
      <c r="B63" s="2" t="s">
        <v>161</v>
      </c>
      <c r="C63" s="2">
        <v>60</v>
      </c>
      <c r="D63" s="2" t="s">
        <v>33</v>
      </c>
      <c r="E63" s="2" t="s">
        <v>50</v>
      </c>
      <c r="F63" s="2" t="s">
        <v>162</v>
      </c>
      <c r="G63" s="5">
        <v>44173</v>
      </c>
      <c r="H63" s="2">
        <v>3.14</v>
      </c>
      <c r="I63" s="2">
        <f t="shared" ca="1" si="0"/>
        <v>0</v>
      </c>
      <c r="J63" s="2" t="str">
        <f t="shared" ca="1" si="1"/>
        <v>New</v>
      </c>
      <c r="K63" s="5">
        <v>44491</v>
      </c>
      <c r="L63" s="2" t="s">
        <v>29</v>
      </c>
      <c r="M63" s="2" t="s">
        <v>30</v>
      </c>
      <c r="N63" s="2">
        <v>5</v>
      </c>
      <c r="O63" s="2" t="str" cm="1">
        <f t="array" ref="O63">_xlfn.IFS(HRData[[#This Row],[Performance Rating]]=1,"Very Dissatisfied",HRData[[#This Row],[Performance Rating]]=2,"Dissatisfied",HRData[[#This Row],[Performance Rating]]=3,"Neutral",HRData[[#This Row],[Performance Rating]]=4,"Satisfied",HRData[[#This Row],[Performance Rating]]=5,"Very Satisfied")</f>
        <v>Very Satisfied</v>
      </c>
      <c r="P63" s="7">
        <v>65549</v>
      </c>
      <c r="Q63" s="7">
        <v>1951</v>
      </c>
      <c r="R63" s="2">
        <v>0</v>
      </c>
      <c r="S63" s="2">
        <v>8</v>
      </c>
      <c r="T63" s="2">
        <v>7</v>
      </c>
      <c r="U63" s="2">
        <v>2</v>
      </c>
      <c r="V63" s="2" t="str" cm="1">
        <f t="array" ref="V63">_xlfn.IFS(HRData[[#This Row],[Job Satisfaction Level]]=1,"Very Dissatisfied",HRData[[#This Row],[Job Satisfaction Level]]=2,"Dissatisfied",HRData[[#This Row],[Job Satisfaction Level]]=3,"Neutral",HRData[[#This Row],[Job Satisfaction Level]]=4,"Satisfied",HRData[[#This Row],[Job Satisfaction Level]]=5,"Very Satisfied")</f>
        <v>Dissatisfied</v>
      </c>
      <c r="W63" s="2" t="s">
        <v>45</v>
      </c>
      <c r="X63" s="2" t="str">
        <f t="shared" si="2"/>
        <v>60-69</v>
      </c>
      <c r="Y63" s="2" t="str">
        <f t="shared" si="3"/>
        <v>60-69</v>
      </c>
    </row>
    <row r="64" spans="1:25" x14ac:dyDescent="0.25">
      <c r="A64" s="2">
        <v>3910</v>
      </c>
      <c r="B64" s="2" t="s">
        <v>163</v>
      </c>
      <c r="C64" s="2">
        <v>33</v>
      </c>
      <c r="D64" s="2" t="s">
        <v>33</v>
      </c>
      <c r="E64" s="2" t="s">
        <v>42</v>
      </c>
      <c r="F64" s="2" t="s">
        <v>164</v>
      </c>
      <c r="G64" s="5">
        <v>42674</v>
      </c>
      <c r="H64" s="2">
        <v>7.25</v>
      </c>
      <c r="I64" s="2">
        <f t="shared" ca="1" si="0"/>
        <v>7</v>
      </c>
      <c r="J64" s="2" t="str">
        <f t="shared" ca="1" si="1"/>
        <v>5-10</v>
      </c>
      <c r="K64" s="5"/>
      <c r="L64" s="2" t="s">
        <v>48</v>
      </c>
      <c r="M64" s="2" t="s">
        <v>39</v>
      </c>
      <c r="N64" s="2">
        <v>1</v>
      </c>
      <c r="O64" s="2" t="str" cm="1">
        <f t="array" ref="O64">_xlfn.IFS(HRData[[#This Row],[Performance Rating]]=1,"Very Dissatisfied",HRData[[#This Row],[Performance Rating]]=2,"Dissatisfied",HRData[[#This Row],[Performance Rating]]=3,"Neutral",HRData[[#This Row],[Performance Rating]]=4,"Satisfied",HRData[[#This Row],[Performance Rating]]=5,"Very Satisfied")</f>
        <v>Very Dissatisfied</v>
      </c>
      <c r="P64" s="7">
        <v>103891</v>
      </c>
      <c r="Q64" s="7">
        <v>9343</v>
      </c>
      <c r="R64" s="2">
        <v>17</v>
      </c>
      <c r="S64" s="2">
        <v>9</v>
      </c>
      <c r="T64" s="2">
        <v>6</v>
      </c>
      <c r="U64" s="2">
        <v>3</v>
      </c>
      <c r="V64" s="2" t="str" cm="1">
        <f t="array" ref="V64">_xlfn.IFS(HRData[[#This Row],[Job Satisfaction Level]]=1,"Very Dissatisfied",HRData[[#This Row],[Job Satisfaction Level]]=2,"Dissatisfied",HRData[[#This Row],[Job Satisfaction Level]]=3,"Neutral",HRData[[#This Row],[Job Satisfaction Level]]=4,"Satisfied",HRData[[#This Row],[Job Satisfaction Level]]=5,"Very Satisfied")</f>
        <v>Neutral</v>
      </c>
      <c r="W64" s="2" t="s">
        <v>40</v>
      </c>
      <c r="X64" s="2" t="str">
        <f t="shared" si="2"/>
        <v>30-39</v>
      </c>
      <c r="Y64" s="2" t="str">
        <f t="shared" si="3"/>
        <v>30-39</v>
      </c>
    </row>
    <row r="65" spans="1:25" x14ac:dyDescent="0.25">
      <c r="A65" s="2">
        <v>4721</v>
      </c>
      <c r="B65" s="2" t="s">
        <v>165</v>
      </c>
      <c r="C65" s="2">
        <v>63</v>
      </c>
      <c r="D65" s="2" t="s">
        <v>33</v>
      </c>
      <c r="E65" s="2" t="s">
        <v>27</v>
      </c>
      <c r="F65" s="2" t="s">
        <v>166</v>
      </c>
      <c r="G65" s="5">
        <v>43573</v>
      </c>
      <c r="H65" s="2">
        <v>4.78</v>
      </c>
      <c r="I65" s="2">
        <f t="shared" ca="1" si="0"/>
        <v>5</v>
      </c>
      <c r="J65" s="2" t="str">
        <f t="shared" ca="1" si="1"/>
        <v>5-10</v>
      </c>
      <c r="K65" s="5"/>
      <c r="L65" s="2" t="s">
        <v>48</v>
      </c>
      <c r="M65" s="2" t="s">
        <v>39</v>
      </c>
      <c r="N65" s="2">
        <v>1</v>
      </c>
      <c r="O65" s="2" t="str" cm="1">
        <f t="array" ref="O65">_xlfn.IFS(HRData[[#This Row],[Performance Rating]]=1,"Very Dissatisfied",HRData[[#This Row],[Performance Rating]]=2,"Dissatisfied",HRData[[#This Row],[Performance Rating]]=3,"Neutral",HRData[[#This Row],[Performance Rating]]=4,"Satisfied",HRData[[#This Row],[Performance Rating]]=5,"Very Satisfied")</f>
        <v>Very Dissatisfied</v>
      </c>
      <c r="P65" s="7">
        <v>110752</v>
      </c>
      <c r="Q65" s="7">
        <v>1454</v>
      </c>
      <c r="R65" s="2">
        <v>9</v>
      </c>
      <c r="S65" s="2">
        <v>1</v>
      </c>
      <c r="T65" s="2">
        <v>5</v>
      </c>
      <c r="U65" s="2">
        <v>1</v>
      </c>
      <c r="V65" s="2" t="str" cm="1">
        <f t="array" ref="V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5" s="2" t="s">
        <v>45</v>
      </c>
      <c r="X65" s="2" t="str">
        <f t="shared" si="2"/>
        <v>60-69</v>
      </c>
      <c r="Y65" s="2" t="str">
        <f t="shared" si="3"/>
        <v>60-69</v>
      </c>
    </row>
    <row r="66" spans="1:25" x14ac:dyDescent="0.25">
      <c r="A66" s="2">
        <v>6336</v>
      </c>
      <c r="B66" s="2" t="s">
        <v>167</v>
      </c>
      <c r="C66" s="2">
        <v>57</v>
      </c>
      <c r="D66" s="2" t="s">
        <v>33</v>
      </c>
      <c r="E66" s="2" t="s">
        <v>27</v>
      </c>
      <c r="F66" s="2" t="s">
        <v>168</v>
      </c>
      <c r="G66" s="5">
        <v>42693</v>
      </c>
      <c r="H66" s="2">
        <v>7.19</v>
      </c>
      <c r="I66" s="2">
        <f t="shared" ref="I66:I129" ca="1" si="4">DATEDIF(G66,IF(ISBLANK(K66), TODAY(), K66), "y")</f>
        <v>7</v>
      </c>
      <c r="J66" s="2" t="str">
        <f t="shared" ref="J66:J129" ca="1" si="5">IF(I66=0, "New", IF(I66&lt;1, "0-1", IF(I66&lt;3, "1-3", IF(I66&lt;5, "3-5", IF(I66&lt;10, "5-10", "10+")))))</f>
        <v>5-10</v>
      </c>
      <c r="K66" s="5"/>
      <c r="L66" s="2" t="s">
        <v>29</v>
      </c>
      <c r="M66" s="2" t="s">
        <v>39</v>
      </c>
      <c r="N66" s="2">
        <v>4</v>
      </c>
      <c r="O66" s="2" t="str" cm="1">
        <f t="array" ref="O66">_xlfn.IFS(HRData[[#This Row],[Performance Rating]]=1,"Very Dissatisfied",HRData[[#This Row],[Performance Rating]]=2,"Dissatisfied",HRData[[#This Row],[Performance Rating]]=3,"Neutral",HRData[[#This Row],[Performance Rating]]=4,"Satisfied",HRData[[#This Row],[Performance Rating]]=5,"Very Satisfied")</f>
        <v>Satisfied</v>
      </c>
      <c r="P66" s="7">
        <v>63194</v>
      </c>
      <c r="Q66" s="7">
        <v>4032</v>
      </c>
      <c r="R66" s="2">
        <v>12</v>
      </c>
      <c r="S66" s="2">
        <v>5</v>
      </c>
      <c r="T66" s="2">
        <v>9</v>
      </c>
      <c r="U66" s="2">
        <v>3</v>
      </c>
      <c r="V66" s="2" t="str" cm="1">
        <f t="array" ref="V66">_xlfn.IFS(HRData[[#This Row],[Job Satisfaction Level]]=1,"Very Dissatisfied",HRData[[#This Row],[Job Satisfaction Level]]=2,"Dissatisfied",HRData[[#This Row],[Job Satisfaction Level]]=3,"Neutral",HRData[[#This Row],[Job Satisfaction Level]]=4,"Satisfied",HRData[[#This Row],[Job Satisfaction Level]]=5,"Very Satisfied")</f>
        <v>Neutral</v>
      </c>
      <c r="W66" s="2" t="s">
        <v>31</v>
      </c>
      <c r="X66" s="2" t="str">
        <f t="shared" ref="X66:X129" si="6">IF(C66="", "", CONCATENATE(TEXT(FLOOR(C66, 10), "0"), "-", TEXT(FLOOR(C66, 10) + 9, "0")))</f>
        <v>50-59</v>
      </c>
      <c r="Y66" s="2" t="str">
        <f t="shared" ref="Y66:Y129" si="7">IF(AND(C66&gt;=0, C66&lt;10), "0-9",
   IF(AND(C66&gt;=10, C66&lt;20), "10-19",
      IF(AND(C66&gt;=20, C66&lt;30), "20-29",
         IF(AND(C66&gt;=30, C66&lt;40), "30-39",
            IF(AND(C66&gt;=40, C66&lt;50), "40-49",
               IF(AND(C66&gt;=50, C66&lt;60), "50-59",
                  IF(AND(C66&gt;=60, C66&lt;70), "60-69",
                     IF(AND(C66&gt;=70, C66&lt;80), "70-79",
                        IF(AND(C66&gt;=80, C66&lt;90), "80-89",
                           IF(C66&gt;=90, "90+", "Out of range"))))))))))</f>
        <v>50-59</v>
      </c>
    </row>
    <row r="67" spans="1:25" x14ac:dyDescent="0.25">
      <c r="A67" s="2">
        <v>2658</v>
      </c>
      <c r="B67" s="2" t="s">
        <v>169</v>
      </c>
      <c r="C67" s="2">
        <v>42</v>
      </c>
      <c r="D67" s="2" t="s">
        <v>33</v>
      </c>
      <c r="E67" s="2" t="s">
        <v>27</v>
      </c>
      <c r="F67" s="2" t="s">
        <v>170</v>
      </c>
      <c r="G67" s="5">
        <v>44664</v>
      </c>
      <c r="H67" s="2">
        <v>1.79</v>
      </c>
      <c r="I67" s="2">
        <f t="shared" ca="1" si="4"/>
        <v>2</v>
      </c>
      <c r="J67" s="2" t="str">
        <f t="shared" ca="1" si="5"/>
        <v>1-3</v>
      </c>
      <c r="K67" s="5"/>
      <c r="L67" s="2" t="s">
        <v>48</v>
      </c>
      <c r="M67" s="2" t="s">
        <v>39</v>
      </c>
      <c r="N67" s="2">
        <v>1</v>
      </c>
      <c r="O67" s="2" t="str" cm="1">
        <f t="array" ref="O67">_xlfn.IFS(HRData[[#This Row],[Performance Rating]]=1,"Very Dissatisfied",HRData[[#This Row],[Performance Rating]]=2,"Dissatisfied",HRData[[#This Row],[Performance Rating]]=3,"Neutral",HRData[[#This Row],[Performance Rating]]=4,"Satisfied",HRData[[#This Row],[Performance Rating]]=5,"Very Satisfied")</f>
        <v>Very Dissatisfied</v>
      </c>
      <c r="P67" s="7">
        <v>94268</v>
      </c>
      <c r="Q67" s="7">
        <v>7756</v>
      </c>
      <c r="R67" s="2">
        <v>0</v>
      </c>
      <c r="S67" s="2">
        <v>7</v>
      </c>
      <c r="T67" s="2">
        <v>4</v>
      </c>
      <c r="U67" s="2">
        <v>2</v>
      </c>
      <c r="V67" s="2" t="str" cm="1">
        <f t="array" ref="V67">_xlfn.IFS(HRData[[#This Row],[Job Satisfaction Level]]=1,"Very Dissatisfied",HRData[[#This Row],[Job Satisfaction Level]]=2,"Dissatisfied",HRData[[#This Row],[Job Satisfaction Level]]=3,"Neutral",HRData[[#This Row],[Job Satisfaction Level]]=4,"Satisfied",HRData[[#This Row],[Job Satisfaction Level]]=5,"Very Satisfied")</f>
        <v>Dissatisfied</v>
      </c>
      <c r="W67" s="2" t="s">
        <v>31</v>
      </c>
      <c r="X67" s="2" t="str">
        <f t="shared" si="6"/>
        <v>40-49</v>
      </c>
      <c r="Y67" s="2" t="str">
        <f t="shared" si="7"/>
        <v>40-49</v>
      </c>
    </row>
    <row r="68" spans="1:25" x14ac:dyDescent="0.25">
      <c r="A68" s="2">
        <v>1292</v>
      </c>
      <c r="B68" s="2" t="s">
        <v>171</v>
      </c>
      <c r="C68" s="2">
        <v>38</v>
      </c>
      <c r="D68" s="2" t="s">
        <v>33</v>
      </c>
      <c r="E68" s="2" t="s">
        <v>50</v>
      </c>
      <c r="F68" s="2" t="s">
        <v>172</v>
      </c>
      <c r="G68" s="5">
        <v>43324</v>
      </c>
      <c r="H68" s="2">
        <v>5.47</v>
      </c>
      <c r="I68" s="2">
        <f t="shared" ca="1" si="4"/>
        <v>2</v>
      </c>
      <c r="J68" s="2" t="str">
        <f t="shared" ca="1" si="5"/>
        <v>1-3</v>
      </c>
      <c r="K68" s="5">
        <v>44152</v>
      </c>
      <c r="L68" s="2" t="s">
        <v>56</v>
      </c>
      <c r="M68" s="2" t="s">
        <v>30</v>
      </c>
      <c r="N68" s="2">
        <v>3</v>
      </c>
      <c r="O68" s="2" t="str" cm="1">
        <f t="array" ref="O68">_xlfn.IFS(HRData[[#This Row],[Performance Rating]]=1,"Very Dissatisfied",HRData[[#This Row],[Performance Rating]]=2,"Dissatisfied",HRData[[#This Row],[Performance Rating]]=3,"Neutral",HRData[[#This Row],[Performance Rating]]=4,"Satisfied",HRData[[#This Row],[Performance Rating]]=5,"Very Satisfied")</f>
        <v>Neutral</v>
      </c>
      <c r="P68" s="7">
        <v>43705</v>
      </c>
      <c r="Q68" s="7">
        <v>9583</v>
      </c>
      <c r="R68" s="2">
        <v>13</v>
      </c>
      <c r="S68" s="2">
        <v>8</v>
      </c>
      <c r="T68" s="2">
        <v>4</v>
      </c>
      <c r="U68" s="2">
        <v>2</v>
      </c>
      <c r="V68" s="2" t="str" cm="1">
        <f t="array" ref="V68">_xlfn.IFS(HRData[[#This Row],[Job Satisfaction Level]]=1,"Very Dissatisfied",HRData[[#This Row],[Job Satisfaction Level]]=2,"Dissatisfied",HRData[[#This Row],[Job Satisfaction Level]]=3,"Neutral",HRData[[#This Row],[Job Satisfaction Level]]=4,"Satisfied",HRData[[#This Row],[Job Satisfaction Level]]=5,"Very Satisfied")</f>
        <v>Dissatisfied</v>
      </c>
      <c r="W68" s="2" t="s">
        <v>31</v>
      </c>
      <c r="X68" s="2" t="str">
        <f t="shared" si="6"/>
        <v>30-39</v>
      </c>
      <c r="Y68" s="2" t="str">
        <f t="shared" si="7"/>
        <v>30-39</v>
      </c>
    </row>
    <row r="69" spans="1:25" x14ac:dyDescent="0.25">
      <c r="A69" s="2">
        <v>4991</v>
      </c>
      <c r="B69" s="2" t="s">
        <v>173</v>
      </c>
      <c r="C69" s="2">
        <v>43</v>
      </c>
      <c r="D69" s="2" t="s">
        <v>33</v>
      </c>
      <c r="E69" s="2" t="s">
        <v>34</v>
      </c>
      <c r="F69" s="2" t="s">
        <v>174</v>
      </c>
      <c r="G69" s="5">
        <v>44284</v>
      </c>
      <c r="H69" s="2">
        <v>2.84</v>
      </c>
      <c r="I69" s="2">
        <f t="shared" ca="1" si="4"/>
        <v>3</v>
      </c>
      <c r="J69" s="2" t="str">
        <f t="shared" ca="1" si="5"/>
        <v>3-5</v>
      </c>
      <c r="K69" s="5"/>
      <c r="L69" s="2" t="s">
        <v>48</v>
      </c>
      <c r="M69" s="2" t="s">
        <v>39</v>
      </c>
      <c r="N69" s="2">
        <v>5</v>
      </c>
      <c r="O69" s="2" t="str" cm="1">
        <f t="array" ref="O69">_xlfn.IFS(HRData[[#This Row],[Performance Rating]]=1,"Very Dissatisfied",HRData[[#This Row],[Performance Rating]]=2,"Dissatisfied",HRData[[#This Row],[Performance Rating]]=3,"Neutral",HRData[[#This Row],[Performance Rating]]=4,"Satisfied",HRData[[#This Row],[Performance Rating]]=5,"Very Satisfied")</f>
        <v>Very Satisfied</v>
      </c>
      <c r="P69" s="7">
        <v>125282</v>
      </c>
      <c r="Q69" s="7">
        <v>6242</v>
      </c>
      <c r="R69" s="2">
        <v>3</v>
      </c>
      <c r="S69" s="2">
        <v>1</v>
      </c>
      <c r="T69" s="2">
        <v>10</v>
      </c>
      <c r="U69" s="2">
        <v>1</v>
      </c>
      <c r="V69" s="2" t="str" cm="1">
        <f t="array" ref="V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9" s="2" t="s">
        <v>45</v>
      </c>
      <c r="X69" s="2" t="str">
        <f t="shared" si="6"/>
        <v>40-49</v>
      </c>
      <c r="Y69" s="2" t="str">
        <f t="shared" si="7"/>
        <v>40-49</v>
      </c>
    </row>
    <row r="70" spans="1:25" x14ac:dyDescent="0.25">
      <c r="A70" s="2">
        <v>9460</v>
      </c>
      <c r="B70" s="2" t="s">
        <v>175</v>
      </c>
      <c r="C70" s="2">
        <v>56</v>
      </c>
      <c r="D70" s="2" t="s">
        <v>33</v>
      </c>
      <c r="E70" s="2" t="s">
        <v>42</v>
      </c>
      <c r="F70" s="2" t="s">
        <v>176</v>
      </c>
      <c r="G70" s="5">
        <v>45242</v>
      </c>
      <c r="H70" s="2">
        <v>0.21</v>
      </c>
      <c r="I70" s="2">
        <f t="shared" ca="1" si="4"/>
        <v>0</v>
      </c>
      <c r="J70" s="2" t="str">
        <f t="shared" ca="1" si="5"/>
        <v>New</v>
      </c>
      <c r="K70" s="5">
        <v>45253</v>
      </c>
      <c r="L70" s="2" t="s">
        <v>56</v>
      </c>
      <c r="M70" s="2" t="s">
        <v>30</v>
      </c>
      <c r="N70" s="2">
        <v>5</v>
      </c>
      <c r="O70" s="2" t="str" cm="1">
        <f t="array" ref="O70">_xlfn.IFS(HRData[[#This Row],[Performance Rating]]=1,"Very Dissatisfied",HRData[[#This Row],[Performance Rating]]=2,"Dissatisfied",HRData[[#This Row],[Performance Rating]]=3,"Neutral",HRData[[#This Row],[Performance Rating]]=4,"Satisfied",HRData[[#This Row],[Performance Rating]]=5,"Very Satisfied")</f>
        <v>Very Satisfied</v>
      </c>
      <c r="P70" s="7">
        <v>94001</v>
      </c>
      <c r="Q70" s="7">
        <v>498</v>
      </c>
      <c r="R70" s="2">
        <v>8</v>
      </c>
      <c r="S70" s="2">
        <v>3</v>
      </c>
      <c r="T70" s="2">
        <v>0</v>
      </c>
      <c r="U70" s="2">
        <v>1</v>
      </c>
      <c r="V70" s="2" t="str" cm="1">
        <f t="array" ref="V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0" s="2" t="s">
        <v>40</v>
      </c>
      <c r="X70" s="2" t="str">
        <f t="shared" si="6"/>
        <v>50-59</v>
      </c>
      <c r="Y70" s="2" t="str">
        <f t="shared" si="7"/>
        <v>50-59</v>
      </c>
    </row>
    <row r="71" spans="1:25" x14ac:dyDescent="0.25">
      <c r="A71" s="2">
        <v>9479</v>
      </c>
      <c r="B71" s="2" t="s">
        <v>177</v>
      </c>
      <c r="C71" s="2">
        <v>56</v>
      </c>
      <c r="D71" s="2" t="s">
        <v>33</v>
      </c>
      <c r="E71" s="2" t="s">
        <v>34</v>
      </c>
      <c r="F71" s="2" t="s">
        <v>178</v>
      </c>
      <c r="G71" s="5">
        <v>43273</v>
      </c>
      <c r="H71" s="2">
        <v>5.61</v>
      </c>
      <c r="I71" s="2">
        <f t="shared" ca="1" si="4"/>
        <v>0</v>
      </c>
      <c r="J71" s="2" t="str">
        <f t="shared" ca="1" si="5"/>
        <v>New</v>
      </c>
      <c r="K71" s="5">
        <v>43586</v>
      </c>
      <c r="L71" s="2" t="s">
        <v>48</v>
      </c>
      <c r="M71" s="2" t="s">
        <v>30</v>
      </c>
      <c r="N71" s="2">
        <v>1</v>
      </c>
      <c r="O71" s="2" t="str" cm="1">
        <f t="array" ref="O71">_xlfn.IFS(HRData[[#This Row],[Performance Rating]]=1,"Very Dissatisfied",HRData[[#This Row],[Performance Rating]]=2,"Dissatisfied",HRData[[#This Row],[Performance Rating]]=3,"Neutral",HRData[[#This Row],[Performance Rating]]=4,"Satisfied",HRData[[#This Row],[Performance Rating]]=5,"Very Satisfied")</f>
        <v>Very Dissatisfied</v>
      </c>
      <c r="P71" s="7">
        <v>83795</v>
      </c>
      <c r="Q71" s="7">
        <v>1461</v>
      </c>
      <c r="R71" s="2">
        <v>6</v>
      </c>
      <c r="S71" s="2">
        <v>7</v>
      </c>
      <c r="T71" s="2">
        <v>10</v>
      </c>
      <c r="U71" s="2">
        <v>4</v>
      </c>
      <c r="V71" s="2" t="str" cm="1">
        <f t="array" ref="V71">_xlfn.IFS(HRData[[#This Row],[Job Satisfaction Level]]=1,"Very Dissatisfied",HRData[[#This Row],[Job Satisfaction Level]]=2,"Dissatisfied",HRData[[#This Row],[Job Satisfaction Level]]=3,"Neutral",HRData[[#This Row],[Job Satisfaction Level]]=4,"Satisfied",HRData[[#This Row],[Job Satisfaction Level]]=5,"Very Satisfied")</f>
        <v>Satisfied</v>
      </c>
      <c r="W71" s="2" t="s">
        <v>40</v>
      </c>
      <c r="X71" s="2" t="str">
        <f t="shared" si="6"/>
        <v>50-59</v>
      </c>
      <c r="Y71" s="2" t="str">
        <f t="shared" si="7"/>
        <v>50-59</v>
      </c>
    </row>
    <row r="72" spans="1:25" x14ac:dyDescent="0.25">
      <c r="A72" s="2">
        <v>8662</v>
      </c>
      <c r="B72" s="2" t="s">
        <v>179</v>
      </c>
      <c r="C72" s="2">
        <v>42</v>
      </c>
      <c r="D72" s="2" t="s">
        <v>33</v>
      </c>
      <c r="E72" s="2" t="s">
        <v>50</v>
      </c>
      <c r="F72" s="2" t="s">
        <v>180</v>
      </c>
      <c r="G72" s="5">
        <v>42909</v>
      </c>
      <c r="H72" s="2">
        <v>6.6</v>
      </c>
      <c r="I72" s="2">
        <f t="shared" ca="1" si="4"/>
        <v>4</v>
      </c>
      <c r="J72" s="2" t="str">
        <f t="shared" ca="1" si="5"/>
        <v>3-5</v>
      </c>
      <c r="K72" s="5">
        <v>44464</v>
      </c>
      <c r="L72" s="2" t="s">
        <v>29</v>
      </c>
      <c r="M72" s="2" t="s">
        <v>30</v>
      </c>
      <c r="N72" s="2">
        <v>1</v>
      </c>
      <c r="O72" s="2" t="str" cm="1">
        <f t="array" ref="O72">_xlfn.IFS(HRData[[#This Row],[Performance Rating]]=1,"Very Dissatisfied",HRData[[#This Row],[Performance Rating]]=2,"Dissatisfied",HRData[[#This Row],[Performance Rating]]=3,"Neutral",HRData[[#This Row],[Performance Rating]]=4,"Satisfied",HRData[[#This Row],[Performance Rating]]=5,"Very Satisfied")</f>
        <v>Very Dissatisfied</v>
      </c>
      <c r="P72" s="7">
        <v>134225</v>
      </c>
      <c r="Q72" s="7">
        <v>4962</v>
      </c>
      <c r="R72" s="2">
        <v>2</v>
      </c>
      <c r="S72" s="2">
        <v>5</v>
      </c>
      <c r="T72" s="2">
        <v>5</v>
      </c>
      <c r="U72" s="2">
        <v>2</v>
      </c>
      <c r="V72" s="2" t="str" cm="1">
        <f t="array" ref="V72">_xlfn.IFS(HRData[[#This Row],[Job Satisfaction Level]]=1,"Very Dissatisfied",HRData[[#This Row],[Job Satisfaction Level]]=2,"Dissatisfied",HRData[[#This Row],[Job Satisfaction Level]]=3,"Neutral",HRData[[#This Row],[Job Satisfaction Level]]=4,"Satisfied",HRData[[#This Row],[Job Satisfaction Level]]=5,"Very Satisfied")</f>
        <v>Dissatisfied</v>
      </c>
      <c r="W72" s="2" t="s">
        <v>31</v>
      </c>
      <c r="X72" s="2" t="str">
        <f t="shared" si="6"/>
        <v>40-49</v>
      </c>
      <c r="Y72" s="2" t="str">
        <f t="shared" si="7"/>
        <v>40-49</v>
      </c>
    </row>
    <row r="73" spans="1:25" x14ac:dyDescent="0.25">
      <c r="A73" s="2">
        <v>7007</v>
      </c>
      <c r="B73" s="2" t="s">
        <v>181</v>
      </c>
      <c r="C73" s="2">
        <v>53</v>
      </c>
      <c r="D73" s="2" t="s">
        <v>33</v>
      </c>
      <c r="E73" s="2" t="s">
        <v>27</v>
      </c>
      <c r="F73" s="2" t="s">
        <v>182</v>
      </c>
      <c r="G73" s="5">
        <v>44935</v>
      </c>
      <c r="H73" s="2">
        <v>1.05</v>
      </c>
      <c r="I73" s="2">
        <f t="shared" ca="1" si="4"/>
        <v>1</v>
      </c>
      <c r="J73" s="2" t="str">
        <f t="shared" ca="1" si="5"/>
        <v>1-3</v>
      </c>
      <c r="K73" s="5"/>
      <c r="L73" s="2" t="s">
        <v>48</v>
      </c>
      <c r="M73" s="2" t="s">
        <v>39</v>
      </c>
      <c r="N73" s="2">
        <v>3</v>
      </c>
      <c r="O73" s="2" t="str" cm="1">
        <f t="array" ref="O73">_xlfn.IFS(HRData[[#This Row],[Performance Rating]]=1,"Very Dissatisfied",HRData[[#This Row],[Performance Rating]]=2,"Dissatisfied",HRData[[#This Row],[Performance Rating]]=3,"Neutral",HRData[[#This Row],[Performance Rating]]=4,"Satisfied",HRData[[#This Row],[Performance Rating]]=5,"Very Satisfied")</f>
        <v>Neutral</v>
      </c>
      <c r="P73" s="7">
        <v>144225</v>
      </c>
      <c r="Q73" s="7">
        <v>427</v>
      </c>
      <c r="R73" s="2">
        <v>18</v>
      </c>
      <c r="S73" s="2">
        <v>7</v>
      </c>
      <c r="T73" s="2">
        <v>3</v>
      </c>
      <c r="U73" s="2">
        <v>5</v>
      </c>
      <c r="V73" s="2" t="str" cm="1">
        <f t="array" ref="V73">_xlfn.IFS(HRData[[#This Row],[Job Satisfaction Level]]=1,"Very Dissatisfied",HRData[[#This Row],[Job Satisfaction Level]]=2,"Dissatisfied",HRData[[#This Row],[Job Satisfaction Level]]=3,"Neutral",HRData[[#This Row],[Job Satisfaction Level]]=4,"Satisfied",HRData[[#This Row],[Job Satisfaction Level]]=5,"Very Satisfied")</f>
        <v>Very Satisfied</v>
      </c>
      <c r="W73" s="2" t="s">
        <v>45</v>
      </c>
      <c r="X73" s="2" t="str">
        <f t="shared" si="6"/>
        <v>50-59</v>
      </c>
      <c r="Y73" s="2" t="str">
        <f t="shared" si="7"/>
        <v>50-59</v>
      </c>
    </row>
    <row r="74" spans="1:25" x14ac:dyDescent="0.25">
      <c r="A74" s="2">
        <v>5785</v>
      </c>
      <c r="B74" s="2" t="s">
        <v>183</v>
      </c>
      <c r="C74" s="2">
        <v>37</v>
      </c>
      <c r="D74" s="2" t="s">
        <v>33</v>
      </c>
      <c r="E74" s="2" t="s">
        <v>37</v>
      </c>
      <c r="F74" s="2" t="s">
        <v>184</v>
      </c>
      <c r="G74" s="5">
        <v>43389</v>
      </c>
      <c r="H74" s="2">
        <v>5.29</v>
      </c>
      <c r="I74" s="2">
        <f t="shared" ca="1" si="4"/>
        <v>2</v>
      </c>
      <c r="J74" s="2" t="str">
        <f t="shared" ca="1" si="5"/>
        <v>1-3</v>
      </c>
      <c r="K74" s="5">
        <v>44406</v>
      </c>
      <c r="L74" s="2" t="s">
        <v>29</v>
      </c>
      <c r="M74" s="2" t="s">
        <v>30</v>
      </c>
      <c r="N74" s="2">
        <v>5</v>
      </c>
      <c r="O74" s="2" t="str" cm="1">
        <f t="array" ref="O74">_xlfn.IFS(HRData[[#This Row],[Performance Rating]]=1,"Very Dissatisfied",HRData[[#This Row],[Performance Rating]]=2,"Dissatisfied",HRData[[#This Row],[Performance Rating]]=3,"Neutral",HRData[[#This Row],[Performance Rating]]=4,"Satisfied",HRData[[#This Row],[Performance Rating]]=5,"Very Satisfied")</f>
        <v>Very Satisfied</v>
      </c>
      <c r="P74" s="7">
        <v>78727</v>
      </c>
      <c r="Q74" s="7">
        <v>793</v>
      </c>
      <c r="R74" s="2">
        <v>2</v>
      </c>
      <c r="S74" s="2">
        <v>9</v>
      </c>
      <c r="T74" s="2">
        <v>8</v>
      </c>
      <c r="U74" s="2">
        <v>2</v>
      </c>
      <c r="V74" s="2" t="str" cm="1">
        <f t="array" ref="V74">_xlfn.IFS(HRData[[#This Row],[Job Satisfaction Level]]=1,"Very Dissatisfied",HRData[[#This Row],[Job Satisfaction Level]]=2,"Dissatisfied",HRData[[#This Row],[Job Satisfaction Level]]=3,"Neutral",HRData[[#This Row],[Job Satisfaction Level]]=4,"Satisfied",HRData[[#This Row],[Job Satisfaction Level]]=5,"Very Satisfied")</f>
        <v>Dissatisfied</v>
      </c>
      <c r="W74" s="2" t="s">
        <v>31</v>
      </c>
      <c r="X74" s="2" t="str">
        <f t="shared" si="6"/>
        <v>30-39</v>
      </c>
      <c r="Y74" s="2" t="str">
        <f t="shared" si="7"/>
        <v>30-39</v>
      </c>
    </row>
    <row r="75" spans="1:25" x14ac:dyDescent="0.25">
      <c r="A75" s="2">
        <v>8012</v>
      </c>
      <c r="B75" s="2" t="s">
        <v>185</v>
      </c>
      <c r="C75" s="2">
        <v>30</v>
      </c>
      <c r="D75" s="2" t="s">
        <v>33</v>
      </c>
      <c r="E75" s="2" t="s">
        <v>37</v>
      </c>
      <c r="F75" s="2" t="s">
        <v>186</v>
      </c>
      <c r="G75" s="5">
        <v>42824</v>
      </c>
      <c r="H75" s="2">
        <v>6.84</v>
      </c>
      <c r="I75" s="2">
        <f t="shared" ca="1" si="4"/>
        <v>2</v>
      </c>
      <c r="J75" s="2" t="str">
        <f t="shared" ca="1" si="5"/>
        <v>1-3</v>
      </c>
      <c r="K75" s="5">
        <v>43710</v>
      </c>
      <c r="L75" s="2" t="s">
        <v>56</v>
      </c>
      <c r="M75" s="2" t="s">
        <v>30</v>
      </c>
      <c r="N75" s="2">
        <v>4</v>
      </c>
      <c r="O75" s="2" t="str" cm="1">
        <f t="array" ref="O75">_xlfn.IFS(HRData[[#This Row],[Performance Rating]]=1,"Very Dissatisfied",HRData[[#This Row],[Performance Rating]]=2,"Dissatisfied",HRData[[#This Row],[Performance Rating]]=3,"Neutral",HRData[[#This Row],[Performance Rating]]=4,"Satisfied",HRData[[#This Row],[Performance Rating]]=5,"Very Satisfied")</f>
        <v>Satisfied</v>
      </c>
      <c r="P75" s="7">
        <v>90648</v>
      </c>
      <c r="Q75" s="7">
        <v>40</v>
      </c>
      <c r="R75" s="2">
        <v>9</v>
      </c>
      <c r="S75" s="2">
        <v>7</v>
      </c>
      <c r="T75" s="2">
        <v>1</v>
      </c>
      <c r="U75" s="2">
        <v>4</v>
      </c>
      <c r="V75" s="2" t="str" cm="1">
        <f t="array" ref="V75">_xlfn.IFS(HRData[[#This Row],[Job Satisfaction Level]]=1,"Very Dissatisfied",HRData[[#This Row],[Job Satisfaction Level]]=2,"Dissatisfied",HRData[[#This Row],[Job Satisfaction Level]]=3,"Neutral",HRData[[#This Row],[Job Satisfaction Level]]=4,"Satisfied",HRData[[#This Row],[Job Satisfaction Level]]=5,"Very Satisfied")</f>
        <v>Satisfied</v>
      </c>
      <c r="W75" s="2" t="s">
        <v>45</v>
      </c>
      <c r="X75" s="2" t="str">
        <f t="shared" si="6"/>
        <v>30-39</v>
      </c>
      <c r="Y75" s="2" t="str">
        <f t="shared" si="7"/>
        <v>30-39</v>
      </c>
    </row>
    <row r="76" spans="1:25" x14ac:dyDescent="0.25">
      <c r="A76" s="2">
        <v>6573</v>
      </c>
      <c r="B76" s="2" t="s">
        <v>187</v>
      </c>
      <c r="C76" s="2">
        <v>55</v>
      </c>
      <c r="D76" s="2" t="s">
        <v>33</v>
      </c>
      <c r="E76" s="2" t="s">
        <v>27</v>
      </c>
      <c r="F76" s="2" t="s">
        <v>188</v>
      </c>
      <c r="G76" s="5">
        <v>42055</v>
      </c>
      <c r="H76" s="2">
        <v>8.94</v>
      </c>
      <c r="I76" s="2">
        <f t="shared" ca="1" si="4"/>
        <v>8</v>
      </c>
      <c r="J76" s="2" t="str">
        <f t="shared" ca="1" si="5"/>
        <v>5-10</v>
      </c>
      <c r="K76" s="5">
        <v>45068</v>
      </c>
      <c r="L76" s="2" t="s">
        <v>48</v>
      </c>
      <c r="M76" s="2" t="s">
        <v>30</v>
      </c>
      <c r="N76" s="2">
        <v>5</v>
      </c>
      <c r="O76" s="2" t="str" cm="1">
        <f t="array" ref="O76">_xlfn.IFS(HRData[[#This Row],[Performance Rating]]=1,"Very Dissatisfied",HRData[[#This Row],[Performance Rating]]=2,"Dissatisfied",HRData[[#This Row],[Performance Rating]]=3,"Neutral",HRData[[#This Row],[Performance Rating]]=4,"Satisfied",HRData[[#This Row],[Performance Rating]]=5,"Very Satisfied")</f>
        <v>Very Satisfied</v>
      </c>
      <c r="P76" s="7">
        <v>111537</v>
      </c>
      <c r="Q76" s="7">
        <v>2493</v>
      </c>
      <c r="R76" s="2">
        <v>13</v>
      </c>
      <c r="S76" s="2">
        <v>5</v>
      </c>
      <c r="T76" s="2">
        <v>0</v>
      </c>
      <c r="U76" s="2">
        <v>4</v>
      </c>
      <c r="V76" s="2" t="str" cm="1">
        <f t="array" ref="V76">_xlfn.IFS(HRData[[#This Row],[Job Satisfaction Level]]=1,"Very Dissatisfied",HRData[[#This Row],[Job Satisfaction Level]]=2,"Dissatisfied",HRData[[#This Row],[Job Satisfaction Level]]=3,"Neutral",HRData[[#This Row],[Job Satisfaction Level]]=4,"Satisfied",HRData[[#This Row],[Job Satisfaction Level]]=5,"Very Satisfied")</f>
        <v>Satisfied</v>
      </c>
      <c r="W76" s="2" t="s">
        <v>40</v>
      </c>
      <c r="X76" s="2" t="str">
        <f t="shared" si="6"/>
        <v>50-59</v>
      </c>
      <c r="Y76" s="2" t="str">
        <f t="shared" si="7"/>
        <v>50-59</v>
      </c>
    </row>
    <row r="77" spans="1:25" x14ac:dyDescent="0.25">
      <c r="A77" s="2">
        <v>7804</v>
      </c>
      <c r="B77" s="2" t="s">
        <v>189</v>
      </c>
      <c r="C77" s="2">
        <v>43</v>
      </c>
      <c r="D77" s="2" t="s">
        <v>33</v>
      </c>
      <c r="E77" s="2" t="s">
        <v>42</v>
      </c>
      <c r="F77" s="2" t="s">
        <v>190</v>
      </c>
      <c r="G77" s="5">
        <v>41726</v>
      </c>
      <c r="H77" s="2">
        <v>9.84</v>
      </c>
      <c r="I77" s="2">
        <f t="shared" ca="1" si="4"/>
        <v>8</v>
      </c>
      <c r="J77" s="2" t="str">
        <f t="shared" ca="1" si="5"/>
        <v>5-10</v>
      </c>
      <c r="K77" s="5">
        <v>44772</v>
      </c>
      <c r="L77" s="2" t="s">
        <v>44</v>
      </c>
      <c r="M77" s="2" t="s">
        <v>30</v>
      </c>
      <c r="N77" s="2">
        <v>2</v>
      </c>
      <c r="O77" s="2" t="str" cm="1">
        <f t="array" ref="O77">_xlfn.IFS(HRData[[#This Row],[Performance Rating]]=1,"Very Dissatisfied",HRData[[#This Row],[Performance Rating]]=2,"Dissatisfied",HRData[[#This Row],[Performance Rating]]=3,"Neutral",HRData[[#This Row],[Performance Rating]]=4,"Satisfied",HRData[[#This Row],[Performance Rating]]=5,"Very Satisfied")</f>
        <v>Dissatisfied</v>
      </c>
      <c r="P77" s="7">
        <v>131263</v>
      </c>
      <c r="Q77" s="7">
        <v>7917</v>
      </c>
      <c r="R77" s="2">
        <v>2</v>
      </c>
      <c r="S77" s="2">
        <v>7</v>
      </c>
      <c r="T77" s="2">
        <v>6</v>
      </c>
      <c r="U77" s="2">
        <v>4</v>
      </c>
      <c r="V77" s="2" t="str" cm="1">
        <f t="array" ref="V77">_xlfn.IFS(HRData[[#This Row],[Job Satisfaction Level]]=1,"Very Dissatisfied",HRData[[#This Row],[Job Satisfaction Level]]=2,"Dissatisfied",HRData[[#This Row],[Job Satisfaction Level]]=3,"Neutral",HRData[[#This Row],[Job Satisfaction Level]]=4,"Satisfied",HRData[[#This Row],[Job Satisfaction Level]]=5,"Very Satisfied")</f>
        <v>Satisfied</v>
      </c>
      <c r="W77" s="2" t="s">
        <v>31</v>
      </c>
      <c r="X77" s="2" t="str">
        <f t="shared" si="6"/>
        <v>40-49</v>
      </c>
      <c r="Y77" s="2" t="str">
        <f t="shared" si="7"/>
        <v>40-49</v>
      </c>
    </row>
    <row r="78" spans="1:25" x14ac:dyDescent="0.25">
      <c r="A78" s="2">
        <v>2966</v>
      </c>
      <c r="B78" s="2" t="s">
        <v>191</v>
      </c>
      <c r="C78" s="2">
        <v>64</v>
      </c>
      <c r="D78" s="2" t="s">
        <v>33</v>
      </c>
      <c r="E78" s="2" t="s">
        <v>37</v>
      </c>
      <c r="F78" s="2" t="s">
        <v>192</v>
      </c>
      <c r="G78" s="5">
        <v>43382</v>
      </c>
      <c r="H78" s="2">
        <v>5.31</v>
      </c>
      <c r="I78" s="2">
        <f t="shared" ca="1" si="4"/>
        <v>5</v>
      </c>
      <c r="J78" s="2" t="str">
        <f t="shared" ca="1" si="5"/>
        <v>5-10</v>
      </c>
      <c r="K78" s="5"/>
      <c r="L78" s="2" t="s">
        <v>48</v>
      </c>
      <c r="M78" s="2" t="s">
        <v>39</v>
      </c>
      <c r="N78" s="2">
        <v>2</v>
      </c>
      <c r="O78" s="2" t="str" cm="1">
        <f t="array" ref="O78">_xlfn.IFS(HRData[[#This Row],[Performance Rating]]=1,"Very Dissatisfied",HRData[[#This Row],[Performance Rating]]=2,"Dissatisfied",HRData[[#This Row],[Performance Rating]]=3,"Neutral",HRData[[#This Row],[Performance Rating]]=4,"Satisfied",HRData[[#This Row],[Performance Rating]]=5,"Very Satisfied")</f>
        <v>Dissatisfied</v>
      </c>
      <c r="P78" s="7">
        <v>98007</v>
      </c>
      <c r="Q78" s="7">
        <v>8611</v>
      </c>
      <c r="R78" s="2">
        <v>7</v>
      </c>
      <c r="S78" s="2">
        <v>5</v>
      </c>
      <c r="T78" s="2">
        <v>2</v>
      </c>
      <c r="U78" s="2">
        <v>5</v>
      </c>
      <c r="V78" s="2" t="str" cm="1">
        <f t="array" ref="V78">_xlfn.IFS(HRData[[#This Row],[Job Satisfaction Level]]=1,"Very Dissatisfied",HRData[[#This Row],[Job Satisfaction Level]]=2,"Dissatisfied",HRData[[#This Row],[Job Satisfaction Level]]=3,"Neutral",HRData[[#This Row],[Job Satisfaction Level]]=4,"Satisfied",HRData[[#This Row],[Job Satisfaction Level]]=5,"Very Satisfied")</f>
        <v>Very Satisfied</v>
      </c>
      <c r="W78" s="2" t="s">
        <v>40</v>
      </c>
      <c r="X78" s="2" t="str">
        <f t="shared" si="6"/>
        <v>60-69</v>
      </c>
      <c r="Y78" s="2" t="str">
        <f t="shared" si="7"/>
        <v>60-69</v>
      </c>
    </row>
    <row r="79" spans="1:25" x14ac:dyDescent="0.25">
      <c r="A79" s="2">
        <v>2343</v>
      </c>
      <c r="B79" s="2" t="s">
        <v>193</v>
      </c>
      <c r="C79" s="2">
        <v>61</v>
      </c>
      <c r="D79" s="2" t="s">
        <v>33</v>
      </c>
      <c r="E79" s="2" t="s">
        <v>27</v>
      </c>
      <c r="F79" s="2" t="s">
        <v>194</v>
      </c>
      <c r="G79" s="5">
        <v>44131</v>
      </c>
      <c r="H79" s="2">
        <v>3.25</v>
      </c>
      <c r="I79" s="2">
        <f t="shared" ca="1" si="4"/>
        <v>3</v>
      </c>
      <c r="J79" s="2" t="str">
        <f t="shared" ca="1" si="5"/>
        <v>3-5</v>
      </c>
      <c r="K79" s="5"/>
      <c r="L79" s="2" t="s">
        <v>29</v>
      </c>
      <c r="M79" s="2" t="s">
        <v>39</v>
      </c>
      <c r="N79" s="2">
        <v>2</v>
      </c>
      <c r="O79" s="2" t="str" cm="1">
        <f t="array" ref="O79">_xlfn.IFS(HRData[[#This Row],[Performance Rating]]=1,"Very Dissatisfied",HRData[[#This Row],[Performance Rating]]=2,"Dissatisfied",HRData[[#This Row],[Performance Rating]]=3,"Neutral",HRData[[#This Row],[Performance Rating]]=4,"Satisfied",HRData[[#This Row],[Performance Rating]]=5,"Very Satisfied")</f>
        <v>Dissatisfied</v>
      </c>
      <c r="P79" s="7">
        <v>115456</v>
      </c>
      <c r="Q79" s="7">
        <v>4583</v>
      </c>
      <c r="R79" s="2">
        <v>5</v>
      </c>
      <c r="S79" s="2">
        <v>8</v>
      </c>
      <c r="T79" s="2">
        <v>2</v>
      </c>
      <c r="U79" s="2">
        <v>1</v>
      </c>
      <c r="V79" s="2" t="str" cm="1">
        <f t="array" ref="V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9" s="2" t="s">
        <v>45</v>
      </c>
      <c r="X79" s="2" t="str">
        <f t="shared" si="6"/>
        <v>60-69</v>
      </c>
      <c r="Y79" s="2" t="str">
        <f t="shared" si="7"/>
        <v>60-69</v>
      </c>
    </row>
    <row r="80" spans="1:25" x14ac:dyDescent="0.25">
      <c r="A80" s="2">
        <v>5652</v>
      </c>
      <c r="B80" s="2" t="s">
        <v>195</v>
      </c>
      <c r="C80" s="2">
        <v>43</v>
      </c>
      <c r="D80" s="2" t="s">
        <v>33</v>
      </c>
      <c r="E80" s="2" t="s">
        <v>37</v>
      </c>
      <c r="F80" s="2" t="s">
        <v>196</v>
      </c>
      <c r="G80" s="5">
        <v>43758</v>
      </c>
      <c r="H80" s="2">
        <v>4.28</v>
      </c>
      <c r="I80" s="2">
        <f t="shared" ca="1" si="4"/>
        <v>4</v>
      </c>
      <c r="J80" s="2" t="str">
        <f t="shared" ca="1" si="5"/>
        <v>3-5</v>
      </c>
      <c r="K80" s="5"/>
      <c r="L80" s="2" t="s">
        <v>44</v>
      </c>
      <c r="M80" s="2" t="s">
        <v>39</v>
      </c>
      <c r="N80" s="2">
        <v>2</v>
      </c>
      <c r="O80" s="2" t="str" cm="1">
        <f t="array" ref="O80">_xlfn.IFS(HRData[[#This Row],[Performance Rating]]=1,"Very Dissatisfied",HRData[[#This Row],[Performance Rating]]=2,"Dissatisfied",HRData[[#This Row],[Performance Rating]]=3,"Neutral",HRData[[#This Row],[Performance Rating]]=4,"Satisfied",HRData[[#This Row],[Performance Rating]]=5,"Very Satisfied")</f>
        <v>Dissatisfied</v>
      </c>
      <c r="P80" s="7">
        <v>117072</v>
      </c>
      <c r="Q80" s="7">
        <v>3238</v>
      </c>
      <c r="R80" s="2">
        <v>2</v>
      </c>
      <c r="S80" s="2">
        <v>0</v>
      </c>
      <c r="T80" s="2">
        <v>5</v>
      </c>
      <c r="U80" s="2">
        <v>3</v>
      </c>
      <c r="V80" s="2" t="str" cm="1">
        <f t="array" ref="V80">_xlfn.IFS(HRData[[#This Row],[Job Satisfaction Level]]=1,"Very Dissatisfied",HRData[[#This Row],[Job Satisfaction Level]]=2,"Dissatisfied",HRData[[#This Row],[Job Satisfaction Level]]=3,"Neutral",HRData[[#This Row],[Job Satisfaction Level]]=4,"Satisfied",HRData[[#This Row],[Job Satisfaction Level]]=5,"Very Satisfied")</f>
        <v>Neutral</v>
      </c>
      <c r="W80" s="2" t="s">
        <v>40</v>
      </c>
      <c r="X80" s="2" t="str">
        <f t="shared" si="6"/>
        <v>40-49</v>
      </c>
      <c r="Y80" s="2" t="str">
        <f t="shared" si="7"/>
        <v>40-49</v>
      </c>
    </row>
    <row r="81" spans="1:25" x14ac:dyDescent="0.25">
      <c r="A81" s="2">
        <v>6800</v>
      </c>
      <c r="B81" s="2" t="s">
        <v>197</v>
      </c>
      <c r="C81" s="2">
        <v>26</v>
      </c>
      <c r="D81" s="2" t="s">
        <v>33</v>
      </c>
      <c r="E81" s="2" t="s">
        <v>42</v>
      </c>
      <c r="F81" s="2" t="s">
        <v>95</v>
      </c>
      <c r="G81" s="5">
        <v>42889</v>
      </c>
      <c r="H81" s="2">
        <v>6.66</v>
      </c>
      <c r="I81" s="2">
        <f t="shared" ca="1" si="4"/>
        <v>4</v>
      </c>
      <c r="J81" s="2" t="str">
        <f t="shared" ca="1" si="5"/>
        <v>3-5</v>
      </c>
      <c r="K81" s="5">
        <v>44585</v>
      </c>
      <c r="L81" s="2" t="s">
        <v>44</v>
      </c>
      <c r="M81" s="2" t="s">
        <v>30</v>
      </c>
      <c r="N81" s="2">
        <v>3</v>
      </c>
      <c r="O81" s="2" t="str" cm="1">
        <f t="array" ref="O81">_xlfn.IFS(HRData[[#This Row],[Performance Rating]]=1,"Very Dissatisfied",HRData[[#This Row],[Performance Rating]]=2,"Dissatisfied",HRData[[#This Row],[Performance Rating]]=3,"Neutral",HRData[[#This Row],[Performance Rating]]=4,"Satisfied",HRData[[#This Row],[Performance Rating]]=5,"Very Satisfied")</f>
        <v>Neutral</v>
      </c>
      <c r="P81" s="7">
        <v>38627</v>
      </c>
      <c r="Q81" s="7">
        <v>6526</v>
      </c>
      <c r="R81" s="2">
        <v>19</v>
      </c>
      <c r="S81" s="2">
        <v>6</v>
      </c>
      <c r="T81" s="2">
        <v>4</v>
      </c>
      <c r="U81" s="2">
        <v>5</v>
      </c>
      <c r="V81" s="2" t="str" cm="1">
        <f t="array" ref="V81">_xlfn.IFS(HRData[[#This Row],[Job Satisfaction Level]]=1,"Very Dissatisfied",HRData[[#This Row],[Job Satisfaction Level]]=2,"Dissatisfied",HRData[[#This Row],[Job Satisfaction Level]]=3,"Neutral",HRData[[#This Row],[Job Satisfaction Level]]=4,"Satisfied",HRData[[#This Row],[Job Satisfaction Level]]=5,"Very Satisfied")</f>
        <v>Very Satisfied</v>
      </c>
      <c r="W81" s="2" t="s">
        <v>31</v>
      </c>
      <c r="X81" s="2" t="str">
        <f t="shared" si="6"/>
        <v>20-29</v>
      </c>
      <c r="Y81" s="2" t="str">
        <f t="shared" si="7"/>
        <v>20-29</v>
      </c>
    </row>
    <row r="82" spans="1:25" x14ac:dyDescent="0.25">
      <c r="A82" s="2">
        <v>1598</v>
      </c>
      <c r="B82" s="2" t="s">
        <v>198</v>
      </c>
      <c r="C82" s="2">
        <v>38</v>
      </c>
      <c r="D82" s="2" t="s">
        <v>33</v>
      </c>
      <c r="E82" s="2" t="s">
        <v>27</v>
      </c>
      <c r="F82" s="2" t="s">
        <v>199</v>
      </c>
      <c r="G82" s="5">
        <v>43995</v>
      </c>
      <c r="H82" s="2">
        <v>3.63</v>
      </c>
      <c r="I82" s="2">
        <f t="shared" ca="1" si="4"/>
        <v>2</v>
      </c>
      <c r="J82" s="2" t="str">
        <f t="shared" ca="1" si="5"/>
        <v>1-3</v>
      </c>
      <c r="K82" s="5">
        <v>44749</v>
      </c>
      <c r="L82" s="2" t="s">
        <v>29</v>
      </c>
      <c r="M82" s="2" t="s">
        <v>30</v>
      </c>
      <c r="N82" s="2">
        <v>2</v>
      </c>
      <c r="O82" s="2" t="str" cm="1">
        <f t="array" ref="O82">_xlfn.IFS(HRData[[#This Row],[Performance Rating]]=1,"Very Dissatisfied",HRData[[#This Row],[Performance Rating]]=2,"Dissatisfied",HRData[[#This Row],[Performance Rating]]=3,"Neutral",HRData[[#This Row],[Performance Rating]]=4,"Satisfied",HRData[[#This Row],[Performance Rating]]=5,"Very Satisfied")</f>
        <v>Dissatisfied</v>
      </c>
      <c r="P82" s="7">
        <v>128853</v>
      </c>
      <c r="Q82" s="7">
        <v>9514</v>
      </c>
      <c r="R82" s="2">
        <v>20</v>
      </c>
      <c r="S82" s="2">
        <v>3</v>
      </c>
      <c r="T82" s="2">
        <v>1</v>
      </c>
      <c r="U82" s="2">
        <v>2</v>
      </c>
      <c r="V82" s="2" t="str" cm="1">
        <f t="array" ref="V82">_xlfn.IFS(HRData[[#This Row],[Job Satisfaction Level]]=1,"Very Dissatisfied",HRData[[#This Row],[Job Satisfaction Level]]=2,"Dissatisfied",HRData[[#This Row],[Job Satisfaction Level]]=3,"Neutral",HRData[[#This Row],[Job Satisfaction Level]]=4,"Satisfied",HRData[[#This Row],[Job Satisfaction Level]]=5,"Very Satisfied")</f>
        <v>Dissatisfied</v>
      </c>
      <c r="W82" s="2" t="s">
        <v>45</v>
      </c>
      <c r="X82" s="2" t="str">
        <f t="shared" si="6"/>
        <v>30-39</v>
      </c>
      <c r="Y82" s="2" t="str">
        <f t="shared" si="7"/>
        <v>30-39</v>
      </c>
    </row>
    <row r="83" spans="1:25" x14ac:dyDescent="0.25">
      <c r="A83" s="2">
        <v>4489</v>
      </c>
      <c r="B83" s="2" t="s">
        <v>200</v>
      </c>
      <c r="C83" s="2">
        <v>60</v>
      </c>
      <c r="D83" s="2" t="s">
        <v>33</v>
      </c>
      <c r="E83" s="2" t="s">
        <v>37</v>
      </c>
      <c r="F83" s="2" t="s">
        <v>192</v>
      </c>
      <c r="G83" s="5">
        <v>44305</v>
      </c>
      <c r="H83" s="2">
        <v>2.78</v>
      </c>
      <c r="I83" s="2">
        <f t="shared" ca="1" si="4"/>
        <v>0</v>
      </c>
      <c r="J83" s="2" t="str">
        <f t="shared" ca="1" si="5"/>
        <v>New</v>
      </c>
      <c r="K83" s="5">
        <v>44611</v>
      </c>
      <c r="L83" s="2" t="s">
        <v>48</v>
      </c>
      <c r="M83" s="2" t="s">
        <v>30</v>
      </c>
      <c r="N83" s="2">
        <v>5</v>
      </c>
      <c r="O83" s="2" t="str" cm="1">
        <f t="array" ref="O83">_xlfn.IFS(HRData[[#This Row],[Performance Rating]]=1,"Very Dissatisfied",HRData[[#This Row],[Performance Rating]]=2,"Dissatisfied",HRData[[#This Row],[Performance Rating]]=3,"Neutral",HRData[[#This Row],[Performance Rating]]=4,"Satisfied",HRData[[#This Row],[Performance Rating]]=5,"Very Satisfied")</f>
        <v>Very Satisfied</v>
      </c>
      <c r="P83" s="7">
        <v>63451</v>
      </c>
      <c r="Q83" s="7">
        <v>3428</v>
      </c>
      <c r="R83" s="2">
        <v>3</v>
      </c>
      <c r="S83" s="2">
        <v>5</v>
      </c>
      <c r="T83" s="2">
        <v>1</v>
      </c>
      <c r="U83" s="2">
        <v>3</v>
      </c>
      <c r="V83" s="2" t="str" cm="1">
        <f t="array" ref="V83">_xlfn.IFS(HRData[[#This Row],[Job Satisfaction Level]]=1,"Very Dissatisfied",HRData[[#This Row],[Job Satisfaction Level]]=2,"Dissatisfied",HRData[[#This Row],[Job Satisfaction Level]]=3,"Neutral",HRData[[#This Row],[Job Satisfaction Level]]=4,"Satisfied",HRData[[#This Row],[Job Satisfaction Level]]=5,"Very Satisfied")</f>
        <v>Neutral</v>
      </c>
      <c r="W83" s="2" t="s">
        <v>40</v>
      </c>
      <c r="X83" s="2" t="str">
        <f t="shared" si="6"/>
        <v>60-69</v>
      </c>
      <c r="Y83" s="2" t="str">
        <f t="shared" si="7"/>
        <v>60-69</v>
      </c>
    </row>
    <row r="84" spans="1:25" x14ac:dyDescent="0.25">
      <c r="A84" s="2">
        <v>4607</v>
      </c>
      <c r="B84" s="2" t="s">
        <v>201</v>
      </c>
      <c r="C84" s="2">
        <v>31</v>
      </c>
      <c r="D84" s="2" t="s">
        <v>33</v>
      </c>
      <c r="E84" s="2" t="s">
        <v>27</v>
      </c>
      <c r="F84" s="2" t="s">
        <v>202</v>
      </c>
      <c r="G84" s="5">
        <v>42781</v>
      </c>
      <c r="H84" s="2">
        <v>6.95</v>
      </c>
      <c r="I84" s="2">
        <f t="shared" ca="1" si="4"/>
        <v>7</v>
      </c>
      <c r="J84" s="2" t="str">
        <f t="shared" ca="1" si="5"/>
        <v>5-10</v>
      </c>
      <c r="K84" s="5"/>
      <c r="L84" s="2" t="s">
        <v>29</v>
      </c>
      <c r="M84" s="2" t="s">
        <v>39</v>
      </c>
      <c r="N84" s="2">
        <v>3</v>
      </c>
      <c r="O84" s="2" t="str" cm="1">
        <f t="array" ref="O84">_xlfn.IFS(HRData[[#This Row],[Performance Rating]]=1,"Very Dissatisfied",HRData[[#This Row],[Performance Rating]]=2,"Dissatisfied",HRData[[#This Row],[Performance Rating]]=3,"Neutral",HRData[[#This Row],[Performance Rating]]=4,"Satisfied",HRData[[#This Row],[Performance Rating]]=5,"Very Satisfied")</f>
        <v>Neutral</v>
      </c>
      <c r="P84" s="7">
        <v>149954</v>
      </c>
      <c r="Q84" s="7">
        <v>2484</v>
      </c>
      <c r="R84" s="2">
        <v>17</v>
      </c>
      <c r="S84" s="2">
        <v>6</v>
      </c>
      <c r="T84" s="2">
        <v>8</v>
      </c>
      <c r="U84" s="2">
        <v>1</v>
      </c>
      <c r="V84" s="2" t="str" cm="1">
        <f t="array" ref="V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4" s="2" t="s">
        <v>31</v>
      </c>
      <c r="X84" s="2" t="str">
        <f t="shared" si="6"/>
        <v>30-39</v>
      </c>
      <c r="Y84" s="2" t="str">
        <f t="shared" si="7"/>
        <v>30-39</v>
      </c>
    </row>
    <row r="85" spans="1:25" x14ac:dyDescent="0.25">
      <c r="A85" s="2">
        <v>9641</v>
      </c>
      <c r="B85" s="2" t="s">
        <v>203</v>
      </c>
      <c r="C85" s="2">
        <v>18</v>
      </c>
      <c r="D85" s="2" t="s">
        <v>33</v>
      </c>
      <c r="E85" s="2" t="s">
        <v>50</v>
      </c>
      <c r="F85" s="2" t="s">
        <v>204</v>
      </c>
      <c r="G85" s="5">
        <v>42297</v>
      </c>
      <c r="H85" s="2">
        <v>8.2799999999999994</v>
      </c>
      <c r="I85" s="2">
        <f t="shared" ca="1" si="4"/>
        <v>7</v>
      </c>
      <c r="J85" s="2" t="str">
        <f t="shared" ca="1" si="5"/>
        <v>5-10</v>
      </c>
      <c r="K85" s="5">
        <v>45079</v>
      </c>
      <c r="L85" s="2" t="s">
        <v>29</v>
      </c>
      <c r="M85" s="2" t="s">
        <v>30</v>
      </c>
      <c r="N85" s="2">
        <v>5</v>
      </c>
      <c r="O85" s="2" t="str" cm="1">
        <f t="array" ref="O85">_xlfn.IFS(HRData[[#This Row],[Performance Rating]]=1,"Very Dissatisfied",HRData[[#This Row],[Performance Rating]]=2,"Dissatisfied",HRData[[#This Row],[Performance Rating]]=3,"Neutral",HRData[[#This Row],[Performance Rating]]=4,"Satisfied",HRData[[#This Row],[Performance Rating]]=5,"Very Satisfied")</f>
        <v>Very Satisfied</v>
      </c>
      <c r="P85" s="7">
        <v>62444</v>
      </c>
      <c r="Q85" s="7">
        <v>3273</v>
      </c>
      <c r="R85" s="2">
        <v>8</v>
      </c>
      <c r="S85" s="2">
        <v>10</v>
      </c>
      <c r="T85" s="2">
        <v>1</v>
      </c>
      <c r="U85" s="2">
        <v>3</v>
      </c>
      <c r="V85" s="2" t="str" cm="1">
        <f t="array" ref="V85">_xlfn.IFS(HRData[[#This Row],[Job Satisfaction Level]]=1,"Very Dissatisfied",HRData[[#This Row],[Job Satisfaction Level]]=2,"Dissatisfied",HRData[[#This Row],[Job Satisfaction Level]]=3,"Neutral",HRData[[#This Row],[Job Satisfaction Level]]=4,"Satisfied",HRData[[#This Row],[Job Satisfaction Level]]=5,"Very Satisfied")</f>
        <v>Neutral</v>
      </c>
      <c r="W85" s="2" t="s">
        <v>31</v>
      </c>
      <c r="X85" s="2" t="str">
        <f t="shared" si="6"/>
        <v>10-19</v>
      </c>
      <c r="Y85" s="2" t="str">
        <f t="shared" si="7"/>
        <v>10-19</v>
      </c>
    </row>
    <row r="86" spans="1:25" x14ac:dyDescent="0.25">
      <c r="A86" s="2">
        <v>5608</v>
      </c>
      <c r="B86" s="2" t="s">
        <v>205</v>
      </c>
      <c r="C86" s="2">
        <v>50</v>
      </c>
      <c r="D86" s="2" t="s">
        <v>33</v>
      </c>
      <c r="E86" s="2" t="s">
        <v>34</v>
      </c>
      <c r="F86" s="2" t="s">
        <v>206</v>
      </c>
      <c r="G86" s="5">
        <v>44569</v>
      </c>
      <c r="H86" s="2">
        <v>2.0499999999999998</v>
      </c>
      <c r="I86" s="2">
        <f t="shared" ca="1" si="4"/>
        <v>0</v>
      </c>
      <c r="J86" s="2" t="str">
        <f t="shared" ca="1" si="5"/>
        <v>New</v>
      </c>
      <c r="K86" s="5">
        <v>44825</v>
      </c>
      <c r="L86" s="2" t="s">
        <v>29</v>
      </c>
      <c r="M86" s="2" t="s">
        <v>30</v>
      </c>
      <c r="N86" s="2">
        <v>5</v>
      </c>
      <c r="O86" s="2" t="str" cm="1">
        <f t="array" ref="O86">_xlfn.IFS(HRData[[#This Row],[Performance Rating]]=1,"Very Dissatisfied",HRData[[#This Row],[Performance Rating]]=2,"Dissatisfied",HRData[[#This Row],[Performance Rating]]=3,"Neutral",HRData[[#This Row],[Performance Rating]]=4,"Satisfied",HRData[[#This Row],[Performance Rating]]=5,"Very Satisfied")</f>
        <v>Very Satisfied</v>
      </c>
      <c r="P86" s="7">
        <v>83061</v>
      </c>
      <c r="Q86" s="7">
        <v>4275</v>
      </c>
      <c r="R86" s="2">
        <v>11</v>
      </c>
      <c r="S86" s="2">
        <v>4</v>
      </c>
      <c r="T86" s="2">
        <v>2</v>
      </c>
      <c r="U86" s="2">
        <v>5</v>
      </c>
      <c r="V86" s="2" t="str" cm="1">
        <f t="array" ref="V86">_xlfn.IFS(HRData[[#This Row],[Job Satisfaction Level]]=1,"Very Dissatisfied",HRData[[#This Row],[Job Satisfaction Level]]=2,"Dissatisfied",HRData[[#This Row],[Job Satisfaction Level]]=3,"Neutral",HRData[[#This Row],[Job Satisfaction Level]]=4,"Satisfied",HRData[[#This Row],[Job Satisfaction Level]]=5,"Very Satisfied")</f>
        <v>Very Satisfied</v>
      </c>
      <c r="W86" s="2" t="s">
        <v>45</v>
      </c>
      <c r="X86" s="2" t="str">
        <f t="shared" si="6"/>
        <v>50-59</v>
      </c>
      <c r="Y86" s="2" t="str">
        <f t="shared" si="7"/>
        <v>50-59</v>
      </c>
    </row>
    <row r="87" spans="1:25" x14ac:dyDescent="0.25">
      <c r="A87" s="2">
        <v>8191</v>
      </c>
      <c r="B87" s="2" t="s">
        <v>207</v>
      </c>
      <c r="C87" s="2">
        <v>21</v>
      </c>
      <c r="D87" s="2" t="s">
        <v>33</v>
      </c>
      <c r="E87" s="2" t="s">
        <v>34</v>
      </c>
      <c r="F87" s="2" t="s">
        <v>95</v>
      </c>
      <c r="G87" s="5">
        <v>42563</v>
      </c>
      <c r="H87" s="2">
        <v>7.55</v>
      </c>
      <c r="I87" s="2">
        <f t="shared" ca="1" si="4"/>
        <v>0</v>
      </c>
      <c r="J87" s="2" t="str">
        <f t="shared" ca="1" si="5"/>
        <v>New</v>
      </c>
      <c r="K87" s="5">
        <v>42832</v>
      </c>
      <c r="L87" s="2" t="s">
        <v>29</v>
      </c>
      <c r="M87" s="2" t="s">
        <v>30</v>
      </c>
      <c r="N87" s="2">
        <v>3</v>
      </c>
      <c r="O87" s="2" t="str" cm="1">
        <f t="array" ref="O87">_xlfn.IFS(HRData[[#This Row],[Performance Rating]]=1,"Very Dissatisfied",HRData[[#This Row],[Performance Rating]]=2,"Dissatisfied",HRData[[#This Row],[Performance Rating]]=3,"Neutral",HRData[[#This Row],[Performance Rating]]=4,"Satisfied",HRData[[#This Row],[Performance Rating]]=5,"Very Satisfied")</f>
        <v>Neutral</v>
      </c>
      <c r="P87" s="7">
        <v>109995</v>
      </c>
      <c r="Q87" s="7">
        <v>963</v>
      </c>
      <c r="R87" s="2">
        <v>19</v>
      </c>
      <c r="S87" s="2">
        <v>6</v>
      </c>
      <c r="T87" s="2">
        <v>6</v>
      </c>
      <c r="U87" s="2">
        <v>3</v>
      </c>
      <c r="V87" s="2" t="str" cm="1">
        <f t="array" ref="V87">_xlfn.IFS(HRData[[#This Row],[Job Satisfaction Level]]=1,"Very Dissatisfied",HRData[[#This Row],[Job Satisfaction Level]]=2,"Dissatisfied",HRData[[#This Row],[Job Satisfaction Level]]=3,"Neutral",HRData[[#This Row],[Job Satisfaction Level]]=4,"Satisfied",HRData[[#This Row],[Job Satisfaction Level]]=5,"Very Satisfied")</f>
        <v>Neutral</v>
      </c>
      <c r="W87" s="2" t="s">
        <v>31</v>
      </c>
      <c r="X87" s="2" t="str">
        <f t="shared" si="6"/>
        <v>20-29</v>
      </c>
      <c r="Y87" s="2" t="str">
        <f t="shared" si="7"/>
        <v>20-29</v>
      </c>
    </row>
    <row r="88" spans="1:25" x14ac:dyDescent="0.25">
      <c r="A88" s="2">
        <v>2151</v>
      </c>
      <c r="B88" s="2" t="s">
        <v>208</v>
      </c>
      <c r="C88" s="2">
        <v>33</v>
      </c>
      <c r="D88" s="2" t="s">
        <v>33</v>
      </c>
      <c r="E88" s="2" t="s">
        <v>42</v>
      </c>
      <c r="F88" s="2" t="s">
        <v>209</v>
      </c>
      <c r="G88" s="5">
        <v>44875</v>
      </c>
      <c r="H88" s="2">
        <v>1.22</v>
      </c>
      <c r="I88" s="2">
        <f t="shared" ca="1" si="4"/>
        <v>1</v>
      </c>
      <c r="J88" s="2" t="str">
        <f t="shared" ca="1" si="5"/>
        <v>1-3</v>
      </c>
      <c r="K88" s="5"/>
      <c r="L88" s="2" t="s">
        <v>56</v>
      </c>
      <c r="M88" s="2" t="s">
        <v>39</v>
      </c>
      <c r="N88" s="2">
        <v>1</v>
      </c>
      <c r="O88" s="2" t="str" cm="1">
        <f t="array" ref="O88">_xlfn.IFS(HRData[[#This Row],[Performance Rating]]=1,"Very Dissatisfied",HRData[[#This Row],[Performance Rating]]=2,"Dissatisfied",HRData[[#This Row],[Performance Rating]]=3,"Neutral",HRData[[#This Row],[Performance Rating]]=4,"Satisfied",HRData[[#This Row],[Performance Rating]]=5,"Very Satisfied")</f>
        <v>Very Dissatisfied</v>
      </c>
      <c r="P88" s="7">
        <v>39528</v>
      </c>
      <c r="Q88" s="7">
        <v>1700</v>
      </c>
      <c r="R88" s="2">
        <v>13</v>
      </c>
      <c r="S88" s="2">
        <v>0</v>
      </c>
      <c r="T88" s="2">
        <v>6</v>
      </c>
      <c r="U88" s="2">
        <v>2</v>
      </c>
      <c r="V88" s="2" t="str" cm="1">
        <f t="array" ref="V88">_xlfn.IFS(HRData[[#This Row],[Job Satisfaction Level]]=1,"Very Dissatisfied",HRData[[#This Row],[Job Satisfaction Level]]=2,"Dissatisfied",HRData[[#This Row],[Job Satisfaction Level]]=3,"Neutral",HRData[[#This Row],[Job Satisfaction Level]]=4,"Satisfied",HRData[[#This Row],[Job Satisfaction Level]]=5,"Very Satisfied")</f>
        <v>Dissatisfied</v>
      </c>
      <c r="W88" s="2" t="s">
        <v>31</v>
      </c>
      <c r="X88" s="2" t="str">
        <f t="shared" si="6"/>
        <v>30-39</v>
      </c>
      <c r="Y88" s="2" t="str">
        <f t="shared" si="7"/>
        <v>30-39</v>
      </c>
    </row>
    <row r="89" spans="1:25" x14ac:dyDescent="0.25">
      <c r="A89" s="2">
        <v>3985</v>
      </c>
      <c r="B89" s="2" t="s">
        <v>210</v>
      </c>
      <c r="C89" s="2">
        <v>61</v>
      </c>
      <c r="D89" s="2" t="s">
        <v>33</v>
      </c>
      <c r="E89" s="2" t="s">
        <v>34</v>
      </c>
      <c r="F89" s="2" t="s">
        <v>211</v>
      </c>
      <c r="G89" s="5">
        <v>45241</v>
      </c>
      <c r="H89" s="2">
        <v>0.21</v>
      </c>
      <c r="I89" s="2">
        <f t="shared" ca="1" si="4"/>
        <v>0</v>
      </c>
      <c r="J89" s="2" t="str">
        <f t="shared" ca="1" si="5"/>
        <v>New</v>
      </c>
      <c r="K89" s="5">
        <v>45243</v>
      </c>
      <c r="L89" s="2" t="s">
        <v>56</v>
      </c>
      <c r="M89" s="2" t="s">
        <v>30</v>
      </c>
      <c r="N89" s="2">
        <v>4</v>
      </c>
      <c r="O89" s="2" t="str" cm="1">
        <f t="array" ref="O89">_xlfn.IFS(HRData[[#This Row],[Performance Rating]]=1,"Very Dissatisfied",HRData[[#This Row],[Performance Rating]]=2,"Dissatisfied",HRData[[#This Row],[Performance Rating]]=3,"Neutral",HRData[[#This Row],[Performance Rating]]=4,"Satisfied",HRData[[#This Row],[Performance Rating]]=5,"Very Satisfied")</f>
        <v>Satisfied</v>
      </c>
      <c r="P89" s="7">
        <v>73918</v>
      </c>
      <c r="Q89" s="7">
        <v>3379</v>
      </c>
      <c r="R89" s="2">
        <v>12</v>
      </c>
      <c r="S89" s="2">
        <v>4</v>
      </c>
      <c r="T89" s="2">
        <v>4</v>
      </c>
      <c r="U89" s="2">
        <v>3</v>
      </c>
      <c r="V89" s="2" t="str" cm="1">
        <f t="array" ref="V89">_xlfn.IFS(HRData[[#This Row],[Job Satisfaction Level]]=1,"Very Dissatisfied",HRData[[#This Row],[Job Satisfaction Level]]=2,"Dissatisfied",HRData[[#This Row],[Job Satisfaction Level]]=3,"Neutral",HRData[[#This Row],[Job Satisfaction Level]]=4,"Satisfied",HRData[[#This Row],[Job Satisfaction Level]]=5,"Very Satisfied")</f>
        <v>Neutral</v>
      </c>
      <c r="W89" s="2" t="s">
        <v>45</v>
      </c>
      <c r="X89" s="2" t="str">
        <f t="shared" si="6"/>
        <v>60-69</v>
      </c>
      <c r="Y89" s="2" t="str">
        <f t="shared" si="7"/>
        <v>60-69</v>
      </c>
    </row>
    <row r="90" spans="1:25" x14ac:dyDescent="0.25">
      <c r="A90" s="2">
        <v>8503</v>
      </c>
      <c r="B90" s="2" t="s">
        <v>212</v>
      </c>
      <c r="C90" s="2">
        <v>46</v>
      </c>
      <c r="D90" s="2" t="s">
        <v>33</v>
      </c>
      <c r="E90" s="2" t="s">
        <v>34</v>
      </c>
      <c r="F90" s="2" t="s">
        <v>213</v>
      </c>
      <c r="G90" s="5">
        <v>42523</v>
      </c>
      <c r="H90" s="2">
        <v>7.66</v>
      </c>
      <c r="I90" s="2">
        <f t="shared" ca="1" si="4"/>
        <v>5</v>
      </c>
      <c r="J90" s="2" t="str">
        <f t="shared" ca="1" si="5"/>
        <v>5-10</v>
      </c>
      <c r="K90" s="5">
        <v>44530</v>
      </c>
      <c r="L90" s="2" t="s">
        <v>56</v>
      </c>
      <c r="M90" s="2" t="s">
        <v>30</v>
      </c>
      <c r="N90" s="2">
        <v>3</v>
      </c>
      <c r="O90" s="2" t="str" cm="1">
        <f t="array" ref="O90">_xlfn.IFS(HRData[[#This Row],[Performance Rating]]=1,"Very Dissatisfied",HRData[[#This Row],[Performance Rating]]=2,"Dissatisfied",HRData[[#This Row],[Performance Rating]]=3,"Neutral",HRData[[#This Row],[Performance Rating]]=4,"Satisfied",HRData[[#This Row],[Performance Rating]]=5,"Very Satisfied")</f>
        <v>Neutral</v>
      </c>
      <c r="P90" s="7">
        <v>135396</v>
      </c>
      <c r="Q90" s="7">
        <v>3455</v>
      </c>
      <c r="R90" s="2">
        <v>14</v>
      </c>
      <c r="S90" s="2">
        <v>4</v>
      </c>
      <c r="T90" s="2">
        <v>2</v>
      </c>
      <c r="U90" s="2">
        <v>2</v>
      </c>
      <c r="V90" s="2" t="str" cm="1">
        <f t="array" ref="V90">_xlfn.IFS(HRData[[#This Row],[Job Satisfaction Level]]=1,"Very Dissatisfied",HRData[[#This Row],[Job Satisfaction Level]]=2,"Dissatisfied",HRData[[#This Row],[Job Satisfaction Level]]=3,"Neutral",HRData[[#This Row],[Job Satisfaction Level]]=4,"Satisfied",HRData[[#This Row],[Job Satisfaction Level]]=5,"Very Satisfied")</f>
        <v>Dissatisfied</v>
      </c>
      <c r="W90" s="2" t="s">
        <v>40</v>
      </c>
      <c r="X90" s="2" t="str">
        <f t="shared" si="6"/>
        <v>40-49</v>
      </c>
      <c r="Y90" s="2" t="str">
        <f t="shared" si="7"/>
        <v>40-49</v>
      </c>
    </row>
    <row r="91" spans="1:25" x14ac:dyDescent="0.25">
      <c r="A91" s="2">
        <v>1179</v>
      </c>
      <c r="B91" s="2" t="s">
        <v>214</v>
      </c>
      <c r="C91" s="2">
        <v>35</v>
      </c>
      <c r="D91" s="2" t="s">
        <v>33</v>
      </c>
      <c r="E91" s="2" t="s">
        <v>27</v>
      </c>
      <c r="F91" s="2" t="s">
        <v>215</v>
      </c>
      <c r="G91" s="5">
        <v>44926</v>
      </c>
      <c r="H91" s="2">
        <v>1.08</v>
      </c>
      <c r="I91" s="2">
        <f t="shared" ca="1" si="4"/>
        <v>0</v>
      </c>
      <c r="J91" s="2" t="str">
        <f t="shared" ca="1" si="5"/>
        <v>New</v>
      </c>
      <c r="K91" s="5">
        <v>45290</v>
      </c>
      <c r="L91" s="2" t="s">
        <v>48</v>
      </c>
      <c r="M91" s="2" t="s">
        <v>30</v>
      </c>
      <c r="N91" s="2">
        <v>5</v>
      </c>
      <c r="O91" s="2" t="str" cm="1">
        <f t="array" ref="O91">_xlfn.IFS(HRData[[#This Row],[Performance Rating]]=1,"Very Dissatisfied",HRData[[#This Row],[Performance Rating]]=2,"Dissatisfied",HRData[[#This Row],[Performance Rating]]=3,"Neutral",HRData[[#This Row],[Performance Rating]]=4,"Satisfied",HRData[[#This Row],[Performance Rating]]=5,"Very Satisfied")</f>
        <v>Very Satisfied</v>
      </c>
      <c r="P91" s="7">
        <v>124563</v>
      </c>
      <c r="Q91" s="7">
        <v>1673</v>
      </c>
      <c r="R91" s="2">
        <v>18</v>
      </c>
      <c r="S91" s="2">
        <v>3</v>
      </c>
      <c r="T91" s="2">
        <v>4</v>
      </c>
      <c r="U91" s="2">
        <v>2</v>
      </c>
      <c r="V91" s="2" t="str" cm="1">
        <f t="array" ref="V91">_xlfn.IFS(HRData[[#This Row],[Job Satisfaction Level]]=1,"Very Dissatisfied",HRData[[#This Row],[Job Satisfaction Level]]=2,"Dissatisfied",HRData[[#This Row],[Job Satisfaction Level]]=3,"Neutral",HRData[[#This Row],[Job Satisfaction Level]]=4,"Satisfied",HRData[[#This Row],[Job Satisfaction Level]]=5,"Very Satisfied")</f>
        <v>Dissatisfied</v>
      </c>
      <c r="W91" s="2" t="s">
        <v>45</v>
      </c>
      <c r="X91" s="2" t="str">
        <f t="shared" si="6"/>
        <v>30-39</v>
      </c>
      <c r="Y91" s="2" t="str">
        <f t="shared" si="7"/>
        <v>30-39</v>
      </c>
    </row>
    <row r="92" spans="1:25" x14ac:dyDescent="0.25">
      <c r="A92" s="2">
        <v>1233</v>
      </c>
      <c r="B92" s="2" t="s">
        <v>216</v>
      </c>
      <c r="C92" s="2">
        <v>47</v>
      </c>
      <c r="D92" s="2" t="s">
        <v>217</v>
      </c>
      <c r="E92" s="2" t="s">
        <v>42</v>
      </c>
      <c r="F92" s="2" t="s">
        <v>218</v>
      </c>
      <c r="G92" s="5">
        <v>43681</v>
      </c>
      <c r="H92" s="2">
        <v>4.49</v>
      </c>
      <c r="I92" s="2">
        <f t="shared" ca="1" si="4"/>
        <v>4</v>
      </c>
      <c r="J92" s="2" t="str">
        <f t="shared" ca="1" si="5"/>
        <v>3-5</v>
      </c>
      <c r="K92" s="5"/>
      <c r="L92" s="2" t="s">
        <v>56</v>
      </c>
      <c r="M92" s="2" t="s">
        <v>39</v>
      </c>
      <c r="N92" s="2">
        <v>5</v>
      </c>
      <c r="O92" s="2" t="str" cm="1">
        <f t="array" ref="O92">_xlfn.IFS(HRData[[#This Row],[Performance Rating]]=1,"Very Dissatisfied",HRData[[#This Row],[Performance Rating]]=2,"Dissatisfied",HRData[[#This Row],[Performance Rating]]=3,"Neutral",HRData[[#This Row],[Performance Rating]]=4,"Satisfied",HRData[[#This Row],[Performance Rating]]=5,"Very Satisfied")</f>
        <v>Very Satisfied</v>
      </c>
      <c r="P92" s="7">
        <v>41085</v>
      </c>
      <c r="Q92" s="7">
        <v>2924</v>
      </c>
      <c r="R92" s="2">
        <v>12</v>
      </c>
      <c r="S92" s="2">
        <v>9</v>
      </c>
      <c r="T92" s="2">
        <v>0</v>
      </c>
      <c r="U92" s="2">
        <v>3</v>
      </c>
      <c r="V92" s="2" t="str" cm="1">
        <f t="array" ref="V92">_xlfn.IFS(HRData[[#This Row],[Job Satisfaction Level]]=1,"Very Dissatisfied",HRData[[#This Row],[Job Satisfaction Level]]=2,"Dissatisfied",HRData[[#This Row],[Job Satisfaction Level]]=3,"Neutral",HRData[[#This Row],[Job Satisfaction Level]]=4,"Satisfied",HRData[[#This Row],[Job Satisfaction Level]]=5,"Very Satisfied")</f>
        <v>Neutral</v>
      </c>
      <c r="W92" s="2" t="s">
        <v>31</v>
      </c>
      <c r="X92" s="2" t="str">
        <f t="shared" si="6"/>
        <v>40-49</v>
      </c>
      <c r="Y92" s="2" t="str">
        <f t="shared" si="7"/>
        <v>40-49</v>
      </c>
    </row>
    <row r="93" spans="1:25" x14ac:dyDescent="0.25">
      <c r="A93" s="2">
        <v>5528</v>
      </c>
      <c r="B93" s="2" t="s">
        <v>219</v>
      </c>
      <c r="C93" s="2">
        <v>18</v>
      </c>
      <c r="D93" s="2" t="s">
        <v>26</v>
      </c>
      <c r="E93" s="2" t="s">
        <v>37</v>
      </c>
      <c r="F93" s="2" t="s">
        <v>220</v>
      </c>
      <c r="G93" s="5">
        <v>42808</v>
      </c>
      <c r="H93" s="2">
        <v>6.88</v>
      </c>
      <c r="I93" s="2">
        <f t="shared" ca="1" si="4"/>
        <v>7</v>
      </c>
      <c r="J93" s="2" t="str">
        <f t="shared" ca="1" si="5"/>
        <v>5-10</v>
      </c>
      <c r="K93" s="5"/>
      <c r="L93" s="2" t="s">
        <v>44</v>
      </c>
      <c r="M93" s="2" t="s">
        <v>39</v>
      </c>
      <c r="N93" s="2">
        <v>1</v>
      </c>
      <c r="O93" s="2" t="str" cm="1">
        <f t="array" ref="O93">_xlfn.IFS(HRData[[#This Row],[Performance Rating]]=1,"Very Dissatisfied",HRData[[#This Row],[Performance Rating]]=2,"Dissatisfied",HRData[[#This Row],[Performance Rating]]=3,"Neutral",HRData[[#This Row],[Performance Rating]]=4,"Satisfied",HRData[[#This Row],[Performance Rating]]=5,"Very Satisfied")</f>
        <v>Very Dissatisfied</v>
      </c>
      <c r="P93" s="7">
        <v>108219</v>
      </c>
      <c r="Q93" s="7">
        <v>6080</v>
      </c>
      <c r="R93" s="2">
        <v>14</v>
      </c>
      <c r="S93" s="2">
        <v>10</v>
      </c>
      <c r="T93" s="2">
        <v>3</v>
      </c>
      <c r="U93" s="2">
        <v>2</v>
      </c>
      <c r="V93" s="2" t="str" cm="1">
        <f t="array" ref="V93">_xlfn.IFS(HRData[[#This Row],[Job Satisfaction Level]]=1,"Very Dissatisfied",HRData[[#This Row],[Job Satisfaction Level]]=2,"Dissatisfied",HRData[[#This Row],[Job Satisfaction Level]]=3,"Neutral",HRData[[#This Row],[Job Satisfaction Level]]=4,"Satisfied",HRData[[#This Row],[Job Satisfaction Level]]=5,"Very Satisfied")</f>
        <v>Dissatisfied</v>
      </c>
      <c r="W93" s="2" t="s">
        <v>31</v>
      </c>
      <c r="X93" s="2" t="str">
        <f t="shared" si="6"/>
        <v>10-19</v>
      </c>
      <c r="Y93" s="2" t="str">
        <f t="shared" si="7"/>
        <v>10-19</v>
      </c>
    </row>
    <row r="94" spans="1:25" x14ac:dyDescent="0.25">
      <c r="A94" s="2">
        <v>6629</v>
      </c>
      <c r="B94" s="2" t="s">
        <v>221</v>
      </c>
      <c r="C94" s="2">
        <v>32</v>
      </c>
      <c r="D94" s="2" t="s">
        <v>33</v>
      </c>
      <c r="E94" s="2" t="s">
        <v>50</v>
      </c>
      <c r="F94" s="2" t="s">
        <v>222</v>
      </c>
      <c r="G94" s="5">
        <v>44285</v>
      </c>
      <c r="H94" s="2">
        <v>2.83</v>
      </c>
      <c r="I94" s="2">
        <f t="shared" ca="1" si="4"/>
        <v>3</v>
      </c>
      <c r="J94" s="2" t="str">
        <f t="shared" ca="1" si="5"/>
        <v>3-5</v>
      </c>
      <c r="K94" s="5"/>
      <c r="L94" s="2" t="s">
        <v>48</v>
      </c>
      <c r="M94" s="2" t="s">
        <v>39</v>
      </c>
      <c r="N94" s="2">
        <v>3</v>
      </c>
      <c r="O94" s="2" t="str" cm="1">
        <f t="array" ref="O94">_xlfn.IFS(HRData[[#This Row],[Performance Rating]]=1,"Very Dissatisfied",HRData[[#This Row],[Performance Rating]]=2,"Dissatisfied",HRData[[#This Row],[Performance Rating]]=3,"Neutral",HRData[[#This Row],[Performance Rating]]=4,"Satisfied",HRData[[#This Row],[Performance Rating]]=5,"Very Satisfied")</f>
        <v>Neutral</v>
      </c>
      <c r="P94" s="7">
        <v>52207</v>
      </c>
      <c r="Q94" s="7">
        <v>2909</v>
      </c>
      <c r="R94" s="2">
        <v>14</v>
      </c>
      <c r="S94" s="2">
        <v>10</v>
      </c>
      <c r="T94" s="2">
        <v>4</v>
      </c>
      <c r="U94" s="2">
        <v>1</v>
      </c>
      <c r="V94" s="2" t="str" cm="1">
        <f t="array" ref="V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4" s="2" t="s">
        <v>31</v>
      </c>
      <c r="X94" s="2" t="str">
        <f t="shared" si="6"/>
        <v>30-39</v>
      </c>
      <c r="Y94" s="2" t="str">
        <f t="shared" si="7"/>
        <v>30-39</v>
      </c>
    </row>
    <row r="95" spans="1:25" x14ac:dyDescent="0.25">
      <c r="A95" s="2">
        <v>8438</v>
      </c>
      <c r="B95" s="2" t="s">
        <v>223</v>
      </c>
      <c r="C95" s="2">
        <v>19</v>
      </c>
      <c r="D95" s="2" t="s">
        <v>217</v>
      </c>
      <c r="E95" s="2" t="s">
        <v>37</v>
      </c>
      <c r="F95" s="2" t="s">
        <v>224</v>
      </c>
      <c r="G95" s="5">
        <v>42613</v>
      </c>
      <c r="H95" s="2">
        <v>7.41</v>
      </c>
      <c r="I95" s="2">
        <f t="shared" ca="1" si="4"/>
        <v>7</v>
      </c>
      <c r="J95" s="2" t="str">
        <f t="shared" ca="1" si="5"/>
        <v>5-10</v>
      </c>
      <c r="K95" s="5"/>
      <c r="L95" s="2" t="s">
        <v>48</v>
      </c>
      <c r="M95" s="2" t="s">
        <v>39</v>
      </c>
      <c r="N95" s="2">
        <v>2</v>
      </c>
      <c r="O95" s="2" t="str" cm="1">
        <f t="array" ref="O95">_xlfn.IFS(HRData[[#This Row],[Performance Rating]]=1,"Very Dissatisfied",HRData[[#This Row],[Performance Rating]]=2,"Dissatisfied",HRData[[#This Row],[Performance Rating]]=3,"Neutral",HRData[[#This Row],[Performance Rating]]=4,"Satisfied",HRData[[#This Row],[Performance Rating]]=5,"Very Satisfied")</f>
        <v>Dissatisfied</v>
      </c>
      <c r="P95" s="7">
        <v>104332</v>
      </c>
      <c r="Q95" s="7">
        <v>9251</v>
      </c>
      <c r="R95" s="2">
        <v>5</v>
      </c>
      <c r="S95" s="2">
        <v>7</v>
      </c>
      <c r="T95" s="2">
        <v>9</v>
      </c>
      <c r="U95" s="2">
        <v>5</v>
      </c>
      <c r="V95" s="2" t="str" cm="1">
        <f t="array" ref="V95">_xlfn.IFS(HRData[[#This Row],[Job Satisfaction Level]]=1,"Very Dissatisfied",HRData[[#This Row],[Job Satisfaction Level]]=2,"Dissatisfied",HRData[[#This Row],[Job Satisfaction Level]]=3,"Neutral",HRData[[#This Row],[Job Satisfaction Level]]=4,"Satisfied",HRData[[#This Row],[Job Satisfaction Level]]=5,"Very Satisfied")</f>
        <v>Very Satisfied</v>
      </c>
      <c r="W95" s="2" t="s">
        <v>40</v>
      </c>
      <c r="X95" s="2" t="str">
        <f t="shared" si="6"/>
        <v>10-19</v>
      </c>
      <c r="Y95" s="2" t="str">
        <f t="shared" si="7"/>
        <v>10-19</v>
      </c>
    </row>
    <row r="96" spans="1:25" x14ac:dyDescent="0.25">
      <c r="A96" s="2">
        <v>1666</v>
      </c>
      <c r="B96" s="2" t="s">
        <v>225</v>
      </c>
      <c r="C96" s="2">
        <v>23</v>
      </c>
      <c r="D96" s="2" t="s">
        <v>33</v>
      </c>
      <c r="E96" s="2" t="s">
        <v>50</v>
      </c>
      <c r="F96" s="2" t="s">
        <v>226</v>
      </c>
      <c r="G96" s="5">
        <v>43826</v>
      </c>
      <c r="H96" s="2">
        <v>4.09</v>
      </c>
      <c r="I96" s="2">
        <f t="shared" ca="1" si="4"/>
        <v>4</v>
      </c>
      <c r="J96" s="2" t="str">
        <f t="shared" ca="1" si="5"/>
        <v>3-5</v>
      </c>
      <c r="K96" s="5"/>
      <c r="L96" s="2" t="s">
        <v>44</v>
      </c>
      <c r="M96" s="2" t="s">
        <v>39</v>
      </c>
      <c r="N96" s="2">
        <v>3</v>
      </c>
      <c r="O96" s="2" t="str" cm="1">
        <f t="array" ref="O96">_xlfn.IFS(HRData[[#This Row],[Performance Rating]]=1,"Very Dissatisfied",HRData[[#This Row],[Performance Rating]]=2,"Dissatisfied",HRData[[#This Row],[Performance Rating]]=3,"Neutral",HRData[[#This Row],[Performance Rating]]=4,"Satisfied",HRData[[#This Row],[Performance Rating]]=5,"Very Satisfied")</f>
        <v>Neutral</v>
      </c>
      <c r="P96" s="7">
        <v>92881</v>
      </c>
      <c r="Q96" s="7">
        <v>1408</v>
      </c>
      <c r="R96" s="2">
        <v>13</v>
      </c>
      <c r="S96" s="2">
        <v>3</v>
      </c>
      <c r="T96" s="2">
        <v>2</v>
      </c>
      <c r="U96" s="2">
        <v>1</v>
      </c>
      <c r="V96" s="2" t="str" cm="1">
        <f t="array" ref="V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6" s="2" t="s">
        <v>40</v>
      </c>
      <c r="X96" s="2" t="str">
        <f t="shared" si="6"/>
        <v>20-29</v>
      </c>
      <c r="Y96" s="2" t="str">
        <f t="shared" si="7"/>
        <v>20-29</v>
      </c>
    </row>
    <row r="97" spans="1:25" x14ac:dyDescent="0.25">
      <c r="A97" s="2">
        <v>4865</v>
      </c>
      <c r="B97" s="2" t="s">
        <v>227</v>
      </c>
      <c r="C97" s="2">
        <v>20</v>
      </c>
      <c r="D97" s="2" t="s">
        <v>26</v>
      </c>
      <c r="E97" s="2" t="s">
        <v>50</v>
      </c>
      <c r="F97" s="2" t="s">
        <v>228</v>
      </c>
      <c r="G97" s="5">
        <v>42465</v>
      </c>
      <c r="H97" s="2">
        <v>7.82</v>
      </c>
      <c r="I97" s="2">
        <f t="shared" ca="1" si="4"/>
        <v>6</v>
      </c>
      <c r="J97" s="2" t="str">
        <f t="shared" ca="1" si="5"/>
        <v>5-10</v>
      </c>
      <c r="K97" s="5">
        <v>44811</v>
      </c>
      <c r="L97" s="2" t="s">
        <v>29</v>
      </c>
      <c r="M97" s="2" t="s">
        <v>30</v>
      </c>
      <c r="N97" s="2">
        <v>2</v>
      </c>
      <c r="O97" s="2" t="str" cm="1">
        <f t="array" ref="O97">_xlfn.IFS(HRData[[#This Row],[Performance Rating]]=1,"Very Dissatisfied",HRData[[#This Row],[Performance Rating]]=2,"Dissatisfied",HRData[[#This Row],[Performance Rating]]=3,"Neutral",HRData[[#This Row],[Performance Rating]]=4,"Satisfied",HRData[[#This Row],[Performance Rating]]=5,"Very Satisfied")</f>
        <v>Dissatisfied</v>
      </c>
      <c r="P97" s="7">
        <v>106242</v>
      </c>
      <c r="Q97" s="7">
        <v>4555</v>
      </c>
      <c r="R97" s="2">
        <v>1</v>
      </c>
      <c r="S97" s="2">
        <v>5</v>
      </c>
      <c r="T97" s="2">
        <v>7</v>
      </c>
      <c r="U97" s="2">
        <v>3</v>
      </c>
      <c r="V97" s="2" t="str" cm="1">
        <f t="array" ref="V97">_xlfn.IFS(HRData[[#This Row],[Job Satisfaction Level]]=1,"Very Dissatisfied",HRData[[#This Row],[Job Satisfaction Level]]=2,"Dissatisfied",HRData[[#This Row],[Job Satisfaction Level]]=3,"Neutral",HRData[[#This Row],[Job Satisfaction Level]]=4,"Satisfied",HRData[[#This Row],[Job Satisfaction Level]]=5,"Very Satisfied")</f>
        <v>Neutral</v>
      </c>
      <c r="W97" s="2" t="s">
        <v>31</v>
      </c>
      <c r="X97" s="2" t="str">
        <f t="shared" si="6"/>
        <v>20-29</v>
      </c>
      <c r="Y97" s="2" t="str">
        <f t="shared" si="7"/>
        <v>20-29</v>
      </c>
    </row>
    <row r="98" spans="1:25" x14ac:dyDescent="0.25">
      <c r="A98" s="2">
        <v>6218</v>
      </c>
      <c r="B98" s="2" t="s">
        <v>229</v>
      </c>
      <c r="C98" s="2">
        <v>39</v>
      </c>
      <c r="D98" s="2" t="s">
        <v>217</v>
      </c>
      <c r="E98" s="2" t="s">
        <v>42</v>
      </c>
      <c r="F98" s="2" t="s">
        <v>230</v>
      </c>
      <c r="G98" s="5">
        <v>43879</v>
      </c>
      <c r="H98" s="2">
        <v>3.95</v>
      </c>
      <c r="I98" s="2">
        <f t="shared" ca="1" si="4"/>
        <v>2</v>
      </c>
      <c r="J98" s="2" t="str">
        <f t="shared" ca="1" si="5"/>
        <v>1-3</v>
      </c>
      <c r="K98" s="5">
        <v>44688</v>
      </c>
      <c r="L98" s="2" t="s">
        <v>56</v>
      </c>
      <c r="M98" s="2" t="s">
        <v>30</v>
      </c>
      <c r="N98" s="2">
        <v>4</v>
      </c>
      <c r="O98" s="2" t="str" cm="1">
        <f t="array" ref="O98">_xlfn.IFS(HRData[[#This Row],[Performance Rating]]=1,"Very Dissatisfied",HRData[[#This Row],[Performance Rating]]=2,"Dissatisfied",HRData[[#This Row],[Performance Rating]]=3,"Neutral",HRData[[#This Row],[Performance Rating]]=4,"Satisfied",HRData[[#This Row],[Performance Rating]]=5,"Very Satisfied")</f>
        <v>Satisfied</v>
      </c>
      <c r="P98" s="7">
        <v>147896</v>
      </c>
      <c r="Q98" s="7">
        <v>9555</v>
      </c>
      <c r="R98" s="2">
        <v>18</v>
      </c>
      <c r="S98" s="2">
        <v>10</v>
      </c>
      <c r="T98" s="2">
        <v>0</v>
      </c>
      <c r="U98" s="2">
        <v>1</v>
      </c>
      <c r="V98" s="2" t="str" cm="1">
        <f t="array" ref="V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8" s="2" t="s">
        <v>31</v>
      </c>
      <c r="X98" s="2" t="str">
        <f t="shared" si="6"/>
        <v>30-39</v>
      </c>
      <c r="Y98" s="2" t="str">
        <f t="shared" si="7"/>
        <v>30-39</v>
      </c>
    </row>
    <row r="99" spans="1:25" x14ac:dyDescent="0.25">
      <c r="A99" s="2">
        <v>1678</v>
      </c>
      <c r="B99" s="2" t="s">
        <v>231</v>
      </c>
      <c r="C99" s="2">
        <v>20</v>
      </c>
      <c r="D99" s="2" t="s">
        <v>217</v>
      </c>
      <c r="E99" s="2" t="s">
        <v>37</v>
      </c>
      <c r="F99" s="2" t="s">
        <v>232</v>
      </c>
      <c r="G99" s="5">
        <v>42334</v>
      </c>
      <c r="H99" s="2">
        <v>8.18</v>
      </c>
      <c r="I99" s="2">
        <f t="shared" ca="1" si="4"/>
        <v>8</v>
      </c>
      <c r="J99" s="2" t="str">
        <f t="shared" ca="1" si="5"/>
        <v>5-10</v>
      </c>
      <c r="K99" s="5"/>
      <c r="L99" s="2" t="s">
        <v>56</v>
      </c>
      <c r="M99" s="2" t="s">
        <v>39</v>
      </c>
      <c r="N99" s="2">
        <v>3</v>
      </c>
      <c r="O99" s="2" t="str" cm="1">
        <f t="array" ref="O99">_xlfn.IFS(HRData[[#This Row],[Performance Rating]]=1,"Very Dissatisfied",HRData[[#This Row],[Performance Rating]]=2,"Dissatisfied",HRData[[#This Row],[Performance Rating]]=3,"Neutral",HRData[[#This Row],[Performance Rating]]=4,"Satisfied",HRData[[#This Row],[Performance Rating]]=5,"Very Satisfied")</f>
        <v>Neutral</v>
      </c>
      <c r="P99" s="7">
        <v>133773</v>
      </c>
      <c r="Q99" s="7">
        <v>8511</v>
      </c>
      <c r="R99" s="2">
        <v>19</v>
      </c>
      <c r="S99" s="2">
        <v>2</v>
      </c>
      <c r="T99" s="2">
        <v>10</v>
      </c>
      <c r="U99" s="2">
        <v>4</v>
      </c>
      <c r="V99" s="2" t="str" cm="1">
        <f t="array" ref="V99">_xlfn.IFS(HRData[[#This Row],[Job Satisfaction Level]]=1,"Very Dissatisfied",HRData[[#This Row],[Job Satisfaction Level]]=2,"Dissatisfied",HRData[[#This Row],[Job Satisfaction Level]]=3,"Neutral",HRData[[#This Row],[Job Satisfaction Level]]=4,"Satisfied",HRData[[#This Row],[Job Satisfaction Level]]=5,"Very Satisfied")</f>
        <v>Satisfied</v>
      </c>
      <c r="W99" s="2" t="s">
        <v>45</v>
      </c>
      <c r="X99" s="2" t="str">
        <f t="shared" si="6"/>
        <v>20-29</v>
      </c>
      <c r="Y99" s="2" t="str">
        <f t="shared" si="7"/>
        <v>20-29</v>
      </c>
    </row>
    <row r="100" spans="1:25" x14ac:dyDescent="0.25">
      <c r="A100" s="2">
        <v>8299</v>
      </c>
      <c r="B100" s="2" t="s">
        <v>233</v>
      </c>
      <c r="C100" s="2">
        <v>34</v>
      </c>
      <c r="D100" s="2" t="s">
        <v>33</v>
      </c>
      <c r="E100" s="2" t="s">
        <v>27</v>
      </c>
      <c r="F100" s="2" t="s">
        <v>160</v>
      </c>
      <c r="G100" s="5">
        <v>44299</v>
      </c>
      <c r="H100" s="2">
        <v>2.79</v>
      </c>
      <c r="I100" s="2">
        <f t="shared" ca="1" si="4"/>
        <v>3</v>
      </c>
      <c r="J100" s="2" t="str">
        <f t="shared" ca="1" si="5"/>
        <v>3-5</v>
      </c>
      <c r="K100" s="5"/>
      <c r="L100" s="2" t="s">
        <v>44</v>
      </c>
      <c r="M100" s="2" t="s">
        <v>39</v>
      </c>
      <c r="N100" s="2">
        <v>5</v>
      </c>
      <c r="O100" s="2" t="str" cm="1">
        <f t="array" ref="O100">_xlfn.IFS(HRData[[#This Row],[Performance Rating]]=1,"Very Dissatisfied",HRData[[#This Row],[Performance Rating]]=2,"Dissatisfied",HRData[[#This Row],[Performance Rating]]=3,"Neutral",HRData[[#This Row],[Performance Rating]]=4,"Satisfied",HRData[[#This Row],[Performance Rating]]=5,"Very Satisfied")</f>
        <v>Very Satisfied</v>
      </c>
      <c r="P100" s="7">
        <v>83025</v>
      </c>
      <c r="Q100" s="7">
        <v>677</v>
      </c>
      <c r="R100" s="2">
        <v>1</v>
      </c>
      <c r="S100" s="2">
        <v>4</v>
      </c>
      <c r="T100" s="2">
        <v>0</v>
      </c>
      <c r="U100" s="2">
        <v>1</v>
      </c>
      <c r="V100" s="2" t="str" cm="1">
        <f t="array" ref="V1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0" s="2" t="s">
        <v>45</v>
      </c>
      <c r="X100" s="2" t="str">
        <f t="shared" si="6"/>
        <v>30-39</v>
      </c>
      <c r="Y100" s="2" t="str">
        <f t="shared" si="7"/>
        <v>30-39</v>
      </c>
    </row>
    <row r="101" spans="1:25" x14ac:dyDescent="0.25">
      <c r="A101" s="2">
        <v>2098</v>
      </c>
      <c r="B101" s="2" t="s">
        <v>234</v>
      </c>
      <c r="C101" s="2">
        <v>49</v>
      </c>
      <c r="D101" s="2" t="s">
        <v>33</v>
      </c>
      <c r="E101" s="2" t="s">
        <v>37</v>
      </c>
      <c r="F101" s="2" t="s">
        <v>235</v>
      </c>
      <c r="G101" s="5">
        <v>42337</v>
      </c>
      <c r="H101" s="2">
        <v>8.17</v>
      </c>
      <c r="I101" s="2">
        <f t="shared" ca="1" si="4"/>
        <v>8</v>
      </c>
      <c r="J101" s="2" t="str">
        <f t="shared" ca="1" si="5"/>
        <v>5-10</v>
      </c>
      <c r="K101" s="5"/>
      <c r="L101" s="2" t="s">
        <v>44</v>
      </c>
      <c r="M101" s="2" t="s">
        <v>39</v>
      </c>
      <c r="N101" s="2">
        <v>4</v>
      </c>
      <c r="O101" s="2" t="str" cm="1">
        <f t="array" ref="O101">_xlfn.IFS(HRData[[#This Row],[Performance Rating]]=1,"Very Dissatisfied",HRData[[#This Row],[Performance Rating]]=2,"Dissatisfied",HRData[[#This Row],[Performance Rating]]=3,"Neutral",HRData[[#This Row],[Performance Rating]]=4,"Satisfied",HRData[[#This Row],[Performance Rating]]=5,"Very Satisfied")</f>
        <v>Satisfied</v>
      </c>
      <c r="P101" s="7">
        <v>42317</v>
      </c>
      <c r="Q101" s="7">
        <v>3386</v>
      </c>
      <c r="R101" s="2">
        <v>8</v>
      </c>
      <c r="S101" s="2">
        <v>3</v>
      </c>
      <c r="T101" s="2">
        <v>3</v>
      </c>
      <c r="U101" s="2">
        <v>4</v>
      </c>
      <c r="V101" s="2" t="str" cm="1">
        <f t="array" ref="V101">_xlfn.IFS(HRData[[#This Row],[Job Satisfaction Level]]=1,"Very Dissatisfied",HRData[[#This Row],[Job Satisfaction Level]]=2,"Dissatisfied",HRData[[#This Row],[Job Satisfaction Level]]=3,"Neutral",HRData[[#This Row],[Job Satisfaction Level]]=4,"Satisfied",HRData[[#This Row],[Job Satisfaction Level]]=5,"Very Satisfied")</f>
        <v>Satisfied</v>
      </c>
      <c r="W101" s="2" t="s">
        <v>45</v>
      </c>
      <c r="X101" s="2" t="str">
        <f t="shared" si="6"/>
        <v>40-49</v>
      </c>
      <c r="Y101" s="2" t="str">
        <f t="shared" si="7"/>
        <v>40-49</v>
      </c>
    </row>
    <row r="102" spans="1:25" x14ac:dyDescent="0.25">
      <c r="A102" s="2">
        <v>3809</v>
      </c>
      <c r="B102" s="2" t="s">
        <v>236</v>
      </c>
      <c r="C102" s="2">
        <v>27</v>
      </c>
      <c r="D102" s="2" t="s">
        <v>33</v>
      </c>
      <c r="E102" s="2" t="s">
        <v>27</v>
      </c>
      <c r="F102" s="2" t="s">
        <v>222</v>
      </c>
      <c r="G102" s="5">
        <v>42272</v>
      </c>
      <c r="H102" s="2">
        <v>8.35</v>
      </c>
      <c r="I102" s="2">
        <f t="shared" ca="1" si="4"/>
        <v>8</v>
      </c>
      <c r="J102" s="2" t="str">
        <f t="shared" ca="1" si="5"/>
        <v>5-10</v>
      </c>
      <c r="K102" s="5"/>
      <c r="L102" s="2" t="s">
        <v>48</v>
      </c>
      <c r="M102" s="2" t="s">
        <v>39</v>
      </c>
      <c r="N102" s="2">
        <v>2</v>
      </c>
      <c r="O102" s="2" t="str" cm="1">
        <f t="array" ref="O102">_xlfn.IFS(HRData[[#This Row],[Performance Rating]]=1,"Very Dissatisfied",HRData[[#This Row],[Performance Rating]]=2,"Dissatisfied",HRData[[#This Row],[Performance Rating]]=3,"Neutral",HRData[[#This Row],[Performance Rating]]=4,"Satisfied",HRData[[#This Row],[Performance Rating]]=5,"Very Satisfied")</f>
        <v>Dissatisfied</v>
      </c>
      <c r="P102" s="7">
        <v>67224</v>
      </c>
      <c r="Q102" s="7">
        <v>8525</v>
      </c>
      <c r="R102" s="2">
        <v>19</v>
      </c>
      <c r="S102" s="2">
        <v>6</v>
      </c>
      <c r="T102" s="2">
        <v>1</v>
      </c>
      <c r="U102" s="2">
        <v>2</v>
      </c>
      <c r="V102" s="2" t="str" cm="1">
        <f t="array" ref="V102">_xlfn.IFS(HRData[[#This Row],[Job Satisfaction Level]]=1,"Very Dissatisfied",HRData[[#This Row],[Job Satisfaction Level]]=2,"Dissatisfied",HRData[[#This Row],[Job Satisfaction Level]]=3,"Neutral",HRData[[#This Row],[Job Satisfaction Level]]=4,"Satisfied",HRData[[#This Row],[Job Satisfaction Level]]=5,"Very Satisfied")</f>
        <v>Dissatisfied</v>
      </c>
      <c r="W102" s="2" t="s">
        <v>45</v>
      </c>
      <c r="X102" s="2" t="str">
        <f t="shared" si="6"/>
        <v>20-29</v>
      </c>
      <c r="Y102" s="2" t="str">
        <f t="shared" si="7"/>
        <v>20-29</v>
      </c>
    </row>
    <row r="103" spans="1:25" x14ac:dyDescent="0.25">
      <c r="A103" s="2">
        <v>5089</v>
      </c>
      <c r="B103" s="2" t="s">
        <v>237</v>
      </c>
      <c r="C103" s="2">
        <v>62</v>
      </c>
      <c r="D103" s="2" t="s">
        <v>217</v>
      </c>
      <c r="E103" s="2" t="s">
        <v>42</v>
      </c>
      <c r="F103" s="2" t="s">
        <v>238</v>
      </c>
      <c r="G103" s="5">
        <v>42634</v>
      </c>
      <c r="H103" s="2">
        <v>7.36</v>
      </c>
      <c r="I103" s="2">
        <f t="shared" ca="1" si="4"/>
        <v>7</v>
      </c>
      <c r="J103" s="2" t="str">
        <f t="shared" ca="1" si="5"/>
        <v>5-10</v>
      </c>
      <c r="K103" s="5"/>
      <c r="L103" s="2" t="s">
        <v>44</v>
      </c>
      <c r="M103" s="2" t="s">
        <v>39</v>
      </c>
      <c r="N103" s="2">
        <v>3</v>
      </c>
      <c r="O103" s="2" t="str" cm="1">
        <f t="array" ref="O103">_xlfn.IFS(HRData[[#This Row],[Performance Rating]]=1,"Very Dissatisfied",HRData[[#This Row],[Performance Rating]]=2,"Dissatisfied",HRData[[#This Row],[Performance Rating]]=3,"Neutral",HRData[[#This Row],[Performance Rating]]=4,"Satisfied",HRData[[#This Row],[Performance Rating]]=5,"Very Satisfied")</f>
        <v>Neutral</v>
      </c>
      <c r="P103" s="7">
        <v>133939</v>
      </c>
      <c r="Q103" s="7">
        <v>8674</v>
      </c>
      <c r="R103" s="2">
        <v>6</v>
      </c>
      <c r="S103" s="2">
        <v>10</v>
      </c>
      <c r="T103" s="2">
        <v>0</v>
      </c>
      <c r="U103" s="2">
        <v>5</v>
      </c>
      <c r="V103" s="2" t="str" cm="1">
        <f t="array" ref="V103">_xlfn.IFS(HRData[[#This Row],[Job Satisfaction Level]]=1,"Very Dissatisfied",HRData[[#This Row],[Job Satisfaction Level]]=2,"Dissatisfied",HRData[[#This Row],[Job Satisfaction Level]]=3,"Neutral",HRData[[#This Row],[Job Satisfaction Level]]=4,"Satisfied",HRData[[#This Row],[Job Satisfaction Level]]=5,"Very Satisfied")</f>
        <v>Very Satisfied</v>
      </c>
      <c r="W103" s="2" t="s">
        <v>40</v>
      </c>
      <c r="X103" s="2" t="str">
        <f t="shared" si="6"/>
        <v>60-69</v>
      </c>
      <c r="Y103" s="2" t="str">
        <f t="shared" si="7"/>
        <v>60-69</v>
      </c>
    </row>
    <row r="104" spans="1:25" x14ac:dyDescent="0.25">
      <c r="A104" s="2">
        <v>2112</v>
      </c>
      <c r="B104" s="2" t="s">
        <v>239</v>
      </c>
      <c r="C104" s="2">
        <v>49</v>
      </c>
      <c r="D104" s="2" t="s">
        <v>33</v>
      </c>
      <c r="E104" s="2" t="s">
        <v>42</v>
      </c>
      <c r="F104" s="2" t="s">
        <v>240</v>
      </c>
      <c r="G104" s="5">
        <v>42658</v>
      </c>
      <c r="H104" s="2">
        <v>7.29</v>
      </c>
      <c r="I104" s="2">
        <f t="shared" ca="1" si="4"/>
        <v>5</v>
      </c>
      <c r="J104" s="2" t="str">
        <f t="shared" ca="1" si="5"/>
        <v>5-10</v>
      </c>
      <c r="K104" s="5">
        <v>44694</v>
      </c>
      <c r="L104" s="2" t="s">
        <v>29</v>
      </c>
      <c r="M104" s="2" t="s">
        <v>30</v>
      </c>
      <c r="N104" s="2">
        <v>4</v>
      </c>
      <c r="O104" s="2" t="str" cm="1">
        <f t="array" ref="O104">_xlfn.IFS(HRData[[#This Row],[Performance Rating]]=1,"Very Dissatisfied",HRData[[#This Row],[Performance Rating]]=2,"Dissatisfied",HRData[[#This Row],[Performance Rating]]=3,"Neutral",HRData[[#This Row],[Performance Rating]]=4,"Satisfied",HRData[[#This Row],[Performance Rating]]=5,"Very Satisfied")</f>
        <v>Satisfied</v>
      </c>
      <c r="P104" s="7">
        <v>109598</v>
      </c>
      <c r="Q104" s="7">
        <v>7852</v>
      </c>
      <c r="R104" s="2">
        <v>17</v>
      </c>
      <c r="S104" s="2">
        <v>0</v>
      </c>
      <c r="T104" s="2">
        <v>3</v>
      </c>
      <c r="U104" s="2">
        <v>3</v>
      </c>
      <c r="V104" s="2" t="str" cm="1">
        <f t="array" ref="V104">_xlfn.IFS(HRData[[#This Row],[Job Satisfaction Level]]=1,"Very Dissatisfied",HRData[[#This Row],[Job Satisfaction Level]]=2,"Dissatisfied",HRData[[#This Row],[Job Satisfaction Level]]=3,"Neutral",HRData[[#This Row],[Job Satisfaction Level]]=4,"Satisfied",HRData[[#This Row],[Job Satisfaction Level]]=5,"Very Satisfied")</f>
        <v>Neutral</v>
      </c>
      <c r="W104" s="2" t="s">
        <v>31</v>
      </c>
      <c r="X104" s="2" t="str">
        <f t="shared" si="6"/>
        <v>40-49</v>
      </c>
      <c r="Y104" s="2" t="str">
        <f t="shared" si="7"/>
        <v>40-49</v>
      </c>
    </row>
    <row r="105" spans="1:25" x14ac:dyDescent="0.25">
      <c r="A105" s="2">
        <v>7515</v>
      </c>
      <c r="B105" s="2" t="s">
        <v>241</v>
      </c>
      <c r="C105" s="2">
        <v>42</v>
      </c>
      <c r="D105" s="2" t="s">
        <v>217</v>
      </c>
      <c r="E105" s="2" t="s">
        <v>42</v>
      </c>
      <c r="F105" s="2" t="s">
        <v>204</v>
      </c>
      <c r="G105" s="5">
        <v>44801</v>
      </c>
      <c r="H105" s="2">
        <v>1.42</v>
      </c>
      <c r="I105" s="2">
        <f t="shared" ca="1" si="4"/>
        <v>1</v>
      </c>
      <c r="J105" s="2" t="str">
        <f t="shared" ca="1" si="5"/>
        <v>1-3</v>
      </c>
      <c r="K105" s="5"/>
      <c r="L105" s="2" t="s">
        <v>44</v>
      </c>
      <c r="M105" s="2" t="s">
        <v>39</v>
      </c>
      <c r="N105" s="2">
        <v>2</v>
      </c>
      <c r="O105" s="2" t="str" cm="1">
        <f t="array" ref="O105">_xlfn.IFS(HRData[[#This Row],[Performance Rating]]=1,"Very Dissatisfied",HRData[[#This Row],[Performance Rating]]=2,"Dissatisfied",HRData[[#This Row],[Performance Rating]]=3,"Neutral",HRData[[#This Row],[Performance Rating]]=4,"Satisfied",HRData[[#This Row],[Performance Rating]]=5,"Very Satisfied")</f>
        <v>Dissatisfied</v>
      </c>
      <c r="P105" s="7">
        <v>37773</v>
      </c>
      <c r="Q105" s="7">
        <v>3507</v>
      </c>
      <c r="R105" s="2">
        <v>19</v>
      </c>
      <c r="S105" s="2">
        <v>0</v>
      </c>
      <c r="T105" s="2">
        <v>10</v>
      </c>
      <c r="U105" s="2">
        <v>4</v>
      </c>
      <c r="V105" s="2" t="str" cm="1">
        <f t="array" ref="V105">_xlfn.IFS(HRData[[#This Row],[Job Satisfaction Level]]=1,"Very Dissatisfied",HRData[[#This Row],[Job Satisfaction Level]]=2,"Dissatisfied",HRData[[#This Row],[Job Satisfaction Level]]=3,"Neutral",HRData[[#This Row],[Job Satisfaction Level]]=4,"Satisfied",HRData[[#This Row],[Job Satisfaction Level]]=5,"Very Satisfied")</f>
        <v>Satisfied</v>
      </c>
      <c r="W105" s="2" t="s">
        <v>31</v>
      </c>
      <c r="X105" s="2" t="str">
        <f t="shared" si="6"/>
        <v>40-49</v>
      </c>
      <c r="Y105" s="2" t="str">
        <f t="shared" si="7"/>
        <v>40-49</v>
      </c>
    </row>
    <row r="106" spans="1:25" x14ac:dyDescent="0.25">
      <c r="A106" s="2">
        <v>7869</v>
      </c>
      <c r="B106" s="2" t="s">
        <v>242</v>
      </c>
      <c r="C106" s="2">
        <v>40</v>
      </c>
      <c r="D106" s="2" t="s">
        <v>33</v>
      </c>
      <c r="E106" s="2" t="s">
        <v>50</v>
      </c>
      <c r="F106" s="2" t="s">
        <v>243</v>
      </c>
      <c r="G106" s="5">
        <v>45304</v>
      </c>
      <c r="H106" s="2">
        <v>0.04</v>
      </c>
      <c r="I106" s="2">
        <f t="shared" ca="1" si="4"/>
        <v>0</v>
      </c>
      <c r="J106" s="2" t="str">
        <f t="shared" ca="1" si="5"/>
        <v>New</v>
      </c>
      <c r="K106" s="5">
        <v>45313</v>
      </c>
      <c r="L106" s="2" t="s">
        <v>56</v>
      </c>
      <c r="M106" s="2" t="s">
        <v>30</v>
      </c>
      <c r="N106" s="2">
        <v>2</v>
      </c>
      <c r="O106" s="2" t="str" cm="1">
        <f t="array" ref="O106">_xlfn.IFS(HRData[[#This Row],[Performance Rating]]=1,"Very Dissatisfied",HRData[[#This Row],[Performance Rating]]=2,"Dissatisfied",HRData[[#This Row],[Performance Rating]]=3,"Neutral",HRData[[#This Row],[Performance Rating]]=4,"Satisfied",HRData[[#This Row],[Performance Rating]]=5,"Very Satisfied")</f>
        <v>Dissatisfied</v>
      </c>
      <c r="P106" s="7">
        <v>148694</v>
      </c>
      <c r="Q106" s="7">
        <v>7227</v>
      </c>
      <c r="R106" s="2">
        <v>3</v>
      </c>
      <c r="S106" s="2">
        <v>0</v>
      </c>
      <c r="T106" s="2">
        <v>2</v>
      </c>
      <c r="U106" s="2">
        <v>1</v>
      </c>
      <c r="V106" s="2" t="str" cm="1">
        <f t="array" ref="V10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6" s="2" t="s">
        <v>40</v>
      </c>
      <c r="X106" s="2" t="str">
        <f t="shared" si="6"/>
        <v>40-49</v>
      </c>
      <c r="Y106" s="2" t="str">
        <f t="shared" si="7"/>
        <v>40-49</v>
      </c>
    </row>
    <row r="107" spans="1:25" x14ac:dyDescent="0.25">
      <c r="A107" s="2">
        <v>9407</v>
      </c>
      <c r="B107" s="2" t="s">
        <v>244</v>
      </c>
      <c r="C107" s="2">
        <v>57</v>
      </c>
      <c r="D107" s="2" t="s">
        <v>217</v>
      </c>
      <c r="E107" s="2" t="s">
        <v>37</v>
      </c>
      <c r="F107" s="2" t="s">
        <v>245</v>
      </c>
      <c r="G107" s="5">
        <v>44264</v>
      </c>
      <c r="H107" s="2">
        <v>2.89</v>
      </c>
      <c r="I107" s="2">
        <f t="shared" ca="1" si="4"/>
        <v>1</v>
      </c>
      <c r="J107" s="2" t="str">
        <f t="shared" ca="1" si="5"/>
        <v>1-3</v>
      </c>
      <c r="K107" s="5">
        <v>44653</v>
      </c>
      <c r="L107" s="2" t="s">
        <v>29</v>
      </c>
      <c r="M107" s="2" t="s">
        <v>30</v>
      </c>
      <c r="N107" s="2">
        <v>2</v>
      </c>
      <c r="O107" s="2" t="str" cm="1">
        <f t="array" ref="O107">_xlfn.IFS(HRData[[#This Row],[Performance Rating]]=1,"Very Dissatisfied",HRData[[#This Row],[Performance Rating]]=2,"Dissatisfied",HRData[[#This Row],[Performance Rating]]=3,"Neutral",HRData[[#This Row],[Performance Rating]]=4,"Satisfied",HRData[[#This Row],[Performance Rating]]=5,"Very Satisfied")</f>
        <v>Dissatisfied</v>
      </c>
      <c r="P107" s="7">
        <v>119859</v>
      </c>
      <c r="Q107" s="7">
        <v>2356</v>
      </c>
      <c r="R107" s="2">
        <v>11</v>
      </c>
      <c r="S107" s="2">
        <v>9</v>
      </c>
      <c r="T107" s="2">
        <v>4</v>
      </c>
      <c r="U107" s="2">
        <v>3</v>
      </c>
      <c r="V107" s="2" t="str" cm="1">
        <f t="array" ref="V107">_xlfn.IFS(HRData[[#This Row],[Job Satisfaction Level]]=1,"Very Dissatisfied",HRData[[#This Row],[Job Satisfaction Level]]=2,"Dissatisfied",HRData[[#This Row],[Job Satisfaction Level]]=3,"Neutral",HRData[[#This Row],[Job Satisfaction Level]]=4,"Satisfied",HRData[[#This Row],[Job Satisfaction Level]]=5,"Very Satisfied")</f>
        <v>Neutral</v>
      </c>
      <c r="W107" s="2" t="s">
        <v>45</v>
      </c>
      <c r="X107" s="2" t="str">
        <f t="shared" si="6"/>
        <v>50-59</v>
      </c>
      <c r="Y107" s="2" t="str">
        <f t="shared" si="7"/>
        <v>50-59</v>
      </c>
    </row>
    <row r="108" spans="1:25" x14ac:dyDescent="0.25">
      <c r="A108" s="2">
        <v>3296</v>
      </c>
      <c r="B108" s="2" t="s">
        <v>246</v>
      </c>
      <c r="C108" s="2">
        <v>24</v>
      </c>
      <c r="D108" s="2" t="s">
        <v>26</v>
      </c>
      <c r="E108" s="2" t="s">
        <v>27</v>
      </c>
      <c r="F108" s="2" t="s">
        <v>247</v>
      </c>
      <c r="G108" s="5">
        <v>41684</v>
      </c>
      <c r="H108" s="2">
        <v>9.9600000000000009</v>
      </c>
      <c r="I108" s="2">
        <f t="shared" ca="1" si="4"/>
        <v>3</v>
      </c>
      <c r="J108" s="2" t="str">
        <f t="shared" ca="1" si="5"/>
        <v>3-5</v>
      </c>
      <c r="K108" s="5">
        <v>43130</v>
      </c>
      <c r="L108" s="2" t="s">
        <v>44</v>
      </c>
      <c r="M108" s="2" t="s">
        <v>30</v>
      </c>
      <c r="N108" s="2">
        <v>2</v>
      </c>
      <c r="O108" s="2" t="str" cm="1">
        <f t="array" ref="O108">_xlfn.IFS(HRData[[#This Row],[Performance Rating]]=1,"Very Dissatisfied",HRData[[#This Row],[Performance Rating]]=2,"Dissatisfied",HRData[[#This Row],[Performance Rating]]=3,"Neutral",HRData[[#This Row],[Performance Rating]]=4,"Satisfied",HRData[[#This Row],[Performance Rating]]=5,"Very Satisfied")</f>
        <v>Dissatisfied</v>
      </c>
      <c r="P108" s="7">
        <v>113161</v>
      </c>
      <c r="Q108" s="7">
        <v>2095</v>
      </c>
      <c r="R108" s="2">
        <v>14</v>
      </c>
      <c r="S108" s="2">
        <v>9</v>
      </c>
      <c r="T108" s="2">
        <v>5</v>
      </c>
      <c r="U108" s="2">
        <v>4</v>
      </c>
      <c r="V108" s="2" t="str" cm="1">
        <f t="array" ref="V108">_xlfn.IFS(HRData[[#This Row],[Job Satisfaction Level]]=1,"Very Dissatisfied",HRData[[#This Row],[Job Satisfaction Level]]=2,"Dissatisfied",HRData[[#This Row],[Job Satisfaction Level]]=3,"Neutral",HRData[[#This Row],[Job Satisfaction Level]]=4,"Satisfied",HRData[[#This Row],[Job Satisfaction Level]]=5,"Very Satisfied")</f>
        <v>Satisfied</v>
      </c>
      <c r="W108" s="2" t="s">
        <v>45</v>
      </c>
      <c r="X108" s="2" t="str">
        <f t="shared" si="6"/>
        <v>20-29</v>
      </c>
      <c r="Y108" s="2" t="str">
        <f t="shared" si="7"/>
        <v>20-29</v>
      </c>
    </row>
    <row r="109" spans="1:25" x14ac:dyDescent="0.25">
      <c r="A109" s="2">
        <v>8590</v>
      </c>
      <c r="B109" s="2" t="s">
        <v>248</v>
      </c>
      <c r="C109" s="2">
        <v>60</v>
      </c>
      <c r="D109" s="2" t="s">
        <v>33</v>
      </c>
      <c r="E109" s="2" t="s">
        <v>34</v>
      </c>
      <c r="F109" s="2" t="s">
        <v>249</v>
      </c>
      <c r="G109" s="5">
        <v>44296</v>
      </c>
      <c r="H109" s="2">
        <v>2.8</v>
      </c>
      <c r="I109" s="2">
        <f t="shared" ca="1" si="4"/>
        <v>1</v>
      </c>
      <c r="J109" s="2" t="str">
        <f t="shared" ca="1" si="5"/>
        <v>1-3</v>
      </c>
      <c r="K109" s="5">
        <v>44707</v>
      </c>
      <c r="L109" s="2" t="s">
        <v>29</v>
      </c>
      <c r="M109" s="2" t="s">
        <v>30</v>
      </c>
      <c r="N109" s="2">
        <v>4</v>
      </c>
      <c r="O109" s="2" t="str" cm="1">
        <f t="array" ref="O109">_xlfn.IFS(HRData[[#This Row],[Performance Rating]]=1,"Very Dissatisfied",HRData[[#This Row],[Performance Rating]]=2,"Dissatisfied",HRData[[#This Row],[Performance Rating]]=3,"Neutral",HRData[[#This Row],[Performance Rating]]=4,"Satisfied",HRData[[#This Row],[Performance Rating]]=5,"Very Satisfied")</f>
        <v>Satisfied</v>
      </c>
      <c r="P109" s="7">
        <v>107534</v>
      </c>
      <c r="Q109" s="7">
        <v>3974</v>
      </c>
      <c r="R109" s="2">
        <v>0</v>
      </c>
      <c r="S109" s="2">
        <v>6</v>
      </c>
      <c r="T109" s="2">
        <v>0</v>
      </c>
      <c r="U109" s="2">
        <v>5</v>
      </c>
      <c r="V109" s="2" t="str" cm="1">
        <f t="array" ref="V109">_xlfn.IFS(HRData[[#This Row],[Job Satisfaction Level]]=1,"Very Dissatisfied",HRData[[#This Row],[Job Satisfaction Level]]=2,"Dissatisfied",HRData[[#This Row],[Job Satisfaction Level]]=3,"Neutral",HRData[[#This Row],[Job Satisfaction Level]]=4,"Satisfied",HRData[[#This Row],[Job Satisfaction Level]]=5,"Very Satisfied")</f>
        <v>Very Satisfied</v>
      </c>
      <c r="W109" s="2" t="s">
        <v>31</v>
      </c>
      <c r="X109" s="2" t="str">
        <f t="shared" si="6"/>
        <v>60-69</v>
      </c>
      <c r="Y109" s="2" t="str">
        <f t="shared" si="7"/>
        <v>60-69</v>
      </c>
    </row>
    <row r="110" spans="1:25" x14ac:dyDescent="0.25">
      <c r="A110" s="2">
        <v>5671</v>
      </c>
      <c r="B110" s="2" t="s">
        <v>128</v>
      </c>
      <c r="C110" s="2">
        <v>29</v>
      </c>
      <c r="D110" s="2" t="s">
        <v>33</v>
      </c>
      <c r="E110" s="2" t="s">
        <v>42</v>
      </c>
      <c r="F110" s="2" t="s">
        <v>250</v>
      </c>
      <c r="G110" s="5">
        <v>42039</v>
      </c>
      <c r="H110" s="2">
        <v>8.99</v>
      </c>
      <c r="I110" s="2">
        <f t="shared" ca="1" si="4"/>
        <v>9</v>
      </c>
      <c r="J110" s="2" t="str">
        <f t="shared" ca="1" si="5"/>
        <v>5-10</v>
      </c>
      <c r="K110" s="5"/>
      <c r="L110" s="2" t="s">
        <v>56</v>
      </c>
      <c r="M110" s="2" t="s">
        <v>39</v>
      </c>
      <c r="N110" s="2">
        <v>3</v>
      </c>
      <c r="O110" s="2" t="str" cm="1">
        <f t="array" ref="O110">_xlfn.IFS(HRData[[#This Row],[Performance Rating]]=1,"Very Dissatisfied",HRData[[#This Row],[Performance Rating]]=2,"Dissatisfied",HRData[[#This Row],[Performance Rating]]=3,"Neutral",HRData[[#This Row],[Performance Rating]]=4,"Satisfied",HRData[[#This Row],[Performance Rating]]=5,"Very Satisfied")</f>
        <v>Neutral</v>
      </c>
      <c r="P110" s="7">
        <v>113557</v>
      </c>
      <c r="Q110" s="7">
        <v>1492</v>
      </c>
      <c r="R110" s="2">
        <v>14</v>
      </c>
      <c r="S110" s="2">
        <v>1</v>
      </c>
      <c r="T110" s="2">
        <v>5</v>
      </c>
      <c r="U110" s="2">
        <v>2</v>
      </c>
      <c r="V110" s="2" t="str" cm="1">
        <f t="array" ref="V110">_xlfn.IFS(HRData[[#This Row],[Job Satisfaction Level]]=1,"Very Dissatisfied",HRData[[#This Row],[Job Satisfaction Level]]=2,"Dissatisfied",HRData[[#This Row],[Job Satisfaction Level]]=3,"Neutral",HRData[[#This Row],[Job Satisfaction Level]]=4,"Satisfied",HRData[[#This Row],[Job Satisfaction Level]]=5,"Very Satisfied")</f>
        <v>Dissatisfied</v>
      </c>
      <c r="W110" s="2" t="s">
        <v>40</v>
      </c>
      <c r="X110" s="2" t="str">
        <f t="shared" si="6"/>
        <v>20-29</v>
      </c>
      <c r="Y110" s="2" t="str">
        <f t="shared" si="7"/>
        <v>20-29</v>
      </c>
    </row>
    <row r="111" spans="1:25" x14ac:dyDescent="0.25">
      <c r="A111" s="2">
        <v>9930</v>
      </c>
      <c r="B111" s="2" t="s">
        <v>251</v>
      </c>
      <c r="C111" s="2">
        <v>56</v>
      </c>
      <c r="D111" s="2" t="s">
        <v>26</v>
      </c>
      <c r="E111" s="2" t="s">
        <v>42</v>
      </c>
      <c r="F111" s="2" t="s">
        <v>131</v>
      </c>
      <c r="G111" s="5">
        <v>44009</v>
      </c>
      <c r="H111" s="2">
        <v>3.59</v>
      </c>
      <c r="I111" s="2">
        <f t="shared" ca="1" si="4"/>
        <v>3</v>
      </c>
      <c r="J111" s="2" t="str">
        <f t="shared" ca="1" si="5"/>
        <v>3-5</v>
      </c>
      <c r="K111" s="5"/>
      <c r="L111" s="2" t="s">
        <v>44</v>
      </c>
      <c r="M111" s="2" t="s">
        <v>39</v>
      </c>
      <c r="N111" s="2">
        <v>4</v>
      </c>
      <c r="O111" s="2" t="str" cm="1">
        <f t="array" ref="O111">_xlfn.IFS(HRData[[#This Row],[Performance Rating]]=1,"Very Dissatisfied",HRData[[#This Row],[Performance Rating]]=2,"Dissatisfied",HRData[[#This Row],[Performance Rating]]=3,"Neutral",HRData[[#This Row],[Performance Rating]]=4,"Satisfied",HRData[[#This Row],[Performance Rating]]=5,"Very Satisfied")</f>
        <v>Satisfied</v>
      </c>
      <c r="P111" s="7">
        <v>53427</v>
      </c>
      <c r="Q111" s="7">
        <v>4837</v>
      </c>
      <c r="R111" s="2">
        <v>10</v>
      </c>
      <c r="S111" s="2">
        <v>10</v>
      </c>
      <c r="T111" s="2">
        <v>7</v>
      </c>
      <c r="U111" s="2">
        <v>5</v>
      </c>
      <c r="V111" s="2" t="str" cm="1">
        <f t="array" ref="V111">_xlfn.IFS(HRData[[#This Row],[Job Satisfaction Level]]=1,"Very Dissatisfied",HRData[[#This Row],[Job Satisfaction Level]]=2,"Dissatisfied",HRData[[#This Row],[Job Satisfaction Level]]=3,"Neutral",HRData[[#This Row],[Job Satisfaction Level]]=4,"Satisfied",HRData[[#This Row],[Job Satisfaction Level]]=5,"Very Satisfied")</f>
        <v>Very Satisfied</v>
      </c>
      <c r="W111" s="2" t="s">
        <v>45</v>
      </c>
      <c r="X111" s="2" t="str">
        <f t="shared" si="6"/>
        <v>50-59</v>
      </c>
      <c r="Y111" s="2" t="str">
        <f t="shared" si="7"/>
        <v>50-59</v>
      </c>
    </row>
    <row r="112" spans="1:25" x14ac:dyDescent="0.25">
      <c r="A112" s="2">
        <v>5311</v>
      </c>
      <c r="B112" s="2" t="s">
        <v>252</v>
      </c>
      <c r="C112" s="2">
        <v>19</v>
      </c>
      <c r="D112" s="2" t="s">
        <v>217</v>
      </c>
      <c r="E112" s="2" t="s">
        <v>42</v>
      </c>
      <c r="F112" s="2" t="s">
        <v>253</v>
      </c>
      <c r="G112" s="5">
        <v>43208</v>
      </c>
      <c r="H112" s="2">
        <v>5.78</v>
      </c>
      <c r="I112" s="2">
        <f t="shared" ca="1" si="4"/>
        <v>6</v>
      </c>
      <c r="J112" s="2" t="str">
        <f t="shared" ca="1" si="5"/>
        <v>5-10</v>
      </c>
      <c r="K112" s="5"/>
      <c r="L112" s="2" t="s">
        <v>56</v>
      </c>
      <c r="M112" s="2" t="s">
        <v>39</v>
      </c>
      <c r="N112" s="2">
        <v>4</v>
      </c>
      <c r="O112" s="2" t="str" cm="1">
        <f t="array" ref="O112">_xlfn.IFS(HRData[[#This Row],[Performance Rating]]=1,"Very Dissatisfied",HRData[[#This Row],[Performance Rating]]=2,"Dissatisfied",HRData[[#This Row],[Performance Rating]]=3,"Neutral",HRData[[#This Row],[Performance Rating]]=4,"Satisfied",HRData[[#This Row],[Performance Rating]]=5,"Very Satisfied")</f>
        <v>Satisfied</v>
      </c>
      <c r="P112" s="7">
        <v>100618</v>
      </c>
      <c r="Q112" s="7">
        <v>2566</v>
      </c>
      <c r="R112" s="2">
        <v>11</v>
      </c>
      <c r="S112" s="2">
        <v>7</v>
      </c>
      <c r="T112" s="2">
        <v>6</v>
      </c>
      <c r="U112" s="2">
        <v>5</v>
      </c>
      <c r="V112" s="2" t="str" cm="1">
        <f t="array" ref="V112">_xlfn.IFS(HRData[[#This Row],[Job Satisfaction Level]]=1,"Very Dissatisfied",HRData[[#This Row],[Job Satisfaction Level]]=2,"Dissatisfied",HRData[[#This Row],[Job Satisfaction Level]]=3,"Neutral",HRData[[#This Row],[Job Satisfaction Level]]=4,"Satisfied",HRData[[#This Row],[Job Satisfaction Level]]=5,"Very Satisfied")</f>
        <v>Very Satisfied</v>
      </c>
      <c r="W112" s="2" t="s">
        <v>40</v>
      </c>
      <c r="X112" s="2" t="str">
        <f t="shared" si="6"/>
        <v>10-19</v>
      </c>
      <c r="Y112" s="2" t="str">
        <f t="shared" si="7"/>
        <v>10-19</v>
      </c>
    </row>
    <row r="113" spans="1:25" x14ac:dyDescent="0.25">
      <c r="A113" s="2">
        <v>2739</v>
      </c>
      <c r="B113" s="2" t="s">
        <v>254</v>
      </c>
      <c r="C113" s="2">
        <v>38</v>
      </c>
      <c r="D113" s="2" t="s">
        <v>26</v>
      </c>
      <c r="E113" s="2" t="s">
        <v>42</v>
      </c>
      <c r="F113" s="2" t="s">
        <v>255</v>
      </c>
      <c r="G113" s="5">
        <v>41825</v>
      </c>
      <c r="H113" s="2">
        <v>9.57</v>
      </c>
      <c r="I113" s="2">
        <f t="shared" ca="1" si="4"/>
        <v>5</v>
      </c>
      <c r="J113" s="2" t="str">
        <f t="shared" ca="1" si="5"/>
        <v>5-10</v>
      </c>
      <c r="K113" s="5">
        <v>43791</v>
      </c>
      <c r="L113" s="2" t="s">
        <v>56</v>
      </c>
      <c r="M113" s="2" t="s">
        <v>30</v>
      </c>
      <c r="N113" s="2">
        <v>4</v>
      </c>
      <c r="O113" s="2" t="str" cm="1">
        <f t="array" ref="O113">_xlfn.IFS(HRData[[#This Row],[Performance Rating]]=1,"Very Dissatisfied",HRData[[#This Row],[Performance Rating]]=2,"Dissatisfied",HRData[[#This Row],[Performance Rating]]=3,"Neutral",HRData[[#This Row],[Performance Rating]]=4,"Satisfied",HRData[[#This Row],[Performance Rating]]=5,"Very Satisfied")</f>
        <v>Satisfied</v>
      </c>
      <c r="P113" s="7">
        <v>57288</v>
      </c>
      <c r="Q113" s="7">
        <v>958</v>
      </c>
      <c r="R113" s="2">
        <v>5</v>
      </c>
      <c r="S113" s="2">
        <v>7</v>
      </c>
      <c r="T113" s="2">
        <v>0</v>
      </c>
      <c r="U113" s="2">
        <v>4</v>
      </c>
      <c r="V113" s="2" t="str" cm="1">
        <f t="array" ref="V113">_xlfn.IFS(HRData[[#This Row],[Job Satisfaction Level]]=1,"Very Dissatisfied",HRData[[#This Row],[Job Satisfaction Level]]=2,"Dissatisfied",HRData[[#This Row],[Job Satisfaction Level]]=3,"Neutral",HRData[[#This Row],[Job Satisfaction Level]]=4,"Satisfied",HRData[[#This Row],[Job Satisfaction Level]]=5,"Very Satisfied")</f>
        <v>Satisfied</v>
      </c>
      <c r="W113" s="2" t="s">
        <v>45</v>
      </c>
      <c r="X113" s="2" t="str">
        <f t="shared" si="6"/>
        <v>30-39</v>
      </c>
      <c r="Y113" s="2" t="str">
        <f t="shared" si="7"/>
        <v>30-39</v>
      </c>
    </row>
    <row r="114" spans="1:25" x14ac:dyDescent="0.25">
      <c r="A114" s="2">
        <v>1378</v>
      </c>
      <c r="B114" s="2" t="s">
        <v>256</v>
      </c>
      <c r="C114" s="2">
        <v>58</v>
      </c>
      <c r="D114" s="2" t="s">
        <v>26</v>
      </c>
      <c r="E114" s="2" t="s">
        <v>34</v>
      </c>
      <c r="F114" s="2" t="s">
        <v>257</v>
      </c>
      <c r="G114" s="5">
        <v>45018</v>
      </c>
      <c r="H114" s="2">
        <v>0.82</v>
      </c>
      <c r="I114" s="2">
        <f t="shared" ca="1" si="4"/>
        <v>0</v>
      </c>
      <c r="J114" s="2" t="str">
        <f t="shared" ca="1" si="5"/>
        <v>New</v>
      </c>
      <c r="K114" s="5">
        <v>45104</v>
      </c>
      <c r="L114" s="2" t="s">
        <v>56</v>
      </c>
      <c r="M114" s="2" t="s">
        <v>30</v>
      </c>
      <c r="N114" s="2">
        <v>4</v>
      </c>
      <c r="O114" s="2" t="str" cm="1">
        <f t="array" ref="O114">_xlfn.IFS(HRData[[#This Row],[Performance Rating]]=1,"Very Dissatisfied",HRData[[#This Row],[Performance Rating]]=2,"Dissatisfied",HRData[[#This Row],[Performance Rating]]=3,"Neutral",HRData[[#This Row],[Performance Rating]]=4,"Satisfied",HRData[[#This Row],[Performance Rating]]=5,"Very Satisfied")</f>
        <v>Satisfied</v>
      </c>
      <c r="P114" s="7">
        <v>87712</v>
      </c>
      <c r="Q114" s="7">
        <v>3329</v>
      </c>
      <c r="R114" s="2">
        <v>14</v>
      </c>
      <c r="S114" s="2">
        <v>6</v>
      </c>
      <c r="T114" s="2">
        <v>10</v>
      </c>
      <c r="U114" s="2">
        <v>2</v>
      </c>
      <c r="V114" s="2" t="str" cm="1">
        <f t="array" ref="V114">_xlfn.IFS(HRData[[#This Row],[Job Satisfaction Level]]=1,"Very Dissatisfied",HRData[[#This Row],[Job Satisfaction Level]]=2,"Dissatisfied",HRData[[#This Row],[Job Satisfaction Level]]=3,"Neutral",HRData[[#This Row],[Job Satisfaction Level]]=4,"Satisfied",HRData[[#This Row],[Job Satisfaction Level]]=5,"Very Satisfied")</f>
        <v>Dissatisfied</v>
      </c>
      <c r="W114" s="2" t="s">
        <v>31</v>
      </c>
      <c r="X114" s="2" t="str">
        <f t="shared" si="6"/>
        <v>50-59</v>
      </c>
      <c r="Y114" s="2" t="str">
        <f t="shared" si="7"/>
        <v>50-59</v>
      </c>
    </row>
    <row r="115" spans="1:25" x14ac:dyDescent="0.25">
      <c r="A115" s="2">
        <v>1443</v>
      </c>
      <c r="B115" s="2" t="s">
        <v>258</v>
      </c>
      <c r="C115" s="2">
        <v>26</v>
      </c>
      <c r="D115" s="2" t="s">
        <v>26</v>
      </c>
      <c r="E115" s="2" t="s">
        <v>37</v>
      </c>
      <c r="F115" s="2" t="s">
        <v>180</v>
      </c>
      <c r="G115" s="5">
        <v>42138</v>
      </c>
      <c r="H115" s="2">
        <v>8.7200000000000006</v>
      </c>
      <c r="I115" s="2">
        <f t="shared" ca="1" si="4"/>
        <v>6</v>
      </c>
      <c r="J115" s="2" t="str">
        <f t="shared" ca="1" si="5"/>
        <v>5-10</v>
      </c>
      <c r="K115" s="5">
        <v>44336</v>
      </c>
      <c r="L115" s="2" t="s">
        <v>44</v>
      </c>
      <c r="M115" s="2" t="s">
        <v>30</v>
      </c>
      <c r="N115" s="2">
        <v>4</v>
      </c>
      <c r="O115" s="2" t="str" cm="1">
        <f t="array" ref="O115">_xlfn.IFS(HRData[[#This Row],[Performance Rating]]=1,"Very Dissatisfied",HRData[[#This Row],[Performance Rating]]=2,"Dissatisfied",HRData[[#This Row],[Performance Rating]]=3,"Neutral",HRData[[#This Row],[Performance Rating]]=4,"Satisfied",HRData[[#This Row],[Performance Rating]]=5,"Very Satisfied")</f>
        <v>Satisfied</v>
      </c>
      <c r="P115" s="7">
        <v>76057</v>
      </c>
      <c r="Q115" s="7">
        <v>8909</v>
      </c>
      <c r="R115" s="2">
        <v>15</v>
      </c>
      <c r="S115" s="2">
        <v>10</v>
      </c>
      <c r="T115" s="2">
        <v>10</v>
      </c>
      <c r="U115" s="2">
        <v>4</v>
      </c>
      <c r="V115" s="2" t="str" cm="1">
        <f t="array" ref="V115">_xlfn.IFS(HRData[[#This Row],[Job Satisfaction Level]]=1,"Very Dissatisfied",HRData[[#This Row],[Job Satisfaction Level]]=2,"Dissatisfied",HRData[[#This Row],[Job Satisfaction Level]]=3,"Neutral",HRData[[#This Row],[Job Satisfaction Level]]=4,"Satisfied",HRData[[#This Row],[Job Satisfaction Level]]=5,"Very Satisfied")</f>
        <v>Satisfied</v>
      </c>
      <c r="W115" s="2" t="s">
        <v>31</v>
      </c>
      <c r="X115" s="2" t="str">
        <f t="shared" si="6"/>
        <v>20-29</v>
      </c>
      <c r="Y115" s="2" t="str">
        <f t="shared" si="7"/>
        <v>20-29</v>
      </c>
    </row>
    <row r="116" spans="1:25" x14ac:dyDescent="0.25">
      <c r="A116" s="2">
        <v>7171</v>
      </c>
      <c r="B116" s="2" t="s">
        <v>259</v>
      </c>
      <c r="C116" s="2">
        <v>57</v>
      </c>
      <c r="D116" s="2" t="s">
        <v>33</v>
      </c>
      <c r="E116" s="2" t="s">
        <v>37</v>
      </c>
      <c r="F116" s="2" t="s">
        <v>260</v>
      </c>
      <c r="G116" s="5">
        <v>43399</v>
      </c>
      <c r="H116" s="2">
        <v>5.26</v>
      </c>
      <c r="I116" s="2">
        <f t="shared" ca="1" si="4"/>
        <v>0</v>
      </c>
      <c r="J116" s="2" t="str">
        <f t="shared" ca="1" si="5"/>
        <v>New</v>
      </c>
      <c r="K116" s="5">
        <v>43487</v>
      </c>
      <c r="L116" s="2" t="s">
        <v>29</v>
      </c>
      <c r="M116" s="2" t="s">
        <v>30</v>
      </c>
      <c r="N116" s="2">
        <v>1</v>
      </c>
      <c r="O116" s="2" t="str" cm="1">
        <f t="array" ref="O116">_xlfn.IFS(HRData[[#This Row],[Performance Rating]]=1,"Very Dissatisfied",HRData[[#This Row],[Performance Rating]]=2,"Dissatisfied",HRData[[#This Row],[Performance Rating]]=3,"Neutral",HRData[[#This Row],[Performance Rating]]=4,"Satisfied",HRData[[#This Row],[Performance Rating]]=5,"Very Satisfied")</f>
        <v>Very Dissatisfied</v>
      </c>
      <c r="P116" s="7">
        <v>31385</v>
      </c>
      <c r="Q116" s="7">
        <v>5599</v>
      </c>
      <c r="R116" s="2">
        <v>14</v>
      </c>
      <c r="S116" s="2">
        <v>6</v>
      </c>
      <c r="T116" s="2">
        <v>6</v>
      </c>
      <c r="U116" s="2">
        <v>4</v>
      </c>
      <c r="V116" s="2" t="str" cm="1">
        <f t="array" ref="V116">_xlfn.IFS(HRData[[#This Row],[Job Satisfaction Level]]=1,"Very Dissatisfied",HRData[[#This Row],[Job Satisfaction Level]]=2,"Dissatisfied",HRData[[#This Row],[Job Satisfaction Level]]=3,"Neutral",HRData[[#This Row],[Job Satisfaction Level]]=4,"Satisfied",HRData[[#This Row],[Job Satisfaction Level]]=5,"Very Satisfied")</f>
        <v>Satisfied</v>
      </c>
      <c r="W116" s="2" t="s">
        <v>40</v>
      </c>
      <c r="X116" s="2" t="str">
        <f t="shared" si="6"/>
        <v>50-59</v>
      </c>
      <c r="Y116" s="2" t="str">
        <f t="shared" si="7"/>
        <v>50-59</v>
      </c>
    </row>
    <row r="117" spans="1:25" x14ac:dyDescent="0.25">
      <c r="A117" s="2">
        <v>9706</v>
      </c>
      <c r="B117" s="2" t="s">
        <v>261</v>
      </c>
      <c r="C117" s="2">
        <v>57</v>
      </c>
      <c r="D117" s="2" t="s">
        <v>33</v>
      </c>
      <c r="E117" s="2" t="s">
        <v>37</v>
      </c>
      <c r="F117" s="2" t="s">
        <v>262</v>
      </c>
      <c r="G117" s="5">
        <v>43005</v>
      </c>
      <c r="H117" s="2">
        <v>6.34</v>
      </c>
      <c r="I117" s="2">
        <f t="shared" ca="1" si="4"/>
        <v>6</v>
      </c>
      <c r="J117" s="2" t="str">
        <f t="shared" ca="1" si="5"/>
        <v>5-10</v>
      </c>
      <c r="K117" s="5"/>
      <c r="L117" s="2" t="s">
        <v>44</v>
      </c>
      <c r="M117" s="2" t="s">
        <v>39</v>
      </c>
      <c r="N117" s="2">
        <v>5</v>
      </c>
      <c r="O117" s="2" t="str" cm="1">
        <f t="array" ref="O117">_xlfn.IFS(HRData[[#This Row],[Performance Rating]]=1,"Very Dissatisfied",HRData[[#This Row],[Performance Rating]]=2,"Dissatisfied",HRData[[#This Row],[Performance Rating]]=3,"Neutral",HRData[[#This Row],[Performance Rating]]=4,"Satisfied",HRData[[#This Row],[Performance Rating]]=5,"Very Satisfied")</f>
        <v>Very Satisfied</v>
      </c>
      <c r="P117" s="7">
        <v>88031</v>
      </c>
      <c r="Q117" s="7">
        <v>4035</v>
      </c>
      <c r="R117" s="2">
        <v>10</v>
      </c>
      <c r="S117" s="2">
        <v>5</v>
      </c>
      <c r="T117" s="2">
        <v>1</v>
      </c>
      <c r="U117" s="2">
        <v>5</v>
      </c>
      <c r="V117" s="2" t="str" cm="1">
        <f t="array" ref="V117">_xlfn.IFS(HRData[[#This Row],[Job Satisfaction Level]]=1,"Very Dissatisfied",HRData[[#This Row],[Job Satisfaction Level]]=2,"Dissatisfied",HRData[[#This Row],[Job Satisfaction Level]]=3,"Neutral",HRData[[#This Row],[Job Satisfaction Level]]=4,"Satisfied",HRData[[#This Row],[Job Satisfaction Level]]=5,"Very Satisfied")</f>
        <v>Very Satisfied</v>
      </c>
      <c r="W117" s="2" t="s">
        <v>40</v>
      </c>
      <c r="X117" s="2" t="str">
        <f t="shared" si="6"/>
        <v>50-59</v>
      </c>
      <c r="Y117" s="2" t="str">
        <f t="shared" si="7"/>
        <v>50-59</v>
      </c>
    </row>
    <row r="118" spans="1:25" x14ac:dyDescent="0.25">
      <c r="A118" s="2">
        <v>7611</v>
      </c>
      <c r="B118" s="2" t="s">
        <v>263</v>
      </c>
      <c r="C118" s="2">
        <v>26</v>
      </c>
      <c r="D118" s="2" t="s">
        <v>33</v>
      </c>
      <c r="E118" s="2" t="s">
        <v>42</v>
      </c>
      <c r="F118" s="2" t="s">
        <v>151</v>
      </c>
      <c r="G118" s="5">
        <v>42819</v>
      </c>
      <c r="H118" s="2">
        <v>6.85</v>
      </c>
      <c r="I118" s="2">
        <f t="shared" ca="1" si="4"/>
        <v>7</v>
      </c>
      <c r="J118" s="2" t="str">
        <f t="shared" ca="1" si="5"/>
        <v>5-10</v>
      </c>
      <c r="K118" s="5"/>
      <c r="L118" s="2" t="s">
        <v>48</v>
      </c>
      <c r="M118" s="2" t="s">
        <v>39</v>
      </c>
      <c r="N118" s="2">
        <v>5</v>
      </c>
      <c r="O118" s="2" t="str" cm="1">
        <f t="array" ref="O118">_xlfn.IFS(HRData[[#This Row],[Performance Rating]]=1,"Very Dissatisfied",HRData[[#This Row],[Performance Rating]]=2,"Dissatisfied",HRData[[#This Row],[Performance Rating]]=3,"Neutral",HRData[[#This Row],[Performance Rating]]=4,"Satisfied",HRData[[#This Row],[Performance Rating]]=5,"Very Satisfied")</f>
        <v>Very Satisfied</v>
      </c>
      <c r="P118" s="7">
        <v>71069</v>
      </c>
      <c r="Q118" s="7">
        <v>1255</v>
      </c>
      <c r="R118" s="2">
        <v>0</v>
      </c>
      <c r="S118" s="2">
        <v>5</v>
      </c>
      <c r="T118" s="2">
        <v>0</v>
      </c>
      <c r="U118" s="2">
        <v>3</v>
      </c>
      <c r="V118" s="2" t="str" cm="1">
        <f t="array" ref="V118">_xlfn.IFS(HRData[[#This Row],[Job Satisfaction Level]]=1,"Very Dissatisfied",HRData[[#This Row],[Job Satisfaction Level]]=2,"Dissatisfied",HRData[[#This Row],[Job Satisfaction Level]]=3,"Neutral",HRData[[#This Row],[Job Satisfaction Level]]=4,"Satisfied",HRData[[#This Row],[Job Satisfaction Level]]=5,"Very Satisfied")</f>
        <v>Neutral</v>
      </c>
      <c r="W118" s="2" t="s">
        <v>45</v>
      </c>
      <c r="X118" s="2" t="str">
        <f t="shared" si="6"/>
        <v>20-29</v>
      </c>
      <c r="Y118" s="2" t="str">
        <f t="shared" si="7"/>
        <v>20-29</v>
      </c>
    </row>
    <row r="119" spans="1:25" x14ac:dyDescent="0.25">
      <c r="A119" s="2">
        <v>1459</v>
      </c>
      <c r="B119" s="2" t="s">
        <v>264</v>
      </c>
      <c r="C119" s="2">
        <v>35</v>
      </c>
      <c r="D119" s="2" t="s">
        <v>33</v>
      </c>
      <c r="E119" s="2" t="s">
        <v>37</v>
      </c>
      <c r="F119" s="2" t="s">
        <v>265</v>
      </c>
      <c r="G119" s="5">
        <v>44213</v>
      </c>
      <c r="H119" s="2">
        <v>3.03</v>
      </c>
      <c r="I119" s="2">
        <f t="shared" ca="1" si="4"/>
        <v>3</v>
      </c>
      <c r="J119" s="2" t="str">
        <f t="shared" ca="1" si="5"/>
        <v>3-5</v>
      </c>
      <c r="K119" s="5"/>
      <c r="L119" s="2" t="s">
        <v>29</v>
      </c>
      <c r="M119" s="2" t="s">
        <v>39</v>
      </c>
      <c r="N119" s="2">
        <v>3</v>
      </c>
      <c r="O119" s="2" t="str" cm="1">
        <f t="array" ref="O119">_xlfn.IFS(HRData[[#This Row],[Performance Rating]]=1,"Very Dissatisfied",HRData[[#This Row],[Performance Rating]]=2,"Dissatisfied",HRData[[#This Row],[Performance Rating]]=3,"Neutral",HRData[[#This Row],[Performance Rating]]=4,"Satisfied",HRData[[#This Row],[Performance Rating]]=5,"Very Satisfied")</f>
        <v>Neutral</v>
      </c>
      <c r="P119" s="7">
        <v>40919</v>
      </c>
      <c r="Q119" s="7">
        <v>1668</v>
      </c>
      <c r="R119" s="2">
        <v>9</v>
      </c>
      <c r="S119" s="2">
        <v>7</v>
      </c>
      <c r="T119" s="2">
        <v>0</v>
      </c>
      <c r="U119" s="2">
        <v>4</v>
      </c>
      <c r="V119" s="2" t="str" cm="1">
        <f t="array" ref="V119">_xlfn.IFS(HRData[[#This Row],[Job Satisfaction Level]]=1,"Very Dissatisfied",HRData[[#This Row],[Job Satisfaction Level]]=2,"Dissatisfied",HRData[[#This Row],[Job Satisfaction Level]]=3,"Neutral",HRData[[#This Row],[Job Satisfaction Level]]=4,"Satisfied",HRData[[#This Row],[Job Satisfaction Level]]=5,"Very Satisfied")</f>
        <v>Satisfied</v>
      </c>
      <c r="W119" s="2" t="s">
        <v>31</v>
      </c>
      <c r="X119" s="2" t="str">
        <f t="shared" si="6"/>
        <v>30-39</v>
      </c>
      <c r="Y119" s="2" t="str">
        <f t="shared" si="7"/>
        <v>30-39</v>
      </c>
    </row>
    <row r="120" spans="1:25" x14ac:dyDescent="0.25">
      <c r="A120" s="2">
        <v>3516</v>
      </c>
      <c r="B120" s="2" t="s">
        <v>266</v>
      </c>
      <c r="C120" s="2">
        <v>29</v>
      </c>
      <c r="D120" s="2" t="s">
        <v>33</v>
      </c>
      <c r="E120" s="2" t="s">
        <v>50</v>
      </c>
      <c r="F120" s="2" t="s">
        <v>267</v>
      </c>
      <c r="G120" s="5">
        <v>44525</v>
      </c>
      <c r="H120" s="2">
        <v>2.1800000000000002</v>
      </c>
      <c r="I120" s="2">
        <f t="shared" ca="1" si="4"/>
        <v>0</v>
      </c>
      <c r="J120" s="2" t="str">
        <f t="shared" ca="1" si="5"/>
        <v>New</v>
      </c>
      <c r="K120" s="5">
        <v>44695</v>
      </c>
      <c r="L120" s="2" t="s">
        <v>56</v>
      </c>
      <c r="M120" s="2" t="s">
        <v>30</v>
      </c>
      <c r="N120" s="2">
        <v>4</v>
      </c>
      <c r="O120" s="2" t="str" cm="1">
        <f t="array" ref="O120">_xlfn.IFS(HRData[[#This Row],[Performance Rating]]=1,"Very Dissatisfied",HRData[[#This Row],[Performance Rating]]=2,"Dissatisfied",HRData[[#This Row],[Performance Rating]]=3,"Neutral",HRData[[#This Row],[Performance Rating]]=4,"Satisfied",HRData[[#This Row],[Performance Rating]]=5,"Very Satisfied")</f>
        <v>Satisfied</v>
      </c>
      <c r="P120" s="7">
        <v>74308</v>
      </c>
      <c r="Q120" s="7">
        <v>4397</v>
      </c>
      <c r="R120" s="2">
        <v>0</v>
      </c>
      <c r="S120" s="2">
        <v>3</v>
      </c>
      <c r="T120" s="2">
        <v>7</v>
      </c>
      <c r="U120" s="2">
        <v>5</v>
      </c>
      <c r="V120" s="2" t="str" cm="1">
        <f t="array" ref="V120">_xlfn.IFS(HRData[[#This Row],[Job Satisfaction Level]]=1,"Very Dissatisfied",HRData[[#This Row],[Job Satisfaction Level]]=2,"Dissatisfied",HRData[[#This Row],[Job Satisfaction Level]]=3,"Neutral",HRData[[#This Row],[Job Satisfaction Level]]=4,"Satisfied",HRData[[#This Row],[Job Satisfaction Level]]=5,"Very Satisfied")</f>
        <v>Very Satisfied</v>
      </c>
      <c r="W120" s="2" t="s">
        <v>40</v>
      </c>
      <c r="X120" s="2" t="str">
        <f t="shared" si="6"/>
        <v>20-29</v>
      </c>
      <c r="Y120" s="2" t="str">
        <f t="shared" si="7"/>
        <v>20-29</v>
      </c>
    </row>
    <row r="121" spans="1:25" x14ac:dyDescent="0.25">
      <c r="A121" s="2">
        <v>9871</v>
      </c>
      <c r="B121" s="2" t="s">
        <v>268</v>
      </c>
      <c r="C121" s="2">
        <v>24</v>
      </c>
      <c r="D121" s="2" t="s">
        <v>26</v>
      </c>
      <c r="E121" s="2" t="s">
        <v>27</v>
      </c>
      <c r="F121" s="2" t="s">
        <v>269</v>
      </c>
      <c r="G121" s="5">
        <v>42581</v>
      </c>
      <c r="H121" s="2">
        <v>7.5</v>
      </c>
      <c r="I121" s="2">
        <f t="shared" ca="1" si="4"/>
        <v>4</v>
      </c>
      <c r="J121" s="2" t="str">
        <f t="shared" ca="1" si="5"/>
        <v>3-5</v>
      </c>
      <c r="K121" s="5">
        <v>44356</v>
      </c>
      <c r="L121" s="2" t="s">
        <v>29</v>
      </c>
      <c r="M121" s="2" t="s">
        <v>30</v>
      </c>
      <c r="N121" s="2">
        <v>3</v>
      </c>
      <c r="O121" s="2" t="str" cm="1">
        <f t="array" ref="O121">_xlfn.IFS(HRData[[#This Row],[Performance Rating]]=1,"Very Dissatisfied",HRData[[#This Row],[Performance Rating]]=2,"Dissatisfied",HRData[[#This Row],[Performance Rating]]=3,"Neutral",HRData[[#This Row],[Performance Rating]]=4,"Satisfied",HRData[[#This Row],[Performance Rating]]=5,"Very Satisfied")</f>
        <v>Neutral</v>
      </c>
      <c r="P121" s="7">
        <v>67834</v>
      </c>
      <c r="Q121" s="7">
        <v>915</v>
      </c>
      <c r="R121" s="2">
        <v>12</v>
      </c>
      <c r="S121" s="2">
        <v>1</v>
      </c>
      <c r="T121" s="2">
        <v>10</v>
      </c>
      <c r="U121" s="2">
        <v>4</v>
      </c>
      <c r="V121" s="2" t="str" cm="1">
        <f t="array" ref="V121">_xlfn.IFS(HRData[[#This Row],[Job Satisfaction Level]]=1,"Very Dissatisfied",HRData[[#This Row],[Job Satisfaction Level]]=2,"Dissatisfied",HRData[[#This Row],[Job Satisfaction Level]]=3,"Neutral",HRData[[#This Row],[Job Satisfaction Level]]=4,"Satisfied",HRData[[#This Row],[Job Satisfaction Level]]=5,"Very Satisfied")</f>
        <v>Satisfied</v>
      </c>
      <c r="W121" s="2" t="s">
        <v>31</v>
      </c>
      <c r="X121" s="2" t="str">
        <f t="shared" si="6"/>
        <v>20-29</v>
      </c>
      <c r="Y121" s="2" t="str">
        <f t="shared" si="7"/>
        <v>20-29</v>
      </c>
    </row>
    <row r="122" spans="1:25" x14ac:dyDescent="0.25">
      <c r="A122" s="2">
        <v>5860</v>
      </c>
      <c r="B122" s="2" t="s">
        <v>270</v>
      </c>
      <c r="C122" s="2">
        <v>44</v>
      </c>
      <c r="D122" s="2" t="s">
        <v>26</v>
      </c>
      <c r="E122" s="2" t="s">
        <v>42</v>
      </c>
      <c r="F122" s="2" t="s">
        <v>271</v>
      </c>
      <c r="G122" s="5">
        <v>43423</v>
      </c>
      <c r="H122" s="2">
        <v>5.19</v>
      </c>
      <c r="I122" s="2">
        <f t="shared" ca="1" si="4"/>
        <v>2</v>
      </c>
      <c r="J122" s="2" t="str">
        <f t="shared" ca="1" si="5"/>
        <v>1-3</v>
      </c>
      <c r="K122" s="5">
        <v>44193</v>
      </c>
      <c r="L122" s="2" t="s">
        <v>48</v>
      </c>
      <c r="M122" s="2" t="s">
        <v>30</v>
      </c>
      <c r="N122" s="2">
        <v>3</v>
      </c>
      <c r="O122" s="2" t="str" cm="1">
        <f t="array" ref="O122">_xlfn.IFS(HRData[[#This Row],[Performance Rating]]=1,"Very Dissatisfied",HRData[[#This Row],[Performance Rating]]=2,"Dissatisfied",HRData[[#This Row],[Performance Rating]]=3,"Neutral",HRData[[#This Row],[Performance Rating]]=4,"Satisfied",HRData[[#This Row],[Performance Rating]]=5,"Very Satisfied")</f>
        <v>Neutral</v>
      </c>
      <c r="P122" s="7">
        <v>138170</v>
      </c>
      <c r="Q122" s="7">
        <v>5079</v>
      </c>
      <c r="R122" s="2">
        <v>7</v>
      </c>
      <c r="S122" s="2">
        <v>2</v>
      </c>
      <c r="T122" s="2">
        <v>8</v>
      </c>
      <c r="U122" s="2">
        <v>4</v>
      </c>
      <c r="V122" s="2" t="str" cm="1">
        <f t="array" ref="V122">_xlfn.IFS(HRData[[#This Row],[Job Satisfaction Level]]=1,"Very Dissatisfied",HRData[[#This Row],[Job Satisfaction Level]]=2,"Dissatisfied",HRData[[#This Row],[Job Satisfaction Level]]=3,"Neutral",HRData[[#This Row],[Job Satisfaction Level]]=4,"Satisfied",HRData[[#This Row],[Job Satisfaction Level]]=5,"Very Satisfied")</f>
        <v>Satisfied</v>
      </c>
      <c r="W122" s="2" t="s">
        <v>40</v>
      </c>
      <c r="X122" s="2" t="str">
        <f t="shared" si="6"/>
        <v>40-49</v>
      </c>
      <c r="Y122" s="2" t="str">
        <f t="shared" si="7"/>
        <v>40-49</v>
      </c>
    </row>
    <row r="123" spans="1:25" x14ac:dyDescent="0.25">
      <c r="A123" s="2">
        <v>5998</v>
      </c>
      <c r="B123" s="2" t="s">
        <v>272</v>
      </c>
      <c r="C123" s="2">
        <v>49</v>
      </c>
      <c r="D123" s="2" t="s">
        <v>217</v>
      </c>
      <c r="E123" s="2" t="s">
        <v>50</v>
      </c>
      <c r="F123" s="2" t="s">
        <v>273</v>
      </c>
      <c r="G123" s="5">
        <v>42405</v>
      </c>
      <c r="H123" s="2">
        <v>7.98</v>
      </c>
      <c r="I123" s="2">
        <f t="shared" ca="1" si="4"/>
        <v>0</v>
      </c>
      <c r="J123" s="2" t="str">
        <f t="shared" ca="1" si="5"/>
        <v>New</v>
      </c>
      <c r="K123" s="5">
        <v>42638</v>
      </c>
      <c r="L123" s="2" t="s">
        <v>44</v>
      </c>
      <c r="M123" s="2" t="s">
        <v>30</v>
      </c>
      <c r="N123" s="2">
        <v>4</v>
      </c>
      <c r="O123" s="2" t="str" cm="1">
        <f t="array" ref="O123">_xlfn.IFS(HRData[[#This Row],[Performance Rating]]=1,"Very Dissatisfied",HRData[[#This Row],[Performance Rating]]=2,"Dissatisfied",HRData[[#This Row],[Performance Rating]]=3,"Neutral",HRData[[#This Row],[Performance Rating]]=4,"Satisfied",HRData[[#This Row],[Performance Rating]]=5,"Very Satisfied")</f>
        <v>Satisfied</v>
      </c>
      <c r="P123" s="7">
        <v>101645</v>
      </c>
      <c r="Q123" s="7">
        <v>8863</v>
      </c>
      <c r="R123" s="2">
        <v>9</v>
      </c>
      <c r="S123" s="2">
        <v>1</v>
      </c>
      <c r="T123" s="2">
        <v>5</v>
      </c>
      <c r="U123" s="2">
        <v>1</v>
      </c>
      <c r="V123" s="2" t="str" cm="1">
        <f t="array" ref="V1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3" s="2" t="s">
        <v>40</v>
      </c>
      <c r="X123" s="2" t="str">
        <f t="shared" si="6"/>
        <v>40-49</v>
      </c>
      <c r="Y123" s="2" t="str">
        <f t="shared" si="7"/>
        <v>40-49</v>
      </c>
    </row>
    <row r="124" spans="1:25" x14ac:dyDescent="0.25">
      <c r="A124" s="2">
        <v>6173</v>
      </c>
      <c r="B124" s="2" t="s">
        <v>274</v>
      </c>
      <c r="C124" s="2">
        <v>46</v>
      </c>
      <c r="D124" s="2" t="s">
        <v>33</v>
      </c>
      <c r="E124" s="2" t="s">
        <v>42</v>
      </c>
      <c r="F124" s="2" t="s">
        <v>275</v>
      </c>
      <c r="G124" s="5">
        <v>42640</v>
      </c>
      <c r="H124" s="2">
        <v>7.34</v>
      </c>
      <c r="I124" s="2">
        <f t="shared" ca="1" si="4"/>
        <v>7</v>
      </c>
      <c r="J124" s="2" t="str">
        <f t="shared" ca="1" si="5"/>
        <v>5-10</v>
      </c>
      <c r="K124" s="5"/>
      <c r="L124" s="2" t="s">
        <v>29</v>
      </c>
      <c r="M124" s="2" t="s">
        <v>39</v>
      </c>
      <c r="N124" s="2">
        <v>2</v>
      </c>
      <c r="O124" s="2" t="str" cm="1">
        <f t="array" ref="O124">_xlfn.IFS(HRData[[#This Row],[Performance Rating]]=1,"Very Dissatisfied",HRData[[#This Row],[Performance Rating]]=2,"Dissatisfied",HRData[[#This Row],[Performance Rating]]=3,"Neutral",HRData[[#This Row],[Performance Rating]]=4,"Satisfied",HRData[[#This Row],[Performance Rating]]=5,"Very Satisfied")</f>
        <v>Dissatisfied</v>
      </c>
      <c r="P124" s="7">
        <v>83591</v>
      </c>
      <c r="Q124" s="7">
        <v>8219</v>
      </c>
      <c r="R124" s="2">
        <v>4</v>
      </c>
      <c r="S124" s="2">
        <v>6</v>
      </c>
      <c r="T124" s="2">
        <v>3</v>
      </c>
      <c r="U124" s="2">
        <v>3</v>
      </c>
      <c r="V124" s="2" t="str" cm="1">
        <f t="array" ref="V124">_xlfn.IFS(HRData[[#This Row],[Job Satisfaction Level]]=1,"Very Dissatisfied",HRData[[#This Row],[Job Satisfaction Level]]=2,"Dissatisfied",HRData[[#This Row],[Job Satisfaction Level]]=3,"Neutral",HRData[[#This Row],[Job Satisfaction Level]]=4,"Satisfied",HRData[[#This Row],[Job Satisfaction Level]]=5,"Very Satisfied")</f>
        <v>Neutral</v>
      </c>
      <c r="W124" s="2" t="s">
        <v>31</v>
      </c>
      <c r="X124" s="2" t="str">
        <f t="shared" si="6"/>
        <v>40-49</v>
      </c>
      <c r="Y124" s="2" t="str">
        <f t="shared" si="7"/>
        <v>40-49</v>
      </c>
    </row>
    <row r="125" spans="1:25" x14ac:dyDescent="0.25">
      <c r="A125" s="2">
        <v>1077</v>
      </c>
      <c r="B125" s="2" t="s">
        <v>276</v>
      </c>
      <c r="C125" s="2">
        <v>26</v>
      </c>
      <c r="D125" s="2" t="s">
        <v>33</v>
      </c>
      <c r="E125" s="2" t="s">
        <v>37</v>
      </c>
      <c r="F125" s="2" t="s">
        <v>277</v>
      </c>
      <c r="G125" s="5">
        <v>43251</v>
      </c>
      <c r="H125" s="2">
        <v>5.67</v>
      </c>
      <c r="I125" s="2">
        <f t="shared" ca="1" si="4"/>
        <v>0</v>
      </c>
      <c r="J125" s="2" t="str">
        <f t="shared" ca="1" si="5"/>
        <v>New</v>
      </c>
      <c r="K125" s="5">
        <v>43408</v>
      </c>
      <c r="L125" s="2" t="s">
        <v>44</v>
      </c>
      <c r="M125" s="2" t="s">
        <v>30</v>
      </c>
      <c r="N125" s="2">
        <v>3</v>
      </c>
      <c r="O125" s="2" t="str" cm="1">
        <f t="array" ref="O125">_xlfn.IFS(HRData[[#This Row],[Performance Rating]]=1,"Very Dissatisfied",HRData[[#This Row],[Performance Rating]]=2,"Dissatisfied",HRData[[#This Row],[Performance Rating]]=3,"Neutral",HRData[[#This Row],[Performance Rating]]=4,"Satisfied",HRData[[#This Row],[Performance Rating]]=5,"Very Satisfied")</f>
        <v>Neutral</v>
      </c>
      <c r="P125" s="7">
        <v>77991</v>
      </c>
      <c r="Q125" s="7">
        <v>243</v>
      </c>
      <c r="R125" s="2">
        <v>17</v>
      </c>
      <c r="S125" s="2">
        <v>5</v>
      </c>
      <c r="T125" s="2">
        <v>10</v>
      </c>
      <c r="U125" s="2">
        <v>3</v>
      </c>
      <c r="V125" s="2" t="str" cm="1">
        <f t="array" ref="V125">_xlfn.IFS(HRData[[#This Row],[Job Satisfaction Level]]=1,"Very Dissatisfied",HRData[[#This Row],[Job Satisfaction Level]]=2,"Dissatisfied",HRData[[#This Row],[Job Satisfaction Level]]=3,"Neutral",HRData[[#This Row],[Job Satisfaction Level]]=4,"Satisfied",HRData[[#This Row],[Job Satisfaction Level]]=5,"Very Satisfied")</f>
        <v>Neutral</v>
      </c>
      <c r="W125" s="2" t="s">
        <v>40</v>
      </c>
      <c r="X125" s="2" t="str">
        <f t="shared" si="6"/>
        <v>20-29</v>
      </c>
      <c r="Y125" s="2" t="str">
        <f t="shared" si="7"/>
        <v>20-29</v>
      </c>
    </row>
    <row r="126" spans="1:25" x14ac:dyDescent="0.25">
      <c r="A126" s="2">
        <v>8565</v>
      </c>
      <c r="B126" s="2" t="s">
        <v>278</v>
      </c>
      <c r="C126" s="2">
        <v>65</v>
      </c>
      <c r="D126" s="2" t="s">
        <v>33</v>
      </c>
      <c r="E126" s="2" t="s">
        <v>42</v>
      </c>
      <c r="F126" s="2" t="s">
        <v>47</v>
      </c>
      <c r="G126" s="5">
        <v>43598</v>
      </c>
      <c r="H126" s="2">
        <v>4.72</v>
      </c>
      <c r="I126" s="2">
        <f t="shared" ca="1" si="4"/>
        <v>4</v>
      </c>
      <c r="J126" s="2" t="str">
        <f t="shared" ca="1" si="5"/>
        <v>3-5</v>
      </c>
      <c r="K126" s="5"/>
      <c r="L126" s="2" t="s">
        <v>56</v>
      </c>
      <c r="M126" s="2" t="s">
        <v>39</v>
      </c>
      <c r="N126" s="2">
        <v>5</v>
      </c>
      <c r="O126" s="2" t="str" cm="1">
        <f t="array" ref="O126">_xlfn.IFS(HRData[[#This Row],[Performance Rating]]=1,"Very Dissatisfied",HRData[[#This Row],[Performance Rating]]=2,"Dissatisfied",HRData[[#This Row],[Performance Rating]]=3,"Neutral",HRData[[#This Row],[Performance Rating]]=4,"Satisfied",HRData[[#This Row],[Performance Rating]]=5,"Very Satisfied")</f>
        <v>Very Satisfied</v>
      </c>
      <c r="P126" s="7">
        <v>60199</v>
      </c>
      <c r="Q126" s="7">
        <v>9833</v>
      </c>
      <c r="R126" s="2">
        <v>14</v>
      </c>
      <c r="S126" s="2">
        <v>8</v>
      </c>
      <c r="T126" s="2">
        <v>0</v>
      </c>
      <c r="U126" s="2">
        <v>3</v>
      </c>
      <c r="V126" s="2" t="str" cm="1">
        <f t="array" ref="V126">_xlfn.IFS(HRData[[#This Row],[Job Satisfaction Level]]=1,"Very Dissatisfied",HRData[[#This Row],[Job Satisfaction Level]]=2,"Dissatisfied",HRData[[#This Row],[Job Satisfaction Level]]=3,"Neutral",HRData[[#This Row],[Job Satisfaction Level]]=4,"Satisfied",HRData[[#This Row],[Job Satisfaction Level]]=5,"Very Satisfied")</f>
        <v>Neutral</v>
      </c>
      <c r="W126" s="2" t="s">
        <v>40</v>
      </c>
      <c r="X126" s="2" t="str">
        <f t="shared" si="6"/>
        <v>60-69</v>
      </c>
      <c r="Y126" s="2" t="str">
        <f t="shared" si="7"/>
        <v>60-69</v>
      </c>
    </row>
    <row r="127" spans="1:25" x14ac:dyDescent="0.25">
      <c r="A127" s="2">
        <v>3225</v>
      </c>
      <c r="B127" s="2" t="s">
        <v>279</v>
      </c>
      <c r="C127" s="2">
        <v>52</v>
      </c>
      <c r="D127" s="2" t="s">
        <v>33</v>
      </c>
      <c r="E127" s="2" t="s">
        <v>34</v>
      </c>
      <c r="F127" s="2" t="s">
        <v>280</v>
      </c>
      <c r="G127" s="5">
        <v>42452</v>
      </c>
      <c r="H127" s="2">
        <v>7.85</v>
      </c>
      <c r="I127" s="2">
        <f t="shared" ca="1" si="4"/>
        <v>0</v>
      </c>
      <c r="J127" s="2" t="str">
        <f t="shared" ca="1" si="5"/>
        <v>New</v>
      </c>
      <c r="K127" s="5">
        <v>42557</v>
      </c>
      <c r="L127" s="2" t="s">
        <v>29</v>
      </c>
      <c r="M127" s="2" t="s">
        <v>30</v>
      </c>
      <c r="N127" s="2">
        <v>1</v>
      </c>
      <c r="O127" s="2" t="str" cm="1">
        <f t="array" ref="O127">_xlfn.IFS(HRData[[#This Row],[Performance Rating]]=1,"Very Dissatisfied",HRData[[#This Row],[Performance Rating]]=2,"Dissatisfied",HRData[[#This Row],[Performance Rating]]=3,"Neutral",HRData[[#This Row],[Performance Rating]]=4,"Satisfied",HRData[[#This Row],[Performance Rating]]=5,"Very Satisfied")</f>
        <v>Very Dissatisfied</v>
      </c>
      <c r="P127" s="7">
        <v>103300</v>
      </c>
      <c r="Q127" s="7">
        <v>104</v>
      </c>
      <c r="R127" s="2">
        <v>14</v>
      </c>
      <c r="S127" s="2">
        <v>10</v>
      </c>
      <c r="T127" s="2">
        <v>9</v>
      </c>
      <c r="U127" s="2">
        <v>1</v>
      </c>
      <c r="V127" s="2" t="str" cm="1">
        <f t="array" ref="V1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7" s="2" t="s">
        <v>45</v>
      </c>
      <c r="X127" s="2" t="str">
        <f t="shared" si="6"/>
        <v>50-59</v>
      </c>
      <c r="Y127" s="2" t="str">
        <f t="shared" si="7"/>
        <v>50-59</v>
      </c>
    </row>
    <row r="128" spans="1:25" x14ac:dyDescent="0.25">
      <c r="A128" s="2">
        <v>1442</v>
      </c>
      <c r="B128" s="2" t="s">
        <v>281</v>
      </c>
      <c r="C128" s="2">
        <v>35</v>
      </c>
      <c r="D128" s="2" t="s">
        <v>26</v>
      </c>
      <c r="E128" s="2" t="s">
        <v>42</v>
      </c>
      <c r="F128" s="2" t="s">
        <v>282</v>
      </c>
      <c r="G128" s="5">
        <v>42786</v>
      </c>
      <c r="H128" s="2">
        <v>6.94</v>
      </c>
      <c r="I128" s="2">
        <f t="shared" ca="1" si="4"/>
        <v>7</v>
      </c>
      <c r="J128" s="2" t="str">
        <f t="shared" ca="1" si="5"/>
        <v>5-10</v>
      </c>
      <c r="K128" s="5"/>
      <c r="L128" s="2" t="s">
        <v>56</v>
      </c>
      <c r="M128" s="2" t="s">
        <v>39</v>
      </c>
      <c r="N128" s="2">
        <v>3</v>
      </c>
      <c r="O128" s="2" t="str" cm="1">
        <f t="array" ref="O128">_xlfn.IFS(HRData[[#This Row],[Performance Rating]]=1,"Very Dissatisfied",HRData[[#This Row],[Performance Rating]]=2,"Dissatisfied",HRData[[#This Row],[Performance Rating]]=3,"Neutral",HRData[[#This Row],[Performance Rating]]=4,"Satisfied",HRData[[#This Row],[Performance Rating]]=5,"Very Satisfied")</f>
        <v>Neutral</v>
      </c>
      <c r="P128" s="7">
        <v>51654</v>
      </c>
      <c r="Q128" s="7">
        <v>1864</v>
      </c>
      <c r="R128" s="2">
        <v>6</v>
      </c>
      <c r="S128" s="2">
        <v>2</v>
      </c>
      <c r="T128" s="2">
        <v>10</v>
      </c>
      <c r="U128" s="2">
        <v>2</v>
      </c>
      <c r="V128" s="2" t="str" cm="1">
        <f t="array" ref="V128">_xlfn.IFS(HRData[[#This Row],[Job Satisfaction Level]]=1,"Very Dissatisfied",HRData[[#This Row],[Job Satisfaction Level]]=2,"Dissatisfied",HRData[[#This Row],[Job Satisfaction Level]]=3,"Neutral",HRData[[#This Row],[Job Satisfaction Level]]=4,"Satisfied",HRData[[#This Row],[Job Satisfaction Level]]=5,"Very Satisfied")</f>
        <v>Dissatisfied</v>
      </c>
      <c r="W128" s="2" t="s">
        <v>45</v>
      </c>
      <c r="X128" s="2" t="str">
        <f t="shared" si="6"/>
        <v>30-39</v>
      </c>
      <c r="Y128" s="2" t="str">
        <f t="shared" si="7"/>
        <v>30-39</v>
      </c>
    </row>
    <row r="129" spans="1:25" x14ac:dyDescent="0.25">
      <c r="A129" s="2">
        <v>2019</v>
      </c>
      <c r="B129" s="2" t="s">
        <v>283</v>
      </c>
      <c r="C129" s="2">
        <v>51</v>
      </c>
      <c r="D129" s="2" t="s">
        <v>217</v>
      </c>
      <c r="E129" s="2" t="s">
        <v>50</v>
      </c>
      <c r="F129" s="2" t="s">
        <v>284</v>
      </c>
      <c r="G129" s="5">
        <v>44565</v>
      </c>
      <c r="H129" s="2">
        <v>2.0699999999999998</v>
      </c>
      <c r="I129" s="2">
        <f t="shared" ca="1" si="4"/>
        <v>0</v>
      </c>
      <c r="J129" s="2" t="str">
        <f t="shared" ca="1" si="5"/>
        <v>New</v>
      </c>
      <c r="K129" s="5">
        <v>44666</v>
      </c>
      <c r="L129" s="2" t="s">
        <v>44</v>
      </c>
      <c r="M129" s="2" t="s">
        <v>30</v>
      </c>
      <c r="N129" s="2">
        <v>4</v>
      </c>
      <c r="O129" s="2" t="str" cm="1">
        <f t="array" ref="O129">_xlfn.IFS(HRData[[#This Row],[Performance Rating]]=1,"Very Dissatisfied",HRData[[#This Row],[Performance Rating]]=2,"Dissatisfied",HRData[[#This Row],[Performance Rating]]=3,"Neutral",HRData[[#This Row],[Performance Rating]]=4,"Satisfied",HRData[[#This Row],[Performance Rating]]=5,"Very Satisfied")</f>
        <v>Satisfied</v>
      </c>
      <c r="P129" s="7">
        <v>76948</v>
      </c>
      <c r="Q129" s="7">
        <v>7906</v>
      </c>
      <c r="R129" s="2">
        <v>19</v>
      </c>
      <c r="S129" s="2">
        <v>6</v>
      </c>
      <c r="T129" s="2">
        <v>1</v>
      </c>
      <c r="U129" s="2">
        <v>1</v>
      </c>
      <c r="V129" s="2" t="str" cm="1">
        <f t="array" ref="V1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9" s="2" t="s">
        <v>45</v>
      </c>
      <c r="X129" s="2" t="str">
        <f t="shared" si="6"/>
        <v>50-59</v>
      </c>
      <c r="Y129" s="2" t="str">
        <f t="shared" si="7"/>
        <v>50-59</v>
      </c>
    </row>
    <row r="130" spans="1:25" x14ac:dyDescent="0.25">
      <c r="A130" s="2">
        <v>1269</v>
      </c>
      <c r="B130" s="2" t="s">
        <v>285</v>
      </c>
      <c r="C130" s="2">
        <v>47</v>
      </c>
      <c r="D130" s="2" t="s">
        <v>33</v>
      </c>
      <c r="E130" s="2" t="s">
        <v>34</v>
      </c>
      <c r="F130" s="2" t="s">
        <v>286</v>
      </c>
      <c r="G130" s="5">
        <v>44005</v>
      </c>
      <c r="H130" s="2">
        <v>3.6</v>
      </c>
      <c r="I130" s="2">
        <f t="shared" ref="I130:I193" ca="1" si="8">DATEDIF(G130,IF(ISBLANK(K130), TODAY(), K130), "y")</f>
        <v>0</v>
      </c>
      <c r="J130" s="2" t="str">
        <f t="shared" ref="J130:J193" ca="1" si="9">IF(I130=0, "New", IF(I130&lt;1, "0-1", IF(I130&lt;3, "1-3", IF(I130&lt;5, "3-5", IF(I130&lt;10, "5-10", "10+")))))</f>
        <v>New</v>
      </c>
      <c r="K130" s="5">
        <v>44225</v>
      </c>
      <c r="L130" s="2" t="s">
        <v>48</v>
      </c>
      <c r="M130" s="2" t="s">
        <v>30</v>
      </c>
      <c r="N130" s="2">
        <v>5</v>
      </c>
      <c r="O130" s="2" t="str" cm="1">
        <f t="array" ref="O130">_xlfn.IFS(HRData[[#This Row],[Performance Rating]]=1,"Very Dissatisfied",HRData[[#This Row],[Performance Rating]]=2,"Dissatisfied",HRData[[#This Row],[Performance Rating]]=3,"Neutral",HRData[[#This Row],[Performance Rating]]=4,"Satisfied",HRData[[#This Row],[Performance Rating]]=5,"Very Satisfied")</f>
        <v>Very Satisfied</v>
      </c>
      <c r="P130" s="7">
        <v>146070</v>
      </c>
      <c r="Q130" s="7">
        <v>9371</v>
      </c>
      <c r="R130" s="2">
        <v>10</v>
      </c>
      <c r="S130" s="2">
        <v>3</v>
      </c>
      <c r="T130" s="2">
        <v>0</v>
      </c>
      <c r="U130" s="2">
        <v>1</v>
      </c>
      <c r="V130" s="2" t="str" cm="1">
        <f t="array" ref="V13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0" s="2" t="s">
        <v>31</v>
      </c>
      <c r="X130" s="2" t="str">
        <f t="shared" ref="X130:X193" si="10">IF(C130="", "", CONCATENATE(TEXT(FLOOR(C130, 10), "0"), "-", TEXT(FLOOR(C130, 10) + 9, "0")))</f>
        <v>40-49</v>
      </c>
      <c r="Y130" s="2" t="str">
        <f t="shared" ref="Y130:Y193" si="11">IF(AND(C130&gt;=0, C130&lt;10), "0-9",
   IF(AND(C130&gt;=10, C130&lt;20), "10-19",
      IF(AND(C130&gt;=20, C130&lt;30), "20-29",
         IF(AND(C130&gt;=30, C130&lt;40), "30-39",
            IF(AND(C130&gt;=40, C130&lt;50), "40-49",
               IF(AND(C130&gt;=50, C130&lt;60), "50-59",
                  IF(AND(C130&gt;=60, C130&lt;70), "60-69",
                     IF(AND(C130&gt;=70, C130&lt;80), "70-79",
                        IF(AND(C130&gt;=80, C130&lt;90), "80-89",
                           IF(C130&gt;=90, "90+", "Out of range"))))))))))</f>
        <v>40-49</v>
      </c>
    </row>
    <row r="131" spans="1:25" x14ac:dyDescent="0.25">
      <c r="A131" s="2">
        <v>4662</v>
      </c>
      <c r="B131" s="2" t="s">
        <v>287</v>
      </c>
      <c r="C131" s="2">
        <v>52</v>
      </c>
      <c r="D131" s="2" t="s">
        <v>33</v>
      </c>
      <c r="E131" s="2" t="s">
        <v>37</v>
      </c>
      <c r="F131" s="2" t="s">
        <v>288</v>
      </c>
      <c r="G131" s="5">
        <v>43749</v>
      </c>
      <c r="H131" s="2">
        <v>4.3</v>
      </c>
      <c r="I131" s="2">
        <f t="shared" ca="1" si="8"/>
        <v>4</v>
      </c>
      <c r="J131" s="2" t="str">
        <f t="shared" ca="1" si="9"/>
        <v>3-5</v>
      </c>
      <c r="K131" s="5"/>
      <c r="L131" s="2" t="s">
        <v>56</v>
      </c>
      <c r="M131" s="2" t="s">
        <v>39</v>
      </c>
      <c r="N131" s="2">
        <v>1</v>
      </c>
      <c r="O131" s="2" t="str" cm="1">
        <f t="array" ref="O131">_xlfn.IFS(HRData[[#This Row],[Performance Rating]]=1,"Very Dissatisfied",HRData[[#This Row],[Performance Rating]]=2,"Dissatisfied",HRData[[#This Row],[Performance Rating]]=3,"Neutral",HRData[[#This Row],[Performance Rating]]=4,"Satisfied",HRData[[#This Row],[Performance Rating]]=5,"Very Satisfied")</f>
        <v>Very Dissatisfied</v>
      </c>
      <c r="P131" s="7">
        <v>68026</v>
      </c>
      <c r="Q131" s="7">
        <v>2600</v>
      </c>
      <c r="R131" s="2">
        <v>6</v>
      </c>
      <c r="S131" s="2">
        <v>5</v>
      </c>
      <c r="T131" s="2">
        <v>0</v>
      </c>
      <c r="U131" s="2">
        <v>5</v>
      </c>
      <c r="V131" s="2" t="str" cm="1">
        <f t="array" ref="V131">_xlfn.IFS(HRData[[#This Row],[Job Satisfaction Level]]=1,"Very Dissatisfied",HRData[[#This Row],[Job Satisfaction Level]]=2,"Dissatisfied",HRData[[#This Row],[Job Satisfaction Level]]=3,"Neutral",HRData[[#This Row],[Job Satisfaction Level]]=4,"Satisfied",HRData[[#This Row],[Job Satisfaction Level]]=5,"Very Satisfied")</f>
        <v>Very Satisfied</v>
      </c>
      <c r="W131" s="2" t="s">
        <v>31</v>
      </c>
      <c r="X131" s="2" t="str">
        <f t="shared" si="10"/>
        <v>50-59</v>
      </c>
      <c r="Y131" s="2" t="str">
        <f t="shared" si="11"/>
        <v>50-59</v>
      </c>
    </row>
    <row r="132" spans="1:25" x14ac:dyDescent="0.25">
      <c r="A132" s="2">
        <v>5381</v>
      </c>
      <c r="B132" s="2" t="s">
        <v>289</v>
      </c>
      <c r="C132" s="2">
        <v>21</v>
      </c>
      <c r="D132" s="2" t="s">
        <v>26</v>
      </c>
      <c r="E132" s="2" t="s">
        <v>27</v>
      </c>
      <c r="F132" s="2" t="s">
        <v>209</v>
      </c>
      <c r="G132" s="5">
        <v>42293</v>
      </c>
      <c r="H132" s="2">
        <v>8.2899999999999991</v>
      </c>
      <c r="I132" s="2">
        <f t="shared" ca="1" si="8"/>
        <v>8</v>
      </c>
      <c r="J132" s="2" t="str">
        <f t="shared" ca="1" si="9"/>
        <v>5-10</v>
      </c>
      <c r="K132" s="5"/>
      <c r="L132" s="2" t="s">
        <v>48</v>
      </c>
      <c r="M132" s="2" t="s">
        <v>39</v>
      </c>
      <c r="N132" s="2">
        <v>1</v>
      </c>
      <c r="O132" s="2" t="str" cm="1">
        <f t="array" ref="O132">_xlfn.IFS(HRData[[#This Row],[Performance Rating]]=1,"Very Dissatisfied",HRData[[#This Row],[Performance Rating]]=2,"Dissatisfied",HRData[[#This Row],[Performance Rating]]=3,"Neutral",HRData[[#This Row],[Performance Rating]]=4,"Satisfied",HRData[[#This Row],[Performance Rating]]=5,"Very Satisfied")</f>
        <v>Very Dissatisfied</v>
      </c>
      <c r="P132" s="7">
        <v>71513</v>
      </c>
      <c r="Q132" s="7">
        <v>1456</v>
      </c>
      <c r="R132" s="2">
        <v>3</v>
      </c>
      <c r="S132" s="2">
        <v>0</v>
      </c>
      <c r="T132" s="2">
        <v>3</v>
      </c>
      <c r="U132" s="2">
        <v>5</v>
      </c>
      <c r="V132" s="2" t="str" cm="1">
        <f t="array" ref="V132">_xlfn.IFS(HRData[[#This Row],[Job Satisfaction Level]]=1,"Very Dissatisfied",HRData[[#This Row],[Job Satisfaction Level]]=2,"Dissatisfied",HRData[[#This Row],[Job Satisfaction Level]]=3,"Neutral",HRData[[#This Row],[Job Satisfaction Level]]=4,"Satisfied",HRData[[#This Row],[Job Satisfaction Level]]=5,"Very Satisfied")</f>
        <v>Very Satisfied</v>
      </c>
      <c r="W132" s="2" t="s">
        <v>45</v>
      </c>
      <c r="X132" s="2" t="str">
        <f t="shared" si="10"/>
        <v>20-29</v>
      </c>
      <c r="Y132" s="2" t="str">
        <f t="shared" si="11"/>
        <v>20-29</v>
      </c>
    </row>
    <row r="133" spans="1:25" x14ac:dyDescent="0.25">
      <c r="A133" s="2">
        <v>6354</v>
      </c>
      <c r="B133" s="2" t="s">
        <v>290</v>
      </c>
      <c r="C133" s="2">
        <v>49</v>
      </c>
      <c r="D133" s="2" t="s">
        <v>217</v>
      </c>
      <c r="E133" s="2" t="s">
        <v>34</v>
      </c>
      <c r="F133" s="2" t="s">
        <v>291</v>
      </c>
      <c r="G133" s="5">
        <v>41983</v>
      </c>
      <c r="H133" s="2">
        <v>9.14</v>
      </c>
      <c r="I133" s="2">
        <f t="shared" ca="1" si="8"/>
        <v>6</v>
      </c>
      <c r="J133" s="2" t="str">
        <f t="shared" ca="1" si="9"/>
        <v>5-10</v>
      </c>
      <c r="K133" s="5">
        <v>44378</v>
      </c>
      <c r="L133" s="2" t="s">
        <v>29</v>
      </c>
      <c r="M133" s="2" t="s">
        <v>30</v>
      </c>
      <c r="N133" s="2">
        <v>3</v>
      </c>
      <c r="O133" s="2" t="str" cm="1">
        <f t="array" ref="O133">_xlfn.IFS(HRData[[#This Row],[Performance Rating]]=1,"Very Dissatisfied",HRData[[#This Row],[Performance Rating]]=2,"Dissatisfied",HRData[[#This Row],[Performance Rating]]=3,"Neutral",HRData[[#This Row],[Performance Rating]]=4,"Satisfied",HRData[[#This Row],[Performance Rating]]=5,"Very Satisfied")</f>
        <v>Neutral</v>
      </c>
      <c r="P133" s="7">
        <v>71617</v>
      </c>
      <c r="Q133" s="7">
        <v>813</v>
      </c>
      <c r="R133" s="2">
        <v>2</v>
      </c>
      <c r="S133" s="2">
        <v>7</v>
      </c>
      <c r="T133" s="2">
        <v>7</v>
      </c>
      <c r="U133" s="2">
        <v>5</v>
      </c>
      <c r="V133" s="2" t="str" cm="1">
        <f t="array" ref="V133">_xlfn.IFS(HRData[[#This Row],[Job Satisfaction Level]]=1,"Very Dissatisfied",HRData[[#This Row],[Job Satisfaction Level]]=2,"Dissatisfied",HRData[[#This Row],[Job Satisfaction Level]]=3,"Neutral",HRData[[#This Row],[Job Satisfaction Level]]=4,"Satisfied",HRData[[#This Row],[Job Satisfaction Level]]=5,"Very Satisfied")</f>
        <v>Very Satisfied</v>
      </c>
      <c r="W133" s="2" t="s">
        <v>45</v>
      </c>
      <c r="X133" s="2" t="str">
        <f t="shared" si="10"/>
        <v>40-49</v>
      </c>
      <c r="Y133" s="2" t="str">
        <f t="shared" si="11"/>
        <v>40-49</v>
      </c>
    </row>
    <row r="134" spans="1:25" x14ac:dyDescent="0.25">
      <c r="A134" s="2">
        <v>9729</v>
      </c>
      <c r="B134" s="2" t="s">
        <v>292</v>
      </c>
      <c r="C134" s="2">
        <v>21</v>
      </c>
      <c r="D134" s="2" t="s">
        <v>26</v>
      </c>
      <c r="E134" s="2" t="s">
        <v>50</v>
      </c>
      <c r="F134" s="2" t="s">
        <v>215</v>
      </c>
      <c r="G134" s="5">
        <v>44775</v>
      </c>
      <c r="H134" s="2">
        <v>1.49</v>
      </c>
      <c r="I134" s="2">
        <f t="shared" ca="1" si="8"/>
        <v>1</v>
      </c>
      <c r="J134" s="2" t="str">
        <f t="shared" ca="1" si="9"/>
        <v>1-3</v>
      </c>
      <c r="K134" s="5"/>
      <c r="L134" s="2" t="s">
        <v>29</v>
      </c>
      <c r="M134" s="2" t="s">
        <v>39</v>
      </c>
      <c r="N134" s="2">
        <v>5</v>
      </c>
      <c r="O134" s="2" t="str" cm="1">
        <f t="array" ref="O134">_xlfn.IFS(HRData[[#This Row],[Performance Rating]]=1,"Very Dissatisfied",HRData[[#This Row],[Performance Rating]]=2,"Dissatisfied",HRData[[#This Row],[Performance Rating]]=3,"Neutral",HRData[[#This Row],[Performance Rating]]=4,"Satisfied",HRData[[#This Row],[Performance Rating]]=5,"Very Satisfied")</f>
        <v>Very Satisfied</v>
      </c>
      <c r="P134" s="7">
        <v>125596</v>
      </c>
      <c r="Q134" s="7">
        <v>8910</v>
      </c>
      <c r="R134" s="2">
        <v>16</v>
      </c>
      <c r="S134" s="2">
        <v>10</v>
      </c>
      <c r="T134" s="2">
        <v>2</v>
      </c>
      <c r="U134" s="2">
        <v>5</v>
      </c>
      <c r="V134" s="2" t="str" cm="1">
        <f t="array" ref="V134">_xlfn.IFS(HRData[[#This Row],[Job Satisfaction Level]]=1,"Very Dissatisfied",HRData[[#This Row],[Job Satisfaction Level]]=2,"Dissatisfied",HRData[[#This Row],[Job Satisfaction Level]]=3,"Neutral",HRData[[#This Row],[Job Satisfaction Level]]=4,"Satisfied",HRData[[#This Row],[Job Satisfaction Level]]=5,"Very Satisfied")</f>
        <v>Very Satisfied</v>
      </c>
      <c r="W134" s="2" t="s">
        <v>45</v>
      </c>
      <c r="X134" s="2" t="str">
        <f t="shared" si="10"/>
        <v>20-29</v>
      </c>
      <c r="Y134" s="2" t="str">
        <f t="shared" si="11"/>
        <v>20-29</v>
      </c>
    </row>
    <row r="135" spans="1:25" x14ac:dyDescent="0.25">
      <c r="A135" s="2">
        <v>5576</v>
      </c>
      <c r="B135" s="2" t="s">
        <v>293</v>
      </c>
      <c r="C135" s="2">
        <v>50</v>
      </c>
      <c r="D135" s="2" t="s">
        <v>33</v>
      </c>
      <c r="E135" s="2" t="s">
        <v>42</v>
      </c>
      <c r="F135" s="2" t="s">
        <v>74</v>
      </c>
      <c r="G135" s="5">
        <v>45106</v>
      </c>
      <c r="H135" s="2">
        <v>0.57999999999999996</v>
      </c>
      <c r="I135" s="2">
        <f t="shared" ca="1" si="8"/>
        <v>0</v>
      </c>
      <c r="J135" s="2" t="str">
        <f t="shared" ca="1" si="9"/>
        <v>New</v>
      </c>
      <c r="K135" s="5">
        <v>45155</v>
      </c>
      <c r="L135" s="2" t="s">
        <v>29</v>
      </c>
      <c r="M135" s="2" t="s">
        <v>30</v>
      </c>
      <c r="N135" s="2">
        <v>1</v>
      </c>
      <c r="O135" s="2" t="str" cm="1">
        <f t="array" ref="O135">_xlfn.IFS(HRData[[#This Row],[Performance Rating]]=1,"Very Dissatisfied",HRData[[#This Row],[Performance Rating]]=2,"Dissatisfied",HRData[[#This Row],[Performance Rating]]=3,"Neutral",HRData[[#This Row],[Performance Rating]]=4,"Satisfied",HRData[[#This Row],[Performance Rating]]=5,"Very Satisfied")</f>
        <v>Very Dissatisfied</v>
      </c>
      <c r="P135" s="7">
        <v>77881</v>
      </c>
      <c r="Q135" s="7">
        <v>3250</v>
      </c>
      <c r="R135" s="2">
        <v>4</v>
      </c>
      <c r="S135" s="2">
        <v>5</v>
      </c>
      <c r="T135" s="2">
        <v>4</v>
      </c>
      <c r="U135" s="2">
        <v>2</v>
      </c>
      <c r="V135" s="2" t="str" cm="1">
        <f t="array" ref="V135">_xlfn.IFS(HRData[[#This Row],[Job Satisfaction Level]]=1,"Very Dissatisfied",HRData[[#This Row],[Job Satisfaction Level]]=2,"Dissatisfied",HRData[[#This Row],[Job Satisfaction Level]]=3,"Neutral",HRData[[#This Row],[Job Satisfaction Level]]=4,"Satisfied",HRData[[#This Row],[Job Satisfaction Level]]=5,"Very Satisfied")</f>
        <v>Dissatisfied</v>
      </c>
      <c r="W135" s="2" t="s">
        <v>40</v>
      </c>
      <c r="X135" s="2" t="str">
        <f t="shared" si="10"/>
        <v>50-59</v>
      </c>
      <c r="Y135" s="2" t="str">
        <f t="shared" si="11"/>
        <v>50-59</v>
      </c>
    </row>
    <row r="136" spans="1:25" x14ac:dyDescent="0.25">
      <c r="A136" s="2">
        <v>8287</v>
      </c>
      <c r="B136" s="2" t="s">
        <v>294</v>
      </c>
      <c r="C136" s="2">
        <v>30</v>
      </c>
      <c r="D136" s="2" t="s">
        <v>217</v>
      </c>
      <c r="E136" s="2" t="s">
        <v>34</v>
      </c>
      <c r="F136" s="2" t="s">
        <v>295</v>
      </c>
      <c r="G136" s="5">
        <v>43058</v>
      </c>
      <c r="H136" s="2">
        <v>6.19</v>
      </c>
      <c r="I136" s="2">
        <f t="shared" ca="1" si="8"/>
        <v>5</v>
      </c>
      <c r="J136" s="2" t="str">
        <f t="shared" ca="1" si="9"/>
        <v>5-10</v>
      </c>
      <c r="K136" s="5">
        <v>45004</v>
      </c>
      <c r="L136" s="2" t="s">
        <v>44</v>
      </c>
      <c r="M136" s="2" t="s">
        <v>30</v>
      </c>
      <c r="N136" s="2">
        <v>3</v>
      </c>
      <c r="O136" s="2" t="str" cm="1">
        <f t="array" ref="O136">_xlfn.IFS(HRData[[#This Row],[Performance Rating]]=1,"Very Dissatisfied",HRData[[#This Row],[Performance Rating]]=2,"Dissatisfied",HRData[[#This Row],[Performance Rating]]=3,"Neutral",HRData[[#This Row],[Performance Rating]]=4,"Satisfied",HRData[[#This Row],[Performance Rating]]=5,"Very Satisfied")</f>
        <v>Neutral</v>
      </c>
      <c r="P136" s="7">
        <v>127161</v>
      </c>
      <c r="Q136" s="7">
        <v>8824</v>
      </c>
      <c r="R136" s="2">
        <v>0</v>
      </c>
      <c r="S136" s="2">
        <v>10</v>
      </c>
      <c r="T136" s="2">
        <v>9</v>
      </c>
      <c r="U136" s="2">
        <v>4</v>
      </c>
      <c r="V136" s="2" t="str" cm="1">
        <f t="array" ref="V136">_xlfn.IFS(HRData[[#This Row],[Job Satisfaction Level]]=1,"Very Dissatisfied",HRData[[#This Row],[Job Satisfaction Level]]=2,"Dissatisfied",HRData[[#This Row],[Job Satisfaction Level]]=3,"Neutral",HRData[[#This Row],[Job Satisfaction Level]]=4,"Satisfied",HRData[[#This Row],[Job Satisfaction Level]]=5,"Very Satisfied")</f>
        <v>Satisfied</v>
      </c>
      <c r="W136" s="2" t="s">
        <v>45</v>
      </c>
      <c r="X136" s="2" t="str">
        <f t="shared" si="10"/>
        <v>30-39</v>
      </c>
      <c r="Y136" s="2" t="str">
        <f t="shared" si="11"/>
        <v>30-39</v>
      </c>
    </row>
    <row r="137" spans="1:25" x14ac:dyDescent="0.25">
      <c r="A137" s="2">
        <v>9436</v>
      </c>
      <c r="B137" s="2" t="s">
        <v>296</v>
      </c>
      <c r="C137" s="2">
        <v>56</v>
      </c>
      <c r="D137" s="2" t="s">
        <v>26</v>
      </c>
      <c r="E137" s="2" t="s">
        <v>34</v>
      </c>
      <c r="F137" s="2" t="s">
        <v>297</v>
      </c>
      <c r="G137" s="5">
        <v>44708</v>
      </c>
      <c r="H137" s="2">
        <v>1.67</v>
      </c>
      <c r="I137" s="2">
        <f t="shared" ca="1" si="8"/>
        <v>1</v>
      </c>
      <c r="J137" s="2" t="str">
        <f t="shared" ca="1" si="9"/>
        <v>1-3</v>
      </c>
      <c r="K137" s="5"/>
      <c r="L137" s="2" t="s">
        <v>44</v>
      </c>
      <c r="M137" s="2" t="s">
        <v>39</v>
      </c>
      <c r="N137" s="2">
        <v>4</v>
      </c>
      <c r="O137" s="2" t="str" cm="1">
        <f t="array" ref="O137">_xlfn.IFS(HRData[[#This Row],[Performance Rating]]=1,"Very Dissatisfied",HRData[[#This Row],[Performance Rating]]=2,"Dissatisfied",HRData[[#This Row],[Performance Rating]]=3,"Neutral",HRData[[#This Row],[Performance Rating]]=4,"Satisfied",HRData[[#This Row],[Performance Rating]]=5,"Very Satisfied")</f>
        <v>Satisfied</v>
      </c>
      <c r="P137" s="7">
        <v>69131</v>
      </c>
      <c r="Q137" s="7">
        <v>2631</v>
      </c>
      <c r="R137" s="2">
        <v>20</v>
      </c>
      <c r="S137" s="2">
        <v>4</v>
      </c>
      <c r="T137" s="2">
        <v>7</v>
      </c>
      <c r="U137" s="2">
        <v>2</v>
      </c>
      <c r="V137" s="2" t="str" cm="1">
        <f t="array" ref="V137">_xlfn.IFS(HRData[[#This Row],[Job Satisfaction Level]]=1,"Very Dissatisfied",HRData[[#This Row],[Job Satisfaction Level]]=2,"Dissatisfied",HRData[[#This Row],[Job Satisfaction Level]]=3,"Neutral",HRData[[#This Row],[Job Satisfaction Level]]=4,"Satisfied",HRData[[#This Row],[Job Satisfaction Level]]=5,"Very Satisfied")</f>
        <v>Dissatisfied</v>
      </c>
      <c r="W137" s="2" t="s">
        <v>40</v>
      </c>
      <c r="X137" s="2" t="str">
        <f t="shared" si="10"/>
        <v>50-59</v>
      </c>
      <c r="Y137" s="2" t="str">
        <f t="shared" si="11"/>
        <v>50-59</v>
      </c>
    </row>
    <row r="138" spans="1:25" x14ac:dyDescent="0.25">
      <c r="A138" s="2">
        <v>6182</v>
      </c>
      <c r="B138" s="2" t="s">
        <v>298</v>
      </c>
      <c r="C138" s="2">
        <v>60</v>
      </c>
      <c r="D138" s="2" t="s">
        <v>217</v>
      </c>
      <c r="E138" s="2" t="s">
        <v>34</v>
      </c>
      <c r="F138" s="2" t="s">
        <v>176</v>
      </c>
      <c r="G138" s="5">
        <v>42184</v>
      </c>
      <c r="H138" s="2">
        <v>8.59</v>
      </c>
      <c r="I138" s="2">
        <f t="shared" ca="1" si="8"/>
        <v>8</v>
      </c>
      <c r="J138" s="2" t="str">
        <f t="shared" ca="1" si="9"/>
        <v>5-10</v>
      </c>
      <c r="K138" s="5"/>
      <c r="L138" s="2" t="s">
        <v>56</v>
      </c>
      <c r="M138" s="2" t="s">
        <v>39</v>
      </c>
      <c r="N138" s="2">
        <v>5</v>
      </c>
      <c r="O138" s="2" t="str" cm="1">
        <f t="array" ref="O138">_xlfn.IFS(HRData[[#This Row],[Performance Rating]]=1,"Very Dissatisfied",HRData[[#This Row],[Performance Rating]]=2,"Dissatisfied",HRData[[#This Row],[Performance Rating]]=3,"Neutral",HRData[[#This Row],[Performance Rating]]=4,"Satisfied",HRData[[#This Row],[Performance Rating]]=5,"Very Satisfied")</f>
        <v>Very Satisfied</v>
      </c>
      <c r="P138" s="7">
        <v>84288</v>
      </c>
      <c r="Q138" s="7">
        <v>9203</v>
      </c>
      <c r="R138" s="2">
        <v>17</v>
      </c>
      <c r="S138" s="2">
        <v>8</v>
      </c>
      <c r="T138" s="2">
        <v>8</v>
      </c>
      <c r="U138" s="2">
        <v>5</v>
      </c>
      <c r="V138" s="2" t="str" cm="1">
        <f t="array" ref="V138">_xlfn.IFS(HRData[[#This Row],[Job Satisfaction Level]]=1,"Very Dissatisfied",HRData[[#This Row],[Job Satisfaction Level]]=2,"Dissatisfied",HRData[[#This Row],[Job Satisfaction Level]]=3,"Neutral",HRData[[#This Row],[Job Satisfaction Level]]=4,"Satisfied",HRData[[#This Row],[Job Satisfaction Level]]=5,"Very Satisfied")</f>
        <v>Very Satisfied</v>
      </c>
      <c r="W138" s="2" t="s">
        <v>45</v>
      </c>
      <c r="X138" s="2" t="str">
        <f t="shared" si="10"/>
        <v>60-69</v>
      </c>
      <c r="Y138" s="2" t="str">
        <f t="shared" si="11"/>
        <v>60-69</v>
      </c>
    </row>
    <row r="139" spans="1:25" x14ac:dyDescent="0.25">
      <c r="A139" s="2">
        <v>6955</v>
      </c>
      <c r="B139" s="2" t="s">
        <v>299</v>
      </c>
      <c r="C139" s="2">
        <v>33</v>
      </c>
      <c r="D139" s="2" t="s">
        <v>33</v>
      </c>
      <c r="E139" s="2" t="s">
        <v>50</v>
      </c>
      <c r="F139" s="2" t="s">
        <v>300</v>
      </c>
      <c r="G139" s="5">
        <v>44080</v>
      </c>
      <c r="H139" s="2">
        <v>3.39</v>
      </c>
      <c r="I139" s="2">
        <f t="shared" ca="1" si="8"/>
        <v>3</v>
      </c>
      <c r="J139" s="2" t="str">
        <f t="shared" ca="1" si="9"/>
        <v>3-5</v>
      </c>
      <c r="K139" s="5"/>
      <c r="L139" s="2" t="s">
        <v>29</v>
      </c>
      <c r="M139" s="2" t="s">
        <v>39</v>
      </c>
      <c r="N139" s="2">
        <v>3</v>
      </c>
      <c r="O139" s="2" t="str" cm="1">
        <f t="array" ref="O139">_xlfn.IFS(HRData[[#This Row],[Performance Rating]]=1,"Very Dissatisfied",HRData[[#This Row],[Performance Rating]]=2,"Dissatisfied",HRData[[#This Row],[Performance Rating]]=3,"Neutral",HRData[[#This Row],[Performance Rating]]=4,"Satisfied",HRData[[#This Row],[Performance Rating]]=5,"Very Satisfied")</f>
        <v>Neutral</v>
      </c>
      <c r="P139" s="7">
        <v>91469</v>
      </c>
      <c r="Q139" s="7">
        <v>3083</v>
      </c>
      <c r="R139" s="2">
        <v>6</v>
      </c>
      <c r="S139" s="2">
        <v>3</v>
      </c>
      <c r="T139" s="2">
        <v>4</v>
      </c>
      <c r="U139" s="2">
        <v>2</v>
      </c>
      <c r="V139" s="2" t="str" cm="1">
        <f t="array" ref="V139">_xlfn.IFS(HRData[[#This Row],[Job Satisfaction Level]]=1,"Very Dissatisfied",HRData[[#This Row],[Job Satisfaction Level]]=2,"Dissatisfied",HRData[[#This Row],[Job Satisfaction Level]]=3,"Neutral",HRData[[#This Row],[Job Satisfaction Level]]=4,"Satisfied",HRData[[#This Row],[Job Satisfaction Level]]=5,"Very Satisfied")</f>
        <v>Dissatisfied</v>
      </c>
      <c r="W139" s="2" t="s">
        <v>40</v>
      </c>
      <c r="X139" s="2" t="str">
        <f t="shared" si="10"/>
        <v>30-39</v>
      </c>
      <c r="Y139" s="2" t="str">
        <f t="shared" si="11"/>
        <v>30-39</v>
      </c>
    </row>
    <row r="140" spans="1:25" x14ac:dyDescent="0.25">
      <c r="A140" s="2">
        <v>7469</v>
      </c>
      <c r="B140" s="2" t="s">
        <v>301</v>
      </c>
      <c r="C140" s="2">
        <v>40</v>
      </c>
      <c r="D140" s="2" t="s">
        <v>26</v>
      </c>
      <c r="E140" s="2" t="s">
        <v>50</v>
      </c>
      <c r="F140" s="2" t="s">
        <v>302</v>
      </c>
      <c r="G140" s="5">
        <v>44889</v>
      </c>
      <c r="H140" s="2">
        <v>1.18</v>
      </c>
      <c r="I140" s="2">
        <f t="shared" ca="1" si="8"/>
        <v>1</v>
      </c>
      <c r="J140" s="2" t="str">
        <f t="shared" ca="1" si="9"/>
        <v>1-3</v>
      </c>
      <c r="K140" s="5"/>
      <c r="L140" s="2" t="s">
        <v>48</v>
      </c>
      <c r="M140" s="2" t="s">
        <v>39</v>
      </c>
      <c r="N140" s="2">
        <v>1</v>
      </c>
      <c r="O140" s="2" t="str" cm="1">
        <f t="array" ref="O140">_xlfn.IFS(HRData[[#This Row],[Performance Rating]]=1,"Very Dissatisfied",HRData[[#This Row],[Performance Rating]]=2,"Dissatisfied",HRData[[#This Row],[Performance Rating]]=3,"Neutral",HRData[[#This Row],[Performance Rating]]=4,"Satisfied",HRData[[#This Row],[Performance Rating]]=5,"Very Satisfied")</f>
        <v>Very Dissatisfied</v>
      </c>
      <c r="P140" s="7">
        <v>127449</v>
      </c>
      <c r="Q140" s="7">
        <v>9444</v>
      </c>
      <c r="R140" s="2">
        <v>0</v>
      </c>
      <c r="S140" s="2">
        <v>6</v>
      </c>
      <c r="T140" s="2">
        <v>6</v>
      </c>
      <c r="U140" s="2">
        <v>1</v>
      </c>
      <c r="V140" s="2" t="str" cm="1">
        <f t="array" ref="V1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0" s="2" t="s">
        <v>45</v>
      </c>
      <c r="X140" s="2" t="str">
        <f t="shared" si="10"/>
        <v>40-49</v>
      </c>
      <c r="Y140" s="2" t="str">
        <f t="shared" si="11"/>
        <v>40-49</v>
      </c>
    </row>
    <row r="141" spans="1:25" x14ac:dyDescent="0.25">
      <c r="A141" s="2">
        <v>4675</v>
      </c>
      <c r="B141" s="2" t="s">
        <v>303</v>
      </c>
      <c r="C141" s="2">
        <v>57</v>
      </c>
      <c r="D141" s="2" t="s">
        <v>26</v>
      </c>
      <c r="E141" s="2" t="s">
        <v>27</v>
      </c>
      <c r="F141" s="2" t="s">
        <v>304</v>
      </c>
      <c r="G141" s="5">
        <v>44160</v>
      </c>
      <c r="H141" s="2">
        <v>3.18</v>
      </c>
      <c r="I141" s="2">
        <f t="shared" ca="1" si="8"/>
        <v>1</v>
      </c>
      <c r="J141" s="2" t="str">
        <f t="shared" ca="1" si="9"/>
        <v>1-3</v>
      </c>
      <c r="K141" s="5">
        <v>44843</v>
      </c>
      <c r="L141" s="2" t="s">
        <v>56</v>
      </c>
      <c r="M141" s="2" t="s">
        <v>30</v>
      </c>
      <c r="N141" s="2">
        <v>3</v>
      </c>
      <c r="O141" s="2" t="str" cm="1">
        <f t="array" ref="O141">_xlfn.IFS(HRData[[#This Row],[Performance Rating]]=1,"Very Dissatisfied",HRData[[#This Row],[Performance Rating]]=2,"Dissatisfied",HRData[[#This Row],[Performance Rating]]=3,"Neutral",HRData[[#This Row],[Performance Rating]]=4,"Satisfied",HRData[[#This Row],[Performance Rating]]=5,"Very Satisfied")</f>
        <v>Neutral</v>
      </c>
      <c r="P141" s="7">
        <v>111098</v>
      </c>
      <c r="Q141" s="7">
        <v>1681</v>
      </c>
      <c r="R141" s="2">
        <v>18</v>
      </c>
      <c r="S141" s="2">
        <v>10</v>
      </c>
      <c r="T141" s="2">
        <v>3</v>
      </c>
      <c r="U141" s="2">
        <v>5</v>
      </c>
      <c r="V141" s="2" t="str" cm="1">
        <f t="array" ref="V14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1" s="2" t="s">
        <v>40</v>
      </c>
      <c r="X141" s="2" t="str">
        <f t="shared" si="10"/>
        <v>50-59</v>
      </c>
      <c r="Y141" s="2" t="str">
        <f t="shared" si="11"/>
        <v>50-59</v>
      </c>
    </row>
    <row r="142" spans="1:25" x14ac:dyDescent="0.25">
      <c r="A142" s="2">
        <v>4866</v>
      </c>
      <c r="B142" s="2" t="s">
        <v>305</v>
      </c>
      <c r="C142" s="2">
        <v>45</v>
      </c>
      <c r="D142" s="2" t="s">
        <v>33</v>
      </c>
      <c r="E142" s="2" t="s">
        <v>34</v>
      </c>
      <c r="F142" s="2" t="s">
        <v>74</v>
      </c>
      <c r="G142" s="5">
        <v>43671</v>
      </c>
      <c r="H142" s="2">
        <v>4.5199999999999996</v>
      </c>
      <c r="I142" s="2">
        <f t="shared" ca="1" si="8"/>
        <v>4</v>
      </c>
      <c r="J142" s="2" t="str">
        <f t="shared" ca="1" si="9"/>
        <v>3-5</v>
      </c>
      <c r="K142" s="5"/>
      <c r="L142" s="2" t="s">
        <v>44</v>
      </c>
      <c r="M142" s="2" t="s">
        <v>39</v>
      </c>
      <c r="N142" s="2">
        <v>4</v>
      </c>
      <c r="O142" s="2" t="str" cm="1">
        <f t="array" ref="O142">_xlfn.IFS(HRData[[#This Row],[Performance Rating]]=1,"Very Dissatisfied",HRData[[#This Row],[Performance Rating]]=2,"Dissatisfied",HRData[[#This Row],[Performance Rating]]=3,"Neutral",HRData[[#This Row],[Performance Rating]]=4,"Satisfied",HRData[[#This Row],[Performance Rating]]=5,"Very Satisfied")</f>
        <v>Satisfied</v>
      </c>
      <c r="P142" s="7">
        <v>49117</v>
      </c>
      <c r="Q142" s="7">
        <v>5084</v>
      </c>
      <c r="R142" s="2">
        <v>2</v>
      </c>
      <c r="S142" s="2">
        <v>2</v>
      </c>
      <c r="T142" s="2">
        <v>6</v>
      </c>
      <c r="U142" s="2">
        <v>4</v>
      </c>
      <c r="V142" s="2" t="str" cm="1">
        <f t="array" ref="V142">_xlfn.IFS(HRData[[#This Row],[Job Satisfaction Level]]=1,"Very Dissatisfied",HRData[[#This Row],[Job Satisfaction Level]]=2,"Dissatisfied",HRData[[#This Row],[Job Satisfaction Level]]=3,"Neutral",HRData[[#This Row],[Job Satisfaction Level]]=4,"Satisfied",HRData[[#This Row],[Job Satisfaction Level]]=5,"Very Satisfied")</f>
        <v>Satisfied</v>
      </c>
      <c r="W142" s="2" t="s">
        <v>40</v>
      </c>
      <c r="X142" s="2" t="str">
        <f t="shared" si="10"/>
        <v>40-49</v>
      </c>
      <c r="Y142" s="2" t="str">
        <f t="shared" si="11"/>
        <v>40-49</v>
      </c>
    </row>
    <row r="143" spans="1:25" x14ac:dyDescent="0.25">
      <c r="A143" s="2">
        <v>8571</v>
      </c>
      <c r="B143" s="2" t="s">
        <v>306</v>
      </c>
      <c r="C143" s="2">
        <v>19</v>
      </c>
      <c r="D143" s="2" t="s">
        <v>26</v>
      </c>
      <c r="E143" s="2" t="s">
        <v>37</v>
      </c>
      <c r="F143" s="2" t="s">
        <v>51</v>
      </c>
      <c r="G143" s="5">
        <v>43121</v>
      </c>
      <c r="H143" s="2">
        <v>6.02</v>
      </c>
      <c r="I143" s="2">
        <f t="shared" ca="1" si="8"/>
        <v>6</v>
      </c>
      <c r="J143" s="2" t="str">
        <f t="shared" ca="1" si="9"/>
        <v>5-10</v>
      </c>
      <c r="K143" s="5"/>
      <c r="L143" s="2" t="s">
        <v>44</v>
      </c>
      <c r="M143" s="2" t="s">
        <v>39</v>
      </c>
      <c r="N143" s="2">
        <v>4</v>
      </c>
      <c r="O143" s="2" t="str" cm="1">
        <f t="array" ref="O143">_xlfn.IFS(HRData[[#This Row],[Performance Rating]]=1,"Very Dissatisfied",HRData[[#This Row],[Performance Rating]]=2,"Dissatisfied",HRData[[#This Row],[Performance Rating]]=3,"Neutral",HRData[[#This Row],[Performance Rating]]=4,"Satisfied",HRData[[#This Row],[Performance Rating]]=5,"Very Satisfied")</f>
        <v>Satisfied</v>
      </c>
      <c r="P143" s="7">
        <v>111997</v>
      </c>
      <c r="Q143" s="7">
        <v>4420</v>
      </c>
      <c r="R143" s="2">
        <v>12</v>
      </c>
      <c r="S143" s="2">
        <v>9</v>
      </c>
      <c r="T143" s="2">
        <v>8</v>
      </c>
      <c r="U143" s="2">
        <v>3</v>
      </c>
      <c r="V143" s="2" t="str" cm="1">
        <f t="array" ref="V143">_xlfn.IFS(HRData[[#This Row],[Job Satisfaction Level]]=1,"Very Dissatisfied",HRData[[#This Row],[Job Satisfaction Level]]=2,"Dissatisfied",HRData[[#This Row],[Job Satisfaction Level]]=3,"Neutral",HRData[[#This Row],[Job Satisfaction Level]]=4,"Satisfied",HRData[[#This Row],[Job Satisfaction Level]]=5,"Very Satisfied")</f>
        <v>Neutral</v>
      </c>
      <c r="W143" s="2" t="s">
        <v>40</v>
      </c>
      <c r="X143" s="2" t="str">
        <f t="shared" si="10"/>
        <v>10-19</v>
      </c>
      <c r="Y143" s="2" t="str">
        <f t="shared" si="11"/>
        <v>10-19</v>
      </c>
    </row>
    <row r="144" spans="1:25" x14ac:dyDescent="0.25">
      <c r="A144" s="2">
        <v>7617</v>
      </c>
      <c r="B144" s="2" t="s">
        <v>307</v>
      </c>
      <c r="C144" s="2">
        <v>22</v>
      </c>
      <c r="D144" s="2" t="s">
        <v>217</v>
      </c>
      <c r="E144" s="2" t="s">
        <v>34</v>
      </c>
      <c r="F144" s="2" t="s">
        <v>243</v>
      </c>
      <c r="G144" s="5">
        <v>43837</v>
      </c>
      <c r="H144" s="2">
        <v>4.0599999999999996</v>
      </c>
      <c r="I144" s="2">
        <f t="shared" ca="1" si="8"/>
        <v>2</v>
      </c>
      <c r="J144" s="2" t="str">
        <f t="shared" ca="1" si="9"/>
        <v>1-3</v>
      </c>
      <c r="K144" s="5">
        <v>44813</v>
      </c>
      <c r="L144" s="2" t="s">
        <v>48</v>
      </c>
      <c r="M144" s="2" t="s">
        <v>30</v>
      </c>
      <c r="N144" s="2">
        <v>3</v>
      </c>
      <c r="O144" s="2" t="str" cm="1">
        <f t="array" ref="O144">_xlfn.IFS(HRData[[#This Row],[Performance Rating]]=1,"Very Dissatisfied",HRData[[#This Row],[Performance Rating]]=2,"Dissatisfied",HRData[[#This Row],[Performance Rating]]=3,"Neutral",HRData[[#This Row],[Performance Rating]]=4,"Satisfied",HRData[[#This Row],[Performance Rating]]=5,"Very Satisfied")</f>
        <v>Neutral</v>
      </c>
      <c r="P144" s="7">
        <v>135867</v>
      </c>
      <c r="Q144" s="7">
        <v>1131</v>
      </c>
      <c r="R144" s="2">
        <v>17</v>
      </c>
      <c r="S144" s="2">
        <v>9</v>
      </c>
      <c r="T144" s="2">
        <v>9</v>
      </c>
      <c r="U144" s="2">
        <v>1</v>
      </c>
      <c r="V144" s="2" t="str" cm="1">
        <f t="array" ref="V1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4" s="2" t="s">
        <v>31</v>
      </c>
      <c r="X144" s="2" t="str">
        <f t="shared" si="10"/>
        <v>20-29</v>
      </c>
      <c r="Y144" s="2" t="str">
        <f t="shared" si="11"/>
        <v>20-29</v>
      </c>
    </row>
    <row r="145" spans="1:25" x14ac:dyDescent="0.25">
      <c r="A145" s="2">
        <v>5025</v>
      </c>
      <c r="B145" s="2" t="s">
        <v>308</v>
      </c>
      <c r="C145" s="2">
        <v>40</v>
      </c>
      <c r="D145" s="2" t="s">
        <v>33</v>
      </c>
      <c r="E145" s="2" t="s">
        <v>50</v>
      </c>
      <c r="F145" s="2" t="s">
        <v>309</v>
      </c>
      <c r="G145" s="5">
        <v>43305</v>
      </c>
      <c r="H145" s="2">
        <v>5.52</v>
      </c>
      <c r="I145" s="2">
        <f t="shared" ca="1" si="8"/>
        <v>5</v>
      </c>
      <c r="J145" s="2" t="str">
        <f t="shared" ca="1" si="9"/>
        <v>5-10</v>
      </c>
      <c r="K145" s="5"/>
      <c r="L145" s="2" t="s">
        <v>56</v>
      </c>
      <c r="M145" s="2" t="s">
        <v>39</v>
      </c>
      <c r="N145" s="2">
        <v>3</v>
      </c>
      <c r="O145" s="2" t="str" cm="1">
        <f t="array" ref="O145">_xlfn.IFS(HRData[[#This Row],[Performance Rating]]=1,"Very Dissatisfied",HRData[[#This Row],[Performance Rating]]=2,"Dissatisfied",HRData[[#This Row],[Performance Rating]]=3,"Neutral",HRData[[#This Row],[Performance Rating]]=4,"Satisfied",HRData[[#This Row],[Performance Rating]]=5,"Very Satisfied")</f>
        <v>Neutral</v>
      </c>
      <c r="P145" s="7">
        <v>127961</v>
      </c>
      <c r="Q145" s="7">
        <v>4938</v>
      </c>
      <c r="R145" s="2">
        <v>7</v>
      </c>
      <c r="S145" s="2">
        <v>5</v>
      </c>
      <c r="T145" s="2">
        <v>2</v>
      </c>
      <c r="U145" s="2">
        <v>4</v>
      </c>
      <c r="V145" s="2" t="str" cm="1">
        <f t="array" ref="V145">_xlfn.IFS(HRData[[#This Row],[Job Satisfaction Level]]=1,"Very Dissatisfied",HRData[[#This Row],[Job Satisfaction Level]]=2,"Dissatisfied",HRData[[#This Row],[Job Satisfaction Level]]=3,"Neutral",HRData[[#This Row],[Job Satisfaction Level]]=4,"Satisfied",HRData[[#This Row],[Job Satisfaction Level]]=5,"Very Satisfied")</f>
        <v>Satisfied</v>
      </c>
      <c r="W145" s="2" t="s">
        <v>31</v>
      </c>
      <c r="X145" s="2" t="str">
        <f t="shared" si="10"/>
        <v>40-49</v>
      </c>
      <c r="Y145" s="2" t="str">
        <f t="shared" si="11"/>
        <v>40-49</v>
      </c>
    </row>
    <row r="146" spans="1:25" x14ac:dyDescent="0.25">
      <c r="A146" s="2">
        <v>9157</v>
      </c>
      <c r="B146" s="2" t="s">
        <v>310</v>
      </c>
      <c r="C146" s="2">
        <v>26</v>
      </c>
      <c r="D146" s="2" t="s">
        <v>26</v>
      </c>
      <c r="E146" s="2" t="s">
        <v>34</v>
      </c>
      <c r="F146" s="2" t="s">
        <v>228</v>
      </c>
      <c r="G146" s="5">
        <v>43721</v>
      </c>
      <c r="H146" s="2">
        <v>4.38</v>
      </c>
      <c r="I146" s="2">
        <f t="shared" ca="1" si="8"/>
        <v>4</v>
      </c>
      <c r="J146" s="2" t="str">
        <f t="shared" ca="1" si="9"/>
        <v>3-5</v>
      </c>
      <c r="K146" s="5"/>
      <c r="L146" s="2" t="s">
        <v>48</v>
      </c>
      <c r="M146" s="2" t="s">
        <v>39</v>
      </c>
      <c r="N146" s="2">
        <v>5</v>
      </c>
      <c r="O146" s="2" t="str" cm="1">
        <f t="array" ref="O146">_xlfn.IFS(HRData[[#This Row],[Performance Rating]]=1,"Very Dissatisfied",HRData[[#This Row],[Performance Rating]]=2,"Dissatisfied",HRData[[#This Row],[Performance Rating]]=3,"Neutral",HRData[[#This Row],[Performance Rating]]=4,"Satisfied",HRData[[#This Row],[Performance Rating]]=5,"Very Satisfied")</f>
        <v>Very Satisfied</v>
      </c>
      <c r="P146" s="7">
        <v>101981</v>
      </c>
      <c r="Q146" s="7">
        <v>3229</v>
      </c>
      <c r="R146" s="2">
        <v>9</v>
      </c>
      <c r="S146" s="2">
        <v>2</v>
      </c>
      <c r="T146" s="2">
        <v>2</v>
      </c>
      <c r="U146" s="2">
        <v>1</v>
      </c>
      <c r="V146" s="2" t="str" cm="1">
        <f t="array" ref="V1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6" s="2" t="s">
        <v>31</v>
      </c>
      <c r="X146" s="2" t="str">
        <f t="shared" si="10"/>
        <v>20-29</v>
      </c>
      <c r="Y146" s="2" t="str">
        <f t="shared" si="11"/>
        <v>20-29</v>
      </c>
    </row>
    <row r="147" spans="1:25" x14ac:dyDescent="0.25">
      <c r="A147" s="2">
        <v>2608</v>
      </c>
      <c r="B147" s="2" t="s">
        <v>311</v>
      </c>
      <c r="C147" s="2">
        <v>30</v>
      </c>
      <c r="D147" s="2" t="s">
        <v>33</v>
      </c>
      <c r="E147" s="2" t="s">
        <v>37</v>
      </c>
      <c r="F147" s="2" t="s">
        <v>312</v>
      </c>
      <c r="G147" s="5">
        <v>42310</v>
      </c>
      <c r="H147" s="2">
        <v>8.24</v>
      </c>
      <c r="I147" s="2">
        <f t="shared" ca="1" si="8"/>
        <v>8</v>
      </c>
      <c r="J147" s="2" t="str">
        <f t="shared" ca="1" si="9"/>
        <v>5-10</v>
      </c>
      <c r="K147" s="5"/>
      <c r="L147" s="2" t="s">
        <v>48</v>
      </c>
      <c r="M147" s="2" t="s">
        <v>39</v>
      </c>
      <c r="N147" s="2">
        <v>1</v>
      </c>
      <c r="O147" s="2" t="str" cm="1">
        <f t="array" ref="O147">_xlfn.IFS(HRData[[#This Row],[Performance Rating]]=1,"Very Dissatisfied",HRData[[#This Row],[Performance Rating]]=2,"Dissatisfied",HRData[[#This Row],[Performance Rating]]=3,"Neutral",HRData[[#This Row],[Performance Rating]]=4,"Satisfied",HRData[[#This Row],[Performance Rating]]=5,"Very Satisfied")</f>
        <v>Very Dissatisfied</v>
      </c>
      <c r="P147" s="7">
        <v>123643</v>
      </c>
      <c r="Q147" s="7">
        <v>5224</v>
      </c>
      <c r="R147" s="2">
        <v>10</v>
      </c>
      <c r="S147" s="2">
        <v>10</v>
      </c>
      <c r="T147" s="2">
        <v>2</v>
      </c>
      <c r="U147" s="2">
        <v>2</v>
      </c>
      <c r="V147" s="2" t="str" cm="1">
        <f t="array" ref="V147">_xlfn.IFS(HRData[[#This Row],[Job Satisfaction Level]]=1,"Very Dissatisfied",HRData[[#This Row],[Job Satisfaction Level]]=2,"Dissatisfied",HRData[[#This Row],[Job Satisfaction Level]]=3,"Neutral",HRData[[#This Row],[Job Satisfaction Level]]=4,"Satisfied",HRData[[#This Row],[Job Satisfaction Level]]=5,"Very Satisfied")</f>
        <v>Dissatisfied</v>
      </c>
      <c r="W147" s="2" t="s">
        <v>31</v>
      </c>
      <c r="X147" s="2" t="str">
        <f t="shared" si="10"/>
        <v>30-39</v>
      </c>
      <c r="Y147" s="2" t="str">
        <f t="shared" si="11"/>
        <v>30-39</v>
      </c>
    </row>
    <row r="148" spans="1:25" x14ac:dyDescent="0.25">
      <c r="A148" s="2">
        <v>2228</v>
      </c>
      <c r="B148" s="2" t="s">
        <v>313</v>
      </c>
      <c r="C148" s="2">
        <v>30</v>
      </c>
      <c r="D148" s="2" t="s">
        <v>33</v>
      </c>
      <c r="E148" s="2" t="s">
        <v>50</v>
      </c>
      <c r="F148" s="2" t="s">
        <v>314</v>
      </c>
      <c r="G148" s="5">
        <v>43771</v>
      </c>
      <c r="H148" s="2">
        <v>4.24</v>
      </c>
      <c r="I148" s="2">
        <f t="shared" ca="1" si="8"/>
        <v>1</v>
      </c>
      <c r="J148" s="2" t="str">
        <f t="shared" ca="1" si="9"/>
        <v>1-3</v>
      </c>
      <c r="K148" s="5">
        <v>44415</v>
      </c>
      <c r="L148" s="2" t="s">
        <v>56</v>
      </c>
      <c r="M148" s="2" t="s">
        <v>30</v>
      </c>
      <c r="N148" s="2">
        <v>5</v>
      </c>
      <c r="O148" s="2" t="str" cm="1">
        <f t="array" ref="O148">_xlfn.IFS(HRData[[#This Row],[Performance Rating]]=1,"Very Dissatisfied",HRData[[#This Row],[Performance Rating]]=2,"Dissatisfied",HRData[[#This Row],[Performance Rating]]=3,"Neutral",HRData[[#This Row],[Performance Rating]]=4,"Satisfied",HRData[[#This Row],[Performance Rating]]=5,"Very Satisfied")</f>
        <v>Very Satisfied</v>
      </c>
      <c r="P148" s="7">
        <v>131832</v>
      </c>
      <c r="Q148" s="7">
        <v>3758</v>
      </c>
      <c r="R148" s="2">
        <v>18</v>
      </c>
      <c r="S148" s="2">
        <v>7</v>
      </c>
      <c r="T148" s="2">
        <v>6</v>
      </c>
      <c r="U148" s="2">
        <v>2</v>
      </c>
      <c r="V148" s="2" t="str" cm="1">
        <f t="array" ref="V148">_xlfn.IFS(HRData[[#This Row],[Job Satisfaction Level]]=1,"Very Dissatisfied",HRData[[#This Row],[Job Satisfaction Level]]=2,"Dissatisfied",HRData[[#This Row],[Job Satisfaction Level]]=3,"Neutral",HRData[[#This Row],[Job Satisfaction Level]]=4,"Satisfied",HRData[[#This Row],[Job Satisfaction Level]]=5,"Very Satisfied")</f>
        <v>Dissatisfied</v>
      </c>
      <c r="W148" s="2" t="s">
        <v>40</v>
      </c>
      <c r="X148" s="2" t="str">
        <f t="shared" si="10"/>
        <v>30-39</v>
      </c>
      <c r="Y148" s="2" t="str">
        <f t="shared" si="11"/>
        <v>30-39</v>
      </c>
    </row>
    <row r="149" spans="1:25" x14ac:dyDescent="0.25">
      <c r="A149" s="2">
        <v>9745</v>
      </c>
      <c r="B149" s="2" t="s">
        <v>315</v>
      </c>
      <c r="C149" s="2">
        <v>55</v>
      </c>
      <c r="D149" s="2" t="s">
        <v>26</v>
      </c>
      <c r="E149" s="2" t="s">
        <v>42</v>
      </c>
      <c r="F149" s="2" t="s">
        <v>316</v>
      </c>
      <c r="G149" s="5">
        <v>44341</v>
      </c>
      <c r="H149" s="2">
        <v>2.68</v>
      </c>
      <c r="I149" s="2">
        <f t="shared" ca="1" si="8"/>
        <v>1</v>
      </c>
      <c r="J149" s="2" t="str">
        <f t="shared" ca="1" si="9"/>
        <v>1-3</v>
      </c>
      <c r="K149" s="5">
        <v>44879</v>
      </c>
      <c r="L149" s="2" t="s">
        <v>29</v>
      </c>
      <c r="M149" s="2" t="s">
        <v>30</v>
      </c>
      <c r="N149" s="2">
        <v>4</v>
      </c>
      <c r="O149" s="2" t="str" cm="1">
        <f t="array" ref="O149">_xlfn.IFS(HRData[[#This Row],[Performance Rating]]=1,"Very Dissatisfied",HRData[[#This Row],[Performance Rating]]=2,"Dissatisfied",HRData[[#This Row],[Performance Rating]]=3,"Neutral",HRData[[#This Row],[Performance Rating]]=4,"Satisfied",HRData[[#This Row],[Performance Rating]]=5,"Very Satisfied")</f>
        <v>Satisfied</v>
      </c>
      <c r="P149" s="7">
        <v>123554</v>
      </c>
      <c r="Q149" s="7">
        <v>2064</v>
      </c>
      <c r="R149" s="2">
        <v>9</v>
      </c>
      <c r="S149" s="2">
        <v>7</v>
      </c>
      <c r="T149" s="2">
        <v>7</v>
      </c>
      <c r="U149" s="2">
        <v>4</v>
      </c>
      <c r="V149" s="2" t="str" cm="1">
        <f t="array" ref="V149">_xlfn.IFS(HRData[[#This Row],[Job Satisfaction Level]]=1,"Very Dissatisfied",HRData[[#This Row],[Job Satisfaction Level]]=2,"Dissatisfied",HRData[[#This Row],[Job Satisfaction Level]]=3,"Neutral",HRData[[#This Row],[Job Satisfaction Level]]=4,"Satisfied",HRData[[#This Row],[Job Satisfaction Level]]=5,"Very Satisfied")</f>
        <v>Satisfied</v>
      </c>
      <c r="W149" s="2" t="s">
        <v>31</v>
      </c>
      <c r="X149" s="2" t="str">
        <f t="shared" si="10"/>
        <v>50-59</v>
      </c>
      <c r="Y149" s="2" t="str">
        <f t="shared" si="11"/>
        <v>50-59</v>
      </c>
    </row>
    <row r="150" spans="1:25" x14ac:dyDescent="0.25">
      <c r="A150" s="2">
        <v>6517</v>
      </c>
      <c r="B150" s="2" t="s">
        <v>317</v>
      </c>
      <c r="C150" s="2">
        <v>33</v>
      </c>
      <c r="D150" s="2" t="s">
        <v>26</v>
      </c>
      <c r="E150" s="2" t="s">
        <v>34</v>
      </c>
      <c r="F150" s="2" t="s">
        <v>318</v>
      </c>
      <c r="G150" s="5">
        <v>42635</v>
      </c>
      <c r="H150" s="2">
        <v>7.35</v>
      </c>
      <c r="I150" s="2">
        <f t="shared" ca="1" si="8"/>
        <v>3</v>
      </c>
      <c r="J150" s="2" t="str">
        <f t="shared" ca="1" si="9"/>
        <v>3-5</v>
      </c>
      <c r="K150" s="5">
        <v>43780</v>
      </c>
      <c r="L150" s="2" t="s">
        <v>56</v>
      </c>
      <c r="M150" s="2" t="s">
        <v>30</v>
      </c>
      <c r="N150" s="2">
        <v>3</v>
      </c>
      <c r="O150" s="2" t="str" cm="1">
        <f t="array" ref="O150">_xlfn.IFS(HRData[[#This Row],[Performance Rating]]=1,"Very Dissatisfied",HRData[[#This Row],[Performance Rating]]=2,"Dissatisfied",HRData[[#This Row],[Performance Rating]]=3,"Neutral",HRData[[#This Row],[Performance Rating]]=4,"Satisfied",HRData[[#This Row],[Performance Rating]]=5,"Very Satisfied")</f>
        <v>Neutral</v>
      </c>
      <c r="P150" s="7">
        <v>133164</v>
      </c>
      <c r="Q150" s="7">
        <v>6719</v>
      </c>
      <c r="R150" s="2">
        <v>15</v>
      </c>
      <c r="S150" s="2">
        <v>4</v>
      </c>
      <c r="T150" s="2">
        <v>10</v>
      </c>
      <c r="U150" s="2">
        <v>2</v>
      </c>
      <c r="V150" s="2" t="str" cm="1">
        <f t="array" ref="V150">_xlfn.IFS(HRData[[#This Row],[Job Satisfaction Level]]=1,"Very Dissatisfied",HRData[[#This Row],[Job Satisfaction Level]]=2,"Dissatisfied",HRData[[#This Row],[Job Satisfaction Level]]=3,"Neutral",HRData[[#This Row],[Job Satisfaction Level]]=4,"Satisfied",HRData[[#This Row],[Job Satisfaction Level]]=5,"Very Satisfied")</f>
        <v>Dissatisfied</v>
      </c>
      <c r="W150" s="2" t="s">
        <v>45</v>
      </c>
      <c r="X150" s="2" t="str">
        <f t="shared" si="10"/>
        <v>30-39</v>
      </c>
      <c r="Y150" s="2" t="str">
        <f t="shared" si="11"/>
        <v>30-39</v>
      </c>
    </row>
    <row r="151" spans="1:25" x14ac:dyDescent="0.25">
      <c r="A151" s="2">
        <v>1440</v>
      </c>
      <c r="B151" s="2" t="s">
        <v>319</v>
      </c>
      <c r="C151" s="2">
        <v>45</v>
      </c>
      <c r="D151" s="2" t="s">
        <v>217</v>
      </c>
      <c r="E151" s="2" t="s">
        <v>50</v>
      </c>
      <c r="F151" s="2" t="s">
        <v>320</v>
      </c>
      <c r="G151" s="5">
        <v>44311</v>
      </c>
      <c r="H151" s="2">
        <v>2.76</v>
      </c>
      <c r="I151" s="2">
        <f t="shared" ca="1" si="8"/>
        <v>3</v>
      </c>
      <c r="J151" s="2" t="str">
        <f t="shared" ca="1" si="9"/>
        <v>3-5</v>
      </c>
      <c r="K151" s="5"/>
      <c r="L151" s="2" t="s">
        <v>48</v>
      </c>
      <c r="M151" s="2" t="s">
        <v>39</v>
      </c>
      <c r="N151" s="2">
        <v>5</v>
      </c>
      <c r="O151" s="2" t="str" cm="1">
        <f t="array" ref="O151">_xlfn.IFS(HRData[[#This Row],[Performance Rating]]=1,"Very Dissatisfied",HRData[[#This Row],[Performance Rating]]=2,"Dissatisfied",HRData[[#This Row],[Performance Rating]]=3,"Neutral",HRData[[#This Row],[Performance Rating]]=4,"Satisfied",HRData[[#This Row],[Performance Rating]]=5,"Very Satisfied")</f>
        <v>Very Satisfied</v>
      </c>
      <c r="P151" s="7">
        <v>34879</v>
      </c>
      <c r="Q151" s="7">
        <v>317</v>
      </c>
      <c r="R151" s="2">
        <v>8</v>
      </c>
      <c r="S151" s="2">
        <v>0</v>
      </c>
      <c r="T151" s="2">
        <v>2</v>
      </c>
      <c r="U151" s="2">
        <v>1</v>
      </c>
      <c r="V151" s="2" t="str" cm="1">
        <f t="array" ref="V15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1" s="2" t="s">
        <v>40</v>
      </c>
      <c r="X151" s="2" t="str">
        <f t="shared" si="10"/>
        <v>40-49</v>
      </c>
      <c r="Y151" s="2" t="str">
        <f t="shared" si="11"/>
        <v>40-49</v>
      </c>
    </row>
    <row r="152" spans="1:25" x14ac:dyDescent="0.25">
      <c r="A152" s="2">
        <v>1748</v>
      </c>
      <c r="B152" s="2" t="s">
        <v>321</v>
      </c>
      <c r="C152" s="2">
        <v>58</v>
      </c>
      <c r="D152" s="2" t="s">
        <v>217</v>
      </c>
      <c r="E152" s="2" t="s">
        <v>42</v>
      </c>
      <c r="F152" s="2" t="s">
        <v>322</v>
      </c>
      <c r="G152" s="5">
        <v>44856</v>
      </c>
      <c r="H152" s="2">
        <v>1.27</v>
      </c>
      <c r="I152" s="2">
        <f t="shared" ca="1" si="8"/>
        <v>0</v>
      </c>
      <c r="J152" s="2" t="str">
        <f t="shared" ca="1" si="9"/>
        <v>New</v>
      </c>
      <c r="K152" s="5">
        <v>45216</v>
      </c>
      <c r="L152" s="2" t="s">
        <v>56</v>
      </c>
      <c r="M152" s="2" t="s">
        <v>30</v>
      </c>
      <c r="N152" s="2">
        <v>4</v>
      </c>
      <c r="O152" s="2" t="str" cm="1">
        <f t="array" ref="O152">_xlfn.IFS(HRData[[#This Row],[Performance Rating]]=1,"Very Dissatisfied",HRData[[#This Row],[Performance Rating]]=2,"Dissatisfied",HRData[[#This Row],[Performance Rating]]=3,"Neutral",HRData[[#This Row],[Performance Rating]]=4,"Satisfied",HRData[[#This Row],[Performance Rating]]=5,"Very Satisfied")</f>
        <v>Satisfied</v>
      </c>
      <c r="P152" s="7">
        <v>106466</v>
      </c>
      <c r="Q152" s="7">
        <v>3070</v>
      </c>
      <c r="R152" s="2">
        <v>1</v>
      </c>
      <c r="S152" s="2">
        <v>8</v>
      </c>
      <c r="T152" s="2">
        <v>0</v>
      </c>
      <c r="U152" s="2">
        <v>5</v>
      </c>
      <c r="V152" s="2" t="str" cm="1">
        <f t="array" ref="V152">_xlfn.IFS(HRData[[#This Row],[Job Satisfaction Level]]=1,"Very Dissatisfied",HRData[[#This Row],[Job Satisfaction Level]]=2,"Dissatisfied",HRData[[#This Row],[Job Satisfaction Level]]=3,"Neutral",HRData[[#This Row],[Job Satisfaction Level]]=4,"Satisfied",HRData[[#This Row],[Job Satisfaction Level]]=5,"Very Satisfied")</f>
        <v>Very Satisfied</v>
      </c>
      <c r="W152" s="2" t="s">
        <v>31</v>
      </c>
      <c r="X152" s="2" t="str">
        <f t="shared" si="10"/>
        <v>50-59</v>
      </c>
      <c r="Y152" s="2" t="str">
        <f t="shared" si="11"/>
        <v>50-59</v>
      </c>
    </row>
    <row r="153" spans="1:25" x14ac:dyDescent="0.25">
      <c r="A153" s="2">
        <v>9631</v>
      </c>
      <c r="B153" s="2" t="s">
        <v>323</v>
      </c>
      <c r="C153" s="2">
        <v>32</v>
      </c>
      <c r="D153" s="2" t="s">
        <v>26</v>
      </c>
      <c r="E153" s="2" t="s">
        <v>50</v>
      </c>
      <c r="F153" s="2" t="s">
        <v>324</v>
      </c>
      <c r="G153" s="5">
        <v>42956</v>
      </c>
      <c r="H153" s="2">
        <v>6.47</v>
      </c>
      <c r="I153" s="2">
        <f t="shared" ca="1" si="8"/>
        <v>6</v>
      </c>
      <c r="J153" s="2" t="str">
        <f t="shared" ca="1" si="9"/>
        <v>5-10</v>
      </c>
      <c r="K153" s="5"/>
      <c r="L153" s="2" t="s">
        <v>44</v>
      </c>
      <c r="M153" s="2" t="s">
        <v>39</v>
      </c>
      <c r="N153" s="2">
        <v>1</v>
      </c>
      <c r="O153" s="2" t="str" cm="1">
        <f t="array" ref="O153">_xlfn.IFS(HRData[[#This Row],[Performance Rating]]=1,"Very Dissatisfied",HRData[[#This Row],[Performance Rating]]=2,"Dissatisfied",HRData[[#This Row],[Performance Rating]]=3,"Neutral",HRData[[#This Row],[Performance Rating]]=4,"Satisfied",HRData[[#This Row],[Performance Rating]]=5,"Very Satisfied")</f>
        <v>Very Dissatisfied</v>
      </c>
      <c r="P153" s="7">
        <v>76928</v>
      </c>
      <c r="Q153" s="7">
        <v>8258</v>
      </c>
      <c r="R153" s="2">
        <v>8</v>
      </c>
      <c r="S153" s="2">
        <v>3</v>
      </c>
      <c r="T153" s="2">
        <v>2</v>
      </c>
      <c r="U153" s="2">
        <v>3</v>
      </c>
      <c r="V153" s="2" t="str" cm="1">
        <f t="array" ref="V153">_xlfn.IFS(HRData[[#This Row],[Job Satisfaction Level]]=1,"Very Dissatisfied",HRData[[#This Row],[Job Satisfaction Level]]=2,"Dissatisfied",HRData[[#This Row],[Job Satisfaction Level]]=3,"Neutral",HRData[[#This Row],[Job Satisfaction Level]]=4,"Satisfied",HRData[[#This Row],[Job Satisfaction Level]]=5,"Very Satisfied")</f>
        <v>Neutral</v>
      </c>
      <c r="W153" s="2" t="s">
        <v>31</v>
      </c>
      <c r="X153" s="2" t="str">
        <f t="shared" si="10"/>
        <v>30-39</v>
      </c>
      <c r="Y153" s="2" t="str">
        <f t="shared" si="11"/>
        <v>30-39</v>
      </c>
    </row>
    <row r="154" spans="1:25" x14ac:dyDescent="0.25">
      <c r="A154" s="2">
        <v>1427</v>
      </c>
      <c r="B154" s="2" t="s">
        <v>325</v>
      </c>
      <c r="C154" s="2">
        <v>36</v>
      </c>
      <c r="D154" s="2" t="s">
        <v>33</v>
      </c>
      <c r="E154" s="2" t="s">
        <v>50</v>
      </c>
      <c r="F154" s="2" t="s">
        <v>326</v>
      </c>
      <c r="G154" s="5">
        <v>44378</v>
      </c>
      <c r="H154" s="2">
        <v>2.58</v>
      </c>
      <c r="I154" s="2">
        <f t="shared" ca="1" si="8"/>
        <v>2</v>
      </c>
      <c r="J154" s="2" t="str">
        <f t="shared" ca="1" si="9"/>
        <v>1-3</v>
      </c>
      <c r="K154" s="5"/>
      <c r="L154" s="2" t="s">
        <v>56</v>
      </c>
      <c r="M154" s="2" t="s">
        <v>39</v>
      </c>
      <c r="N154" s="2">
        <v>2</v>
      </c>
      <c r="O154" s="2" t="str" cm="1">
        <f t="array" ref="O154">_xlfn.IFS(HRData[[#This Row],[Performance Rating]]=1,"Very Dissatisfied",HRData[[#This Row],[Performance Rating]]=2,"Dissatisfied",HRData[[#This Row],[Performance Rating]]=3,"Neutral",HRData[[#This Row],[Performance Rating]]=4,"Satisfied",HRData[[#This Row],[Performance Rating]]=5,"Very Satisfied")</f>
        <v>Dissatisfied</v>
      </c>
      <c r="P154" s="7">
        <v>148685</v>
      </c>
      <c r="Q154" s="7">
        <v>2503</v>
      </c>
      <c r="R154" s="2">
        <v>12</v>
      </c>
      <c r="S154" s="2">
        <v>8</v>
      </c>
      <c r="T154" s="2">
        <v>9</v>
      </c>
      <c r="U154" s="2">
        <v>2</v>
      </c>
      <c r="V154" s="2" t="str" cm="1">
        <f t="array" ref="V154">_xlfn.IFS(HRData[[#This Row],[Job Satisfaction Level]]=1,"Very Dissatisfied",HRData[[#This Row],[Job Satisfaction Level]]=2,"Dissatisfied",HRData[[#This Row],[Job Satisfaction Level]]=3,"Neutral",HRData[[#This Row],[Job Satisfaction Level]]=4,"Satisfied",HRData[[#This Row],[Job Satisfaction Level]]=5,"Very Satisfied")</f>
        <v>Dissatisfied</v>
      </c>
      <c r="W154" s="2" t="s">
        <v>31</v>
      </c>
      <c r="X154" s="2" t="str">
        <f t="shared" si="10"/>
        <v>30-39</v>
      </c>
      <c r="Y154" s="2" t="str">
        <f t="shared" si="11"/>
        <v>30-39</v>
      </c>
    </row>
    <row r="155" spans="1:25" x14ac:dyDescent="0.25">
      <c r="A155" s="2">
        <v>2290</v>
      </c>
      <c r="B155" s="2" t="s">
        <v>327</v>
      </c>
      <c r="C155" s="2">
        <v>58</v>
      </c>
      <c r="D155" s="2" t="s">
        <v>26</v>
      </c>
      <c r="E155" s="2" t="s">
        <v>50</v>
      </c>
      <c r="F155" s="2" t="s">
        <v>328</v>
      </c>
      <c r="G155" s="5">
        <v>42967</v>
      </c>
      <c r="H155" s="2">
        <v>6.44</v>
      </c>
      <c r="I155" s="2">
        <f t="shared" ca="1" si="8"/>
        <v>5</v>
      </c>
      <c r="J155" s="2" t="str">
        <f t="shared" ca="1" si="9"/>
        <v>5-10</v>
      </c>
      <c r="K155" s="5">
        <v>45001</v>
      </c>
      <c r="L155" s="2" t="s">
        <v>44</v>
      </c>
      <c r="M155" s="2" t="s">
        <v>30</v>
      </c>
      <c r="N155" s="2">
        <v>1</v>
      </c>
      <c r="O155" s="2" t="str" cm="1">
        <f t="array" ref="O155">_xlfn.IFS(HRData[[#This Row],[Performance Rating]]=1,"Very Dissatisfied",HRData[[#This Row],[Performance Rating]]=2,"Dissatisfied",HRData[[#This Row],[Performance Rating]]=3,"Neutral",HRData[[#This Row],[Performance Rating]]=4,"Satisfied",HRData[[#This Row],[Performance Rating]]=5,"Very Satisfied")</f>
        <v>Very Dissatisfied</v>
      </c>
      <c r="P155" s="7">
        <v>77156</v>
      </c>
      <c r="Q155" s="7">
        <v>2702</v>
      </c>
      <c r="R155" s="2">
        <v>15</v>
      </c>
      <c r="S155" s="2">
        <v>2</v>
      </c>
      <c r="T155" s="2">
        <v>3</v>
      </c>
      <c r="U155" s="2">
        <v>1</v>
      </c>
      <c r="V155" s="2" t="str" cm="1">
        <f t="array" ref="V1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5" s="2" t="s">
        <v>40</v>
      </c>
      <c r="X155" s="2" t="str">
        <f t="shared" si="10"/>
        <v>50-59</v>
      </c>
      <c r="Y155" s="2" t="str">
        <f t="shared" si="11"/>
        <v>50-59</v>
      </c>
    </row>
    <row r="156" spans="1:25" x14ac:dyDescent="0.25">
      <c r="A156" s="2">
        <v>5921</v>
      </c>
      <c r="B156" s="2" t="s">
        <v>329</v>
      </c>
      <c r="C156" s="2">
        <v>59</v>
      </c>
      <c r="D156" s="2" t="s">
        <v>26</v>
      </c>
      <c r="E156" s="2" t="s">
        <v>34</v>
      </c>
      <c r="F156" s="2" t="s">
        <v>330</v>
      </c>
      <c r="G156" s="5">
        <v>42782</v>
      </c>
      <c r="H156" s="2">
        <v>6.95</v>
      </c>
      <c r="I156" s="2">
        <f t="shared" ca="1" si="8"/>
        <v>4</v>
      </c>
      <c r="J156" s="2" t="str">
        <f t="shared" ca="1" si="9"/>
        <v>3-5</v>
      </c>
      <c r="K156" s="5">
        <v>44547</v>
      </c>
      <c r="L156" s="2" t="s">
        <v>44</v>
      </c>
      <c r="M156" s="2" t="s">
        <v>30</v>
      </c>
      <c r="N156" s="2">
        <v>1</v>
      </c>
      <c r="O156" s="2" t="str" cm="1">
        <f t="array" ref="O156">_xlfn.IFS(HRData[[#This Row],[Performance Rating]]=1,"Very Dissatisfied",HRData[[#This Row],[Performance Rating]]=2,"Dissatisfied",HRData[[#This Row],[Performance Rating]]=3,"Neutral",HRData[[#This Row],[Performance Rating]]=4,"Satisfied",HRData[[#This Row],[Performance Rating]]=5,"Very Satisfied")</f>
        <v>Very Dissatisfied</v>
      </c>
      <c r="P156" s="7">
        <v>37311</v>
      </c>
      <c r="Q156" s="7">
        <v>5591</v>
      </c>
      <c r="R156" s="2">
        <v>11</v>
      </c>
      <c r="S156" s="2">
        <v>2</v>
      </c>
      <c r="T156" s="2">
        <v>9</v>
      </c>
      <c r="U156" s="2">
        <v>3</v>
      </c>
      <c r="V156" s="2" t="str" cm="1">
        <f t="array" ref="V156">_xlfn.IFS(HRData[[#This Row],[Job Satisfaction Level]]=1,"Very Dissatisfied",HRData[[#This Row],[Job Satisfaction Level]]=2,"Dissatisfied",HRData[[#This Row],[Job Satisfaction Level]]=3,"Neutral",HRData[[#This Row],[Job Satisfaction Level]]=4,"Satisfied",HRData[[#This Row],[Job Satisfaction Level]]=5,"Very Satisfied")</f>
        <v>Neutral</v>
      </c>
      <c r="W156" s="2" t="s">
        <v>31</v>
      </c>
      <c r="X156" s="2" t="str">
        <f t="shared" si="10"/>
        <v>50-59</v>
      </c>
      <c r="Y156" s="2" t="str">
        <f t="shared" si="11"/>
        <v>50-59</v>
      </c>
    </row>
    <row r="157" spans="1:25" x14ac:dyDescent="0.25">
      <c r="A157" s="2">
        <v>1563</v>
      </c>
      <c r="B157" s="2" t="s">
        <v>331</v>
      </c>
      <c r="C157" s="2">
        <v>61</v>
      </c>
      <c r="D157" s="2" t="s">
        <v>217</v>
      </c>
      <c r="E157" s="2" t="s">
        <v>50</v>
      </c>
      <c r="F157" s="2" t="s">
        <v>332</v>
      </c>
      <c r="G157" s="5">
        <v>44281</v>
      </c>
      <c r="H157" s="2">
        <v>2.84</v>
      </c>
      <c r="I157" s="2">
        <f t="shared" ca="1" si="8"/>
        <v>0</v>
      </c>
      <c r="J157" s="2" t="str">
        <f t="shared" ca="1" si="9"/>
        <v>New</v>
      </c>
      <c r="K157" s="5">
        <v>44462</v>
      </c>
      <c r="L157" s="2" t="s">
        <v>56</v>
      </c>
      <c r="M157" s="2" t="s">
        <v>30</v>
      </c>
      <c r="N157" s="2">
        <v>2</v>
      </c>
      <c r="O157" s="2" t="str" cm="1">
        <f t="array" ref="O157">_xlfn.IFS(HRData[[#This Row],[Performance Rating]]=1,"Very Dissatisfied",HRData[[#This Row],[Performance Rating]]=2,"Dissatisfied",HRData[[#This Row],[Performance Rating]]=3,"Neutral",HRData[[#This Row],[Performance Rating]]=4,"Satisfied",HRData[[#This Row],[Performance Rating]]=5,"Very Satisfied")</f>
        <v>Dissatisfied</v>
      </c>
      <c r="P157" s="7">
        <v>73708</v>
      </c>
      <c r="Q157" s="7">
        <v>2399</v>
      </c>
      <c r="R157" s="2">
        <v>18</v>
      </c>
      <c r="S157" s="2">
        <v>5</v>
      </c>
      <c r="T157" s="2">
        <v>2</v>
      </c>
      <c r="U157" s="2">
        <v>2</v>
      </c>
      <c r="V157" s="2" t="str" cm="1">
        <f t="array" ref="V157">_xlfn.IFS(HRData[[#This Row],[Job Satisfaction Level]]=1,"Very Dissatisfied",HRData[[#This Row],[Job Satisfaction Level]]=2,"Dissatisfied",HRData[[#This Row],[Job Satisfaction Level]]=3,"Neutral",HRData[[#This Row],[Job Satisfaction Level]]=4,"Satisfied",HRData[[#This Row],[Job Satisfaction Level]]=5,"Very Satisfied")</f>
        <v>Dissatisfied</v>
      </c>
      <c r="W157" s="2" t="s">
        <v>40</v>
      </c>
      <c r="X157" s="2" t="str">
        <f t="shared" si="10"/>
        <v>60-69</v>
      </c>
      <c r="Y157" s="2" t="str">
        <f t="shared" si="11"/>
        <v>60-69</v>
      </c>
    </row>
    <row r="158" spans="1:25" x14ac:dyDescent="0.25">
      <c r="A158" s="2">
        <v>8303</v>
      </c>
      <c r="B158" s="2" t="s">
        <v>333</v>
      </c>
      <c r="C158" s="2">
        <v>51</v>
      </c>
      <c r="D158" s="2" t="s">
        <v>26</v>
      </c>
      <c r="E158" s="2" t="s">
        <v>27</v>
      </c>
      <c r="F158" s="2" t="s">
        <v>334</v>
      </c>
      <c r="G158" s="5">
        <v>44588</v>
      </c>
      <c r="H158" s="2">
        <v>2</v>
      </c>
      <c r="I158" s="2">
        <f t="shared" ca="1" si="8"/>
        <v>2</v>
      </c>
      <c r="J158" s="2" t="str">
        <f t="shared" ca="1" si="9"/>
        <v>1-3</v>
      </c>
      <c r="K158" s="5"/>
      <c r="L158" s="2" t="s">
        <v>29</v>
      </c>
      <c r="M158" s="2" t="s">
        <v>39</v>
      </c>
      <c r="N158" s="2">
        <v>5</v>
      </c>
      <c r="O158" s="2" t="str" cm="1">
        <f t="array" ref="O158">_xlfn.IFS(HRData[[#This Row],[Performance Rating]]=1,"Very Dissatisfied",HRData[[#This Row],[Performance Rating]]=2,"Dissatisfied",HRData[[#This Row],[Performance Rating]]=3,"Neutral",HRData[[#This Row],[Performance Rating]]=4,"Satisfied",HRData[[#This Row],[Performance Rating]]=5,"Very Satisfied")</f>
        <v>Very Satisfied</v>
      </c>
      <c r="P158" s="7">
        <v>52124</v>
      </c>
      <c r="Q158" s="7">
        <v>9831</v>
      </c>
      <c r="R158" s="2">
        <v>3</v>
      </c>
      <c r="S158" s="2">
        <v>4</v>
      </c>
      <c r="T158" s="2">
        <v>9</v>
      </c>
      <c r="U158" s="2">
        <v>1</v>
      </c>
      <c r="V158" s="2" t="str" cm="1">
        <f t="array" ref="V1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8" s="2" t="s">
        <v>40</v>
      </c>
      <c r="X158" s="2" t="str">
        <f t="shared" si="10"/>
        <v>50-59</v>
      </c>
      <c r="Y158" s="2" t="str">
        <f t="shared" si="11"/>
        <v>50-59</v>
      </c>
    </row>
    <row r="159" spans="1:25" x14ac:dyDescent="0.25">
      <c r="A159" s="2">
        <v>4339</v>
      </c>
      <c r="B159" s="2" t="s">
        <v>335</v>
      </c>
      <c r="C159" s="2">
        <v>54</v>
      </c>
      <c r="D159" s="2" t="s">
        <v>33</v>
      </c>
      <c r="E159" s="2" t="s">
        <v>34</v>
      </c>
      <c r="F159" s="2" t="s">
        <v>336</v>
      </c>
      <c r="G159" s="5">
        <v>43410</v>
      </c>
      <c r="H159" s="2">
        <v>5.23</v>
      </c>
      <c r="I159" s="2">
        <f t="shared" ca="1" si="8"/>
        <v>2</v>
      </c>
      <c r="J159" s="2" t="str">
        <f t="shared" ca="1" si="9"/>
        <v>1-3</v>
      </c>
      <c r="K159" s="5">
        <v>44359</v>
      </c>
      <c r="L159" s="2" t="s">
        <v>29</v>
      </c>
      <c r="M159" s="2" t="s">
        <v>30</v>
      </c>
      <c r="N159" s="2">
        <v>1</v>
      </c>
      <c r="O159" s="2" t="str" cm="1">
        <f t="array" ref="O159">_xlfn.IFS(HRData[[#This Row],[Performance Rating]]=1,"Very Dissatisfied",HRData[[#This Row],[Performance Rating]]=2,"Dissatisfied",HRData[[#This Row],[Performance Rating]]=3,"Neutral",HRData[[#This Row],[Performance Rating]]=4,"Satisfied",HRData[[#This Row],[Performance Rating]]=5,"Very Satisfied")</f>
        <v>Very Dissatisfied</v>
      </c>
      <c r="P159" s="7">
        <v>81196</v>
      </c>
      <c r="Q159" s="7">
        <v>5600</v>
      </c>
      <c r="R159" s="2">
        <v>4</v>
      </c>
      <c r="S159" s="2">
        <v>2</v>
      </c>
      <c r="T159" s="2">
        <v>2</v>
      </c>
      <c r="U159" s="2">
        <v>5</v>
      </c>
      <c r="V159" s="2" t="str" cm="1">
        <f t="array" ref="V159">_xlfn.IFS(HRData[[#This Row],[Job Satisfaction Level]]=1,"Very Dissatisfied",HRData[[#This Row],[Job Satisfaction Level]]=2,"Dissatisfied",HRData[[#This Row],[Job Satisfaction Level]]=3,"Neutral",HRData[[#This Row],[Job Satisfaction Level]]=4,"Satisfied",HRData[[#This Row],[Job Satisfaction Level]]=5,"Very Satisfied")</f>
        <v>Very Satisfied</v>
      </c>
      <c r="W159" s="2" t="s">
        <v>31</v>
      </c>
      <c r="X159" s="2" t="str">
        <f t="shared" si="10"/>
        <v>50-59</v>
      </c>
      <c r="Y159" s="2" t="str">
        <f t="shared" si="11"/>
        <v>50-59</v>
      </c>
    </row>
    <row r="160" spans="1:25" x14ac:dyDescent="0.25">
      <c r="A160" s="2">
        <v>4362</v>
      </c>
      <c r="B160" s="2" t="s">
        <v>337</v>
      </c>
      <c r="C160" s="2">
        <v>50</v>
      </c>
      <c r="D160" s="2" t="s">
        <v>217</v>
      </c>
      <c r="E160" s="2" t="s">
        <v>50</v>
      </c>
      <c r="F160" s="2" t="s">
        <v>338</v>
      </c>
      <c r="G160" s="5">
        <v>44308</v>
      </c>
      <c r="H160" s="2">
        <v>2.77</v>
      </c>
      <c r="I160" s="2">
        <f t="shared" ca="1" si="8"/>
        <v>3</v>
      </c>
      <c r="J160" s="2" t="str">
        <f t="shared" ca="1" si="9"/>
        <v>3-5</v>
      </c>
      <c r="K160" s="5"/>
      <c r="L160" s="2" t="s">
        <v>29</v>
      </c>
      <c r="M160" s="2" t="s">
        <v>39</v>
      </c>
      <c r="N160" s="2">
        <v>2</v>
      </c>
      <c r="O160" s="2" t="str" cm="1">
        <f t="array" ref="O160">_xlfn.IFS(HRData[[#This Row],[Performance Rating]]=1,"Very Dissatisfied",HRData[[#This Row],[Performance Rating]]=2,"Dissatisfied",HRData[[#This Row],[Performance Rating]]=3,"Neutral",HRData[[#This Row],[Performance Rating]]=4,"Satisfied",HRData[[#This Row],[Performance Rating]]=5,"Very Satisfied")</f>
        <v>Dissatisfied</v>
      </c>
      <c r="P160" s="7">
        <v>70398</v>
      </c>
      <c r="Q160" s="7">
        <v>264</v>
      </c>
      <c r="R160" s="2">
        <v>8</v>
      </c>
      <c r="S160" s="2">
        <v>9</v>
      </c>
      <c r="T160" s="2">
        <v>5</v>
      </c>
      <c r="U160" s="2">
        <v>2</v>
      </c>
      <c r="V160" s="2" t="str" cm="1">
        <f t="array" ref="V160">_xlfn.IFS(HRData[[#This Row],[Job Satisfaction Level]]=1,"Very Dissatisfied",HRData[[#This Row],[Job Satisfaction Level]]=2,"Dissatisfied",HRData[[#This Row],[Job Satisfaction Level]]=3,"Neutral",HRData[[#This Row],[Job Satisfaction Level]]=4,"Satisfied",HRData[[#This Row],[Job Satisfaction Level]]=5,"Very Satisfied")</f>
        <v>Dissatisfied</v>
      </c>
      <c r="W160" s="2" t="s">
        <v>45</v>
      </c>
      <c r="X160" s="2" t="str">
        <f t="shared" si="10"/>
        <v>50-59</v>
      </c>
      <c r="Y160" s="2" t="str">
        <f t="shared" si="11"/>
        <v>50-59</v>
      </c>
    </row>
    <row r="161" spans="1:25" x14ac:dyDescent="0.25">
      <c r="A161" s="2">
        <v>9359</v>
      </c>
      <c r="B161" s="2" t="s">
        <v>339</v>
      </c>
      <c r="C161" s="2">
        <v>28</v>
      </c>
      <c r="D161" s="2" t="s">
        <v>33</v>
      </c>
      <c r="E161" s="2" t="s">
        <v>50</v>
      </c>
      <c r="F161" s="2" t="s">
        <v>109</v>
      </c>
      <c r="G161" s="5">
        <v>42917</v>
      </c>
      <c r="H161" s="2">
        <v>6.58</v>
      </c>
      <c r="I161" s="2">
        <f t="shared" ca="1" si="8"/>
        <v>6</v>
      </c>
      <c r="J161" s="2" t="str">
        <f t="shared" ca="1" si="9"/>
        <v>5-10</v>
      </c>
      <c r="K161" s="5"/>
      <c r="L161" s="2" t="s">
        <v>44</v>
      </c>
      <c r="M161" s="2" t="s">
        <v>39</v>
      </c>
      <c r="N161" s="2">
        <v>2</v>
      </c>
      <c r="O161" s="2" t="str" cm="1">
        <f t="array" ref="O161">_xlfn.IFS(HRData[[#This Row],[Performance Rating]]=1,"Very Dissatisfied",HRData[[#This Row],[Performance Rating]]=2,"Dissatisfied",HRData[[#This Row],[Performance Rating]]=3,"Neutral",HRData[[#This Row],[Performance Rating]]=4,"Satisfied",HRData[[#This Row],[Performance Rating]]=5,"Very Satisfied")</f>
        <v>Dissatisfied</v>
      </c>
      <c r="P161" s="7">
        <v>35066</v>
      </c>
      <c r="Q161" s="7">
        <v>3307</v>
      </c>
      <c r="R161" s="2">
        <v>11</v>
      </c>
      <c r="S161" s="2">
        <v>10</v>
      </c>
      <c r="T161" s="2">
        <v>1</v>
      </c>
      <c r="U161" s="2">
        <v>5</v>
      </c>
      <c r="V161" s="2" t="str" cm="1">
        <f t="array" ref="V161">_xlfn.IFS(HRData[[#This Row],[Job Satisfaction Level]]=1,"Very Dissatisfied",HRData[[#This Row],[Job Satisfaction Level]]=2,"Dissatisfied",HRData[[#This Row],[Job Satisfaction Level]]=3,"Neutral",HRData[[#This Row],[Job Satisfaction Level]]=4,"Satisfied",HRData[[#This Row],[Job Satisfaction Level]]=5,"Very Satisfied")</f>
        <v>Very Satisfied</v>
      </c>
      <c r="W161" s="2" t="s">
        <v>40</v>
      </c>
      <c r="X161" s="2" t="str">
        <f t="shared" si="10"/>
        <v>20-29</v>
      </c>
      <c r="Y161" s="2" t="str">
        <f t="shared" si="11"/>
        <v>20-29</v>
      </c>
    </row>
    <row r="162" spans="1:25" x14ac:dyDescent="0.25">
      <c r="A162" s="2">
        <v>9299</v>
      </c>
      <c r="B162" s="2" t="s">
        <v>340</v>
      </c>
      <c r="C162" s="2">
        <v>37</v>
      </c>
      <c r="D162" s="2" t="s">
        <v>33</v>
      </c>
      <c r="E162" s="2" t="s">
        <v>37</v>
      </c>
      <c r="F162" s="2" t="s">
        <v>341</v>
      </c>
      <c r="G162" s="5">
        <v>42855</v>
      </c>
      <c r="H162" s="2">
        <v>6.75</v>
      </c>
      <c r="I162" s="2">
        <f t="shared" ca="1" si="8"/>
        <v>7</v>
      </c>
      <c r="J162" s="2" t="str">
        <f t="shared" ca="1" si="9"/>
        <v>5-10</v>
      </c>
      <c r="K162" s="5"/>
      <c r="L162" s="2" t="s">
        <v>56</v>
      </c>
      <c r="M162" s="2" t="s">
        <v>39</v>
      </c>
      <c r="N162" s="2">
        <v>5</v>
      </c>
      <c r="O162" s="2" t="str" cm="1">
        <f t="array" ref="O162">_xlfn.IFS(HRData[[#This Row],[Performance Rating]]=1,"Very Dissatisfied",HRData[[#This Row],[Performance Rating]]=2,"Dissatisfied",HRData[[#This Row],[Performance Rating]]=3,"Neutral",HRData[[#This Row],[Performance Rating]]=4,"Satisfied",HRData[[#This Row],[Performance Rating]]=5,"Very Satisfied")</f>
        <v>Very Satisfied</v>
      </c>
      <c r="P162" s="7">
        <v>83605</v>
      </c>
      <c r="Q162" s="7">
        <v>3127</v>
      </c>
      <c r="R162" s="2">
        <v>9</v>
      </c>
      <c r="S162" s="2">
        <v>0</v>
      </c>
      <c r="T162" s="2">
        <v>6</v>
      </c>
      <c r="U162" s="2">
        <v>1</v>
      </c>
      <c r="V162" s="2" t="str" cm="1">
        <f t="array" ref="V1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2" s="2" t="s">
        <v>40</v>
      </c>
      <c r="X162" s="2" t="str">
        <f t="shared" si="10"/>
        <v>30-39</v>
      </c>
      <c r="Y162" s="2" t="str">
        <f t="shared" si="11"/>
        <v>30-39</v>
      </c>
    </row>
    <row r="163" spans="1:25" x14ac:dyDescent="0.25">
      <c r="A163" s="2">
        <v>4236</v>
      </c>
      <c r="B163" s="2" t="s">
        <v>342</v>
      </c>
      <c r="C163" s="2">
        <v>59</v>
      </c>
      <c r="D163" s="2" t="s">
        <v>26</v>
      </c>
      <c r="E163" s="2" t="s">
        <v>42</v>
      </c>
      <c r="F163" s="2" t="s">
        <v>343</v>
      </c>
      <c r="G163" s="5">
        <v>44366</v>
      </c>
      <c r="H163" s="2">
        <v>2.61</v>
      </c>
      <c r="I163" s="2">
        <f t="shared" ca="1" si="8"/>
        <v>2</v>
      </c>
      <c r="J163" s="2" t="str">
        <f t="shared" ca="1" si="9"/>
        <v>1-3</v>
      </c>
      <c r="K163" s="5"/>
      <c r="L163" s="2" t="s">
        <v>44</v>
      </c>
      <c r="M163" s="2" t="s">
        <v>39</v>
      </c>
      <c r="N163" s="2">
        <v>5</v>
      </c>
      <c r="O163" s="2" t="str" cm="1">
        <f t="array" ref="O163">_xlfn.IFS(HRData[[#This Row],[Performance Rating]]=1,"Very Dissatisfied",HRData[[#This Row],[Performance Rating]]=2,"Dissatisfied",HRData[[#This Row],[Performance Rating]]=3,"Neutral",HRData[[#This Row],[Performance Rating]]=4,"Satisfied",HRData[[#This Row],[Performance Rating]]=5,"Very Satisfied")</f>
        <v>Very Satisfied</v>
      </c>
      <c r="P163" s="7">
        <v>76510</v>
      </c>
      <c r="Q163" s="7">
        <v>6845</v>
      </c>
      <c r="R163" s="2">
        <v>9</v>
      </c>
      <c r="S163" s="2">
        <v>8</v>
      </c>
      <c r="T163" s="2">
        <v>5</v>
      </c>
      <c r="U163" s="2">
        <v>4</v>
      </c>
      <c r="V163" s="2" t="str" cm="1">
        <f t="array" ref="V163">_xlfn.IFS(HRData[[#This Row],[Job Satisfaction Level]]=1,"Very Dissatisfied",HRData[[#This Row],[Job Satisfaction Level]]=2,"Dissatisfied",HRData[[#This Row],[Job Satisfaction Level]]=3,"Neutral",HRData[[#This Row],[Job Satisfaction Level]]=4,"Satisfied",HRData[[#This Row],[Job Satisfaction Level]]=5,"Very Satisfied")</f>
        <v>Satisfied</v>
      </c>
      <c r="W163" s="2" t="s">
        <v>45</v>
      </c>
      <c r="X163" s="2" t="str">
        <f t="shared" si="10"/>
        <v>50-59</v>
      </c>
      <c r="Y163" s="2" t="str">
        <f t="shared" si="11"/>
        <v>50-59</v>
      </c>
    </row>
    <row r="164" spans="1:25" x14ac:dyDescent="0.25">
      <c r="A164" s="2">
        <v>3539</v>
      </c>
      <c r="B164" s="2" t="s">
        <v>344</v>
      </c>
      <c r="C164" s="2">
        <v>47</v>
      </c>
      <c r="D164" s="2" t="s">
        <v>26</v>
      </c>
      <c r="E164" s="2" t="s">
        <v>37</v>
      </c>
      <c r="F164" s="2" t="s">
        <v>345</v>
      </c>
      <c r="G164" s="5">
        <v>44500</v>
      </c>
      <c r="H164" s="2">
        <v>2.2400000000000002</v>
      </c>
      <c r="I164" s="2">
        <f t="shared" ca="1" si="8"/>
        <v>2</v>
      </c>
      <c r="J164" s="2" t="str">
        <f t="shared" ca="1" si="9"/>
        <v>1-3</v>
      </c>
      <c r="K164" s="5"/>
      <c r="L164" s="2" t="s">
        <v>29</v>
      </c>
      <c r="M164" s="2" t="s">
        <v>39</v>
      </c>
      <c r="N164" s="2">
        <v>2</v>
      </c>
      <c r="O164" s="2" t="str" cm="1">
        <f t="array" ref="O164">_xlfn.IFS(HRData[[#This Row],[Performance Rating]]=1,"Very Dissatisfied",HRData[[#This Row],[Performance Rating]]=2,"Dissatisfied",HRData[[#This Row],[Performance Rating]]=3,"Neutral",HRData[[#This Row],[Performance Rating]]=4,"Satisfied",HRData[[#This Row],[Performance Rating]]=5,"Very Satisfied")</f>
        <v>Dissatisfied</v>
      </c>
      <c r="P164" s="7">
        <v>36137</v>
      </c>
      <c r="Q164" s="7">
        <v>4596</v>
      </c>
      <c r="R164" s="2">
        <v>13</v>
      </c>
      <c r="S164" s="2">
        <v>4</v>
      </c>
      <c r="T164" s="2">
        <v>0</v>
      </c>
      <c r="U164" s="2">
        <v>3</v>
      </c>
      <c r="V164" s="2" t="str" cm="1">
        <f t="array" ref="V164">_xlfn.IFS(HRData[[#This Row],[Job Satisfaction Level]]=1,"Very Dissatisfied",HRData[[#This Row],[Job Satisfaction Level]]=2,"Dissatisfied",HRData[[#This Row],[Job Satisfaction Level]]=3,"Neutral",HRData[[#This Row],[Job Satisfaction Level]]=4,"Satisfied",HRData[[#This Row],[Job Satisfaction Level]]=5,"Very Satisfied")</f>
        <v>Neutral</v>
      </c>
      <c r="W164" s="2" t="s">
        <v>40</v>
      </c>
      <c r="X164" s="2" t="str">
        <f t="shared" si="10"/>
        <v>40-49</v>
      </c>
      <c r="Y164" s="2" t="str">
        <f t="shared" si="11"/>
        <v>40-49</v>
      </c>
    </row>
    <row r="165" spans="1:25" x14ac:dyDescent="0.25">
      <c r="A165" s="2">
        <v>6478</v>
      </c>
      <c r="B165" s="2" t="s">
        <v>346</v>
      </c>
      <c r="C165" s="2">
        <v>57</v>
      </c>
      <c r="D165" s="2" t="s">
        <v>217</v>
      </c>
      <c r="E165" s="2" t="s">
        <v>37</v>
      </c>
      <c r="F165" s="2" t="s">
        <v>347</v>
      </c>
      <c r="G165" s="5">
        <v>44823</v>
      </c>
      <c r="H165" s="2">
        <v>1.36</v>
      </c>
      <c r="I165" s="2">
        <f t="shared" ca="1" si="8"/>
        <v>0</v>
      </c>
      <c r="J165" s="2" t="str">
        <f t="shared" ca="1" si="9"/>
        <v>New</v>
      </c>
      <c r="K165" s="5">
        <v>44941</v>
      </c>
      <c r="L165" s="2" t="s">
        <v>29</v>
      </c>
      <c r="M165" s="2" t="s">
        <v>30</v>
      </c>
      <c r="N165" s="2">
        <v>5</v>
      </c>
      <c r="O165" s="2" t="str" cm="1">
        <f t="array" ref="O165">_xlfn.IFS(HRData[[#This Row],[Performance Rating]]=1,"Very Dissatisfied",HRData[[#This Row],[Performance Rating]]=2,"Dissatisfied",HRData[[#This Row],[Performance Rating]]=3,"Neutral",HRData[[#This Row],[Performance Rating]]=4,"Satisfied",HRData[[#This Row],[Performance Rating]]=5,"Very Satisfied")</f>
        <v>Very Satisfied</v>
      </c>
      <c r="P165" s="7">
        <v>93906</v>
      </c>
      <c r="Q165" s="7">
        <v>6097</v>
      </c>
      <c r="R165" s="2">
        <v>0</v>
      </c>
      <c r="S165" s="2">
        <v>3</v>
      </c>
      <c r="T165" s="2">
        <v>2</v>
      </c>
      <c r="U165" s="2">
        <v>1</v>
      </c>
      <c r="V165" s="2" t="str" cm="1">
        <f t="array" ref="V1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5" s="2" t="s">
        <v>31</v>
      </c>
      <c r="X165" s="2" t="str">
        <f t="shared" si="10"/>
        <v>50-59</v>
      </c>
      <c r="Y165" s="2" t="str">
        <f t="shared" si="11"/>
        <v>50-59</v>
      </c>
    </row>
    <row r="166" spans="1:25" x14ac:dyDescent="0.25">
      <c r="A166" s="2">
        <v>3967</v>
      </c>
      <c r="B166" s="2" t="s">
        <v>348</v>
      </c>
      <c r="C166" s="2">
        <v>40</v>
      </c>
      <c r="D166" s="2" t="s">
        <v>217</v>
      </c>
      <c r="E166" s="2" t="s">
        <v>42</v>
      </c>
      <c r="F166" s="2" t="s">
        <v>95</v>
      </c>
      <c r="G166" s="5">
        <v>41991</v>
      </c>
      <c r="H166" s="2">
        <v>9.1199999999999992</v>
      </c>
      <c r="I166" s="2">
        <f t="shared" ca="1" si="8"/>
        <v>9</v>
      </c>
      <c r="J166" s="2" t="str">
        <f t="shared" ca="1" si="9"/>
        <v>5-10</v>
      </c>
      <c r="K166" s="5"/>
      <c r="L166" s="2" t="s">
        <v>44</v>
      </c>
      <c r="M166" s="2" t="s">
        <v>39</v>
      </c>
      <c r="N166" s="2">
        <v>4</v>
      </c>
      <c r="O166" s="2" t="str" cm="1">
        <f t="array" ref="O166">_xlfn.IFS(HRData[[#This Row],[Performance Rating]]=1,"Very Dissatisfied",HRData[[#This Row],[Performance Rating]]=2,"Dissatisfied",HRData[[#This Row],[Performance Rating]]=3,"Neutral",HRData[[#This Row],[Performance Rating]]=4,"Satisfied",HRData[[#This Row],[Performance Rating]]=5,"Very Satisfied")</f>
        <v>Satisfied</v>
      </c>
      <c r="P166" s="7">
        <v>142387</v>
      </c>
      <c r="Q166" s="7">
        <v>3812</v>
      </c>
      <c r="R166" s="2">
        <v>6</v>
      </c>
      <c r="S166" s="2">
        <v>8</v>
      </c>
      <c r="T166" s="2">
        <v>5</v>
      </c>
      <c r="U166" s="2">
        <v>1</v>
      </c>
      <c r="V166" s="2" t="str" cm="1">
        <f t="array" ref="V1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 s="2" t="s">
        <v>31</v>
      </c>
      <c r="X166" s="2" t="str">
        <f t="shared" si="10"/>
        <v>40-49</v>
      </c>
      <c r="Y166" s="2" t="str">
        <f t="shared" si="11"/>
        <v>40-49</v>
      </c>
    </row>
    <row r="167" spans="1:25" x14ac:dyDescent="0.25">
      <c r="A167" s="2">
        <v>6225</v>
      </c>
      <c r="B167" s="2" t="s">
        <v>349</v>
      </c>
      <c r="C167" s="2">
        <v>20</v>
      </c>
      <c r="D167" s="2" t="s">
        <v>26</v>
      </c>
      <c r="E167" s="2" t="s">
        <v>37</v>
      </c>
      <c r="F167" s="2" t="s">
        <v>350</v>
      </c>
      <c r="G167" s="5">
        <v>43930</v>
      </c>
      <c r="H167" s="2">
        <v>3.81</v>
      </c>
      <c r="I167" s="2">
        <f t="shared" ca="1" si="8"/>
        <v>4</v>
      </c>
      <c r="J167" s="2" t="str">
        <f t="shared" ca="1" si="9"/>
        <v>3-5</v>
      </c>
      <c r="K167" s="5"/>
      <c r="L167" s="2" t="s">
        <v>29</v>
      </c>
      <c r="M167" s="2" t="s">
        <v>39</v>
      </c>
      <c r="N167" s="2">
        <v>5</v>
      </c>
      <c r="O167" s="2" t="str" cm="1">
        <f t="array" ref="O167">_xlfn.IFS(HRData[[#This Row],[Performance Rating]]=1,"Very Dissatisfied",HRData[[#This Row],[Performance Rating]]=2,"Dissatisfied",HRData[[#This Row],[Performance Rating]]=3,"Neutral",HRData[[#This Row],[Performance Rating]]=4,"Satisfied",HRData[[#This Row],[Performance Rating]]=5,"Very Satisfied")</f>
        <v>Very Satisfied</v>
      </c>
      <c r="P167" s="7">
        <v>95582</v>
      </c>
      <c r="Q167" s="7">
        <v>3385</v>
      </c>
      <c r="R167" s="2">
        <v>18</v>
      </c>
      <c r="S167" s="2">
        <v>2</v>
      </c>
      <c r="T167" s="2">
        <v>6</v>
      </c>
      <c r="U167" s="2">
        <v>1</v>
      </c>
      <c r="V167" s="2" t="str" cm="1">
        <f t="array" ref="V1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7" s="2" t="s">
        <v>45</v>
      </c>
      <c r="X167" s="2" t="str">
        <f t="shared" si="10"/>
        <v>20-29</v>
      </c>
      <c r="Y167" s="2" t="str">
        <f t="shared" si="11"/>
        <v>20-29</v>
      </c>
    </row>
    <row r="168" spans="1:25" x14ac:dyDescent="0.25">
      <c r="A168" s="2">
        <v>8023</v>
      </c>
      <c r="B168" s="2" t="s">
        <v>351</v>
      </c>
      <c r="C168" s="2">
        <v>22</v>
      </c>
      <c r="D168" s="2" t="s">
        <v>33</v>
      </c>
      <c r="E168" s="2" t="s">
        <v>37</v>
      </c>
      <c r="F168" s="2" t="s">
        <v>91</v>
      </c>
      <c r="G168" s="5">
        <v>42703</v>
      </c>
      <c r="H168" s="2">
        <v>7.17</v>
      </c>
      <c r="I168" s="2">
        <f t="shared" ca="1" si="8"/>
        <v>2</v>
      </c>
      <c r="J168" s="2" t="str">
        <f t="shared" ca="1" si="9"/>
        <v>1-3</v>
      </c>
      <c r="K168" s="5">
        <v>43561</v>
      </c>
      <c r="L168" s="2" t="s">
        <v>29</v>
      </c>
      <c r="M168" s="2" t="s">
        <v>30</v>
      </c>
      <c r="N168" s="2">
        <v>3</v>
      </c>
      <c r="O168" s="2" t="str" cm="1">
        <f t="array" ref="O168">_xlfn.IFS(HRData[[#This Row],[Performance Rating]]=1,"Very Dissatisfied",HRData[[#This Row],[Performance Rating]]=2,"Dissatisfied",HRData[[#This Row],[Performance Rating]]=3,"Neutral",HRData[[#This Row],[Performance Rating]]=4,"Satisfied",HRData[[#This Row],[Performance Rating]]=5,"Very Satisfied")</f>
        <v>Neutral</v>
      </c>
      <c r="P168" s="7">
        <v>38975</v>
      </c>
      <c r="Q168" s="7">
        <v>1552</v>
      </c>
      <c r="R168" s="2">
        <v>13</v>
      </c>
      <c r="S168" s="2">
        <v>3</v>
      </c>
      <c r="T168" s="2">
        <v>9</v>
      </c>
      <c r="U168" s="2">
        <v>5</v>
      </c>
      <c r="V168" s="2" t="str" cm="1">
        <f t="array" ref="V168">_xlfn.IFS(HRData[[#This Row],[Job Satisfaction Level]]=1,"Very Dissatisfied",HRData[[#This Row],[Job Satisfaction Level]]=2,"Dissatisfied",HRData[[#This Row],[Job Satisfaction Level]]=3,"Neutral",HRData[[#This Row],[Job Satisfaction Level]]=4,"Satisfied",HRData[[#This Row],[Job Satisfaction Level]]=5,"Very Satisfied")</f>
        <v>Very Satisfied</v>
      </c>
      <c r="W168" s="2" t="s">
        <v>40</v>
      </c>
      <c r="X168" s="2" t="str">
        <f t="shared" si="10"/>
        <v>20-29</v>
      </c>
      <c r="Y168" s="2" t="str">
        <f t="shared" si="11"/>
        <v>20-29</v>
      </c>
    </row>
    <row r="169" spans="1:25" x14ac:dyDescent="0.25">
      <c r="A169" s="2">
        <v>6710</v>
      </c>
      <c r="B169" s="2" t="s">
        <v>352</v>
      </c>
      <c r="C169" s="2">
        <v>18</v>
      </c>
      <c r="D169" s="2" t="s">
        <v>26</v>
      </c>
      <c r="E169" s="2" t="s">
        <v>42</v>
      </c>
      <c r="F169" s="2" t="s">
        <v>353</v>
      </c>
      <c r="G169" s="5">
        <v>43397</v>
      </c>
      <c r="H169" s="2">
        <v>5.27</v>
      </c>
      <c r="I169" s="2">
        <f t="shared" ca="1" si="8"/>
        <v>2</v>
      </c>
      <c r="J169" s="2" t="str">
        <f t="shared" ca="1" si="9"/>
        <v>1-3</v>
      </c>
      <c r="K169" s="5">
        <v>44289</v>
      </c>
      <c r="L169" s="2" t="s">
        <v>56</v>
      </c>
      <c r="M169" s="2" t="s">
        <v>30</v>
      </c>
      <c r="N169" s="2">
        <v>2</v>
      </c>
      <c r="O169" s="2" t="str" cm="1">
        <f t="array" ref="O169">_xlfn.IFS(HRData[[#This Row],[Performance Rating]]=1,"Very Dissatisfied",HRData[[#This Row],[Performance Rating]]=2,"Dissatisfied",HRData[[#This Row],[Performance Rating]]=3,"Neutral",HRData[[#This Row],[Performance Rating]]=4,"Satisfied",HRData[[#This Row],[Performance Rating]]=5,"Very Satisfied")</f>
        <v>Dissatisfied</v>
      </c>
      <c r="P169" s="7">
        <v>147403</v>
      </c>
      <c r="Q169" s="7">
        <v>3090</v>
      </c>
      <c r="R169" s="2">
        <v>20</v>
      </c>
      <c r="S169" s="2">
        <v>9</v>
      </c>
      <c r="T169" s="2">
        <v>9</v>
      </c>
      <c r="U169" s="2">
        <v>3</v>
      </c>
      <c r="V169" s="2" t="str" cm="1">
        <f t="array" ref="V169">_xlfn.IFS(HRData[[#This Row],[Job Satisfaction Level]]=1,"Very Dissatisfied",HRData[[#This Row],[Job Satisfaction Level]]=2,"Dissatisfied",HRData[[#This Row],[Job Satisfaction Level]]=3,"Neutral",HRData[[#This Row],[Job Satisfaction Level]]=4,"Satisfied",HRData[[#This Row],[Job Satisfaction Level]]=5,"Very Satisfied")</f>
        <v>Neutral</v>
      </c>
      <c r="W169" s="2" t="s">
        <v>45</v>
      </c>
      <c r="X169" s="2" t="str">
        <f t="shared" si="10"/>
        <v>10-19</v>
      </c>
      <c r="Y169" s="2" t="str">
        <f t="shared" si="11"/>
        <v>10-19</v>
      </c>
    </row>
    <row r="170" spans="1:25" x14ac:dyDescent="0.25">
      <c r="A170" s="2">
        <v>7607</v>
      </c>
      <c r="B170" s="2" t="s">
        <v>354</v>
      </c>
      <c r="C170" s="2">
        <v>62</v>
      </c>
      <c r="D170" s="2" t="s">
        <v>217</v>
      </c>
      <c r="E170" s="2" t="s">
        <v>27</v>
      </c>
      <c r="F170" s="2" t="s">
        <v>215</v>
      </c>
      <c r="G170" s="5">
        <v>43511</v>
      </c>
      <c r="H170" s="2">
        <v>4.95</v>
      </c>
      <c r="I170" s="2">
        <f t="shared" ca="1" si="8"/>
        <v>2</v>
      </c>
      <c r="J170" s="2" t="str">
        <f t="shared" ca="1" si="9"/>
        <v>1-3</v>
      </c>
      <c r="K170" s="5">
        <v>44569</v>
      </c>
      <c r="L170" s="2" t="s">
        <v>48</v>
      </c>
      <c r="M170" s="2" t="s">
        <v>30</v>
      </c>
      <c r="N170" s="2">
        <v>5</v>
      </c>
      <c r="O170" s="2" t="str" cm="1">
        <f t="array" ref="O170">_xlfn.IFS(HRData[[#This Row],[Performance Rating]]=1,"Very Dissatisfied",HRData[[#This Row],[Performance Rating]]=2,"Dissatisfied",HRData[[#This Row],[Performance Rating]]=3,"Neutral",HRData[[#This Row],[Performance Rating]]=4,"Satisfied",HRData[[#This Row],[Performance Rating]]=5,"Very Satisfied")</f>
        <v>Very Satisfied</v>
      </c>
      <c r="P170" s="7">
        <v>87694</v>
      </c>
      <c r="Q170" s="7">
        <v>1926</v>
      </c>
      <c r="R170" s="2">
        <v>0</v>
      </c>
      <c r="S170" s="2">
        <v>4</v>
      </c>
      <c r="T170" s="2">
        <v>8</v>
      </c>
      <c r="U170" s="2">
        <v>2</v>
      </c>
      <c r="V170" s="2" t="str" cm="1">
        <f t="array" ref="V170">_xlfn.IFS(HRData[[#This Row],[Job Satisfaction Level]]=1,"Very Dissatisfied",HRData[[#This Row],[Job Satisfaction Level]]=2,"Dissatisfied",HRData[[#This Row],[Job Satisfaction Level]]=3,"Neutral",HRData[[#This Row],[Job Satisfaction Level]]=4,"Satisfied",HRData[[#This Row],[Job Satisfaction Level]]=5,"Very Satisfied")</f>
        <v>Dissatisfied</v>
      </c>
      <c r="W170" s="2" t="s">
        <v>31</v>
      </c>
      <c r="X170" s="2" t="str">
        <f t="shared" si="10"/>
        <v>60-69</v>
      </c>
      <c r="Y170" s="2" t="str">
        <f t="shared" si="11"/>
        <v>60-69</v>
      </c>
    </row>
    <row r="171" spans="1:25" x14ac:dyDescent="0.25">
      <c r="A171" s="2">
        <v>9618</v>
      </c>
      <c r="B171" s="2" t="s">
        <v>355</v>
      </c>
      <c r="C171" s="2">
        <v>61</v>
      </c>
      <c r="D171" s="2" t="s">
        <v>26</v>
      </c>
      <c r="E171" s="2" t="s">
        <v>42</v>
      </c>
      <c r="F171" s="2" t="s">
        <v>356</v>
      </c>
      <c r="G171" s="5">
        <v>42401</v>
      </c>
      <c r="H171" s="2">
        <v>7.99</v>
      </c>
      <c r="I171" s="2">
        <f t="shared" ca="1" si="8"/>
        <v>8</v>
      </c>
      <c r="J171" s="2" t="str">
        <f t="shared" ca="1" si="9"/>
        <v>5-10</v>
      </c>
      <c r="K171" s="5"/>
      <c r="L171" s="2" t="s">
        <v>48</v>
      </c>
      <c r="M171" s="2" t="s">
        <v>39</v>
      </c>
      <c r="N171" s="2">
        <v>1</v>
      </c>
      <c r="O171" s="2" t="str" cm="1">
        <f t="array" ref="O171">_xlfn.IFS(HRData[[#This Row],[Performance Rating]]=1,"Very Dissatisfied",HRData[[#This Row],[Performance Rating]]=2,"Dissatisfied",HRData[[#This Row],[Performance Rating]]=3,"Neutral",HRData[[#This Row],[Performance Rating]]=4,"Satisfied",HRData[[#This Row],[Performance Rating]]=5,"Very Satisfied")</f>
        <v>Very Dissatisfied</v>
      </c>
      <c r="P171" s="7">
        <v>133064</v>
      </c>
      <c r="Q171" s="7">
        <v>7857</v>
      </c>
      <c r="R171" s="2">
        <v>2</v>
      </c>
      <c r="S171" s="2">
        <v>1</v>
      </c>
      <c r="T171" s="2">
        <v>10</v>
      </c>
      <c r="U171" s="2">
        <v>2</v>
      </c>
      <c r="V171" s="2" t="str" cm="1">
        <f t="array" ref="V171">_xlfn.IFS(HRData[[#This Row],[Job Satisfaction Level]]=1,"Very Dissatisfied",HRData[[#This Row],[Job Satisfaction Level]]=2,"Dissatisfied",HRData[[#This Row],[Job Satisfaction Level]]=3,"Neutral",HRData[[#This Row],[Job Satisfaction Level]]=4,"Satisfied",HRData[[#This Row],[Job Satisfaction Level]]=5,"Very Satisfied")</f>
        <v>Dissatisfied</v>
      </c>
      <c r="W171" s="2" t="s">
        <v>31</v>
      </c>
      <c r="X171" s="2" t="str">
        <f t="shared" si="10"/>
        <v>60-69</v>
      </c>
      <c r="Y171" s="2" t="str">
        <f t="shared" si="11"/>
        <v>60-69</v>
      </c>
    </row>
    <row r="172" spans="1:25" x14ac:dyDescent="0.25">
      <c r="A172" s="2">
        <v>8092</v>
      </c>
      <c r="B172" s="2" t="s">
        <v>357</v>
      </c>
      <c r="C172" s="2">
        <v>29</v>
      </c>
      <c r="D172" s="2" t="s">
        <v>217</v>
      </c>
      <c r="E172" s="2" t="s">
        <v>34</v>
      </c>
      <c r="F172" s="2" t="s">
        <v>358</v>
      </c>
      <c r="G172" s="5">
        <v>43910</v>
      </c>
      <c r="H172" s="2">
        <v>3.86</v>
      </c>
      <c r="I172" s="2">
        <f t="shared" ca="1" si="8"/>
        <v>4</v>
      </c>
      <c r="J172" s="2" t="str">
        <f t="shared" ca="1" si="9"/>
        <v>3-5</v>
      </c>
      <c r="K172" s="5"/>
      <c r="L172" s="2" t="s">
        <v>48</v>
      </c>
      <c r="M172" s="2" t="s">
        <v>39</v>
      </c>
      <c r="N172" s="2">
        <v>3</v>
      </c>
      <c r="O172" s="2" t="str" cm="1">
        <f t="array" ref="O172">_xlfn.IFS(HRData[[#This Row],[Performance Rating]]=1,"Very Dissatisfied",HRData[[#This Row],[Performance Rating]]=2,"Dissatisfied",HRData[[#This Row],[Performance Rating]]=3,"Neutral",HRData[[#This Row],[Performance Rating]]=4,"Satisfied",HRData[[#This Row],[Performance Rating]]=5,"Very Satisfied")</f>
        <v>Neutral</v>
      </c>
      <c r="P172" s="7">
        <v>137984</v>
      </c>
      <c r="Q172" s="7">
        <v>74</v>
      </c>
      <c r="R172" s="2">
        <v>7</v>
      </c>
      <c r="S172" s="2">
        <v>6</v>
      </c>
      <c r="T172" s="2">
        <v>5</v>
      </c>
      <c r="U172" s="2">
        <v>3</v>
      </c>
      <c r="V172" s="2" t="str" cm="1">
        <f t="array" ref="V172">_xlfn.IFS(HRData[[#This Row],[Job Satisfaction Level]]=1,"Very Dissatisfied",HRData[[#This Row],[Job Satisfaction Level]]=2,"Dissatisfied",HRData[[#This Row],[Job Satisfaction Level]]=3,"Neutral",HRData[[#This Row],[Job Satisfaction Level]]=4,"Satisfied",HRData[[#This Row],[Job Satisfaction Level]]=5,"Very Satisfied")</f>
        <v>Neutral</v>
      </c>
      <c r="W172" s="2" t="s">
        <v>40</v>
      </c>
      <c r="X172" s="2" t="str">
        <f t="shared" si="10"/>
        <v>20-29</v>
      </c>
      <c r="Y172" s="2" t="str">
        <f t="shared" si="11"/>
        <v>20-29</v>
      </c>
    </row>
    <row r="173" spans="1:25" x14ac:dyDescent="0.25">
      <c r="A173" s="2">
        <v>9614</v>
      </c>
      <c r="B173" s="2" t="s">
        <v>359</v>
      </c>
      <c r="C173" s="2">
        <v>51</v>
      </c>
      <c r="D173" s="2" t="s">
        <v>217</v>
      </c>
      <c r="E173" s="2" t="s">
        <v>27</v>
      </c>
      <c r="F173" s="2" t="s">
        <v>360</v>
      </c>
      <c r="G173" s="5">
        <v>45100</v>
      </c>
      <c r="H173" s="2">
        <v>0.6</v>
      </c>
      <c r="I173" s="2">
        <f t="shared" ca="1" si="8"/>
        <v>0</v>
      </c>
      <c r="J173" s="2" t="str">
        <f t="shared" ca="1" si="9"/>
        <v>New</v>
      </c>
      <c r="K173" s="5">
        <v>45266</v>
      </c>
      <c r="L173" s="2" t="s">
        <v>29</v>
      </c>
      <c r="M173" s="2" t="s">
        <v>30</v>
      </c>
      <c r="N173" s="2">
        <v>3</v>
      </c>
      <c r="O173" s="2" t="str" cm="1">
        <f t="array" ref="O173">_xlfn.IFS(HRData[[#This Row],[Performance Rating]]=1,"Very Dissatisfied",HRData[[#This Row],[Performance Rating]]=2,"Dissatisfied",HRData[[#This Row],[Performance Rating]]=3,"Neutral",HRData[[#This Row],[Performance Rating]]=4,"Satisfied",HRData[[#This Row],[Performance Rating]]=5,"Very Satisfied")</f>
        <v>Neutral</v>
      </c>
      <c r="P173" s="7">
        <v>30523</v>
      </c>
      <c r="Q173" s="7">
        <v>1219</v>
      </c>
      <c r="R173" s="2">
        <v>4</v>
      </c>
      <c r="S173" s="2">
        <v>1</v>
      </c>
      <c r="T173" s="2">
        <v>5</v>
      </c>
      <c r="U173" s="2">
        <v>3</v>
      </c>
      <c r="V173" s="2" t="str" cm="1">
        <f t="array" ref="V173">_xlfn.IFS(HRData[[#This Row],[Job Satisfaction Level]]=1,"Very Dissatisfied",HRData[[#This Row],[Job Satisfaction Level]]=2,"Dissatisfied",HRData[[#This Row],[Job Satisfaction Level]]=3,"Neutral",HRData[[#This Row],[Job Satisfaction Level]]=4,"Satisfied",HRData[[#This Row],[Job Satisfaction Level]]=5,"Very Satisfied")</f>
        <v>Neutral</v>
      </c>
      <c r="W173" s="2" t="s">
        <v>31</v>
      </c>
      <c r="X173" s="2" t="str">
        <f t="shared" si="10"/>
        <v>50-59</v>
      </c>
      <c r="Y173" s="2" t="str">
        <f t="shared" si="11"/>
        <v>50-59</v>
      </c>
    </row>
    <row r="174" spans="1:25" x14ac:dyDescent="0.25">
      <c r="A174" s="2">
        <v>2217</v>
      </c>
      <c r="B174" s="2" t="s">
        <v>361</v>
      </c>
      <c r="C174" s="2">
        <v>49</v>
      </c>
      <c r="D174" s="2" t="s">
        <v>217</v>
      </c>
      <c r="E174" s="2" t="s">
        <v>50</v>
      </c>
      <c r="F174" s="2" t="s">
        <v>362</v>
      </c>
      <c r="G174" s="5">
        <v>42586</v>
      </c>
      <c r="H174" s="2">
        <v>7.49</v>
      </c>
      <c r="I174" s="2">
        <f t="shared" ca="1" si="8"/>
        <v>7</v>
      </c>
      <c r="J174" s="2" t="str">
        <f t="shared" ca="1" si="9"/>
        <v>5-10</v>
      </c>
      <c r="K174" s="5"/>
      <c r="L174" s="2" t="s">
        <v>44</v>
      </c>
      <c r="M174" s="2" t="s">
        <v>39</v>
      </c>
      <c r="N174" s="2">
        <v>3</v>
      </c>
      <c r="O174" s="2" t="str" cm="1">
        <f t="array" ref="O174">_xlfn.IFS(HRData[[#This Row],[Performance Rating]]=1,"Very Dissatisfied",HRData[[#This Row],[Performance Rating]]=2,"Dissatisfied",HRData[[#This Row],[Performance Rating]]=3,"Neutral",HRData[[#This Row],[Performance Rating]]=4,"Satisfied",HRData[[#This Row],[Performance Rating]]=5,"Very Satisfied")</f>
        <v>Neutral</v>
      </c>
      <c r="P174" s="7">
        <v>95059</v>
      </c>
      <c r="Q174" s="7">
        <v>1562</v>
      </c>
      <c r="R174" s="2">
        <v>16</v>
      </c>
      <c r="S174" s="2">
        <v>3</v>
      </c>
      <c r="T174" s="2">
        <v>7</v>
      </c>
      <c r="U174" s="2">
        <v>4</v>
      </c>
      <c r="V174" s="2" t="str" cm="1">
        <f t="array" ref="V174">_xlfn.IFS(HRData[[#This Row],[Job Satisfaction Level]]=1,"Very Dissatisfied",HRData[[#This Row],[Job Satisfaction Level]]=2,"Dissatisfied",HRData[[#This Row],[Job Satisfaction Level]]=3,"Neutral",HRData[[#This Row],[Job Satisfaction Level]]=4,"Satisfied",HRData[[#This Row],[Job Satisfaction Level]]=5,"Very Satisfied")</f>
        <v>Satisfied</v>
      </c>
      <c r="W174" s="2" t="s">
        <v>40</v>
      </c>
      <c r="X174" s="2" t="str">
        <f t="shared" si="10"/>
        <v>40-49</v>
      </c>
      <c r="Y174" s="2" t="str">
        <f t="shared" si="11"/>
        <v>40-49</v>
      </c>
    </row>
    <row r="175" spans="1:25" x14ac:dyDescent="0.25">
      <c r="A175" s="2">
        <v>9555</v>
      </c>
      <c r="B175" s="2" t="s">
        <v>363</v>
      </c>
      <c r="C175" s="2">
        <v>36</v>
      </c>
      <c r="D175" s="2" t="s">
        <v>26</v>
      </c>
      <c r="E175" s="2" t="s">
        <v>37</v>
      </c>
      <c r="F175" s="2" t="s">
        <v>364</v>
      </c>
      <c r="G175" s="5">
        <v>42706</v>
      </c>
      <c r="H175" s="2">
        <v>7.16</v>
      </c>
      <c r="I175" s="2">
        <f t="shared" ca="1" si="8"/>
        <v>6</v>
      </c>
      <c r="J175" s="2" t="str">
        <f t="shared" ca="1" si="9"/>
        <v>5-10</v>
      </c>
      <c r="K175" s="5">
        <v>45178</v>
      </c>
      <c r="L175" s="2" t="s">
        <v>48</v>
      </c>
      <c r="M175" s="2" t="s">
        <v>30</v>
      </c>
      <c r="N175" s="2">
        <v>1</v>
      </c>
      <c r="O175" s="2" t="str" cm="1">
        <f t="array" ref="O175">_xlfn.IFS(HRData[[#This Row],[Performance Rating]]=1,"Very Dissatisfied",HRData[[#This Row],[Performance Rating]]=2,"Dissatisfied",HRData[[#This Row],[Performance Rating]]=3,"Neutral",HRData[[#This Row],[Performance Rating]]=4,"Satisfied",HRData[[#This Row],[Performance Rating]]=5,"Very Satisfied")</f>
        <v>Very Dissatisfied</v>
      </c>
      <c r="P175" s="7">
        <v>120730</v>
      </c>
      <c r="Q175" s="7">
        <v>8414</v>
      </c>
      <c r="R175" s="2">
        <v>3</v>
      </c>
      <c r="S175" s="2">
        <v>5</v>
      </c>
      <c r="T175" s="2">
        <v>0</v>
      </c>
      <c r="U175" s="2">
        <v>1</v>
      </c>
      <c r="V175" s="2" t="str" cm="1">
        <f t="array" ref="V1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5" s="2" t="s">
        <v>45</v>
      </c>
      <c r="X175" s="2" t="str">
        <f t="shared" si="10"/>
        <v>30-39</v>
      </c>
      <c r="Y175" s="2" t="str">
        <f t="shared" si="11"/>
        <v>30-39</v>
      </c>
    </row>
    <row r="176" spans="1:25" x14ac:dyDescent="0.25">
      <c r="A176" s="2">
        <v>2738</v>
      </c>
      <c r="B176" s="2" t="s">
        <v>365</v>
      </c>
      <c r="C176" s="2">
        <v>33</v>
      </c>
      <c r="D176" s="2" t="s">
        <v>33</v>
      </c>
      <c r="E176" s="2" t="s">
        <v>42</v>
      </c>
      <c r="F176" s="2" t="s">
        <v>366</v>
      </c>
      <c r="G176" s="5">
        <v>42729</v>
      </c>
      <c r="H176" s="2">
        <v>7.1</v>
      </c>
      <c r="I176" s="2">
        <f t="shared" ca="1" si="8"/>
        <v>2</v>
      </c>
      <c r="J176" s="2" t="str">
        <f t="shared" ca="1" si="9"/>
        <v>1-3</v>
      </c>
      <c r="K176" s="5">
        <v>43791</v>
      </c>
      <c r="L176" s="2" t="s">
        <v>56</v>
      </c>
      <c r="M176" s="2" t="s">
        <v>30</v>
      </c>
      <c r="N176" s="2">
        <v>3</v>
      </c>
      <c r="O176" s="2" t="str" cm="1">
        <f t="array" ref="O176">_xlfn.IFS(HRData[[#This Row],[Performance Rating]]=1,"Very Dissatisfied",HRData[[#This Row],[Performance Rating]]=2,"Dissatisfied",HRData[[#This Row],[Performance Rating]]=3,"Neutral",HRData[[#This Row],[Performance Rating]]=4,"Satisfied",HRData[[#This Row],[Performance Rating]]=5,"Very Satisfied")</f>
        <v>Neutral</v>
      </c>
      <c r="P176" s="7">
        <v>55019</v>
      </c>
      <c r="Q176" s="7">
        <v>5755</v>
      </c>
      <c r="R176" s="2">
        <v>0</v>
      </c>
      <c r="S176" s="2">
        <v>8</v>
      </c>
      <c r="T176" s="2">
        <v>1</v>
      </c>
      <c r="U176" s="2">
        <v>5</v>
      </c>
      <c r="V176" s="2" t="str" cm="1">
        <f t="array" ref="V176">_xlfn.IFS(HRData[[#This Row],[Job Satisfaction Level]]=1,"Very Dissatisfied",HRData[[#This Row],[Job Satisfaction Level]]=2,"Dissatisfied",HRData[[#This Row],[Job Satisfaction Level]]=3,"Neutral",HRData[[#This Row],[Job Satisfaction Level]]=4,"Satisfied",HRData[[#This Row],[Job Satisfaction Level]]=5,"Very Satisfied")</f>
        <v>Very Satisfied</v>
      </c>
      <c r="W176" s="2" t="s">
        <v>40</v>
      </c>
      <c r="X176" s="2" t="str">
        <f t="shared" si="10"/>
        <v>30-39</v>
      </c>
      <c r="Y176" s="2" t="str">
        <f t="shared" si="11"/>
        <v>30-39</v>
      </c>
    </row>
    <row r="177" spans="1:25" x14ac:dyDescent="0.25">
      <c r="A177" s="2">
        <v>6929</v>
      </c>
      <c r="B177" s="2" t="s">
        <v>367</v>
      </c>
      <c r="C177" s="2">
        <v>52</v>
      </c>
      <c r="D177" s="2" t="s">
        <v>33</v>
      </c>
      <c r="E177" s="2" t="s">
        <v>37</v>
      </c>
      <c r="F177" s="2" t="s">
        <v>277</v>
      </c>
      <c r="G177" s="5">
        <v>42350</v>
      </c>
      <c r="H177" s="2">
        <v>8.1300000000000008</v>
      </c>
      <c r="I177" s="2">
        <f t="shared" ca="1" si="8"/>
        <v>8</v>
      </c>
      <c r="J177" s="2" t="str">
        <f t="shared" ca="1" si="9"/>
        <v>5-10</v>
      </c>
      <c r="K177" s="5"/>
      <c r="L177" s="2" t="s">
        <v>29</v>
      </c>
      <c r="M177" s="2" t="s">
        <v>39</v>
      </c>
      <c r="N177" s="2">
        <v>1</v>
      </c>
      <c r="O177" s="2" t="str" cm="1">
        <f t="array" ref="O177">_xlfn.IFS(HRData[[#This Row],[Performance Rating]]=1,"Very Dissatisfied",HRData[[#This Row],[Performance Rating]]=2,"Dissatisfied",HRData[[#This Row],[Performance Rating]]=3,"Neutral",HRData[[#This Row],[Performance Rating]]=4,"Satisfied",HRData[[#This Row],[Performance Rating]]=5,"Very Satisfied")</f>
        <v>Very Dissatisfied</v>
      </c>
      <c r="P177" s="7">
        <v>48179</v>
      </c>
      <c r="Q177" s="7">
        <v>2901</v>
      </c>
      <c r="R177" s="2">
        <v>8</v>
      </c>
      <c r="S177" s="2">
        <v>5</v>
      </c>
      <c r="T177" s="2">
        <v>4</v>
      </c>
      <c r="U177" s="2">
        <v>3</v>
      </c>
      <c r="V177" s="2" t="str" cm="1">
        <f t="array" ref="V177">_xlfn.IFS(HRData[[#This Row],[Job Satisfaction Level]]=1,"Very Dissatisfied",HRData[[#This Row],[Job Satisfaction Level]]=2,"Dissatisfied",HRData[[#This Row],[Job Satisfaction Level]]=3,"Neutral",HRData[[#This Row],[Job Satisfaction Level]]=4,"Satisfied",HRData[[#This Row],[Job Satisfaction Level]]=5,"Very Satisfied")</f>
        <v>Neutral</v>
      </c>
      <c r="W177" s="2" t="s">
        <v>31</v>
      </c>
      <c r="X177" s="2" t="str">
        <f t="shared" si="10"/>
        <v>50-59</v>
      </c>
      <c r="Y177" s="2" t="str">
        <f t="shared" si="11"/>
        <v>50-59</v>
      </c>
    </row>
    <row r="178" spans="1:25" x14ac:dyDescent="0.25">
      <c r="A178" s="2">
        <v>9443</v>
      </c>
      <c r="B178" s="2" t="s">
        <v>368</v>
      </c>
      <c r="C178" s="2">
        <v>36</v>
      </c>
      <c r="D178" s="2" t="s">
        <v>33</v>
      </c>
      <c r="E178" s="2" t="s">
        <v>37</v>
      </c>
      <c r="F178" s="2" t="s">
        <v>369</v>
      </c>
      <c r="G178" s="5">
        <v>42241</v>
      </c>
      <c r="H178" s="2">
        <v>8.43</v>
      </c>
      <c r="I178" s="2">
        <f t="shared" ca="1" si="8"/>
        <v>8</v>
      </c>
      <c r="J178" s="2" t="str">
        <f t="shared" ca="1" si="9"/>
        <v>5-10</v>
      </c>
      <c r="K178" s="5"/>
      <c r="L178" s="2" t="s">
        <v>56</v>
      </c>
      <c r="M178" s="2" t="s">
        <v>39</v>
      </c>
      <c r="N178" s="2">
        <v>2</v>
      </c>
      <c r="O178" s="2" t="str" cm="1">
        <f t="array" ref="O178">_xlfn.IFS(HRData[[#This Row],[Performance Rating]]=1,"Very Dissatisfied",HRData[[#This Row],[Performance Rating]]=2,"Dissatisfied",HRData[[#This Row],[Performance Rating]]=3,"Neutral",HRData[[#This Row],[Performance Rating]]=4,"Satisfied",HRData[[#This Row],[Performance Rating]]=5,"Very Satisfied")</f>
        <v>Dissatisfied</v>
      </c>
      <c r="P178" s="7">
        <v>135057</v>
      </c>
      <c r="Q178" s="7">
        <v>736</v>
      </c>
      <c r="R178" s="2">
        <v>17</v>
      </c>
      <c r="S178" s="2">
        <v>5</v>
      </c>
      <c r="T178" s="2">
        <v>9</v>
      </c>
      <c r="U178" s="2">
        <v>4</v>
      </c>
      <c r="V178" s="2" t="str" cm="1">
        <f t="array" ref="V178">_xlfn.IFS(HRData[[#This Row],[Job Satisfaction Level]]=1,"Very Dissatisfied",HRData[[#This Row],[Job Satisfaction Level]]=2,"Dissatisfied",HRData[[#This Row],[Job Satisfaction Level]]=3,"Neutral",HRData[[#This Row],[Job Satisfaction Level]]=4,"Satisfied",HRData[[#This Row],[Job Satisfaction Level]]=5,"Very Satisfied")</f>
        <v>Satisfied</v>
      </c>
      <c r="W178" s="2" t="s">
        <v>31</v>
      </c>
      <c r="X178" s="2" t="str">
        <f t="shared" si="10"/>
        <v>30-39</v>
      </c>
      <c r="Y178" s="2" t="str">
        <f t="shared" si="11"/>
        <v>30-39</v>
      </c>
    </row>
    <row r="179" spans="1:25" x14ac:dyDescent="0.25">
      <c r="A179" s="2">
        <v>5973</v>
      </c>
      <c r="B179" s="2" t="s">
        <v>370</v>
      </c>
      <c r="C179" s="2">
        <v>30</v>
      </c>
      <c r="D179" s="2" t="s">
        <v>217</v>
      </c>
      <c r="E179" s="2" t="s">
        <v>27</v>
      </c>
      <c r="F179" s="2" t="s">
        <v>371</v>
      </c>
      <c r="G179" s="5">
        <v>45181</v>
      </c>
      <c r="H179" s="2">
        <v>0.38</v>
      </c>
      <c r="I179" s="2">
        <f t="shared" ca="1" si="8"/>
        <v>0</v>
      </c>
      <c r="J179" s="2" t="str">
        <f t="shared" ca="1" si="9"/>
        <v>New</v>
      </c>
      <c r="K179" s="5">
        <v>45267</v>
      </c>
      <c r="L179" s="2" t="s">
        <v>29</v>
      </c>
      <c r="M179" s="2" t="s">
        <v>30</v>
      </c>
      <c r="N179" s="2">
        <v>1</v>
      </c>
      <c r="O179" s="2" t="str" cm="1">
        <f t="array" ref="O179">_xlfn.IFS(HRData[[#This Row],[Performance Rating]]=1,"Very Dissatisfied",HRData[[#This Row],[Performance Rating]]=2,"Dissatisfied",HRData[[#This Row],[Performance Rating]]=3,"Neutral",HRData[[#This Row],[Performance Rating]]=4,"Satisfied",HRData[[#This Row],[Performance Rating]]=5,"Very Satisfied")</f>
        <v>Very Dissatisfied</v>
      </c>
      <c r="P179" s="7">
        <v>108911</v>
      </c>
      <c r="Q179" s="7">
        <v>4888</v>
      </c>
      <c r="R179" s="2">
        <v>0</v>
      </c>
      <c r="S179" s="2">
        <v>9</v>
      </c>
      <c r="T179" s="2">
        <v>0</v>
      </c>
      <c r="U179" s="2">
        <v>5</v>
      </c>
      <c r="V179" s="2" t="str" cm="1">
        <f t="array" ref="V179">_xlfn.IFS(HRData[[#This Row],[Job Satisfaction Level]]=1,"Very Dissatisfied",HRData[[#This Row],[Job Satisfaction Level]]=2,"Dissatisfied",HRData[[#This Row],[Job Satisfaction Level]]=3,"Neutral",HRData[[#This Row],[Job Satisfaction Level]]=4,"Satisfied",HRData[[#This Row],[Job Satisfaction Level]]=5,"Very Satisfied")</f>
        <v>Very Satisfied</v>
      </c>
      <c r="W179" s="2" t="s">
        <v>45</v>
      </c>
      <c r="X179" s="2" t="str">
        <f t="shared" si="10"/>
        <v>30-39</v>
      </c>
      <c r="Y179" s="2" t="str">
        <f t="shared" si="11"/>
        <v>30-39</v>
      </c>
    </row>
    <row r="180" spans="1:25" x14ac:dyDescent="0.25">
      <c r="A180" s="2">
        <v>7681</v>
      </c>
      <c r="B180" s="2" t="s">
        <v>372</v>
      </c>
      <c r="C180" s="2">
        <v>22</v>
      </c>
      <c r="D180" s="2" t="s">
        <v>217</v>
      </c>
      <c r="E180" s="2" t="s">
        <v>37</v>
      </c>
      <c r="F180" s="2" t="s">
        <v>373</v>
      </c>
      <c r="G180" s="5">
        <v>44950</v>
      </c>
      <c r="H180" s="2">
        <v>1.01</v>
      </c>
      <c r="I180" s="2">
        <f t="shared" ca="1" si="8"/>
        <v>1</v>
      </c>
      <c r="J180" s="2" t="str">
        <f t="shared" ca="1" si="9"/>
        <v>1-3</v>
      </c>
      <c r="K180" s="5"/>
      <c r="L180" s="2" t="s">
        <v>48</v>
      </c>
      <c r="M180" s="2" t="s">
        <v>39</v>
      </c>
      <c r="N180" s="2">
        <v>4</v>
      </c>
      <c r="O180" s="2" t="str" cm="1">
        <f t="array" ref="O180">_xlfn.IFS(HRData[[#This Row],[Performance Rating]]=1,"Very Dissatisfied",HRData[[#This Row],[Performance Rating]]=2,"Dissatisfied",HRData[[#This Row],[Performance Rating]]=3,"Neutral",HRData[[#This Row],[Performance Rating]]=4,"Satisfied",HRData[[#This Row],[Performance Rating]]=5,"Very Satisfied")</f>
        <v>Satisfied</v>
      </c>
      <c r="P180" s="7">
        <v>144780</v>
      </c>
      <c r="Q180" s="7">
        <v>4930</v>
      </c>
      <c r="R180" s="2">
        <v>6</v>
      </c>
      <c r="S180" s="2">
        <v>0</v>
      </c>
      <c r="T180" s="2">
        <v>3</v>
      </c>
      <c r="U180" s="2">
        <v>5</v>
      </c>
      <c r="V180" s="2" t="str" cm="1">
        <f t="array" ref="V180">_xlfn.IFS(HRData[[#This Row],[Job Satisfaction Level]]=1,"Very Dissatisfied",HRData[[#This Row],[Job Satisfaction Level]]=2,"Dissatisfied",HRData[[#This Row],[Job Satisfaction Level]]=3,"Neutral",HRData[[#This Row],[Job Satisfaction Level]]=4,"Satisfied",HRData[[#This Row],[Job Satisfaction Level]]=5,"Very Satisfied")</f>
        <v>Very Satisfied</v>
      </c>
      <c r="W180" s="2" t="s">
        <v>31</v>
      </c>
      <c r="X180" s="2" t="str">
        <f t="shared" si="10"/>
        <v>20-29</v>
      </c>
      <c r="Y180" s="2" t="str">
        <f t="shared" si="11"/>
        <v>20-29</v>
      </c>
    </row>
    <row r="181" spans="1:25" x14ac:dyDescent="0.25">
      <c r="A181" s="2">
        <v>8593</v>
      </c>
      <c r="B181" s="2" t="s">
        <v>374</v>
      </c>
      <c r="C181" s="2">
        <v>57</v>
      </c>
      <c r="D181" s="2" t="s">
        <v>217</v>
      </c>
      <c r="E181" s="2" t="s">
        <v>50</v>
      </c>
      <c r="F181" s="2" t="s">
        <v>375</v>
      </c>
      <c r="G181" s="5">
        <v>42937</v>
      </c>
      <c r="H181" s="2">
        <v>6.53</v>
      </c>
      <c r="I181" s="2">
        <f t="shared" ca="1" si="8"/>
        <v>6</v>
      </c>
      <c r="J181" s="2" t="str">
        <f t="shared" ca="1" si="9"/>
        <v>5-10</v>
      </c>
      <c r="K181" s="5"/>
      <c r="L181" s="2" t="s">
        <v>29</v>
      </c>
      <c r="M181" s="2" t="s">
        <v>39</v>
      </c>
      <c r="N181" s="2">
        <v>5</v>
      </c>
      <c r="O181" s="2" t="str" cm="1">
        <f t="array" ref="O181">_xlfn.IFS(HRData[[#This Row],[Performance Rating]]=1,"Very Dissatisfied",HRData[[#This Row],[Performance Rating]]=2,"Dissatisfied",HRData[[#This Row],[Performance Rating]]=3,"Neutral",HRData[[#This Row],[Performance Rating]]=4,"Satisfied",HRData[[#This Row],[Performance Rating]]=5,"Very Satisfied")</f>
        <v>Very Satisfied</v>
      </c>
      <c r="P181" s="7">
        <v>46251</v>
      </c>
      <c r="Q181" s="7">
        <v>1858</v>
      </c>
      <c r="R181" s="2">
        <v>0</v>
      </c>
      <c r="S181" s="2">
        <v>1</v>
      </c>
      <c r="T181" s="2">
        <v>7</v>
      </c>
      <c r="U181" s="2">
        <v>3</v>
      </c>
      <c r="V181" s="2" t="str" cm="1">
        <f t="array" ref="V181">_xlfn.IFS(HRData[[#This Row],[Job Satisfaction Level]]=1,"Very Dissatisfied",HRData[[#This Row],[Job Satisfaction Level]]=2,"Dissatisfied",HRData[[#This Row],[Job Satisfaction Level]]=3,"Neutral",HRData[[#This Row],[Job Satisfaction Level]]=4,"Satisfied",HRData[[#This Row],[Job Satisfaction Level]]=5,"Very Satisfied")</f>
        <v>Neutral</v>
      </c>
      <c r="W181" s="2" t="s">
        <v>31</v>
      </c>
      <c r="X181" s="2" t="str">
        <f t="shared" si="10"/>
        <v>50-59</v>
      </c>
      <c r="Y181" s="2" t="str">
        <f t="shared" si="11"/>
        <v>50-59</v>
      </c>
    </row>
    <row r="182" spans="1:25" x14ac:dyDescent="0.25">
      <c r="A182" s="2">
        <v>3365</v>
      </c>
      <c r="B182" s="2" t="s">
        <v>376</v>
      </c>
      <c r="C182" s="2">
        <v>51</v>
      </c>
      <c r="D182" s="2" t="s">
        <v>217</v>
      </c>
      <c r="E182" s="2" t="s">
        <v>34</v>
      </c>
      <c r="F182" s="2" t="s">
        <v>377</v>
      </c>
      <c r="G182" s="5">
        <v>44924</v>
      </c>
      <c r="H182" s="2">
        <v>1.08</v>
      </c>
      <c r="I182" s="2">
        <f t="shared" ca="1" si="8"/>
        <v>1</v>
      </c>
      <c r="J182" s="2" t="str">
        <f t="shared" ca="1" si="9"/>
        <v>1-3</v>
      </c>
      <c r="K182" s="5"/>
      <c r="L182" s="2" t="s">
        <v>29</v>
      </c>
      <c r="M182" s="2" t="s">
        <v>39</v>
      </c>
      <c r="N182" s="2">
        <v>2</v>
      </c>
      <c r="O182" s="2" t="str" cm="1">
        <f t="array" ref="O182">_xlfn.IFS(HRData[[#This Row],[Performance Rating]]=1,"Very Dissatisfied",HRData[[#This Row],[Performance Rating]]=2,"Dissatisfied",HRData[[#This Row],[Performance Rating]]=3,"Neutral",HRData[[#This Row],[Performance Rating]]=4,"Satisfied",HRData[[#This Row],[Performance Rating]]=5,"Very Satisfied")</f>
        <v>Dissatisfied</v>
      </c>
      <c r="P182" s="7">
        <v>118921</v>
      </c>
      <c r="Q182" s="7">
        <v>3991</v>
      </c>
      <c r="R182" s="2">
        <v>7</v>
      </c>
      <c r="S182" s="2">
        <v>1</v>
      </c>
      <c r="T182" s="2">
        <v>0</v>
      </c>
      <c r="U182" s="2">
        <v>1</v>
      </c>
      <c r="V182" s="2" t="str" cm="1">
        <f t="array" ref="V1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2" s="2" t="s">
        <v>31</v>
      </c>
      <c r="X182" s="2" t="str">
        <f t="shared" si="10"/>
        <v>50-59</v>
      </c>
      <c r="Y182" s="2" t="str">
        <f t="shared" si="11"/>
        <v>50-59</v>
      </c>
    </row>
    <row r="183" spans="1:25" x14ac:dyDescent="0.25">
      <c r="A183" s="2">
        <v>6010</v>
      </c>
      <c r="B183" s="2" t="s">
        <v>378</v>
      </c>
      <c r="C183" s="2">
        <v>31</v>
      </c>
      <c r="D183" s="2" t="s">
        <v>33</v>
      </c>
      <c r="E183" s="2" t="s">
        <v>42</v>
      </c>
      <c r="F183" s="2" t="s">
        <v>379</v>
      </c>
      <c r="G183" s="5">
        <v>43424</v>
      </c>
      <c r="H183" s="2">
        <v>5.19</v>
      </c>
      <c r="I183" s="2">
        <f t="shared" ca="1" si="8"/>
        <v>2</v>
      </c>
      <c r="J183" s="2" t="str">
        <f t="shared" ca="1" si="9"/>
        <v>1-3</v>
      </c>
      <c r="K183" s="5">
        <v>44281</v>
      </c>
      <c r="L183" s="2" t="s">
        <v>29</v>
      </c>
      <c r="M183" s="2" t="s">
        <v>30</v>
      </c>
      <c r="N183" s="2">
        <v>1</v>
      </c>
      <c r="O183" s="2" t="str" cm="1">
        <f t="array" ref="O183">_xlfn.IFS(HRData[[#This Row],[Performance Rating]]=1,"Very Dissatisfied",HRData[[#This Row],[Performance Rating]]=2,"Dissatisfied",HRData[[#This Row],[Performance Rating]]=3,"Neutral",HRData[[#This Row],[Performance Rating]]=4,"Satisfied",HRData[[#This Row],[Performance Rating]]=5,"Very Satisfied")</f>
        <v>Very Dissatisfied</v>
      </c>
      <c r="P183" s="7">
        <v>102628</v>
      </c>
      <c r="Q183" s="7">
        <v>2860</v>
      </c>
      <c r="R183" s="2">
        <v>5</v>
      </c>
      <c r="S183" s="2">
        <v>9</v>
      </c>
      <c r="T183" s="2">
        <v>6</v>
      </c>
      <c r="U183" s="2">
        <v>2</v>
      </c>
      <c r="V183" s="2" t="str" cm="1">
        <f t="array" ref="V183">_xlfn.IFS(HRData[[#This Row],[Job Satisfaction Level]]=1,"Very Dissatisfied",HRData[[#This Row],[Job Satisfaction Level]]=2,"Dissatisfied",HRData[[#This Row],[Job Satisfaction Level]]=3,"Neutral",HRData[[#This Row],[Job Satisfaction Level]]=4,"Satisfied",HRData[[#This Row],[Job Satisfaction Level]]=5,"Very Satisfied")</f>
        <v>Dissatisfied</v>
      </c>
      <c r="W183" s="2" t="s">
        <v>40</v>
      </c>
      <c r="X183" s="2" t="str">
        <f t="shared" si="10"/>
        <v>30-39</v>
      </c>
      <c r="Y183" s="2" t="str">
        <f t="shared" si="11"/>
        <v>30-39</v>
      </c>
    </row>
    <row r="184" spans="1:25" x14ac:dyDescent="0.25">
      <c r="A184" s="2">
        <v>6168</v>
      </c>
      <c r="B184" s="2" t="s">
        <v>380</v>
      </c>
      <c r="C184" s="2">
        <v>26</v>
      </c>
      <c r="D184" s="2" t="s">
        <v>26</v>
      </c>
      <c r="E184" s="2" t="s">
        <v>34</v>
      </c>
      <c r="F184" s="2" t="s">
        <v>381</v>
      </c>
      <c r="G184" s="5">
        <v>44998</v>
      </c>
      <c r="H184" s="2">
        <v>0.88</v>
      </c>
      <c r="I184" s="2">
        <f t="shared" ca="1" si="8"/>
        <v>1</v>
      </c>
      <c r="J184" s="2" t="str">
        <f t="shared" ca="1" si="9"/>
        <v>1-3</v>
      </c>
      <c r="K184" s="5"/>
      <c r="L184" s="2" t="s">
        <v>48</v>
      </c>
      <c r="M184" s="2" t="s">
        <v>39</v>
      </c>
      <c r="N184" s="2">
        <v>1</v>
      </c>
      <c r="O184" s="2" t="str" cm="1">
        <f t="array" ref="O184">_xlfn.IFS(HRData[[#This Row],[Performance Rating]]=1,"Very Dissatisfied",HRData[[#This Row],[Performance Rating]]=2,"Dissatisfied",HRData[[#This Row],[Performance Rating]]=3,"Neutral",HRData[[#This Row],[Performance Rating]]=4,"Satisfied",HRData[[#This Row],[Performance Rating]]=5,"Very Satisfied")</f>
        <v>Very Dissatisfied</v>
      </c>
      <c r="P184" s="7">
        <v>92942</v>
      </c>
      <c r="Q184" s="7">
        <v>9456</v>
      </c>
      <c r="R184" s="2">
        <v>11</v>
      </c>
      <c r="S184" s="2">
        <v>1</v>
      </c>
      <c r="T184" s="2">
        <v>9</v>
      </c>
      <c r="U184" s="2">
        <v>2</v>
      </c>
      <c r="V184" s="2" t="str" cm="1">
        <f t="array" ref="V184">_xlfn.IFS(HRData[[#This Row],[Job Satisfaction Level]]=1,"Very Dissatisfied",HRData[[#This Row],[Job Satisfaction Level]]=2,"Dissatisfied",HRData[[#This Row],[Job Satisfaction Level]]=3,"Neutral",HRData[[#This Row],[Job Satisfaction Level]]=4,"Satisfied",HRData[[#This Row],[Job Satisfaction Level]]=5,"Very Satisfied")</f>
        <v>Dissatisfied</v>
      </c>
      <c r="W184" s="2" t="s">
        <v>31</v>
      </c>
      <c r="X184" s="2" t="str">
        <f t="shared" si="10"/>
        <v>20-29</v>
      </c>
      <c r="Y184" s="2" t="str">
        <f t="shared" si="11"/>
        <v>20-29</v>
      </c>
    </row>
    <row r="185" spans="1:25" x14ac:dyDescent="0.25">
      <c r="A185" s="2">
        <v>9735</v>
      </c>
      <c r="B185" s="2" t="s">
        <v>382</v>
      </c>
      <c r="C185" s="2">
        <v>63</v>
      </c>
      <c r="D185" s="2" t="s">
        <v>26</v>
      </c>
      <c r="E185" s="2" t="s">
        <v>34</v>
      </c>
      <c r="F185" s="2" t="s">
        <v>174</v>
      </c>
      <c r="G185" s="5">
        <v>42617</v>
      </c>
      <c r="H185" s="2">
        <v>7.4</v>
      </c>
      <c r="I185" s="2">
        <f t="shared" ca="1" si="8"/>
        <v>0</v>
      </c>
      <c r="J185" s="2" t="str">
        <f t="shared" ca="1" si="9"/>
        <v>New</v>
      </c>
      <c r="K185" s="5">
        <v>42772</v>
      </c>
      <c r="L185" s="2" t="s">
        <v>56</v>
      </c>
      <c r="M185" s="2" t="s">
        <v>30</v>
      </c>
      <c r="N185" s="2">
        <v>4</v>
      </c>
      <c r="O185" s="2" t="str" cm="1">
        <f t="array" ref="O185">_xlfn.IFS(HRData[[#This Row],[Performance Rating]]=1,"Very Dissatisfied",HRData[[#This Row],[Performance Rating]]=2,"Dissatisfied",HRData[[#This Row],[Performance Rating]]=3,"Neutral",HRData[[#This Row],[Performance Rating]]=4,"Satisfied",HRData[[#This Row],[Performance Rating]]=5,"Very Satisfied")</f>
        <v>Satisfied</v>
      </c>
      <c r="P185" s="7">
        <v>121087</v>
      </c>
      <c r="Q185" s="7">
        <v>5321</v>
      </c>
      <c r="R185" s="2">
        <v>8</v>
      </c>
      <c r="S185" s="2">
        <v>0</v>
      </c>
      <c r="T185" s="2">
        <v>1</v>
      </c>
      <c r="U185" s="2">
        <v>4</v>
      </c>
      <c r="V185" s="2" t="str" cm="1">
        <f t="array" ref="V185">_xlfn.IFS(HRData[[#This Row],[Job Satisfaction Level]]=1,"Very Dissatisfied",HRData[[#This Row],[Job Satisfaction Level]]=2,"Dissatisfied",HRData[[#This Row],[Job Satisfaction Level]]=3,"Neutral",HRData[[#This Row],[Job Satisfaction Level]]=4,"Satisfied",HRData[[#This Row],[Job Satisfaction Level]]=5,"Very Satisfied")</f>
        <v>Satisfied</v>
      </c>
      <c r="W185" s="2" t="s">
        <v>40</v>
      </c>
      <c r="X185" s="2" t="str">
        <f t="shared" si="10"/>
        <v>60-69</v>
      </c>
      <c r="Y185" s="2" t="str">
        <f t="shared" si="11"/>
        <v>60-69</v>
      </c>
    </row>
    <row r="186" spans="1:25" x14ac:dyDescent="0.25">
      <c r="A186" s="2">
        <v>8555</v>
      </c>
      <c r="B186" s="2" t="s">
        <v>383</v>
      </c>
      <c r="C186" s="2">
        <v>65</v>
      </c>
      <c r="D186" s="2" t="s">
        <v>217</v>
      </c>
      <c r="E186" s="2" t="s">
        <v>50</v>
      </c>
      <c r="F186" s="2" t="s">
        <v>384</v>
      </c>
      <c r="G186" s="5">
        <v>41804</v>
      </c>
      <c r="H186" s="2">
        <v>9.6300000000000008</v>
      </c>
      <c r="I186" s="2">
        <f t="shared" ca="1" si="8"/>
        <v>8</v>
      </c>
      <c r="J186" s="2" t="str">
        <f t="shared" ca="1" si="9"/>
        <v>5-10</v>
      </c>
      <c r="K186" s="5">
        <v>45015</v>
      </c>
      <c r="L186" s="2" t="s">
        <v>48</v>
      </c>
      <c r="M186" s="2" t="s">
        <v>30</v>
      </c>
      <c r="N186" s="2">
        <v>4</v>
      </c>
      <c r="O186" s="2" t="str" cm="1">
        <f t="array" ref="O186">_xlfn.IFS(HRData[[#This Row],[Performance Rating]]=1,"Very Dissatisfied",HRData[[#This Row],[Performance Rating]]=2,"Dissatisfied",HRData[[#This Row],[Performance Rating]]=3,"Neutral",HRData[[#This Row],[Performance Rating]]=4,"Satisfied",HRData[[#This Row],[Performance Rating]]=5,"Very Satisfied")</f>
        <v>Satisfied</v>
      </c>
      <c r="P186" s="7">
        <v>96014</v>
      </c>
      <c r="Q186" s="7">
        <v>7088</v>
      </c>
      <c r="R186" s="2">
        <v>3</v>
      </c>
      <c r="S186" s="2">
        <v>1</v>
      </c>
      <c r="T186" s="2">
        <v>0</v>
      </c>
      <c r="U186" s="2">
        <v>4</v>
      </c>
      <c r="V186" s="2" t="str" cm="1">
        <f t="array" ref="V186">_xlfn.IFS(HRData[[#This Row],[Job Satisfaction Level]]=1,"Very Dissatisfied",HRData[[#This Row],[Job Satisfaction Level]]=2,"Dissatisfied",HRData[[#This Row],[Job Satisfaction Level]]=3,"Neutral",HRData[[#This Row],[Job Satisfaction Level]]=4,"Satisfied",HRData[[#This Row],[Job Satisfaction Level]]=5,"Very Satisfied")</f>
        <v>Satisfied</v>
      </c>
      <c r="W186" s="2" t="s">
        <v>40</v>
      </c>
      <c r="X186" s="2" t="str">
        <f t="shared" si="10"/>
        <v>60-69</v>
      </c>
      <c r="Y186" s="2" t="str">
        <f t="shared" si="11"/>
        <v>60-69</v>
      </c>
    </row>
    <row r="187" spans="1:25" x14ac:dyDescent="0.25">
      <c r="A187" s="2">
        <v>5244</v>
      </c>
      <c r="B187" s="2" t="s">
        <v>385</v>
      </c>
      <c r="C187" s="2">
        <v>64</v>
      </c>
      <c r="D187" s="2" t="s">
        <v>26</v>
      </c>
      <c r="E187" s="2" t="s">
        <v>34</v>
      </c>
      <c r="F187" s="2" t="s">
        <v>386</v>
      </c>
      <c r="G187" s="5">
        <v>42851</v>
      </c>
      <c r="H187" s="2">
        <v>6.76</v>
      </c>
      <c r="I187" s="2">
        <f t="shared" ca="1" si="8"/>
        <v>7</v>
      </c>
      <c r="J187" s="2" t="str">
        <f t="shared" ca="1" si="9"/>
        <v>5-10</v>
      </c>
      <c r="K187" s="5"/>
      <c r="L187" s="2" t="s">
        <v>56</v>
      </c>
      <c r="M187" s="2" t="s">
        <v>39</v>
      </c>
      <c r="N187" s="2">
        <v>5</v>
      </c>
      <c r="O187" s="2" t="str" cm="1">
        <f t="array" ref="O187">_xlfn.IFS(HRData[[#This Row],[Performance Rating]]=1,"Very Dissatisfied",HRData[[#This Row],[Performance Rating]]=2,"Dissatisfied",HRData[[#This Row],[Performance Rating]]=3,"Neutral",HRData[[#This Row],[Performance Rating]]=4,"Satisfied",HRData[[#This Row],[Performance Rating]]=5,"Very Satisfied")</f>
        <v>Very Satisfied</v>
      </c>
      <c r="P187" s="7">
        <v>70301</v>
      </c>
      <c r="Q187" s="7">
        <v>4726</v>
      </c>
      <c r="R187" s="2">
        <v>6</v>
      </c>
      <c r="S187" s="2">
        <v>6</v>
      </c>
      <c r="T187" s="2">
        <v>0</v>
      </c>
      <c r="U187" s="2">
        <v>2</v>
      </c>
      <c r="V187" s="2" t="str" cm="1">
        <f t="array" ref="V187">_xlfn.IFS(HRData[[#This Row],[Job Satisfaction Level]]=1,"Very Dissatisfied",HRData[[#This Row],[Job Satisfaction Level]]=2,"Dissatisfied",HRData[[#This Row],[Job Satisfaction Level]]=3,"Neutral",HRData[[#This Row],[Job Satisfaction Level]]=4,"Satisfied",HRData[[#This Row],[Job Satisfaction Level]]=5,"Very Satisfied")</f>
        <v>Dissatisfied</v>
      </c>
      <c r="W187" s="2" t="s">
        <v>40</v>
      </c>
      <c r="X187" s="2" t="str">
        <f t="shared" si="10"/>
        <v>60-69</v>
      </c>
      <c r="Y187" s="2" t="str">
        <f t="shared" si="11"/>
        <v>60-69</v>
      </c>
    </row>
    <row r="188" spans="1:25" x14ac:dyDescent="0.25">
      <c r="A188" s="2">
        <v>6467</v>
      </c>
      <c r="B188" s="2" t="s">
        <v>387</v>
      </c>
      <c r="C188" s="2">
        <v>43</v>
      </c>
      <c r="D188" s="2" t="s">
        <v>217</v>
      </c>
      <c r="E188" s="2" t="s">
        <v>34</v>
      </c>
      <c r="F188" s="2" t="s">
        <v>64</v>
      </c>
      <c r="G188" s="5">
        <v>42796</v>
      </c>
      <c r="H188" s="2">
        <v>6.91</v>
      </c>
      <c r="I188" s="2">
        <f t="shared" ca="1" si="8"/>
        <v>7</v>
      </c>
      <c r="J188" s="2" t="str">
        <f t="shared" ca="1" si="9"/>
        <v>5-10</v>
      </c>
      <c r="K188" s="5"/>
      <c r="L188" s="2" t="s">
        <v>29</v>
      </c>
      <c r="M188" s="2" t="s">
        <v>39</v>
      </c>
      <c r="N188" s="2">
        <v>2</v>
      </c>
      <c r="O188" s="2" t="str" cm="1">
        <f t="array" ref="O188">_xlfn.IFS(HRData[[#This Row],[Performance Rating]]=1,"Very Dissatisfied",HRData[[#This Row],[Performance Rating]]=2,"Dissatisfied",HRData[[#This Row],[Performance Rating]]=3,"Neutral",HRData[[#This Row],[Performance Rating]]=4,"Satisfied",HRData[[#This Row],[Performance Rating]]=5,"Very Satisfied")</f>
        <v>Dissatisfied</v>
      </c>
      <c r="P188" s="7">
        <v>123726</v>
      </c>
      <c r="Q188" s="7">
        <v>7710</v>
      </c>
      <c r="R188" s="2">
        <v>13</v>
      </c>
      <c r="S188" s="2">
        <v>8</v>
      </c>
      <c r="T188" s="2">
        <v>1</v>
      </c>
      <c r="U188" s="2">
        <v>3</v>
      </c>
      <c r="V188" s="2" t="str" cm="1">
        <f t="array" ref="V188">_xlfn.IFS(HRData[[#This Row],[Job Satisfaction Level]]=1,"Very Dissatisfied",HRData[[#This Row],[Job Satisfaction Level]]=2,"Dissatisfied",HRData[[#This Row],[Job Satisfaction Level]]=3,"Neutral",HRData[[#This Row],[Job Satisfaction Level]]=4,"Satisfied",HRData[[#This Row],[Job Satisfaction Level]]=5,"Very Satisfied")</f>
        <v>Neutral</v>
      </c>
      <c r="W188" s="2" t="s">
        <v>40</v>
      </c>
      <c r="X188" s="2" t="str">
        <f t="shared" si="10"/>
        <v>40-49</v>
      </c>
      <c r="Y188" s="2" t="str">
        <f t="shared" si="11"/>
        <v>40-49</v>
      </c>
    </row>
    <row r="189" spans="1:25" x14ac:dyDescent="0.25">
      <c r="A189" s="2">
        <v>2013</v>
      </c>
      <c r="B189" s="2" t="s">
        <v>388</v>
      </c>
      <c r="C189" s="2">
        <v>58</v>
      </c>
      <c r="D189" s="2" t="s">
        <v>33</v>
      </c>
      <c r="E189" s="2" t="s">
        <v>37</v>
      </c>
      <c r="F189" s="2" t="s">
        <v>230</v>
      </c>
      <c r="G189" s="5">
        <v>41761</v>
      </c>
      <c r="H189" s="2">
        <v>9.75</v>
      </c>
      <c r="I189" s="2">
        <f t="shared" ca="1" si="8"/>
        <v>10</v>
      </c>
      <c r="J189" s="2" t="str">
        <f t="shared" ca="1" si="9"/>
        <v>10+</v>
      </c>
      <c r="K189" s="5"/>
      <c r="L189" s="2" t="s">
        <v>29</v>
      </c>
      <c r="M189" s="2" t="s">
        <v>39</v>
      </c>
      <c r="N189" s="2">
        <v>1</v>
      </c>
      <c r="O189" s="2" t="str" cm="1">
        <f t="array" ref="O189">_xlfn.IFS(HRData[[#This Row],[Performance Rating]]=1,"Very Dissatisfied",HRData[[#This Row],[Performance Rating]]=2,"Dissatisfied",HRData[[#This Row],[Performance Rating]]=3,"Neutral",HRData[[#This Row],[Performance Rating]]=4,"Satisfied",HRData[[#This Row],[Performance Rating]]=5,"Very Satisfied")</f>
        <v>Very Dissatisfied</v>
      </c>
      <c r="P189" s="7">
        <v>55372</v>
      </c>
      <c r="Q189" s="7">
        <v>7709</v>
      </c>
      <c r="R189" s="2">
        <v>4</v>
      </c>
      <c r="S189" s="2">
        <v>6</v>
      </c>
      <c r="T189" s="2">
        <v>8</v>
      </c>
      <c r="U189" s="2">
        <v>2</v>
      </c>
      <c r="V189" s="2" t="str" cm="1">
        <f t="array" ref="V189">_xlfn.IFS(HRData[[#This Row],[Job Satisfaction Level]]=1,"Very Dissatisfied",HRData[[#This Row],[Job Satisfaction Level]]=2,"Dissatisfied",HRData[[#This Row],[Job Satisfaction Level]]=3,"Neutral",HRData[[#This Row],[Job Satisfaction Level]]=4,"Satisfied",HRData[[#This Row],[Job Satisfaction Level]]=5,"Very Satisfied")</f>
        <v>Dissatisfied</v>
      </c>
      <c r="W189" s="2" t="s">
        <v>31</v>
      </c>
      <c r="X189" s="2" t="str">
        <f t="shared" si="10"/>
        <v>50-59</v>
      </c>
      <c r="Y189" s="2" t="str">
        <f t="shared" si="11"/>
        <v>50-59</v>
      </c>
    </row>
    <row r="190" spans="1:25" x14ac:dyDescent="0.25">
      <c r="A190" s="2">
        <v>7627</v>
      </c>
      <c r="B190" s="2" t="s">
        <v>389</v>
      </c>
      <c r="C190" s="2">
        <v>52</v>
      </c>
      <c r="D190" s="2" t="s">
        <v>26</v>
      </c>
      <c r="E190" s="2" t="s">
        <v>42</v>
      </c>
      <c r="F190" s="2" t="s">
        <v>390</v>
      </c>
      <c r="G190" s="5">
        <v>45176</v>
      </c>
      <c r="H190" s="2">
        <v>0.39</v>
      </c>
      <c r="I190" s="2">
        <f t="shared" ca="1" si="8"/>
        <v>0</v>
      </c>
      <c r="J190" s="2" t="str">
        <f t="shared" ca="1" si="9"/>
        <v>New</v>
      </c>
      <c r="K190" s="5"/>
      <c r="L190" s="2" t="s">
        <v>44</v>
      </c>
      <c r="M190" s="2" t="s">
        <v>39</v>
      </c>
      <c r="N190" s="2">
        <v>2</v>
      </c>
      <c r="O190" s="2" t="str" cm="1">
        <f t="array" ref="O190">_xlfn.IFS(HRData[[#This Row],[Performance Rating]]=1,"Very Dissatisfied",HRData[[#This Row],[Performance Rating]]=2,"Dissatisfied",HRData[[#This Row],[Performance Rating]]=3,"Neutral",HRData[[#This Row],[Performance Rating]]=4,"Satisfied",HRData[[#This Row],[Performance Rating]]=5,"Very Satisfied")</f>
        <v>Dissatisfied</v>
      </c>
      <c r="P190" s="7">
        <v>146155</v>
      </c>
      <c r="Q190" s="7">
        <v>2422</v>
      </c>
      <c r="R190" s="2">
        <v>13</v>
      </c>
      <c r="S190" s="2">
        <v>1</v>
      </c>
      <c r="T190" s="2">
        <v>8</v>
      </c>
      <c r="U190" s="2">
        <v>2</v>
      </c>
      <c r="V190" s="2" t="str" cm="1">
        <f t="array" ref="V190">_xlfn.IFS(HRData[[#This Row],[Job Satisfaction Level]]=1,"Very Dissatisfied",HRData[[#This Row],[Job Satisfaction Level]]=2,"Dissatisfied",HRData[[#This Row],[Job Satisfaction Level]]=3,"Neutral",HRData[[#This Row],[Job Satisfaction Level]]=4,"Satisfied",HRData[[#This Row],[Job Satisfaction Level]]=5,"Very Satisfied")</f>
        <v>Dissatisfied</v>
      </c>
      <c r="W190" s="2" t="s">
        <v>40</v>
      </c>
      <c r="X190" s="2" t="str">
        <f t="shared" si="10"/>
        <v>50-59</v>
      </c>
      <c r="Y190" s="2" t="str">
        <f t="shared" si="11"/>
        <v>50-59</v>
      </c>
    </row>
    <row r="191" spans="1:25" x14ac:dyDescent="0.25">
      <c r="A191" s="2">
        <v>4523</v>
      </c>
      <c r="B191" s="2" t="s">
        <v>391</v>
      </c>
      <c r="C191" s="2">
        <v>44</v>
      </c>
      <c r="D191" s="2" t="s">
        <v>217</v>
      </c>
      <c r="E191" s="2" t="s">
        <v>42</v>
      </c>
      <c r="F191" s="2" t="s">
        <v>392</v>
      </c>
      <c r="G191" s="5">
        <v>42974</v>
      </c>
      <c r="H191" s="2">
        <v>6.42</v>
      </c>
      <c r="I191" s="2">
        <f t="shared" ca="1" si="8"/>
        <v>6</v>
      </c>
      <c r="J191" s="2" t="str">
        <f t="shared" ca="1" si="9"/>
        <v>5-10</v>
      </c>
      <c r="K191" s="5"/>
      <c r="L191" s="2" t="s">
        <v>48</v>
      </c>
      <c r="M191" s="2" t="s">
        <v>39</v>
      </c>
      <c r="N191" s="2">
        <v>4</v>
      </c>
      <c r="O191" s="2" t="str" cm="1">
        <f t="array" ref="O191">_xlfn.IFS(HRData[[#This Row],[Performance Rating]]=1,"Very Dissatisfied",HRData[[#This Row],[Performance Rating]]=2,"Dissatisfied",HRData[[#This Row],[Performance Rating]]=3,"Neutral",HRData[[#This Row],[Performance Rating]]=4,"Satisfied",HRData[[#This Row],[Performance Rating]]=5,"Very Satisfied")</f>
        <v>Satisfied</v>
      </c>
      <c r="P191" s="7">
        <v>71724</v>
      </c>
      <c r="Q191" s="7">
        <v>1812</v>
      </c>
      <c r="R191" s="2">
        <v>6</v>
      </c>
      <c r="S191" s="2">
        <v>10</v>
      </c>
      <c r="T191" s="2">
        <v>8</v>
      </c>
      <c r="U191" s="2">
        <v>3</v>
      </c>
      <c r="V191" s="2" t="str" cm="1">
        <f t="array" ref="V191">_xlfn.IFS(HRData[[#This Row],[Job Satisfaction Level]]=1,"Very Dissatisfied",HRData[[#This Row],[Job Satisfaction Level]]=2,"Dissatisfied",HRData[[#This Row],[Job Satisfaction Level]]=3,"Neutral",HRData[[#This Row],[Job Satisfaction Level]]=4,"Satisfied",HRData[[#This Row],[Job Satisfaction Level]]=5,"Very Satisfied")</f>
        <v>Neutral</v>
      </c>
      <c r="W191" s="2" t="s">
        <v>31</v>
      </c>
      <c r="X191" s="2" t="str">
        <f t="shared" si="10"/>
        <v>40-49</v>
      </c>
      <c r="Y191" s="2" t="str">
        <f t="shared" si="11"/>
        <v>40-49</v>
      </c>
    </row>
    <row r="192" spans="1:25" x14ac:dyDescent="0.25">
      <c r="A192" s="2">
        <v>8570</v>
      </c>
      <c r="B192" s="2" t="s">
        <v>393</v>
      </c>
      <c r="C192" s="2">
        <v>28</v>
      </c>
      <c r="D192" s="2" t="s">
        <v>217</v>
      </c>
      <c r="E192" s="2" t="s">
        <v>34</v>
      </c>
      <c r="F192" s="2" t="s">
        <v>394</v>
      </c>
      <c r="G192" s="5">
        <v>43899</v>
      </c>
      <c r="H192" s="2">
        <v>3.89</v>
      </c>
      <c r="I192" s="2">
        <f t="shared" ca="1" si="8"/>
        <v>3</v>
      </c>
      <c r="J192" s="2" t="str">
        <f t="shared" ca="1" si="9"/>
        <v>3-5</v>
      </c>
      <c r="K192" s="5">
        <v>45131</v>
      </c>
      <c r="L192" s="2" t="s">
        <v>29</v>
      </c>
      <c r="M192" s="2" t="s">
        <v>30</v>
      </c>
      <c r="N192" s="2">
        <v>3</v>
      </c>
      <c r="O192" s="2" t="str" cm="1">
        <f t="array" ref="O192">_xlfn.IFS(HRData[[#This Row],[Performance Rating]]=1,"Very Dissatisfied",HRData[[#This Row],[Performance Rating]]=2,"Dissatisfied",HRData[[#This Row],[Performance Rating]]=3,"Neutral",HRData[[#This Row],[Performance Rating]]=4,"Satisfied",HRData[[#This Row],[Performance Rating]]=5,"Very Satisfied")</f>
        <v>Neutral</v>
      </c>
      <c r="P192" s="7">
        <v>131293</v>
      </c>
      <c r="Q192" s="7">
        <v>5081</v>
      </c>
      <c r="R192" s="2">
        <v>3</v>
      </c>
      <c r="S192" s="2">
        <v>6</v>
      </c>
      <c r="T192" s="2">
        <v>10</v>
      </c>
      <c r="U192" s="2">
        <v>5</v>
      </c>
      <c r="V192" s="2" t="str" cm="1">
        <f t="array" ref="V192">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 s="2" t="s">
        <v>45</v>
      </c>
      <c r="X192" s="2" t="str">
        <f t="shared" si="10"/>
        <v>20-29</v>
      </c>
      <c r="Y192" s="2" t="str">
        <f t="shared" si="11"/>
        <v>20-29</v>
      </c>
    </row>
    <row r="193" spans="1:25" x14ac:dyDescent="0.25">
      <c r="A193" s="2">
        <v>4268</v>
      </c>
      <c r="B193" s="2" t="s">
        <v>395</v>
      </c>
      <c r="C193" s="2">
        <v>42</v>
      </c>
      <c r="D193" s="2" t="s">
        <v>26</v>
      </c>
      <c r="E193" s="2" t="s">
        <v>37</v>
      </c>
      <c r="F193" s="2" t="s">
        <v>396</v>
      </c>
      <c r="G193" s="5">
        <v>43091</v>
      </c>
      <c r="H193" s="2">
        <v>6.1</v>
      </c>
      <c r="I193" s="2">
        <f t="shared" ca="1" si="8"/>
        <v>6</v>
      </c>
      <c r="J193" s="2" t="str">
        <f t="shared" ca="1" si="9"/>
        <v>5-10</v>
      </c>
      <c r="K193" s="5"/>
      <c r="L193" s="2" t="s">
        <v>44</v>
      </c>
      <c r="M193" s="2" t="s">
        <v>39</v>
      </c>
      <c r="N193" s="2">
        <v>1</v>
      </c>
      <c r="O193" s="2" t="str" cm="1">
        <f t="array" ref="O193">_xlfn.IFS(HRData[[#This Row],[Performance Rating]]=1,"Very Dissatisfied",HRData[[#This Row],[Performance Rating]]=2,"Dissatisfied",HRData[[#This Row],[Performance Rating]]=3,"Neutral",HRData[[#This Row],[Performance Rating]]=4,"Satisfied",HRData[[#This Row],[Performance Rating]]=5,"Very Satisfied")</f>
        <v>Very Dissatisfied</v>
      </c>
      <c r="P193" s="7">
        <v>94301</v>
      </c>
      <c r="Q193" s="7">
        <v>1188</v>
      </c>
      <c r="R193" s="2">
        <v>14</v>
      </c>
      <c r="S193" s="2">
        <v>9</v>
      </c>
      <c r="T193" s="2">
        <v>4</v>
      </c>
      <c r="U193" s="2">
        <v>5</v>
      </c>
      <c r="V193" s="2" t="str" cm="1">
        <f t="array" ref="V193">_xlfn.IFS(HRData[[#This Row],[Job Satisfaction Level]]=1,"Very Dissatisfied",HRData[[#This Row],[Job Satisfaction Level]]=2,"Dissatisfied",HRData[[#This Row],[Job Satisfaction Level]]=3,"Neutral",HRData[[#This Row],[Job Satisfaction Level]]=4,"Satisfied",HRData[[#This Row],[Job Satisfaction Level]]=5,"Very Satisfied")</f>
        <v>Very Satisfied</v>
      </c>
      <c r="W193" s="2" t="s">
        <v>40</v>
      </c>
      <c r="X193" s="2" t="str">
        <f t="shared" si="10"/>
        <v>40-49</v>
      </c>
      <c r="Y193" s="2" t="str">
        <f t="shared" si="11"/>
        <v>40-49</v>
      </c>
    </row>
    <row r="194" spans="1:25" x14ac:dyDescent="0.25">
      <c r="A194" s="2">
        <v>8550</v>
      </c>
      <c r="B194" s="2" t="s">
        <v>397</v>
      </c>
      <c r="C194" s="2">
        <v>51</v>
      </c>
      <c r="D194" s="2" t="s">
        <v>217</v>
      </c>
      <c r="E194" s="2" t="s">
        <v>42</v>
      </c>
      <c r="F194" s="2" t="s">
        <v>398</v>
      </c>
      <c r="G194" s="5">
        <v>43350</v>
      </c>
      <c r="H194" s="2">
        <v>5.39</v>
      </c>
      <c r="I194" s="2">
        <f t="shared" ref="I194:I257" ca="1" si="12">DATEDIF(G194,IF(ISBLANK(K194), TODAY(), K194), "y")</f>
        <v>3</v>
      </c>
      <c r="J194" s="2" t="str">
        <f t="shared" ref="J194:J257" ca="1" si="13">IF(I194=0, "New", IF(I194&lt;1, "0-1", IF(I194&lt;3, "1-3", IF(I194&lt;5, "3-5", IF(I194&lt;10, "5-10", "10+")))))</f>
        <v>3-5</v>
      </c>
      <c r="K194" s="5">
        <v>44734</v>
      </c>
      <c r="L194" s="2" t="s">
        <v>44</v>
      </c>
      <c r="M194" s="2" t="s">
        <v>30</v>
      </c>
      <c r="N194" s="2">
        <v>5</v>
      </c>
      <c r="O194" s="2" t="str" cm="1">
        <f t="array" ref="O194">_xlfn.IFS(HRData[[#This Row],[Performance Rating]]=1,"Very Dissatisfied",HRData[[#This Row],[Performance Rating]]=2,"Dissatisfied",HRData[[#This Row],[Performance Rating]]=3,"Neutral",HRData[[#This Row],[Performance Rating]]=4,"Satisfied",HRData[[#This Row],[Performance Rating]]=5,"Very Satisfied")</f>
        <v>Very Satisfied</v>
      </c>
      <c r="P194" s="7">
        <v>66256</v>
      </c>
      <c r="Q194" s="7">
        <v>9499</v>
      </c>
      <c r="R194" s="2">
        <v>16</v>
      </c>
      <c r="S194" s="2">
        <v>7</v>
      </c>
      <c r="T194" s="2">
        <v>10</v>
      </c>
      <c r="U194" s="2">
        <v>2</v>
      </c>
      <c r="V194" s="2" t="str" cm="1">
        <f t="array" ref="V194">_xlfn.IFS(HRData[[#This Row],[Job Satisfaction Level]]=1,"Very Dissatisfied",HRData[[#This Row],[Job Satisfaction Level]]=2,"Dissatisfied",HRData[[#This Row],[Job Satisfaction Level]]=3,"Neutral",HRData[[#This Row],[Job Satisfaction Level]]=4,"Satisfied",HRData[[#This Row],[Job Satisfaction Level]]=5,"Very Satisfied")</f>
        <v>Dissatisfied</v>
      </c>
      <c r="W194" s="2" t="s">
        <v>40</v>
      </c>
      <c r="X194" s="2" t="str">
        <f t="shared" ref="X194:X257" si="14">IF(C194="", "", CONCATENATE(TEXT(FLOOR(C194, 10), "0"), "-", TEXT(FLOOR(C194, 10) + 9, "0")))</f>
        <v>50-59</v>
      </c>
      <c r="Y194" s="2" t="str">
        <f t="shared" ref="Y194:Y257" si="15">IF(AND(C194&gt;=0, C194&lt;10), "0-9",
   IF(AND(C194&gt;=10, C194&lt;20), "10-19",
      IF(AND(C194&gt;=20, C194&lt;30), "20-29",
         IF(AND(C194&gt;=30, C194&lt;40), "30-39",
            IF(AND(C194&gt;=40, C194&lt;50), "40-49",
               IF(AND(C194&gt;=50, C194&lt;60), "50-59",
                  IF(AND(C194&gt;=60, C194&lt;70), "60-69",
                     IF(AND(C194&gt;=70, C194&lt;80), "70-79",
                        IF(AND(C194&gt;=80, C194&lt;90), "80-89",
                           IF(C194&gt;=90, "90+", "Out of range"))))))))))</f>
        <v>50-59</v>
      </c>
    </row>
    <row r="195" spans="1:25" x14ac:dyDescent="0.25">
      <c r="A195" s="2">
        <v>3958</v>
      </c>
      <c r="B195" s="2" t="s">
        <v>399</v>
      </c>
      <c r="C195" s="2">
        <v>37</v>
      </c>
      <c r="D195" s="2" t="s">
        <v>33</v>
      </c>
      <c r="E195" s="2" t="s">
        <v>42</v>
      </c>
      <c r="F195" s="2" t="s">
        <v>232</v>
      </c>
      <c r="G195" s="5">
        <v>41697</v>
      </c>
      <c r="H195" s="2">
        <v>9.92</v>
      </c>
      <c r="I195" s="2">
        <f t="shared" ca="1" si="12"/>
        <v>8</v>
      </c>
      <c r="J195" s="2" t="str">
        <f t="shared" ca="1" si="13"/>
        <v>5-10</v>
      </c>
      <c r="K195" s="5">
        <v>44943</v>
      </c>
      <c r="L195" s="2" t="s">
        <v>29</v>
      </c>
      <c r="M195" s="2" t="s">
        <v>30</v>
      </c>
      <c r="N195" s="2">
        <v>1</v>
      </c>
      <c r="O195" s="2" t="str" cm="1">
        <f t="array" ref="O195">_xlfn.IFS(HRData[[#This Row],[Performance Rating]]=1,"Very Dissatisfied",HRData[[#This Row],[Performance Rating]]=2,"Dissatisfied",HRData[[#This Row],[Performance Rating]]=3,"Neutral",HRData[[#This Row],[Performance Rating]]=4,"Satisfied",HRData[[#This Row],[Performance Rating]]=5,"Very Satisfied")</f>
        <v>Very Dissatisfied</v>
      </c>
      <c r="P195" s="7">
        <v>111899</v>
      </c>
      <c r="Q195" s="7">
        <v>1279</v>
      </c>
      <c r="R195" s="2">
        <v>20</v>
      </c>
      <c r="S195" s="2">
        <v>6</v>
      </c>
      <c r="T195" s="2">
        <v>2</v>
      </c>
      <c r="U195" s="2">
        <v>1</v>
      </c>
      <c r="V195" s="2" t="str" cm="1">
        <f t="array" ref="V1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5" s="2" t="s">
        <v>40</v>
      </c>
      <c r="X195" s="2" t="str">
        <f t="shared" si="14"/>
        <v>30-39</v>
      </c>
      <c r="Y195" s="2" t="str">
        <f t="shared" si="15"/>
        <v>30-39</v>
      </c>
    </row>
    <row r="196" spans="1:25" x14ac:dyDescent="0.25">
      <c r="A196" s="2">
        <v>5564</v>
      </c>
      <c r="B196" s="2" t="s">
        <v>400</v>
      </c>
      <c r="C196" s="2">
        <v>58</v>
      </c>
      <c r="D196" s="2" t="s">
        <v>217</v>
      </c>
      <c r="E196" s="2" t="s">
        <v>27</v>
      </c>
      <c r="F196" s="2" t="s">
        <v>401</v>
      </c>
      <c r="G196" s="5">
        <v>43374</v>
      </c>
      <c r="H196" s="2">
        <v>5.33</v>
      </c>
      <c r="I196" s="2">
        <f t="shared" ca="1" si="12"/>
        <v>0</v>
      </c>
      <c r="J196" s="2" t="str">
        <f t="shared" ca="1" si="13"/>
        <v>New</v>
      </c>
      <c r="K196" s="5">
        <v>43653</v>
      </c>
      <c r="L196" s="2" t="s">
        <v>44</v>
      </c>
      <c r="M196" s="2" t="s">
        <v>30</v>
      </c>
      <c r="N196" s="2">
        <v>3</v>
      </c>
      <c r="O196" s="2" t="str" cm="1">
        <f t="array" ref="O196">_xlfn.IFS(HRData[[#This Row],[Performance Rating]]=1,"Very Dissatisfied",HRData[[#This Row],[Performance Rating]]=2,"Dissatisfied",HRData[[#This Row],[Performance Rating]]=3,"Neutral",HRData[[#This Row],[Performance Rating]]=4,"Satisfied",HRData[[#This Row],[Performance Rating]]=5,"Very Satisfied")</f>
        <v>Neutral</v>
      </c>
      <c r="P196" s="7">
        <v>68689</v>
      </c>
      <c r="Q196" s="7">
        <v>3523</v>
      </c>
      <c r="R196" s="2">
        <v>8</v>
      </c>
      <c r="S196" s="2">
        <v>5</v>
      </c>
      <c r="T196" s="2">
        <v>8</v>
      </c>
      <c r="U196" s="2">
        <v>2</v>
      </c>
      <c r="V196" s="2" t="str" cm="1">
        <f t="array" ref="V196">_xlfn.IFS(HRData[[#This Row],[Job Satisfaction Level]]=1,"Very Dissatisfied",HRData[[#This Row],[Job Satisfaction Level]]=2,"Dissatisfied",HRData[[#This Row],[Job Satisfaction Level]]=3,"Neutral",HRData[[#This Row],[Job Satisfaction Level]]=4,"Satisfied",HRData[[#This Row],[Job Satisfaction Level]]=5,"Very Satisfied")</f>
        <v>Dissatisfied</v>
      </c>
      <c r="W196" s="2" t="s">
        <v>31</v>
      </c>
      <c r="X196" s="2" t="str">
        <f t="shared" si="14"/>
        <v>50-59</v>
      </c>
      <c r="Y196" s="2" t="str">
        <f t="shared" si="15"/>
        <v>50-59</v>
      </c>
    </row>
    <row r="197" spans="1:25" x14ac:dyDescent="0.25">
      <c r="A197" s="2">
        <v>6792</v>
      </c>
      <c r="B197" s="2" t="s">
        <v>402</v>
      </c>
      <c r="C197" s="2">
        <v>43</v>
      </c>
      <c r="D197" s="2" t="s">
        <v>26</v>
      </c>
      <c r="E197" s="2" t="s">
        <v>42</v>
      </c>
      <c r="F197" s="2" t="s">
        <v>403</v>
      </c>
      <c r="G197" s="5">
        <v>43799</v>
      </c>
      <c r="H197" s="2">
        <v>4.16</v>
      </c>
      <c r="I197" s="2">
        <f t="shared" ca="1" si="12"/>
        <v>2</v>
      </c>
      <c r="J197" s="2" t="str">
        <f t="shared" ca="1" si="13"/>
        <v>1-3</v>
      </c>
      <c r="K197" s="5">
        <v>44633</v>
      </c>
      <c r="L197" s="2" t="s">
        <v>44</v>
      </c>
      <c r="M197" s="2" t="s">
        <v>30</v>
      </c>
      <c r="N197" s="2">
        <v>3</v>
      </c>
      <c r="O197" s="2" t="str" cm="1">
        <f t="array" ref="O197">_xlfn.IFS(HRData[[#This Row],[Performance Rating]]=1,"Very Dissatisfied",HRData[[#This Row],[Performance Rating]]=2,"Dissatisfied",HRData[[#This Row],[Performance Rating]]=3,"Neutral",HRData[[#This Row],[Performance Rating]]=4,"Satisfied",HRData[[#This Row],[Performance Rating]]=5,"Very Satisfied")</f>
        <v>Neutral</v>
      </c>
      <c r="P197" s="7">
        <v>92528</v>
      </c>
      <c r="Q197" s="7">
        <v>7346</v>
      </c>
      <c r="R197" s="2">
        <v>20</v>
      </c>
      <c r="S197" s="2">
        <v>9</v>
      </c>
      <c r="T197" s="2">
        <v>4</v>
      </c>
      <c r="U197" s="2">
        <v>2</v>
      </c>
      <c r="V197" s="2" t="str" cm="1">
        <f t="array" ref="V197">_xlfn.IFS(HRData[[#This Row],[Job Satisfaction Level]]=1,"Very Dissatisfied",HRData[[#This Row],[Job Satisfaction Level]]=2,"Dissatisfied",HRData[[#This Row],[Job Satisfaction Level]]=3,"Neutral",HRData[[#This Row],[Job Satisfaction Level]]=4,"Satisfied",HRData[[#This Row],[Job Satisfaction Level]]=5,"Very Satisfied")</f>
        <v>Dissatisfied</v>
      </c>
      <c r="W197" s="2" t="s">
        <v>45</v>
      </c>
      <c r="X197" s="2" t="str">
        <f t="shared" si="14"/>
        <v>40-49</v>
      </c>
      <c r="Y197" s="2" t="str">
        <f t="shared" si="15"/>
        <v>40-49</v>
      </c>
    </row>
    <row r="198" spans="1:25" x14ac:dyDescent="0.25">
      <c r="A198" s="2">
        <v>6754</v>
      </c>
      <c r="B198" s="2" t="s">
        <v>404</v>
      </c>
      <c r="C198" s="2">
        <v>47</v>
      </c>
      <c r="D198" s="2" t="s">
        <v>26</v>
      </c>
      <c r="E198" s="2" t="s">
        <v>42</v>
      </c>
      <c r="F198" s="2" t="s">
        <v>405</v>
      </c>
      <c r="G198" s="5">
        <v>45028</v>
      </c>
      <c r="H198" s="2">
        <v>0.8</v>
      </c>
      <c r="I198" s="2">
        <f t="shared" ca="1" si="12"/>
        <v>0</v>
      </c>
      <c r="J198" s="2" t="str">
        <f t="shared" ca="1" si="13"/>
        <v>New</v>
      </c>
      <c r="K198" s="5">
        <v>45290</v>
      </c>
      <c r="L198" s="2" t="s">
        <v>44</v>
      </c>
      <c r="M198" s="2" t="s">
        <v>30</v>
      </c>
      <c r="N198" s="2">
        <v>5</v>
      </c>
      <c r="O198" s="2" t="str" cm="1">
        <f t="array" ref="O198">_xlfn.IFS(HRData[[#This Row],[Performance Rating]]=1,"Very Dissatisfied",HRData[[#This Row],[Performance Rating]]=2,"Dissatisfied",HRData[[#This Row],[Performance Rating]]=3,"Neutral",HRData[[#This Row],[Performance Rating]]=4,"Satisfied",HRData[[#This Row],[Performance Rating]]=5,"Very Satisfied")</f>
        <v>Very Satisfied</v>
      </c>
      <c r="P198" s="7">
        <v>128988</v>
      </c>
      <c r="Q198" s="7">
        <v>875</v>
      </c>
      <c r="R198" s="2">
        <v>12</v>
      </c>
      <c r="S198" s="2">
        <v>2</v>
      </c>
      <c r="T198" s="2">
        <v>4</v>
      </c>
      <c r="U198" s="2">
        <v>4</v>
      </c>
      <c r="V198" s="2" t="str" cm="1">
        <f t="array" ref="V198">_xlfn.IFS(HRData[[#This Row],[Job Satisfaction Level]]=1,"Very Dissatisfied",HRData[[#This Row],[Job Satisfaction Level]]=2,"Dissatisfied",HRData[[#This Row],[Job Satisfaction Level]]=3,"Neutral",HRData[[#This Row],[Job Satisfaction Level]]=4,"Satisfied",HRData[[#This Row],[Job Satisfaction Level]]=5,"Very Satisfied")</f>
        <v>Satisfied</v>
      </c>
      <c r="W198" s="2" t="s">
        <v>40</v>
      </c>
      <c r="X198" s="2" t="str">
        <f t="shared" si="14"/>
        <v>40-49</v>
      </c>
      <c r="Y198" s="2" t="str">
        <f t="shared" si="15"/>
        <v>40-49</v>
      </c>
    </row>
    <row r="199" spans="1:25" x14ac:dyDescent="0.25">
      <c r="A199" s="2">
        <v>2113</v>
      </c>
      <c r="B199" s="2" t="s">
        <v>406</v>
      </c>
      <c r="C199" s="2">
        <v>56</v>
      </c>
      <c r="D199" s="2" t="s">
        <v>217</v>
      </c>
      <c r="E199" s="2" t="s">
        <v>37</v>
      </c>
      <c r="F199" s="2" t="s">
        <v>407</v>
      </c>
      <c r="G199" s="5">
        <v>43117</v>
      </c>
      <c r="H199" s="2">
        <v>6.03</v>
      </c>
      <c r="I199" s="2">
        <f t="shared" ca="1" si="12"/>
        <v>0</v>
      </c>
      <c r="J199" s="2" t="str">
        <f t="shared" ca="1" si="13"/>
        <v>New</v>
      </c>
      <c r="K199" s="5">
        <v>43152</v>
      </c>
      <c r="L199" s="2" t="s">
        <v>29</v>
      </c>
      <c r="M199" s="2" t="s">
        <v>30</v>
      </c>
      <c r="N199" s="2">
        <v>4</v>
      </c>
      <c r="O199" s="2" t="str" cm="1">
        <f t="array" ref="O199">_xlfn.IFS(HRData[[#This Row],[Performance Rating]]=1,"Very Dissatisfied",HRData[[#This Row],[Performance Rating]]=2,"Dissatisfied",HRData[[#This Row],[Performance Rating]]=3,"Neutral",HRData[[#This Row],[Performance Rating]]=4,"Satisfied",HRData[[#This Row],[Performance Rating]]=5,"Very Satisfied")</f>
        <v>Satisfied</v>
      </c>
      <c r="P199" s="7">
        <v>48111</v>
      </c>
      <c r="Q199" s="7">
        <v>9939</v>
      </c>
      <c r="R199" s="2">
        <v>7</v>
      </c>
      <c r="S199" s="2">
        <v>6</v>
      </c>
      <c r="T199" s="2">
        <v>0</v>
      </c>
      <c r="U199" s="2">
        <v>4</v>
      </c>
      <c r="V199" s="2" t="str" cm="1">
        <f t="array" ref="V199">_xlfn.IFS(HRData[[#This Row],[Job Satisfaction Level]]=1,"Very Dissatisfied",HRData[[#This Row],[Job Satisfaction Level]]=2,"Dissatisfied",HRData[[#This Row],[Job Satisfaction Level]]=3,"Neutral",HRData[[#This Row],[Job Satisfaction Level]]=4,"Satisfied",HRData[[#This Row],[Job Satisfaction Level]]=5,"Very Satisfied")</f>
        <v>Satisfied</v>
      </c>
      <c r="W199" s="2" t="s">
        <v>31</v>
      </c>
      <c r="X199" s="2" t="str">
        <f t="shared" si="14"/>
        <v>50-59</v>
      </c>
      <c r="Y199" s="2" t="str">
        <f t="shared" si="15"/>
        <v>50-59</v>
      </c>
    </row>
    <row r="200" spans="1:25" x14ac:dyDescent="0.25">
      <c r="A200" s="2">
        <v>7819</v>
      </c>
      <c r="B200" s="2" t="s">
        <v>408</v>
      </c>
      <c r="C200" s="2">
        <v>56</v>
      </c>
      <c r="D200" s="2" t="s">
        <v>26</v>
      </c>
      <c r="E200" s="2" t="s">
        <v>27</v>
      </c>
      <c r="F200" s="2" t="s">
        <v>409</v>
      </c>
      <c r="G200" s="5">
        <v>41907</v>
      </c>
      <c r="H200" s="2">
        <v>9.35</v>
      </c>
      <c r="I200" s="2">
        <f t="shared" ca="1" si="12"/>
        <v>4</v>
      </c>
      <c r="J200" s="2" t="str">
        <f t="shared" ca="1" si="13"/>
        <v>3-5</v>
      </c>
      <c r="K200" s="5">
        <v>43695</v>
      </c>
      <c r="L200" s="2" t="s">
        <v>56</v>
      </c>
      <c r="M200" s="2" t="s">
        <v>30</v>
      </c>
      <c r="N200" s="2">
        <v>5</v>
      </c>
      <c r="O200" s="2" t="str" cm="1">
        <f t="array" ref="O200">_xlfn.IFS(HRData[[#This Row],[Performance Rating]]=1,"Very Dissatisfied",HRData[[#This Row],[Performance Rating]]=2,"Dissatisfied",HRData[[#This Row],[Performance Rating]]=3,"Neutral",HRData[[#This Row],[Performance Rating]]=4,"Satisfied",HRData[[#This Row],[Performance Rating]]=5,"Very Satisfied")</f>
        <v>Very Satisfied</v>
      </c>
      <c r="P200" s="7">
        <v>76227</v>
      </c>
      <c r="Q200" s="7">
        <v>1375</v>
      </c>
      <c r="R200" s="2">
        <v>9</v>
      </c>
      <c r="S200" s="2">
        <v>9</v>
      </c>
      <c r="T200" s="2">
        <v>10</v>
      </c>
      <c r="U200" s="2">
        <v>3</v>
      </c>
      <c r="V200" s="2" t="str" cm="1">
        <f t="array" ref="V200">_xlfn.IFS(HRData[[#This Row],[Job Satisfaction Level]]=1,"Very Dissatisfied",HRData[[#This Row],[Job Satisfaction Level]]=2,"Dissatisfied",HRData[[#This Row],[Job Satisfaction Level]]=3,"Neutral",HRData[[#This Row],[Job Satisfaction Level]]=4,"Satisfied",HRData[[#This Row],[Job Satisfaction Level]]=5,"Very Satisfied")</f>
        <v>Neutral</v>
      </c>
      <c r="W200" s="2" t="s">
        <v>40</v>
      </c>
      <c r="X200" s="2" t="str">
        <f t="shared" si="14"/>
        <v>50-59</v>
      </c>
      <c r="Y200" s="2" t="str">
        <f t="shared" si="15"/>
        <v>50-59</v>
      </c>
    </row>
    <row r="201" spans="1:25" x14ac:dyDescent="0.25">
      <c r="A201" s="2">
        <v>1231</v>
      </c>
      <c r="B201" s="2" t="s">
        <v>410</v>
      </c>
      <c r="C201" s="2">
        <v>54</v>
      </c>
      <c r="D201" s="2" t="s">
        <v>217</v>
      </c>
      <c r="E201" s="2" t="s">
        <v>42</v>
      </c>
      <c r="F201" s="2" t="s">
        <v>411</v>
      </c>
      <c r="G201" s="5">
        <v>42364</v>
      </c>
      <c r="H201" s="2">
        <v>8.1</v>
      </c>
      <c r="I201" s="2">
        <f t="shared" ca="1" si="12"/>
        <v>1</v>
      </c>
      <c r="J201" s="2" t="str">
        <f t="shared" ca="1" si="13"/>
        <v>1-3</v>
      </c>
      <c r="K201" s="5">
        <v>42940</v>
      </c>
      <c r="L201" s="2" t="s">
        <v>56</v>
      </c>
      <c r="M201" s="2" t="s">
        <v>30</v>
      </c>
      <c r="N201" s="2">
        <v>3</v>
      </c>
      <c r="O201" s="2" t="str" cm="1">
        <f t="array" ref="O201">_xlfn.IFS(HRData[[#This Row],[Performance Rating]]=1,"Very Dissatisfied",HRData[[#This Row],[Performance Rating]]=2,"Dissatisfied",HRData[[#This Row],[Performance Rating]]=3,"Neutral",HRData[[#This Row],[Performance Rating]]=4,"Satisfied",HRData[[#This Row],[Performance Rating]]=5,"Very Satisfied")</f>
        <v>Neutral</v>
      </c>
      <c r="P201" s="7">
        <v>33686</v>
      </c>
      <c r="Q201" s="7">
        <v>1584</v>
      </c>
      <c r="R201" s="2">
        <v>13</v>
      </c>
      <c r="S201" s="2">
        <v>9</v>
      </c>
      <c r="T201" s="2">
        <v>3</v>
      </c>
      <c r="U201" s="2">
        <v>5</v>
      </c>
      <c r="V201" s="2" t="str" cm="1">
        <f t="array" ref="V201">_xlfn.IFS(HRData[[#This Row],[Job Satisfaction Level]]=1,"Very Dissatisfied",HRData[[#This Row],[Job Satisfaction Level]]=2,"Dissatisfied",HRData[[#This Row],[Job Satisfaction Level]]=3,"Neutral",HRData[[#This Row],[Job Satisfaction Level]]=4,"Satisfied",HRData[[#This Row],[Job Satisfaction Level]]=5,"Very Satisfied")</f>
        <v>Very Satisfied</v>
      </c>
      <c r="W201" s="2" t="s">
        <v>45</v>
      </c>
      <c r="X201" s="2" t="str">
        <f t="shared" si="14"/>
        <v>50-59</v>
      </c>
      <c r="Y201" s="2" t="str">
        <f t="shared" si="15"/>
        <v>50-59</v>
      </c>
    </row>
    <row r="202" spans="1:25" x14ac:dyDescent="0.25">
      <c r="A202" s="2">
        <v>7516</v>
      </c>
      <c r="B202" s="2" t="s">
        <v>412</v>
      </c>
      <c r="C202" s="2">
        <v>34</v>
      </c>
      <c r="D202" s="2" t="s">
        <v>26</v>
      </c>
      <c r="E202" s="2" t="s">
        <v>42</v>
      </c>
      <c r="F202" s="2" t="s">
        <v>160</v>
      </c>
      <c r="G202" s="5">
        <v>44412</v>
      </c>
      <c r="H202" s="2">
        <v>2.48</v>
      </c>
      <c r="I202" s="2">
        <f t="shared" ca="1" si="12"/>
        <v>2</v>
      </c>
      <c r="J202" s="2" t="str">
        <f t="shared" ca="1" si="13"/>
        <v>1-3</v>
      </c>
      <c r="K202" s="5">
        <v>45173</v>
      </c>
      <c r="L202" s="2" t="s">
        <v>29</v>
      </c>
      <c r="M202" s="2" t="s">
        <v>30</v>
      </c>
      <c r="N202" s="2">
        <v>1</v>
      </c>
      <c r="O202" s="2" t="str" cm="1">
        <f t="array" ref="O202">_xlfn.IFS(HRData[[#This Row],[Performance Rating]]=1,"Very Dissatisfied",HRData[[#This Row],[Performance Rating]]=2,"Dissatisfied",HRData[[#This Row],[Performance Rating]]=3,"Neutral",HRData[[#This Row],[Performance Rating]]=4,"Satisfied",HRData[[#This Row],[Performance Rating]]=5,"Very Satisfied")</f>
        <v>Very Dissatisfied</v>
      </c>
      <c r="P202" s="7">
        <v>73568</v>
      </c>
      <c r="Q202" s="7">
        <v>8763</v>
      </c>
      <c r="R202" s="2">
        <v>0</v>
      </c>
      <c r="S202" s="2">
        <v>5</v>
      </c>
      <c r="T202" s="2">
        <v>10</v>
      </c>
      <c r="U202" s="2">
        <v>5</v>
      </c>
      <c r="V202" s="2" t="str" cm="1">
        <f t="array" ref="V202">_xlfn.IFS(HRData[[#This Row],[Job Satisfaction Level]]=1,"Very Dissatisfied",HRData[[#This Row],[Job Satisfaction Level]]=2,"Dissatisfied",HRData[[#This Row],[Job Satisfaction Level]]=3,"Neutral",HRData[[#This Row],[Job Satisfaction Level]]=4,"Satisfied",HRData[[#This Row],[Job Satisfaction Level]]=5,"Very Satisfied")</f>
        <v>Very Satisfied</v>
      </c>
      <c r="W202" s="2" t="s">
        <v>31</v>
      </c>
      <c r="X202" s="2" t="str">
        <f t="shared" si="14"/>
        <v>30-39</v>
      </c>
      <c r="Y202" s="2" t="str">
        <f t="shared" si="15"/>
        <v>30-39</v>
      </c>
    </row>
    <row r="203" spans="1:25" x14ac:dyDescent="0.25">
      <c r="A203" s="2">
        <v>5756</v>
      </c>
      <c r="B203" s="2" t="s">
        <v>413</v>
      </c>
      <c r="C203" s="2">
        <v>53</v>
      </c>
      <c r="D203" s="2" t="s">
        <v>217</v>
      </c>
      <c r="E203" s="2" t="s">
        <v>27</v>
      </c>
      <c r="F203" s="2" t="s">
        <v>414</v>
      </c>
      <c r="G203" s="5">
        <v>43177</v>
      </c>
      <c r="H203" s="2">
        <v>5.87</v>
      </c>
      <c r="I203" s="2">
        <f t="shared" ca="1" si="12"/>
        <v>6</v>
      </c>
      <c r="J203" s="2" t="str">
        <f t="shared" ca="1" si="13"/>
        <v>5-10</v>
      </c>
      <c r="K203" s="5"/>
      <c r="L203" s="2" t="s">
        <v>48</v>
      </c>
      <c r="M203" s="2" t="s">
        <v>39</v>
      </c>
      <c r="N203" s="2">
        <v>5</v>
      </c>
      <c r="O203" s="2" t="str" cm="1">
        <f t="array" ref="O203">_xlfn.IFS(HRData[[#This Row],[Performance Rating]]=1,"Very Dissatisfied",HRData[[#This Row],[Performance Rating]]=2,"Dissatisfied",HRData[[#This Row],[Performance Rating]]=3,"Neutral",HRData[[#This Row],[Performance Rating]]=4,"Satisfied",HRData[[#This Row],[Performance Rating]]=5,"Very Satisfied")</f>
        <v>Very Satisfied</v>
      </c>
      <c r="P203" s="7">
        <v>47497</v>
      </c>
      <c r="Q203" s="7">
        <v>9258</v>
      </c>
      <c r="R203" s="2">
        <v>0</v>
      </c>
      <c r="S203" s="2">
        <v>8</v>
      </c>
      <c r="T203" s="2">
        <v>3</v>
      </c>
      <c r="U203" s="2">
        <v>5</v>
      </c>
      <c r="V203" s="2" t="str" cm="1">
        <f t="array" ref="V203">_xlfn.IFS(HRData[[#This Row],[Job Satisfaction Level]]=1,"Very Dissatisfied",HRData[[#This Row],[Job Satisfaction Level]]=2,"Dissatisfied",HRData[[#This Row],[Job Satisfaction Level]]=3,"Neutral",HRData[[#This Row],[Job Satisfaction Level]]=4,"Satisfied",HRData[[#This Row],[Job Satisfaction Level]]=5,"Very Satisfied")</f>
        <v>Very Satisfied</v>
      </c>
      <c r="W203" s="2" t="s">
        <v>40</v>
      </c>
      <c r="X203" s="2" t="str">
        <f t="shared" si="14"/>
        <v>50-59</v>
      </c>
      <c r="Y203" s="2" t="str">
        <f t="shared" si="15"/>
        <v>50-59</v>
      </c>
    </row>
    <row r="204" spans="1:25" x14ac:dyDescent="0.25">
      <c r="A204" s="2">
        <v>6009</v>
      </c>
      <c r="B204" s="2" t="s">
        <v>415</v>
      </c>
      <c r="C204" s="2">
        <v>44</v>
      </c>
      <c r="D204" s="2" t="s">
        <v>217</v>
      </c>
      <c r="E204" s="2" t="s">
        <v>37</v>
      </c>
      <c r="F204" s="2" t="s">
        <v>416</v>
      </c>
      <c r="G204" s="5">
        <v>42542</v>
      </c>
      <c r="H204" s="2">
        <v>7.61</v>
      </c>
      <c r="I204" s="2">
        <f t="shared" ca="1" si="12"/>
        <v>7</v>
      </c>
      <c r="J204" s="2" t="str">
        <f t="shared" ca="1" si="13"/>
        <v>5-10</v>
      </c>
      <c r="K204" s="5">
        <v>45270</v>
      </c>
      <c r="L204" s="2" t="s">
        <v>44</v>
      </c>
      <c r="M204" s="2" t="s">
        <v>30</v>
      </c>
      <c r="N204" s="2">
        <v>2</v>
      </c>
      <c r="O204" s="2" t="str" cm="1">
        <f t="array" ref="O204">_xlfn.IFS(HRData[[#This Row],[Performance Rating]]=1,"Very Dissatisfied",HRData[[#This Row],[Performance Rating]]=2,"Dissatisfied",HRData[[#This Row],[Performance Rating]]=3,"Neutral",HRData[[#This Row],[Performance Rating]]=4,"Satisfied",HRData[[#This Row],[Performance Rating]]=5,"Very Satisfied")</f>
        <v>Dissatisfied</v>
      </c>
      <c r="P204" s="7">
        <v>67930</v>
      </c>
      <c r="Q204" s="7">
        <v>2690</v>
      </c>
      <c r="R204" s="2">
        <v>4</v>
      </c>
      <c r="S204" s="2">
        <v>6</v>
      </c>
      <c r="T204" s="2">
        <v>2</v>
      </c>
      <c r="U204" s="2">
        <v>4</v>
      </c>
      <c r="V204" s="2" t="str" cm="1">
        <f t="array" ref="V204">_xlfn.IFS(HRData[[#This Row],[Job Satisfaction Level]]=1,"Very Dissatisfied",HRData[[#This Row],[Job Satisfaction Level]]=2,"Dissatisfied",HRData[[#This Row],[Job Satisfaction Level]]=3,"Neutral",HRData[[#This Row],[Job Satisfaction Level]]=4,"Satisfied",HRData[[#This Row],[Job Satisfaction Level]]=5,"Very Satisfied")</f>
        <v>Satisfied</v>
      </c>
      <c r="W204" s="2" t="s">
        <v>40</v>
      </c>
      <c r="X204" s="2" t="str">
        <f t="shared" si="14"/>
        <v>40-49</v>
      </c>
      <c r="Y204" s="2" t="str">
        <f t="shared" si="15"/>
        <v>40-49</v>
      </c>
    </row>
    <row r="205" spans="1:25" x14ac:dyDescent="0.25">
      <c r="A205" s="2">
        <v>7980</v>
      </c>
      <c r="B205" s="2" t="s">
        <v>417</v>
      </c>
      <c r="C205" s="2">
        <v>45</v>
      </c>
      <c r="D205" s="2" t="s">
        <v>217</v>
      </c>
      <c r="E205" s="2" t="s">
        <v>50</v>
      </c>
      <c r="F205" s="2" t="s">
        <v>418</v>
      </c>
      <c r="G205" s="5">
        <v>42086</v>
      </c>
      <c r="H205" s="2">
        <v>8.86</v>
      </c>
      <c r="I205" s="2">
        <f t="shared" ca="1" si="12"/>
        <v>9</v>
      </c>
      <c r="J205" s="2" t="str">
        <f t="shared" ca="1" si="13"/>
        <v>5-10</v>
      </c>
      <c r="K205" s="5"/>
      <c r="L205" s="2" t="s">
        <v>29</v>
      </c>
      <c r="M205" s="2" t="s">
        <v>39</v>
      </c>
      <c r="N205" s="2">
        <v>4</v>
      </c>
      <c r="O205" s="2" t="str" cm="1">
        <f t="array" ref="O205">_xlfn.IFS(HRData[[#This Row],[Performance Rating]]=1,"Very Dissatisfied",HRData[[#This Row],[Performance Rating]]=2,"Dissatisfied",HRData[[#This Row],[Performance Rating]]=3,"Neutral",HRData[[#This Row],[Performance Rating]]=4,"Satisfied",HRData[[#This Row],[Performance Rating]]=5,"Very Satisfied")</f>
        <v>Satisfied</v>
      </c>
      <c r="P205" s="7">
        <v>52045</v>
      </c>
      <c r="Q205" s="7">
        <v>1200</v>
      </c>
      <c r="R205" s="2">
        <v>12</v>
      </c>
      <c r="S205" s="2">
        <v>0</v>
      </c>
      <c r="T205" s="2">
        <v>5</v>
      </c>
      <c r="U205" s="2">
        <v>4</v>
      </c>
      <c r="V205" s="2" t="str" cm="1">
        <f t="array" ref="V205">_xlfn.IFS(HRData[[#This Row],[Job Satisfaction Level]]=1,"Very Dissatisfied",HRData[[#This Row],[Job Satisfaction Level]]=2,"Dissatisfied",HRData[[#This Row],[Job Satisfaction Level]]=3,"Neutral",HRData[[#This Row],[Job Satisfaction Level]]=4,"Satisfied",HRData[[#This Row],[Job Satisfaction Level]]=5,"Very Satisfied")</f>
        <v>Satisfied</v>
      </c>
      <c r="W205" s="2" t="s">
        <v>40</v>
      </c>
      <c r="X205" s="2" t="str">
        <f t="shared" si="14"/>
        <v>40-49</v>
      </c>
      <c r="Y205" s="2" t="str">
        <f t="shared" si="15"/>
        <v>40-49</v>
      </c>
    </row>
    <row r="206" spans="1:25" x14ac:dyDescent="0.25">
      <c r="A206" s="2">
        <v>4535</v>
      </c>
      <c r="B206" s="2" t="s">
        <v>419</v>
      </c>
      <c r="C206" s="2">
        <v>60</v>
      </c>
      <c r="D206" s="2" t="s">
        <v>217</v>
      </c>
      <c r="E206" s="2" t="s">
        <v>50</v>
      </c>
      <c r="F206" s="2" t="s">
        <v>420</v>
      </c>
      <c r="G206" s="5">
        <v>41851</v>
      </c>
      <c r="H206" s="2">
        <v>9.5</v>
      </c>
      <c r="I206" s="2">
        <f t="shared" ca="1" si="12"/>
        <v>9</v>
      </c>
      <c r="J206" s="2" t="str">
        <f t="shared" ca="1" si="13"/>
        <v>5-10</v>
      </c>
      <c r="K206" s="5"/>
      <c r="L206" s="2" t="s">
        <v>44</v>
      </c>
      <c r="M206" s="2" t="s">
        <v>39</v>
      </c>
      <c r="N206" s="2">
        <v>4</v>
      </c>
      <c r="O206" s="2" t="str" cm="1">
        <f t="array" ref="O206">_xlfn.IFS(HRData[[#This Row],[Performance Rating]]=1,"Very Dissatisfied",HRData[[#This Row],[Performance Rating]]=2,"Dissatisfied",HRData[[#This Row],[Performance Rating]]=3,"Neutral",HRData[[#This Row],[Performance Rating]]=4,"Satisfied",HRData[[#This Row],[Performance Rating]]=5,"Very Satisfied")</f>
        <v>Satisfied</v>
      </c>
      <c r="P206" s="7">
        <v>96668</v>
      </c>
      <c r="Q206" s="7">
        <v>6464</v>
      </c>
      <c r="R206" s="2">
        <v>14</v>
      </c>
      <c r="S206" s="2">
        <v>2</v>
      </c>
      <c r="T206" s="2">
        <v>10</v>
      </c>
      <c r="U206" s="2">
        <v>2</v>
      </c>
      <c r="V206" s="2" t="str" cm="1">
        <f t="array" ref="V206">_xlfn.IFS(HRData[[#This Row],[Job Satisfaction Level]]=1,"Very Dissatisfied",HRData[[#This Row],[Job Satisfaction Level]]=2,"Dissatisfied",HRData[[#This Row],[Job Satisfaction Level]]=3,"Neutral",HRData[[#This Row],[Job Satisfaction Level]]=4,"Satisfied",HRData[[#This Row],[Job Satisfaction Level]]=5,"Very Satisfied")</f>
        <v>Dissatisfied</v>
      </c>
      <c r="W206" s="2" t="s">
        <v>45</v>
      </c>
      <c r="X206" s="2" t="str">
        <f t="shared" si="14"/>
        <v>60-69</v>
      </c>
      <c r="Y206" s="2" t="str">
        <f t="shared" si="15"/>
        <v>60-69</v>
      </c>
    </row>
    <row r="207" spans="1:25" x14ac:dyDescent="0.25">
      <c r="A207" s="2">
        <v>9387</v>
      </c>
      <c r="B207" s="2" t="s">
        <v>421</v>
      </c>
      <c r="C207" s="2">
        <v>43</v>
      </c>
      <c r="D207" s="2" t="s">
        <v>33</v>
      </c>
      <c r="E207" s="2" t="s">
        <v>42</v>
      </c>
      <c r="F207" s="2" t="s">
        <v>153</v>
      </c>
      <c r="G207" s="5">
        <v>42488</v>
      </c>
      <c r="H207" s="2">
        <v>7.76</v>
      </c>
      <c r="I207" s="2">
        <f t="shared" ca="1" si="12"/>
        <v>6</v>
      </c>
      <c r="J207" s="2" t="str">
        <f t="shared" ca="1" si="13"/>
        <v>5-10</v>
      </c>
      <c r="K207" s="5">
        <v>44834</v>
      </c>
      <c r="L207" s="2" t="s">
        <v>48</v>
      </c>
      <c r="M207" s="2" t="s">
        <v>30</v>
      </c>
      <c r="N207" s="2">
        <v>5</v>
      </c>
      <c r="O207" s="2" t="str" cm="1">
        <f t="array" ref="O207">_xlfn.IFS(HRData[[#This Row],[Performance Rating]]=1,"Very Dissatisfied",HRData[[#This Row],[Performance Rating]]=2,"Dissatisfied",HRData[[#This Row],[Performance Rating]]=3,"Neutral",HRData[[#This Row],[Performance Rating]]=4,"Satisfied",HRData[[#This Row],[Performance Rating]]=5,"Very Satisfied")</f>
        <v>Very Satisfied</v>
      </c>
      <c r="P207" s="7">
        <v>64535</v>
      </c>
      <c r="Q207" s="7">
        <v>4858</v>
      </c>
      <c r="R207" s="2">
        <v>19</v>
      </c>
      <c r="S207" s="2">
        <v>1</v>
      </c>
      <c r="T207" s="2">
        <v>0</v>
      </c>
      <c r="U207" s="2">
        <v>5</v>
      </c>
      <c r="V207" s="2" t="str" cm="1">
        <f t="array" ref="V207">_xlfn.IFS(HRData[[#This Row],[Job Satisfaction Level]]=1,"Very Dissatisfied",HRData[[#This Row],[Job Satisfaction Level]]=2,"Dissatisfied",HRData[[#This Row],[Job Satisfaction Level]]=3,"Neutral",HRData[[#This Row],[Job Satisfaction Level]]=4,"Satisfied",HRData[[#This Row],[Job Satisfaction Level]]=5,"Very Satisfied")</f>
        <v>Very Satisfied</v>
      </c>
      <c r="W207" s="2" t="s">
        <v>45</v>
      </c>
      <c r="X207" s="2" t="str">
        <f t="shared" si="14"/>
        <v>40-49</v>
      </c>
      <c r="Y207" s="2" t="str">
        <f t="shared" si="15"/>
        <v>40-49</v>
      </c>
    </row>
    <row r="208" spans="1:25" x14ac:dyDescent="0.25">
      <c r="A208" s="2">
        <v>1393</v>
      </c>
      <c r="B208" s="2" t="s">
        <v>422</v>
      </c>
      <c r="C208" s="2">
        <v>32</v>
      </c>
      <c r="D208" s="2" t="s">
        <v>26</v>
      </c>
      <c r="E208" s="2" t="s">
        <v>34</v>
      </c>
      <c r="F208" s="2" t="s">
        <v>147</v>
      </c>
      <c r="G208" s="5">
        <v>42805</v>
      </c>
      <c r="H208" s="2">
        <v>6.89</v>
      </c>
      <c r="I208" s="2">
        <f t="shared" ca="1" si="12"/>
        <v>4</v>
      </c>
      <c r="J208" s="2" t="str">
        <f t="shared" ca="1" si="13"/>
        <v>3-5</v>
      </c>
      <c r="K208" s="5">
        <v>44287</v>
      </c>
      <c r="L208" s="2" t="s">
        <v>44</v>
      </c>
      <c r="M208" s="2" t="s">
        <v>30</v>
      </c>
      <c r="N208" s="2">
        <v>2</v>
      </c>
      <c r="O208" s="2" t="str" cm="1">
        <f t="array" ref="O208">_xlfn.IFS(HRData[[#This Row],[Performance Rating]]=1,"Very Dissatisfied",HRData[[#This Row],[Performance Rating]]=2,"Dissatisfied",HRData[[#This Row],[Performance Rating]]=3,"Neutral",HRData[[#This Row],[Performance Rating]]=4,"Satisfied",HRData[[#This Row],[Performance Rating]]=5,"Very Satisfied")</f>
        <v>Dissatisfied</v>
      </c>
      <c r="P208" s="7">
        <v>121532</v>
      </c>
      <c r="Q208" s="7">
        <v>8227</v>
      </c>
      <c r="R208" s="2">
        <v>19</v>
      </c>
      <c r="S208" s="2">
        <v>0</v>
      </c>
      <c r="T208" s="2">
        <v>8</v>
      </c>
      <c r="U208" s="2">
        <v>5</v>
      </c>
      <c r="V208" s="2" t="str" cm="1">
        <f t="array" ref="V208">_xlfn.IFS(HRData[[#This Row],[Job Satisfaction Level]]=1,"Very Dissatisfied",HRData[[#This Row],[Job Satisfaction Level]]=2,"Dissatisfied",HRData[[#This Row],[Job Satisfaction Level]]=3,"Neutral",HRData[[#This Row],[Job Satisfaction Level]]=4,"Satisfied",HRData[[#This Row],[Job Satisfaction Level]]=5,"Very Satisfied")</f>
        <v>Very Satisfied</v>
      </c>
      <c r="W208" s="2" t="s">
        <v>40</v>
      </c>
      <c r="X208" s="2" t="str">
        <f t="shared" si="14"/>
        <v>30-39</v>
      </c>
      <c r="Y208" s="2" t="str">
        <f t="shared" si="15"/>
        <v>30-39</v>
      </c>
    </row>
    <row r="209" spans="1:25" x14ac:dyDescent="0.25">
      <c r="A209" s="2">
        <v>8675</v>
      </c>
      <c r="B209" s="2" t="s">
        <v>423</v>
      </c>
      <c r="C209" s="2">
        <v>44</v>
      </c>
      <c r="D209" s="2" t="s">
        <v>26</v>
      </c>
      <c r="E209" s="2" t="s">
        <v>42</v>
      </c>
      <c r="F209" s="2" t="s">
        <v>424</v>
      </c>
      <c r="G209" s="5">
        <v>42048</v>
      </c>
      <c r="H209" s="2">
        <v>8.9600000000000009</v>
      </c>
      <c r="I209" s="2">
        <f t="shared" ca="1" si="12"/>
        <v>9</v>
      </c>
      <c r="J209" s="2" t="str">
        <f t="shared" ca="1" si="13"/>
        <v>5-10</v>
      </c>
      <c r="K209" s="5"/>
      <c r="L209" s="2" t="s">
        <v>56</v>
      </c>
      <c r="M209" s="2" t="s">
        <v>39</v>
      </c>
      <c r="N209" s="2">
        <v>3</v>
      </c>
      <c r="O209" s="2" t="str" cm="1">
        <f t="array" ref="O209">_xlfn.IFS(HRData[[#This Row],[Performance Rating]]=1,"Very Dissatisfied",HRData[[#This Row],[Performance Rating]]=2,"Dissatisfied",HRData[[#This Row],[Performance Rating]]=3,"Neutral",HRData[[#This Row],[Performance Rating]]=4,"Satisfied",HRData[[#This Row],[Performance Rating]]=5,"Very Satisfied")</f>
        <v>Neutral</v>
      </c>
      <c r="P209" s="7">
        <v>67462</v>
      </c>
      <c r="Q209" s="7">
        <v>7396</v>
      </c>
      <c r="R209" s="2">
        <v>19</v>
      </c>
      <c r="S209" s="2">
        <v>0</v>
      </c>
      <c r="T209" s="2">
        <v>10</v>
      </c>
      <c r="U209" s="2">
        <v>2</v>
      </c>
      <c r="V209" s="2" t="str" cm="1">
        <f t="array" ref="V209">_xlfn.IFS(HRData[[#This Row],[Job Satisfaction Level]]=1,"Very Dissatisfied",HRData[[#This Row],[Job Satisfaction Level]]=2,"Dissatisfied",HRData[[#This Row],[Job Satisfaction Level]]=3,"Neutral",HRData[[#This Row],[Job Satisfaction Level]]=4,"Satisfied",HRData[[#This Row],[Job Satisfaction Level]]=5,"Very Satisfied")</f>
        <v>Dissatisfied</v>
      </c>
      <c r="W209" s="2" t="s">
        <v>31</v>
      </c>
      <c r="X209" s="2" t="str">
        <f t="shared" si="14"/>
        <v>40-49</v>
      </c>
      <c r="Y209" s="2" t="str">
        <f t="shared" si="15"/>
        <v>40-49</v>
      </c>
    </row>
    <row r="210" spans="1:25" x14ac:dyDescent="0.25">
      <c r="A210" s="2">
        <v>5918</v>
      </c>
      <c r="B210" s="2" t="s">
        <v>425</v>
      </c>
      <c r="C210" s="2">
        <v>42</v>
      </c>
      <c r="D210" s="2" t="s">
        <v>33</v>
      </c>
      <c r="E210" s="2" t="s">
        <v>37</v>
      </c>
      <c r="F210" s="2" t="s">
        <v>426</v>
      </c>
      <c r="G210" s="5">
        <v>41850</v>
      </c>
      <c r="H210" s="2">
        <v>9.5</v>
      </c>
      <c r="I210" s="2">
        <f t="shared" ca="1" si="12"/>
        <v>5</v>
      </c>
      <c r="J210" s="2" t="str">
        <f t="shared" ca="1" si="13"/>
        <v>5-10</v>
      </c>
      <c r="K210" s="5">
        <v>43684</v>
      </c>
      <c r="L210" s="2" t="s">
        <v>48</v>
      </c>
      <c r="M210" s="2" t="s">
        <v>30</v>
      </c>
      <c r="N210" s="2">
        <v>5</v>
      </c>
      <c r="O210" s="2" t="str" cm="1">
        <f t="array" ref="O210">_xlfn.IFS(HRData[[#This Row],[Performance Rating]]=1,"Very Dissatisfied",HRData[[#This Row],[Performance Rating]]=2,"Dissatisfied",HRData[[#This Row],[Performance Rating]]=3,"Neutral",HRData[[#This Row],[Performance Rating]]=4,"Satisfied",HRData[[#This Row],[Performance Rating]]=5,"Very Satisfied")</f>
        <v>Very Satisfied</v>
      </c>
      <c r="P210" s="7">
        <v>131864</v>
      </c>
      <c r="Q210" s="7">
        <v>9159</v>
      </c>
      <c r="R210" s="2">
        <v>16</v>
      </c>
      <c r="S210" s="2">
        <v>8</v>
      </c>
      <c r="T210" s="2">
        <v>7</v>
      </c>
      <c r="U210" s="2">
        <v>2</v>
      </c>
      <c r="V210" s="2" t="str" cm="1">
        <f t="array" ref="V210">_xlfn.IFS(HRData[[#This Row],[Job Satisfaction Level]]=1,"Very Dissatisfied",HRData[[#This Row],[Job Satisfaction Level]]=2,"Dissatisfied",HRData[[#This Row],[Job Satisfaction Level]]=3,"Neutral",HRData[[#This Row],[Job Satisfaction Level]]=4,"Satisfied",HRData[[#This Row],[Job Satisfaction Level]]=5,"Very Satisfied")</f>
        <v>Dissatisfied</v>
      </c>
      <c r="W210" s="2" t="s">
        <v>40</v>
      </c>
      <c r="X210" s="2" t="str">
        <f t="shared" si="14"/>
        <v>40-49</v>
      </c>
      <c r="Y210" s="2" t="str">
        <f t="shared" si="15"/>
        <v>40-49</v>
      </c>
    </row>
    <row r="211" spans="1:25" x14ac:dyDescent="0.25">
      <c r="A211" s="2">
        <v>8171</v>
      </c>
      <c r="B211" s="2" t="s">
        <v>427</v>
      </c>
      <c r="C211" s="2">
        <v>63</v>
      </c>
      <c r="D211" s="2" t="s">
        <v>33</v>
      </c>
      <c r="E211" s="2" t="s">
        <v>50</v>
      </c>
      <c r="F211" s="2" t="s">
        <v>428</v>
      </c>
      <c r="G211" s="5">
        <v>42584</v>
      </c>
      <c r="H211" s="2">
        <v>7.49</v>
      </c>
      <c r="I211" s="2">
        <f t="shared" ca="1" si="12"/>
        <v>7</v>
      </c>
      <c r="J211" s="2" t="str">
        <f t="shared" ca="1" si="13"/>
        <v>5-10</v>
      </c>
      <c r="K211" s="5"/>
      <c r="L211" s="2" t="s">
        <v>56</v>
      </c>
      <c r="M211" s="2" t="s">
        <v>39</v>
      </c>
      <c r="N211" s="2">
        <v>2</v>
      </c>
      <c r="O211" s="2" t="str" cm="1">
        <f t="array" ref="O211">_xlfn.IFS(HRData[[#This Row],[Performance Rating]]=1,"Very Dissatisfied",HRData[[#This Row],[Performance Rating]]=2,"Dissatisfied",HRData[[#This Row],[Performance Rating]]=3,"Neutral",HRData[[#This Row],[Performance Rating]]=4,"Satisfied",HRData[[#This Row],[Performance Rating]]=5,"Very Satisfied")</f>
        <v>Dissatisfied</v>
      </c>
      <c r="P211" s="7">
        <v>145825</v>
      </c>
      <c r="Q211" s="7">
        <v>5264</v>
      </c>
      <c r="R211" s="2">
        <v>18</v>
      </c>
      <c r="S211" s="2">
        <v>9</v>
      </c>
      <c r="T211" s="2">
        <v>8</v>
      </c>
      <c r="U211" s="2">
        <v>5</v>
      </c>
      <c r="V211" s="2" t="str" cm="1">
        <f t="array" ref="V211">_xlfn.IFS(HRData[[#This Row],[Job Satisfaction Level]]=1,"Very Dissatisfied",HRData[[#This Row],[Job Satisfaction Level]]=2,"Dissatisfied",HRData[[#This Row],[Job Satisfaction Level]]=3,"Neutral",HRData[[#This Row],[Job Satisfaction Level]]=4,"Satisfied",HRData[[#This Row],[Job Satisfaction Level]]=5,"Very Satisfied")</f>
        <v>Very Satisfied</v>
      </c>
      <c r="W211" s="2" t="s">
        <v>45</v>
      </c>
      <c r="X211" s="2" t="str">
        <f t="shared" si="14"/>
        <v>60-69</v>
      </c>
      <c r="Y211" s="2" t="str">
        <f t="shared" si="15"/>
        <v>60-69</v>
      </c>
    </row>
    <row r="212" spans="1:25" x14ac:dyDescent="0.25">
      <c r="A212" s="2">
        <v>8759</v>
      </c>
      <c r="B212" s="2" t="s">
        <v>429</v>
      </c>
      <c r="C212" s="2">
        <v>43</v>
      </c>
      <c r="D212" s="2" t="s">
        <v>33</v>
      </c>
      <c r="E212" s="2" t="s">
        <v>50</v>
      </c>
      <c r="F212" s="2" t="s">
        <v>430</v>
      </c>
      <c r="G212" s="5">
        <v>44875</v>
      </c>
      <c r="H212" s="2">
        <v>1.22</v>
      </c>
      <c r="I212" s="2">
        <f t="shared" ca="1" si="12"/>
        <v>0</v>
      </c>
      <c r="J212" s="2" t="str">
        <f t="shared" ca="1" si="13"/>
        <v>New</v>
      </c>
      <c r="K212" s="5">
        <v>45147</v>
      </c>
      <c r="L212" s="2" t="s">
        <v>48</v>
      </c>
      <c r="M212" s="2" t="s">
        <v>30</v>
      </c>
      <c r="N212" s="2">
        <v>1</v>
      </c>
      <c r="O212" s="2" t="str" cm="1">
        <f t="array" ref="O212">_xlfn.IFS(HRData[[#This Row],[Performance Rating]]=1,"Very Dissatisfied",HRData[[#This Row],[Performance Rating]]=2,"Dissatisfied",HRData[[#This Row],[Performance Rating]]=3,"Neutral",HRData[[#This Row],[Performance Rating]]=4,"Satisfied",HRData[[#This Row],[Performance Rating]]=5,"Very Satisfied")</f>
        <v>Very Dissatisfied</v>
      </c>
      <c r="P212" s="7">
        <v>39788</v>
      </c>
      <c r="Q212" s="7">
        <v>5234</v>
      </c>
      <c r="R212" s="2">
        <v>11</v>
      </c>
      <c r="S212" s="2">
        <v>7</v>
      </c>
      <c r="T212" s="2">
        <v>8</v>
      </c>
      <c r="U212" s="2">
        <v>2</v>
      </c>
      <c r="V212" s="2" t="str" cm="1">
        <f t="array" ref="V212">_xlfn.IFS(HRData[[#This Row],[Job Satisfaction Level]]=1,"Very Dissatisfied",HRData[[#This Row],[Job Satisfaction Level]]=2,"Dissatisfied",HRData[[#This Row],[Job Satisfaction Level]]=3,"Neutral",HRData[[#This Row],[Job Satisfaction Level]]=4,"Satisfied",HRData[[#This Row],[Job Satisfaction Level]]=5,"Very Satisfied")</f>
        <v>Dissatisfied</v>
      </c>
      <c r="W212" s="2" t="s">
        <v>45</v>
      </c>
      <c r="X212" s="2" t="str">
        <f t="shared" si="14"/>
        <v>40-49</v>
      </c>
      <c r="Y212" s="2" t="str">
        <f t="shared" si="15"/>
        <v>40-49</v>
      </c>
    </row>
    <row r="213" spans="1:25" x14ac:dyDescent="0.25">
      <c r="A213" s="2">
        <v>9192</v>
      </c>
      <c r="B213" s="2" t="s">
        <v>431</v>
      </c>
      <c r="C213" s="2">
        <v>56</v>
      </c>
      <c r="D213" s="2" t="s">
        <v>217</v>
      </c>
      <c r="E213" s="2" t="s">
        <v>27</v>
      </c>
      <c r="F213" s="2" t="s">
        <v>432</v>
      </c>
      <c r="G213" s="5">
        <v>42284</v>
      </c>
      <c r="H213" s="2">
        <v>8.32</v>
      </c>
      <c r="I213" s="2">
        <f t="shared" ca="1" si="12"/>
        <v>5</v>
      </c>
      <c r="J213" s="2" t="str">
        <f t="shared" ca="1" si="13"/>
        <v>5-10</v>
      </c>
      <c r="K213" s="5">
        <v>44203</v>
      </c>
      <c r="L213" s="2" t="s">
        <v>48</v>
      </c>
      <c r="M213" s="2" t="s">
        <v>30</v>
      </c>
      <c r="N213" s="2">
        <v>5</v>
      </c>
      <c r="O213" s="2" t="str" cm="1">
        <f t="array" ref="O213">_xlfn.IFS(HRData[[#This Row],[Performance Rating]]=1,"Very Dissatisfied",HRData[[#This Row],[Performance Rating]]=2,"Dissatisfied",HRData[[#This Row],[Performance Rating]]=3,"Neutral",HRData[[#This Row],[Performance Rating]]=4,"Satisfied",HRData[[#This Row],[Performance Rating]]=5,"Very Satisfied")</f>
        <v>Very Satisfied</v>
      </c>
      <c r="P213" s="7">
        <v>30677</v>
      </c>
      <c r="Q213" s="7">
        <v>2912</v>
      </c>
      <c r="R213" s="2">
        <v>9</v>
      </c>
      <c r="S213" s="2">
        <v>8</v>
      </c>
      <c r="T213" s="2">
        <v>6</v>
      </c>
      <c r="U213" s="2">
        <v>1</v>
      </c>
      <c r="V213" s="2" t="str" cm="1">
        <f t="array" ref="V2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3" s="2" t="s">
        <v>40</v>
      </c>
      <c r="X213" s="2" t="str">
        <f t="shared" si="14"/>
        <v>50-59</v>
      </c>
      <c r="Y213" s="2" t="str">
        <f t="shared" si="15"/>
        <v>50-59</v>
      </c>
    </row>
    <row r="214" spans="1:25" x14ac:dyDescent="0.25">
      <c r="A214" s="2">
        <v>8126</v>
      </c>
      <c r="B214" s="2" t="s">
        <v>433</v>
      </c>
      <c r="C214" s="2">
        <v>20</v>
      </c>
      <c r="D214" s="2" t="s">
        <v>33</v>
      </c>
      <c r="E214" s="2" t="s">
        <v>34</v>
      </c>
      <c r="F214" s="2" t="s">
        <v>434</v>
      </c>
      <c r="G214" s="5">
        <v>43523</v>
      </c>
      <c r="H214" s="2">
        <v>4.92</v>
      </c>
      <c r="I214" s="2">
        <f t="shared" ca="1" si="12"/>
        <v>5</v>
      </c>
      <c r="J214" s="2" t="str">
        <f t="shared" ca="1" si="13"/>
        <v>5-10</v>
      </c>
      <c r="K214" s="5"/>
      <c r="L214" s="2" t="s">
        <v>44</v>
      </c>
      <c r="M214" s="2" t="s">
        <v>39</v>
      </c>
      <c r="N214" s="2">
        <v>3</v>
      </c>
      <c r="O214" s="2" t="str" cm="1">
        <f t="array" ref="O214">_xlfn.IFS(HRData[[#This Row],[Performance Rating]]=1,"Very Dissatisfied",HRData[[#This Row],[Performance Rating]]=2,"Dissatisfied",HRData[[#This Row],[Performance Rating]]=3,"Neutral",HRData[[#This Row],[Performance Rating]]=4,"Satisfied",HRData[[#This Row],[Performance Rating]]=5,"Very Satisfied")</f>
        <v>Neutral</v>
      </c>
      <c r="P214" s="7">
        <v>108016</v>
      </c>
      <c r="Q214" s="7">
        <v>9363</v>
      </c>
      <c r="R214" s="2">
        <v>5</v>
      </c>
      <c r="S214" s="2">
        <v>6</v>
      </c>
      <c r="T214" s="2">
        <v>10</v>
      </c>
      <c r="U214" s="2">
        <v>5</v>
      </c>
      <c r="V214" s="2" t="str" cm="1">
        <f t="array" ref="V214">_xlfn.IFS(HRData[[#This Row],[Job Satisfaction Level]]=1,"Very Dissatisfied",HRData[[#This Row],[Job Satisfaction Level]]=2,"Dissatisfied",HRData[[#This Row],[Job Satisfaction Level]]=3,"Neutral",HRData[[#This Row],[Job Satisfaction Level]]=4,"Satisfied",HRData[[#This Row],[Job Satisfaction Level]]=5,"Very Satisfied")</f>
        <v>Very Satisfied</v>
      </c>
      <c r="W214" s="2" t="s">
        <v>40</v>
      </c>
      <c r="X214" s="2" t="str">
        <f t="shared" si="14"/>
        <v>20-29</v>
      </c>
      <c r="Y214" s="2" t="str">
        <f t="shared" si="15"/>
        <v>20-29</v>
      </c>
    </row>
    <row r="215" spans="1:25" x14ac:dyDescent="0.25">
      <c r="A215" s="2">
        <v>9565</v>
      </c>
      <c r="B215" s="2" t="s">
        <v>435</v>
      </c>
      <c r="C215" s="2">
        <v>47</v>
      </c>
      <c r="D215" s="2" t="s">
        <v>33</v>
      </c>
      <c r="E215" s="2" t="s">
        <v>27</v>
      </c>
      <c r="F215" s="2" t="s">
        <v>103</v>
      </c>
      <c r="G215" s="5">
        <v>42760</v>
      </c>
      <c r="H215" s="2">
        <v>7.01</v>
      </c>
      <c r="I215" s="2">
        <f t="shared" ca="1" si="12"/>
        <v>7</v>
      </c>
      <c r="J215" s="2" t="str">
        <f t="shared" ca="1" si="13"/>
        <v>5-10</v>
      </c>
      <c r="K215" s="5"/>
      <c r="L215" s="2" t="s">
        <v>56</v>
      </c>
      <c r="M215" s="2" t="s">
        <v>39</v>
      </c>
      <c r="N215" s="2">
        <v>1</v>
      </c>
      <c r="O215" s="2" t="str" cm="1">
        <f t="array" ref="O215">_xlfn.IFS(HRData[[#This Row],[Performance Rating]]=1,"Very Dissatisfied",HRData[[#This Row],[Performance Rating]]=2,"Dissatisfied",HRData[[#This Row],[Performance Rating]]=3,"Neutral",HRData[[#This Row],[Performance Rating]]=4,"Satisfied",HRData[[#This Row],[Performance Rating]]=5,"Very Satisfied")</f>
        <v>Very Dissatisfied</v>
      </c>
      <c r="P215" s="7">
        <v>102179</v>
      </c>
      <c r="Q215" s="7">
        <v>6427</v>
      </c>
      <c r="R215" s="2">
        <v>3</v>
      </c>
      <c r="S215" s="2">
        <v>6</v>
      </c>
      <c r="T215" s="2">
        <v>10</v>
      </c>
      <c r="U215" s="2">
        <v>5</v>
      </c>
      <c r="V215" s="2" t="str" cm="1">
        <f t="array" ref="V215">_xlfn.IFS(HRData[[#This Row],[Job Satisfaction Level]]=1,"Very Dissatisfied",HRData[[#This Row],[Job Satisfaction Level]]=2,"Dissatisfied",HRData[[#This Row],[Job Satisfaction Level]]=3,"Neutral",HRData[[#This Row],[Job Satisfaction Level]]=4,"Satisfied",HRData[[#This Row],[Job Satisfaction Level]]=5,"Very Satisfied")</f>
        <v>Very Satisfied</v>
      </c>
      <c r="W215" s="2" t="s">
        <v>40</v>
      </c>
      <c r="X215" s="2" t="str">
        <f t="shared" si="14"/>
        <v>40-49</v>
      </c>
      <c r="Y215" s="2" t="str">
        <f t="shared" si="15"/>
        <v>40-49</v>
      </c>
    </row>
    <row r="216" spans="1:25" x14ac:dyDescent="0.25">
      <c r="A216" s="2">
        <v>3269</v>
      </c>
      <c r="B216" s="2" t="s">
        <v>436</v>
      </c>
      <c r="C216" s="2">
        <v>19</v>
      </c>
      <c r="D216" s="2" t="s">
        <v>217</v>
      </c>
      <c r="E216" s="2" t="s">
        <v>34</v>
      </c>
      <c r="F216" s="2" t="s">
        <v>437</v>
      </c>
      <c r="G216" s="5">
        <v>42369</v>
      </c>
      <c r="H216" s="2">
        <v>8.08</v>
      </c>
      <c r="I216" s="2">
        <f t="shared" ca="1" si="12"/>
        <v>8</v>
      </c>
      <c r="J216" s="2" t="str">
        <f t="shared" ca="1" si="13"/>
        <v>5-10</v>
      </c>
      <c r="K216" s="5"/>
      <c r="L216" s="2" t="s">
        <v>44</v>
      </c>
      <c r="M216" s="2" t="s">
        <v>39</v>
      </c>
      <c r="N216" s="2">
        <v>1</v>
      </c>
      <c r="O216" s="2" t="str" cm="1">
        <f t="array" ref="O216">_xlfn.IFS(HRData[[#This Row],[Performance Rating]]=1,"Very Dissatisfied",HRData[[#This Row],[Performance Rating]]=2,"Dissatisfied",HRData[[#This Row],[Performance Rating]]=3,"Neutral",HRData[[#This Row],[Performance Rating]]=4,"Satisfied",HRData[[#This Row],[Performance Rating]]=5,"Very Satisfied")</f>
        <v>Very Dissatisfied</v>
      </c>
      <c r="P216" s="7">
        <v>142842</v>
      </c>
      <c r="Q216" s="7">
        <v>8331</v>
      </c>
      <c r="R216" s="2">
        <v>14</v>
      </c>
      <c r="S216" s="2">
        <v>4</v>
      </c>
      <c r="T216" s="2">
        <v>6</v>
      </c>
      <c r="U216" s="2">
        <v>1</v>
      </c>
      <c r="V216" s="2" t="str" cm="1">
        <f t="array" ref="V2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6" s="2" t="s">
        <v>40</v>
      </c>
      <c r="X216" s="2" t="str">
        <f t="shared" si="14"/>
        <v>10-19</v>
      </c>
      <c r="Y216" s="2" t="str">
        <f t="shared" si="15"/>
        <v>10-19</v>
      </c>
    </row>
    <row r="217" spans="1:25" x14ac:dyDescent="0.25">
      <c r="A217" s="2">
        <v>7304</v>
      </c>
      <c r="B217" s="2" t="s">
        <v>438</v>
      </c>
      <c r="C217" s="2">
        <v>50</v>
      </c>
      <c r="D217" s="2" t="s">
        <v>26</v>
      </c>
      <c r="E217" s="2" t="s">
        <v>50</v>
      </c>
      <c r="F217" s="2" t="s">
        <v>202</v>
      </c>
      <c r="G217" s="5">
        <v>42782</v>
      </c>
      <c r="H217" s="2">
        <v>6.95</v>
      </c>
      <c r="I217" s="2">
        <f t="shared" ca="1" si="12"/>
        <v>4</v>
      </c>
      <c r="J217" s="2" t="str">
        <f t="shared" ca="1" si="13"/>
        <v>3-5</v>
      </c>
      <c r="K217" s="5">
        <v>44435</v>
      </c>
      <c r="L217" s="2" t="s">
        <v>56</v>
      </c>
      <c r="M217" s="2" t="s">
        <v>30</v>
      </c>
      <c r="N217" s="2">
        <v>1</v>
      </c>
      <c r="O217" s="2" t="str" cm="1">
        <f t="array" ref="O217">_xlfn.IFS(HRData[[#This Row],[Performance Rating]]=1,"Very Dissatisfied",HRData[[#This Row],[Performance Rating]]=2,"Dissatisfied",HRData[[#This Row],[Performance Rating]]=3,"Neutral",HRData[[#This Row],[Performance Rating]]=4,"Satisfied",HRData[[#This Row],[Performance Rating]]=5,"Very Satisfied")</f>
        <v>Very Dissatisfied</v>
      </c>
      <c r="P217" s="7">
        <v>54809</v>
      </c>
      <c r="Q217" s="7">
        <v>168</v>
      </c>
      <c r="R217" s="2">
        <v>16</v>
      </c>
      <c r="S217" s="2">
        <v>1</v>
      </c>
      <c r="T217" s="2">
        <v>8</v>
      </c>
      <c r="U217" s="2">
        <v>5</v>
      </c>
      <c r="V217" s="2" t="str" cm="1">
        <f t="array" ref="V217">_xlfn.IFS(HRData[[#This Row],[Job Satisfaction Level]]=1,"Very Dissatisfied",HRData[[#This Row],[Job Satisfaction Level]]=2,"Dissatisfied",HRData[[#This Row],[Job Satisfaction Level]]=3,"Neutral",HRData[[#This Row],[Job Satisfaction Level]]=4,"Satisfied",HRData[[#This Row],[Job Satisfaction Level]]=5,"Very Satisfied")</f>
        <v>Very Satisfied</v>
      </c>
      <c r="W217" s="2" t="s">
        <v>31</v>
      </c>
      <c r="X217" s="2" t="str">
        <f t="shared" si="14"/>
        <v>50-59</v>
      </c>
      <c r="Y217" s="2" t="str">
        <f t="shared" si="15"/>
        <v>50-59</v>
      </c>
    </row>
    <row r="218" spans="1:25" x14ac:dyDescent="0.25">
      <c r="A218" s="2">
        <v>4029</v>
      </c>
      <c r="B218" s="2" t="s">
        <v>439</v>
      </c>
      <c r="C218" s="2">
        <v>28</v>
      </c>
      <c r="D218" s="2" t="s">
        <v>33</v>
      </c>
      <c r="E218" s="2" t="s">
        <v>34</v>
      </c>
      <c r="F218" s="2" t="s">
        <v>440</v>
      </c>
      <c r="G218" s="5">
        <v>44369</v>
      </c>
      <c r="H218" s="2">
        <v>2.6</v>
      </c>
      <c r="I218" s="2">
        <f t="shared" ca="1" si="12"/>
        <v>0</v>
      </c>
      <c r="J218" s="2" t="str">
        <f t="shared" ca="1" si="13"/>
        <v>New</v>
      </c>
      <c r="K218" s="5">
        <v>44495</v>
      </c>
      <c r="L218" s="2" t="s">
        <v>44</v>
      </c>
      <c r="M218" s="2" t="s">
        <v>30</v>
      </c>
      <c r="N218" s="2">
        <v>4</v>
      </c>
      <c r="O218" s="2" t="str" cm="1">
        <f t="array" ref="O218">_xlfn.IFS(HRData[[#This Row],[Performance Rating]]=1,"Very Dissatisfied",HRData[[#This Row],[Performance Rating]]=2,"Dissatisfied",HRData[[#This Row],[Performance Rating]]=3,"Neutral",HRData[[#This Row],[Performance Rating]]=4,"Satisfied",HRData[[#This Row],[Performance Rating]]=5,"Very Satisfied")</f>
        <v>Satisfied</v>
      </c>
      <c r="P218" s="7">
        <v>105944</v>
      </c>
      <c r="Q218" s="7">
        <v>5768</v>
      </c>
      <c r="R218" s="2">
        <v>2</v>
      </c>
      <c r="S218" s="2">
        <v>1</v>
      </c>
      <c r="T218" s="2">
        <v>7</v>
      </c>
      <c r="U218" s="2">
        <v>3</v>
      </c>
      <c r="V218" s="2" t="str" cm="1">
        <f t="array" ref="V218">_xlfn.IFS(HRData[[#This Row],[Job Satisfaction Level]]=1,"Very Dissatisfied",HRData[[#This Row],[Job Satisfaction Level]]=2,"Dissatisfied",HRData[[#This Row],[Job Satisfaction Level]]=3,"Neutral",HRData[[#This Row],[Job Satisfaction Level]]=4,"Satisfied",HRData[[#This Row],[Job Satisfaction Level]]=5,"Very Satisfied")</f>
        <v>Neutral</v>
      </c>
      <c r="W218" s="2" t="s">
        <v>40</v>
      </c>
      <c r="X218" s="2" t="str">
        <f t="shared" si="14"/>
        <v>20-29</v>
      </c>
      <c r="Y218" s="2" t="str">
        <f t="shared" si="15"/>
        <v>20-29</v>
      </c>
    </row>
    <row r="219" spans="1:25" x14ac:dyDescent="0.25">
      <c r="A219" s="2">
        <v>8396</v>
      </c>
      <c r="B219" s="2" t="s">
        <v>441</v>
      </c>
      <c r="C219" s="2">
        <v>29</v>
      </c>
      <c r="D219" s="2" t="s">
        <v>217</v>
      </c>
      <c r="E219" s="2" t="s">
        <v>27</v>
      </c>
      <c r="F219" s="2" t="s">
        <v>442</v>
      </c>
      <c r="G219" s="5">
        <v>43607</v>
      </c>
      <c r="H219" s="2">
        <v>4.6900000000000004</v>
      </c>
      <c r="I219" s="2">
        <f t="shared" ca="1" si="12"/>
        <v>0</v>
      </c>
      <c r="J219" s="2" t="str">
        <f t="shared" ca="1" si="13"/>
        <v>New</v>
      </c>
      <c r="K219" s="5">
        <v>43940</v>
      </c>
      <c r="L219" s="2" t="s">
        <v>29</v>
      </c>
      <c r="M219" s="2" t="s">
        <v>30</v>
      </c>
      <c r="N219" s="2">
        <v>1</v>
      </c>
      <c r="O219" s="2" t="str" cm="1">
        <f t="array" ref="O219">_xlfn.IFS(HRData[[#This Row],[Performance Rating]]=1,"Very Dissatisfied",HRData[[#This Row],[Performance Rating]]=2,"Dissatisfied",HRData[[#This Row],[Performance Rating]]=3,"Neutral",HRData[[#This Row],[Performance Rating]]=4,"Satisfied",HRData[[#This Row],[Performance Rating]]=5,"Very Satisfied")</f>
        <v>Very Dissatisfied</v>
      </c>
      <c r="P219" s="7">
        <v>58662</v>
      </c>
      <c r="Q219" s="7">
        <v>8664</v>
      </c>
      <c r="R219" s="2">
        <v>4</v>
      </c>
      <c r="S219" s="2">
        <v>0</v>
      </c>
      <c r="T219" s="2">
        <v>3</v>
      </c>
      <c r="U219" s="2">
        <v>4</v>
      </c>
      <c r="V219" s="2" t="str" cm="1">
        <f t="array" ref="V219">_xlfn.IFS(HRData[[#This Row],[Job Satisfaction Level]]=1,"Very Dissatisfied",HRData[[#This Row],[Job Satisfaction Level]]=2,"Dissatisfied",HRData[[#This Row],[Job Satisfaction Level]]=3,"Neutral",HRData[[#This Row],[Job Satisfaction Level]]=4,"Satisfied",HRData[[#This Row],[Job Satisfaction Level]]=5,"Very Satisfied")</f>
        <v>Satisfied</v>
      </c>
      <c r="W219" s="2" t="s">
        <v>40</v>
      </c>
      <c r="X219" s="2" t="str">
        <f t="shared" si="14"/>
        <v>20-29</v>
      </c>
      <c r="Y219" s="2" t="str">
        <f t="shared" si="15"/>
        <v>20-29</v>
      </c>
    </row>
    <row r="220" spans="1:25" x14ac:dyDescent="0.25">
      <c r="A220" s="2">
        <v>2897</v>
      </c>
      <c r="B220" s="2" t="s">
        <v>443</v>
      </c>
      <c r="C220" s="2">
        <v>51</v>
      </c>
      <c r="D220" s="2" t="s">
        <v>26</v>
      </c>
      <c r="E220" s="2" t="s">
        <v>27</v>
      </c>
      <c r="F220" s="2" t="s">
        <v>444</v>
      </c>
      <c r="G220" s="5">
        <v>44232</v>
      </c>
      <c r="H220" s="2">
        <v>2.98</v>
      </c>
      <c r="I220" s="2">
        <f t="shared" ca="1" si="12"/>
        <v>3</v>
      </c>
      <c r="J220" s="2" t="str">
        <f t="shared" ca="1" si="13"/>
        <v>3-5</v>
      </c>
      <c r="K220" s="5"/>
      <c r="L220" s="2" t="s">
        <v>48</v>
      </c>
      <c r="M220" s="2" t="s">
        <v>39</v>
      </c>
      <c r="N220" s="2">
        <v>2</v>
      </c>
      <c r="O220" s="2" t="str" cm="1">
        <f t="array" ref="O220">_xlfn.IFS(HRData[[#This Row],[Performance Rating]]=1,"Very Dissatisfied",HRData[[#This Row],[Performance Rating]]=2,"Dissatisfied",HRData[[#This Row],[Performance Rating]]=3,"Neutral",HRData[[#This Row],[Performance Rating]]=4,"Satisfied",HRData[[#This Row],[Performance Rating]]=5,"Very Satisfied")</f>
        <v>Dissatisfied</v>
      </c>
      <c r="P220" s="7">
        <v>98104</v>
      </c>
      <c r="Q220" s="7">
        <v>7588</v>
      </c>
      <c r="R220" s="2">
        <v>18</v>
      </c>
      <c r="S220" s="2">
        <v>0</v>
      </c>
      <c r="T220" s="2">
        <v>5</v>
      </c>
      <c r="U220" s="2">
        <v>2</v>
      </c>
      <c r="V220" s="2" t="str" cm="1">
        <f t="array" ref="V220">_xlfn.IFS(HRData[[#This Row],[Job Satisfaction Level]]=1,"Very Dissatisfied",HRData[[#This Row],[Job Satisfaction Level]]=2,"Dissatisfied",HRData[[#This Row],[Job Satisfaction Level]]=3,"Neutral",HRData[[#This Row],[Job Satisfaction Level]]=4,"Satisfied",HRData[[#This Row],[Job Satisfaction Level]]=5,"Very Satisfied")</f>
        <v>Dissatisfied</v>
      </c>
      <c r="W220" s="2" t="s">
        <v>40</v>
      </c>
      <c r="X220" s="2" t="str">
        <f t="shared" si="14"/>
        <v>50-59</v>
      </c>
      <c r="Y220" s="2" t="str">
        <f t="shared" si="15"/>
        <v>50-59</v>
      </c>
    </row>
    <row r="221" spans="1:25" x14ac:dyDescent="0.25">
      <c r="A221" s="2">
        <v>3375</v>
      </c>
      <c r="B221" s="2" t="s">
        <v>445</v>
      </c>
      <c r="C221" s="2">
        <v>41</v>
      </c>
      <c r="D221" s="2" t="s">
        <v>26</v>
      </c>
      <c r="E221" s="2" t="s">
        <v>42</v>
      </c>
      <c r="F221" s="2" t="s">
        <v>446</v>
      </c>
      <c r="G221" s="5">
        <v>44096</v>
      </c>
      <c r="H221" s="2">
        <v>3.35</v>
      </c>
      <c r="I221" s="2">
        <f t="shared" ca="1" si="12"/>
        <v>2</v>
      </c>
      <c r="J221" s="2" t="str">
        <f t="shared" ca="1" si="13"/>
        <v>1-3</v>
      </c>
      <c r="K221" s="5">
        <v>44976</v>
      </c>
      <c r="L221" s="2" t="s">
        <v>44</v>
      </c>
      <c r="M221" s="2" t="s">
        <v>30</v>
      </c>
      <c r="N221" s="2">
        <v>2</v>
      </c>
      <c r="O221" s="2" t="str" cm="1">
        <f t="array" ref="O221">_xlfn.IFS(HRData[[#This Row],[Performance Rating]]=1,"Very Dissatisfied",HRData[[#This Row],[Performance Rating]]=2,"Dissatisfied",HRData[[#This Row],[Performance Rating]]=3,"Neutral",HRData[[#This Row],[Performance Rating]]=4,"Satisfied",HRData[[#This Row],[Performance Rating]]=5,"Very Satisfied")</f>
        <v>Dissatisfied</v>
      </c>
      <c r="P221" s="7">
        <v>147500</v>
      </c>
      <c r="Q221" s="7">
        <v>7380</v>
      </c>
      <c r="R221" s="2">
        <v>9</v>
      </c>
      <c r="S221" s="2">
        <v>4</v>
      </c>
      <c r="T221" s="2">
        <v>1</v>
      </c>
      <c r="U221" s="2">
        <v>2</v>
      </c>
      <c r="V221" s="2" t="str" cm="1">
        <f t="array" ref="V221">_xlfn.IFS(HRData[[#This Row],[Job Satisfaction Level]]=1,"Very Dissatisfied",HRData[[#This Row],[Job Satisfaction Level]]=2,"Dissatisfied",HRData[[#This Row],[Job Satisfaction Level]]=3,"Neutral",HRData[[#This Row],[Job Satisfaction Level]]=4,"Satisfied",HRData[[#This Row],[Job Satisfaction Level]]=5,"Very Satisfied")</f>
        <v>Dissatisfied</v>
      </c>
      <c r="W221" s="2" t="s">
        <v>31</v>
      </c>
      <c r="X221" s="2" t="str">
        <f t="shared" si="14"/>
        <v>40-49</v>
      </c>
      <c r="Y221" s="2" t="str">
        <f t="shared" si="15"/>
        <v>40-49</v>
      </c>
    </row>
    <row r="222" spans="1:25" x14ac:dyDescent="0.25">
      <c r="A222" s="2">
        <v>7415</v>
      </c>
      <c r="B222" s="2" t="s">
        <v>447</v>
      </c>
      <c r="C222" s="2">
        <v>32</v>
      </c>
      <c r="D222" s="2" t="s">
        <v>26</v>
      </c>
      <c r="E222" s="2" t="s">
        <v>27</v>
      </c>
      <c r="F222" s="2" t="s">
        <v>448</v>
      </c>
      <c r="G222" s="5">
        <v>44659</v>
      </c>
      <c r="H222" s="2">
        <v>1.81</v>
      </c>
      <c r="I222" s="2">
        <f t="shared" ca="1" si="12"/>
        <v>2</v>
      </c>
      <c r="J222" s="2" t="str">
        <f t="shared" ca="1" si="13"/>
        <v>1-3</v>
      </c>
      <c r="K222" s="5"/>
      <c r="L222" s="2" t="s">
        <v>44</v>
      </c>
      <c r="M222" s="2" t="s">
        <v>39</v>
      </c>
      <c r="N222" s="2">
        <v>3</v>
      </c>
      <c r="O222" s="2" t="str" cm="1">
        <f t="array" ref="O222">_xlfn.IFS(HRData[[#This Row],[Performance Rating]]=1,"Very Dissatisfied",HRData[[#This Row],[Performance Rating]]=2,"Dissatisfied",HRData[[#This Row],[Performance Rating]]=3,"Neutral",HRData[[#This Row],[Performance Rating]]=4,"Satisfied",HRData[[#This Row],[Performance Rating]]=5,"Very Satisfied")</f>
        <v>Neutral</v>
      </c>
      <c r="P222" s="7">
        <v>102468</v>
      </c>
      <c r="Q222" s="7">
        <v>1223</v>
      </c>
      <c r="R222" s="2">
        <v>14</v>
      </c>
      <c r="S222" s="2">
        <v>2</v>
      </c>
      <c r="T222" s="2">
        <v>2</v>
      </c>
      <c r="U222" s="2">
        <v>3</v>
      </c>
      <c r="V222" s="2" t="str" cm="1">
        <f t="array" ref="V222">_xlfn.IFS(HRData[[#This Row],[Job Satisfaction Level]]=1,"Very Dissatisfied",HRData[[#This Row],[Job Satisfaction Level]]=2,"Dissatisfied",HRData[[#This Row],[Job Satisfaction Level]]=3,"Neutral",HRData[[#This Row],[Job Satisfaction Level]]=4,"Satisfied",HRData[[#This Row],[Job Satisfaction Level]]=5,"Very Satisfied")</f>
        <v>Neutral</v>
      </c>
      <c r="W222" s="2" t="s">
        <v>31</v>
      </c>
      <c r="X222" s="2" t="str">
        <f t="shared" si="14"/>
        <v>30-39</v>
      </c>
      <c r="Y222" s="2" t="str">
        <f t="shared" si="15"/>
        <v>30-39</v>
      </c>
    </row>
    <row r="223" spans="1:25" x14ac:dyDescent="0.25">
      <c r="A223" s="2">
        <v>7011</v>
      </c>
      <c r="B223" s="2" t="s">
        <v>449</v>
      </c>
      <c r="C223" s="2">
        <v>18</v>
      </c>
      <c r="D223" s="2" t="s">
        <v>26</v>
      </c>
      <c r="E223" s="2" t="s">
        <v>42</v>
      </c>
      <c r="F223" s="2" t="s">
        <v>450</v>
      </c>
      <c r="G223" s="5">
        <v>42489</v>
      </c>
      <c r="H223" s="2">
        <v>7.75</v>
      </c>
      <c r="I223" s="2">
        <f t="shared" ca="1" si="12"/>
        <v>0</v>
      </c>
      <c r="J223" s="2" t="str">
        <f t="shared" ca="1" si="13"/>
        <v>New</v>
      </c>
      <c r="K223" s="5">
        <v>42791</v>
      </c>
      <c r="L223" s="2" t="s">
        <v>44</v>
      </c>
      <c r="M223" s="2" t="s">
        <v>30</v>
      </c>
      <c r="N223" s="2">
        <v>5</v>
      </c>
      <c r="O223" s="2" t="str" cm="1">
        <f t="array" ref="O223">_xlfn.IFS(HRData[[#This Row],[Performance Rating]]=1,"Very Dissatisfied",HRData[[#This Row],[Performance Rating]]=2,"Dissatisfied",HRData[[#This Row],[Performance Rating]]=3,"Neutral",HRData[[#This Row],[Performance Rating]]=4,"Satisfied",HRData[[#This Row],[Performance Rating]]=5,"Very Satisfied")</f>
        <v>Very Satisfied</v>
      </c>
      <c r="P223" s="7">
        <v>53591</v>
      </c>
      <c r="Q223" s="7">
        <v>5044</v>
      </c>
      <c r="R223" s="2">
        <v>20</v>
      </c>
      <c r="S223" s="2">
        <v>1</v>
      </c>
      <c r="T223" s="2">
        <v>4</v>
      </c>
      <c r="U223" s="2">
        <v>5</v>
      </c>
      <c r="V223" s="2" t="str" cm="1">
        <f t="array" ref="V223">_xlfn.IFS(HRData[[#This Row],[Job Satisfaction Level]]=1,"Very Dissatisfied",HRData[[#This Row],[Job Satisfaction Level]]=2,"Dissatisfied",HRData[[#This Row],[Job Satisfaction Level]]=3,"Neutral",HRData[[#This Row],[Job Satisfaction Level]]=4,"Satisfied",HRData[[#This Row],[Job Satisfaction Level]]=5,"Very Satisfied")</f>
        <v>Very Satisfied</v>
      </c>
      <c r="W223" s="2" t="s">
        <v>31</v>
      </c>
      <c r="X223" s="2" t="str">
        <f t="shared" si="14"/>
        <v>10-19</v>
      </c>
      <c r="Y223" s="2" t="str">
        <f t="shared" si="15"/>
        <v>10-19</v>
      </c>
    </row>
    <row r="224" spans="1:25" x14ac:dyDescent="0.25">
      <c r="A224" s="2">
        <v>2374</v>
      </c>
      <c r="B224" s="2" t="s">
        <v>451</v>
      </c>
      <c r="C224" s="2">
        <v>43</v>
      </c>
      <c r="D224" s="2" t="s">
        <v>33</v>
      </c>
      <c r="E224" s="2" t="s">
        <v>37</v>
      </c>
      <c r="F224" s="2" t="s">
        <v>153</v>
      </c>
      <c r="G224" s="5">
        <v>42326</v>
      </c>
      <c r="H224" s="2">
        <v>8.1999999999999993</v>
      </c>
      <c r="I224" s="2">
        <f t="shared" ca="1" si="12"/>
        <v>0</v>
      </c>
      <c r="J224" s="2" t="str">
        <f t="shared" ca="1" si="13"/>
        <v>New</v>
      </c>
      <c r="K224" s="5">
        <v>42340</v>
      </c>
      <c r="L224" s="2" t="s">
        <v>56</v>
      </c>
      <c r="M224" s="2" t="s">
        <v>30</v>
      </c>
      <c r="N224" s="2">
        <v>3</v>
      </c>
      <c r="O224" s="2" t="str" cm="1">
        <f t="array" ref="O224">_xlfn.IFS(HRData[[#This Row],[Performance Rating]]=1,"Very Dissatisfied",HRData[[#This Row],[Performance Rating]]=2,"Dissatisfied",HRData[[#This Row],[Performance Rating]]=3,"Neutral",HRData[[#This Row],[Performance Rating]]=4,"Satisfied",HRData[[#This Row],[Performance Rating]]=5,"Very Satisfied")</f>
        <v>Neutral</v>
      </c>
      <c r="P224" s="7">
        <v>93758</v>
      </c>
      <c r="Q224" s="7">
        <v>858</v>
      </c>
      <c r="R224" s="2">
        <v>4</v>
      </c>
      <c r="S224" s="2">
        <v>4</v>
      </c>
      <c r="T224" s="2">
        <v>0</v>
      </c>
      <c r="U224" s="2">
        <v>5</v>
      </c>
      <c r="V224" s="2" t="str" cm="1">
        <f t="array" ref="V224">_xlfn.IFS(HRData[[#This Row],[Job Satisfaction Level]]=1,"Very Dissatisfied",HRData[[#This Row],[Job Satisfaction Level]]=2,"Dissatisfied",HRData[[#This Row],[Job Satisfaction Level]]=3,"Neutral",HRData[[#This Row],[Job Satisfaction Level]]=4,"Satisfied",HRData[[#This Row],[Job Satisfaction Level]]=5,"Very Satisfied")</f>
        <v>Very Satisfied</v>
      </c>
      <c r="W224" s="2" t="s">
        <v>40</v>
      </c>
      <c r="X224" s="2" t="str">
        <f t="shared" si="14"/>
        <v>40-49</v>
      </c>
      <c r="Y224" s="2" t="str">
        <f t="shared" si="15"/>
        <v>40-49</v>
      </c>
    </row>
    <row r="225" spans="1:25" x14ac:dyDescent="0.25">
      <c r="A225" s="2">
        <v>1806</v>
      </c>
      <c r="B225" s="2" t="s">
        <v>452</v>
      </c>
      <c r="C225" s="2">
        <v>62</v>
      </c>
      <c r="D225" s="2" t="s">
        <v>26</v>
      </c>
      <c r="E225" s="2" t="s">
        <v>37</v>
      </c>
      <c r="F225" s="2" t="s">
        <v>453</v>
      </c>
      <c r="G225" s="5">
        <v>42225</v>
      </c>
      <c r="H225" s="2">
        <v>8.48</v>
      </c>
      <c r="I225" s="2">
        <f t="shared" ca="1" si="12"/>
        <v>8</v>
      </c>
      <c r="J225" s="2" t="str">
        <f t="shared" ca="1" si="13"/>
        <v>5-10</v>
      </c>
      <c r="K225" s="5"/>
      <c r="L225" s="2" t="s">
        <v>48</v>
      </c>
      <c r="M225" s="2" t="s">
        <v>39</v>
      </c>
      <c r="N225" s="2">
        <v>1</v>
      </c>
      <c r="O225" s="2" t="str" cm="1">
        <f t="array" ref="O225">_xlfn.IFS(HRData[[#This Row],[Performance Rating]]=1,"Very Dissatisfied",HRData[[#This Row],[Performance Rating]]=2,"Dissatisfied",HRData[[#This Row],[Performance Rating]]=3,"Neutral",HRData[[#This Row],[Performance Rating]]=4,"Satisfied",HRData[[#This Row],[Performance Rating]]=5,"Very Satisfied")</f>
        <v>Very Dissatisfied</v>
      </c>
      <c r="P225" s="7">
        <v>60254</v>
      </c>
      <c r="Q225" s="7">
        <v>1087</v>
      </c>
      <c r="R225" s="2">
        <v>6</v>
      </c>
      <c r="S225" s="2">
        <v>6</v>
      </c>
      <c r="T225" s="2">
        <v>5</v>
      </c>
      <c r="U225" s="2">
        <v>5</v>
      </c>
      <c r="V225" s="2" t="str" cm="1">
        <f t="array" ref="V225">_xlfn.IFS(HRData[[#This Row],[Job Satisfaction Level]]=1,"Very Dissatisfied",HRData[[#This Row],[Job Satisfaction Level]]=2,"Dissatisfied",HRData[[#This Row],[Job Satisfaction Level]]=3,"Neutral",HRData[[#This Row],[Job Satisfaction Level]]=4,"Satisfied",HRData[[#This Row],[Job Satisfaction Level]]=5,"Very Satisfied")</f>
        <v>Very Satisfied</v>
      </c>
      <c r="W225" s="2" t="s">
        <v>31</v>
      </c>
      <c r="X225" s="2" t="str">
        <f t="shared" si="14"/>
        <v>60-69</v>
      </c>
      <c r="Y225" s="2" t="str">
        <f t="shared" si="15"/>
        <v>60-69</v>
      </c>
    </row>
    <row r="226" spans="1:25" x14ac:dyDescent="0.25">
      <c r="A226" s="2">
        <v>1344</v>
      </c>
      <c r="B226" s="2" t="s">
        <v>454</v>
      </c>
      <c r="C226" s="2">
        <v>24</v>
      </c>
      <c r="D226" s="2" t="s">
        <v>26</v>
      </c>
      <c r="E226" s="2" t="s">
        <v>34</v>
      </c>
      <c r="F226" s="2" t="s">
        <v>455</v>
      </c>
      <c r="G226" s="5">
        <v>42284</v>
      </c>
      <c r="H226" s="2">
        <v>8.32</v>
      </c>
      <c r="I226" s="2">
        <f t="shared" ca="1" si="12"/>
        <v>4</v>
      </c>
      <c r="J226" s="2" t="str">
        <f t="shared" ca="1" si="13"/>
        <v>3-5</v>
      </c>
      <c r="K226" s="5">
        <v>43993</v>
      </c>
      <c r="L226" s="2" t="s">
        <v>48</v>
      </c>
      <c r="M226" s="2" t="s">
        <v>30</v>
      </c>
      <c r="N226" s="2">
        <v>2</v>
      </c>
      <c r="O226" s="2" t="str" cm="1">
        <f t="array" ref="O226">_xlfn.IFS(HRData[[#This Row],[Performance Rating]]=1,"Very Dissatisfied",HRData[[#This Row],[Performance Rating]]=2,"Dissatisfied",HRData[[#This Row],[Performance Rating]]=3,"Neutral",HRData[[#This Row],[Performance Rating]]=4,"Satisfied",HRData[[#This Row],[Performance Rating]]=5,"Very Satisfied")</f>
        <v>Dissatisfied</v>
      </c>
      <c r="P226" s="7">
        <v>119063</v>
      </c>
      <c r="Q226" s="7">
        <v>2997</v>
      </c>
      <c r="R226" s="2">
        <v>3</v>
      </c>
      <c r="S226" s="2">
        <v>3</v>
      </c>
      <c r="T226" s="2">
        <v>2</v>
      </c>
      <c r="U226" s="2">
        <v>1</v>
      </c>
      <c r="V226" s="2" t="str" cm="1">
        <f t="array" ref="V2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6" s="2" t="s">
        <v>40</v>
      </c>
      <c r="X226" s="2" t="str">
        <f t="shared" si="14"/>
        <v>20-29</v>
      </c>
      <c r="Y226" s="2" t="str">
        <f t="shared" si="15"/>
        <v>20-29</v>
      </c>
    </row>
    <row r="227" spans="1:25" x14ac:dyDescent="0.25">
      <c r="A227" s="2">
        <v>9995</v>
      </c>
      <c r="B227" s="2" t="s">
        <v>456</v>
      </c>
      <c r="C227" s="2">
        <v>63</v>
      </c>
      <c r="D227" s="2" t="s">
        <v>33</v>
      </c>
      <c r="E227" s="2" t="s">
        <v>50</v>
      </c>
      <c r="F227" s="2" t="s">
        <v>245</v>
      </c>
      <c r="G227" s="5">
        <v>41684</v>
      </c>
      <c r="H227" s="2">
        <v>9.9600000000000009</v>
      </c>
      <c r="I227" s="2">
        <f t="shared" ca="1" si="12"/>
        <v>2</v>
      </c>
      <c r="J227" s="2" t="str">
        <f t="shared" ca="1" si="13"/>
        <v>1-3</v>
      </c>
      <c r="K227" s="5">
        <v>42458</v>
      </c>
      <c r="L227" s="2" t="s">
        <v>56</v>
      </c>
      <c r="M227" s="2" t="s">
        <v>30</v>
      </c>
      <c r="N227" s="2">
        <v>3</v>
      </c>
      <c r="O227" s="2" t="str" cm="1">
        <f t="array" ref="O227">_xlfn.IFS(HRData[[#This Row],[Performance Rating]]=1,"Very Dissatisfied",HRData[[#This Row],[Performance Rating]]=2,"Dissatisfied",HRData[[#This Row],[Performance Rating]]=3,"Neutral",HRData[[#This Row],[Performance Rating]]=4,"Satisfied",HRData[[#This Row],[Performance Rating]]=5,"Very Satisfied")</f>
        <v>Neutral</v>
      </c>
      <c r="P227" s="7">
        <v>145656</v>
      </c>
      <c r="Q227" s="7">
        <v>3152</v>
      </c>
      <c r="R227" s="2">
        <v>2</v>
      </c>
      <c r="S227" s="2">
        <v>6</v>
      </c>
      <c r="T227" s="2">
        <v>1</v>
      </c>
      <c r="U227" s="2">
        <v>4</v>
      </c>
      <c r="V227" s="2" t="str" cm="1">
        <f t="array" ref="V227">_xlfn.IFS(HRData[[#This Row],[Job Satisfaction Level]]=1,"Very Dissatisfied",HRData[[#This Row],[Job Satisfaction Level]]=2,"Dissatisfied",HRData[[#This Row],[Job Satisfaction Level]]=3,"Neutral",HRData[[#This Row],[Job Satisfaction Level]]=4,"Satisfied",HRData[[#This Row],[Job Satisfaction Level]]=5,"Very Satisfied")</f>
        <v>Satisfied</v>
      </c>
      <c r="W227" s="2" t="s">
        <v>31</v>
      </c>
      <c r="X227" s="2" t="str">
        <f t="shared" si="14"/>
        <v>60-69</v>
      </c>
      <c r="Y227" s="2" t="str">
        <f t="shared" si="15"/>
        <v>60-69</v>
      </c>
    </row>
    <row r="228" spans="1:25" x14ac:dyDescent="0.25">
      <c r="A228" s="2">
        <v>4531</v>
      </c>
      <c r="B228" s="2" t="s">
        <v>457</v>
      </c>
      <c r="C228" s="2">
        <v>62</v>
      </c>
      <c r="D228" s="2" t="s">
        <v>217</v>
      </c>
      <c r="E228" s="2" t="s">
        <v>37</v>
      </c>
      <c r="F228" s="2" t="s">
        <v>458</v>
      </c>
      <c r="G228" s="5">
        <v>45120</v>
      </c>
      <c r="H228" s="2">
        <v>0.55000000000000004</v>
      </c>
      <c r="I228" s="2">
        <f t="shared" ca="1" si="12"/>
        <v>0</v>
      </c>
      <c r="J228" s="2" t="str">
        <f t="shared" ca="1" si="13"/>
        <v>New</v>
      </c>
      <c r="K228" s="5">
        <v>45268</v>
      </c>
      <c r="L228" s="2" t="s">
        <v>44</v>
      </c>
      <c r="M228" s="2" t="s">
        <v>30</v>
      </c>
      <c r="N228" s="2">
        <v>4</v>
      </c>
      <c r="O228" s="2" t="str" cm="1">
        <f t="array" ref="O228">_xlfn.IFS(HRData[[#This Row],[Performance Rating]]=1,"Very Dissatisfied",HRData[[#This Row],[Performance Rating]]=2,"Dissatisfied",HRData[[#This Row],[Performance Rating]]=3,"Neutral",HRData[[#This Row],[Performance Rating]]=4,"Satisfied",HRData[[#This Row],[Performance Rating]]=5,"Very Satisfied")</f>
        <v>Satisfied</v>
      </c>
      <c r="P228" s="7">
        <v>110784</v>
      </c>
      <c r="Q228" s="7">
        <v>9215</v>
      </c>
      <c r="R228" s="2">
        <v>15</v>
      </c>
      <c r="S228" s="2">
        <v>8</v>
      </c>
      <c r="T228" s="2">
        <v>4</v>
      </c>
      <c r="U228" s="2">
        <v>3</v>
      </c>
      <c r="V228" s="2" t="str" cm="1">
        <f t="array" ref="V228">_xlfn.IFS(HRData[[#This Row],[Job Satisfaction Level]]=1,"Very Dissatisfied",HRData[[#This Row],[Job Satisfaction Level]]=2,"Dissatisfied",HRData[[#This Row],[Job Satisfaction Level]]=3,"Neutral",HRData[[#This Row],[Job Satisfaction Level]]=4,"Satisfied",HRData[[#This Row],[Job Satisfaction Level]]=5,"Very Satisfied")</f>
        <v>Neutral</v>
      </c>
      <c r="W228" s="2" t="s">
        <v>45</v>
      </c>
      <c r="X228" s="2" t="str">
        <f t="shared" si="14"/>
        <v>60-69</v>
      </c>
      <c r="Y228" s="2" t="str">
        <f t="shared" si="15"/>
        <v>60-69</v>
      </c>
    </row>
    <row r="229" spans="1:25" x14ac:dyDescent="0.25">
      <c r="A229" s="2">
        <v>3129</v>
      </c>
      <c r="B229" s="2" t="s">
        <v>459</v>
      </c>
      <c r="C229" s="2">
        <v>35</v>
      </c>
      <c r="D229" s="2" t="s">
        <v>26</v>
      </c>
      <c r="E229" s="2" t="s">
        <v>42</v>
      </c>
      <c r="F229" s="2" t="s">
        <v>127</v>
      </c>
      <c r="G229" s="5">
        <v>44741</v>
      </c>
      <c r="H229" s="2">
        <v>1.58</v>
      </c>
      <c r="I229" s="2">
        <f t="shared" ca="1" si="12"/>
        <v>0</v>
      </c>
      <c r="J229" s="2" t="str">
        <f t="shared" ca="1" si="13"/>
        <v>New</v>
      </c>
      <c r="K229" s="5">
        <v>44877</v>
      </c>
      <c r="L229" s="2" t="s">
        <v>48</v>
      </c>
      <c r="M229" s="2" t="s">
        <v>30</v>
      </c>
      <c r="N229" s="2">
        <v>3</v>
      </c>
      <c r="O229" s="2" t="str" cm="1">
        <f t="array" ref="O229">_xlfn.IFS(HRData[[#This Row],[Performance Rating]]=1,"Very Dissatisfied",HRData[[#This Row],[Performance Rating]]=2,"Dissatisfied",HRData[[#This Row],[Performance Rating]]=3,"Neutral",HRData[[#This Row],[Performance Rating]]=4,"Satisfied",HRData[[#This Row],[Performance Rating]]=5,"Very Satisfied")</f>
        <v>Neutral</v>
      </c>
      <c r="P229" s="7">
        <v>65721</v>
      </c>
      <c r="Q229" s="7">
        <v>1435</v>
      </c>
      <c r="R229" s="2">
        <v>17</v>
      </c>
      <c r="S229" s="2">
        <v>8</v>
      </c>
      <c r="T229" s="2">
        <v>10</v>
      </c>
      <c r="U229" s="2">
        <v>1</v>
      </c>
      <c r="V229" s="2" t="str" cm="1">
        <f t="array" ref="V2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9" s="2" t="s">
        <v>31</v>
      </c>
      <c r="X229" s="2" t="str">
        <f t="shared" si="14"/>
        <v>30-39</v>
      </c>
      <c r="Y229" s="2" t="str">
        <f t="shared" si="15"/>
        <v>30-39</v>
      </c>
    </row>
    <row r="230" spans="1:25" x14ac:dyDescent="0.25">
      <c r="A230" s="2">
        <v>7111</v>
      </c>
      <c r="B230" s="2" t="s">
        <v>460</v>
      </c>
      <c r="C230" s="2">
        <v>29</v>
      </c>
      <c r="D230" s="2" t="s">
        <v>217</v>
      </c>
      <c r="E230" s="2" t="s">
        <v>27</v>
      </c>
      <c r="F230" s="2" t="s">
        <v>461</v>
      </c>
      <c r="G230" s="5">
        <v>42162</v>
      </c>
      <c r="H230" s="2">
        <v>8.65</v>
      </c>
      <c r="I230" s="2">
        <f t="shared" ca="1" si="12"/>
        <v>5</v>
      </c>
      <c r="J230" s="2" t="str">
        <f t="shared" ca="1" si="13"/>
        <v>5-10</v>
      </c>
      <c r="K230" s="5">
        <v>44043</v>
      </c>
      <c r="L230" s="2" t="s">
        <v>56</v>
      </c>
      <c r="M230" s="2" t="s">
        <v>30</v>
      </c>
      <c r="N230" s="2">
        <v>3</v>
      </c>
      <c r="O230" s="2" t="str" cm="1">
        <f t="array" ref="O230">_xlfn.IFS(HRData[[#This Row],[Performance Rating]]=1,"Very Dissatisfied",HRData[[#This Row],[Performance Rating]]=2,"Dissatisfied",HRData[[#This Row],[Performance Rating]]=3,"Neutral",HRData[[#This Row],[Performance Rating]]=4,"Satisfied",HRData[[#This Row],[Performance Rating]]=5,"Very Satisfied")</f>
        <v>Neutral</v>
      </c>
      <c r="P230" s="7">
        <v>33636</v>
      </c>
      <c r="Q230" s="7">
        <v>3421</v>
      </c>
      <c r="R230" s="2">
        <v>12</v>
      </c>
      <c r="S230" s="2">
        <v>4</v>
      </c>
      <c r="T230" s="2">
        <v>9</v>
      </c>
      <c r="U230" s="2">
        <v>3</v>
      </c>
      <c r="V230" s="2" t="str" cm="1">
        <f t="array" ref="V230">_xlfn.IFS(HRData[[#This Row],[Job Satisfaction Level]]=1,"Very Dissatisfied",HRData[[#This Row],[Job Satisfaction Level]]=2,"Dissatisfied",HRData[[#This Row],[Job Satisfaction Level]]=3,"Neutral",HRData[[#This Row],[Job Satisfaction Level]]=4,"Satisfied",HRData[[#This Row],[Job Satisfaction Level]]=5,"Very Satisfied")</f>
        <v>Neutral</v>
      </c>
      <c r="W230" s="2" t="s">
        <v>40</v>
      </c>
      <c r="X230" s="2" t="str">
        <f t="shared" si="14"/>
        <v>20-29</v>
      </c>
      <c r="Y230" s="2" t="str">
        <f t="shared" si="15"/>
        <v>20-29</v>
      </c>
    </row>
    <row r="231" spans="1:25" x14ac:dyDescent="0.25">
      <c r="A231" s="2">
        <v>9089</v>
      </c>
      <c r="B231" s="2" t="s">
        <v>462</v>
      </c>
      <c r="C231" s="2">
        <v>40</v>
      </c>
      <c r="D231" s="2" t="s">
        <v>217</v>
      </c>
      <c r="E231" s="2" t="s">
        <v>37</v>
      </c>
      <c r="F231" s="2" t="s">
        <v>403</v>
      </c>
      <c r="G231" s="5">
        <v>42626</v>
      </c>
      <c r="H231" s="2">
        <v>7.38</v>
      </c>
      <c r="I231" s="2">
        <f t="shared" ca="1" si="12"/>
        <v>7</v>
      </c>
      <c r="J231" s="2" t="str">
        <f t="shared" ca="1" si="13"/>
        <v>5-10</v>
      </c>
      <c r="K231" s="5"/>
      <c r="L231" s="2" t="s">
        <v>44</v>
      </c>
      <c r="M231" s="2" t="s">
        <v>39</v>
      </c>
      <c r="N231" s="2">
        <v>4</v>
      </c>
      <c r="O231" s="2" t="str" cm="1">
        <f t="array" ref="O231">_xlfn.IFS(HRData[[#This Row],[Performance Rating]]=1,"Very Dissatisfied",HRData[[#This Row],[Performance Rating]]=2,"Dissatisfied",HRData[[#This Row],[Performance Rating]]=3,"Neutral",HRData[[#This Row],[Performance Rating]]=4,"Satisfied",HRData[[#This Row],[Performance Rating]]=5,"Very Satisfied")</f>
        <v>Satisfied</v>
      </c>
      <c r="P231" s="7">
        <v>91015</v>
      </c>
      <c r="Q231" s="7">
        <v>4318</v>
      </c>
      <c r="R231" s="2">
        <v>9</v>
      </c>
      <c r="S231" s="2">
        <v>5</v>
      </c>
      <c r="T231" s="2">
        <v>4</v>
      </c>
      <c r="U231" s="2">
        <v>4</v>
      </c>
      <c r="V231" s="2" t="str" cm="1">
        <f t="array" ref="V231">_xlfn.IFS(HRData[[#This Row],[Job Satisfaction Level]]=1,"Very Dissatisfied",HRData[[#This Row],[Job Satisfaction Level]]=2,"Dissatisfied",HRData[[#This Row],[Job Satisfaction Level]]=3,"Neutral",HRData[[#This Row],[Job Satisfaction Level]]=4,"Satisfied",HRData[[#This Row],[Job Satisfaction Level]]=5,"Very Satisfied")</f>
        <v>Satisfied</v>
      </c>
      <c r="W231" s="2" t="s">
        <v>45</v>
      </c>
      <c r="X231" s="2" t="str">
        <f t="shared" si="14"/>
        <v>40-49</v>
      </c>
      <c r="Y231" s="2" t="str">
        <f t="shared" si="15"/>
        <v>40-49</v>
      </c>
    </row>
    <row r="232" spans="1:25" x14ac:dyDescent="0.25">
      <c r="A232" s="2">
        <v>1416</v>
      </c>
      <c r="B232" s="2" t="s">
        <v>463</v>
      </c>
      <c r="C232" s="2">
        <v>29</v>
      </c>
      <c r="D232" s="2" t="s">
        <v>26</v>
      </c>
      <c r="E232" s="2" t="s">
        <v>27</v>
      </c>
      <c r="F232" s="2" t="s">
        <v>464</v>
      </c>
      <c r="G232" s="5">
        <v>42715</v>
      </c>
      <c r="H232" s="2">
        <v>7.13</v>
      </c>
      <c r="I232" s="2">
        <f t="shared" ca="1" si="12"/>
        <v>7</v>
      </c>
      <c r="J232" s="2" t="str">
        <f t="shared" ca="1" si="13"/>
        <v>5-10</v>
      </c>
      <c r="K232" s="5"/>
      <c r="L232" s="2" t="s">
        <v>29</v>
      </c>
      <c r="M232" s="2" t="s">
        <v>39</v>
      </c>
      <c r="N232" s="2">
        <v>1</v>
      </c>
      <c r="O232" s="2" t="str" cm="1">
        <f t="array" ref="O232">_xlfn.IFS(HRData[[#This Row],[Performance Rating]]=1,"Very Dissatisfied",HRData[[#This Row],[Performance Rating]]=2,"Dissatisfied",HRData[[#This Row],[Performance Rating]]=3,"Neutral",HRData[[#This Row],[Performance Rating]]=4,"Satisfied",HRData[[#This Row],[Performance Rating]]=5,"Very Satisfied")</f>
        <v>Very Dissatisfied</v>
      </c>
      <c r="P232" s="7">
        <v>132199</v>
      </c>
      <c r="Q232" s="7">
        <v>2493</v>
      </c>
      <c r="R232" s="2">
        <v>6</v>
      </c>
      <c r="S232" s="2">
        <v>0</v>
      </c>
      <c r="T232" s="2">
        <v>3</v>
      </c>
      <c r="U232" s="2">
        <v>2</v>
      </c>
      <c r="V232" s="2" t="str" cm="1">
        <f t="array" ref="V232">_xlfn.IFS(HRData[[#This Row],[Job Satisfaction Level]]=1,"Very Dissatisfied",HRData[[#This Row],[Job Satisfaction Level]]=2,"Dissatisfied",HRData[[#This Row],[Job Satisfaction Level]]=3,"Neutral",HRData[[#This Row],[Job Satisfaction Level]]=4,"Satisfied",HRData[[#This Row],[Job Satisfaction Level]]=5,"Very Satisfied")</f>
        <v>Dissatisfied</v>
      </c>
      <c r="W232" s="2" t="s">
        <v>45</v>
      </c>
      <c r="X232" s="2" t="str">
        <f t="shared" si="14"/>
        <v>20-29</v>
      </c>
      <c r="Y232" s="2" t="str">
        <f t="shared" si="15"/>
        <v>20-29</v>
      </c>
    </row>
    <row r="233" spans="1:25" x14ac:dyDescent="0.25">
      <c r="A233" s="2">
        <v>6811</v>
      </c>
      <c r="B233" s="2" t="s">
        <v>465</v>
      </c>
      <c r="C233" s="2">
        <v>61</v>
      </c>
      <c r="D233" s="2" t="s">
        <v>26</v>
      </c>
      <c r="E233" s="2" t="s">
        <v>37</v>
      </c>
      <c r="F233" s="2" t="s">
        <v>466</v>
      </c>
      <c r="G233" s="5">
        <v>44227</v>
      </c>
      <c r="H233" s="2">
        <v>2.99</v>
      </c>
      <c r="I233" s="2">
        <f t="shared" ca="1" si="12"/>
        <v>3</v>
      </c>
      <c r="J233" s="2" t="str">
        <f t="shared" ca="1" si="13"/>
        <v>3-5</v>
      </c>
      <c r="K233" s="5"/>
      <c r="L233" s="2" t="s">
        <v>48</v>
      </c>
      <c r="M233" s="2" t="s">
        <v>39</v>
      </c>
      <c r="N233" s="2">
        <v>2</v>
      </c>
      <c r="O233" s="2" t="str" cm="1">
        <f t="array" ref="O233">_xlfn.IFS(HRData[[#This Row],[Performance Rating]]=1,"Very Dissatisfied",HRData[[#This Row],[Performance Rating]]=2,"Dissatisfied",HRData[[#This Row],[Performance Rating]]=3,"Neutral",HRData[[#This Row],[Performance Rating]]=4,"Satisfied",HRData[[#This Row],[Performance Rating]]=5,"Very Satisfied")</f>
        <v>Dissatisfied</v>
      </c>
      <c r="P233" s="7">
        <v>54523</v>
      </c>
      <c r="Q233" s="7">
        <v>4169</v>
      </c>
      <c r="R233" s="2">
        <v>18</v>
      </c>
      <c r="S233" s="2">
        <v>9</v>
      </c>
      <c r="T233" s="2">
        <v>3</v>
      </c>
      <c r="U233" s="2">
        <v>5</v>
      </c>
      <c r="V233" s="2" t="str" cm="1">
        <f t="array" ref="V233">_xlfn.IFS(HRData[[#This Row],[Job Satisfaction Level]]=1,"Very Dissatisfied",HRData[[#This Row],[Job Satisfaction Level]]=2,"Dissatisfied",HRData[[#This Row],[Job Satisfaction Level]]=3,"Neutral",HRData[[#This Row],[Job Satisfaction Level]]=4,"Satisfied",HRData[[#This Row],[Job Satisfaction Level]]=5,"Very Satisfied")</f>
        <v>Very Satisfied</v>
      </c>
      <c r="W233" s="2" t="s">
        <v>45</v>
      </c>
      <c r="X233" s="2" t="str">
        <f t="shared" si="14"/>
        <v>60-69</v>
      </c>
      <c r="Y233" s="2" t="str">
        <f t="shared" si="15"/>
        <v>60-69</v>
      </c>
    </row>
    <row r="234" spans="1:25" x14ac:dyDescent="0.25">
      <c r="A234" s="2">
        <v>9215</v>
      </c>
      <c r="B234" s="2" t="s">
        <v>467</v>
      </c>
      <c r="C234" s="2">
        <v>25</v>
      </c>
      <c r="D234" s="2" t="s">
        <v>217</v>
      </c>
      <c r="E234" s="2" t="s">
        <v>50</v>
      </c>
      <c r="F234" s="2" t="s">
        <v>255</v>
      </c>
      <c r="G234" s="5">
        <v>42210</v>
      </c>
      <c r="H234" s="2">
        <v>8.52</v>
      </c>
      <c r="I234" s="2">
        <f t="shared" ca="1" si="12"/>
        <v>3</v>
      </c>
      <c r="J234" s="2" t="str">
        <f t="shared" ca="1" si="13"/>
        <v>3-5</v>
      </c>
      <c r="K234" s="5">
        <v>43313</v>
      </c>
      <c r="L234" s="2" t="s">
        <v>29</v>
      </c>
      <c r="M234" s="2" t="s">
        <v>30</v>
      </c>
      <c r="N234" s="2">
        <v>3</v>
      </c>
      <c r="O234" s="2" t="str" cm="1">
        <f t="array" ref="O234">_xlfn.IFS(HRData[[#This Row],[Performance Rating]]=1,"Very Dissatisfied",HRData[[#This Row],[Performance Rating]]=2,"Dissatisfied",HRData[[#This Row],[Performance Rating]]=3,"Neutral",HRData[[#This Row],[Performance Rating]]=4,"Satisfied",HRData[[#This Row],[Performance Rating]]=5,"Very Satisfied")</f>
        <v>Neutral</v>
      </c>
      <c r="P234" s="7">
        <v>99985</v>
      </c>
      <c r="Q234" s="7">
        <v>6976</v>
      </c>
      <c r="R234" s="2">
        <v>5</v>
      </c>
      <c r="S234" s="2">
        <v>1</v>
      </c>
      <c r="T234" s="2">
        <v>10</v>
      </c>
      <c r="U234" s="2">
        <v>2</v>
      </c>
      <c r="V234" s="2" t="str" cm="1">
        <f t="array" ref="V234">_xlfn.IFS(HRData[[#This Row],[Job Satisfaction Level]]=1,"Very Dissatisfied",HRData[[#This Row],[Job Satisfaction Level]]=2,"Dissatisfied",HRData[[#This Row],[Job Satisfaction Level]]=3,"Neutral",HRData[[#This Row],[Job Satisfaction Level]]=4,"Satisfied",HRData[[#This Row],[Job Satisfaction Level]]=5,"Very Satisfied")</f>
        <v>Dissatisfied</v>
      </c>
      <c r="W234" s="2" t="s">
        <v>31</v>
      </c>
      <c r="X234" s="2" t="str">
        <f t="shared" si="14"/>
        <v>20-29</v>
      </c>
      <c r="Y234" s="2" t="str">
        <f t="shared" si="15"/>
        <v>20-29</v>
      </c>
    </row>
    <row r="235" spans="1:25" x14ac:dyDescent="0.25">
      <c r="A235" s="2">
        <v>6366</v>
      </c>
      <c r="B235" s="2" t="s">
        <v>468</v>
      </c>
      <c r="C235" s="2">
        <v>40</v>
      </c>
      <c r="D235" s="2" t="s">
        <v>26</v>
      </c>
      <c r="E235" s="2" t="s">
        <v>37</v>
      </c>
      <c r="F235" s="2" t="s">
        <v>469</v>
      </c>
      <c r="G235" s="5">
        <v>41863</v>
      </c>
      <c r="H235" s="2">
        <v>9.4700000000000006</v>
      </c>
      <c r="I235" s="2">
        <f t="shared" ca="1" si="12"/>
        <v>7</v>
      </c>
      <c r="J235" s="2" t="str">
        <f t="shared" ca="1" si="13"/>
        <v>5-10</v>
      </c>
      <c r="K235" s="5">
        <v>44776</v>
      </c>
      <c r="L235" s="2" t="s">
        <v>44</v>
      </c>
      <c r="M235" s="2" t="s">
        <v>30</v>
      </c>
      <c r="N235" s="2">
        <v>2</v>
      </c>
      <c r="O235" s="2" t="str" cm="1">
        <f t="array" ref="O235">_xlfn.IFS(HRData[[#This Row],[Performance Rating]]=1,"Very Dissatisfied",HRData[[#This Row],[Performance Rating]]=2,"Dissatisfied",HRData[[#This Row],[Performance Rating]]=3,"Neutral",HRData[[#This Row],[Performance Rating]]=4,"Satisfied",HRData[[#This Row],[Performance Rating]]=5,"Very Satisfied")</f>
        <v>Dissatisfied</v>
      </c>
      <c r="P235" s="7">
        <v>108071</v>
      </c>
      <c r="Q235" s="7">
        <v>1405</v>
      </c>
      <c r="R235" s="2">
        <v>7</v>
      </c>
      <c r="S235" s="2">
        <v>8</v>
      </c>
      <c r="T235" s="2">
        <v>1</v>
      </c>
      <c r="U235" s="2">
        <v>5</v>
      </c>
      <c r="V235" s="2" t="str" cm="1">
        <f t="array" ref="V235">_xlfn.IFS(HRData[[#This Row],[Job Satisfaction Level]]=1,"Very Dissatisfied",HRData[[#This Row],[Job Satisfaction Level]]=2,"Dissatisfied",HRData[[#This Row],[Job Satisfaction Level]]=3,"Neutral",HRData[[#This Row],[Job Satisfaction Level]]=4,"Satisfied",HRData[[#This Row],[Job Satisfaction Level]]=5,"Very Satisfied")</f>
        <v>Very Satisfied</v>
      </c>
      <c r="W235" s="2" t="s">
        <v>31</v>
      </c>
      <c r="X235" s="2" t="str">
        <f t="shared" si="14"/>
        <v>40-49</v>
      </c>
      <c r="Y235" s="2" t="str">
        <f t="shared" si="15"/>
        <v>40-49</v>
      </c>
    </row>
    <row r="236" spans="1:25" x14ac:dyDescent="0.25">
      <c r="A236" s="2">
        <v>3631</v>
      </c>
      <c r="B236" s="2" t="s">
        <v>470</v>
      </c>
      <c r="C236" s="2">
        <v>48</v>
      </c>
      <c r="D236" s="2" t="s">
        <v>33</v>
      </c>
      <c r="E236" s="2" t="s">
        <v>27</v>
      </c>
      <c r="F236" s="2" t="s">
        <v>471</v>
      </c>
      <c r="G236" s="5">
        <v>44167</v>
      </c>
      <c r="H236" s="2">
        <v>3.16</v>
      </c>
      <c r="I236" s="2">
        <f t="shared" ca="1" si="12"/>
        <v>3</v>
      </c>
      <c r="J236" s="2" t="str">
        <f t="shared" ca="1" si="13"/>
        <v>3-5</v>
      </c>
      <c r="K236" s="5"/>
      <c r="L236" s="2" t="s">
        <v>48</v>
      </c>
      <c r="M236" s="2" t="s">
        <v>39</v>
      </c>
      <c r="N236" s="2">
        <v>5</v>
      </c>
      <c r="O236" s="2" t="str" cm="1">
        <f t="array" ref="O236">_xlfn.IFS(HRData[[#This Row],[Performance Rating]]=1,"Very Dissatisfied",HRData[[#This Row],[Performance Rating]]=2,"Dissatisfied",HRData[[#This Row],[Performance Rating]]=3,"Neutral",HRData[[#This Row],[Performance Rating]]=4,"Satisfied",HRData[[#This Row],[Performance Rating]]=5,"Very Satisfied")</f>
        <v>Very Satisfied</v>
      </c>
      <c r="P236" s="7">
        <v>85673</v>
      </c>
      <c r="Q236" s="7">
        <v>3419</v>
      </c>
      <c r="R236" s="2">
        <v>5</v>
      </c>
      <c r="S236" s="2">
        <v>2</v>
      </c>
      <c r="T236" s="2">
        <v>6</v>
      </c>
      <c r="U236" s="2">
        <v>2</v>
      </c>
      <c r="V236" s="2" t="str" cm="1">
        <f t="array" ref="V236">_xlfn.IFS(HRData[[#This Row],[Job Satisfaction Level]]=1,"Very Dissatisfied",HRData[[#This Row],[Job Satisfaction Level]]=2,"Dissatisfied",HRData[[#This Row],[Job Satisfaction Level]]=3,"Neutral",HRData[[#This Row],[Job Satisfaction Level]]=4,"Satisfied",HRData[[#This Row],[Job Satisfaction Level]]=5,"Very Satisfied")</f>
        <v>Dissatisfied</v>
      </c>
      <c r="W236" s="2" t="s">
        <v>40</v>
      </c>
      <c r="X236" s="2" t="str">
        <f t="shared" si="14"/>
        <v>40-49</v>
      </c>
      <c r="Y236" s="2" t="str">
        <f t="shared" si="15"/>
        <v>40-49</v>
      </c>
    </row>
    <row r="237" spans="1:25" x14ac:dyDescent="0.25">
      <c r="A237" s="2">
        <v>7881</v>
      </c>
      <c r="B237" s="2" t="s">
        <v>472</v>
      </c>
      <c r="C237" s="2">
        <v>65</v>
      </c>
      <c r="D237" s="2" t="s">
        <v>217</v>
      </c>
      <c r="E237" s="2" t="s">
        <v>34</v>
      </c>
      <c r="F237" s="2" t="s">
        <v>473</v>
      </c>
      <c r="G237" s="5">
        <v>42470</v>
      </c>
      <c r="H237" s="2">
        <v>7.81</v>
      </c>
      <c r="I237" s="2">
        <f t="shared" ca="1" si="12"/>
        <v>8</v>
      </c>
      <c r="J237" s="2" t="str">
        <f t="shared" ca="1" si="13"/>
        <v>5-10</v>
      </c>
      <c r="K237" s="5"/>
      <c r="L237" s="2" t="s">
        <v>29</v>
      </c>
      <c r="M237" s="2" t="s">
        <v>39</v>
      </c>
      <c r="N237" s="2">
        <v>1</v>
      </c>
      <c r="O237" s="2" t="str" cm="1">
        <f t="array" ref="O237">_xlfn.IFS(HRData[[#This Row],[Performance Rating]]=1,"Very Dissatisfied",HRData[[#This Row],[Performance Rating]]=2,"Dissatisfied",HRData[[#This Row],[Performance Rating]]=3,"Neutral",HRData[[#This Row],[Performance Rating]]=4,"Satisfied",HRData[[#This Row],[Performance Rating]]=5,"Very Satisfied")</f>
        <v>Very Dissatisfied</v>
      </c>
      <c r="P237" s="7">
        <v>95415</v>
      </c>
      <c r="Q237" s="7">
        <v>5361</v>
      </c>
      <c r="R237" s="2">
        <v>13</v>
      </c>
      <c r="S237" s="2">
        <v>7</v>
      </c>
      <c r="T237" s="2">
        <v>8</v>
      </c>
      <c r="U237" s="2">
        <v>3</v>
      </c>
      <c r="V237" s="2" t="str" cm="1">
        <f t="array" ref="V237">_xlfn.IFS(HRData[[#This Row],[Job Satisfaction Level]]=1,"Very Dissatisfied",HRData[[#This Row],[Job Satisfaction Level]]=2,"Dissatisfied",HRData[[#This Row],[Job Satisfaction Level]]=3,"Neutral",HRData[[#This Row],[Job Satisfaction Level]]=4,"Satisfied",HRData[[#This Row],[Job Satisfaction Level]]=5,"Very Satisfied")</f>
        <v>Neutral</v>
      </c>
      <c r="W237" s="2" t="s">
        <v>31</v>
      </c>
      <c r="X237" s="2" t="str">
        <f t="shared" si="14"/>
        <v>60-69</v>
      </c>
      <c r="Y237" s="2" t="str">
        <f t="shared" si="15"/>
        <v>60-69</v>
      </c>
    </row>
    <row r="238" spans="1:25" x14ac:dyDescent="0.25">
      <c r="A238" s="2">
        <v>6356</v>
      </c>
      <c r="B238" s="2" t="s">
        <v>474</v>
      </c>
      <c r="C238" s="2">
        <v>30</v>
      </c>
      <c r="D238" s="2" t="s">
        <v>217</v>
      </c>
      <c r="E238" s="2" t="s">
        <v>50</v>
      </c>
      <c r="F238" s="2" t="s">
        <v>475</v>
      </c>
      <c r="G238" s="5">
        <v>44244</v>
      </c>
      <c r="H238" s="2">
        <v>2.95</v>
      </c>
      <c r="I238" s="2">
        <f t="shared" ca="1" si="12"/>
        <v>2</v>
      </c>
      <c r="J238" s="2" t="str">
        <f t="shared" ca="1" si="13"/>
        <v>1-3</v>
      </c>
      <c r="K238" s="5">
        <v>45148</v>
      </c>
      <c r="L238" s="2" t="s">
        <v>44</v>
      </c>
      <c r="M238" s="2" t="s">
        <v>30</v>
      </c>
      <c r="N238" s="2">
        <v>4</v>
      </c>
      <c r="O238" s="2" t="str" cm="1">
        <f t="array" ref="O238">_xlfn.IFS(HRData[[#This Row],[Performance Rating]]=1,"Very Dissatisfied",HRData[[#This Row],[Performance Rating]]=2,"Dissatisfied",HRData[[#This Row],[Performance Rating]]=3,"Neutral",HRData[[#This Row],[Performance Rating]]=4,"Satisfied",HRData[[#This Row],[Performance Rating]]=5,"Very Satisfied")</f>
        <v>Satisfied</v>
      </c>
      <c r="P238" s="7">
        <v>89661</v>
      </c>
      <c r="Q238" s="7">
        <v>2376</v>
      </c>
      <c r="R238" s="2">
        <v>9</v>
      </c>
      <c r="S238" s="2">
        <v>7</v>
      </c>
      <c r="T238" s="2">
        <v>4</v>
      </c>
      <c r="U238" s="2">
        <v>3</v>
      </c>
      <c r="V238" s="2" t="str" cm="1">
        <f t="array" ref="V238">_xlfn.IFS(HRData[[#This Row],[Job Satisfaction Level]]=1,"Very Dissatisfied",HRData[[#This Row],[Job Satisfaction Level]]=2,"Dissatisfied",HRData[[#This Row],[Job Satisfaction Level]]=3,"Neutral",HRData[[#This Row],[Job Satisfaction Level]]=4,"Satisfied",HRData[[#This Row],[Job Satisfaction Level]]=5,"Very Satisfied")</f>
        <v>Neutral</v>
      </c>
      <c r="W238" s="2" t="s">
        <v>45</v>
      </c>
      <c r="X238" s="2" t="str">
        <f t="shared" si="14"/>
        <v>30-39</v>
      </c>
      <c r="Y238" s="2" t="str">
        <f t="shared" si="15"/>
        <v>30-39</v>
      </c>
    </row>
    <row r="239" spans="1:25" x14ac:dyDescent="0.25">
      <c r="A239" s="2">
        <v>4006</v>
      </c>
      <c r="B239" s="2" t="s">
        <v>476</v>
      </c>
      <c r="C239" s="2">
        <v>33</v>
      </c>
      <c r="D239" s="2" t="s">
        <v>33</v>
      </c>
      <c r="E239" s="2" t="s">
        <v>34</v>
      </c>
      <c r="F239" s="2" t="s">
        <v>477</v>
      </c>
      <c r="G239" s="5">
        <v>44446</v>
      </c>
      <c r="H239" s="2">
        <v>2.39</v>
      </c>
      <c r="I239" s="2">
        <f t="shared" ca="1" si="12"/>
        <v>2</v>
      </c>
      <c r="J239" s="2" t="str">
        <f t="shared" ca="1" si="13"/>
        <v>1-3</v>
      </c>
      <c r="K239" s="5"/>
      <c r="L239" s="2" t="s">
        <v>48</v>
      </c>
      <c r="M239" s="2" t="s">
        <v>39</v>
      </c>
      <c r="N239" s="2">
        <v>5</v>
      </c>
      <c r="O239" s="2" t="str" cm="1">
        <f t="array" ref="O239">_xlfn.IFS(HRData[[#This Row],[Performance Rating]]=1,"Very Dissatisfied",HRData[[#This Row],[Performance Rating]]=2,"Dissatisfied",HRData[[#This Row],[Performance Rating]]=3,"Neutral",HRData[[#This Row],[Performance Rating]]=4,"Satisfied",HRData[[#This Row],[Performance Rating]]=5,"Very Satisfied")</f>
        <v>Very Satisfied</v>
      </c>
      <c r="P239" s="7">
        <v>108808</v>
      </c>
      <c r="Q239" s="7">
        <v>1722</v>
      </c>
      <c r="R239" s="2">
        <v>12</v>
      </c>
      <c r="S239" s="2">
        <v>10</v>
      </c>
      <c r="T239" s="2">
        <v>8</v>
      </c>
      <c r="U239" s="2">
        <v>4</v>
      </c>
      <c r="V239" s="2" t="str" cm="1">
        <f t="array" ref="V239">_xlfn.IFS(HRData[[#This Row],[Job Satisfaction Level]]=1,"Very Dissatisfied",HRData[[#This Row],[Job Satisfaction Level]]=2,"Dissatisfied",HRData[[#This Row],[Job Satisfaction Level]]=3,"Neutral",HRData[[#This Row],[Job Satisfaction Level]]=4,"Satisfied",HRData[[#This Row],[Job Satisfaction Level]]=5,"Very Satisfied")</f>
        <v>Satisfied</v>
      </c>
      <c r="W239" s="2" t="s">
        <v>40</v>
      </c>
      <c r="X239" s="2" t="str">
        <f t="shared" si="14"/>
        <v>30-39</v>
      </c>
      <c r="Y239" s="2" t="str">
        <f t="shared" si="15"/>
        <v>30-39</v>
      </c>
    </row>
    <row r="240" spans="1:25" x14ac:dyDescent="0.25">
      <c r="A240" s="2">
        <v>3100</v>
      </c>
      <c r="B240" s="2" t="s">
        <v>478</v>
      </c>
      <c r="C240" s="2">
        <v>65</v>
      </c>
      <c r="D240" s="2" t="s">
        <v>217</v>
      </c>
      <c r="E240" s="2" t="s">
        <v>34</v>
      </c>
      <c r="F240" s="2" t="s">
        <v>479</v>
      </c>
      <c r="G240" s="5">
        <v>45003</v>
      </c>
      <c r="H240" s="2">
        <v>0.87</v>
      </c>
      <c r="I240" s="2">
        <f t="shared" ca="1" si="12"/>
        <v>1</v>
      </c>
      <c r="J240" s="2" t="str">
        <f t="shared" ca="1" si="13"/>
        <v>1-3</v>
      </c>
      <c r="K240" s="5"/>
      <c r="L240" s="2" t="s">
        <v>56</v>
      </c>
      <c r="M240" s="2" t="s">
        <v>39</v>
      </c>
      <c r="N240" s="2">
        <v>2</v>
      </c>
      <c r="O240" s="2" t="str" cm="1">
        <f t="array" ref="O240">_xlfn.IFS(HRData[[#This Row],[Performance Rating]]=1,"Very Dissatisfied",HRData[[#This Row],[Performance Rating]]=2,"Dissatisfied",HRData[[#This Row],[Performance Rating]]=3,"Neutral",HRData[[#This Row],[Performance Rating]]=4,"Satisfied",HRData[[#This Row],[Performance Rating]]=5,"Very Satisfied")</f>
        <v>Dissatisfied</v>
      </c>
      <c r="P240" s="7">
        <v>145436</v>
      </c>
      <c r="Q240" s="7">
        <v>3180</v>
      </c>
      <c r="R240" s="2">
        <v>3</v>
      </c>
      <c r="S240" s="2">
        <v>4</v>
      </c>
      <c r="T240" s="2">
        <v>2</v>
      </c>
      <c r="U240" s="2">
        <v>1</v>
      </c>
      <c r="V240" s="2" t="str" cm="1">
        <f t="array" ref="V2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0" s="2" t="s">
        <v>31</v>
      </c>
      <c r="X240" s="2" t="str">
        <f t="shared" si="14"/>
        <v>60-69</v>
      </c>
      <c r="Y240" s="2" t="str">
        <f t="shared" si="15"/>
        <v>60-69</v>
      </c>
    </row>
    <row r="241" spans="1:25" x14ac:dyDescent="0.25">
      <c r="A241" s="2">
        <v>5772</v>
      </c>
      <c r="B241" s="2" t="s">
        <v>480</v>
      </c>
      <c r="C241" s="2">
        <v>27</v>
      </c>
      <c r="D241" s="2" t="s">
        <v>33</v>
      </c>
      <c r="E241" s="2" t="s">
        <v>42</v>
      </c>
      <c r="F241" s="2" t="s">
        <v>481</v>
      </c>
      <c r="G241" s="5">
        <v>44543</v>
      </c>
      <c r="H241" s="2">
        <v>2.13</v>
      </c>
      <c r="I241" s="2">
        <f t="shared" ca="1" si="12"/>
        <v>1</v>
      </c>
      <c r="J241" s="2" t="str">
        <f t="shared" ca="1" si="13"/>
        <v>1-3</v>
      </c>
      <c r="K241" s="5">
        <v>45003</v>
      </c>
      <c r="L241" s="2" t="s">
        <v>56</v>
      </c>
      <c r="M241" s="2" t="s">
        <v>30</v>
      </c>
      <c r="N241" s="2">
        <v>5</v>
      </c>
      <c r="O241" s="2" t="str" cm="1">
        <f t="array" ref="O241">_xlfn.IFS(HRData[[#This Row],[Performance Rating]]=1,"Very Dissatisfied",HRData[[#This Row],[Performance Rating]]=2,"Dissatisfied",HRData[[#This Row],[Performance Rating]]=3,"Neutral",HRData[[#This Row],[Performance Rating]]=4,"Satisfied",HRData[[#This Row],[Performance Rating]]=5,"Very Satisfied")</f>
        <v>Very Satisfied</v>
      </c>
      <c r="P241" s="7">
        <v>133161</v>
      </c>
      <c r="Q241" s="7">
        <v>3860</v>
      </c>
      <c r="R241" s="2">
        <v>6</v>
      </c>
      <c r="S241" s="2">
        <v>9</v>
      </c>
      <c r="T241" s="2">
        <v>10</v>
      </c>
      <c r="U241" s="2">
        <v>1</v>
      </c>
      <c r="V241" s="2" t="str" cm="1">
        <f t="array" ref="V2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1" s="2" t="s">
        <v>40</v>
      </c>
      <c r="X241" s="2" t="str">
        <f t="shared" si="14"/>
        <v>20-29</v>
      </c>
      <c r="Y241" s="2" t="str">
        <f t="shared" si="15"/>
        <v>20-29</v>
      </c>
    </row>
    <row r="242" spans="1:25" x14ac:dyDescent="0.25">
      <c r="A242" s="2">
        <v>1885</v>
      </c>
      <c r="B242" s="2" t="s">
        <v>482</v>
      </c>
      <c r="C242" s="2">
        <v>35</v>
      </c>
      <c r="D242" s="2" t="s">
        <v>217</v>
      </c>
      <c r="E242" s="2" t="s">
        <v>37</v>
      </c>
      <c r="F242" s="2" t="s">
        <v>309</v>
      </c>
      <c r="G242" s="5">
        <v>43982</v>
      </c>
      <c r="H242" s="2">
        <v>3.66</v>
      </c>
      <c r="I242" s="2">
        <f t="shared" ca="1" si="12"/>
        <v>3</v>
      </c>
      <c r="J242" s="2" t="str">
        <f t="shared" ca="1" si="13"/>
        <v>3-5</v>
      </c>
      <c r="K242" s="5"/>
      <c r="L242" s="2" t="s">
        <v>56</v>
      </c>
      <c r="M242" s="2" t="s">
        <v>39</v>
      </c>
      <c r="N242" s="2">
        <v>2</v>
      </c>
      <c r="O242" s="2" t="str" cm="1">
        <f t="array" ref="O242">_xlfn.IFS(HRData[[#This Row],[Performance Rating]]=1,"Very Dissatisfied",HRData[[#This Row],[Performance Rating]]=2,"Dissatisfied",HRData[[#This Row],[Performance Rating]]=3,"Neutral",HRData[[#This Row],[Performance Rating]]=4,"Satisfied",HRData[[#This Row],[Performance Rating]]=5,"Very Satisfied")</f>
        <v>Dissatisfied</v>
      </c>
      <c r="P242" s="7">
        <v>102517</v>
      </c>
      <c r="Q242" s="7">
        <v>5598</v>
      </c>
      <c r="R242" s="2">
        <v>9</v>
      </c>
      <c r="S242" s="2">
        <v>8</v>
      </c>
      <c r="T242" s="2">
        <v>4</v>
      </c>
      <c r="U242" s="2">
        <v>2</v>
      </c>
      <c r="V242" s="2" t="str" cm="1">
        <f t="array" ref="V242">_xlfn.IFS(HRData[[#This Row],[Job Satisfaction Level]]=1,"Very Dissatisfied",HRData[[#This Row],[Job Satisfaction Level]]=2,"Dissatisfied",HRData[[#This Row],[Job Satisfaction Level]]=3,"Neutral",HRData[[#This Row],[Job Satisfaction Level]]=4,"Satisfied",HRData[[#This Row],[Job Satisfaction Level]]=5,"Very Satisfied")</f>
        <v>Dissatisfied</v>
      </c>
      <c r="W242" s="2" t="s">
        <v>45</v>
      </c>
      <c r="X242" s="2" t="str">
        <f t="shared" si="14"/>
        <v>30-39</v>
      </c>
      <c r="Y242" s="2" t="str">
        <f t="shared" si="15"/>
        <v>30-39</v>
      </c>
    </row>
    <row r="243" spans="1:25" x14ac:dyDescent="0.25">
      <c r="A243" s="2">
        <v>1030</v>
      </c>
      <c r="B243" s="2" t="s">
        <v>483</v>
      </c>
      <c r="C243" s="2">
        <v>62</v>
      </c>
      <c r="D243" s="2" t="s">
        <v>33</v>
      </c>
      <c r="E243" s="2" t="s">
        <v>37</v>
      </c>
      <c r="F243" s="2" t="s">
        <v>484</v>
      </c>
      <c r="G243" s="5">
        <v>42414</v>
      </c>
      <c r="H243" s="2">
        <v>7.96</v>
      </c>
      <c r="I243" s="2">
        <f t="shared" ca="1" si="12"/>
        <v>2</v>
      </c>
      <c r="J243" s="2" t="str">
        <f t="shared" ca="1" si="13"/>
        <v>1-3</v>
      </c>
      <c r="K243" s="5">
        <v>43298</v>
      </c>
      <c r="L243" s="2" t="s">
        <v>56</v>
      </c>
      <c r="M243" s="2" t="s">
        <v>30</v>
      </c>
      <c r="N243" s="2">
        <v>4</v>
      </c>
      <c r="O243" s="2" t="str" cm="1">
        <f t="array" ref="O243">_xlfn.IFS(HRData[[#This Row],[Performance Rating]]=1,"Very Dissatisfied",HRData[[#This Row],[Performance Rating]]=2,"Dissatisfied",HRData[[#This Row],[Performance Rating]]=3,"Neutral",HRData[[#This Row],[Performance Rating]]=4,"Satisfied",HRData[[#This Row],[Performance Rating]]=5,"Very Satisfied")</f>
        <v>Satisfied</v>
      </c>
      <c r="P243" s="7">
        <v>36677</v>
      </c>
      <c r="Q243" s="7">
        <v>3345</v>
      </c>
      <c r="R243" s="2">
        <v>9</v>
      </c>
      <c r="S243" s="2">
        <v>7</v>
      </c>
      <c r="T243" s="2">
        <v>5</v>
      </c>
      <c r="U243" s="2">
        <v>1</v>
      </c>
      <c r="V243" s="2" t="str" cm="1">
        <f t="array" ref="V2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3" s="2" t="s">
        <v>45</v>
      </c>
      <c r="X243" s="2" t="str">
        <f t="shared" si="14"/>
        <v>60-69</v>
      </c>
      <c r="Y243" s="2" t="str">
        <f t="shared" si="15"/>
        <v>60-69</v>
      </c>
    </row>
    <row r="244" spans="1:25" x14ac:dyDescent="0.25">
      <c r="A244" s="2">
        <v>2413</v>
      </c>
      <c r="B244" s="2" t="s">
        <v>485</v>
      </c>
      <c r="C244" s="2">
        <v>29</v>
      </c>
      <c r="D244" s="2" t="s">
        <v>33</v>
      </c>
      <c r="E244" s="2" t="s">
        <v>27</v>
      </c>
      <c r="F244" s="2" t="s">
        <v>180</v>
      </c>
      <c r="G244" s="5">
        <v>45206</v>
      </c>
      <c r="H244" s="2">
        <v>0.31</v>
      </c>
      <c r="I244" s="2">
        <f t="shared" ca="1" si="12"/>
        <v>0</v>
      </c>
      <c r="J244" s="2" t="str">
        <f t="shared" ca="1" si="13"/>
        <v>New</v>
      </c>
      <c r="K244" s="5"/>
      <c r="L244" s="2" t="s">
        <v>56</v>
      </c>
      <c r="M244" s="2" t="s">
        <v>39</v>
      </c>
      <c r="N244" s="2">
        <v>5</v>
      </c>
      <c r="O244" s="2" t="str" cm="1">
        <f t="array" ref="O244">_xlfn.IFS(HRData[[#This Row],[Performance Rating]]=1,"Very Dissatisfied",HRData[[#This Row],[Performance Rating]]=2,"Dissatisfied",HRData[[#This Row],[Performance Rating]]=3,"Neutral",HRData[[#This Row],[Performance Rating]]=4,"Satisfied",HRData[[#This Row],[Performance Rating]]=5,"Very Satisfied")</f>
        <v>Very Satisfied</v>
      </c>
      <c r="P244" s="7">
        <v>148505</v>
      </c>
      <c r="Q244" s="7">
        <v>6670</v>
      </c>
      <c r="R244" s="2">
        <v>20</v>
      </c>
      <c r="S244" s="2">
        <v>4</v>
      </c>
      <c r="T244" s="2">
        <v>1</v>
      </c>
      <c r="U244" s="2">
        <v>2</v>
      </c>
      <c r="V244" s="2" t="str" cm="1">
        <f t="array" ref="V244">_xlfn.IFS(HRData[[#This Row],[Job Satisfaction Level]]=1,"Very Dissatisfied",HRData[[#This Row],[Job Satisfaction Level]]=2,"Dissatisfied",HRData[[#This Row],[Job Satisfaction Level]]=3,"Neutral",HRData[[#This Row],[Job Satisfaction Level]]=4,"Satisfied",HRData[[#This Row],[Job Satisfaction Level]]=5,"Very Satisfied")</f>
        <v>Dissatisfied</v>
      </c>
      <c r="W244" s="2" t="s">
        <v>31</v>
      </c>
      <c r="X244" s="2" t="str">
        <f t="shared" si="14"/>
        <v>20-29</v>
      </c>
      <c r="Y244" s="2" t="str">
        <f t="shared" si="15"/>
        <v>20-29</v>
      </c>
    </row>
    <row r="245" spans="1:25" x14ac:dyDescent="0.25">
      <c r="A245" s="2">
        <v>2003</v>
      </c>
      <c r="B245" s="2" t="s">
        <v>486</v>
      </c>
      <c r="C245" s="2">
        <v>31</v>
      </c>
      <c r="D245" s="2" t="s">
        <v>26</v>
      </c>
      <c r="E245" s="2" t="s">
        <v>34</v>
      </c>
      <c r="F245" s="2" t="s">
        <v>487</v>
      </c>
      <c r="G245" s="5">
        <v>43603</v>
      </c>
      <c r="H245" s="2">
        <v>4.7</v>
      </c>
      <c r="I245" s="2">
        <f t="shared" ca="1" si="12"/>
        <v>0</v>
      </c>
      <c r="J245" s="2" t="str">
        <f t="shared" ca="1" si="13"/>
        <v>New</v>
      </c>
      <c r="K245" s="5">
        <v>43807</v>
      </c>
      <c r="L245" s="2" t="s">
        <v>29</v>
      </c>
      <c r="M245" s="2" t="s">
        <v>30</v>
      </c>
      <c r="N245" s="2">
        <v>3</v>
      </c>
      <c r="O245" s="2" t="str" cm="1">
        <f t="array" ref="O245">_xlfn.IFS(HRData[[#This Row],[Performance Rating]]=1,"Very Dissatisfied",HRData[[#This Row],[Performance Rating]]=2,"Dissatisfied",HRData[[#This Row],[Performance Rating]]=3,"Neutral",HRData[[#This Row],[Performance Rating]]=4,"Satisfied",HRData[[#This Row],[Performance Rating]]=5,"Very Satisfied")</f>
        <v>Neutral</v>
      </c>
      <c r="P245" s="7">
        <v>132125</v>
      </c>
      <c r="Q245" s="7">
        <v>1844</v>
      </c>
      <c r="R245" s="2">
        <v>1</v>
      </c>
      <c r="S245" s="2">
        <v>6</v>
      </c>
      <c r="T245" s="2">
        <v>7</v>
      </c>
      <c r="U245" s="2">
        <v>2</v>
      </c>
      <c r="V245" s="2" t="str" cm="1">
        <f t="array" ref="V245">_xlfn.IFS(HRData[[#This Row],[Job Satisfaction Level]]=1,"Very Dissatisfied",HRData[[#This Row],[Job Satisfaction Level]]=2,"Dissatisfied",HRData[[#This Row],[Job Satisfaction Level]]=3,"Neutral",HRData[[#This Row],[Job Satisfaction Level]]=4,"Satisfied",HRData[[#This Row],[Job Satisfaction Level]]=5,"Very Satisfied")</f>
        <v>Dissatisfied</v>
      </c>
      <c r="W245" s="2" t="s">
        <v>31</v>
      </c>
      <c r="X245" s="2" t="str">
        <f t="shared" si="14"/>
        <v>30-39</v>
      </c>
      <c r="Y245" s="2" t="str">
        <f t="shared" si="15"/>
        <v>30-39</v>
      </c>
    </row>
    <row r="246" spans="1:25" x14ac:dyDescent="0.25">
      <c r="A246" s="2">
        <v>7026</v>
      </c>
      <c r="B246" s="2" t="s">
        <v>488</v>
      </c>
      <c r="C246" s="2">
        <v>24</v>
      </c>
      <c r="D246" s="2" t="s">
        <v>26</v>
      </c>
      <c r="E246" s="2" t="s">
        <v>34</v>
      </c>
      <c r="F246" s="2" t="s">
        <v>489</v>
      </c>
      <c r="G246" s="5">
        <v>44116</v>
      </c>
      <c r="H246" s="2">
        <v>3.3</v>
      </c>
      <c r="I246" s="2">
        <f t="shared" ca="1" si="12"/>
        <v>2</v>
      </c>
      <c r="J246" s="2" t="str">
        <f t="shared" ca="1" si="13"/>
        <v>1-3</v>
      </c>
      <c r="K246" s="5">
        <v>45140</v>
      </c>
      <c r="L246" s="2" t="s">
        <v>56</v>
      </c>
      <c r="M246" s="2" t="s">
        <v>30</v>
      </c>
      <c r="N246" s="2">
        <v>2</v>
      </c>
      <c r="O246" s="2" t="str" cm="1">
        <f t="array" ref="O246">_xlfn.IFS(HRData[[#This Row],[Performance Rating]]=1,"Very Dissatisfied",HRData[[#This Row],[Performance Rating]]=2,"Dissatisfied",HRData[[#This Row],[Performance Rating]]=3,"Neutral",HRData[[#This Row],[Performance Rating]]=4,"Satisfied",HRData[[#This Row],[Performance Rating]]=5,"Very Satisfied")</f>
        <v>Dissatisfied</v>
      </c>
      <c r="P246" s="7">
        <v>97216</v>
      </c>
      <c r="Q246" s="7">
        <v>8505</v>
      </c>
      <c r="R246" s="2">
        <v>0</v>
      </c>
      <c r="S246" s="2">
        <v>6</v>
      </c>
      <c r="T246" s="2">
        <v>9</v>
      </c>
      <c r="U246" s="2">
        <v>1</v>
      </c>
      <c r="V246" s="2" t="str" cm="1">
        <f t="array" ref="V2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6" s="2" t="s">
        <v>45</v>
      </c>
      <c r="X246" s="2" t="str">
        <f t="shared" si="14"/>
        <v>20-29</v>
      </c>
      <c r="Y246" s="2" t="str">
        <f t="shared" si="15"/>
        <v>20-29</v>
      </c>
    </row>
    <row r="247" spans="1:25" x14ac:dyDescent="0.25">
      <c r="A247" s="2">
        <v>2848</v>
      </c>
      <c r="B247" s="2" t="s">
        <v>490</v>
      </c>
      <c r="C247" s="2">
        <v>46</v>
      </c>
      <c r="D247" s="2" t="s">
        <v>26</v>
      </c>
      <c r="E247" s="2" t="s">
        <v>42</v>
      </c>
      <c r="F247" s="2" t="s">
        <v>235</v>
      </c>
      <c r="G247" s="5">
        <v>41912</v>
      </c>
      <c r="H247" s="2">
        <v>9.33</v>
      </c>
      <c r="I247" s="2">
        <f t="shared" ca="1" si="12"/>
        <v>9</v>
      </c>
      <c r="J247" s="2" t="str">
        <f t="shared" ca="1" si="13"/>
        <v>5-10</v>
      </c>
      <c r="K247" s="5">
        <v>45285</v>
      </c>
      <c r="L247" s="2" t="s">
        <v>44</v>
      </c>
      <c r="M247" s="2" t="s">
        <v>30</v>
      </c>
      <c r="N247" s="2">
        <v>4</v>
      </c>
      <c r="O247" s="2" t="str" cm="1">
        <f t="array" ref="O247">_xlfn.IFS(HRData[[#This Row],[Performance Rating]]=1,"Very Dissatisfied",HRData[[#This Row],[Performance Rating]]=2,"Dissatisfied",HRData[[#This Row],[Performance Rating]]=3,"Neutral",HRData[[#This Row],[Performance Rating]]=4,"Satisfied",HRData[[#This Row],[Performance Rating]]=5,"Very Satisfied")</f>
        <v>Satisfied</v>
      </c>
      <c r="P247" s="7">
        <v>31561</v>
      </c>
      <c r="Q247" s="7">
        <v>8018</v>
      </c>
      <c r="R247" s="2">
        <v>4</v>
      </c>
      <c r="S247" s="2">
        <v>4</v>
      </c>
      <c r="T247" s="2">
        <v>9</v>
      </c>
      <c r="U247" s="2">
        <v>3</v>
      </c>
      <c r="V247" s="2" t="str" cm="1">
        <f t="array" ref="V247">_xlfn.IFS(HRData[[#This Row],[Job Satisfaction Level]]=1,"Very Dissatisfied",HRData[[#This Row],[Job Satisfaction Level]]=2,"Dissatisfied",HRData[[#This Row],[Job Satisfaction Level]]=3,"Neutral",HRData[[#This Row],[Job Satisfaction Level]]=4,"Satisfied",HRData[[#This Row],[Job Satisfaction Level]]=5,"Very Satisfied")</f>
        <v>Neutral</v>
      </c>
      <c r="W247" s="2" t="s">
        <v>45</v>
      </c>
      <c r="X247" s="2" t="str">
        <f t="shared" si="14"/>
        <v>40-49</v>
      </c>
      <c r="Y247" s="2" t="str">
        <f t="shared" si="15"/>
        <v>40-49</v>
      </c>
    </row>
    <row r="248" spans="1:25" x14ac:dyDescent="0.25">
      <c r="A248" s="2">
        <v>8270</v>
      </c>
      <c r="B248" s="2" t="s">
        <v>491</v>
      </c>
      <c r="C248" s="2">
        <v>64</v>
      </c>
      <c r="D248" s="2" t="s">
        <v>217</v>
      </c>
      <c r="E248" s="2" t="s">
        <v>42</v>
      </c>
      <c r="F248" s="2" t="s">
        <v>492</v>
      </c>
      <c r="G248" s="5">
        <v>42616</v>
      </c>
      <c r="H248" s="2">
        <v>7.41</v>
      </c>
      <c r="I248" s="2">
        <f t="shared" ca="1" si="12"/>
        <v>6</v>
      </c>
      <c r="J248" s="2" t="str">
        <f t="shared" ca="1" si="13"/>
        <v>5-10</v>
      </c>
      <c r="K248" s="5">
        <v>44830</v>
      </c>
      <c r="L248" s="2" t="s">
        <v>56</v>
      </c>
      <c r="M248" s="2" t="s">
        <v>30</v>
      </c>
      <c r="N248" s="2">
        <v>4</v>
      </c>
      <c r="O248" s="2" t="str" cm="1">
        <f t="array" ref="O248">_xlfn.IFS(HRData[[#This Row],[Performance Rating]]=1,"Very Dissatisfied",HRData[[#This Row],[Performance Rating]]=2,"Dissatisfied",HRData[[#This Row],[Performance Rating]]=3,"Neutral",HRData[[#This Row],[Performance Rating]]=4,"Satisfied",HRData[[#This Row],[Performance Rating]]=5,"Very Satisfied")</f>
        <v>Satisfied</v>
      </c>
      <c r="P248" s="7">
        <v>38930</v>
      </c>
      <c r="Q248" s="7">
        <v>5634</v>
      </c>
      <c r="R248" s="2">
        <v>14</v>
      </c>
      <c r="S248" s="2">
        <v>5</v>
      </c>
      <c r="T248" s="2">
        <v>5</v>
      </c>
      <c r="U248" s="2">
        <v>2</v>
      </c>
      <c r="V248" s="2" t="str" cm="1">
        <f t="array" ref="V248">_xlfn.IFS(HRData[[#This Row],[Job Satisfaction Level]]=1,"Very Dissatisfied",HRData[[#This Row],[Job Satisfaction Level]]=2,"Dissatisfied",HRData[[#This Row],[Job Satisfaction Level]]=3,"Neutral",HRData[[#This Row],[Job Satisfaction Level]]=4,"Satisfied",HRData[[#This Row],[Job Satisfaction Level]]=5,"Very Satisfied")</f>
        <v>Dissatisfied</v>
      </c>
      <c r="W248" s="2" t="s">
        <v>45</v>
      </c>
      <c r="X248" s="2" t="str">
        <f t="shared" si="14"/>
        <v>60-69</v>
      </c>
      <c r="Y248" s="2" t="str">
        <f t="shared" si="15"/>
        <v>60-69</v>
      </c>
    </row>
    <row r="249" spans="1:25" x14ac:dyDescent="0.25">
      <c r="A249" s="2">
        <v>7339</v>
      </c>
      <c r="B249" s="2" t="s">
        <v>493</v>
      </c>
      <c r="C249" s="2">
        <v>33</v>
      </c>
      <c r="D249" s="2" t="s">
        <v>33</v>
      </c>
      <c r="E249" s="2" t="s">
        <v>42</v>
      </c>
      <c r="F249" s="2" t="s">
        <v>494</v>
      </c>
      <c r="G249" s="5">
        <v>42122</v>
      </c>
      <c r="H249" s="2">
        <v>8.76</v>
      </c>
      <c r="I249" s="2">
        <f t="shared" ca="1" si="12"/>
        <v>9</v>
      </c>
      <c r="J249" s="2" t="str">
        <f t="shared" ca="1" si="13"/>
        <v>5-10</v>
      </c>
      <c r="K249" s="5"/>
      <c r="L249" s="2" t="s">
        <v>48</v>
      </c>
      <c r="M249" s="2" t="s">
        <v>39</v>
      </c>
      <c r="N249" s="2">
        <v>1</v>
      </c>
      <c r="O249" s="2" t="str" cm="1">
        <f t="array" ref="O249">_xlfn.IFS(HRData[[#This Row],[Performance Rating]]=1,"Very Dissatisfied",HRData[[#This Row],[Performance Rating]]=2,"Dissatisfied",HRData[[#This Row],[Performance Rating]]=3,"Neutral",HRData[[#This Row],[Performance Rating]]=4,"Satisfied",HRData[[#This Row],[Performance Rating]]=5,"Very Satisfied")</f>
        <v>Very Dissatisfied</v>
      </c>
      <c r="P249" s="7">
        <v>40768</v>
      </c>
      <c r="Q249" s="7">
        <v>1396</v>
      </c>
      <c r="R249" s="2">
        <v>6</v>
      </c>
      <c r="S249" s="2">
        <v>8</v>
      </c>
      <c r="T249" s="2">
        <v>5</v>
      </c>
      <c r="U249" s="2">
        <v>5</v>
      </c>
      <c r="V249" s="2" t="str" cm="1">
        <f t="array" ref="V249">_xlfn.IFS(HRData[[#This Row],[Job Satisfaction Level]]=1,"Very Dissatisfied",HRData[[#This Row],[Job Satisfaction Level]]=2,"Dissatisfied",HRData[[#This Row],[Job Satisfaction Level]]=3,"Neutral",HRData[[#This Row],[Job Satisfaction Level]]=4,"Satisfied",HRData[[#This Row],[Job Satisfaction Level]]=5,"Very Satisfied")</f>
        <v>Very Satisfied</v>
      </c>
      <c r="W249" s="2" t="s">
        <v>45</v>
      </c>
      <c r="X249" s="2" t="str">
        <f t="shared" si="14"/>
        <v>30-39</v>
      </c>
      <c r="Y249" s="2" t="str">
        <f t="shared" si="15"/>
        <v>30-39</v>
      </c>
    </row>
    <row r="250" spans="1:25" x14ac:dyDescent="0.25">
      <c r="A250" s="2">
        <v>9141</v>
      </c>
      <c r="B250" s="2" t="s">
        <v>495</v>
      </c>
      <c r="C250" s="2">
        <v>24</v>
      </c>
      <c r="D250" s="2" t="s">
        <v>26</v>
      </c>
      <c r="E250" s="2" t="s">
        <v>50</v>
      </c>
      <c r="F250" s="2" t="s">
        <v>496</v>
      </c>
      <c r="G250" s="5">
        <v>42394</v>
      </c>
      <c r="H250" s="2">
        <v>8.01</v>
      </c>
      <c r="I250" s="2">
        <f t="shared" ca="1" si="12"/>
        <v>5</v>
      </c>
      <c r="J250" s="2" t="str">
        <f t="shared" ca="1" si="13"/>
        <v>5-10</v>
      </c>
      <c r="K250" s="5">
        <v>44427</v>
      </c>
      <c r="L250" s="2" t="s">
        <v>29</v>
      </c>
      <c r="M250" s="2" t="s">
        <v>30</v>
      </c>
      <c r="N250" s="2">
        <v>1</v>
      </c>
      <c r="O250" s="2" t="str" cm="1">
        <f t="array" ref="O250">_xlfn.IFS(HRData[[#This Row],[Performance Rating]]=1,"Very Dissatisfied",HRData[[#This Row],[Performance Rating]]=2,"Dissatisfied",HRData[[#This Row],[Performance Rating]]=3,"Neutral",HRData[[#This Row],[Performance Rating]]=4,"Satisfied",HRData[[#This Row],[Performance Rating]]=5,"Very Satisfied")</f>
        <v>Very Dissatisfied</v>
      </c>
      <c r="P250" s="7">
        <v>48482</v>
      </c>
      <c r="Q250" s="7">
        <v>80</v>
      </c>
      <c r="R250" s="2">
        <v>5</v>
      </c>
      <c r="S250" s="2">
        <v>1</v>
      </c>
      <c r="T250" s="2">
        <v>9</v>
      </c>
      <c r="U250" s="2">
        <v>2</v>
      </c>
      <c r="V250" s="2" t="str" cm="1">
        <f t="array" ref="V250">_xlfn.IFS(HRData[[#This Row],[Job Satisfaction Level]]=1,"Very Dissatisfied",HRData[[#This Row],[Job Satisfaction Level]]=2,"Dissatisfied",HRData[[#This Row],[Job Satisfaction Level]]=3,"Neutral",HRData[[#This Row],[Job Satisfaction Level]]=4,"Satisfied",HRData[[#This Row],[Job Satisfaction Level]]=5,"Very Satisfied")</f>
        <v>Dissatisfied</v>
      </c>
      <c r="W250" s="2" t="s">
        <v>45</v>
      </c>
      <c r="X250" s="2" t="str">
        <f t="shared" si="14"/>
        <v>20-29</v>
      </c>
      <c r="Y250" s="2" t="str">
        <f t="shared" si="15"/>
        <v>20-29</v>
      </c>
    </row>
    <row r="251" spans="1:25" x14ac:dyDescent="0.25">
      <c r="A251" s="2">
        <v>2858</v>
      </c>
      <c r="B251" s="2" t="s">
        <v>497</v>
      </c>
      <c r="C251" s="2">
        <v>59</v>
      </c>
      <c r="D251" s="2" t="s">
        <v>217</v>
      </c>
      <c r="E251" s="2" t="s">
        <v>50</v>
      </c>
      <c r="F251" s="2" t="s">
        <v>43</v>
      </c>
      <c r="G251" s="5">
        <v>44439</v>
      </c>
      <c r="H251" s="2">
        <v>2.41</v>
      </c>
      <c r="I251" s="2">
        <f t="shared" ca="1" si="12"/>
        <v>2</v>
      </c>
      <c r="J251" s="2" t="str">
        <f t="shared" ca="1" si="13"/>
        <v>1-3</v>
      </c>
      <c r="K251" s="5"/>
      <c r="L251" s="2" t="s">
        <v>56</v>
      </c>
      <c r="M251" s="2" t="s">
        <v>39</v>
      </c>
      <c r="N251" s="2">
        <v>5</v>
      </c>
      <c r="O251" s="2" t="str" cm="1">
        <f t="array" ref="O251">_xlfn.IFS(HRData[[#This Row],[Performance Rating]]=1,"Very Dissatisfied",HRData[[#This Row],[Performance Rating]]=2,"Dissatisfied",HRData[[#This Row],[Performance Rating]]=3,"Neutral",HRData[[#This Row],[Performance Rating]]=4,"Satisfied",HRData[[#This Row],[Performance Rating]]=5,"Very Satisfied")</f>
        <v>Very Satisfied</v>
      </c>
      <c r="P251" s="7">
        <v>31533</v>
      </c>
      <c r="Q251" s="7">
        <v>7194</v>
      </c>
      <c r="R251" s="2">
        <v>3</v>
      </c>
      <c r="S251" s="2">
        <v>8</v>
      </c>
      <c r="T251" s="2">
        <v>5</v>
      </c>
      <c r="U251" s="2">
        <v>5</v>
      </c>
      <c r="V251" s="2" t="str" cm="1">
        <f t="array" ref="V251">_xlfn.IFS(HRData[[#This Row],[Job Satisfaction Level]]=1,"Very Dissatisfied",HRData[[#This Row],[Job Satisfaction Level]]=2,"Dissatisfied",HRData[[#This Row],[Job Satisfaction Level]]=3,"Neutral",HRData[[#This Row],[Job Satisfaction Level]]=4,"Satisfied",HRData[[#This Row],[Job Satisfaction Level]]=5,"Very Satisfied")</f>
        <v>Very Satisfied</v>
      </c>
      <c r="W251" s="2" t="s">
        <v>45</v>
      </c>
      <c r="X251" s="2" t="str">
        <f t="shared" si="14"/>
        <v>50-59</v>
      </c>
      <c r="Y251" s="2" t="str">
        <f t="shared" si="15"/>
        <v>50-59</v>
      </c>
    </row>
    <row r="252" spans="1:25" x14ac:dyDescent="0.25">
      <c r="A252" s="2">
        <v>5916</v>
      </c>
      <c r="B252" s="2" t="s">
        <v>498</v>
      </c>
      <c r="C252" s="2">
        <v>54</v>
      </c>
      <c r="D252" s="2" t="s">
        <v>217</v>
      </c>
      <c r="E252" s="2" t="s">
        <v>37</v>
      </c>
      <c r="F252" s="2" t="s">
        <v>499</v>
      </c>
      <c r="G252" s="5">
        <v>42886</v>
      </c>
      <c r="H252" s="2">
        <v>6.67</v>
      </c>
      <c r="I252" s="2">
        <f t="shared" ca="1" si="12"/>
        <v>6</v>
      </c>
      <c r="J252" s="2" t="str">
        <f t="shared" ca="1" si="13"/>
        <v>5-10</v>
      </c>
      <c r="K252" s="5"/>
      <c r="L252" s="2" t="s">
        <v>44</v>
      </c>
      <c r="M252" s="2" t="s">
        <v>39</v>
      </c>
      <c r="N252" s="2">
        <v>3</v>
      </c>
      <c r="O252" s="2" t="str" cm="1">
        <f t="array" ref="O252">_xlfn.IFS(HRData[[#This Row],[Performance Rating]]=1,"Very Dissatisfied",HRData[[#This Row],[Performance Rating]]=2,"Dissatisfied",HRData[[#This Row],[Performance Rating]]=3,"Neutral",HRData[[#This Row],[Performance Rating]]=4,"Satisfied",HRData[[#This Row],[Performance Rating]]=5,"Very Satisfied")</f>
        <v>Neutral</v>
      </c>
      <c r="P252" s="7">
        <v>144377</v>
      </c>
      <c r="Q252" s="7">
        <v>267</v>
      </c>
      <c r="R252" s="2">
        <v>17</v>
      </c>
      <c r="S252" s="2">
        <v>8</v>
      </c>
      <c r="T252" s="2">
        <v>2</v>
      </c>
      <c r="U252" s="2">
        <v>2</v>
      </c>
      <c r="V252" s="2" t="str" cm="1">
        <f t="array" ref="V252">_xlfn.IFS(HRData[[#This Row],[Job Satisfaction Level]]=1,"Very Dissatisfied",HRData[[#This Row],[Job Satisfaction Level]]=2,"Dissatisfied",HRData[[#This Row],[Job Satisfaction Level]]=3,"Neutral",HRData[[#This Row],[Job Satisfaction Level]]=4,"Satisfied",HRData[[#This Row],[Job Satisfaction Level]]=5,"Very Satisfied")</f>
        <v>Dissatisfied</v>
      </c>
      <c r="W252" s="2" t="s">
        <v>40</v>
      </c>
      <c r="X252" s="2" t="str">
        <f t="shared" si="14"/>
        <v>50-59</v>
      </c>
      <c r="Y252" s="2" t="str">
        <f t="shared" si="15"/>
        <v>50-59</v>
      </c>
    </row>
    <row r="253" spans="1:25" x14ac:dyDescent="0.25">
      <c r="A253" s="2">
        <v>1128</v>
      </c>
      <c r="B253" s="2" t="s">
        <v>500</v>
      </c>
      <c r="C253" s="2">
        <v>24</v>
      </c>
      <c r="D253" s="2" t="s">
        <v>33</v>
      </c>
      <c r="E253" s="2" t="s">
        <v>37</v>
      </c>
      <c r="F253" s="2" t="s">
        <v>501</v>
      </c>
      <c r="G253" s="5">
        <v>43340</v>
      </c>
      <c r="H253" s="2">
        <v>5.42</v>
      </c>
      <c r="I253" s="2">
        <f t="shared" ca="1" si="12"/>
        <v>5</v>
      </c>
      <c r="J253" s="2" t="str">
        <f t="shared" ca="1" si="13"/>
        <v>5-10</v>
      </c>
      <c r="K253" s="5"/>
      <c r="L253" s="2" t="s">
        <v>44</v>
      </c>
      <c r="M253" s="2" t="s">
        <v>39</v>
      </c>
      <c r="N253" s="2">
        <v>4</v>
      </c>
      <c r="O253" s="2" t="str" cm="1">
        <f t="array" ref="O253">_xlfn.IFS(HRData[[#This Row],[Performance Rating]]=1,"Very Dissatisfied",HRData[[#This Row],[Performance Rating]]=2,"Dissatisfied",HRData[[#This Row],[Performance Rating]]=3,"Neutral",HRData[[#This Row],[Performance Rating]]=4,"Satisfied",HRData[[#This Row],[Performance Rating]]=5,"Very Satisfied")</f>
        <v>Satisfied</v>
      </c>
      <c r="P253" s="7">
        <v>55556</v>
      </c>
      <c r="Q253" s="7">
        <v>166</v>
      </c>
      <c r="R253" s="2">
        <v>2</v>
      </c>
      <c r="S253" s="2">
        <v>5</v>
      </c>
      <c r="T253" s="2">
        <v>2</v>
      </c>
      <c r="U253" s="2">
        <v>2</v>
      </c>
      <c r="V253" s="2" t="str" cm="1">
        <f t="array" ref="V253">_xlfn.IFS(HRData[[#This Row],[Job Satisfaction Level]]=1,"Very Dissatisfied",HRData[[#This Row],[Job Satisfaction Level]]=2,"Dissatisfied",HRData[[#This Row],[Job Satisfaction Level]]=3,"Neutral",HRData[[#This Row],[Job Satisfaction Level]]=4,"Satisfied",HRData[[#This Row],[Job Satisfaction Level]]=5,"Very Satisfied")</f>
        <v>Dissatisfied</v>
      </c>
      <c r="W253" s="2" t="s">
        <v>40</v>
      </c>
      <c r="X253" s="2" t="str">
        <f t="shared" si="14"/>
        <v>20-29</v>
      </c>
      <c r="Y253" s="2" t="str">
        <f t="shared" si="15"/>
        <v>20-29</v>
      </c>
    </row>
    <row r="254" spans="1:25" x14ac:dyDescent="0.25">
      <c r="A254" s="2">
        <v>1318</v>
      </c>
      <c r="B254" s="2" t="s">
        <v>502</v>
      </c>
      <c r="C254" s="2">
        <v>32</v>
      </c>
      <c r="D254" s="2" t="s">
        <v>217</v>
      </c>
      <c r="E254" s="2" t="s">
        <v>27</v>
      </c>
      <c r="F254" s="2" t="s">
        <v>503</v>
      </c>
      <c r="G254" s="5">
        <v>44196</v>
      </c>
      <c r="H254" s="2">
        <v>3.08</v>
      </c>
      <c r="I254" s="2">
        <f t="shared" ca="1" si="12"/>
        <v>0</v>
      </c>
      <c r="J254" s="2" t="str">
        <f t="shared" ca="1" si="13"/>
        <v>New</v>
      </c>
      <c r="K254" s="5">
        <v>44388</v>
      </c>
      <c r="L254" s="2" t="s">
        <v>29</v>
      </c>
      <c r="M254" s="2" t="s">
        <v>30</v>
      </c>
      <c r="N254" s="2">
        <v>1</v>
      </c>
      <c r="O254" s="2" t="str" cm="1">
        <f t="array" ref="O254">_xlfn.IFS(HRData[[#This Row],[Performance Rating]]=1,"Very Dissatisfied",HRData[[#This Row],[Performance Rating]]=2,"Dissatisfied",HRData[[#This Row],[Performance Rating]]=3,"Neutral",HRData[[#This Row],[Performance Rating]]=4,"Satisfied",HRData[[#This Row],[Performance Rating]]=5,"Very Satisfied")</f>
        <v>Very Dissatisfied</v>
      </c>
      <c r="P254" s="7">
        <v>148451</v>
      </c>
      <c r="Q254" s="7">
        <v>9990</v>
      </c>
      <c r="R254" s="2">
        <v>20</v>
      </c>
      <c r="S254" s="2">
        <v>7</v>
      </c>
      <c r="T254" s="2">
        <v>10</v>
      </c>
      <c r="U254" s="2">
        <v>1</v>
      </c>
      <c r="V254" s="2" t="str" cm="1">
        <f t="array" ref="V25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4" s="2" t="s">
        <v>40</v>
      </c>
      <c r="X254" s="2" t="str">
        <f t="shared" si="14"/>
        <v>30-39</v>
      </c>
      <c r="Y254" s="2" t="str">
        <f t="shared" si="15"/>
        <v>30-39</v>
      </c>
    </row>
    <row r="255" spans="1:25" x14ac:dyDescent="0.25">
      <c r="A255" s="2">
        <v>5586</v>
      </c>
      <c r="B255" s="2" t="s">
        <v>504</v>
      </c>
      <c r="C255" s="2">
        <v>58</v>
      </c>
      <c r="D255" s="2" t="s">
        <v>26</v>
      </c>
      <c r="E255" s="2" t="s">
        <v>42</v>
      </c>
      <c r="F255" s="2" t="s">
        <v>505</v>
      </c>
      <c r="G255" s="5">
        <v>43669</v>
      </c>
      <c r="H255" s="2">
        <v>4.5199999999999996</v>
      </c>
      <c r="I255" s="2">
        <f t="shared" ca="1" si="12"/>
        <v>4</v>
      </c>
      <c r="J255" s="2" t="str">
        <f t="shared" ca="1" si="13"/>
        <v>3-5</v>
      </c>
      <c r="K255" s="5"/>
      <c r="L255" s="2" t="s">
        <v>29</v>
      </c>
      <c r="M255" s="2" t="s">
        <v>39</v>
      </c>
      <c r="N255" s="2">
        <v>3</v>
      </c>
      <c r="O255" s="2" t="str" cm="1">
        <f t="array" ref="O255">_xlfn.IFS(HRData[[#This Row],[Performance Rating]]=1,"Very Dissatisfied",HRData[[#This Row],[Performance Rating]]=2,"Dissatisfied",HRData[[#This Row],[Performance Rating]]=3,"Neutral",HRData[[#This Row],[Performance Rating]]=4,"Satisfied",HRData[[#This Row],[Performance Rating]]=5,"Very Satisfied")</f>
        <v>Neutral</v>
      </c>
      <c r="P255" s="7">
        <v>81965</v>
      </c>
      <c r="Q255" s="7">
        <v>7591</v>
      </c>
      <c r="R255" s="2">
        <v>0</v>
      </c>
      <c r="S255" s="2">
        <v>1</v>
      </c>
      <c r="T255" s="2">
        <v>5</v>
      </c>
      <c r="U255" s="2">
        <v>5</v>
      </c>
      <c r="V255" s="2" t="str" cm="1">
        <f t="array" ref="V255">_xlfn.IFS(HRData[[#This Row],[Job Satisfaction Level]]=1,"Very Dissatisfied",HRData[[#This Row],[Job Satisfaction Level]]=2,"Dissatisfied",HRData[[#This Row],[Job Satisfaction Level]]=3,"Neutral",HRData[[#This Row],[Job Satisfaction Level]]=4,"Satisfied",HRData[[#This Row],[Job Satisfaction Level]]=5,"Very Satisfied")</f>
        <v>Very Satisfied</v>
      </c>
      <c r="W255" s="2" t="s">
        <v>31</v>
      </c>
      <c r="X255" s="2" t="str">
        <f t="shared" si="14"/>
        <v>50-59</v>
      </c>
      <c r="Y255" s="2" t="str">
        <f t="shared" si="15"/>
        <v>50-59</v>
      </c>
    </row>
    <row r="256" spans="1:25" x14ac:dyDescent="0.25">
      <c r="A256" s="2">
        <v>1423</v>
      </c>
      <c r="B256" s="2" t="s">
        <v>506</v>
      </c>
      <c r="C256" s="2">
        <v>57</v>
      </c>
      <c r="D256" s="2" t="s">
        <v>217</v>
      </c>
      <c r="E256" s="2" t="s">
        <v>37</v>
      </c>
      <c r="F256" s="2" t="s">
        <v>437</v>
      </c>
      <c r="G256" s="5">
        <v>44935</v>
      </c>
      <c r="H256" s="2">
        <v>1.05</v>
      </c>
      <c r="I256" s="2">
        <f t="shared" ca="1" si="12"/>
        <v>0</v>
      </c>
      <c r="J256" s="2" t="str">
        <f t="shared" ca="1" si="13"/>
        <v>New</v>
      </c>
      <c r="K256" s="5">
        <v>44948</v>
      </c>
      <c r="L256" s="2" t="s">
        <v>56</v>
      </c>
      <c r="M256" s="2" t="s">
        <v>30</v>
      </c>
      <c r="N256" s="2">
        <v>5</v>
      </c>
      <c r="O256" s="2" t="str" cm="1">
        <f t="array" ref="O256">_xlfn.IFS(HRData[[#This Row],[Performance Rating]]=1,"Very Dissatisfied",HRData[[#This Row],[Performance Rating]]=2,"Dissatisfied",HRData[[#This Row],[Performance Rating]]=3,"Neutral",HRData[[#This Row],[Performance Rating]]=4,"Satisfied",HRData[[#This Row],[Performance Rating]]=5,"Very Satisfied")</f>
        <v>Very Satisfied</v>
      </c>
      <c r="P256" s="7">
        <v>146589</v>
      </c>
      <c r="Q256" s="7">
        <v>4828</v>
      </c>
      <c r="R256" s="2">
        <v>13</v>
      </c>
      <c r="S256" s="2">
        <v>8</v>
      </c>
      <c r="T256" s="2">
        <v>9</v>
      </c>
      <c r="U256" s="2">
        <v>1</v>
      </c>
      <c r="V256" s="2" t="str" cm="1">
        <f t="array" ref="V2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6" s="2" t="s">
        <v>45</v>
      </c>
      <c r="X256" s="2" t="str">
        <f t="shared" si="14"/>
        <v>50-59</v>
      </c>
      <c r="Y256" s="2" t="str">
        <f t="shared" si="15"/>
        <v>50-59</v>
      </c>
    </row>
    <row r="257" spans="1:25" x14ac:dyDescent="0.25">
      <c r="A257" s="2">
        <v>2877</v>
      </c>
      <c r="B257" s="2" t="s">
        <v>507</v>
      </c>
      <c r="C257" s="2">
        <v>20</v>
      </c>
      <c r="D257" s="2" t="s">
        <v>33</v>
      </c>
      <c r="E257" s="2" t="s">
        <v>27</v>
      </c>
      <c r="F257" s="2" t="s">
        <v>508</v>
      </c>
      <c r="G257" s="5">
        <v>43768</v>
      </c>
      <c r="H257" s="2">
        <v>4.25</v>
      </c>
      <c r="I257" s="2">
        <f t="shared" ca="1" si="12"/>
        <v>4</v>
      </c>
      <c r="J257" s="2" t="str">
        <f t="shared" ca="1" si="13"/>
        <v>3-5</v>
      </c>
      <c r="K257" s="5"/>
      <c r="L257" s="2" t="s">
        <v>48</v>
      </c>
      <c r="M257" s="2" t="s">
        <v>39</v>
      </c>
      <c r="N257" s="2">
        <v>1</v>
      </c>
      <c r="O257" s="2" t="str" cm="1">
        <f t="array" ref="O257">_xlfn.IFS(HRData[[#This Row],[Performance Rating]]=1,"Very Dissatisfied",HRData[[#This Row],[Performance Rating]]=2,"Dissatisfied",HRData[[#This Row],[Performance Rating]]=3,"Neutral",HRData[[#This Row],[Performance Rating]]=4,"Satisfied",HRData[[#This Row],[Performance Rating]]=5,"Very Satisfied")</f>
        <v>Very Dissatisfied</v>
      </c>
      <c r="P257" s="7">
        <v>114649</v>
      </c>
      <c r="Q257" s="7">
        <v>7296</v>
      </c>
      <c r="R257" s="2">
        <v>10</v>
      </c>
      <c r="S257" s="2">
        <v>8</v>
      </c>
      <c r="T257" s="2">
        <v>6</v>
      </c>
      <c r="U257" s="2">
        <v>3</v>
      </c>
      <c r="V257" s="2" t="str" cm="1">
        <f t="array" ref="V257">_xlfn.IFS(HRData[[#This Row],[Job Satisfaction Level]]=1,"Very Dissatisfied",HRData[[#This Row],[Job Satisfaction Level]]=2,"Dissatisfied",HRData[[#This Row],[Job Satisfaction Level]]=3,"Neutral",HRData[[#This Row],[Job Satisfaction Level]]=4,"Satisfied",HRData[[#This Row],[Job Satisfaction Level]]=5,"Very Satisfied")</f>
        <v>Neutral</v>
      </c>
      <c r="W257" s="2" t="s">
        <v>45</v>
      </c>
      <c r="X257" s="2" t="str">
        <f t="shared" si="14"/>
        <v>20-29</v>
      </c>
      <c r="Y257" s="2" t="str">
        <f t="shared" si="15"/>
        <v>20-29</v>
      </c>
    </row>
    <row r="258" spans="1:25" x14ac:dyDescent="0.25">
      <c r="A258" s="2">
        <v>9981</v>
      </c>
      <c r="B258" s="2" t="s">
        <v>509</v>
      </c>
      <c r="C258" s="2">
        <v>58</v>
      </c>
      <c r="D258" s="2" t="s">
        <v>26</v>
      </c>
      <c r="E258" s="2" t="s">
        <v>50</v>
      </c>
      <c r="F258" s="2" t="s">
        <v>510</v>
      </c>
      <c r="G258" s="5">
        <v>41695</v>
      </c>
      <c r="H258" s="2">
        <v>9.93</v>
      </c>
      <c r="I258" s="2">
        <f t="shared" ref="I258:I321" ca="1" si="16">DATEDIF(G258,IF(ISBLANK(K258), TODAY(), K258), "y")</f>
        <v>10</v>
      </c>
      <c r="J258" s="2" t="str">
        <f t="shared" ref="J258:J321" ca="1" si="17">IF(I258=0, "New", IF(I258&lt;1, "0-1", IF(I258&lt;3, "1-3", IF(I258&lt;5, "3-5", IF(I258&lt;10, "5-10", "10+")))))</f>
        <v>10+</v>
      </c>
      <c r="K258" s="5"/>
      <c r="L258" s="2" t="s">
        <v>29</v>
      </c>
      <c r="M258" s="2" t="s">
        <v>39</v>
      </c>
      <c r="N258" s="2">
        <v>2</v>
      </c>
      <c r="O258" s="2" t="str" cm="1">
        <f t="array" ref="O258">_xlfn.IFS(HRData[[#This Row],[Performance Rating]]=1,"Very Dissatisfied",HRData[[#This Row],[Performance Rating]]=2,"Dissatisfied",HRData[[#This Row],[Performance Rating]]=3,"Neutral",HRData[[#This Row],[Performance Rating]]=4,"Satisfied",HRData[[#This Row],[Performance Rating]]=5,"Very Satisfied")</f>
        <v>Dissatisfied</v>
      </c>
      <c r="P258" s="7">
        <v>111442</v>
      </c>
      <c r="Q258" s="7">
        <v>7296</v>
      </c>
      <c r="R258" s="2">
        <v>15</v>
      </c>
      <c r="S258" s="2">
        <v>6</v>
      </c>
      <c r="T258" s="2">
        <v>6</v>
      </c>
      <c r="U258" s="2">
        <v>5</v>
      </c>
      <c r="V258" s="2" t="str" cm="1">
        <f t="array" ref="V258">_xlfn.IFS(HRData[[#This Row],[Job Satisfaction Level]]=1,"Very Dissatisfied",HRData[[#This Row],[Job Satisfaction Level]]=2,"Dissatisfied",HRData[[#This Row],[Job Satisfaction Level]]=3,"Neutral",HRData[[#This Row],[Job Satisfaction Level]]=4,"Satisfied",HRData[[#This Row],[Job Satisfaction Level]]=5,"Very Satisfied")</f>
        <v>Very Satisfied</v>
      </c>
      <c r="W258" s="2" t="s">
        <v>45</v>
      </c>
      <c r="X258" s="2" t="str">
        <f t="shared" ref="X258:X321" si="18">IF(C258="", "", CONCATENATE(TEXT(FLOOR(C258, 10), "0"), "-", TEXT(FLOOR(C258, 10) + 9, "0")))</f>
        <v>50-59</v>
      </c>
      <c r="Y258" s="2" t="str">
        <f t="shared" ref="Y258:Y321" si="19">IF(AND(C258&gt;=0, C258&lt;10), "0-9",
   IF(AND(C258&gt;=10, C258&lt;20), "10-19",
      IF(AND(C258&gt;=20, C258&lt;30), "20-29",
         IF(AND(C258&gt;=30, C258&lt;40), "30-39",
            IF(AND(C258&gt;=40, C258&lt;50), "40-49",
               IF(AND(C258&gt;=50, C258&lt;60), "50-59",
                  IF(AND(C258&gt;=60, C258&lt;70), "60-69",
                     IF(AND(C258&gt;=70, C258&lt;80), "70-79",
                        IF(AND(C258&gt;=80, C258&lt;90), "80-89",
                           IF(C258&gt;=90, "90+", "Out of range"))))))))))</f>
        <v>50-59</v>
      </c>
    </row>
    <row r="259" spans="1:25" x14ac:dyDescent="0.25">
      <c r="A259" s="2">
        <v>2727</v>
      </c>
      <c r="B259" s="2" t="s">
        <v>511</v>
      </c>
      <c r="C259" s="2">
        <v>64</v>
      </c>
      <c r="D259" s="2" t="s">
        <v>217</v>
      </c>
      <c r="E259" s="2" t="s">
        <v>42</v>
      </c>
      <c r="F259" s="2" t="s">
        <v>316</v>
      </c>
      <c r="G259" s="5">
        <v>43064</v>
      </c>
      <c r="H259" s="2">
        <v>6.18</v>
      </c>
      <c r="I259" s="2">
        <f t="shared" ca="1" si="16"/>
        <v>6</v>
      </c>
      <c r="J259" s="2" t="str">
        <f t="shared" ca="1" si="17"/>
        <v>5-10</v>
      </c>
      <c r="K259" s="5"/>
      <c r="L259" s="2" t="s">
        <v>44</v>
      </c>
      <c r="M259" s="2" t="s">
        <v>39</v>
      </c>
      <c r="N259" s="2">
        <v>5</v>
      </c>
      <c r="O259" s="2" t="str" cm="1">
        <f t="array" ref="O259">_xlfn.IFS(HRData[[#This Row],[Performance Rating]]=1,"Very Dissatisfied",HRData[[#This Row],[Performance Rating]]=2,"Dissatisfied",HRData[[#This Row],[Performance Rating]]=3,"Neutral",HRData[[#This Row],[Performance Rating]]=4,"Satisfied",HRData[[#This Row],[Performance Rating]]=5,"Very Satisfied")</f>
        <v>Very Satisfied</v>
      </c>
      <c r="P259" s="7">
        <v>72091</v>
      </c>
      <c r="Q259" s="7">
        <v>334</v>
      </c>
      <c r="R259" s="2">
        <v>6</v>
      </c>
      <c r="S259" s="2">
        <v>9</v>
      </c>
      <c r="T259" s="2">
        <v>8</v>
      </c>
      <c r="U259" s="2">
        <v>2</v>
      </c>
      <c r="V259" s="2" t="str" cm="1">
        <f t="array" ref="V259">_xlfn.IFS(HRData[[#This Row],[Job Satisfaction Level]]=1,"Very Dissatisfied",HRData[[#This Row],[Job Satisfaction Level]]=2,"Dissatisfied",HRData[[#This Row],[Job Satisfaction Level]]=3,"Neutral",HRData[[#This Row],[Job Satisfaction Level]]=4,"Satisfied",HRData[[#This Row],[Job Satisfaction Level]]=5,"Very Satisfied")</f>
        <v>Dissatisfied</v>
      </c>
      <c r="W259" s="2" t="s">
        <v>31</v>
      </c>
      <c r="X259" s="2" t="str">
        <f t="shared" si="18"/>
        <v>60-69</v>
      </c>
      <c r="Y259" s="2" t="str">
        <f t="shared" si="19"/>
        <v>60-69</v>
      </c>
    </row>
    <row r="260" spans="1:25" x14ac:dyDescent="0.25">
      <c r="A260" s="2">
        <v>1662</v>
      </c>
      <c r="B260" s="2" t="s">
        <v>512</v>
      </c>
      <c r="C260" s="2">
        <v>46</v>
      </c>
      <c r="D260" s="2" t="s">
        <v>217</v>
      </c>
      <c r="E260" s="2" t="s">
        <v>37</v>
      </c>
      <c r="F260" s="2" t="s">
        <v>481</v>
      </c>
      <c r="G260" s="5">
        <v>41813</v>
      </c>
      <c r="H260" s="2">
        <v>9.61</v>
      </c>
      <c r="I260" s="2">
        <f t="shared" ca="1" si="16"/>
        <v>8</v>
      </c>
      <c r="J260" s="2" t="str">
        <f t="shared" ca="1" si="17"/>
        <v>5-10</v>
      </c>
      <c r="K260" s="5">
        <v>45087</v>
      </c>
      <c r="L260" s="2" t="s">
        <v>48</v>
      </c>
      <c r="M260" s="2" t="s">
        <v>30</v>
      </c>
      <c r="N260" s="2">
        <v>4</v>
      </c>
      <c r="O260" s="2" t="str" cm="1">
        <f t="array" ref="O260">_xlfn.IFS(HRData[[#This Row],[Performance Rating]]=1,"Very Dissatisfied",HRData[[#This Row],[Performance Rating]]=2,"Dissatisfied",HRData[[#This Row],[Performance Rating]]=3,"Neutral",HRData[[#This Row],[Performance Rating]]=4,"Satisfied",HRData[[#This Row],[Performance Rating]]=5,"Very Satisfied")</f>
        <v>Satisfied</v>
      </c>
      <c r="P260" s="7">
        <v>89849</v>
      </c>
      <c r="Q260" s="7">
        <v>7332</v>
      </c>
      <c r="R260" s="2">
        <v>13</v>
      </c>
      <c r="S260" s="2">
        <v>10</v>
      </c>
      <c r="T260" s="2">
        <v>2</v>
      </c>
      <c r="U260" s="2">
        <v>3</v>
      </c>
      <c r="V260" s="2" t="str" cm="1">
        <f t="array" ref="V260">_xlfn.IFS(HRData[[#This Row],[Job Satisfaction Level]]=1,"Very Dissatisfied",HRData[[#This Row],[Job Satisfaction Level]]=2,"Dissatisfied",HRData[[#This Row],[Job Satisfaction Level]]=3,"Neutral",HRData[[#This Row],[Job Satisfaction Level]]=4,"Satisfied",HRData[[#This Row],[Job Satisfaction Level]]=5,"Very Satisfied")</f>
        <v>Neutral</v>
      </c>
      <c r="W260" s="2" t="s">
        <v>45</v>
      </c>
      <c r="X260" s="2" t="str">
        <f t="shared" si="18"/>
        <v>40-49</v>
      </c>
      <c r="Y260" s="2" t="str">
        <f t="shared" si="19"/>
        <v>40-49</v>
      </c>
    </row>
    <row r="261" spans="1:25" x14ac:dyDescent="0.25">
      <c r="A261" s="2">
        <v>4307</v>
      </c>
      <c r="B261" s="2" t="s">
        <v>513</v>
      </c>
      <c r="C261" s="2">
        <v>31</v>
      </c>
      <c r="D261" s="2" t="s">
        <v>26</v>
      </c>
      <c r="E261" s="2" t="s">
        <v>42</v>
      </c>
      <c r="F261" s="2" t="s">
        <v>153</v>
      </c>
      <c r="G261" s="5">
        <v>42183</v>
      </c>
      <c r="H261" s="2">
        <v>8.59</v>
      </c>
      <c r="I261" s="2">
        <f t="shared" ca="1" si="16"/>
        <v>8</v>
      </c>
      <c r="J261" s="2" t="str">
        <f t="shared" ca="1" si="17"/>
        <v>5-10</v>
      </c>
      <c r="K261" s="5"/>
      <c r="L261" s="2" t="s">
        <v>56</v>
      </c>
      <c r="M261" s="2" t="s">
        <v>39</v>
      </c>
      <c r="N261" s="2">
        <v>4</v>
      </c>
      <c r="O261" s="2" t="str" cm="1">
        <f t="array" ref="O261">_xlfn.IFS(HRData[[#This Row],[Performance Rating]]=1,"Very Dissatisfied",HRData[[#This Row],[Performance Rating]]=2,"Dissatisfied",HRData[[#This Row],[Performance Rating]]=3,"Neutral",HRData[[#This Row],[Performance Rating]]=4,"Satisfied",HRData[[#This Row],[Performance Rating]]=5,"Very Satisfied")</f>
        <v>Satisfied</v>
      </c>
      <c r="P261" s="7">
        <v>61463</v>
      </c>
      <c r="Q261" s="7">
        <v>8680</v>
      </c>
      <c r="R261" s="2">
        <v>20</v>
      </c>
      <c r="S261" s="2">
        <v>9</v>
      </c>
      <c r="T261" s="2">
        <v>7</v>
      </c>
      <c r="U261" s="2">
        <v>4</v>
      </c>
      <c r="V261" s="2" t="str" cm="1">
        <f t="array" ref="V261">_xlfn.IFS(HRData[[#This Row],[Job Satisfaction Level]]=1,"Very Dissatisfied",HRData[[#This Row],[Job Satisfaction Level]]=2,"Dissatisfied",HRData[[#This Row],[Job Satisfaction Level]]=3,"Neutral",HRData[[#This Row],[Job Satisfaction Level]]=4,"Satisfied",HRData[[#This Row],[Job Satisfaction Level]]=5,"Very Satisfied")</f>
        <v>Satisfied</v>
      </c>
      <c r="W261" s="2" t="s">
        <v>45</v>
      </c>
      <c r="X261" s="2" t="str">
        <f t="shared" si="18"/>
        <v>30-39</v>
      </c>
      <c r="Y261" s="2" t="str">
        <f t="shared" si="19"/>
        <v>30-39</v>
      </c>
    </row>
    <row r="262" spans="1:25" x14ac:dyDescent="0.25">
      <c r="A262" s="2">
        <v>3656</v>
      </c>
      <c r="B262" s="2" t="s">
        <v>514</v>
      </c>
      <c r="C262" s="2">
        <v>50</v>
      </c>
      <c r="D262" s="2" t="s">
        <v>217</v>
      </c>
      <c r="E262" s="2" t="s">
        <v>50</v>
      </c>
      <c r="F262" s="2" t="s">
        <v>170</v>
      </c>
      <c r="G262" s="5">
        <v>45218</v>
      </c>
      <c r="H262" s="2">
        <v>0.28000000000000003</v>
      </c>
      <c r="I262" s="2">
        <f t="shared" ca="1" si="16"/>
        <v>0</v>
      </c>
      <c r="J262" s="2" t="str">
        <f t="shared" ca="1" si="17"/>
        <v>New</v>
      </c>
      <c r="K262" s="5"/>
      <c r="L262" s="2" t="s">
        <v>44</v>
      </c>
      <c r="M262" s="2" t="s">
        <v>39</v>
      </c>
      <c r="N262" s="2">
        <v>1</v>
      </c>
      <c r="O262" s="2" t="str" cm="1">
        <f t="array" ref="O262">_xlfn.IFS(HRData[[#This Row],[Performance Rating]]=1,"Very Dissatisfied",HRData[[#This Row],[Performance Rating]]=2,"Dissatisfied",HRData[[#This Row],[Performance Rating]]=3,"Neutral",HRData[[#This Row],[Performance Rating]]=4,"Satisfied",HRData[[#This Row],[Performance Rating]]=5,"Very Satisfied")</f>
        <v>Very Dissatisfied</v>
      </c>
      <c r="P262" s="7">
        <v>105148</v>
      </c>
      <c r="Q262" s="7">
        <v>3513</v>
      </c>
      <c r="R262" s="2">
        <v>16</v>
      </c>
      <c r="S262" s="2">
        <v>4</v>
      </c>
      <c r="T262" s="2">
        <v>10</v>
      </c>
      <c r="U262" s="2">
        <v>1</v>
      </c>
      <c r="V262" s="2" t="str" cm="1">
        <f t="array" ref="V2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2" s="2" t="s">
        <v>40</v>
      </c>
      <c r="X262" s="2" t="str">
        <f t="shared" si="18"/>
        <v>50-59</v>
      </c>
      <c r="Y262" s="2" t="str">
        <f t="shared" si="19"/>
        <v>50-59</v>
      </c>
    </row>
    <row r="263" spans="1:25" x14ac:dyDescent="0.25">
      <c r="A263" s="2">
        <v>6953</v>
      </c>
      <c r="B263" s="2" t="s">
        <v>515</v>
      </c>
      <c r="C263" s="2">
        <v>26</v>
      </c>
      <c r="D263" s="2" t="s">
        <v>217</v>
      </c>
      <c r="E263" s="2" t="s">
        <v>37</v>
      </c>
      <c r="F263" s="2" t="s">
        <v>113</v>
      </c>
      <c r="G263" s="5">
        <v>43126</v>
      </c>
      <c r="H263" s="2">
        <v>6.01</v>
      </c>
      <c r="I263" s="2">
        <f t="shared" ca="1" si="16"/>
        <v>6</v>
      </c>
      <c r="J263" s="2" t="str">
        <f t="shared" ca="1" si="17"/>
        <v>5-10</v>
      </c>
      <c r="K263" s="5"/>
      <c r="L263" s="2" t="s">
        <v>44</v>
      </c>
      <c r="M263" s="2" t="s">
        <v>39</v>
      </c>
      <c r="N263" s="2">
        <v>3</v>
      </c>
      <c r="O263" s="2" t="str" cm="1">
        <f t="array" ref="O263">_xlfn.IFS(HRData[[#This Row],[Performance Rating]]=1,"Very Dissatisfied",HRData[[#This Row],[Performance Rating]]=2,"Dissatisfied",HRData[[#This Row],[Performance Rating]]=3,"Neutral",HRData[[#This Row],[Performance Rating]]=4,"Satisfied",HRData[[#This Row],[Performance Rating]]=5,"Very Satisfied")</f>
        <v>Neutral</v>
      </c>
      <c r="P263" s="7">
        <v>56316</v>
      </c>
      <c r="Q263" s="7">
        <v>1026</v>
      </c>
      <c r="R263" s="2">
        <v>2</v>
      </c>
      <c r="S263" s="2">
        <v>8</v>
      </c>
      <c r="T263" s="2">
        <v>10</v>
      </c>
      <c r="U263" s="2">
        <v>5</v>
      </c>
      <c r="V263" s="2" t="str" cm="1">
        <f t="array" ref="V263">_xlfn.IFS(HRData[[#This Row],[Job Satisfaction Level]]=1,"Very Dissatisfied",HRData[[#This Row],[Job Satisfaction Level]]=2,"Dissatisfied",HRData[[#This Row],[Job Satisfaction Level]]=3,"Neutral",HRData[[#This Row],[Job Satisfaction Level]]=4,"Satisfied",HRData[[#This Row],[Job Satisfaction Level]]=5,"Very Satisfied")</f>
        <v>Very Satisfied</v>
      </c>
      <c r="W263" s="2" t="s">
        <v>31</v>
      </c>
      <c r="X263" s="2" t="str">
        <f t="shared" si="18"/>
        <v>20-29</v>
      </c>
      <c r="Y263" s="2" t="str">
        <f t="shared" si="19"/>
        <v>20-29</v>
      </c>
    </row>
    <row r="264" spans="1:25" x14ac:dyDescent="0.25">
      <c r="A264" s="2">
        <v>1816</v>
      </c>
      <c r="B264" s="2" t="s">
        <v>516</v>
      </c>
      <c r="C264" s="2">
        <v>30</v>
      </c>
      <c r="D264" s="2" t="s">
        <v>217</v>
      </c>
      <c r="E264" s="2" t="s">
        <v>37</v>
      </c>
      <c r="F264" s="2" t="s">
        <v>257</v>
      </c>
      <c r="G264" s="5">
        <v>42955</v>
      </c>
      <c r="H264" s="2">
        <v>6.48</v>
      </c>
      <c r="I264" s="2">
        <f t="shared" ca="1" si="16"/>
        <v>6</v>
      </c>
      <c r="J264" s="2" t="str">
        <f t="shared" ca="1" si="17"/>
        <v>5-10</v>
      </c>
      <c r="K264" s="5"/>
      <c r="L264" s="2" t="s">
        <v>29</v>
      </c>
      <c r="M264" s="2" t="s">
        <v>39</v>
      </c>
      <c r="N264" s="2">
        <v>1</v>
      </c>
      <c r="O264" s="2" t="str" cm="1">
        <f t="array" ref="O264">_xlfn.IFS(HRData[[#This Row],[Performance Rating]]=1,"Very Dissatisfied",HRData[[#This Row],[Performance Rating]]=2,"Dissatisfied",HRData[[#This Row],[Performance Rating]]=3,"Neutral",HRData[[#This Row],[Performance Rating]]=4,"Satisfied",HRData[[#This Row],[Performance Rating]]=5,"Very Satisfied")</f>
        <v>Very Dissatisfied</v>
      </c>
      <c r="P264" s="7">
        <v>118985</v>
      </c>
      <c r="Q264" s="7">
        <v>6532</v>
      </c>
      <c r="R264" s="2">
        <v>5</v>
      </c>
      <c r="S264" s="2">
        <v>9</v>
      </c>
      <c r="T264" s="2">
        <v>1</v>
      </c>
      <c r="U264" s="2">
        <v>3</v>
      </c>
      <c r="V264" s="2" t="str" cm="1">
        <f t="array" ref="V264">_xlfn.IFS(HRData[[#This Row],[Job Satisfaction Level]]=1,"Very Dissatisfied",HRData[[#This Row],[Job Satisfaction Level]]=2,"Dissatisfied",HRData[[#This Row],[Job Satisfaction Level]]=3,"Neutral",HRData[[#This Row],[Job Satisfaction Level]]=4,"Satisfied",HRData[[#This Row],[Job Satisfaction Level]]=5,"Very Satisfied")</f>
        <v>Neutral</v>
      </c>
      <c r="W264" s="2" t="s">
        <v>31</v>
      </c>
      <c r="X264" s="2" t="str">
        <f t="shared" si="18"/>
        <v>30-39</v>
      </c>
      <c r="Y264" s="2" t="str">
        <f t="shared" si="19"/>
        <v>30-39</v>
      </c>
    </row>
    <row r="265" spans="1:25" x14ac:dyDescent="0.25">
      <c r="A265" s="2">
        <v>3893</v>
      </c>
      <c r="B265" s="2" t="s">
        <v>517</v>
      </c>
      <c r="C265" s="2">
        <v>55</v>
      </c>
      <c r="D265" s="2" t="s">
        <v>26</v>
      </c>
      <c r="E265" s="2" t="s">
        <v>50</v>
      </c>
      <c r="F265" s="2" t="s">
        <v>518</v>
      </c>
      <c r="G265" s="5">
        <v>42471</v>
      </c>
      <c r="H265" s="2">
        <v>7.8</v>
      </c>
      <c r="I265" s="2">
        <f t="shared" ca="1" si="16"/>
        <v>8</v>
      </c>
      <c r="J265" s="2" t="str">
        <f t="shared" ca="1" si="17"/>
        <v>5-10</v>
      </c>
      <c r="K265" s="5"/>
      <c r="L265" s="2" t="s">
        <v>44</v>
      </c>
      <c r="M265" s="2" t="s">
        <v>39</v>
      </c>
      <c r="N265" s="2">
        <v>1</v>
      </c>
      <c r="O265" s="2" t="str" cm="1">
        <f t="array" ref="O265">_xlfn.IFS(HRData[[#This Row],[Performance Rating]]=1,"Very Dissatisfied",HRData[[#This Row],[Performance Rating]]=2,"Dissatisfied",HRData[[#This Row],[Performance Rating]]=3,"Neutral",HRData[[#This Row],[Performance Rating]]=4,"Satisfied",HRData[[#This Row],[Performance Rating]]=5,"Very Satisfied")</f>
        <v>Very Dissatisfied</v>
      </c>
      <c r="P265" s="7">
        <v>76675</v>
      </c>
      <c r="Q265" s="7">
        <v>9705</v>
      </c>
      <c r="R265" s="2">
        <v>17</v>
      </c>
      <c r="S265" s="2">
        <v>5</v>
      </c>
      <c r="T265" s="2">
        <v>4</v>
      </c>
      <c r="U265" s="2">
        <v>2</v>
      </c>
      <c r="V265" s="2" t="str" cm="1">
        <f t="array" ref="V265">_xlfn.IFS(HRData[[#This Row],[Job Satisfaction Level]]=1,"Very Dissatisfied",HRData[[#This Row],[Job Satisfaction Level]]=2,"Dissatisfied",HRData[[#This Row],[Job Satisfaction Level]]=3,"Neutral",HRData[[#This Row],[Job Satisfaction Level]]=4,"Satisfied",HRData[[#This Row],[Job Satisfaction Level]]=5,"Very Satisfied")</f>
        <v>Dissatisfied</v>
      </c>
      <c r="W265" s="2" t="s">
        <v>40</v>
      </c>
      <c r="X265" s="2" t="str">
        <f t="shared" si="18"/>
        <v>50-59</v>
      </c>
      <c r="Y265" s="2" t="str">
        <f t="shared" si="19"/>
        <v>50-59</v>
      </c>
    </row>
    <row r="266" spans="1:25" x14ac:dyDescent="0.25">
      <c r="A266" s="2">
        <v>8876</v>
      </c>
      <c r="B266" s="2" t="s">
        <v>519</v>
      </c>
      <c r="C266" s="2">
        <v>52</v>
      </c>
      <c r="D266" s="2" t="s">
        <v>26</v>
      </c>
      <c r="E266" s="2" t="s">
        <v>50</v>
      </c>
      <c r="F266" s="2" t="s">
        <v>520</v>
      </c>
      <c r="G266" s="5">
        <v>42133</v>
      </c>
      <c r="H266" s="2">
        <v>8.73</v>
      </c>
      <c r="I266" s="2">
        <f t="shared" ca="1" si="16"/>
        <v>8</v>
      </c>
      <c r="J266" s="2" t="str">
        <f t="shared" ca="1" si="17"/>
        <v>5-10</v>
      </c>
      <c r="K266" s="5"/>
      <c r="L266" s="2" t="s">
        <v>56</v>
      </c>
      <c r="M266" s="2" t="s">
        <v>39</v>
      </c>
      <c r="N266" s="2">
        <v>3</v>
      </c>
      <c r="O266" s="2" t="str" cm="1">
        <f t="array" ref="O266">_xlfn.IFS(HRData[[#This Row],[Performance Rating]]=1,"Very Dissatisfied",HRData[[#This Row],[Performance Rating]]=2,"Dissatisfied",HRData[[#This Row],[Performance Rating]]=3,"Neutral",HRData[[#This Row],[Performance Rating]]=4,"Satisfied",HRData[[#This Row],[Performance Rating]]=5,"Very Satisfied")</f>
        <v>Neutral</v>
      </c>
      <c r="P266" s="7">
        <v>75787</v>
      </c>
      <c r="Q266" s="7">
        <v>9798</v>
      </c>
      <c r="R266" s="2">
        <v>5</v>
      </c>
      <c r="S266" s="2">
        <v>0</v>
      </c>
      <c r="T266" s="2">
        <v>6</v>
      </c>
      <c r="U266" s="2">
        <v>4</v>
      </c>
      <c r="V266" s="2" t="str" cm="1">
        <f t="array" ref="V266">_xlfn.IFS(HRData[[#This Row],[Job Satisfaction Level]]=1,"Very Dissatisfied",HRData[[#This Row],[Job Satisfaction Level]]=2,"Dissatisfied",HRData[[#This Row],[Job Satisfaction Level]]=3,"Neutral",HRData[[#This Row],[Job Satisfaction Level]]=4,"Satisfied",HRData[[#This Row],[Job Satisfaction Level]]=5,"Very Satisfied")</f>
        <v>Satisfied</v>
      </c>
      <c r="W266" s="2" t="s">
        <v>45</v>
      </c>
      <c r="X266" s="2" t="str">
        <f t="shared" si="18"/>
        <v>50-59</v>
      </c>
      <c r="Y266" s="2" t="str">
        <f t="shared" si="19"/>
        <v>50-59</v>
      </c>
    </row>
    <row r="267" spans="1:25" x14ac:dyDescent="0.25">
      <c r="A267" s="2">
        <v>8304</v>
      </c>
      <c r="B267" s="2" t="s">
        <v>521</v>
      </c>
      <c r="C267" s="2">
        <v>47</v>
      </c>
      <c r="D267" s="2" t="s">
        <v>26</v>
      </c>
      <c r="E267" s="2" t="s">
        <v>37</v>
      </c>
      <c r="F267" s="2" t="s">
        <v>522</v>
      </c>
      <c r="G267" s="5">
        <v>44716</v>
      </c>
      <c r="H267" s="2">
        <v>1.65</v>
      </c>
      <c r="I267" s="2">
        <f t="shared" ca="1" si="16"/>
        <v>1</v>
      </c>
      <c r="J267" s="2" t="str">
        <f t="shared" ca="1" si="17"/>
        <v>1-3</v>
      </c>
      <c r="K267" s="5">
        <v>45085</v>
      </c>
      <c r="L267" s="2" t="s">
        <v>29</v>
      </c>
      <c r="M267" s="2" t="s">
        <v>30</v>
      </c>
      <c r="N267" s="2">
        <v>2</v>
      </c>
      <c r="O267" s="2" t="str" cm="1">
        <f t="array" ref="O267">_xlfn.IFS(HRData[[#This Row],[Performance Rating]]=1,"Very Dissatisfied",HRData[[#This Row],[Performance Rating]]=2,"Dissatisfied",HRData[[#This Row],[Performance Rating]]=3,"Neutral",HRData[[#This Row],[Performance Rating]]=4,"Satisfied",HRData[[#This Row],[Performance Rating]]=5,"Very Satisfied")</f>
        <v>Dissatisfied</v>
      </c>
      <c r="P267" s="7">
        <v>60491</v>
      </c>
      <c r="Q267" s="7">
        <v>8375</v>
      </c>
      <c r="R267" s="2">
        <v>0</v>
      </c>
      <c r="S267" s="2">
        <v>3</v>
      </c>
      <c r="T267" s="2">
        <v>6</v>
      </c>
      <c r="U267" s="2">
        <v>4</v>
      </c>
      <c r="V267" s="2" t="str" cm="1">
        <f t="array" ref="V267">_xlfn.IFS(HRData[[#This Row],[Job Satisfaction Level]]=1,"Very Dissatisfied",HRData[[#This Row],[Job Satisfaction Level]]=2,"Dissatisfied",HRData[[#This Row],[Job Satisfaction Level]]=3,"Neutral",HRData[[#This Row],[Job Satisfaction Level]]=4,"Satisfied",HRData[[#This Row],[Job Satisfaction Level]]=5,"Very Satisfied")</f>
        <v>Satisfied</v>
      </c>
      <c r="W267" s="2" t="s">
        <v>40</v>
      </c>
      <c r="X267" s="2" t="str">
        <f t="shared" si="18"/>
        <v>40-49</v>
      </c>
      <c r="Y267" s="2" t="str">
        <f t="shared" si="19"/>
        <v>40-49</v>
      </c>
    </row>
    <row r="268" spans="1:25" x14ac:dyDescent="0.25">
      <c r="A268" s="2">
        <v>2275</v>
      </c>
      <c r="B268" s="2" t="s">
        <v>523</v>
      </c>
      <c r="C268" s="2">
        <v>51</v>
      </c>
      <c r="D268" s="2" t="s">
        <v>33</v>
      </c>
      <c r="E268" s="2" t="s">
        <v>27</v>
      </c>
      <c r="F268" s="2" t="s">
        <v>475</v>
      </c>
      <c r="G268" s="5">
        <v>45080</v>
      </c>
      <c r="H268" s="2">
        <v>0.65</v>
      </c>
      <c r="I268" s="2">
        <f t="shared" ca="1" si="16"/>
        <v>0</v>
      </c>
      <c r="J268" s="2" t="str">
        <f t="shared" ca="1" si="17"/>
        <v>New</v>
      </c>
      <c r="K268" s="5">
        <v>45182</v>
      </c>
      <c r="L268" s="2" t="s">
        <v>29</v>
      </c>
      <c r="M268" s="2" t="s">
        <v>30</v>
      </c>
      <c r="N268" s="2">
        <v>5</v>
      </c>
      <c r="O268" s="2" t="str" cm="1">
        <f t="array" ref="O268">_xlfn.IFS(HRData[[#This Row],[Performance Rating]]=1,"Very Dissatisfied",HRData[[#This Row],[Performance Rating]]=2,"Dissatisfied",HRData[[#This Row],[Performance Rating]]=3,"Neutral",HRData[[#This Row],[Performance Rating]]=4,"Satisfied",HRData[[#This Row],[Performance Rating]]=5,"Very Satisfied")</f>
        <v>Very Satisfied</v>
      </c>
      <c r="P268" s="7">
        <v>85587</v>
      </c>
      <c r="Q268" s="7">
        <v>2090</v>
      </c>
      <c r="R268" s="2">
        <v>3</v>
      </c>
      <c r="S268" s="2">
        <v>8</v>
      </c>
      <c r="T268" s="2">
        <v>3</v>
      </c>
      <c r="U268" s="2">
        <v>1</v>
      </c>
      <c r="V268" s="2" t="str" cm="1">
        <f t="array" ref="V2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8" s="2" t="s">
        <v>31</v>
      </c>
      <c r="X268" s="2" t="str">
        <f t="shared" si="18"/>
        <v>50-59</v>
      </c>
      <c r="Y268" s="2" t="str">
        <f t="shared" si="19"/>
        <v>50-59</v>
      </c>
    </row>
    <row r="269" spans="1:25" x14ac:dyDescent="0.25">
      <c r="A269" s="2">
        <v>9670</v>
      </c>
      <c r="B269" s="2" t="s">
        <v>524</v>
      </c>
      <c r="C269" s="2">
        <v>54</v>
      </c>
      <c r="D269" s="2" t="s">
        <v>26</v>
      </c>
      <c r="E269" s="2" t="s">
        <v>27</v>
      </c>
      <c r="F269" s="2" t="s">
        <v>525</v>
      </c>
      <c r="G269" s="5">
        <v>42966</v>
      </c>
      <c r="H269" s="2">
        <v>6.45</v>
      </c>
      <c r="I269" s="2">
        <f t="shared" ca="1" si="16"/>
        <v>3</v>
      </c>
      <c r="J269" s="2" t="str">
        <f t="shared" ca="1" si="17"/>
        <v>3-5</v>
      </c>
      <c r="K269" s="5">
        <v>44314</v>
      </c>
      <c r="L269" s="2" t="s">
        <v>44</v>
      </c>
      <c r="M269" s="2" t="s">
        <v>30</v>
      </c>
      <c r="N269" s="2">
        <v>4</v>
      </c>
      <c r="O269" s="2" t="str" cm="1">
        <f t="array" ref="O269">_xlfn.IFS(HRData[[#This Row],[Performance Rating]]=1,"Very Dissatisfied",HRData[[#This Row],[Performance Rating]]=2,"Dissatisfied",HRData[[#This Row],[Performance Rating]]=3,"Neutral",HRData[[#This Row],[Performance Rating]]=4,"Satisfied",HRData[[#This Row],[Performance Rating]]=5,"Very Satisfied")</f>
        <v>Satisfied</v>
      </c>
      <c r="P269" s="7">
        <v>148920</v>
      </c>
      <c r="Q269" s="7">
        <v>2490</v>
      </c>
      <c r="R269" s="2">
        <v>6</v>
      </c>
      <c r="S269" s="2">
        <v>5</v>
      </c>
      <c r="T269" s="2">
        <v>5</v>
      </c>
      <c r="U269" s="2">
        <v>4</v>
      </c>
      <c r="V269" s="2" t="str" cm="1">
        <f t="array" ref="V269">_xlfn.IFS(HRData[[#This Row],[Job Satisfaction Level]]=1,"Very Dissatisfied",HRData[[#This Row],[Job Satisfaction Level]]=2,"Dissatisfied",HRData[[#This Row],[Job Satisfaction Level]]=3,"Neutral",HRData[[#This Row],[Job Satisfaction Level]]=4,"Satisfied",HRData[[#This Row],[Job Satisfaction Level]]=5,"Very Satisfied")</f>
        <v>Satisfied</v>
      </c>
      <c r="W269" s="2" t="s">
        <v>45</v>
      </c>
      <c r="X269" s="2" t="str">
        <f t="shared" si="18"/>
        <v>50-59</v>
      </c>
      <c r="Y269" s="2" t="str">
        <f t="shared" si="19"/>
        <v>50-59</v>
      </c>
    </row>
    <row r="270" spans="1:25" x14ac:dyDescent="0.25">
      <c r="A270" s="2">
        <v>9531</v>
      </c>
      <c r="B270" s="2" t="s">
        <v>526</v>
      </c>
      <c r="C270" s="2">
        <v>49</v>
      </c>
      <c r="D270" s="2" t="s">
        <v>217</v>
      </c>
      <c r="E270" s="2" t="s">
        <v>34</v>
      </c>
      <c r="F270" s="2" t="s">
        <v>180</v>
      </c>
      <c r="G270" s="5">
        <v>43004</v>
      </c>
      <c r="H270" s="2">
        <v>6.34</v>
      </c>
      <c r="I270" s="2">
        <f t="shared" ca="1" si="16"/>
        <v>5</v>
      </c>
      <c r="J270" s="2" t="str">
        <f t="shared" ca="1" si="17"/>
        <v>5-10</v>
      </c>
      <c r="K270" s="5">
        <v>44956</v>
      </c>
      <c r="L270" s="2" t="s">
        <v>29</v>
      </c>
      <c r="M270" s="2" t="s">
        <v>30</v>
      </c>
      <c r="N270" s="2">
        <v>2</v>
      </c>
      <c r="O270" s="2" t="str" cm="1">
        <f t="array" ref="O270">_xlfn.IFS(HRData[[#This Row],[Performance Rating]]=1,"Very Dissatisfied",HRData[[#This Row],[Performance Rating]]=2,"Dissatisfied",HRData[[#This Row],[Performance Rating]]=3,"Neutral",HRData[[#This Row],[Performance Rating]]=4,"Satisfied",HRData[[#This Row],[Performance Rating]]=5,"Very Satisfied")</f>
        <v>Dissatisfied</v>
      </c>
      <c r="P270" s="7">
        <v>92252</v>
      </c>
      <c r="Q270" s="7">
        <v>7021</v>
      </c>
      <c r="R270" s="2">
        <v>15</v>
      </c>
      <c r="S270" s="2">
        <v>4</v>
      </c>
      <c r="T270" s="2">
        <v>6</v>
      </c>
      <c r="U270" s="2">
        <v>1</v>
      </c>
      <c r="V270" s="2" t="str" cm="1">
        <f t="array" ref="V2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0" s="2" t="s">
        <v>45</v>
      </c>
      <c r="X270" s="2" t="str">
        <f t="shared" si="18"/>
        <v>40-49</v>
      </c>
      <c r="Y270" s="2" t="str">
        <f t="shared" si="19"/>
        <v>40-49</v>
      </c>
    </row>
    <row r="271" spans="1:25" x14ac:dyDescent="0.25">
      <c r="A271" s="2">
        <v>9952</v>
      </c>
      <c r="B271" s="2" t="s">
        <v>527</v>
      </c>
      <c r="C271" s="2">
        <v>21</v>
      </c>
      <c r="D271" s="2" t="s">
        <v>26</v>
      </c>
      <c r="E271" s="2" t="s">
        <v>37</v>
      </c>
      <c r="F271" s="2" t="s">
        <v>528</v>
      </c>
      <c r="G271" s="5">
        <v>42989</v>
      </c>
      <c r="H271" s="2">
        <v>6.38</v>
      </c>
      <c r="I271" s="2">
        <f t="shared" ca="1" si="16"/>
        <v>3</v>
      </c>
      <c r="J271" s="2" t="str">
        <f t="shared" ca="1" si="17"/>
        <v>3-5</v>
      </c>
      <c r="K271" s="5">
        <v>44254</v>
      </c>
      <c r="L271" s="2" t="s">
        <v>44</v>
      </c>
      <c r="M271" s="2" t="s">
        <v>30</v>
      </c>
      <c r="N271" s="2">
        <v>3</v>
      </c>
      <c r="O271" s="2" t="str" cm="1">
        <f t="array" ref="O271">_xlfn.IFS(HRData[[#This Row],[Performance Rating]]=1,"Very Dissatisfied",HRData[[#This Row],[Performance Rating]]=2,"Dissatisfied",HRData[[#This Row],[Performance Rating]]=3,"Neutral",HRData[[#This Row],[Performance Rating]]=4,"Satisfied",HRData[[#This Row],[Performance Rating]]=5,"Very Satisfied")</f>
        <v>Neutral</v>
      </c>
      <c r="P271" s="7">
        <v>146052</v>
      </c>
      <c r="Q271" s="7">
        <v>6348</v>
      </c>
      <c r="R271" s="2">
        <v>13</v>
      </c>
      <c r="S271" s="2">
        <v>1</v>
      </c>
      <c r="T271" s="2">
        <v>4</v>
      </c>
      <c r="U271" s="2">
        <v>2</v>
      </c>
      <c r="V271" s="2" t="str" cm="1">
        <f t="array" ref="V271">_xlfn.IFS(HRData[[#This Row],[Job Satisfaction Level]]=1,"Very Dissatisfied",HRData[[#This Row],[Job Satisfaction Level]]=2,"Dissatisfied",HRData[[#This Row],[Job Satisfaction Level]]=3,"Neutral",HRData[[#This Row],[Job Satisfaction Level]]=4,"Satisfied",HRData[[#This Row],[Job Satisfaction Level]]=5,"Very Satisfied")</f>
        <v>Dissatisfied</v>
      </c>
      <c r="W271" s="2" t="s">
        <v>31</v>
      </c>
      <c r="X271" s="2" t="str">
        <f t="shared" si="18"/>
        <v>20-29</v>
      </c>
      <c r="Y271" s="2" t="str">
        <f t="shared" si="19"/>
        <v>20-29</v>
      </c>
    </row>
    <row r="272" spans="1:25" x14ac:dyDescent="0.25">
      <c r="A272" s="2">
        <v>5557</v>
      </c>
      <c r="B272" s="2" t="s">
        <v>529</v>
      </c>
      <c r="C272" s="2">
        <v>47</v>
      </c>
      <c r="D272" s="2" t="s">
        <v>33</v>
      </c>
      <c r="E272" s="2" t="s">
        <v>27</v>
      </c>
      <c r="F272" s="2" t="s">
        <v>530</v>
      </c>
      <c r="G272" s="5">
        <v>41925</v>
      </c>
      <c r="H272" s="2">
        <v>9.3000000000000007</v>
      </c>
      <c r="I272" s="2">
        <f t="shared" ca="1" si="16"/>
        <v>5</v>
      </c>
      <c r="J272" s="2" t="str">
        <f t="shared" ca="1" si="17"/>
        <v>5-10</v>
      </c>
      <c r="K272" s="5">
        <v>43929</v>
      </c>
      <c r="L272" s="2" t="s">
        <v>44</v>
      </c>
      <c r="M272" s="2" t="s">
        <v>30</v>
      </c>
      <c r="N272" s="2">
        <v>5</v>
      </c>
      <c r="O272" s="2" t="str" cm="1">
        <f t="array" ref="O272">_xlfn.IFS(HRData[[#This Row],[Performance Rating]]=1,"Very Dissatisfied",HRData[[#This Row],[Performance Rating]]=2,"Dissatisfied",HRData[[#This Row],[Performance Rating]]=3,"Neutral",HRData[[#This Row],[Performance Rating]]=4,"Satisfied",HRData[[#This Row],[Performance Rating]]=5,"Very Satisfied")</f>
        <v>Very Satisfied</v>
      </c>
      <c r="P272" s="7">
        <v>75846</v>
      </c>
      <c r="Q272" s="7">
        <v>3914</v>
      </c>
      <c r="R272" s="2">
        <v>8</v>
      </c>
      <c r="S272" s="2">
        <v>0</v>
      </c>
      <c r="T272" s="2">
        <v>6</v>
      </c>
      <c r="U272" s="2">
        <v>1</v>
      </c>
      <c r="V272" s="2" t="str" cm="1">
        <f t="array" ref="V27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2" s="2" t="s">
        <v>45</v>
      </c>
      <c r="X272" s="2" t="str">
        <f t="shared" si="18"/>
        <v>40-49</v>
      </c>
      <c r="Y272" s="2" t="str">
        <f t="shared" si="19"/>
        <v>40-49</v>
      </c>
    </row>
    <row r="273" spans="1:25" x14ac:dyDescent="0.25">
      <c r="A273" s="2">
        <v>7445</v>
      </c>
      <c r="B273" s="2" t="s">
        <v>531</v>
      </c>
      <c r="C273" s="2">
        <v>29</v>
      </c>
      <c r="D273" s="2" t="s">
        <v>26</v>
      </c>
      <c r="E273" s="2" t="s">
        <v>42</v>
      </c>
      <c r="F273" s="2" t="s">
        <v>532</v>
      </c>
      <c r="G273" s="5">
        <v>44443</v>
      </c>
      <c r="H273" s="2">
        <v>2.4</v>
      </c>
      <c r="I273" s="2">
        <f t="shared" ca="1" si="16"/>
        <v>0</v>
      </c>
      <c r="J273" s="2" t="str">
        <f t="shared" ca="1" si="17"/>
        <v>New</v>
      </c>
      <c r="K273" s="5">
        <v>44610</v>
      </c>
      <c r="L273" s="2" t="s">
        <v>29</v>
      </c>
      <c r="M273" s="2" t="s">
        <v>30</v>
      </c>
      <c r="N273" s="2">
        <v>2</v>
      </c>
      <c r="O273" s="2" t="str" cm="1">
        <f t="array" ref="O273">_xlfn.IFS(HRData[[#This Row],[Performance Rating]]=1,"Very Dissatisfied",HRData[[#This Row],[Performance Rating]]=2,"Dissatisfied",HRData[[#This Row],[Performance Rating]]=3,"Neutral",HRData[[#This Row],[Performance Rating]]=4,"Satisfied",HRData[[#This Row],[Performance Rating]]=5,"Very Satisfied")</f>
        <v>Dissatisfied</v>
      </c>
      <c r="P273" s="7">
        <v>146316</v>
      </c>
      <c r="Q273" s="7">
        <v>1941</v>
      </c>
      <c r="R273" s="2">
        <v>12</v>
      </c>
      <c r="S273" s="2">
        <v>2</v>
      </c>
      <c r="T273" s="2">
        <v>9</v>
      </c>
      <c r="U273" s="2">
        <v>2</v>
      </c>
      <c r="V273" s="2" t="str" cm="1">
        <f t="array" ref="V273">_xlfn.IFS(HRData[[#This Row],[Job Satisfaction Level]]=1,"Very Dissatisfied",HRData[[#This Row],[Job Satisfaction Level]]=2,"Dissatisfied",HRData[[#This Row],[Job Satisfaction Level]]=3,"Neutral",HRData[[#This Row],[Job Satisfaction Level]]=4,"Satisfied",HRData[[#This Row],[Job Satisfaction Level]]=5,"Very Satisfied")</f>
        <v>Dissatisfied</v>
      </c>
      <c r="W273" s="2" t="s">
        <v>31</v>
      </c>
      <c r="X273" s="2" t="str">
        <f t="shared" si="18"/>
        <v>20-29</v>
      </c>
      <c r="Y273" s="2" t="str">
        <f t="shared" si="19"/>
        <v>20-29</v>
      </c>
    </row>
    <row r="274" spans="1:25" x14ac:dyDescent="0.25">
      <c r="A274" s="2">
        <v>5594</v>
      </c>
      <c r="B274" s="2" t="s">
        <v>533</v>
      </c>
      <c r="C274" s="2">
        <v>32</v>
      </c>
      <c r="D274" s="2" t="s">
        <v>217</v>
      </c>
      <c r="E274" s="2" t="s">
        <v>42</v>
      </c>
      <c r="F274" s="2" t="s">
        <v>534</v>
      </c>
      <c r="G274" s="5">
        <v>42899</v>
      </c>
      <c r="H274" s="2">
        <v>6.63</v>
      </c>
      <c r="I274" s="2">
        <f t="shared" ca="1" si="16"/>
        <v>1</v>
      </c>
      <c r="J274" s="2" t="str">
        <f t="shared" ca="1" si="17"/>
        <v>1-3</v>
      </c>
      <c r="K274" s="5">
        <v>43316</v>
      </c>
      <c r="L274" s="2" t="s">
        <v>44</v>
      </c>
      <c r="M274" s="2" t="s">
        <v>30</v>
      </c>
      <c r="N274" s="2">
        <v>4</v>
      </c>
      <c r="O274" s="2" t="str" cm="1">
        <f t="array" ref="O274">_xlfn.IFS(HRData[[#This Row],[Performance Rating]]=1,"Very Dissatisfied",HRData[[#This Row],[Performance Rating]]=2,"Dissatisfied",HRData[[#This Row],[Performance Rating]]=3,"Neutral",HRData[[#This Row],[Performance Rating]]=4,"Satisfied",HRData[[#This Row],[Performance Rating]]=5,"Very Satisfied")</f>
        <v>Satisfied</v>
      </c>
      <c r="P274" s="7">
        <v>63988</v>
      </c>
      <c r="Q274" s="7">
        <v>1366</v>
      </c>
      <c r="R274" s="2">
        <v>13</v>
      </c>
      <c r="S274" s="2">
        <v>5</v>
      </c>
      <c r="T274" s="2">
        <v>6</v>
      </c>
      <c r="U274" s="2">
        <v>3</v>
      </c>
      <c r="V274" s="2" t="str" cm="1">
        <f t="array" ref="V274">_xlfn.IFS(HRData[[#This Row],[Job Satisfaction Level]]=1,"Very Dissatisfied",HRData[[#This Row],[Job Satisfaction Level]]=2,"Dissatisfied",HRData[[#This Row],[Job Satisfaction Level]]=3,"Neutral",HRData[[#This Row],[Job Satisfaction Level]]=4,"Satisfied",HRData[[#This Row],[Job Satisfaction Level]]=5,"Very Satisfied")</f>
        <v>Neutral</v>
      </c>
      <c r="W274" s="2" t="s">
        <v>40</v>
      </c>
      <c r="X274" s="2" t="str">
        <f t="shared" si="18"/>
        <v>30-39</v>
      </c>
      <c r="Y274" s="2" t="str">
        <f t="shared" si="19"/>
        <v>30-39</v>
      </c>
    </row>
    <row r="275" spans="1:25" x14ac:dyDescent="0.25">
      <c r="A275" s="2">
        <v>7102</v>
      </c>
      <c r="B275" s="2" t="s">
        <v>535</v>
      </c>
      <c r="C275" s="2">
        <v>62</v>
      </c>
      <c r="D275" s="2" t="s">
        <v>33</v>
      </c>
      <c r="E275" s="2" t="s">
        <v>50</v>
      </c>
      <c r="F275" s="2" t="s">
        <v>536</v>
      </c>
      <c r="G275" s="5">
        <v>42214</v>
      </c>
      <c r="H275" s="2">
        <v>8.51</v>
      </c>
      <c r="I275" s="2">
        <f t="shared" ca="1" si="16"/>
        <v>8</v>
      </c>
      <c r="J275" s="2" t="str">
        <f t="shared" ca="1" si="17"/>
        <v>5-10</v>
      </c>
      <c r="K275" s="5"/>
      <c r="L275" s="2" t="s">
        <v>48</v>
      </c>
      <c r="M275" s="2" t="s">
        <v>39</v>
      </c>
      <c r="N275" s="2">
        <v>5</v>
      </c>
      <c r="O275" s="2" t="str" cm="1">
        <f t="array" ref="O275">_xlfn.IFS(HRData[[#This Row],[Performance Rating]]=1,"Very Dissatisfied",HRData[[#This Row],[Performance Rating]]=2,"Dissatisfied",HRData[[#This Row],[Performance Rating]]=3,"Neutral",HRData[[#This Row],[Performance Rating]]=4,"Satisfied",HRData[[#This Row],[Performance Rating]]=5,"Very Satisfied")</f>
        <v>Very Satisfied</v>
      </c>
      <c r="P275" s="7">
        <v>57536</v>
      </c>
      <c r="Q275" s="7">
        <v>810</v>
      </c>
      <c r="R275" s="2">
        <v>16</v>
      </c>
      <c r="S275" s="2">
        <v>9</v>
      </c>
      <c r="T275" s="2">
        <v>7</v>
      </c>
      <c r="U275" s="2">
        <v>3</v>
      </c>
      <c r="V275" s="2" t="str" cm="1">
        <f t="array" ref="V275">_xlfn.IFS(HRData[[#This Row],[Job Satisfaction Level]]=1,"Very Dissatisfied",HRData[[#This Row],[Job Satisfaction Level]]=2,"Dissatisfied",HRData[[#This Row],[Job Satisfaction Level]]=3,"Neutral",HRData[[#This Row],[Job Satisfaction Level]]=4,"Satisfied",HRData[[#This Row],[Job Satisfaction Level]]=5,"Very Satisfied")</f>
        <v>Neutral</v>
      </c>
      <c r="W275" s="2" t="s">
        <v>45</v>
      </c>
      <c r="X275" s="2" t="str">
        <f t="shared" si="18"/>
        <v>60-69</v>
      </c>
      <c r="Y275" s="2" t="str">
        <f t="shared" si="19"/>
        <v>60-69</v>
      </c>
    </row>
    <row r="276" spans="1:25" x14ac:dyDescent="0.25">
      <c r="A276" s="2">
        <v>3699</v>
      </c>
      <c r="B276" s="2" t="s">
        <v>537</v>
      </c>
      <c r="C276" s="2">
        <v>23</v>
      </c>
      <c r="D276" s="2" t="s">
        <v>33</v>
      </c>
      <c r="E276" s="2" t="s">
        <v>37</v>
      </c>
      <c r="F276" s="2" t="s">
        <v>147</v>
      </c>
      <c r="G276" s="5">
        <v>42007</v>
      </c>
      <c r="H276" s="2">
        <v>9.07</v>
      </c>
      <c r="I276" s="2">
        <f t="shared" ca="1" si="16"/>
        <v>9</v>
      </c>
      <c r="J276" s="2" t="str">
        <f t="shared" ca="1" si="17"/>
        <v>5-10</v>
      </c>
      <c r="K276" s="5"/>
      <c r="L276" s="2" t="s">
        <v>48</v>
      </c>
      <c r="M276" s="2" t="s">
        <v>39</v>
      </c>
      <c r="N276" s="2">
        <v>1</v>
      </c>
      <c r="O276" s="2" t="str" cm="1">
        <f t="array" ref="O276">_xlfn.IFS(HRData[[#This Row],[Performance Rating]]=1,"Very Dissatisfied",HRData[[#This Row],[Performance Rating]]=2,"Dissatisfied",HRData[[#This Row],[Performance Rating]]=3,"Neutral",HRData[[#This Row],[Performance Rating]]=4,"Satisfied",HRData[[#This Row],[Performance Rating]]=5,"Very Satisfied")</f>
        <v>Very Dissatisfied</v>
      </c>
      <c r="P276" s="7">
        <v>98230</v>
      </c>
      <c r="Q276" s="7">
        <v>6827</v>
      </c>
      <c r="R276" s="2">
        <v>7</v>
      </c>
      <c r="S276" s="2">
        <v>6</v>
      </c>
      <c r="T276" s="2">
        <v>6</v>
      </c>
      <c r="U276" s="2">
        <v>3</v>
      </c>
      <c r="V276" s="2" t="str" cm="1">
        <f t="array" ref="V276">_xlfn.IFS(HRData[[#This Row],[Job Satisfaction Level]]=1,"Very Dissatisfied",HRData[[#This Row],[Job Satisfaction Level]]=2,"Dissatisfied",HRData[[#This Row],[Job Satisfaction Level]]=3,"Neutral",HRData[[#This Row],[Job Satisfaction Level]]=4,"Satisfied",HRData[[#This Row],[Job Satisfaction Level]]=5,"Very Satisfied")</f>
        <v>Neutral</v>
      </c>
      <c r="W276" s="2" t="s">
        <v>45</v>
      </c>
      <c r="X276" s="2" t="str">
        <f t="shared" si="18"/>
        <v>20-29</v>
      </c>
      <c r="Y276" s="2" t="str">
        <f t="shared" si="19"/>
        <v>20-29</v>
      </c>
    </row>
    <row r="277" spans="1:25" x14ac:dyDescent="0.25">
      <c r="A277" s="2">
        <v>5254</v>
      </c>
      <c r="B277" s="2" t="s">
        <v>231</v>
      </c>
      <c r="C277" s="2">
        <v>46</v>
      </c>
      <c r="D277" s="2" t="s">
        <v>33</v>
      </c>
      <c r="E277" s="2" t="s">
        <v>50</v>
      </c>
      <c r="F277" s="2" t="s">
        <v>538</v>
      </c>
      <c r="G277" s="5">
        <v>45204</v>
      </c>
      <c r="H277" s="2">
        <v>0.32</v>
      </c>
      <c r="I277" s="2">
        <f t="shared" ca="1" si="16"/>
        <v>0</v>
      </c>
      <c r="J277" s="2" t="str">
        <f t="shared" ca="1" si="17"/>
        <v>New</v>
      </c>
      <c r="K277" s="5">
        <v>45316</v>
      </c>
      <c r="L277" s="2" t="s">
        <v>44</v>
      </c>
      <c r="M277" s="2" t="s">
        <v>30</v>
      </c>
      <c r="N277" s="2">
        <v>4</v>
      </c>
      <c r="O277" s="2" t="str" cm="1">
        <f t="array" ref="O277">_xlfn.IFS(HRData[[#This Row],[Performance Rating]]=1,"Very Dissatisfied",HRData[[#This Row],[Performance Rating]]=2,"Dissatisfied",HRData[[#This Row],[Performance Rating]]=3,"Neutral",HRData[[#This Row],[Performance Rating]]=4,"Satisfied",HRData[[#This Row],[Performance Rating]]=5,"Very Satisfied")</f>
        <v>Satisfied</v>
      </c>
      <c r="P277" s="7">
        <v>76706</v>
      </c>
      <c r="Q277" s="7">
        <v>4997</v>
      </c>
      <c r="R277" s="2">
        <v>5</v>
      </c>
      <c r="S277" s="2">
        <v>5</v>
      </c>
      <c r="T277" s="2">
        <v>8</v>
      </c>
      <c r="U277" s="2">
        <v>4</v>
      </c>
      <c r="V277" s="2" t="str" cm="1">
        <f t="array" ref="V277">_xlfn.IFS(HRData[[#This Row],[Job Satisfaction Level]]=1,"Very Dissatisfied",HRData[[#This Row],[Job Satisfaction Level]]=2,"Dissatisfied",HRData[[#This Row],[Job Satisfaction Level]]=3,"Neutral",HRData[[#This Row],[Job Satisfaction Level]]=4,"Satisfied",HRData[[#This Row],[Job Satisfaction Level]]=5,"Very Satisfied")</f>
        <v>Satisfied</v>
      </c>
      <c r="W277" s="2" t="s">
        <v>31</v>
      </c>
      <c r="X277" s="2" t="str">
        <f t="shared" si="18"/>
        <v>40-49</v>
      </c>
      <c r="Y277" s="2" t="str">
        <f t="shared" si="19"/>
        <v>40-49</v>
      </c>
    </row>
    <row r="278" spans="1:25" x14ac:dyDescent="0.25">
      <c r="A278" s="2">
        <v>1280</v>
      </c>
      <c r="B278" s="2" t="s">
        <v>539</v>
      </c>
      <c r="C278" s="2">
        <v>19</v>
      </c>
      <c r="D278" s="2" t="s">
        <v>26</v>
      </c>
      <c r="E278" s="2" t="s">
        <v>50</v>
      </c>
      <c r="F278" s="2" t="s">
        <v>135</v>
      </c>
      <c r="G278" s="5">
        <v>43386</v>
      </c>
      <c r="H278" s="2">
        <v>5.3</v>
      </c>
      <c r="I278" s="2">
        <f t="shared" ca="1" si="16"/>
        <v>5</v>
      </c>
      <c r="J278" s="2" t="str">
        <f t="shared" ca="1" si="17"/>
        <v>5-10</v>
      </c>
      <c r="K278" s="5"/>
      <c r="L278" s="2" t="s">
        <v>44</v>
      </c>
      <c r="M278" s="2" t="s">
        <v>39</v>
      </c>
      <c r="N278" s="2">
        <v>4</v>
      </c>
      <c r="O278" s="2" t="str" cm="1">
        <f t="array" ref="O278">_xlfn.IFS(HRData[[#This Row],[Performance Rating]]=1,"Very Dissatisfied",HRData[[#This Row],[Performance Rating]]=2,"Dissatisfied",HRData[[#This Row],[Performance Rating]]=3,"Neutral",HRData[[#This Row],[Performance Rating]]=4,"Satisfied",HRData[[#This Row],[Performance Rating]]=5,"Very Satisfied")</f>
        <v>Satisfied</v>
      </c>
      <c r="P278" s="7">
        <v>142123</v>
      </c>
      <c r="Q278" s="7">
        <v>9036</v>
      </c>
      <c r="R278" s="2">
        <v>5</v>
      </c>
      <c r="S278" s="2">
        <v>3</v>
      </c>
      <c r="T278" s="2">
        <v>0</v>
      </c>
      <c r="U278" s="2">
        <v>2</v>
      </c>
      <c r="V278" s="2" t="str" cm="1">
        <f t="array" ref="V278">_xlfn.IFS(HRData[[#This Row],[Job Satisfaction Level]]=1,"Very Dissatisfied",HRData[[#This Row],[Job Satisfaction Level]]=2,"Dissatisfied",HRData[[#This Row],[Job Satisfaction Level]]=3,"Neutral",HRData[[#This Row],[Job Satisfaction Level]]=4,"Satisfied",HRData[[#This Row],[Job Satisfaction Level]]=5,"Very Satisfied")</f>
        <v>Dissatisfied</v>
      </c>
      <c r="W278" s="2" t="s">
        <v>45</v>
      </c>
      <c r="X278" s="2" t="str">
        <f t="shared" si="18"/>
        <v>10-19</v>
      </c>
      <c r="Y278" s="2" t="str">
        <f t="shared" si="19"/>
        <v>10-19</v>
      </c>
    </row>
    <row r="279" spans="1:25" x14ac:dyDescent="0.25">
      <c r="A279" s="2">
        <v>1305</v>
      </c>
      <c r="B279" s="2" t="s">
        <v>540</v>
      </c>
      <c r="C279" s="2">
        <v>22</v>
      </c>
      <c r="D279" s="2" t="s">
        <v>26</v>
      </c>
      <c r="E279" s="2" t="s">
        <v>42</v>
      </c>
      <c r="F279" s="2" t="s">
        <v>541</v>
      </c>
      <c r="G279" s="5">
        <v>42482</v>
      </c>
      <c r="H279" s="2">
        <v>7.77</v>
      </c>
      <c r="I279" s="2">
        <f t="shared" ca="1" si="16"/>
        <v>4</v>
      </c>
      <c r="J279" s="2" t="str">
        <f t="shared" ca="1" si="17"/>
        <v>3-5</v>
      </c>
      <c r="K279" s="5">
        <v>44061</v>
      </c>
      <c r="L279" s="2" t="s">
        <v>44</v>
      </c>
      <c r="M279" s="2" t="s">
        <v>30</v>
      </c>
      <c r="N279" s="2">
        <v>3</v>
      </c>
      <c r="O279" s="2" t="str" cm="1">
        <f t="array" ref="O279">_xlfn.IFS(HRData[[#This Row],[Performance Rating]]=1,"Very Dissatisfied",HRData[[#This Row],[Performance Rating]]=2,"Dissatisfied",HRData[[#This Row],[Performance Rating]]=3,"Neutral",HRData[[#This Row],[Performance Rating]]=4,"Satisfied",HRData[[#This Row],[Performance Rating]]=5,"Very Satisfied")</f>
        <v>Neutral</v>
      </c>
      <c r="P279" s="7">
        <v>120735</v>
      </c>
      <c r="Q279" s="7">
        <v>9133</v>
      </c>
      <c r="R279" s="2">
        <v>16</v>
      </c>
      <c r="S279" s="2">
        <v>3</v>
      </c>
      <c r="T279" s="2">
        <v>0</v>
      </c>
      <c r="U279" s="2">
        <v>1</v>
      </c>
      <c r="V279" s="2" t="str" cm="1">
        <f t="array" ref="V2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9" s="2" t="s">
        <v>45</v>
      </c>
      <c r="X279" s="2" t="str">
        <f t="shared" si="18"/>
        <v>20-29</v>
      </c>
      <c r="Y279" s="2" t="str">
        <f t="shared" si="19"/>
        <v>20-29</v>
      </c>
    </row>
    <row r="280" spans="1:25" x14ac:dyDescent="0.25">
      <c r="A280" s="2">
        <v>9888</v>
      </c>
      <c r="B280" s="2" t="s">
        <v>542</v>
      </c>
      <c r="C280" s="2">
        <v>51</v>
      </c>
      <c r="D280" s="2" t="s">
        <v>33</v>
      </c>
      <c r="E280" s="2" t="s">
        <v>37</v>
      </c>
      <c r="F280" s="2" t="s">
        <v>543</v>
      </c>
      <c r="G280" s="5">
        <v>41691</v>
      </c>
      <c r="H280" s="2">
        <v>9.94</v>
      </c>
      <c r="I280" s="2">
        <f t="shared" ca="1" si="16"/>
        <v>2</v>
      </c>
      <c r="J280" s="2" t="str">
        <f t="shared" ca="1" si="17"/>
        <v>1-3</v>
      </c>
      <c r="K280" s="5">
        <v>42427</v>
      </c>
      <c r="L280" s="2" t="s">
        <v>44</v>
      </c>
      <c r="M280" s="2" t="s">
        <v>30</v>
      </c>
      <c r="N280" s="2">
        <v>3</v>
      </c>
      <c r="O280" s="2" t="str" cm="1">
        <f t="array" ref="O280">_xlfn.IFS(HRData[[#This Row],[Performance Rating]]=1,"Very Dissatisfied",HRData[[#This Row],[Performance Rating]]=2,"Dissatisfied",HRData[[#This Row],[Performance Rating]]=3,"Neutral",HRData[[#This Row],[Performance Rating]]=4,"Satisfied",HRData[[#This Row],[Performance Rating]]=5,"Very Satisfied")</f>
        <v>Neutral</v>
      </c>
      <c r="P280" s="7">
        <v>143217</v>
      </c>
      <c r="Q280" s="7">
        <v>1868</v>
      </c>
      <c r="R280" s="2">
        <v>1</v>
      </c>
      <c r="S280" s="2">
        <v>8</v>
      </c>
      <c r="T280" s="2">
        <v>10</v>
      </c>
      <c r="U280" s="2">
        <v>2</v>
      </c>
      <c r="V280" s="2" t="str" cm="1">
        <f t="array" ref="V280">_xlfn.IFS(HRData[[#This Row],[Job Satisfaction Level]]=1,"Very Dissatisfied",HRData[[#This Row],[Job Satisfaction Level]]=2,"Dissatisfied",HRData[[#This Row],[Job Satisfaction Level]]=3,"Neutral",HRData[[#This Row],[Job Satisfaction Level]]=4,"Satisfied",HRData[[#This Row],[Job Satisfaction Level]]=5,"Very Satisfied")</f>
        <v>Dissatisfied</v>
      </c>
      <c r="W280" s="2" t="s">
        <v>40</v>
      </c>
      <c r="X280" s="2" t="str">
        <f t="shared" si="18"/>
        <v>50-59</v>
      </c>
      <c r="Y280" s="2" t="str">
        <f t="shared" si="19"/>
        <v>50-59</v>
      </c>
    </row>
    <row r="281" spans="1:25" x14ac:dyDescent="0.25">
      <c r="A281" s="2">
        <v>5710</v>
      </c>
      <c r="B281" s="2" t="s">
        <v>544</v>
      </c>
      <c r="C281" s="2">
        <v>62</v>
      </c>
      <c r="D281" s="2" t="s">
        <v>33</v>
      </c>
      <c r="E281" s="2" t="s">
        <v>37</v>
      </c>
      <c r="F281" s="2" t="s">
        <v>545</v>
      </c>
      <c r="G281" s="5">
        <v>43253</v>
      </c>
      <c r="H281" s="2">
        <v>5.66</v>
      </c>
      <c r="I281" s="2">
        <f t="shared" ca="1" si="16"/>
        <v>5</v>
      </c>
      <c r="J281" s="2" t="str">
        <f t="shared" ca="1" si="17"/>
        <v>5-10</v>
      </c>
      <c r="K281" s="5"/>
      <c r="L281" s="2" t="s">
        <v>29</v>
      </c>
      <c r="M281" s="2" t="s">
        <v>39</v>
      </c>
      <c r="N281" s="2">
        <v>3</v>
      </c>
      <c r="O281" s="2" t="str" cm="1">
        <f t="array" ref="O281">_xlfn.IFS(HRData[[#This Row],[Performance Rating]]=1,"Very Dissatisfied",HRData[[#This Row],[Performance Rating]]=2,"Dissatisfied",HRData[[#This Row],[Performance Rating]]=3,"Neutral",HRData[[#This Row],[Performance Rating]]=4,"Satisfied",HRData[[#This Row],[Performance Rating]]=5,"Very Satisfied")</f>
        <v>Neutral</v>
      </c>
      <c r="P281" s="7">
        <v>112772</v>
      </c>
      <c r="Q281" s="7">
        <v>264</v>
      </c>
      <c r="R281" s="2">
        <v>3</v>
      </c>
      <c r="S281" s="2">
        <v>3</v>
      </c>
      <c r="T281" s="2">
        <v>8</v>
      </c>
      <c r="U281" s="2">
        <v>2</v>
      </c>
      <c r="V281" s="2" t="str" cm="1">
        <f t="array" ref="V281">_xlfn.IFS(HRData[[#This Row],[Job Satisfaction Level]]=1,"Very Dissatisfied",HRData[[#This Row],[Job Satisfaction Level]]=2,"Dissatisfied",HRData[[#This Row],[Job Satisfaction Level]]=3,"Neutral",HRData[[#This Row],[Job Satisfaction Level]]=4,"Satisfied",HRData[[#This Row],[Job Satisfaction Level]]=5,"Very Satisfied")</f>
        <v>Dissatisfied</v>
      </c>
      <c r="W281" s="2" t="s">
        <v>45</v>
      </c>
      <c r="X281" s="2" t="str">
        <f t="shared" si="18"/>
        <v>60-69</v>
      </c>
      <c r="Y281" s="2" t="str">
        <f t="shared" si="19"/>
        <v>60-69</v>
      </c>
    </row>
    <row r="282" spans="1:25" x14ac:dyDescent="0.25">
      <c r="A282" s="2">
        <v>4966</v>
      </c>
      <c r="B282" s="2" t="s">
        <v>546</v>
      </c>
      <c r="C282" s="2">
        <v>21</v>
      </c>
      <c r="D282" s="2" t="s">
        <v>26</v>
      </c>
      <c r="E282" s="2" t="s">
        <v>42</v>
      </c>
      <c r="F282" s="2" t="s">
        <v>547</v>
      </c>
      <c r="G282" s="5">
        <v>42310</v>
      </c>
      <c r="H282" s="2">
        <v>8.24</v>
      </c>
      <c r="I282" s="2">
        <f t="shared" ca="1" si="16"/>
        <v>8</v>
      </c>
      <c r="J282" s="2" t="str">
        <f t="shared" ca="1" si="17"/>
        <v>5-10</v>
      </c>
      <c r="K282" s="5"/>
      <c r="L282" s="2" t="s">
        <v>29</v>
      </c>
      <c r="M282" s="2" t="s">
        <v>39</v>
      </c>
      <c r="N282" s="2">
        <v>2</v>
      </c>
      <c r="O282" s="2" t="str" cm="1">
        <f t="array" ref="O282">_xlfn.IFS(HRData[[#This Row],[Performance Rating]]=1,"Very Dissatisfied",HRData[[#This Row],[Performance Rating]]=2,"Dissatisfied",HRData[[#This Row],[Performance Rating]]=3,"Neutral",HRData[[#This Row],[Performance Rating]]=4,"Satisfied",HRData[[#This Row],[Performance Rating]]=5,"Very Satisfied")</f>
        <v>Dissatisfied</v>
      </c>
      <c r="P282" s="7">
        <v>33553</v>
      </c>
      <c r="Q282" s="7">
        <v>4387</v>
      </c>
      <c r="R282" s="2">
        <v>4</v>
      </c>
      <c r="S282" s="2">
        <v>1</v>
      </c>
      <c r="T282" s="2">
        <v>9</v>
      </c>
      <c r="U282" s="2">
        <v>4</v>
      </c>
      <c r="V282" s="2" t="str" cm="1">
        <f t="array" ref="V282">_xlfn.IFS(HRData[[#This Row],[Job Satisfaction Level]]=1,"Very Dissatisfied",HRData[[#This Row],[Job Satisfaction Level]]=2,"Dissatisfied",HRData[[#This Row],[Job Satisfaction Level]]=3,"Neutral",HRData[[#This Row],[Job Satisfaction Level]]=4,"Satisfied",HRData[[#This Row],[Job Satisfaction Level]]=5,"Very Satisfied")</f>
        <v>Satisfied</v>
      </c>
      <c r="W282" s="2" t="s">
        <v>40</v>
      </c>
      <c r="X282" s="2" t="str">
        <f t="shared" si="18"/>
        <v>20-29</v>
      </c>
      <c r="Y282" s="2" t="str">
        <f t="shared" si="19"/>
        <v>20-29</v>
      </c>
    </row>
    <row r="283" spans="1:25" x14ac:dyDescent="0.25">
      <c r="A283" s="2">
        <v>9388</v>
      </c>
      <c r="B283" s="2" t="s">
        <v>548</v>
      </c>
      <c r="C283" s="2">
        <v>27</v>
      </c>
      <c r="D283" s="2" t="s">
        <v>26</v>
      </c>
      <c r="E283" s="2" t="s">
        <v>34</v>
      </c>
      <c r="F283" s="2" t="s">
        <v>549</v>
      </c>
      <c r="G283" s="5">
        <v>42986</v>
      </c>
      <c r="H283" s="2">
        <v>6.39</v>
      </c>
      <c r="I283" s="2">
        <f t="shared" ca="1" si="16"/>
        <v>6</v>
      </c>
      <c r="J283" s="2" t="str">
        <f t="shared" ca="1" si="17"/>
        <v>5-10</v>
      </c>
      <c r="K283" s="5"/>
      <c r="L283" s="2" t="s">
        <v>48</v>
      </c>
      <c r="M283" s="2" t="s">
        <v>39</v>
      </c>
      <c r="N283" s="2">
        <v>4</v>
      </c>
      <c r="O283" s="2" t="str" cm="1">
        <f t="array" ref="O283">_xlfn.IFS(HRData[[#This Row],[Performance Rating]]=1,"Very Dissatisfied",HRData[[#This Row],[Performance Rating]]=2,"Dissatisfied",HRData[[#This Row],[Performance Rating]]=3,"Neutral",HRData[[#This Row],[Performance Rating]]=4,"Satisfied",HRData[[#This Row],[Performance Rating]]=5,"Very Satisfied")</f>
        <v>Satisfied</v>
      </c>
      <c r="P283" s="7">
        <v>117307</v>
      </c>
      <c r="Q283" s="7">
        <v>4306</v>
      </c>
      <c r="R283" s="2">
        <v>11</v>
      </c>
      <c r="S283" s="2">
        <v>6</v>
      </c>
      <c r="T283" s="2">
        <v>8</v>
      </c>
      <c r="U283" s="2">
        <v>4</v>
      </c>
      <c r="V283" s="2" t="str" cm="1">
        <f t="array" ref="V283">_xlfn.IFS(HRData[[#This Row],[Job Satisfaction Level]]=1,"Very Dissatisfied",HRData[[#This Row],[Job Satisfaction Level]]=2,"Dissatisfied",HRData[[#This Row],[Job Satisfaction Level]]=3,"Neutral",HRData[[#This Row],[Job Satisfaction Level]]=4,"Satisfied",HRData[[#This Row],[Job Satisfaction Level]]=5,"Very Satisfied")</f>
        <v>Satisfied</v>
      </c>
      <c r="W283" s="2" t="s">
        <v>45</v>
      </c>
      <c r="X283" s="2" t="str">
        <f t="shared" si="18"/>
        <v>20-29</v>
      </c>
      <c r="Y283" s="2" t="str">
        <f t="shared" si="19"/>
        <v>20-29</v>
      </c>
    </row>
    <row r="284" spans="1:25" x14ac:dyDescent="0.25">
      <c r="A284" s="2">
        <v>4025</v>
      </c>
      <c r="B284" s="2" t="s">
        <v>550</v>
      </c>
      <c r="C284" s="2">
        <v>27</v>
      </c>
      <c r="D284" s="2" t="s">
        <v>26</v>
      </c>
      <c r="E284" s="2" t="s">
        <v>42</v>
      </c>
      <c r="F284" s="2" t="s">
        <v>551</v>
      </c>
      <c r="G284" s="5">
        <v>44265</v>
      </c>
      <c r="H284" s="2">
        <v>2.89</v>
      </c>
      <c r="I284" s="2">
        <f t="shared" ca="1" si="16"/>
        <v>3</v>
      </c>
      <c r="J284" s="2" t="str">
        <f t="shared" ca="1" si="17"/>
        <v>3-5</v>
      </c>
      <c r="K284" s="5"/>
      <c r="L284" s="2" t="s">
        <v>56</v>
      </c>
      <c r="M284" s="2" t="s">
        <v>39</v>
      </c>
      <c r="N284" s="2">
        <v>1</v>
      </c>
      <c r="O284" s="2" t="str" cm="1">
        <f t="array" ref="O284">_xlfn.IFS(HRData[[#This Row],[Performance Rating]]=1,"Very Dissatisfied",HRData[[#This Row],[Performance Rating]]=2,"Dissatisfied",HRData[[#This Row],[Performance Rating]]=3,"Neutral",HRData[[#This Row],[Performance Rating]]=4,"Satisfied",HRData[[#This Row],[Performance Rating]]=5,"Very Satisfied")</f>
        <v>Very Dissatisfied</v>
      </c>
      <c r="P284" s="7">
        <v>66736</v>
      </c>
      <c r="Q284" s="7">
        <v>7986</v>
      </c>
      <c r="R284" s="2">
        <v>16</v>
      </c>
      <c r="S284" s="2">
        <v>7</v>
      </c>
      <c r="T284" s="2">
        <v>1</v>
      </c>
      <c r="U284" s="2">
        <v>3</v>
      </c>
      <c r="V284" s="2" t="str" cm="1">
        <f t="array" ref="V284">_xlfn.IFS(HRData[[#This Row],[Job Satisfaction Level]]=1,"Very Dissatisfied",HRData[[#This Row],[Job Satisfaction Level]]=2,"Dissatisfied",HRData[[#This Row],[Job Satisfaction Level]]=3,"Neutral",HRData[[#This Row],[Job Satisfaction Level]]=4,"Satisfied",HRData[[#This Row],[Job Satisfaction Level]]=5,"Very Satisfied")</f>
        <v>Neutral</v>
      </c>
      <c r="W284" s="2" t="s">
        <v>40</v>
      </c>
      <c r="X284" s="2" t="str">
        <f t="shared" si="18"/>
        <v>20-29</v>
      </c>
      <c r="Y284" s="2" t="str">
        <f t="shared" si="19"/>
        <v>20-29</v>
      </c>
    </row>
    <row r="285" spans="1:25" x14ac:dyDescent="0.25">
      <c r="A285" s="2">
        <v>7848</v>
      </c>
      <c r="B285" s="2" t="s">
        <v>552</v>
      </c>
      <c r="C285" s="2">
        <v>58</v>
      </c>
      <c r="D285" s="2" t="s">
        <v>33</v>
      </c>
      <c r="E285" s="2" t="s">
        <v>50</v>
      </c>
      <c r="F285" s="2" t="s">
        <v>553</v>
      </c>
      <c r="G285" s="5">
        <v>42743</v>
      </c>
      <c r="H285" s="2">
        <v>7.06</v>
      </c>
      <c r="I285" s="2">
        <f t="shared" ca="1" si="16"/>
        <v>7</v>
      </c>
      <c r="J285" s="2" t="str">
        <f t="shared" ca="1" si="17"/>
        <v>5-10</v>
      </c>
      <c r="K285" s="5"/>
      <c r="L285" s="2" t="s">
        <v>44</v>
      </c>
      <c r="M285" s="2" t="s">
        <v>39</v>
      </c>
      <c r="N285" s="2">
        <v>5</v>
      </c>
      <c r="O285" s="2" t="str" cm="1">
        <f t="array" ref="O285">_xlfn.IFS(HRData[[#This Row],[Performance Rating]]=1,"Very Dissatisfied",HRData[[#This Row],[Performance Rating]]=2,"Dissatisfied",HRData[[#This Row],[Performance Rating]]=3,"Neutral",HRData[[#This Row],[Performance Rating]]=4,"Satisfied",HRData[[#This Row],[Performance Rating]]=5,"Very Satisfied")</f>
        <v>Very Satisfied</v>
      </c>
      <c r="P285" s="7">
        <v>143005</v>
      </c>
      <c r="Q285" s="7">
        <v>9094</v>
      </c>
      <c r="R285" s="2">
        <v>19</v>
      </c>
      <c r="S285" s="2">
        <v>1</v>
      </c>
      <c r="T285" s="2">
        <v>5</v>
      </c>
      <c r="U285" s="2">
        <v>2</v>
      </c>
      <c r="V285" s="2" t="str" cm="1">
        <f t="array" ref="V285">_xlfn.IFS(HRData[[#This Row],[Job Satisfaction Level]]=1,"Very Dissatisfied",HRData[[#This Row],[Job Satisfaction Level]]=2,"Dissatisfied",HRData[[#This Row],[Job Satisfaction Level]]=3,"Neutral",HRData[[#This Row],[Job Satisfaction Level]]=4,"Satisfied",HRData[[#This Row],[Job Satisfaction Level]]=5,"Very Satisfied")</f>
        <v>Dissatisfied</v>
      </c>
      <c r="W285" s="2" t="s">
        <v>45</v>
      </c>
      <c r="X285" s="2" t="str">
        <f t="shared" si="18"/>
        <v>50-59</v>
      </c>
      <c r="Y285" s="2" t="str">
        <f t="shared" si="19"/>
        <v>50-59</v>
      </c>
    </row>
    <row r="286" spans="1:25" x14ac:dyDescent="0.25">
      <c r="A286" s="2">
        <v>4538</v>
      </c>
      <c r="B286" s="2" t="s">
        <v>554</v>
      </c>
      <c r="C286" s="2">
        <v>58</v>
      </c>
      <c r="D286" s="2" t="s">
        <v>33</v>
      </c>
      <c r="E286" s="2" t="s">
        <v>27</v>
      </c>
      <c r="F286" s="2" t="s">
        <v>350</v>
      </c>
      <c r="G286" s="5">
        <v>44527</v>
      </c>
      <c r="H286" s="2">
        <v>2.17</v>
      </c>
      <c r="I286" s="2">
        <f t="shared" ca="1" si="16"/>
        <v>1</v>
      </c>
      <c r="J286" s="2" t="str">
        <f t="shared" ca="1" si="17"/>
        <v>1-3</v>
      </c>
      <c r="K286" s="5">
        <v>45127</v>
      </c>
      <c r="L286" s="2" t="s">
        <v>29</v>
      </c>
      <c r="M286" s="2" t="s">
        <v>30</v>
      </c>
      <c r="N286" s="2">
        <v>5</v>
      </c>
      <c r="O286" s="2" t="str" cm="1">
        <f t="array" ref="O286">_xlfn.IFS(HRData[[#This Row],[Performance Rating]]=1,"Very Dissatisfied",HRData[[#This Row],[Performance Rating]]=2,"Dissatisfied",HRData[[#This Row],[Performance Rating]]=3,"Neutral",HRData[[#This Row],[Performance Rating]]=4,"Satisfied",HRData[[#This Row],[Performance Rating]]=5,"Very Satisfied")</f>
        <v>Very Satisfied</v>
      </c>
      <c r="P286" s="7">
        <v>123596</v>
      </c>
      <c r="Q286" s="7">
        <v>255</v>
      </c>
      <c r="R286" s="2">
        <v>14</v>
      </c>
      <c r="S286" s="2">
        <v>1</v>
      </c>
      <c r="T286" s="2">
        <v>6</v>
      </c>
      <c r="U286" s="2">
        <v>5</v>
      </c>
      <c r="V286" s="2" t="str" cm="1">
        <f t="array" ref="V286">_xlfn.IFS(HRData[[#This Row],[Job Satisfaction Level]]=1,"Very Dissatisfied",HRData[[#This Row],[Job Satisfaction Level]]=2,"Dissatisfied",HRData[[#This Row],[Job Satisfaction Level]]=3,"Neutral",HRData[[#This Row],[Job Satisfaction Level]]=4,"Satisfied",HRData[[#This Row],[Job Satisfaction Level]]=5,"Very Satisfied")</f>
        <v>Very Satisfied</v>
      </c>
      <c r="W286" s="2" t="s">
        <v>40</v>
      </c>
      <c r="X286" s="2" t="str">
        <f t="shared" si="18"/>
        <v>50-59</v>
      </c>
      <c r="Y286" s="2" t="str">
        <f t="shared" si="19"/>
        <v>50-59</v>
      </c>
    </row>
    <row r="287" spans="1:25" x14ac:dyDescent="0.25">
      <c r="A287" s="2">
        <v>3098</v>
      </c>
      <c r="B287" s="2" t="s">
        <v>555</v>
      </c>
      <c r="C287" s="2">
        <v>55</v>
      </c>
      <c r="D287" s="2" t="s">
        <v>33</v>
      </c>
      <c r="E287" s="2" t="s">
        <v>34</v>
      </c>
      <c r="F287" s="2" t="s">
        <v>556</v>
      </c>
      <c r="G287" s="5">
        <v>44537</v>
      </c>
      <c r="H287" s="2">
        <v>2.14</v>
      </c>
      <c r="I287" s="2">
        <f t="shared" ca="1" si="16"/>
        <v>1</v>
      </c>
      <c r="J287" s="2" t="str">
        <f t="shared" ca="1" si="17"/>
        <v>1-3</v>
      </c>
      <c r="K287" s="5">
        <v>45047</v>
      </c>
      <c r="L287" s="2" t="s">
        <v>48</v>
      </c>
      <c r="M287" s="2" t="s">
        <v>30</v>
      </c>
      <c r="N287" s="2">
        <v>5</v>
      </c>
      <c r="O287" s="2" t="str" cm="1">
        <f t="array" ref="O287">_xlfn.IFS(HRData[[#This Row],[Performance Rating]]=1,"Very Dissatisfied",HRData[[#This Row],[Performance Rating]]=2,"Dissatisfied",HRData[[#This Row],[Performance Rating]]=3,"Neutral",HRData[[#This Row],[Performance Rating]]=4,"Satisfied",HRData[[#This Row],[Performance Rating]]=5,"Very Satisfied")</f>
        <v>Very Satisfied</v>
      </c>
      <c r="P287" s="7">
        <v>101571</v>
      </c>
      <c r="Q287" s="7">
        <v>9299</v>
      </c>
      <c r="R287" s="2">
        <v>11</v>
      </c>
      <c r="S287" s="2">
        <v>0</v>
      </c>
      <c r="T287" s="2">
        <v>1</v>
      </c>
      <c r="U287" s="2">
        <v>3</v>
      </c>
      <c r="V287" s="2" t="str" cm="1">
        <f t="array" ref="V287">_xlfn.IFS(HRData[[#This Row],[Job Satisfaction Level]]=1,"Very Dissatisfied",HRData[[#This Row],[Job Satisfaction Level]]=2,"Dissatisfied",HRData[[#This Row],[Job Satisfaction Level]]=3,"Neutral",HRData[[#This Row],[Job Satisfaction Level]]=4,"Satisfied",HRData[[#This Row],[Job Satisfaction Level]]=5,"Very Satisfied")</f>
        <v>Neutral</v>
      </c>
      <c r="W287" s="2" t="s">
        <v>31</v>
      </c>
      <c r="X287" s="2" t="str">
        <f t="shared" si="18"/>
        <v>50-59</v>
      </c>
      <c r="Y287" s="2" t="str">
        <f t="shared" si="19"/>
        <v>50-59</v>
      </c>
    </row>
    <row r="288" spans="1:25" x14ac:dyDescent="0.25">
      <c r="A288" s="2">
        <v>4559</v>
      </c>
      <c r="B288" s="2" t="s">
        <v>557</v>
      </c>
      <c r="C288" s="2">
        <v>37</v>
      </c>
      <c r="D288" s="2" t="s">
        <v>26</v>
      </c>
      <c r="E288" s="2" t="s">
        <v>27</v>
      </c>
      <c r="F288" s="2" t="s">
        <v>558</v>
      </c>
      <c r="G288" s="5">
        <v>41815</v>
      </c>
      <c r="H288" s="2">
        <v>9.6</v>
      </c>
      <c r="I288" s="2">
        <f t="shared" ca="1" si="16"/>
        <v>9</v>
      </c>
      <c r="J288" s="2" t="str">
        <f t="shared" ca="1" si="17"/>
        <v>5-10</v>
      </c>
      <c r="K288" s="5"/>
      <c r="L288" s="2" t="s">
        <v>56</v>
      </c>
      <c r="M288" s="2" t="s">
        <v>39</v>
      </c>
      <c r="N288" s="2">
        <v>2</v>
      </c>
      <c r="O288" s="2" t="str" cm="1">
        <f t="array" ref="O288">_xlfn.IFS(HRData[[#This Row],[Performance Rating]]=1,"Very Dissatisfied",HRData[[#This Row],[Performance Rating]]=2,"Dissatisfied",HRData[[#This Row],[Performance Rating]]=3,"Neutral",HRData[[#This Row],[Performance Rating]]=4,"Satisfied",HRData[[#This Row],[Performance Rating]]=5,"Very Satisfied")</f>
        <v>Dissatisfied</v>
      </c>
      <c r="P288" s="7">
        <v>96496</v>
      </c>
      <c r="Q288" s="7">
        <v>6244</v>
      </c>
      <c r="R288" s="2">
        <v>15</v>
      </c>
      <c r="S288" s="2">
        <v>8</v>
      </c>
      <c r="T288" s="2">
        <v>3</v>
      </c>
      <c r="U288" s="2">
        <v>3</v>
      </c>
      <c r="V288" s="2" t="str" cm="1">
        <f t="array" ref="V288">_xlfn.IFS(HRData[[#This Row],[Job Satisfaction Level]]=1,"Very Dissatisfied",HRData[[#This Row],[Job Satisfaction Level]]=2,"Dissatisfied",HRData[[#This Row],[Job Satisfaction Level]]=3,"Neutral",HRData[[#This Row],[Job Satisfaction Level]]=4,"Satisfied",HRData[[#This Row],[Job Satisfaction Level]]=5,"Very Satisfied")</f>
        <v>Neutral</v>
      </c>
      <c r="W288" s="2" t="s">
        <v>40</v>
      </c>
      <c r="X288" s="2" t="str">
        <f t="shared" si="18"/>
        <v>30-39</v>
      </c>
      <c r="Y288" s="2" t="str">
        <f t="shared" si="19"/>
        <v>30-39</v>
      </c>
    </row>
    <row r="289" spans="1:25" x14ac:dyDescent="0.25">
      <c r="A289" s="2">
        <v>8342</v>
      </c>
      <c r="B289" s="2" t="s">
        <v>559</v>
      </c>
      <c r="C289" s="2">
        <v>65</v>
      </c>
      <c r="D289" s="2" t="s">
        <v>33</v>
      </c>
      <c r="E289" s="2" t="s">
        <v>27</v>
      </c>
      <c r="F289" s="2" t="s">
        <v>560</v>
      </c>
      <c r="G289" s="5">
        <v>44228</v>
      </c>
      <c r="H289" s="2">
        <v>2.99</v>
      </c>
      <c r="I289" s="2">
        <f t="shared" ca="1" si="16"/>
        <v>1</v>
      </c>
      <c r="J289" s="2" t="str">
        <f t="shared" ca="1" si="17"/>
        <v>1-3</v>
      </c>
      <c r="K289" s="5">
        <v>44874</v>
      </c>
      <c r="L289" s="2" t="s">
        <v>44</v>
      </c>
      <c r="M289" s="2" t="s">
        <v>30</v>
      </c>
      <c r="N289" s="2">
        <v>5</v>
      </c>
      <c r="O289" s="2" t="str" cm="1">
        <f t="array" ref="O289">_xlfn.IFS(HRData[[#This Row],[Performance Rating]]=1,"Very Dissatisfied",HRData[[#This Row],[Performance Rating]]=2,"Dissatisfied",HRData[[#This Row],[Performance Rating]]=3,"Neutral",HRData[[#This Row],[Performance Rating]]=4,"Satisfied",HRData[[#This Row],[Performance Rating]]=5,"Very Satisfied")</f>
        <v>Very Satisfied</v>
      </c>
      <c r="P289" s="7">
        <v>132536</v>
      </c>
      <c r="Q289" s="7">
        <v>853</v>
      </c>
      <c r="R289" s="2">
        <v>15</v>
      </c>
      <c r="S289" s="2">
        <v>7</v>
      </c>
      <c r="T289" s="2">
        <v>2</v>
      </c>
      <c r="U289" s="2">
        <v>4</v>
      </c>
      <c r="V289" s="2" t="str" cm="1">
        <f t="array" ref="V289">_xlfn.IFS(HRData[[#This Row],[Job Satisfaction Level]]=1,"Very Dissatisfied",HRData[[#This Row],[Job Satisfaction Level]]=2,"Dissatisfied",HRData[[#This Row],[Job Satisfaction Level]]=3,"Neutral",HRData[[#This Row],[Job Satisfaction Level]]=4,"Satisfied",HRData[[#This Row],[Job Satisfaction Level]]=5,"Very Satisfied")</f>
        <v>Satisfied</v>
      </c>
      <c r="W289" s="2" t="s">
        <v>45</v>
      </c>
      <c r="X289" s="2" t="str">
        <f t="shared" si="18"/>
        <v>60-69</v>
      </c>
      <c r="Y289" s="2" t="str">
        <f t="shared" si="19"/>
        <v>60-69</v>
      </c>
    </row>
    <row r="290" spans="1:25" x14ac:dyDescent="0.25">
      <c r="A290" s="2">
        <v>2569</v>
      </c>
      <c r="B290" s="2" t="s">
        <v>561</v>
      </c>
      <c r="C290" s="2">
        <v>57</v>
      </c>
      <c r="D290" s="2" t="s">
        <v>26</v>
      </c>
      <c r="E290" s="2" t="s">
        <v>42</v>
      </c>
      <c r="F290" s="2" t="s">
        <v>562</v>
      </c>
      <c r="G290" s="5">
        <v>44246</v>
      </c>
      <c r="H290" s="2">
        <v>2.94</v>
      </c>
      <c r="I290" s="2">
        <f t="shared" ca="1" si="16"/>
        <v>3</v>
      </c>
      <c r="J290" s="2" t="str">
        <f t="shared" ca="1" si="17"/>
        <v>3-5</v>
      </c>
      <c r="K290" s="5"/>
      <c r="L290" s="2" t="s">
        <v>56</v>
      </c>
      <c r="M290" s="2" t="s">
        <v>39</v>
      </c>
      <c r="N290" s="2">
        <v>2</v>
      </c>
      <c r="O290" s="2" t="str" cm="1">
        <f t="array" ref="O290">_xlfn.IFS(HRData[[#This Row],[Performance Rating]]=1,"Very Dissatisfied",HRData[[#This Row],[Performance Rating]]=2,"Dissatisfied",HRData[[#This Row],[Performance Rating]]=3,"Neutral",HRData[[#This Row],[Performance Rating]]=4,"Satisfied",HRData[[#This Row],[Performance Rating]]=5,"Very Satisfied")</f>
        <v>Dissatisfied</v>
      </c>
      <c r="P290" s="7">
        <v>77461</v>
      </c>
      <c r="Q290" s="7">
        <v>6252</v>
      </c>
      <c r="R290" s="2">
        <v>8</v>
      </c>
      <c r="S290" s="2">
        <v>10</v>
      </c>
      <c r="T290" s="2">
        <v>5</v>
      </c>
      <c r="U290" s="2">
        <v>3</v>
      </c>
      <c r="V290" s="2" t="str" cm="1">
        <f t="array" ref="V290">_xlfn.IFS(HRData[[#This Row],[Job Satisfaction Level]]=1,"Very Dissatisfied",HRData[[#This Row],[Job Satisfaction Level]]=2,"Dissatisfied",HRData[[#This Row],[Job Satisfaction Level]]=3,"Neutral",HRData[[#This Row],[Job Satisfaction Level]]=4,"Satisfied",HRData[[#This Row],[Job Satisfaction Level]]=5,"Very Satisfied")</f>
        <v>Neutral</v>
      </c>
      <c r="W290" s="2" t="s">
        <v>45</v>
      </c>
      <c r="X290" s="2" t="str">
        <f t="shared" si="18"/>
        <v>50-59</v>
      </c>
      <c r="Y290" s="2" t="str">
        <f t="shared" si="19"/>
        <v>50-59</v>
      </c>
    </row>
    <row r="291" spans="1:25" x14ac:dyDescent="0.25">
      <c r="A291" s="2">
        <v>1220</v>
      </c>
      <c r="B291" s="2" t="s">
        <v>563</v>
      </c>
      <c r="C291" s="2">
        <v>38</v>
      </c>
      <c r="D291" s="2" t="s">
        <v>217</v>
      </c>
      <c r="E291" s="2" t="s">
        <v>27</v>
      </c>
      <c r="F291" s="2" t="s">
        <v>564</v>
      </c>
      <c r="G291" s="5">
        <v>42811</v>
      </c>
      <c r="H291" s="2">
        <v>6.87</v>
      </c>
      <c r="I291" s="2">
        <f t="shared" ca="1" si="16"/>
        <v>0</v>
      </c>
      <c r="J291" s="2" t="str">
        <f t="shared" ca="1" si="17"/>
        <v>New</v>
      </c>
      <c r="K291" s="5">
        <v>42964</v>
      </c>
      <c r="L291" s="2" t="s">
        <v>56</v>
      </c>
      <c r="M291" s="2" t="s">
        <v>30</v>
      </c>
      <c r="N291" s="2">
        <v>2</v>
      </c>
      <c r="O291" s="2" t="str" cm="1">
        <f t="array" ref="O291">_xlfn.IFS(HRData[[#This Row],[Performance Rating]]=1,"Very Dissatisfied",HRData[[#This Row],[Performance Rating]]=2,"Dissatisfied",HRData[[#This Row],[Performance Rating]]=3,"Neutral",HRData[[#This Row],[Performance Rating]]=4,"Satisfied",HRData[[#This Row],[Performance Rating]]=5,"Very Satisfied")</f>
        <v>Dissatisfied</v>
      </c>
      <c r="P291" s="7">
        <v>85755</v>
      </c>
      <c r="Q291" s="7">
        <v>2889</v>
      </c>
      <c r="R291" s="2">
        <v>17</v>
      </c>
      <c r="S291" s="2">
        <v>6</v>
      </c>
      <c r="T291" s="2">
        <v>4</v>
      </c>
      <c r="U291" s="2">
        <v>3</v>
      </c>
      <c r="V291" s="2" t="str" cm="1">
        <f t="array" ref="V291">_xlfn.IFS(HRData[[#This Row],[Job Satisfaction Level]]=1,"Very Dissatisfied",HRData[[#This Row],[Job Satisfaction Level]]=2,"Dissatisfied",HRData[[#This Row],[Job Satisfaction Level]]=3,"Neutral",HRData[[#This Row],[Job Satisfaction Level]]=4,"Satisfied",HRData[[#This Row],[Job Satisfaction Level]]=5,"Very Satisfied")</f>
        <v>Neutral</v>
      </c>
      <c r="W291" s="2" t="s">
        <v>45</v>
      </c>
      <c r="X291" s="2" t="str">
        <f t="shared" si="18"/>
        <v>30-39</v>
      </c>
      <c r="Y291" s="2" t="str">
        <f t="shared" si="19"/>
        <v>30-39</v>
      </c>
    </row>
    <row r="292" spans="1:25" x14ac:dyDescent="0.25">
      <c r="A292" s="2">
        <v>4880</v>
      </c>
      <c r="B292" s="2" t="s">
        <v>565</v>
      </c>
      <c r="C292" s="2">
        <v>21</v>
      </c>
      <c r="D292" s="2" t="s">
        <v>26</v>
      </c>
      <c r="E292" s="2" t="s">
        <v>37</v>
      </c>
      <c r="F292" s="2" t="s">
        <v>566</v>
      </c>
      <c r="G292" s="5">
        <v>44976</v>
      </c>
      <c r="H292" s="2">
        <v>0.94</v>
      </c>
      <c r="I292" s="2">
        <f t="shared" ca="1" si="16"/>
        <v>1</v>
      </c>
      <c r="J292" s="2" t="str">
        <f t="shared" ca="1" si="17"/>
        <v>1-3</v>
      </c>
      <c r="K292" s="5"/>
      <c r="L292" s="2" t="s">
        <v>48</v>
      </c>
      <c r="M292" s="2" t="s">
        <v>39</v>
      </c>
      <c r="N292" s="2">
        <v>5</v>
      </c>
      <c r="O292" s="2" t="str" cm="1">
        <f t="array" ref="O292">_xlfn.IFS(HRData[[#This Row],[Performance Rating]]=1,"Very Dissatisfied",HRData[[#This Row],[Performance Rating]]=2,"Dissatisfied",HRData[[#This Row],[Performance Rating]]=3,"Neutral",HRData[[#This Row],[Performance Rating]]=4,"Satisfied",HRData[[#This Row],[Performance Rating]]=5,"Very Satisfied")</f>
        <v>Very Satisfied</v>
      </c>
      <c r="P292" s="7">
        <v>100804</v>
      </c>
      <c r="Q292" s="7">
        <v>952</v>
      </c>
      <c r="R292" s="2">
        <v>0</v>
      </c>
      <c r="S292" s="2">
        <v>8</v>
      </c>
      <c r="T292" s="2">
        <v>9</v>
      </c>
      <c r="U292" s="2">
        <v>3</v>
      </c>
      <c r="V292" s="2" t="str" cm="1">
        <f t="array" ref="V292">_xlfn.IFS(HRData[[#This Row],[Job Satisfaction Level]]=1,"Very Dissatisfied",HRData[[#This Row],[Job Satisfaction Level]]=2,"Dissatisfied",HRData[[#This Row],[Job Satisfaction Level]]=3,"Neutral",HRData[[#This Row],[Job Satisfaction Level]]=4,"Satisfied",HRData[[#This Row],[Job Satisfaction Level]]=5,"Very Satisfied")</f>
        <v>Neutral</v>
      </c>
      <c r="W292" s="2" t="s">
        <v>31</v>
      </c>
      <c r="X292" s="2" t="str">
        <f t="shared" si="18"/>
        <v>20-29</v>
      </c>
      <c r="Y292" s="2" t="str">
        <f t="shared" si="19"/>
        <v>20-29</v>
      </c>
    </row>
    <row r="293" spans="1:25" x14ac:dyDescent="0.25">
      <c r="A293" s="2">
        <v>8979</v>
      </c>
      <c r="B293" s="2" t="s">
        <v>567</v>
      </c>
      <c r="C293" s="2">
        <v>65</v>
      </c>
      <c r="D293" s="2" t="s">
        <v>217</v>
      </c>
      <c r="E293" s="2" t="s">
        <v>37</v>
      </c>
      <c r="F293" s="2" t="s">
        <v>568</v>
      </c>
      <c r="G293" s="5">
        <v>44007</v>
      </c>
      <c r="H293" s="2">
        <v>3.59</v>
      </c>
      <c r="I293" s="2">
        <f t="shared" ca="1" si="16"/>
        <v>3</v>
      </c>
      <c r="J293" s="2" t="str">
        <f t="shared" ca="1" si="17"/>
        <v>3-5</v>
      </c>
      <c r="K293" s="5"/>
      <c r="L293" s="2" t="s">
        <v>44</v>
      </c>
      <c r="M293" s="2" t="s">
        <v>39</v>
      </c>
      <c r="N293" s="2">
        <v>1</v>
      </c>
      <c r="O293" s="2" t="str" cm="1">
        <f t="array" ref="O293">_xlfn.IFS(HRData[[#This Row],[Performance Rating]]=1,"Very Dissatisfied",HRData[[#This Row],[Performance Rating]]=2,"Dissatisfied",HRData[[#This Row],[Performance Rating]]=3,"Neutral",HRData[[#This Row],[Performance Rating]]=4,"Satisfied",HRData[[#This Row],[Performance Rating]]=5,"Very Satisfied")</f>
        <v>Very Dissatisfied</v>
      </c>
      <c r="P293" s="7">
        <v>53469</v>
      </c>
      <c r="Q293" s="7">
        <v>8101</v>
      </c>
      <c r="R293" s="2">
        <v>18</v>
      </c>
      <c r="S293" s="2">
        <v>8</v>
      </c>
      <c r="T293" s="2">
        <v>7</v>
      </c>
      <c r="U293" s="2">
        <v>5</v>
      </c>
      <c r="V293" s="2" t="str" cm="1">
        <f t="array" ref="V293">_xlfn.IFS(HRData[[#This Row],[Job Satisfaction Level]]=1,"Very Dissatisfied",HRData[[#This Row],[Job Satisfaction Level]]=2,"Dissatisfied",HRData[[#This Row],[Job Satisfaction Level]]=3,"Neutral",HRData[[#This Row],[Job Satisfaction Level]]=4,"Satisfied",HRData[[#This Row],[Job Satisfaction Level]]=5,"Very Satisfied")</f>
        <v>Very Satisfied</v>
      </c>
      <c r="W293" s="2" t="s">
        <v>45</v>
      </c>
      <c r="X293" s="2" t="str">
        <f t="shared" si="18"/>
        <v>60-69</v>
      </c>
      <c r="Y293" s="2" t="str">
        <f t="shared" si="19"/>
        <v>60-69</v>
      </c>
    </row>
    <row r="294" spans="1:25" x14ac:dyDescent="0.25">
      <c r="A294" s="2">
        <v>2388</v>
      </c>
      <c r="B294" s="2" t="s">
        <v>569</v>
      </c>
      <c r="C294" s="2">
        <v>24</v>
      </c>
      <c r="D294" s="2" t="s">
        <v>26</v>
      </c>
      <c r="E294" s="2" t="s">
        <v>34</v>
      </c>
      <c r="F294" s="2" t="s">
        <v>570</v>
      </c>
      <c r="G294" s="5">
        <v>41691</v>
      </c>
      <c r="H294" s="2">
        <v>9.94</v>
      </c>
      <c r="I294" s="2">
        <f t="shared" ca="1" si="16"/>
        <v>10</v>
      </c>
      <c r="J294" s="2" t="str">
        <f t="shared" ca="1" si="17"/>
        <v>10+</v>
      </c>
      <c r="K294" s="5"/>
      <c r="L294" s="2" t="s">
        <v>56</v>
      </c>
      <c r="M294" s="2" t="s">
        <v>39</v>
      </c>
      <c r="N294" s="2">
        <v>5</v>
      </c>
      <c r="O294" s="2" t="str" cm="1">
        <f t="array" ref="O294">_xlfn.IFS(HRData[[#This Row],[Performance Rating]]=1,"Very Dissatisfied",HRData[[#This Row],[Performance Rating]]=2,"Dissatisfied",HRData[[#This Row],[Performance Rating]]=3,"Neutral",HRData[[#This Row],[Performance Rating]]=4,"Satisfied",HRData[[#This Row],[Performance Rating]]=5,"Very Satisfied")</f>
        <v>Very Satisfied</v>
      </c>
      <c r="P294" s="7">
        <v>101600</v>
      </c>
      <c r="Q294" s="7">
        <v>1972</v>
      </c>
      <c r="R294" s="2">
        <v>19</v>
      </c>
      <c r="S294" s="2">
        <v>8</v>
      </c>
      <c r="T294" s="2">
        <v>4</v>
      </c>
      <c r="U294" s="2">
        <v>5</v>
      </c>
      <c r="V294" s="2" t="str" cm="1">
        <f t="array" ref="V294">_xlfn.IFS(HRData[[#This Row],[Job Satisfaction Level]]=1,"Very Dissatisfied",HRData[[#This Row],[Job Satisfaction Level]]=2,"Dissatisfied",HRData[[#This Row],[Job Satisfaction Level]]=3,"Neutral",HRData[[#This Row],[Job Satisfaction Level]]=4,"Satisfied",HRData[[#This Row],[Job Satisfaction Level]]=5,"Very Satisfied")</f>
        <v>Very Satisfied</v>
      </c>
      <c r="W294" s="2" t="s">
        <v>31</v>
      </c>
      <c r="X294" s="2" t="str">
        <f t="shared" si="18"/>
        <v>20-29</v>
      </c>
      <c r="Y294" s="2" t="str">
        <f t="shared" si="19"/>
        <v>20-29</v>
      </c>
    </row>
    <row r="295" spans="1:25" x14ac:dyDescent="0.25">
      <c r="A295" s="2">
        <v>7190</v>
      </c>
      <c r="B295" s="2" t="s">
        <v>571</v>
      </c>
      <c r="C295" s="2">
        <v>36</v>
      </c>
      <c r="D295" s="2" t="s">
        <v>33</v>
      </c>
      <c r="E295" s="2" t="s">
        <v>50</v>
      </c>
      <c r="F295" s="2" t="s">
        <v>392</v>
      </c>
      <c r="G295" s="5">
        <v>42488</v>
      </c>
      <c r="H295" s="2">
        <v>7.76</v>
      </c>
      <c r="I295" s="2">
        <f t="shared" ca="1" si="16"/>
        <v>8</v>
      </c>
      <c r="J295" s="2" t="str">
        <f t="shared" ca="1" si="17"/>
        <v>5-10</v>
      </c>
      <c r="K295" s="5"/>
      <c r="L295" s="2" t="s">
        <v>29</v>
      </c>
      <c r="M295" s="2" t="s">
        <v>39</v>
      </c>
      <c r="N295" s="2">
        <v>5</v>
      </c>
      <c r="O295" s="2" t="str" cm="1">
        <f t="array" ref="O295">_xlfn.IFS(HRData[[#This Row],[Performance Rating]]=1,"Very Dissatisfied",HRData[[#This Row],[Performance Rating]]=2,"Dissatisfied",HRData[[#This Row],[Performance Rating]]=3,"Neutral",HRData[[#This Row],[Performance Rating]]=4,"Satisfied",HRData[[#This Row],[Performance Rating]]=5,"Very Satisfied")</f>
        <v>Very Satisfied</v>
      </c>
      <c r="P295" s="7">
        <v>45112</v>
      </c>
      <c r="Q295" s="7">
        <v>6814</v>
      </c>
      <c r="R295" s="2">
        <v>7</v>
      </c>
      <c r="S295" s="2">
        <v>10</v>
      </c>
      <c r="T295" s="2">
        <v>9</v>
      </c>
      <c r="U295" s="2">
        <v>4</v>
      </c>
      <c r="V295" s="2" t="str" cm="1">
        <f t="array" ref="V295">_xlfn.IFS(HRData[[#This Row],[Job Satisfaction Level]]=1,"Very Dissatisfied",HRData[[#This Row],[Job Satisfaction Level]]=2,"Dissatisfied",HRData[[#This Row],[Job Satisfaction Level]]=3,"Neutral",HRData[[#This Row],[Job Satisfaction Level]]=4,"Satisfied",HRData[[#This Row],[Job Satisfaction Level]]=5,"Very Satisfied")</f>
        <v>Satisfied</v>
      </c>
      <c r="W295" s="2" t="s">
        <v>31</v>
      </c>
      <c r="X295" s="2" t="str">
        <f t="shared" si="18"/>
        <v>30-39</v>
      </c>
      <c r="Y295" s="2" t="str">
        <f t="shared" si="19"/>
        <v>30-39</v>
      </c>
    </row>
    <row r="296" spans="1:25" x14ac:dyDescent="0.25">
      <c r="A296" s="2">
        <v>2039</v>
      </c>
      <c r="B296" s="2" t="s">
        <v>572</v>
      </c>
      <c r="C296" s="2">
        <v>21</v>
      </c>
      <c r="D296" s="2" t="s">
        <v>217</v>
      </c>
      <c r="E296" s="2" t="s">
        <v>37</v>
      </c>
      <c r="F296" s="2" t="s">
        <v>573</v>
      </c>
      <c r="G296" s="5">
        <v>44023</v>
      </c>
      <c r="H296" s="2">
        <v>3.55</v>
      </c>
      <c r="I296" s="2">
        <f t="shared" ca="1" si="16"/>
        <v>0</v>
      </c>
      <c r="J296" s="2" t="str">
        <f t="shared" ca="1" si="17"/>
        <v>New</v>
      </c>
      <c r="K296" s="5">
        <v>44198</v>
      </c>
      <c r="L296" s="2" t="s">
        <v>48</v>
      </c>
      <c r="M296" s="2" t="s">
        <v>30</v>
      </c>
      <c r="N296" s="2">
        <v>4</v>
      </c>
      <c r="O296" s="2" t="str" cm="1">
        <f t="array" ref="O296">_xlfn.IFS(HRData[[#This Row],[Performance Rating]]=1,"Very Dissatisfied",HRData[[#This Row],[Performance Rating]]=2,"Dissatisfied",HRData[[#This Row],[Performance Rating]]=3,"Neutral",HRData[[#This Row],[Performance Rating]]=4,"Satisfied",HRData[[#This Row],[Performance Rating]]=5,"Very Satisfied")</f>
        <v>Satisfied</v>
      </c>
      <c r="P296" s="7">
        <v>48891</v>
      </c>
      <c r="Q296" s="7">
        <v>6992</v>
      </c>
      <c r="R296" s="2">
        <v>14</v>
      </c>
      <c r="S296" s="2">
        <v>2</v>
      </c>
      <c r="T296" s="2">
        <v>10</v>
      </c>
      <c r="U296" s="2">
        <v>4</v>
      </c>
      <c r="V296" s="2" t="str" cm="1">
        <f t="array" ref="V296">_xlfn.IFS(HRData[[#This Row],[Job Satisfaction Level]]=1,"Very Dissatisfied",HRData[[#This Row],[Job Satisfaction Level]]=2,"Dissatisfied",HRData[[#This Row],[Job Satisfaction Level]]=3,"Neutral",HRData[[#This Row],[Job Satisfaction Level]]=4,"Satisfied",HRData[[#This Row],[Job Satisfaction Level]]=5,"Very Satisfied")</f>
        <v>Satisfied</v>
      </c>
      <c r="W296" s="2" t="s">
        <v>31</v>
      </c>
      <c r="X296" s="2" t="str">
        <f t="shared" si="18"/>
        <v>20-29</v>
      </c>
      <c r="Y296" s="2" t="str">
        <f t="shared" si="19"/>
        <v>20-29</v>
      </c>
    </row>
    <row r="297" spans="1:25" x14ac:dyDescent="0.25">
      <c r="A297" s="2">
        <v>7103</v>
      </c>
      <c r="B297" s="2" t="s">
        <v>574</v>
      </c>
      <c r="C297" s="2">
        <v>40</v>
      </c>
      <c r="D297" s="2" t="s">
        <v>33</v>
      </c>
      <c r="E297" s="2" t="s">
        <v>27</v>
      </c>
      <c r="F297" s="2" t="s">
        <v>566</v>
      </c>
      <c r="G297" s="5">
        <v>42124</v>
      </c>
      <c r="H297" s="2">
        <v>8.75</v>
      </c>
      <c r="I297" s="2">
        <f t="shared" ca="1" si="16"/>
        <v>7</v>
      </c>
      <c r="J297" s="2" t="str">
        <f t="shared" ca="1" si="17"/>
        <v>5-10</v>
      </c>
      <c r="K297" s="5">
        <v>44960</v>
      </c>
      <c r="L297" s="2" t="s">
        <v>56</v>
      </c>
      <c r="M297" s="2" t="s">
        <v>30</v>
      </c>
      <c r="N297" s="2">
        <v>1</v>
      </c>
      <c r="O297" s="2" t="str" cm="1">
        <f t="array" ref="O297">_xlfn.IFS(HRData[[#This Row],[Performance Rating]]=1,"Very Dissatisfied",HRData[[#This Row],[Performance Rating]]=2,"Dissatisfied",HRData[[#This Row],[Performance Rating]]=3,"Neutral",HRData[[#This Row],[Performance Rating]]=4,"Satisfied",HRData[[#This Row],[Performance Rating]]=5,"Very Satisfied")</f>
        <v>Very Dissatisfied</v>
      </c>
      <c r="P297" s="7">
        <v>31125</v>
      </c>
      <c r="Q297" s="7">
        <v>5382</v>
      </c>
      <c r="R297" s="2">
        <v>0</v>
      </c>
      <c r="S297" s="2">
        <v>3</v>
      </c>
      <c r="T297" s="2">
        <v>5</v>
      </c>
      <c r="U297" s="2">
        <v>1</v>
      </c>
      <c r="V297" s="2" t="str" cm="1">
        <f t="array" ref="V2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7" s="2" t="s">
        <v>45</v>
      </c>
      <c r="X297" s="2" t="str">
        <f t="shared" si="18"/>
        <v>40-49</v>
      </c>
      <c r="Y297" s="2" t="str">
        <f t="shared" si="19"/>
        <v>40-49</v>
      </c>
    </row>
    <row r="298" spans="1:25" x14ac:dyDescent="0.25">
      <c r="A298" s="2">
        <v>7933</v>
      </c>
      <c r="B298" s="2" t="s">
        <v>575</v>
      </c>
      <c r="C298" s="2">
        <v>35</v>
      </c>
      <c r="D298" s="2" t="s">
        <v>217</v>
      </c>
      <c r="E298" s="2" t="s">
        <v>50</v>
      </c>
      <c r="F298" s="2" t="s">
        <v>576</v>
      </c>
      <c r="G298" s="5">
        <v>43660</v>
      </c>
      <c r="H298" s="2">
        <v>4.55</v>
      </c>
      <c r="I298" s="2">
        <f t="shared" ca="1" si="16"/>
        <v>1</v>
      </c>
      <c r="J298" s="2" t="str">
        <f t="shared" ca="1" si="17"/>
        <v>1-3</v>
      </c>
      <c r="K298" s="5">
        <v>44272</v>
      </c>
      <c r="L298" s="2" t="s">
        <v>44</v>
      </c>
      <c r="M298" s="2" t="s">
        <v>30</v>
      </c>
      <c r="N298" s="2">
        <v>5</v>
      </c>
      <c r="O298" s="2" t="str" cm="1">
        <f t="array" ref="O298">_xlfn.IFS(HRData[[#This Row],[Performance Rating]]=1,"Very Dissatisfied",HRData[[#This Row],[Performance Rating]]=2,"Dissatisfied",HRData[[#This Row],[Performance Rating]]=3,"Neutral",HRData[[#This Row],[Performance Rating]]=4,"Satisfied",HRData[[#This Row],[Performance Rating]]=5,"Very Satisfied")</f>
        <v>Very Satisfied</v>
      </c>
      <c r="P298" s="7">
        <v>113271</v>
      </c>
      <c r="Q298" s="7">
        <v>1155</v>
      </c>
      <c r="R298" s="2">
        <v>14</v>
      </c>
      <c r="S298" s="2">
        <v>1</v>
      </c>
      <c r="T298" s="2">
        <v>0</v>
      </c>
      <c r="U298" s="2">
        <v>2</v>
      </c>
      <c r="V298" s="2" t="str" cm="1">
        <f t="array" ref="V298">_xlfn.IFS(HRData[[#This Row],[Job Satisfaction Level]]=1,"Very Dissatisfied",HRData[[#This Row],[Job Satisfaction Level]]=2,"Dissatisfied",HRData[[#This Row],[Job Satisfaction Level]]=3,"Neutral",HRData[[#This Row],[Job Satisfaction Level]]=4,"Satisfied",HRData[[#This Row],[Job Satisfaction Level]]=5,"Very Satisfied")</f>
        <v>Dissatisfied</v>
      </c>
      <c r="W298" s="2" t="s">
        <v>40</v>
      </c>
      <c r="X298" s="2" t="str">
        <f t="shared" si="18"/>
        <v>30-39</v>
      </c>
      <c r="Y298" s="2" t="str">
        <f t="shared" si="19"/>
        <v>30-39</v>
      </c>
    </row>
    <row r="299" spans="1:25" x14ac:dyDescent="0.25">
      <c r="A299" s="2">
        <v>6571</v>
      </c>
      <c r="B299" s="2" t="s">
        <v>577</v>
      </c>
      <c r="C299" s="2">
        <v>20</v>
      </c>
      <c r="D299" s="2" t="s">
        <v>26</v>
      </c>
      <c r="E299" s="2" t="s">
        <v>34</v>
      </c>
      <c r="F299" s="2" t="s">
        <v>578</v>
      </c>
      <c r="G299" s="5">
        <v>43673</v>
      </c>
      <c r="H299" s="2">
        <v>4.51</v>
      </c>
      <c r="I299" s="2">
        <f t="shared" ca="1" si="16"/>
        <v>4</v>
      </c>
      <c r="J299" s="2" t="str">
        <f t="shared" ca="1" si="17"/>
        <v>3-5</v>
      </c>
      <c r="K299" s="5"/>
      <c r="L299" s="2" t="s">
        <v>48</v>
      </c>
      <c r="M299" s="2" t="s">
        <v>39</v>
      </c>
      <c r="N299" s="2">
        <v>2</v>
      </c>
      <c r="O299" s="2" t="str" cm="1">
        <f t="array" ref="O299">_xlfn.IFS(HRData[[#This Row],[Performance Rating]]=1,"Very Dissatisfied",HRData[[#This Row],[Performance Rating]]=2,"Dissatisfied",HRData[[#This Row],[Performance Rating]]=3,"Neutral",HRData[[#This Row],[Performance Rating]]=4,"Satisfied",HRData[[#This Row],[Performance Rating]]=5,"Very Satisfied")</f>
        <v>Dissatisfied</v>
      </c>
      <c r="P299" s="7">
        <v>96252</v>
      </c>
      <c r="Q299" s="7">
        <v>7070</v>
      </c>
      <c r="R299" s="2">
        <v>18</v>
      </c>
      <c r="S299" s="2">
        <v>0</v>
      </c>
      <c r="T299" s="2">
        <v>8</v>
      </c>
      <c r="U299" s="2">
        <v>5</v>
      </c>
      <c r="V299" s="2" t="str" cm="1">
        <f t="array" ref="V299">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 s="2" t="s">
        <v>45</v>
      </c>
      <c r="X299" s="2" t="str">
        <f t="shared" si="18"/>
        <v>20-29</v>
      </c>
      <c r="Y299" s="2" t="str">
        <f t="shared" si="19"/>
        <v>20-29</v>
      </c>
    </row>
    <row r="300" spans="1:25" x14ac:dyDescent="0.25">
      <c r="A300" s="2">
        <v>3894</v>
      </c>
      <c r="B300" s="2" t="s">
        <v>579</v>
      </c>
      <c r="C300" s="2">
        <v>46</v>
      </c>
      <c r="D300" s="2" t="s">
        <v>217</v>
      </c>
      <c r="E300" s="2" t="s">
        <v>50</v>
      </c>
      <c r="F300" s="2" t="s">
        <v>424</v>
      </c>
      <c r="G300" s="5">
        <v>42155</v>
      </c>
      <c r="H300" s="2">
        <v>8.67</v>
      </c>
      <c r="I300" s="2">
        <f t="shared" ca="1" si="16"/>
        <v>8</v>
      </c>
      <c r="J300" s="2" t="str">
        <f t="shared" ca="1" si="17"/>
        <v>5-10</v>
      </c>
      <c r="K300" s="5"/>
      <c r="L300" s="2" t="s">
        <v>56</v>
      </c>
      <c r="M300" s="2" t="s">
        <v>39</v>
      </c>
      <c r="N300" s="2">
        <v>5</v>
      </c>
      <c r="O300" s="2" t="str" cm="1">
        <f t="array" ref="O300">_xlfn.IFS(HRData[[#This Row],[Performance Rating]]=1,"Very Dissatisfied",HRData[[#This Row],[Performance Rating]]=2,"Dissatisfied",HRData[[#This Row],[Performance Rating]]=3,"Neutral",HRData[[#This Row],[Performance Rating]]=4,"Satisfied",HRData[[#This Row],[Performance Rating]]=5,"Very Satisfied")</f>
        <v>Very Satisfied</v>
      </c>
      <c r="P300" s="7">
        <v>40274</v>
      </c>
      <c r="Q300" s="7">
        <v>3577</v>
      </c>
      <c r="R300" s="2">
        <v>12</v>
      </c>
      <c r="S300" s="2">
        <v>0</v>
      </c>
      <c r="T300" s="2">
        <v>10</v>
      </c>
      <c r="U300" s="2">
        <v>5</v>
      </c>
      <c r="V300" s="2" t="str" cm="1">
        <f t="array" ref="V300">_xlfn.IFS(HRData[[#This Row],[Job Satisfaction Level]]=1,"Very Dissatisfied",HRData[[#This Row],[Job Satisfaction Level]]=2,"Dissatisfied",HRData[[#This Row],[Job Satisfaction Level]]=3,"Neutral",HRData[[#This Row],[Job Satisfaction Level]]=4,"Satisfied",HRData[[#This Row],[Job Satisfaction Level]]=5,"Very Satisfied")</f>
        <v>Very Satisfied</v>
      </c>
      <c r="W300" s="2" t="s">
        <v>45</v>
      </c>
      <c r="X300" s="2" t="str">
        <f t="shared" si="18"/>
        <v>40-49</v>
      </c>
      <c r="Y300" s="2" t="str">
        <f t="shared" si="19"/>
        <v>40-49</v>
      </c>
    </row>
    <row r="301" spans="1:25" x14ac:dyDescent="0.25">
      <c r="A301" s="2">
        <v>9927</v>
      </c>
      <c r="B301" s="2" t="s">
        <v>580</v>
      </c>
      <c r="C301" s="2">
        <v>65</v>
      </c>
      <c r="D301" s="2" t="s">
        <v>26</v>
      </c>
      <c r="E301" s="2" t="s">
        <v>42</v>
      </c>
      <c r="F301" s="2" t="s">
        <v>581</v>
      </c>
      <c r="G301" s="5">
        <v>44859</v>
      </c>
      <c r="H301" s="2">
        <v>1.26</v>
      </c>
      <c r="I301" s="2">
        <f t="shared" ca="1" si="16"/>
        <v>0</v>
      </c>
      <c r="J301" s="2" t="str">
        <f t="shared" ca="1" si="17"/>
        <v>New</v>
      </c>
      <c r="K301" s="5">
        <v>45183</v>
      </c>
      <c r="L301" s="2" t="s">
        <v>29</v>
      </c>
      <c r="M301" s="2" t="s">
        <v>30</v>
      </c>
      <c r="N301" s="2">
        <v>1</v>
      </c>
      <c r="O301" s="2" t="str" cm="1">
        <f t="array" ref="O301">_xlfn.IFS(HRData[[#This Row],[Performance Rating]]=1,"Very Dissatisfied",HRData[[#This Row],[Performance Rating]]=2,"Dissatisfied",HRData[[#This Row],[Performance Rating]]=3,"Neutral",HRData[[#This Row],[Performance Rating]]=4,"Satisfied",HRData[[#This Row],[Performance Rating]]=5,"Very Satisfied")</f>
        <v>Very Dissatisfied</v>
      </c>
      <c r="P301" s="7">
        <v>47109</v>
      </c>
      <c r="Q301" s="7">
        <v>6392</v>
      </c>
      <c r="R301" s="2">
        <v>18</v>
      </c>
      <c r="S301" s="2">
        <v>1</v>
      </c>
      <c r="T301" s="2">
        <v>4</v>
      </c>
      <c r="U301" s="2">
        <v>3</v>
      </c>
      <c r="V301" s="2" t="str" cm="1">
        <f t="array" ref="V301">_xlfn.IFS(HRData[[#This Row],[Job Satisfaction Level]]=1,"Very Dissatisfied",HRData[[#This Row],[Job Satisfaction Level]]=2,"Dissatisfied",HRData[[#This Row],[Job Satisfaction Level]]=3,"Neutral",HRData[[#This Row],[Job Satisfaction Level]]=4,"Satisfied",HRData[[#This Row],[Job Satisfaction Level]]=5,"Very Satisfied")</f>
        <v>Neutral</v>
      </c>
      <c r="W301" s="2" t="s">
        <v>31</v>
      </c>
      <c r="X301" s="2" t="str">
        <f t="shared" si="18"/>
        <v>60-69</v>
      </c>
      <c r="Y301" s="2" t="str">
        <f t="shared" si="19"/>
        <v>60-69</v>
      </c>
    </row>
    <row r="302" spans="1:25" x14ac:dyDescent="0.25">
      <c r="A302" s="2">
        <v>2175</v>
      </c>
      <c r="B302" s="2" t="s">
        <v>582</v>
      </c>
      <c r="C302" s="2">
        <v>49</v>
      </c>
      <c r="D302" s="2" t="s">
        <v>217</v>
      </c>
      <c r="E302" s="2" t="s">
        <v>34</v>
      </c>
      <c r="F302" s="2" t="s">
        <v>390</v>
      </c>
      <c r="G302" s="5">
        <v>43624</v>
      </c>
      <c r="H302" s="2">
        <v>4.6399999999999997</v>
      </c>
      <c r="I302" s="2">
        <f t="shared" ca="1" si="16"/>
        <v>4</v>
      </c>
      <c r="J302" s="2" t="str">
        <f t="shared" ca="1" si="17"/>
        <v>3-5</v>
      </c>
      <c r="K302" s="5"/>
      <c r="L302" s="2" t="s">
        <v>44</v>
      </c>
      <c r="M302" s="2" t="s">
        <v>39</v>
      </c>
      <c r="N302" s="2">
        <v>4</v>
      </c>
      <c r="O302" s="2" t="str" cm="1">
        <f t="array" ref="O302">_xlfn.IFS(HRData[[#This Row],[Performance Rating]]=1,"Very Dissatisfied",HRData[[#This Row],[Performance Rating]]=2,"Dissatisfied",HRData[[#This Row],[Performance Rating]]=3,"Neutral",HRData[[#This Row],[Performance Rating]]=4,"Satisfied",HRData[[#This Row],[Performance Rating]]=5,"Very Satisfied")</f>
        <v>Satisfied</v>
      </c>
      <c r="P302" s="7">
        <v>121563</v>
      </c>
      <c r="Q302" s="7">
        <v>3170</v>
      </c>
      <c r="R302" s="2">
        <v>3</v>
      </c>
      <c r="S302" s="2">
        <v>6</v>
      </c>
      <c r="T302" s="2">
        <v>8</v>
      </c>
      <c r="U302" s="2">
        <v>3</v>
      </c>
      <c r="V302" s="2" t="str" cm="1">
        <f t="array" ref="V302">_xlfn.IFS(HRData[[#This Row],[Job Satisfaction Level]]=1,"Very Dissatisfied",HRData[[#This Row],[Job Satisfaction Level]]=2,"Dissatisfied",HRData[[#This Row],[Job Satisfaction Level]]=3,"Neutral",HRData[[#This Row],[Job Satisfaction Level]]=4,"Satisfied",HRData[[#This Row],[Job Satisfaction Level]]=5,"Very Satisfied")</f>
        <v>Neutral</v>
      </c>
      <c r="W302" s="2" t="s">
        <v>45</v>
      </c>
      <c r="X302" s="2" t="str">
        <f t="shared" si="18"/>
        <v>40-49</v>
      </c>
      <c r="Y302" s="2" t="str">
        <f t="shared" si="19"/>
        <v>40-49</v>
      </c>
    </row>
    <row r="303" spans="1:25" x14ac:dyDescent="0.25">
      <c r="A303" s="2">
        <v>8479</v>
      </c>
      <c r="B303" s="2" t="s">
        <v>583</v>
      </c>
      <c r="C303" s="2">
        <v>57</v>
      </c>
      <c r="D303" s="2" t="s">
        <v>26</v>
      </c>
      <c r="E303" s="2" t="s">
        <v>42</v>
      </c>
      <c r="F303" s="2" t="s">
        <v>584</v>
      </c>
      <c r="G303" s="5">
        <v>45244</v>
      </c>
      <c r="H303" s="2">
        <v>0.21</v>
      </c>
      <c r="I303" s="2">
        <f t="shared" ca="1" si="16"/>
        <v>0</v>
      </c>
      <c r="J303" s="2" t="str">
        <f t="shared" ca="1" si="17"/>
        <v>New</v>
      </c>
      <c r="K303" s="5">
        <v>45253</v>
      </c>
      <c r="L303" s="2" t="s">
        <v>29</v>
      </c>
      <c r="M303" s="2" t="s">
        <v>30</v>
      </c>
      <c r="N303" s="2">
        <v>2</v>
      </c>
      <c r="O303" s="2" t="str" cm="1">
        <f t="array" ref="O303">_xlfn.IFS(HRData[[#This Row],[Performance Rating]]=1,"Very Dissatisfied",HRData[[#This Row],[Performance Rating]]=2,"Dissatisfied",HRData[[#This Row],[Performance Rating]]=3,"Neutral",HRData[[#This Row],[Performance Rating]]=4,"Satisfied",HRData[[#This Row],[Performance Rating]]=5,"Very Satisfied")</f>
        <v>Dissatisfied</v>
      </c>
      <c r="P303" s="7">
        <v>140091</v>
      </c>
      <c r="Q303" s="7">
        <v>8947</v>
      </c>
      <c r="R303" s="2">
        <v>5</v>
      </c>
      <c r="S303" s="2">
        <v>9</v>
      </c>
      <c r="T303" s="2">
        <v>1</v>
      </c>
      <c r="U303" s="2">
        <v>5</v>
      </c>
      <c r="V303" s="2" t="str" cm="1">
        <f t="array" ref="V303">_xlfn.IFS(HRData[[#This Row],[Job Satisfaction Level]]=1,"Very Dissatisfied",HRData[[#This Row],[Job Satisfaction Level]]=2,"Dissatisfied",HRData[[#This Row],[Job Satisfaction Level]]=3,"Neutral",HRData[[#This Row],[Job Satisfaction Level]]=4,"Satisfied",HRData[[#This Row],[Job Satisfaction Level]]=5,"Very Satisfied")</f>
        <v>Very Satisfied</v>
      </c>
      <c r="W303" s="2" t="s">
        <v>40</v>
      </c>
      <c r="X303" s="2" t="str">
        <f t="shared" si="18"/>
        <v>50-59</v>
      </c>
      <c r="Y303" s="2" t="str">
        <f t="shared" si="19"/>
        <v>50-59</v>
      </c>
    </row>
    <row r="304" spans="1:25" x14ac:dyDescent="0.25">
      <c r="A304" s="2">
        <v>1390</v>
      </c>
      <c r="B304" s="2" t="s">
        <v>585</v>
      </c>
      <c r="C304" s="2">
        <v>50</v>
      </c>
      <c r="D304" s="2" t="s">
        <v>217</v>
      </c>
      <c r="E304" s="2" t="s">
        <v>27</v>
      </c>
      <c r="F304" s="2" t="s">
        <v>586</v>
      </c>
      <c r="G304" s="5">
        <v>44572</v>
      </c>
      <c r="H304" s="2">
        <v>2.0499999999999998</v>
      </c>
      <c r="I304" s="2">
        <f t="shared" ca="1" si="16"/>
        <v>0</v>
      </c>
      <c r="J304" s="2" t="str">
        <f t="shared" ca="1" si="17"/>
        <v>New</v>
      </c>
      <c r="K304" s="5">
        <v>44930</v>
      </c>
      <c r="L304" s="2" t="s">
        <v>56</v>
      </c>
      <c r="M304" s="2" t="s">
        <v>30</v>
      </c>
      <c r="N304" s="2">
        <v>2</v>
      </c>
      <c r="O304" s="2" t="str" cm="1">
        <f t="array" ref="O304">_xlfn.IFS(HRData[[#This Row],[Performance Rating]]=1,"Very Dissatisfied",HRData[[#This Row],[Performance Rating]]=2,"Dissatisfied",HRData[[#This Row],[Performance Rating]]=3,"Neutral",HRData[[#This Row],[Performance Rating]]=4,"Satisfied",HRData[[#This Row],[Performance Rating]]=5,"Very Satisfied")</f>
        <v>Dissatisfied</v>
      </c>
      <c r="P304" s="7">
        <v>110188</v>
      </c>
      <c r="Q304" s="7">
        <v>6023</v>
      </c>
      <c r="R304" s="2">
        <v>19</v>
      </c>
      <c r="S304" s="2">
        <v>1</v>
      </c>
      <c r="T304" s="2">
        <v>4</v>
      </c>
      <c r="U304" s="2">
        <v>5</v>
      </c>
      <c r="V304" s="2" t="str" cm="1">
        <f t="array" ref="V304">_xlfn.IFS(HRData[[#This Row],[Job Satisfaction Level]]=1,"Very Dissatisfied",HRData[[#This Row],[Job Satisfaction Level]]=2,"Dissatisfied",HRData[[#This Row],[Job Satisfaction Level]]=3,"Neutral",HRData[[#This Row],[Job Satisfaction Level]]=4,"Satisfied",HRData[[#This Row],[Job Satisfaction Level]]=5,"Very Satisfied")</f>
        <v>Very Satisfied</v>
      </c>
      <c r="W304" s="2" t="s">
        <v>40</v>
      </c>
      <c r="X304" s="2" t="str">
        <f t="shared" si="18"/>
        <v>50-59</v>
      </c>
      <c r="Y304" s="2" t="str">
        <f t="shared" si="19"/>
        <v>50-59</v>
      </c>
    </row>
    <row r="305" spans="1:25" x14ac:dyDescent="0.25">
      <c r="A305" s="2">
        <v>5606</v>
      </c>
      <c r="B305" s="2" t="s">
        <v>587</v>
      </c>
      <c r="C305" s="2">
        <v>64</v>
      </c>
      <c r="D305" s="2" t="s">
        <v>33</v>
      </c>
      <c r="E305" s="2" t="s">
        <v>50</v>
      </c>
      <c r="F305" s="2" t="s">
        <v>588</v>
      </c>
      <c r="G305" s="5">
        <v>44111</v>
      </c>
      <c r="H305" s="2">
        <v>3.31</v>
      </c>
      <c r="I305" s="2">
        <f t="shared" ca="1" si="16"/>
        <v>2</v>
      </c>
      <c r="J305" s="2" t="str">
        <f t="shared" ca="1" si="17"/>
        <v>1-3</v>
      </c>
      <c r="K305" s="5">
        <v>44903</v>
      </c>
      <c r="L305" s="2" t="s">
        <v>44</v>
      </c>
      <c r="M305" s="2" t="s">
        <v>30</v>
      </c>
      <c r="N305" s="2">
        <v>3</v>
      </c>
      <c r="O305" s="2" t="str" cm="1">
        <f t="array" ref="O305">_xlfn.IFS(HRData[[#This Row],[Performance Rating]]=1,"Very Dissatisfied",HRData[[#This Row],[Performance Rating]]=2,"Dissatisfied",HRData[[#This Row],[Performance Rating]]=3,"Neutral",HRData[[#This Row],[Performance Rating]]=4,"Satisfied",HRData[[#This Row],[Performance Rating]]=5,"Very Satisfied")</f>
        <v>Neutral</v>
      </c>
      <c r="P305" s="7">
        <v>147869</v>
      </c>
      <c r="Q305" s="7">
        <v>9029</v>
      </c>
      <c r="R305" s="2">
        <v>2</v>
      </c>
      <c r="S305" s="2">
        <v>6</v>
      </c>
      <c r="T305" s="2">
        <v>9</v>
      </c>
      <c r="U305" s="2">
        <v>1</v>
      </c>
      <c r="V305" s="2" t="str" cm="1">
        <f t="array" ref="V3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5" s="2" t="s">
        <v>31</v>
      </c>
      <c r="X305" s="2" t="str">
        <f t="shared" si="18"/>
        <v>60-69</v>
      </c>
      <c r="Y305" s="2" t="str">
        <f t="shared" si="19"/>
        <v>60-69</v>
      </c>
    </row>
    <row r="306" spans="1:25" x14ac:dyDescent="0.25">
      <c r="A306" s="2">
        <v>4390</v>
      </c>
      <c r="B306" s="2" t="s">
        <v>589</v>
      </c>
      <c r="C306" s="2">
        <v>41</v>
      </c>
      <c r="D306" s="2" t="s">
        <v>26</v>
      </c>
      <c r="E306" s="2" t="s">
        <v>37</v>
      </c>
      <c r="F306" s="2" t="s">
        <v>590</v>
      </c>
      <c r="G306" s="5">
        <v>44551</v>
      </c>
      <c r="H306" s="2">
        <v>2.1</v>
      </c>
      <c r="I306" s="2">
        <f t="shared" ca="1" si="16"/>
        <v>2</v>
      </c>
      <c r="J306" s="2" t="str">
        <f t="shared" ca="1" si="17"/>
        <v>1-3</v>
      </c>
      <c r="K306" s="5"/>
      <c r="L306" s="2" t="s">
        <v>48</v>
      </c>
      <c r="M306" s="2" t="s">
        <v>39</v>
      </c>
      <c r="N306" s="2">
        <v>5</v>
      </c>
      <c r="O306" s="2" t="str" cm="1">
        <f t="array" ref="O306">_xlfn.IFS(HRData[[#This Row],[Performance Rating]]=1,"Very Dissatisfied",HRData[[#This Row],[Performance Rating]]=2,"Dissatisfied",HRData[[#This Row],[Performance Rating]]=3,"Neutral",HRData[[#This Row],[Performance Rating]]=4,"Satisfied",HRData[[#This Row],[Performance Rating]]=5,"Very Satisfied")</f>
        <v>Very Satisfied</v>
      </c>
      <c r="P306" s="7">
        <v>40743</v>
      </c>
      <c r="Q306" s="7">
        <v>9605</v>
      </c>
      <c r="R306" s="2">
        <v>19</v>
      </c>
      <c r="S306" s="2">
        <v>4</v>
      </c>
      <c r="T306" s="2">
        <v>6</v>
      </c>
      <c r="U306" s="2">
        <v>5</v>
      </c>
      <c r="V306" s="2" t="str" cm="1">
        <f t="array" ref="V306">_xlfn.IFS(HRData[[#This Row],[Job Satisfaction Level]]=1,"Very Dissatisfied",HRData[[#This Row],[Job Satisfaction Level]]=2,"Dissatisfied",HRData[[#This Row],[Job Satisfaction Level]]=3,"Neutral",HRData[[#This Row],[Job Satisfaction Level]]=4,"Satisfied",HRData[[#This Row],[Job Satisfaction Level]]=5,"Very Satisfied")</f>
        <v>Very Satisfied</v>
      </c>
      <c r="W306" s="2" t="s">
        <v>40</v>
      </c>
      <c r="X306" s="2" t="str">
        <f t="shared" si="18"/>
        <v>40-49</v>
      </c>
      <c r="Y306" s="2" t="str">
        <f t="shared" si="19"/>
        <v>40-49</v>
      </c>
    </row>
    <row r="307" spans="1:25" x14ac:dyDescent="0.25">
      <c r="A307" s="2">
        <v>8122</v>
      </c>
      <c r="B307" s="2" t="s">
        <v>591</v>
      </c>
      <c r="C307" s="2">
        <v>41</v>
      </c>
      <c r="D307" s="2" t="s">
        <v>217</v>
      </c>
      <c r="E307" s="2" t="s">
        <v>50</v>
      </c>
      <c r="F307" s="2" t="s">
        <v>538</v>
      </c>
      <c r="G307" s="5">
        <v>43499</v>
      </c>
      <c r="H307" s="2">
        <v>4.99</v>
      </c>
      <c r="I307" s="2">
        <f t="shared" ca="1" si="16"/>
        <v>3</v>
      </c>
      <c r="J307" s="2" t="str">
        <f t="shared" ca="1" si="17"/>
        <v>3-5</v>
      </c>
      <c r="K307" s="5">
        <v>44659</v>
      </c>
      <c r="L307" s="2" t="s">
        <v>29</v>
      </c>
      <c r="M307" s="2" t="s">
        <v>30</v>
      </c>
      <c r="N307" s="2">
        <v>2</v>
      </c>
      <c r="O307" s="2" t="str" cm="1">
        <f t="array" ref="O307">_xlfn.IFS(HRData[[#This Row],[Performance Rating]]=1,"Very Dissatisfied",HRData[[#This Row],[Performance Rating]]=2,"Dissatisfied",HRData[[#This Row],[Performance Rating]]=3,"Neutral",HRData[[#This Row],[Performance Rating]]=4,"Satisfied",HRData[[#This Row],[Performance Rating]]=5,"Very Satisfied")</f>
        <v>Dissatisfied</v>
      </c>
      <c r="P307" s="7">
        <v>73272</v>
      </c>
      <c r="Q307" s="7">
        <v>3884</v>
      </c>
      <c r="R307" s="2">
        <v>2</v>
      </c>
      <c r="S307" s="2">
        <v>5</v>
      </c>
      <c r="T307" s="2">
        <v>0</v>
      </c>
      <c r="U307" s="2">
        <v>2</v>
      </c>
      <c r="V307" s="2" t="str" cm="1">
        <f t="array" ref="V307">_xlfn.IFS(HRData[[#This Row],[Job Satisfaction Level]]=1,"Very Dissatisfied",HRData[[#This Row],[Job Satisfaction Level]]=2,"Dissatisfied",HRData[[#This Row],[Job Satisfaction Level]]=3,"Neutral",HRData[[#This Row],[Job Satisfaction Level]]=4,"Satisfied",HRData[[#This Row],[Job Satisfaction Level]]=5,"Very Satisfied")</f>
        <v>Dissatisfied</v>
      </c>
      <c r="W307" s="2" t="s">
        <v>31</v>
      </c>
      <c r="X307" s="2" t="str">
        <f t="shared" si="18"/>
        <v>40-49</v>
      </c>
      <c r="Y307" s="2" t="str">
        <f t="shared" si="19"/>
        <v>40-49</v>
      </c>
    </row>
    <row r="308" spans="1:25" x14ac:dyDescent="0.25">
      <c r="A308" s="2">
        <v>6237</v>
      </c>
      <c r="B308" s="2" t="s">
        <v>592</v>
      </c>
      <c r="C308" s="2">
        <v>48</v>
      </c>
      <c r="D308" s="2" t="s">
        <v>26</v>
      </c>
      <c r="E308" s="2" t="s">
        <v>42</v>
      </c>
      <c r="F308" s="2" t="s">
        <v>135</v>
      </c>
      <c r="G308" s="5">
        <v>42544</v>
      </c>
      <c r="H308" s="2">
        <v>7.6</v>
      </c>
      <c r="I308" s="2">
        <f t="shared" ca="1" si="16"/>
        <v>1</v>
      </c>
      <c r="J308" s="2" t="str">
        <f t="shared" ca="1" si="17"/>
        <v>1-3</v>
      </c>
      <c r="K308" s="5">
        <v>42923</v>
      </c>
      <c r="L308" s="2" t="s">
        <v>29</v>
      </c>
      <c r="M308" s="2" t="s">
        <v>30</v>
      </c>
      <c r="N308" s="2">
        <v>4</v>
      </c>
      <c r="O308" s="2" t="str" cm="1">
        <f t="array" ref="O308">_xlfn.IFS(HRData[[#This Row],[Performance Rating]]=1,"Very Dissatisfied",HRData[[#This Row],[Performance Rating]]=2,"Dissatisfied",HRData[[#This Row],[Performance Rating]]=3,"Neutral",HRData[[#This Row],[Performance Rating]]=4,"Satisfied",HRData[[#This Row],[Performance Rating]]=5,"Very Satisfied")</f>
        <v>Satisfied</v>
      </c>
      <c r="P308" s="7">
        <v>112416</v>
      </c>
      <c r="Q308" s="7">
        <v>3132</v>
      </c>
      <c r="R308" s="2">
        <v>19</v>
      </c>
      <c r="S308" s="2">
        <v>4</v>
      </c>
      <c r="T308" s="2">
        <v>7</v>
      </c>
      <c r="U308" s="2">
        <v>4</v>
      </c>
      <c r="V308" s="2" t="str" cm="1">
        <f t="array" ref="V308">_xlfn.IFS(HRData[[#This Row],[Job Satisfaction Level]]=1,"Very Dissatisfied",HRData[[#This Row],[Job Satisfaction Level]]=2,"Dissatisfied",HRData[[#This Row],[Job Satisfaction Level]]=3,"Neutral",HRData[[#This Row],[Job Satisfaction Level]]=4,"Satisfied",HRData[[#This Row],[Job Satisfaction Level]]=5,"Very Satisfied")</f>
        <v>Satisfied</v>
      </c>
      <c r="W308" s="2" t="s">
        <v>40</v>
      </c>
      <c r="X308" s="2" t="str">
        <f t="shared" si="18"/>
        <v>40-49</v>
      </c>
      <c r="Y308" s="2" t="str">
        <f t="shared" si="19"/>
        <v>40-49</v>
      </c>
    </row>
    <row r="309" spans="1:25" x14ac:dyDescent="0.25">
      <c r="A309" s="2">
        <v>7534</v>
      </c>
      <c r="B309" s="2" t="s">
        <v>593</v>
      </c>
      <c r="C309" s="2">
        <v>31</v>
      </c>
      <c r="D309" s="2" t="s">
        <v>33</v>
      </c>
      <c r="E309" s="2" t="s">
        <v>42</v>
      </c>
      <c r="F309" s="2" t="s">
        <v>594</v>
      </c>
      <c r="G309" s="5">
        <v>45062</v>
      </c>
      <c r="H309" s="2">
        <v>0.7</v>
      </c>
      <c r="I309" s="2">
        <f t="shared" ca="1" si="16"/>
        <v>0</v>
      </c>
      <c r="J309" s="2" t="str">
        <f t="shared" ca="1" si="17"/>
        <v>New</v>
      </c>
      <c r="K309" s="5">
        <v>45093</v>
      </c>
      <c r="L309" s="2" t="s">
        <v>44</v>
      </c>
      <c r="M309" s="2" t="s">
        <v>30</v>
      </c>
      <c r="N309" s="2">
        <v>5</v>
      </c>
      <c r="O309" s="2" t="str" cm="1">
        <f t="array" ref="O309">_xlfn.IFS(HRData[[#This Row],[Performance Rating]]=1,"Very Dissatisfied",HRData[[#This Row],[Performance Rating]]=2,"Dissatisfied",HRData[[#This Row],[Performance Rating]]=3,"Neutral",HRData[[#This Row],[Performance Rating]]=4,"Satisfied",HRData[[#This Row],[Performance Rating]]=5,"Very Satisfied")</f>
        <v>Very Satisfied</v>
      </c>
      <c r="P309" s="7">
        <v>60289</v>
      </c>
      <c r="Q309" s="7">
        <v>3585</v>
      </c>
      <c r="R309" s="2">
        <v>5</v>
      </c>
      <c r="S309" s="2">
        <v>5</v>
      </c>
      <c r="T309" s="2">
        <v>9</v>
      </c>
      <c r="U309" s="2">
        <v>2</v>
      </c>
      <c r="V309" s="2" t="str" cm="1">
        <f t="array" ref="V309">_xlfn.IFS(HRData[[#This Row],[Job Satisfaction Level]]=1,"Very Dissatisfied",HRData[[#This Row],[Job Satisfaction Level]]=2,"Dissatisfied",HRData[[#This Row],[Job Satisfaction Level]]=3,"Neutral",HRData[[#This Row],[Job Satisfaction Level]]=4,"Satisfied",HRData[[#This Row],[Job Satisfaction Level]]=5,"Very Satisfied")</f>
        <v>Dissatisfied</v>
      </c>
      <c r="W309" s="2" t="s">
        <v>45</v>
      </c>
      <c r="X309" s="2" t="str">
        <f t="shared" si="18"/>
        <v>30-39</v>
      </c>
      <c r="Y309" s="2" t="str">
        <f t="shared" si="19"/>
        <v>30-39</v>
      </c>
    </row>
    <row r="310" spans="1:25" x14ac:dyDescent="0.25">
      <c r="A310" s="2">
        <v>7653</v>
      </c>
      <c r="B310" s="2" t="s">
        <v>595</v>
      </c>
      <c r="C310" s="2">
        <v>47</v>
      </c>
      <c r="D310" s="2" t="s">
        <v>33</v>
      </c>
      <c r="E310" s="2" t="s">
        <v>50</v>
      </c>
      <c r="F310" s="2" t="s">
        <v>473</v>
      </c>
      <c r="G310" s="5">
        <v>43482</v>
      </c>
      <c r="H310" s="2">
        <v>5.03</v>
      </c>
      <c r="I310" s="2">
        <f t="shared" ca="1" si="16"/>
        <v>2</v>
      </c>
      <c r="J310" s="2" t="str">
        <f t="shared" ca="1" si="17"/>
        <v>1-3</v>
      </c>
      <c r="K310" s="5">
        <v>44264</v>
      </c>
      <c r="L310" s="2" t="s">
        <v>29</v>
      </c>
      <c r="M310" s="2" t="s">
        <v>30</v>
      </c>
      <c r="N310" s="2">
        <v>3</v>
      </c>
      <c r="O310" s="2" t="str" cm="1">
        <f t="array" ref="O310">_xlfn.IFS(HRData[[#This Row],[Performance Rating]]=1,"Very Dissatisfied",HRData[[#This Row],[Performance Rating]]=2,"Dissatisfied",HRData[[#This Row],[Performance Rating]]=3,"Neutral",HRData[[#This Row],[Performance Rating]]=4,"Satisfied",HRData[[#This Row],[Performance Rating]]=5,"Very Satisfied")</f>
        <v>Neutral</v>
      </c>
      <c r="P310" s="7">
        <v>122225</v>
      </c>
      <c r="Q310" s="7">
        <v>5344</v>
      </c>
      <c r="R310" s="2">
        <v>0</v>
      </c>
      <c r="S310" s="2">
        <v>0</v>
      </c>
      <c r="T310" s="2">
        <v>7</v>
      </c>
      <c r="U310" s="2">
        <v>4</v>
      </c>
      <c r="V310" s="2" t="str" cm="1">
        <f t="array" ref="V310">_xlfn.IFS(HRData[[#This Row],[Job Satisfaction Level]]=1,"Very Dissatisfied",HRData[[#This Row],[Job Satisfaction Level]]=2,"Dissatisfied",HRData[[#This Row],[Job Satisfaction Level]]=3,"Neutral",HRData[[#This Row],[Job Satisfaction Level]]=4,"Satisfied",HRData[[#This Row],[Job Satisfaction Level]]=5,"Very Satisfied")</f>
        <v>Satisfied</v>
      </c>
      <c r="W310" s="2" t="s">
        <v>31</v>
      </c>
      <c r="X310" s="2" t="str">
        <f t="shared" si="18"/>
        <v>40-49</v>
      </c>
      <c r="Y310" s="2" t="str">
        <f t="shared" si="19"/>
        <v>40-49</v>
      </c>
    </row>
    <row r="311" spans="1:25" x14ac:dyDescent="0.25">
      <c r="A311" s="2">
        <v>4859</v>
      </c>
      <c r="B311" s="2" t="s">
        <v>596</v>
      </c>
      <c r="C311" s="2">
        <v>28</v>
      </c>
      <c r="D311" s="2" t="s">
        <v>26</v>
      </c>
      <c r="E311" s="2" t="s">
        <v>42</v>
      </c>
      <c r="F311" s="2" t="s">
        <v>597</v>
      </c>
      <c r="G311" s="5">
        <v>44448</v>
      </c>
      <c r="H311" s="2">
        <v>2.39</v>
      </c>
      <c r="I311" s="2">
        <f t="shared" ca="1" si="16"/>
        <v>2</v>
      </c>
      <c r="J311" s="2" t="str">
        <f t="shared" ca="1" si="17"/>
        <v>1-3</v>
      </c>
      <c r="K311" s="5">
        <v>45257</v>
      </c>
      <c r="L311" s="2" t="s">
        <v>44</v>
      </c>
      <c r="M311" s="2" t="s">
        <v>30</v>
      </c>
      <c r="N311" s="2">
        <v>3</v>
      </c>
      <c r="O311" s="2" t="str" cm="1">
        <f t="array" ref="O311">_xlfn.IFS(HRData[[#This Row],[Performance Rating]]=1,"Very Dissatisfied",HRData[[#This Row],[Performance Rating]]=2,"Dissatisfied",HRData[[#This Row],[Performance Rating]]=3,"Neutral",HRData[[#This Row],[Performance Rating]]=4,"Satisfied",HRData[[#This Row],[Performance Rating]]=5,"Very Satisfied")</f>
        <v>Neutral</v>
      </c>
      <c r="P311" s="7">
        <v>97199</v>
      </c>
      <c r="Q311" s="7">
        <v>5395</v>
      </c>
      <c r="R311" s="2">
        <v>8</v>
      </c>
      <c r="S311" s="2">
        <v>3</v>
      </c>
      <c r="T311" s="2">
        <v>1</v>
      </c>
      <c r="U311" s="2">
        <v>3</v>
      </c>
      <c r="V311" s="2" t="str" cm="1">
        <f t="array" ref="V311">_xlfn.IFS(HRData[[#This Row],[Job Satisfaction Level]]=1,"Very Dissatisfied",HRData[[#This Row],[Job Satisfaction Level]]=2,"Dissatisfied",HRData[[#This Row],[Job Satisfaction Level]]=3,"Neutral",HRData[[#This Row],[Job Satisfaction Level]]=4,"Satisfied",HRData[[#This Row],[Job Satisfaction Level]]=5,"Very Satisfied")</f>
        <v>Neutral</v>
      </c>
      <c r="W311" s="2" t="s">
        <v>45</v>
      </c>
      <c r="X311" s="2" t="str">
        <f t="shared" si="18"/>
        <v>20-29</v>
      </c>
      <c r="Y311" s="2" t="str">
        <f t="shared" si="19"/>
        <v>20-29</v>
      </c>
    </row>
    <row r="312" spans="1:25" x14ac:dyDescent="0.25">
      <c r="A312" s="2">
        <v>1460</v>
      </c>
      <c r="B312" s="2" t="s">
        <v>598</v>
      </c>
      <c r="C312" s="2">
        <v>36</v>
      </c>
      <c r="D312" s="2" t="s">
        <v>33</v>
      </c>
      <c r="E312" s="2" t="s">
        <v>27</v>
      </c>
      <c r="F312" s="2" t="s">
        <v>599</v>
      </c>
      <c r="G312" s="5">
        <v>44271</v>
      </c>
      <c r="H312" s="2">
        <v>2.87</v>
      </c>
      <c r="I312" s="2">
        <f t="shared" ca="1" si="16"/>
        <v>3</v>
      </c>
      <c r="J312" s="2" t="str">
        <f t="shared" ca="1" si="17"/>
        <v>3-5</v>
      </c>
      <c r="K312" s="5"/>
      <c r="L312" s="2" t="s">
        <v>56</v>
      </c>
      <c r="M312" s="2" t="s">
        <v>39</v>
      </c>
      <c r="N312" s="2">
        <v>4</v>
      </c>
      <c r="O312" s="2" t="str" cm="1">
        <f t="array" ref="O312">_xlfn.IFS(HRData[[#This Row],[Performance Rating]]=1,"Very Dissatisfied",HRData[[#This Row],[Performance Rating]]=2,"Dissatisfied",HRData[[#This Row],[Performance Rating]]=3,"Neutral",HRData[[#This Row],[Performance Rating]]=4,"Satisfied",HRData[[#This Row],[Performance Rating]]=5,"Very Satisfied")</f>
        <v>Satisfied</v>
      </c>
      <c r="P312" s="7">
        <v>114769</v>
      </c>
      <c r="Q312" s="7">
        <v>2835</v>
      </c>
      <c r="R312" s="2">
        <v>2</v>
      </c>
      <c r="S312" s="2">
        <v>5</v>
      </c>
      <c r="T312" s="2">
        <v>4</v>
      </c>
      <c r="U312" s="2">
        <v>5</v>
      </c>
      <c r="V312" s="2" t="str" cm="1">
        <f t="array" ref="V312">_xlfn.IFS(HRData[[#This Row],[Job Satisfaction Level]]=1,"Very Dissatisfied",HRData[[#This Row],[Job Satisfaction Level]]=2,"Dissatisfied",HRData[[#This Row],[Job Satisfaction Level]]=3,"Neutral",HRData[[#This Row],[Job Satisfaction Level]]=4,"Satisfied",HRData[[#This Row],[Job Satisfaction Level]]=5,"Very Satisfied")</f>
        <v>Very Satisfied</v>
      </c>
      <c r="W312" s="2" t="s">
        <v>45</v>
      </c>
      <c r="X312" s="2" t="str">
        <f t="shared" si="18"/>
        <v>30-39</v>
      </c>
      <c r="Y312" s="2" t="str">
        <f t="shared" si="19"/>
        <v>30-39</v>
      </c>
    </row>
    <row r="313" spans="1:25" x14ac:dyDescent="0.25">
      <c r="A313" s="2">
        <v>4334</v>
      </c>
      <c r="B313" s="2" t="s">
        <v>600</v>
      </c>
      <c r="C313" s="2">
        <v>38</v>
      </c>
      <c r="D313" s="2" t="s">
        <v>217</v>
      </c>
      <c r="E313" s="2" t="s">
        <v>50</v>
      </c>
      <c r="F313" s="2" t="s">
        <v>601</v>
      </c>
      <c r="G313" s="5">
        <v>43436</v>
      </c>
      <c r="H313" s="2">
        <v>5.16</v>
      </c>
      <c r="I313" s="2">
        <f t="shared" ca="1" si="16"/>
        <v>5</v>
      </c>
      <c r="J313" s="2" t="str">
        <f t="shared" ca="1" si="17"/>
        <v>5-10</v>
      </c>
      <c r="K313" s="5"/>
      <c r="L313" s="2" t="s">
        <v>29</v>
      </c>
      <c r="M313" s="2" t="s">
        <v>39</v>
      </c>
      <c r="N313" s="2">
        <v>5</v>
      </c>
      <c r="O313" s="2" t="str" cm="1">
        <f t="array" ref="O313">_xlfn.IFS(HRData[[#This Row],[Performance Rating]]=1,"Very Dissatisfied",HRData[[#This Row],[Performance Rating]]=2,"Dissatisfied",HRData[[#This Row],[Performance Rating]]=3,"Neutral",HRData[[#This Row],[Performance Rating]]=4,"Satisfied",HRData[[#This Row],[Performance Rating]]=5,"Very Satisfied")</f>
        <v>Very Satisfied</v>
      </c>
      <c r="P313" s="7">
        <v>80492</v>
      </c>
      <c r="Q313" s="7">
        <v>536</v>
      </c>
      <c r="R313" s="2">
        <v>0</v>
      </c>
      <c r="S313" s="2">
        <v>1</v>
      </c>
      <c r="T313" s="2">
        <v>6</v>
      </c>
      <c r="U313" s="2">
        <v>5</v>
      </c>
      <c r="V313" s="2" t="str" cm="1">
        <f t="array" ref="V313">_xlfn.IFS(HRData[[#This Row],[Job Satisfaction Level]]=1,"Very Dissatisfied",HRData[[#This Row],[Job Satisfaction Level]]=2,"Dissatisfied",HRData[[#This Row],[Job Satisfaction Level]]=3,"Neutral",HRData[[#This Row],[Job Satisfaction Level]]=4,"Satisfied",HRData[[#This Row],[Job Satisfaction Level]]=5,"Very Satisfied")</f>
        <v>Very Satisfied</v>
      </c>
      <c r="W313" s="2" t="s">
        <v>31</v>
      </c>
      <c r="X313" s="2" t="str">
        <f t="shared" si="18"/>
        <v>30-39</v>
      </c>
      <c r="Y313" s="2" t="str">
        <f t="shared" si="19"/>
        <v>30-39</v>
      </c>
    </row>
    <row r="314" spans="1:25" x14ac:dyDescent="0.25">
      <c r="A314" s="2">
        <v>7592</v>
      </c>
      <c r="B314" s="2" t="s">
        <v>602</v>
      </c>
      <c r="C314" s="2">
        <v>41</v>
      </c>
      <c r="D314" s="2" t="s">
        <v>26</v>
      </c>
      <c r="E314" s="2" t="s">
        <v>27</v>
      </c>
      <c r="F314" s="2" t="s">
        <v>603</v>
      </c>
      <c r="G314" s="5">
        <v>44029</v>
      </c>
      <c r="H314" s="2">
        <v>3.53</v>
      </c>
      <c r="I314" s="2">
        <f t="shared" ca="1" si="16"/>
        <v>1</v>
      </c>
      <c r="J314" s="2" t="str">
        <f t="shared" ca="1" si="17"/>
        <v>1-3</v>
      </c>
      <c r="K314" s="5">
        <v>44686</v>
      </c>
      <c r="L314" s="2" t="s">
        <v>29</v>
      </c>
      <c r="M314" s="2" t="s">
        <v>30</v>
      </c>
      <c r="N314" s="2">
        <v>3</v>
      </c>
      <c r="O314" s="2" t="str" cm="1">
        <f t="array" ref="O314">_xlfn.IFS(HRData[[#This Row],[Performance Rating]]=1,"Very Dissatisfied",HRData[[#This Row],[Performance Rating]]=2,"Dissatisfied",HRData[[#This Row],[Performance Rating]]=3,"Neutral",HRData[[#This Row],[Performance Rating]]=4,"Satisfied",HRData[[#This Row],[Performance Rating]]=5,"Very Satisfied")</f>
        <v>Neutral</v>
      </c>
      <c r="P314" s="7">
        <v>54534</v>
      </c>
      <c r="Q314" s="7">
        <v>5841</v>
      </c>
      <c r="R314" s="2">
        <v>4</v>
      </c>
      <c r="S314" s="2">
        <v>0</v>
      </c>
      <c r="T314" s="2">
        <v>2</v>
      </c>
      <c r="U314" s="2">
        <v>1</v>
      </c>
      <c r="V314" s="2" t="str" cm="1">
        <f t="array" ref="V3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4" s="2" t="s">
        <v>40</v>
      </c>
      <c r="X314" s="2" t="str">
        <f t="shared" si="18"/>
        <v>40-49</v>
      </c>
      <c r="Y314" s="2" t="str">
        <f t="shared" si="19"/>
        <v>40-49</v>
      </c>
    </row>
    <row r="315" spans="1:25" x14ac:dyDescent="0.25">
      <c r="A315" s="2">
        <v>9881</v>
      </c>
      <c r="B315" s="2" t="s">
        <v>604</v>
      </c>
      <c r="C315" s="2">
        <v>64</v>
      </c>
      <c r="D315" s="2" t="s">
        <v>26</v>
      </c>
      <c r="E315" s="2" t="s">
        <v>34</v>
      </c>
      <c r="F315" s="2" t="s">
        <v>605</v>
      </c>
      <c r="G315" s="5">
        <v>43697</v>
      </c>
      <c r="H315" s="2">
        <v>4.4400000000000004</v>
      </c>
      <c r="I315" s="2">
        <f t="shared" ca="1" si="16"/>
        <v>3</v>
      </c>
      <c r="J315" s="2" t="str">
        <f t="shared" ca="1" si="17"/>
        <v>3-5</v>
      </c>
      <c r="K315" s="5">
        <v>44877</v>
      </c>
      <c r="L315" s="2" t="s">
        <v>44</v>
      </c>
      <c r="M315" s="2" t="s">
        <v>30</v>
      </c>
      <c r="N315" s="2">
        <v>3</v>
      </c>
      <c r="O315" s="2" t="str" cm="1">
        <f t="array" ref="O315">_xlfn.IFS(HRData[[#This Row],[Performance Rating]]=1,"Very Dissatisfied",HRData[[#This Row],[Performance Rating]]=2,"Dissatisfied",HRData[[#This Row],[Performance Rating]]=3,"Neutral",HRData[[#This Row],[Performance Rating]]=4,"Satisfied",HRData[[#This Row],[Performance Rating]]=5,"Very Satisfied")</f>
        <v>Neutral</v>
      </c>
      <c r="P315" s="7">
        <v>118542</v>
      </c>
      <c r="Q315" s="7">
        <v>2619</v>
      </c>
      <c r="R315" s="2">
        <v>1</v>
      </c>
      <c r="S315" s="2">
        <v>1</v>
      </c>
      <c r="T315" s="2">
        <v>7</v>
      </c>
      <c r="U315" s="2">
        <v>5</v>
      </c>
      <c r="V315" s="2" t="str" cm="1">
        <f t="array" ref="V315">_xlfn.IFS(HRData[[#This Row],[Job Satisfaction Level]]=1,"Very Dissatisfied",HRData[[#This Row],[Job Satisfaction Level]]=2,"Dissatisfied",HRData[[#This Row],[Job Satisfaction Level]]=3,"Neutral",HRData[[#This Row],[Job Satisfaction Level]]=4,"Satisfied",HRData[[#This Row],[Job Satisfaction Level]]=5,"Very Satisfied")</f>
        <v>Very Satisfied</v>
      </c>
      <c r="W315" s="2" t="s">
        <v>40</v>
      </c>
      <c r="X315" s="2" t="str">
        <f t="shared" si="18"/>
        <v>60-69</v>
      </c>
      <c r="Y315" s="2" t="str">
        <f t="shared" si="19"/>
        <v>60-69</v>
      </c>
    </row>
    <row r="316" spans="1:25" x14ac:dyDescent="0.25">
      <c r="A316" s="2">
        <v>7408</v>
      </c>
      <c r="B316" s="2" t="s">
        <v>606</v>
      </c>
      <c r="C316" s="2">
        <v>19</v>
      </c>
      <c r="D316" s="2" t="s">
        <v>33</v>
      </c>
      <c r="E316" s="2" t="s">
        <v>42</v>
      </c>
      <c r="F316" s="2" t="s">
        <v>277</v>
      </c>
      <c r="G316" s="5">
        <v>44108</v>
      </c>
      <c r="H316" s="2">
        <v>3.32</v>
      </c>
      <c r="I316" s="2">
        <f t="shared" ca="1" si="16"/>
        <v>2</v>
      </c>
      <c r="J316" s="2" t="str">
        <f t="shared" ca="1" si="17"/>
        <v>1-3</v>
      </c>
      <c r="K316" s="5">
        <v>45002</v>
      </c>
      <c r="L316" s="2" t="s">
        <v>56</v>
      </c>
      <c r="M316" s="2" t="s">
        <v>30</v>
      </c>
      <c r="N316" s="2">
        <v>2</v>
      </c>
      <c r="O316" s="2" t="str" cm="1">
        <f t="array" ref="O316">_xlfn.IFS(HRData[[#This Row],[Performance Rating]]=1,"Very Dissatisfied",HRData[[#This Row],[Performance Rating]]=2,"Dissatisfied",HRData[[#This Row],[Performance Rating]]=3,"Neutral",HRData[[#This Row],[Performance Rating]]=4,"Satisfied",HRData[[#This Row],[Performance Rating]]=5,"Very Satisfied")</f>
        <v>Dissatisfied</v>
      </c>
      <c r="P316" s="7">
        <v>34657</v>
      </c>
      <c r="Q316" s="7">
        <v>5934</v>
      </c>
      <c r="R316" s="2">
        <v>9</v>
      </c>
      <c r="S316" s="2">
        <v>6</v>
      </c>
      <c r="T316" s="2">
        <v>8</v>
      </c>
      <c r="U316" s="2">
        <v>4</v>
      </c>
      <c r="V316" s="2" t="str" cm="1">
        <f t="array" ref="V316">_xlfn.IFS(HRData[[#This Row],[Job Satisfaction Level]]=1,"Very Dissatisfied",HRData[[#This Row],[Job Satisfaction Level]]=2,"Dissatisfied",HRData[[#This Row],[Job Satisfaction Level]]=3,"Neutral",HRData[[#This Row],[Job Satisfaction Level]]=4,"Satisfied",HRData[[#This Row],[Job Satisfaction Level]]=5,"Very Satisfied")</f>
        <v>Satisfied</v>
      </c>
      <c r="W316" s="2" t="s">
        <v>31</v>
      </c>
      <c r="X316" s="2" t="str">
        <f t="shared" si="18"/>
        <v>10-19</v>
      </c>
      <c r="Y316" s="2" t="str">
        <f t="shared" si="19"/>
        <v>10-19</v>
      </c>
    </row>
    <row r="317" spans="1:25" x14ac:dyDescent="0.25">
      <c r="A317" s="2">
        <v>9896</v>
      </c>
      <c r="B317" s="2" t="s">
        <v>607</v>
      </c>
      <c r="C317" s="2">
        <v>18</v>
      </c>
      <c r="D317" s="2" t="s">
        <v>26</v>
      </c>
      <c r="E317" s="2" t="s">
        <v>42</v>
      </c>
      <c r="F317" s="2" t="s">
        <v>608</v>
      </c>
      <c r="G317" s="5">
        <v>45135</v>
      </c>
      <c r="H317" s="2">
        <v>0.5</v>
      </c>
      <c r="I317" s="2">
        <f t="shared" ca="1" si="16"/>
        <v>0</v>
      </c>
      <c r="J317" s="2" t="str">
        <f t="shared" ca="1" si="17"/>
        <v>New</v>
      </c>
      <c r="K317" s="5"/>
      <c r="L317" s="2" t="s">
        <v>48</v>
      </c>
      <c r="M317" s="2" t="s">
        <v>39</v>
      </c>
      <c r="N317" s="2">
        <v>1</v>
      </c>
      <c r="O317" s="2" t="str" cm="1">
        <f t="array" ref="O317">_xlfn.IFS(HRData[[#This Row],[Performance Rating]]=1,"Very Dissatisfied",HRData[[#This Row],[Performance Rating]]=2,"Dissatisfied",HRData[[#This Row],[Performance Rating]]=3,"Neutral",HRData[[#This Row],[Performance Rating]]=4,"Satisfied",HRData[[#This Row],[Performance Rating]]=5,"Very Satisfied")</f>
        <v>Very Dissatisfied</v>
      </c>
      <c r="P317" s="7">
        <v>84850</v>
      </c>
      <c r="Q317" s="7">
        <v>1357</v>
      </c>
      <c r="R317" s="2">
        <v>16</v>
      </c>
      <c r="S317" s="2">
        <v>9</v>
      </c>
      <c r="T317" s="2">
        <v>2</v>
      </c>
      <c r="U317" s="2">
        <v>3</v>
      </c>
      <c r="V317" s="2" t="str" cm="1">
        <f t="array" ref="V317">_xlfn.IFS(HRData[[#This Row],[Job Satisfaction Level]]=1,"Very Dissatisfied",HRData[[#This Row],[Job Satisfaction Level]]=2,"Dissatisfied",HRData[[#This Row],[Job Satisfaction Level]]=3,"Neutral",HRData[[#This Row],[Job Satisfaction Level]]=4,"Satisfied",HRData[[#This Row],[Job Satisfaction Level]]=5,"Very Satisfied")</f>
        <v>Neutral</v>
      </c>
      <c r="W317" s="2" t="s">
        <v>45</v>
      </c>
      <c r="X317" s="2" t="str">
        <f t="shared" si="18"/>
        <v>10-19</v>
      </c>
      <c r="Y317" s="2" t="str">
        <f t="shared" si="19"/>
        <v>10-19</v>
      </c>
    </row>
    <row r="318" spans="1:25" x14ac:dyDescent="0.25">
      <c r="A318" s="2">
        <v>1684</v>
      </c>
      <c r="B318" s="2" t="s">
        <v>609</v>
      </c>
      <c r="C318" s="2">
        <v>53</v>
      </c>
      <c r="D318" s="2" t="s">
        <v>26</v>
      </c>
      <c r="E318" s="2" t="s">
        <v>27</v>
      </c>
      <c r="F318" s="2" t="s">
        <v>610</v>
      </c>
      <c r="G318" s="5">
        <v>42944</v>
      </c>
      <c r="H318" s="2">
        <v>6.51</v>
      </c>
      <c r="I318" s="2">
        <f t="shared" ca="1" si="16"/>
        <v>6</v>
      </c>
      <c r="J318" s="2" t="str">
        <f t="shared" ca="1" si="17"/>
        <v>5-10</v>
      </c>
      <c r="K318" s="5"/>
      <c r="L318" s="2" t="s">
        <v>56</v>
      </c>
      <c r="M318" s="2" t="s">
        <v>39</v>
      </c>
      <c r="N318" s="2">
        <v>4</v>
      </c>
      <c r="O318" s="2" t="str" cm="1">
        <f t="array" ref="O318">_xlfn.IFS(HRData[[#This Row],[Performance Rating]]=1,"Very Dissatisfied",HRData[[#This Row],[Performance Rating]]=2,"Dissatisfied",HRData[[#This Row],[Performance Rating]]=3,"Neutral",HRData[[#This Row],[Performance Rating]]=4,"Satisfied",HRData[[#This Row],[Performance Rating]]=5,"Very Satisfied")</f>
        <v>Satisfied</v>
      </c>
      <c r="P318" s="7">
        <v>31751</v>
      </c>
      <c r="Q318" s="7">
        <v>6516</v>
      </c>
      <c r="R318" s="2">
        <v>2</v>
      </c>
      <c r="S318" s="2">
        <v>6</v>
      </c>
      <c r="T318" s="2">
        <v>2</v>
      </c>
      <c r="U318" s="2">
        <v>4</v>
      </c>
      <c r="V318" s="2" t="str" cm="1">
        <f t="array" ref="V318">_xlfn.IFS(HRData[[#This Row],[Job Satisfaction Level]]=1,"Very Dissatisfied",HRData[[#This Row],[Job Satisfaction Level]]=2,"Dissatisfied",HRData[[#This Row],[Job Satisfaction Level]]=3,"Neutral",HRData[[#This Row],[Job Satisfaction Level]]=4,"Satisfied",HRData[[#This Row],[Job Satisfaction Level]]=5,"Very Satisfied")</f>
        <v>Satisfied</v>
      </c>
      <c r="W318" s="2" t="s">
        <v>45</v>
      </c>
      <c r="X318" s="2" t="str">
        <f t="shared" si="18"/>
        <v>50-59</v>
      </c>
      <c r="Y318" s="2" t="str">
        <f t="shared" si="19"/>
        <v>50-59</v>
      </c>
    </row>
    <row r="319" spans="1:25" x14ac:dyDescent="0.25">
      <c r="A319" s="2">
        <v>9577</v>
      </c>
      <c r="B319" s="2" t="s">
        <v>611</v>
      </c>
      <c r="C319" s="2">
        <v>61</v>
      </c>
      <c r="D319" s="2" t="s">
        <v>26</v>
      </c>
      <c r="E319" s="2" t="s">
        <v>50</v>
      </c>
      <c r="F319" s="2" t="s">
        <v>232</v>
      </c>
      <c r="G319" s="5">
        <v>43173</v>
      </c>
      <c r="H319" s="2">
        <v>5.88</v>
      </c>
      <c r="I319" s="2">
        <f t="shared" ca="1" si="16"/>
        <v>6</v>
      </c>
      <c r="J319" s="2" t="str">
        <f t="shared" ca="1" si="17"/>
        <v>5-10</v>
      </c>
      <c r="K319" s="5"/>
      <c r="L319" s="2" t="s">
        <v>48</v>
      </c>
      <c r="M319" s="2" t="s">
        <v>39</v>
      </c>
      <c r="N319" s="2">
        <v>1</v>
      </c>
      <c r="O319" s="2" t="str" cm="1">
        <f t="array" ref="O319">_xlfn.IFS(HRData[[#This Row],[Performance Rating]]=1,"Very Dissatisfied",HRData[[#This Row],[Performance Rating]]=2,"Dissatisfied",HRData[[#This Row],[Performance Rating]]=3,"Neutral",HRData[[#This Row],[Performance Rating]]=4,"Satisfied",HRData[[#This Row],[Performance Rating]]=5,"Very Satisfied")</f>
        <v>Very Dissatisfied</v>
      </c>
      <c r="P319" s="7">
        <v>74895</v>
      </c>
      <c r="Q319" s="7">
        <v>4795</v>
      </c>
      <c r="R319" s="2">
        <v>4</v>
      </c>
      <c r="S319" s="2">
        <v>0</v>
      </c>
      <c r="T319" s="2">
        <v>8</v>
      </c>
      <c r="U319" s="2">
        <v>4</v>
      </c>
      <c r="V319" s="2" t="str" cm="1">
        <f t="array" ref="V319">_xlfn.IFS(HRData[[#This Row],[Job Satisfaction Level]]=1,"Very Dissatisfied",HRData[[#This Row],[Job Satisfaction Level]]=2,"Dissatisfied",HRData[[#This Row],[Job Satisfaction Level]]=3,"Neutral",HRData[[#This Row],[Job Satisfaction Level]]=4,"Satisfied",HRData[[#This Row],[Job Satisfaction Level]]=5,"Very Satisfied")</f>
        <v>Satisfied</v>
      </c>
      <c r="W319" s="2" t="s">
        <v>40</v>
      </c>
      <c r="X319" s="2" t="str">
        <f t="shared" si="18"/>
        <v>60-69</v>
      </c>
      <c r="Y319" s="2" t="str">
        <f t="shared" si="19"/>
        <v>60-69</v>
      </c>
    </row>
    <row r="320" spans="1:25" x14ac:dyDescent="0.25">
      <c r="A320" s="2">
        <v>7872</v>
      </c>
      <c r="B320" s="2" t="s">
        <v>612</v>
      </c>
      <c r="C320" s="2">
        <v>19</v>
      </c>
      <c r="D320" s="2" t="s">
        <v>33</v>
      </c>
      <c r="E320" s="2" t="s">
        <v>27</v>
      </c>
      <c r="F320" s="2" t="s">
        <v>377</v>
      </c>
      <c r="G320" s="5">
        <v>44421</v>
      </c>
      <c r="H320" s="2">
        <v>2.46</v>
      </c>
      <c r="I320" s="2">
        <f t="shared" ca="1" si="16"/>
        <v>2</v>
      </c>
      <c r="J320" s="2" t="str">
        <f t="shared" ca="1" si="17"/>
        <v>1-3</v>
      </c>
      <c r="K320" s="5"/>
      <c r="L320" s="2" t="s">
        <v>44</v>
      </c>
      <c r="M320" s="2" t="s">
        <v>39</v>
      </c>
      <c r="N320" s="2">
        <v>3</v>
      </c>
      <c r="O320" s="2" t="str" cm="1">
        <f t="array" ref="O320">_xlfn.IFS(HRData[[#This Row],[Performance Rating]]=1,"Very Dissatisfied",HRData[[#This Row],[Performance Rating]]=2,"Dissatisfied",HRData[[#This Row],[Performance Rating]]=3,"Neutral",HRData[[#This Row],[Performance Rating]]=4,"Satisfied",HRData[[#This Row],[Performance Rating]]=5,"Very Satisfied")</f>
        <v>Neutral</v>
      </c>
      <c r="P320" s="7">
        <v>128357</v>
      </c>
      <c r="Q320" s="7">
        <v>3201</v>
      </c>
      <c r="R320" s="2">
        <v>4</v>
      </c>
      <c r="S320" s="2">
        <v>8</v>
      </c>
      <c r="T320" s="2">
        <v>5</v>
      </c>
      <c r="U320" s="2">
        <v>1</v>
      </c>
      <c r="V320" s="2" t="str" cm="1">
        <f t="array" ref="V3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0" s="2" t="s">
        <v>31</v>
      </c>
      <c r="X320" s="2" t="str">
        <f t="shared" si="18"/>
        <v>10-19</v>
      </c>
      <c r="Y320" s="2" t="str">
        <f t="shared" si="19"/>
        <v>10-19</v>
      </c>
    </row>
    <row r="321" spans="1:25" x14ac:dyDescent="0.25">
      <c r="A321" s="2">
        <v>7086</v>
      </c>
      <c r="B321" s="2" t="s">
        <v>613</v>
      </c>
      <c r="C321" s="2">
        <v>53</v>
      </c>
      <c r="D321" s="2" t="s">
        <v>217</v>
      </c>
      <c r="E321" s="2" t="s">
        <v>37</v>
      </c>
      <c r="F321" s="2" t="s">
        <v>64</v>
      </c>
      <c r="G321" s="5">
        <v>42068</v>
      </c>
      <c r="H321" s="2">
        <v>8.91</v>
      </c>
      <c r="I321" s="2">
        <f t="shared" ca="1" si="16"/>
        <v>9</v>
      </c>
      <c r="J321" s="2" t="str">
        <f t="shared" ca="1" si="17"/>
        <v>5-10</v>
      </c>
      <c r="K321" s="5"/>
      <c r="L321" s="2" t="s">
        <v>56</v>
      </c>
      <c r="M321" s="2" t="s">
        <v>39</v>
      </c>
      <c r="N321" s="2">
        <v>2</v>
      </c>
      <c r="O321" s="2" t="str" cm="1">
        <f t="array" ref="O321">_xlfn.IFS(HRData[[#This Row],[Performance Rating]]=1,"Very Dissatisfied",HRData[[#This Row],[Performance Rating]]=2,"Dissatisfied",HRData[[#This Row],[Performance Rating]]=3,"Neutral",HRData[[#This Row],[Performance Rating]]=4,"Satisfied",HRData[[#This Row],[Performance Rating]]=5,"Very Satisfied")</f>
        <v>Dissatisfied</v>
      </c>
      <c r="P321" s="7">
        <v>64228</v>
      </c>
      <c r="Q321" s="7">
        <v>5922</v>
      </c>
      <c r="R321" s="2">
        <v>5</v>
      </c>
      <c r="S321" s="2">
        <v>2</v>
      </c>
      <c r="T321" s="2">
        <v>9</v>
      </c>
      <c r="U321" s="2">
        <v>4</v>
      </c>
      <c r="V321" s="2" t="str" cm="1">
        <f t="array" ref="V321">_xlfn.IFS(HRData[[#This Row],[Job Satisfaction Level]]=1,"Very Dissatisfied",HRData[[#This Row],[Job Satisfaction Level]]=2,"Dissatisfied",HRData[[#This Row],[Job Satisfaction Level]]=3,"Neutral",HRData[[#This Row],[Job Satisfaction Level]]=4,"Satisfied",HRData[[#This Row],[Job Satisfaction Level]]=5,"Very Satisfied")</f>
        <v>Satisfied</v>
      </c>
      <c r="W321" s="2" t="s">
        <v>31</v>
      </c>
      <c r="X321" s="2" t="str">
        <f t="shared" si="18"/>
        <v>50-59</v>
      </c>
      <c r="Y321" s="2" t="str">
        <f t="shared" si="19"/>
        <v>50-59</v>
      </c>
    </row>
    <row r="322" spans="1:25" x14ac:dyDescent="0.25">
      <c r="A322" s="2">
        <v>3440</v>
      </c>
      <c r="B322" s="2" t="s">
        <v>614</v>
      </c>
      <c r="C322" s="2">
        <v>34</v>
      </c>
      <c r="D322" s="2" t="s">
        <v>217</v>
      </c>
      <c r="E322" s="2" t="s">
        <v>37</v>
      </c>
      <c r="F322" s="2" t="s">
        <v>615</v>
      </c>
      <c r="G322" s="5">
        <v>42600</v>
      </c>
      <c r="H322" s="2">
        <v>7.45</v>
      </c>
      <c r="I322" s="2">
        <f t="shared" ref="I322:I385" ca="1" si="20">DATEDIF(G322,IF(ISBLANK(K322), TODAY(), K322), "y")</f>
        <v>7</v>
      </c>
      <c r="J322" s="2" t="str">
        <f t="shared" ref="J322:J385" ca="1" si="21">IF(I322=0, "New", IF(I322&lt;1, "0-1", IF(I322&lt;3, "1-3", IF(I322&lt;5, "3-5", IF(I322&lt;10, "5-10", "10+")))))</f>
        <v>5-10</v>
      </c>
      <c r="K322" s="5"/>
      <c r="L322" s="2" t="s">
        <v>56</v>
      </c>
      <c r="M322" s="2" t="s">
        <v>39</v>
      </c>
      <c r="N322" s="2">
        <v>5</v>
      </c>
      <c r="O322" s="2" t="str" cm="1">
        <f t="array" ref="O322">_xlfn.IFS(HRData[[#This Row],[Performance Rating]]=1,"Very Dissatisfied",HRData[[#This Row],[Performance Rating]]=2,"Dissatisfied",HRData[[#This Row],[Performance Rating]]=3,"Neutral",HRData[[#This Row],[Performance Rating]]=4,"Satisfied",HRData[[#This Row],[Performance Rating]]=5,"Very Satisfied")</f>
        <v>Very Satisfied</v>
      </c>
      <c r="P322" s="7">
        <v>139198</v>
      </c>
      <c r="Q322" s="7">
        <v>5857</v>
      </c>
      <c r="R322" s="2">
        <v>10</v>
      </c>
      <c r="S322" s="2">
        <v>2</v>
      </c>
      <c r="T322" s="2">
        <v>4</v>
      </c>
      <c r="U322" s="2">
        <v>2</v>
      </c>
      <c r="V322" s="2" t="str" cm="1">
        <f t="array" ref="V322">_xlfn.IFS(HRData[[#This Row],[Job Satisfaction Level]]=1,"Very Dissatisfied",HRData[[#This Row],[Job Satisfaction Level]]=2,"Dissatisfied",HRData[[#This Row],[Job Satisfaction Level]]=3,"Neutral",HRData[[#This Row],[Job Satisfaction Level]]=4,"Satisfied",HRData[[#This Row],[Job Satisfaction Level]]=5,"Very Satisfied")</f>
        <v>Dissatisfied</v>
      </c>
      <c r="W322" s="2" t="s">
        <v>45</v>
      </c>
      <c r="X322" s="2" t="str">
        <f t="shared" ref="X322:X385" si="22">IF(C322="", "", CONCATENATE(TEXT(FLOOR(C322, 10), "0"), "-", TEXT(FLOOR(C322, 10) + 9, "0")))</f>
        <v>30-39</v>
      </c>
      <c r="Y322" s="2" t="str">
        <f t="shared" ref="Y322:Y385" si="23">IF(AND(C322&gt;=0, C322&lt;10), "0-9",
   IF(AND(C322&gt;=10, C322&lt;20), "10-19",
      IF(AND(C322&gt;=20, C322&lt;30), "20-29",
         IF(AND(C322&gt;=30, C322&lt;40), "30-39",
            IF(AND(C322&gt;=40, C322&lt;50), "40-49",
               IF(AND(C322&gt;=50, C322&lt;60), "50-59",
                  IF(AND(C322&gt;=60, C322&lt;70), "60-69",
                     IF(AND(C322&gt;=70, C322&lt;80), "70-79",
                        IF(AND(C322&gt;=80, C322&lt;90), "80-89",
                           IF(C322&gt;=90, "90+", "Out of range"))))))))))</f>
        <v>30-39</v>
      </c>
    </row>
    <row r="323" spans="1:25" x14ac:dyDescent="0.25">
      <c r="A323" s="2">
        <v>5050</v>
      </c>
      <c r="B323" s="2" t="s">
        <v>616</v>
      </c>
      <c r="C323" s="2">
        <v>49</v>
      </c>
      <c r="D323" s="2" t="s">
        <v>217</v>
      </c>
      <c r="E323" s="2" t="s">
        <v>27</v>
      </c>
      <c r="F323" s="2" t="s">
        <v>269</v>
      </c>
      <c r="G323" s="5">
        <v>41831</v>
      </c>
      <c r="H323" s="2">
        <v>9.56</v>
      </c>
      <c r="I323" s="2">
        <f t="shared" ca="1" si="20"/>
        <v>1</v>
      </c>
      <c r="J323" s="2" t="str">
        <f t="shared" ca="1" si="21"/>
        <v>1-3</v>
      </c>
      <c r="K323" s="5">
        <v>42331</v>
      </c>
      <c r="L323" s="2" t="s">
        <v>29</v>
      </c>
      <c r="M323" s="2" t="s">
        <v>30</v>
      </c>
      <c r="N323" s="2">
        <v>4</v>
      </c>
      <c r="O323" s="2" t="str" cm="1">
        <f t="array" ref="O323">_xlfn.IFS(HRData[[#This Row],[Performance Rating]]=1,"Very Dissatisfied",HRData[[#This Row],[Performance Rating]]=2,"Dissatisfied",HRData[[#This Row],[Performance Rating]]=3,"Neutral",HRData[[#This Row],[Performance Rating]]=4,"Satisfied",HRData[[#This Row],[Performance Rating]]=5,"Very Satisfied")</f>
        <v>Satisfied</v>
      </c>
      <c r="P323" s="7">
        <v>96218</v>
      </c>
      <c r="Q323" s="7">
        <v>6271</v>
      </c>
      <c r="R323" s="2">
        <v>20</v>
      </c>
      <c r="S323" s="2">
        <v>0</v>
      </c>
      <c r="T323" s="2">
        <v>1</v>
      </c>
      <c r="U323" s="2">
        <v>2</v>
      </c>
      <c r="V323" s="2" t="str" cm="1">
        <f t="array" ref="V323">_xlfn.IFS(HRData[[#This Row],[Job Satisfaction Level]]=1,"Very Dissatisfied",HRData[[#This Row],[Job Satisfaction Level]]=2,"Dissatisfied",HRData[[#This Row],[Job Satisfaction Level]]=3,"Neutral",HRData[[#This Row],[Job Satisfaction Level]]=4,"Satisfied",HRData[[#This Row],[Job Satisfaction Level]]=5,"Very Satisfied")</f>
        <v>Dissatisfied</v>
      </c>
      <c r="W323" s="2" t="s">
        <v>40</v>
      </c>
      <c r="X323" s="2" t="str">
        <f t="shared" si="22"/>
        <v>40-49</v>
      </c>
      <c r="Y323" s="2" t="str">
        <f t="shared" si="23"/>
        <v>40-49</v>
      </c>
    </row>
    <row r="324" spans="1:25" x14ac:dyDescent="0.25">
      <c r="A324" s="2">
        <v>4392</v>
      </c>
      <c r="B324" s="2" t="s">
        <v>617</v>
      </c>
      <c r="C324" s="2">
        <v>34</v>
      </c>
      <c r="D324" s="2" t="s">
        <v>26</v>
      </c>
      <c r="E324" s="2" t="s">
        <v>27</v>
      </c>
      <c r="F324" s="2" t="s">
        <v>101</v>
      </c>
      <c r="G324" s="5">
        <v>44353</v>
      </c>
      <c r="H324" s="2">
        <v>2.65</v>
      </c>
      <c r="I324" s="2">
        <f t="shared" ca="1" si="20"/>
        <v>2</v>
      </c>
      <c r="J324" s="2" t="str">
        <f t="shared" ca="1" si="21"/>
        <v>1-3</v>
      </c>
      <c r="K324" s="5"/>
      <c r="L324" s="2" t="s">
        <v>44</v>
      </c>
      <c r="M324" s="2" t="s">
        <v>39</v>
      </c>
      <c r="N324" s="2">
        <v>3</v>
      </c>
      <c r="O324" s="2" t="str" cm="1">
        <f t="array" ref="O324">_xlfn.IFS(HRData[[#This Row],[Performance Rating]]=1,"Very Dissatisfied",HRData[[#This Row],[Performance Rating]]=2,"Dissatisfied",HRData[[#This Row],[Performance Rating]]=3,"Neutral",HRData[[#This Row],[Performance Rating]]=4,"Satisfied",HRData[[#This Row],[Performance Rating]]=5,"Very Satisfied")</f>
        <v>Neutral</v>
      </c>
      <c r="P324" s="7">
        <v>114502</v>
      </c>
      <c r="Q324" s="7">
        <v>8134</v>
      </c>
      <c r="R324" s="2">
        <v>16</v>
      </c>
      <c r="S324" s="2">
        <v>9</v>
      </c>
      <c r="T324" s="2">
        <v>7</v>
      </c>
      <c r="U324" s="2">
        <v>3</v>
      </c>
      <c r="V324" s="2" t="str" cm="1">
        <f t="array" ref="V324">_xlfn.IFS(HRData[[#This Row],[Job Satisfaction Level]]=1,"Very Dissatisfied",HRData[[#This Row],[Job Satisfaction Level]]=2,"Dissatisfied",HRData[[#This Row],[Job Satisfaction Level]]=3,"Neutral",HRData[[#This Row],[Job Satisfaction Level]]=4,"Satisfied",HRData[[#This Row],[Job Satisfaction Level]]=5,"Very Satisfied")</f>
        <v>Neutral</v>
      </c>
      <c r="W324" s="2" t="s">
        <v>31</v>
      </c>
      <c r="X324" s="2" t="str">
        <f t="shared" si="22"/>
        <v>30-39</v>
      </c>
      <c r="Y324" s="2" t="str">
        <f t="shared" si="23"/>
        <v>30-39</v>
      </c>
    </row>
    <row r="325" spans="1:25" x14ac:dyDescent="0.25">
      <c r="A325" s="2">
        <v>1097</v>
      </c>
      <c r="B325" s="2" t="s">
        <v>618</v>
      </c>
      <c r="C325" s="2">
        <v>33</v>
      </c>
      <c r="D325" s="2" t="s">
        <v>26</v>
      </c>
      <c r="E325" s="2" t="s">
        <v>34</v>
      </c>
      <c r="F325" s="2" t="s">
        <v>619</v>
      </c>
      <c r="G325" s="5">
        <v>42706</v>
      </c>
      <c r="H325" s="2">
        <v>7.16</v>
      </c>
      <c r="I325" s="2">
        <f t="shared" ca="1" si="20"/>
        <v>2</v>
      </c>
      <c r="J325" s="2" t="str">
        <f t="shared" ca="1" si="21"/>
        <v>1-3</v>
      </c>
      <c r="K325" s="5">
        <v>43671</v>
      </c>
      <c r="L325" s="2" t="s">
        <v>56</v>
      </c>
      <c r="M325" s="2" t="s">
        <v>30</v>
      </c>
      <c r="N325" s="2">
        <v>4</v>
      </c>
      <c r="O325" s="2" t="str" cm="1">
        <f t="array" ref="O325">_xlfn.IFS(HRData[[#This Row],[Performance Rating]]=1,"Very Dissatisfied",HRData[[#This Row],[Performance Rating]]=2,"Dissatisfied",HRData[[#This Row],[Performance Rating]]=3,"Neutral",HRData[[#This Row],[Performance Rating]]=4,"Satisfied",HRData[[#This Row],[Performance Rating]]=5,"Very Satisfied")</f>
        <v>Satisfied</v>
      </c>
      <c r="P325" s="7">
        <v>79557</v>
      </c>
      <c r="Q325" s="7">
        <v>202</v>
      </c>
      <c r="R325" s="2">
        <v>8</v>
      </c>
      <c r="S325" s="2">
        <v>8</v>
      </c>
      <c r="T325" s="2">
        <v>4</v>
      </c>
      <c r="U325" s="2">
        <v>2</v>
      </c>
      <c r="V325" s="2" t="str" cm="1">
        <f t="array" ref="V325">_xlfn.IFS(HRData[[#This Row],[Job Satisfaction Level]]=1,"Very Dissatisfied",HRData[[#This Row],[Job Satisfaction Level]]=2,"Dissatisfied",HRData[[#This Row],[Job Satisfaction Level]]=3,"Neutral",HRData[[#This Row],[Job Satisfaction Level]]=4,"Satisfied",HRData[[#This Row],[Job Satisfaction Level]]=5,"Very Satisfied")</f>
        <v>Dissatisfied</v>
      </c>
      <c r="W325" s="2" t="s">
        <v>31</v>
      </c>
      <c r="X325" s="2" t="str">
        <f t="shared" si="22"/>
        <v>30-39</v>
      </c>
      <c r="Y325" s="2" t="str">
        <f t="shared" si="23"/>
        <v>30-39</v>
      </c>
    </row>
    <row r="326" spans="1:25" x14ac:dyDescent="0.25">
      <c r="A326" s="2">
        <v>6223</v>
      </c>
      <c r="B326" s="2" t="s">
        <v>620</v>
      </c>
      <c r="C326" s="2">
        <v>31</v>
      </c>
      <c r="D326" s="2" t="s">
        <v>26</v>
      </c>
      <c r="E326" s="2" t="s">
        <v>34</v>
      </c>
      <c r="F326" s="2" t="s">
        <v>621</v>
      </c>
      <c r="G326" s="5">
        <v>42978</v>
      </c>
      <c r="H326" s="2">
        <v>6.41</v>
      </c>
      <c r="I326" s="2">
        <f t="shared" ca="1" si="20"/>
        <v>6</v>
      </c>
      <c r="J326" s="2" t="str">
        <f t="shared" ca="1" si="21"/>
        <v>5-10</v>
      </c>
      <c r="K326" s="5"/>
      <c r="L326" s="2" t="s">
        <v>44</v>
      </c>
      <c r="M326" s="2" t="s">
        <v>39</v>
      </c>
      <c r="N326" s="2">
        <v>2</v>
      </c>
      <c r="O326" s="2" t="str" cm="1">
        <f t="array" ref="O326">_xlfn.IFS(HRData[[#This Row],[Performance Rating]]=1,"Very Dissatisfied",HRData[[#This Row],[Performance Rating]]=2,"Dissatisfied",HRData[[#This Row],[Performance Rating]]=3,"Neutral",HRData[[#This Row],[Performance Rating]]=4,"Satisfied",HRData[[#This Row],[Performance Rating]]=5,"Very Satisfied")</f>
        <v>Dissatisfied</v>
      </c>
      <c r="P326" s="7">
        <v>115476</v>
      </c>
      <c r="Q326" s="7">
        <v>2655</v>
      </c>
      <c r="R326" s="2">
        <v>9</v>
      </c>
      <c r="S326" s="2">
        <v>9</v>
      </c>
      <c r="T326" s="2">
        <v>1</v>
      </c>
      <c r="U326" s="2">
        <v>1</v>
      </c>
      <c r="V326" s="2" t="str" cm="1">
        <f t="array" ref="V3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6" s="2" t="s">
        <v>31</v>
      </c>
      <c r="X326" s="2" t="str">
        <f t="shared" si="22"/>
        <v>30-39</v>
      </c>
      <c r="Y326" s="2" t="str">
        <f t="shared" si="23"/>
        <v>30-39</v>
      </c>
    </row>
    <row r="327" spans="1:25" x14ac:dyDescent="0.25">
      <c r="A327" s="2">
        <v>2495</v>
      </c>
      <c r="B327" s="2" t="s">
        <v>622</v>
      </c>
      <c r="C327" s="2">
        <v>22</v>
      </c>
      <c r="D327" s="2" t="s">
        <v>26</v>
      </c>
      <c r="E327" s="2" t="s">
        <v>50</v>
      </c>
      <c r="F327" s="2" t="s">
        <v>623</v>
      </c>
      <c r="G327" s="5">
        <v>43537</v>
      </c>
      <c r="H327" s="2">
        <v>4.88</v>
      </c>
      <c r="I327" s="2">
        <f t="shared" ca="1" si="20"/>
        <v>0</v>
      </c>
      <c r="J327" s="2" t="str">
        <f t="shared" ca="1" si="21"/>
        <v>New</v>
      </c>
      <c r="K327" s="5">
        <v>43722</v>
      </c>
      <c r="L327" s="2" t="s">
        <v>48</v>
      </c>
      <c r="M327" s="2" t="s">
        <v>30</v>
      </c>
      <c r="N327" s="2">
        <v>4</v>
      </c>
      <c r="O327" s="2" t="str" cm="1">
        <f t="array" ref="O327">_xlfn.IFS(HRData[[#This Row],[Performance Rating]]=1,"Very Dissatisfied",HRData[[#This Row],[Performance Rating]]=2,"Dissatisfied",HRData[[#This Row],[Performance Rating]]=3,"Neutral",HRData[[#This Row],[Performance Rating]]=4,"Satisfied",HRData[[#This Row],[Performance Rating]]=5,"Very Satisfied")</f>
        <v>Satisfied</v>
      </c>
      <c r="P327" s="7">
        <v>83515</v>
      </c>
      <c r="Q327" s="7">
        <v>419</v>
      </c>
      <c r="R327" s="2">
        <v>11</v>
      </c>
      <c r="S327" s="2">
        <v>9</v>
      </c>
      <c r="T327" s="2">
        <v>8</v>
      </c>
      <c r="U327" s="2">
        <v>5</v>
      </c>
      <c r="V327" s="2" t="str" cm="1">
        <f t="array" ref="V3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7" s="2" t="s">
        <v>31</v>
      </c>
      <c r="X327" s="2" t="str">
        <f t="shared" si="22"/>
        <v>20-29</v>
      </c>
      <c r="Y327" s="2" t="str">
        <f t="shared" si="23"/>
        <v>20-29</v>
      </c>
    </row>
    <row r="328" spans="1:25" x14ac:dyDescent="0.25">
      <c r="A328" s="2">
        <v>3051</v>
      </c>
      <c r="B328" s="2" t="s">
        <v>624</v>
      </c>
      <c r="C328" s="2">
        <v>25</v>
      </c>
      <c r="D328" s="2" t="s">
        <v>26</v>
      </c>
      <c r="E328" s="2" t="s">
        <v>34</v>
      </c>
      <c r="F328" s="2" t="s">
        <v>625</v>
      </c>
      <c r="G328" s="5">
        <v>44118</v>
      </c>
      <c r="H328" s="2">
        <v>3.29</v>
      </c>
      <c r="I328" s="2">
        <f t="shared" ca="1" si="20"/>
        <v>1</v>
      </c>
      <c r="J328" s="2" t="str">
        <f t="shared" ca="1" si="21"/>
        <v>1-3</v>
      </c>
      <c r="K328" s="5">
        <v>44539</v>
      </c>
      <c r="L328" s="2" t="s">
        <v>48</v>
      </c>
      <c r="M328" s="2" t="s">
        <v>30</v>
      </c>
      <c r="N328" s="2">
        <v>3</v>
      </c>
      <c r="O328" s="2" t="str" cm="1">
        <f t="array" ref="O328">_xlfn.IFS(HRData[[#This Row],[Performance Rating]]=1,"Very Dissatisfied",HRData[[#This Row],[Performance Rating]]=2,"Dissatisfied",HRData[[#This Row],[Performance Rating]]=3,"Neutral",HRData[[#This Row],[Performance Rating]]=4,"Satisfied",HRData[[#This Row],[Performance Rating]]=5,"Very Satisfied")</f>
        <v>Neutral</v>
      </c>
      <c r="P328" s="7">
        <v>92694</v>
      </c>
      <c r="Q328" s="7">
        <v>1573</v>
      </c>
      <c r="R328" s="2">
        <v>14</v>
      </c>
      <c r="S328" s="2">
        <v>2</v>
      </c>
      <c r="T328" s="2">
        <v>3</v>
      </c>
      <c r="U328" s="2">
        <v>4</v>
      </c>
      <c r="V328" s="2" t="str" cm="1">
        <f t="array" ref="V328">_xlfn.IFS(HRData[[#This Row],[Job Satisfaction Level]]=1,"Very Dissatisfied",HRData[[#This Row],[Job Satisfaction Level]]=2,"Dissatisfied",HRData[[#This Row],[Job Satisfaction Level]]=3,"Neutral",HRData[[#This Row],[Job Satisfaction Level]]=4,"Satisfied",HRData[[#This Row],[Job Satisfaction Level]]=5,"Very Satisfied")</f>
        <v>Satisfied</v>
      </c>
      <c r="W328" s="2" t="s">
        <v>31</v>
      </c>
      <c r="X328" s="2" t="str">
        <f t="shared" si="22"/>
        <v>20-29</v>
      </c>
      <c r="Y328" s="2" t="str">
        <f t="shared" si="23"/>
        <v>20-29</v>
      </c>
    </row>
    <row r="329" spans="1:25" x14ac:dyDescent="0.25">
      <c r="A329" s="2">
        <v>6945</v>
      </c>
      <c r="B329" s="2" t="s">
        <v>626</v>
      </c>
      <c r="C329" s="2">
        <v>29</v>
      </c>
      <c r="D329" s="2" t="s">
        <v>26</v>
      </c>
      <c r="E329" s="2" t="s">
        <v>34</v>
      </c>
      <c r="F329" s="2" t="s">
        <v>625</v>
      </c>
      <c r="G329" s="5">
        <v>44288</v>
      </c>
      <c r="H329" s="2">
        <v>2.82</v>
      </c>
      <c r="I329" s="2">
        <f t="shared" ca="1" si="20"/>
        <v>0</v>
      </c>
      <c r="J329" s="2" t="str">
        <f t="shared" ca="1" si="21"/>
        <v>New</v>
      </c>
      <c r="K329" s="5">
        <v>44462</v>
      </c>
      <c r="L329" s="2" t="s">
        <v>56</v>
      </c>
      <c r="M329" s="2" t="s">
        <v>30</v>
      </c>
      <c r="N329" s="2">
        <v>1</v>
      </c>
      <c r="O329" s="2" t="str" cm="1">
        <f t="array" ref="O329">_xlfn.IFS(HRData[[#This Row],[Performance Rating]]=1,"Very Dissatisfied",HRData[[#This Row],[Performance Rating]]=2,"Dissatisfied",HRData[[#This Row],[Performance Rating]]=3,"Neutral",HRData[[#This Row],[Performance Rating]]=4,"Satisfied",HRData[[#This Row],[Performance Rating]]=5,"Very Satisfied")</f>
        <v>Very Dissatisfied</v>
      </c>
      <c r="P329" s="7">
        <v>73321</v>
      </c>
      <c r="Q329" s="7">
        <v>6290</v>
      </c>
      <c r="R329" s="2">
        <v>19</v>
      </c>
      <c r="S329" s="2">
        <v>4</v>
      </c>
      <c r="T329" s="2">
        <v>0</v>
      </c>
      <c r="U329" s="2">
        <v>1</v>
      </c>
      <c r="V329" s="2" t="str" cm="1">
        <f t="array" ref="V3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9" s="2" t="s">
        <v>40</v>
      </c>
      <c r="X329" s="2" t="str">
        <f t="shared" si="22"/>
        <v>20-29</v>
      </c>
      <c r="Y329" s="2" t="str">
        <f t="shared" si="23"/>
        <v>20-29</v>
      </c>
    </row>
    <row r="330" spans="1:25" x14ac:dyDescent="0.25">
      <c r="A330" s="2">
        <v>1830</v>
      </c>
      <c r="B330" s="2" t="s">
        <v>627</v>
      </c>
      <c r="C330" s="2">
        <v>39</v>
      </c>
      <c r="D330" s="2" t="s">
        <v>33</v>
      </c>
      <c r="E330" s="2" t="s">
        <v>42</v>
      </c>
      <c r="F330" s="2" t="s">
        <v>578</v>
      </c>
      <c r="G330" s="5">
        <v>41828</v>
      </c>
      <c r="H330" s="2">
        <v>9.56</v>
      </c>
      <c r="I330" s="2">
        <f t="shared" ca="1" si="20"/>
        <v>9</v>
      </c>
      <c r="J330" s="2" t="str">
        <f t="shared" ca="1" si="21"/>
        <v>5-10</v>
      </c>
      <c r="K330" s="5"/>
      <c r="L330" s="2" t="s">
        <v>48</v>
      </c>
      <c r="M330" s="2" t="s">
        <v>39</v>
      </c>
      <c r="N330" s="2">
        <v>5</v>
      </c>
      <c r="O330" s="2" t="str" cm="1">
        <f t="array" ref="O330">_xlfn.IFS(HRData[[#This Row],[Performance Rating]]=1,"Very Dissatisfied",HRData[[#This Row],[Performance Rating]]=2,"Dissatisfied",HRData[[#This Row],[Performance Rating]]=3,"Neutral",HRData[[#This Row],[Performance Rating]]=4,"Satisfied",HRData[[#This Row],[Performance Rating]]=5,"Very Satisfied")</f>
        <v>Very Satisfied</v>
      </c>
      <c r="P330" s="7">
        <v>143393</v>
      </c>
      <c r="Q330" s="7">
        <v>7251</v>
      </c>
      <c r="R330" s="2">
        <v>0</v>
      </c>
      <c r="S330" s="2">
        <v>3</v>
      </c>
      <c r="T330" s="2">
        <v>3</v>
      </c>
      <c r="U330" s="2">
        <v>5</v>
      </c>
      <c r="V330" s="2" t="str" cm="1">
        <f t="array" ref="V330">_xlfn.IFS(HRData[[#This Row],[Job Satisfaction Level]]=1,"Very Dissatisfied",HRData[[#This Row],[Job Satisfaction Level]]=2,"Dissatisfied",HRData[[#This Row],[Job Satisfaction Level]]=3,"Neutral",HRData[[#This Row],[Job Satisfaction Level]]=4,"Satisfied",HRData[[#This Row],[Job Satisfaction Level]]=5,"Very Satisfied")</f>
        <v>Very Satisfied</v>
      </c>
      <c r="W330" s="2" t="s">
        <v>45</v>
      </c>
      <c r="X330" s="2" t="str">
        <f t="shared" si="22"/>
        <v>30-39</v>
      </c>
      <c r="Y330" s="2" t="str">
        <f t="shared" si="23"/>
        <v>30-39</v>
      </c>
    </row>
    <row r="331" spans="1:25" x14ac:dyDescent="0.25">
      <c r="A331" s="2">
        <v>9211</v>
      </c>
      <c r="B331" s="2" t="s">
        <v>628</v>
      </c>
      <c r="C331" s="2">
        <v>32</v>
      </c>
      <c r="D331" s="2" t="s">
        <v>33</v>
      </c>
      <c r="E331" s="2" t="s">
        <v>50</v>
      </c>
      <c r="F331" s="2" t="s">
        <v>629</v>
      </c>
      <c r="G331" s="5">
        <v>42094</v>
      </c>
      <c r="H331" s="2">
        <v>8.84</v>
      </c>
      <c r="I331" s="2">
        <f t="shared" ca="1" si="20"/>
        <v>2</v>
      </c>
      <c r="J331" s="2" t="str">
        <f t="shared" ca="1" si="21"/>
        <v>1-3</v>
      </c>
      <c r="K331" s="5">
        <v>43186</v>
      </c>
      <c r="L331" s="2" t="s">
        <v>44</v>
      </c>
      <c r="M331" s="2" t="s">
        <v>30</v>
      </c>
      <c r="N331" s="2">
        <v>2</v>
      </c>
      <c r="O331" s="2" t="str" cm="1">
        <f t="array" ref="O331">_xlfn.IFS(HRData[[#This Row],[Performance Rating]]=1,"Very Dissatisfied",HRData[[#This Row],[Performance Rating]]=2,"Dissatisfied",HRData[[#This Row],[Performance Rating]]=3,"Neutral",HRData[[#This Row],[Performance Rating]]=4,"Satisfied",HRData[[#This Row],[Performance Rating]]=5,"Very Satisfied")</f>
        <v>Dissatisfied</v>
      </c>
      <c r="P331" s="7">
        <v>32260</v>
      </c>
      <c r="Q331" s="7">
        <v>5085</v>
      </c>
      <c r="R331" s="2">
        <v>9</v>
      </c>
      <c r="S331" s="2">
        <v>8</v>
      </c>
      <c r="T331" s="2">
        <v>8</v>
      </c>
      <c r="U331" s="2">
        <v>2</v>
      </c>
      <c r="V331" s="2" t="str" cm="1">
        <f t="array" ref="V331">_xlfn.IFS(HRData[[#This Row],[Job Satisfaction Level]]=1,"Very Dissatisfied",HRData[[#This Row],[Job Satisfaction Level]]=2,"Dissatisfied",HRData[[#This Row],[Job Satisfaction Level]]=3,"Neutral",HRData[[#This Row],[Job Satisfaction Level]]=4,"Satisfied",HRData[[#This Row],[Job Satisfaction Level]]=5,"Very Satisfied")</f>
        <v>Dissatisfied</v>
      </c>
      <c r="W331" s="2" t="s">
        <v>40</v>
      </c>
      <c r="X331" s="2" t="str">
        <f t="shared" si="22"/>
        <v>30-39</v>
      </c>
      <c r="Y331" s="2" t="str">
        <f t="shared" si="23"/>
        <v>30-39</v>
      </c>
    </row>
    <row r="332" spans="1:25" x14ac:dyDescent="0.25">
      <c r="A332" s="2">
        <v>7823</v>
      </c>
      <c r="B332" s="2" t="s">
        <v>630</v>
      </c>
      <c r="C332" s="2">
        <v>24</v>
      </c>
      <c r="D332" s="2" t="s">
        <v>26</v>
      </c>
      <c r="E332" s="2" t="s">
        <v>27</v>
      </c>
      <c r="F332" s="2" t="s">
        <v>72</v>
      </c>
      <c r="G332" s="5">
        <v>44539</v>
      </c>
      <c r="H332" s="2">
        <v>2.14</v>
      </c>
      <c r="I332" s="2">
        <f t="shared" ca="1" si="20"/>
        <v>2</v>
      </c>
      <c r="J332" s="2" t="str">
        <f t="shared" ca="1" si="21"/>
        <v>1-3</v>
      </c>
      <c r="K332" s="5"/>
      <c r="L332" s="2" t="s">
        <v>44</v>
      </c>
      <c r="M332" s="2" t="s">
        <v>39</v>
      </c>
      <c r="N332" s="2">
        <v>1</v>
      </c>
      <c r="O332" s="2" t="str" cm="1">
        <f t="array" ref="O332">_xlfn.IFS(HRData[[#This Row],[Performance Rating]]=1,"Very Dissatisfied",HRData[[#This Row],[Performance Rating]]=2,"Dissatisfied",HRData[[#This Row],[Performance Rating]]=3,"Neutral",HRData[[#This Row],[Performance Rating]]=4,"Satisfied",HRData[[#This Row],[Performance Rating]]=5,"Very Satisfied")</f>
        <v>Very Dissatisfied</v>
      </c>
      <c r="P332" s="7">
        <v>124063</v>
      </c>
      <c r="Q332" s="7">
        <v>738</v>
      </c>
      <c r="R332" s="2">
        <v>16</v>
      </c>
      <c r="S332" s="2">
        <v>3</v>
      </c>
      <c r="T332" s="2">
        <v>0</v>
      </c>
      <c r="U332" s="2">
        <v>3</v>
      </c>
      <c r="V332" s="2" t="str" cm="1">
        <f t="array" ref="V332">_xlfn.IFS(HRData[[#This Row],[Job Satisfaction Level]]=1,"Very Dissatisfied",HRData[[#This Row],[Job Satisfaction Level]]=2,"Dissatisfied",HRData[[#This Row],[Job Satisfaction Level]]=3,"Neutral",HRData[[#This Row],[Job Satisfaction Level]]=4,"Satisfied",HRData[[#This Row],[Job Satisfaction Level]]=5,"Very Satisfied")</f>
        <v>Neutral</v>
      </c>
      <c r="W332" s="2" t="s">
        <v>31</v>
      </c>
      <c r="X332" s="2" t="str">
        <f t="shared" si="22"/>
        <v>20-29</v>
      </c>
      <c r="Y332" s="2" t="str">
        <f t="shared" si="23"/>
        <v>20-29</v>
      </c>
    </row>
    <row r="333" spans="1:25" x14ac:dyDescent="0.25">
      <c r="A333" s="2">
        <v>8416</v>
      </c>
      <c r="B333" s="2" t="s">
        <v>631</v>
      </c>
      <c r="C333" s="2">
        <v>20</v>
      </c>
      <c r="D333" s="2" t="s">
        <v>26</v>
      </c>
      <c r="E333" s="2" t="s">
        <v>42</v>
      </c>
      <c r="F333" s="2" t="s">
        <v>632</v>
      </c>
      <c r="G333" s="5">
        <v>43328</v>
      </c>
      <c r="H333" s="2">
        <v>5.45</v>
      </c>
      <c r="I333" s="2">
        <f t="shared" ca="1" si="20"/>
        <v>5</v>
      </c>
      <c r="J333" s="2" t="str">
        <f t="shared" ca="1" si="21"/>
        <v>5-10</v>
      </c>
      <c r="K333" s="5"/>
      <c r="L333" s="2" t="s">
        <v>48</v>
      </c>
      <c r="M333" s="2" t="s">
        <v>39</v>
      </c>
      <c r="N333" s="2">
        <v>2</v>
      </c>
      <c r="O333" s="2" t="str" cm="1">
        <f t="array" ref="O333">_xlfn.IFS(HRData[[#This Row],[Performance Rating]]=1,"Very Dissatisfied",HRData[[#This Row],[Performance Rating]]=2,"Dissatisfied",HRData[[#This Row],[Performance Rating]]=3,"Neutral",HRData[[#This Row],[Performance Rating]]=4,"Satisfied",HRData[[#This Row],[Performance Rating]]=5,"Very Satisfied")</f>
        <v>Dissatisfied</v>
      </c>
      <c r="P333" s="7">
        <v>120018</v>
      </c>
      <c r="Q333" s="7">
        <v>94</v>
      </c>
      <c r="R333" s="2">
        <v>10</v>
      </c>
      <c r="S333" s="2">
        <v>1</v>
      </c>
      <c r="T333" s="2">
        <v>1</v>
      </c>
      <c r="U333" s="2">
        <v>2</v>
      </c>
      <c r="V333" s="2" t="str" cm="1">
        <f t="array" ref="V333">_xlfn.IFS(HRData[[#This Row],[Job Satisfaction Level]]=1,"Very Dissatisfied",HRData[[#This Row],[Job Satisfaction Level]]=2,"Dissatisfied",HRData[[#This Row],[Job Satisfaction Level]]=3,"Neutral",HRData[[#This Row],[Job Satisfaction Level]]=4,"Satisfied",HRData[[#This Row],[Job Satisfaction Level]]=5,"Very Satisfied")</f>
        <v>Dissatisfied</v>
      </c>
      <c r="W333" s="2" t="s">
        <v>31</v>
      </c>
      <c r="X333" s="2" t="str">
        <f t="shared" si="22"/>
        <v>20-29</v>
      </c>
      <c r="Y333" s="2" t="str">
        <f t="shared" si="23"/>
        <v>20-29</v>
      </c>
    </row>
    <row r="334" spans="1:25" x14ac:dyDescent="0.25">
      <c r="A334" s="2">
        <v>5683</v>
      </c>
      <c r="B334" s="2" t="s">
        <v>633</v>
      </c>
      <c r="C334" s="2">
        <v>33</v>
      </c>
      <c r="D334" s="2" t="s">
        <v>217</v>
      </c>
      <c r="E334" s="2" t="s">
        <v>50</v>
      </c>
      <c r="F334" s="2" t="s">
        <v>446</v>
      </c>
      <c r="G334" s="5">
        <v>44211</v>
      </c>
      <c r="H334" s="2">
        <v>3.04</v>
      </c>
      <c r="I334" s="2">
        <f t="shared" ca="1" si="20"/>
        <v>3</v>
      </c>
      <c r="J334" s="2" t="str">
        <f t="shared" ca="1" si="21"/>
        <v>3-5</v>
      </c>
      <c r="K334" s="5"/>
      <c r="L334" s="2" t="s">
        <v>56</v>
      </c>
      <c r="M334" s="2" t="s">
        <v>39</v>
      </c>
      <c r="N334" s="2">
        <v>2</v>
      </c>
      <c r="O334" s="2" t="str" cm="1">
        <f t="array" ref="O334">_xlfn.IFS(HRData[[#This Row],[Performance Rating]]=1,"Very Dissatisfied",HRData[[#This Row],[Performance Rating]]=2,"Dissatisfied",HRData[[#This Row],[Performance Rating]]=3,"Neutral",HRData[[#This Row],[Performance Rating]]=4,"Satisfied",HRData[[#This Row],[Performance Rating]]=5,"Very Satisfied")</f>
        <v>Dissatisfied</v>
      </c>
      <c r="P334" s="7">
        <v>145048</v>
      </c>
      <c r="Q334" s="7">
        <v>6897</v>
      </c>
      <c r="R334" s="2">
        <v>7</v>
      </c>
      <c r="S334" s="2">
        <v>10</v>
      </c>
      <c r="T334" s="2">
        <v>7</v>
      </c>
      <c r="U334" s="2">
        <v>4</v>
      </c>
      <c r="V334" s="2" t="str" cm="1">
        <f t="array" ref="V334">_xlfn.IFS(HRData[[#This Row],[Job Satisfaction Level]]=1,"Very Dissatisfied",HRData[[#This Row],[Job Satisfaction Level]]=2,"Dissatisfied",HRData[[#This Row],[Job Satisfaction Level]]=3,"Neutral",HRData[[#This Row],[Job Satisfaction Level]]=4,"Satisfied",HRData[[#This Row],[Job Satisfaction Level]]=5,"Very Satisfied")</f>
        <v>Satisfied</v>
      </c>
      <c r="W334" s="2" t="s">
        <v>40</v>
      </c>
      <c r="X334" s="2" t="str">
        <f t="shared" si="22"/>
        <v>30-39</v>
      </c>
      <c r="Y334" s="2" t="str">
        <f t="shared" si="23"/>
        <v>30-39</v>
      </c>
    </row>
    <row r="335" spans="1:25" x14ac:dyDescent="0.25">
      <c r="A335" s="2">
        <v>3410</v>
      </c>
      <c r="B335" s="2" t="s">
        <v>634</v>
      </c>
      <c r="C335" s="2">
        <v>54</v>
      </c>
      <c r="D335" s="2" t="s">
        <v>26</v>
      </c>
      <c r="E335" s="2" t="s">
        <v>34</v>
      </c>
      <c r="F335" s="2" t="s">
        <v>505</v>
      </c>
      <c r="G335" s="5">
        <v>42355</v>
      </c>
      <c r="H335" s="2">
        <v>8.1199999999999992</v>
      </c>
      <c r="I335" s="2">
        <f t="shared" ca="1" si="20"/>
        <v>6</v>
      </c>
      <c r="J335" s="2" t="str">
        <f t="shared" ca="1" si="21"/>
        <v>5-10</v>
      </c>
      <c r="K335" s="5">
        <v>44868</v>
      </c>
      <c r="L335" s="2" t="s">
        <v>44</v>
      </c>
      <c r="M335" s="2" t="s">
        <v>30</v>
      </c>
      <c r="N335" s="2">
        <v>5</v>
      </c>
      <c r="O335" s="2" t="str" cm="1">
        <f t="array" ref="O335">_xlfn.IFS(HRData[[#This Row],[Performance Rating]]=1,"Very Dissatisfied",HRData[[#This Row],[Performance Rating]]=2,"Dissatisfied",HRData[[#This Row],[Performance Rating]]=3,"Neutral",HRData[[#This Row],[Performance Rating]]=4,"Satisfied",HRData[[#This Row],[Performance Rating]]=5,"Very Satisfied")</f>
        <v>Very Satisfied</v>
      </c>
      <c r="P335" s="7">
        <v>93285</v>
      </c>
      <c r="Q335" s="7">
        <v>3433</v>
      </c>
      <c r="R335" s="2">
        <v>0</v>
      </c>
      <c r="S335" s="2">
        <v>8</v>
      </c>
      <c r="T335" s="2">
        <v>2</v>
      </c>
      <c r="U335" s="2">
        <v>4</v>
      </c>
      <c r="V335" s="2" t="str" cm="1">
        <f t="array" ref="V335">_xlfn.IFS(HRData[[#This Row],[Job Satisfaction Level]]=1,"Very Dissatisfied",HRData[[#This Row],[Job Satisfaction Level]]=2,"Dissatisfied",HRData[[#This Row],[Job Satisfaction Level]]=3,"Neutral",HRData[[#This Row],[Job Satisfaction Level]]=4,"Satisfied",HRData[[#This Row],[Job Satisfaction Level]]=5,"Very Satisfied")</f>
        <v>Satisfied</v>
      </c>
      <c r="W335" s="2" t="s">
        <v>45</v>
      </c>
      <c r="X335" s="2" t="str">
        <f t="shared" si="22"/>
        <v>50-59</v>
      </c>
      <c r="Y335" s="2" t="str">
        <f t="shared" si="23"/>
        <v>50-59</v>
      </c>
    </row>
    <row r="336" spans="1:25" x14ac:dyDescent="0.25">
      <c r="A336" s="2">
        <v>5394</v>
      </c>
      <c r="B336" s="2" t="s">
        <v>635</v>
      </c>
      <c r="C336" s="2">
        <v>60</v>
      </c>
      <c r="D336" s="2" t="s">
        <v>26</v>
      </c>
      <c r="E336" s="2" t="s">
        <v>34</v>
      </c>
      <c r="F336" s="2" t="s">
        <v>636</v>
      </c>
      <c r="G336" s="5">
        <v>44357</v>
      </c>
      <c r="H336" s="2">
        <v>2.64</v>
      </c>
      <c r="I336" s="2">
        <f t="shared" ca="1" si="20"/>
        <v>2</v>
      </c>
      <c r="J336" s="2" t="str">
        <f t="shared" ca="1" si="21"/>
        <v>1-3</v>
      </c>
      <c r="K336" s="5"/>
      <c r="L336" s="2" t="s">
        <v>56</v>
      </c>
      <c r="M336" s="2" t="s">
        <v>39</v>
      </c>
      <c r="N336" s="2">
        <v>3</v>
      </c>
      <c r="O336" s="2" t="str" cm="1">
        <f t="array" ref="O336">_xlfn.IFS(HRData[[#This Row],[Performance Rating]]=1,"Very Dissatisfied",HRData[[#This Row],[Performance Rating]]=2,"Dissatisfied",HRData[[#This Row],[Performance Rating]]=3,"Neutral",HRData[[#This Row],[Performance Rating]]=4,"Satisfied",HRData[[#This Row],[Performance Rating]]=5,"Very Satisfied")</f>
        <v>Neutral</v>
      </c>
      <c r="P336" s="7">
        <v>75932</v>
      </c>
      <c r="Q336" s="7">
        <v>9247</v>
      </c>
      <c r="R336" s="2">
        <v>6</v>
      </c>
      <c r="S336" s="2">
        <v>6</v>
      </c>
      <c r="T336" s="2">
        <v>9</v>
      </c>
      <c r="U336" s="2">
        <v>3</v>
      </c>
      <c r="V336" s="2" t="str" cm="1">
        <f t="array" ref="V336">_xlfn.IFS(HRData[[#This Row],[Job Satisfaction Level]]=1,"Very Dissatisfied",HRData[[#This Row],[Job Satisfaction Level]]=2,"Dissatisfied",HRData[[#This Row],[Job Satisfaction Level]]=3,"Neutral",HRData[[#This Row],[Job Satisfaction Level]]=4,"Satisfied",HRData[[#This Row],[Job Satisfaction Level]]=5,"Very Satisfied")</f>
        <v>Neutral</v>
      </c>
      <c r="W336" s="2" t="s">
        <v>31</v>
      </c>
      <c r="X336" s="2" t="str">
        <f t="shared" si="22"/>
        <v>60-69</v>
      </c>
      <c r="Y336" s="2" t="str">
        <f t="shared" si="23"/>
        <v>60-69</v>
      </c>
    </row>
    <row r="337" spans="1:25" x14ac:dyDescent="0.25">
      <c r="A337" s="2">
        <v>3151</v>
      </c>
      <c r="B337" s="2" t="s">
        <v>637</v>
      </c>
      <c r="C337" s="2">
        <v>20</v>
      </c>
      <c r="D337" s="2" t="s">
        <v>33</v>
      </c>
      <c r="E337" s="2" t="s">
        <v>42</v>
      </c>
      <c r="F337" s="2" t="s">
        <v>638</v>
      </c>
      <c r="G337" s="5">
        <v>44597</v>
      </c>
      <c r="H337" s="2">
        <v>1.98</v>
      </c>
      <c r="I337" s="2">
        <f t="shared" ca="1" si="20"/>
        <v>2</v>
      </c>
      <c r="J337" s="2" t="str">
        <f t="shared" ca="1" si="21"/>
        <v>1-3</v>
      </c>
      <c r="K337" s="5"/>
      <c r="L337" s="2" t="s">
        <v>48</v>
      </c>
      <c r="M337" s="2" t="s">
        <v>39</v>
      </c>
      <c r="N337" s="2">
        <v>5</v>
      </c>
      <c r="O337" s="2" t="str" cm="1">
        <f t="array" ref="O337">_xlfn.IFS(HRData[[#This Row],[Performance Rating]]=1,"Very Dissatisfied",HRData[[#This Row],[Performance Rating]]=2,"Dissatisfied",HRData[[#This Row],[Performance Rating]]=3,"Neutral",HRData[[#This Row],[Performance Rating]]=4,"Satisfied",HRData[[#This Row],[Performance Rating]]=5,"Very Satisfied")</f>
        <v>Very Satisfied</v>
      </c>
      <c r="P337" s="7">
        <v>116878</v>
      </c>
      <c r="Q337" s="7">
        <v>7436</v>
      </c>
      <c r="R337" s="2">
        <v>8</v>
      </c>
      <c r="S337" s="2">
        <v>4</v>
      </c>
      <c r="T337" s="2">
        <v>1</v>
      </c>
      <c r="U337" s="2">
        <v>3</v>
      </c>
      <c r="V337" s="2" t="str" cm="1">
        <f t="array" ref="V337">_xlfn.IFS(HRData[[#This Row],[Job Satisfaction Level]]=1,"Very Dissatisfied",HRData[[#This Row],[Job Satisfaction Level]]=2,"Dissatisfied",HRData[[#This Row],[Job Satisfaction Level]]=3,"Neutral",HRData[[#This Row],[Job Satisfaction Level]]=4,"Satisfied",HRData[[#This Row],[Job Satisfaction Level]]=5,"Very Satisfied")</f>
        <v>Neutral</v>
      </c>
      <c r="W337" s="2" t="s">
        <v>45</v>
      </c>
      <c r="X337" s="2" t="str">
        <f t="shared" si="22"/>
        <v>20-29</v>
      </c>
      <c r="Y337" s="2" t="str">
        <f t="shared" si="23"/>
        <v>20-29</v>
      </c>
    </row>
    <row r="338" spans="1:25" x14ac:dyDescent="0.25">
      <c r="A338" s="2">
        <v>4170</v>
      </c>
      <c r="B338" s="2" t="s">
        <v>639</v>
      </c>
      <c r="C338" s="2">
        <v>56</v>
      </c>
      <c r="D338" s="2" t="s">
        <v>33</v>
      </c>
      <c r="E338" s="2" t="s">
        <v>50</v>
      </c>
      <c r="F338" s="2" t="s">
        <v>640</v>
      </c>
      <c r="G338" s="5">
        <v>41891</v>
      </c>
      <c r="H338" s="2">
        <v>9.39</v>
      </c>
      <c r="I338" s="2">
        <f t="shared" ca="1" si="20"/>
        <v>2</v>
      </c>
      <c r="J338" s="2" t="str">
        <f t="shared" ca="1" si="21"/>
        <v>1-3</v>
      </c>
      <c r="K338" s="5">
        <v>42739</v>
      </c>
      <c r="L338" s="2" t="s">
        <v>56</v>
      </c>
      <c r="M338" s="2" t="s">
        <v>30</v>
      </c>
      <c r="N338" s="2">
        <v>4</v>
      </c>
      <c r="O338" s="2" t="str" cm="1">
        <f t="array" ref="O338">_xlfn.IFS(HRData[[#This Row],[Performance Rating]]=1,"Very Dissatisfied",HRData[[#This Row],[Performance Rating]]=2,"Dissatisfied",HRData[[#This Row],[Performance Rating]]=3,"Neutral",HRData[[#This Row],[Performance Rating]]=4,"Satisfied",HRData[[#This Row],[Performance Rating]]=5,"Very Satisfied")</f>
        <v>Satisfied</v>
      </c>
      <c r="P338" s="7">
        <v>108931</v>
      </c>
      <c r="Q338" s="7">
        <v>6714</v>
      </c>
      <c r="R338" s="2">
        <v>3</v>
      </c>
      <c r="S338" s="2">
        <v>7</v>
      </c>
      <c r="T338" s="2">
        <v>10</v>
      </c>
      <c r="U338" s="2">
        <v>2</v>
      </c>
      <c r="V338" s="2" t="str" cm="1">
        <f t="array" ref="V338">_xlfn.IFS(HRData[[#This Row],[Job Satisfaction Level]]=1,"Very Dissatisfied",HRData[[#This Row],[Job Satisfaction Level]]=2,"Dissatisfied",HRData[[#This Row],[Job Satisfaction Level]]=3,"Neutral",HRData[[#This Row],[Job Satisfaction Level]]=4,"Satisfied",HRData[[#This Row],[Job Satisfaction Level]]=5,"Very Satisfied")</f>
        <v>Dissatisfied</v>
      </c>
      <c r="W338" s="2" t="s">
        <v>40</v>
      </c>
      <c r="X338" s="2" t="str">
        <f t="shared" si="22"/>
        <v>50-59</v>
      </c>
      <c r="Y338" s="2" t="str">
        <f t="shared" si="23"/>
        <v>50-59</v>
      </c>
    </row>
    <row r="339" spans="1:25" x14ac:dyDescent="0.25">
      <c r="A339" s="2">
        <v>5781</v>
      </c>
      <c r="B339" s="2" t="s">
        <v>641</v>
      </c>
      <c r="C339" s="2">
        <v>34</v>
      </c>
      <c r="D339" s="2" t="s">
        <v>33</v>
      </c>
      <c r="E339" s="2" t="s">
        <v>37</v>
      </c>
      <c r="F339" s="2" t="s">
        <v>642</v>
      </c>
      <c r="G339" s="5">
        <v>44945</v>
      </c>
      <c r="H339" s="2">
        <v>1.02</v>
      </c>
      <c r="I339" s="2">
        <f t="shared" ca="1" si="20"/>
        <v>0</v>
      </c>
      <c r="J339" s="2" t="str">
        <f t="shared" ca="1" si="21"/>
        <v>New</v>
      </c>
      <c r="K339" s="5">
        <v>45127</v>
      </c>
      <c r="L339" s="2" t="s">
        <v>29</v>
      </c>
      <c r="M339" s="2" t="s">
        <v>30</v>
      </c>
      <c r="N339" s="2">
        <v>5</v>
      </c>
      <c r="O339" s="2" t="str" cm="1">
        <f t="array" ref="O339">_xlfn.IFS(HRData[[#This Row],[Performance Rating]]=1,"Very Dissatisfied",HRData[[#This Row],[Performance Rating]]=2,"Dissatisfied",HRData[[#This Row],[Performance Rating]]=3,"Neutral",HRData[[#This Row],[Performance Rating]]=4,"Satisfied",HRData[[#This Row],[Performance Rating]]=5,"Very Satisfied")</f>
        <v>Very Satisfied</v>
      </c>
      <c r="P339" s="7">
        <v>124737</v>
      </c>
      <c r="Q339" s="7">
        <v>6172</v>
      </c>
      <c r="R339" s="2">
        <v>6</v>
      </c>
      <c r="S339" s="2">
        <v>10</v>
      </c>
      <c r="T339" s="2">
        <v>8</v>
      </c>
      <c r="U339" s="2">
        <v>3</v>
      </c>
      <c r="V339" s="2" t="str" cm="1">
        <f t="array" ref="V339">_xlfn.IFS(HRData[[#This Row],[Job Satisfaction Level]]=1,"Very Dissatisfied",HRData[[#This Row],[Job Satisfaction Level]]=2,"Dissatisfied",HRData[[#This Row],[Job Satisfaction Level]]=3,"Neutral",HRData[[#This Row],[Job Satisfaction Level]]=4,"Satisfied",HRData[[#This Row],[Job Satisfaction Level]]=5,"Very Satisfied")</f>
        <v>Neutral</v>
      </c>
      <c r="W339" s="2" t="s">
        <v>45</v>
      </c>
      <c r="X339" s="2" t="str">
        <f t="shared" si="22"/>
        <v>30-39</v>
      </c>
      <c r="Y339" s="2" t="str">
        <f t="shared" si="23"/>
        <v>30-39</v>
      </c>
    </row>
    <row r="340" spans="1:25" x14ac:dyDescent="0.25">
      <c r="A340" s="2">
        <v>7418</v>
      </c>
      <c r="B340" s="2" t="s">
        <v>643</v>
      </c>
      <c r="C340" s="2">
        <v>50</v>
      </c>
      <c r="D340" s="2" t="s">
        <v>26</v>
      </c>
      <c r="E340" s="2" t="s">
        <v>27</v>
      </c>
      <c r="F340" s="2" t="s">
        <v>644</v>
      </c>
      <c r="G340" s="5">
        <v>42373</v>
      </c>
      <c r="H340" s="2">
        <v>8.07</v>
      </c>
      <c r="I340" s="2">
        <f t="shared" ca="1" si="20"/>
        <v>7</v>
      </c>
      <c r="J340" s="2" t="str">
        <f t="shared" ca="1" si="21"/>
        <v>5-10</v>
      </c>
      <c r="K340" s="5">
        <v>45027</v>
      </c>
      <c r="L340" s="2" t="s">
        <v>29</v>
      </c>
      <c r="M340" s="2" t="s">
        <v>30</v>
      </c>
      <c r="N340" s="2">
        <v>2</v>
      </c>
      <c r="O340" s="2" t="str" cm="1">
        <f t="array" ref="O340">_xlfn.IFS(HRData[[#This Row],[Performance Rating]]=1,"Very Dissatisfied",HRData[[#This Row],[Performance Rating]]=2,"Dissatisfied",HRData[[#This Row],[Performance Rating]]=3,"Neutral",HRData[[#This Row],[Performance Rating]]=4,"Satisfied",HRData[[#This Row],[Performance Rating]]=5,"Very Satisfied")</f>
        <v>Dissatisfied</v>
      </c>
      <c r="P340" s="7">
        <v>119750</v>
      </c>
      <c r="Q340" s="7">
        <v>1860</v>
      </c>
      <c r="R340" s="2">
        <v>14</v>
      </c>
      <c r="S340" s="2">
        <v>9</v>
      </c>
      <c r="T340" s="2">
        <v>10</v>
      </c>
      <c r="U340" s="2">
        <v>3</v>
      </c>
      <c r="V340" s="2" t="str" cm="1">
        <f t="array" ref="V340">_xlfn.IFS(HRData[[#This Row],[Job Satisfaction Level]]=1,"Very Dissatisfied",HRData[[#This Row],[Job Satisfaction Level]]=2,"Dissatisfied",HRData[[#This Row],[Job Satisfaction Level]]=3,"Neutral",HRData[[#This Row],[Job Satisfaction Level]]=4,"Satisfied",HRData[[#This Row],[Job Satisfaction Level]]=5,"Very Satisfied")</f>
        <v>Neutral</v>
      </c>
      <c r="W340" s="2" t="s">
        <v>45</v>
      </c>
      <c r="X340" s="2" t="str">
        <f t="shared" si="22"/>
        <v>50-59</v>
      </c>
      <c r="Y340" s="2" t="str">
        <f t="shared" si="23"/>
        <v>50-59</v>
      </c>
    </row>
    <row r="341" spans="1:25" x14ac:dyDescent="0.25">
      <c r="A341" s="2">
        <v>6109</v>
      </c>
      <c r="B341" s="2" t="s">
        <v>645</v>
      </c>
      <c r="C341" s="2">
        <v>24</v>
      </c>
      <c r="D341" s="2" t="s">
        <v>33</v>
      </c>
      <c r="E341" s="2" t="s">
        <v>50</v>
      </c>
      <c r="F341" s="2" t="s">
        <v>646</v>
      </c>
      <c r="G341" s="5">
        <v>43931</v>
      </c>
      <c r="H341" s="2">
        <v>3.8</v>
      </c>
      <c r="I341" s="2">
        <f t="shared" ca="1" si="20"/>
        <v>3</v>
      </c>
      <c r="J341" s="2" t="str">
        <f t="shared" ca="1" si="21"/>
        <v>3-5</v>
      </c>
      <c r="K341" s="5">
        <v>45252</v>
      </c>
      <c r="L341" s="2" t="s">
        <v>48</v>
      </c>
      <c r="M341" s="2" t="s">
        <v>30</v>
      </c>
      <c r="N341" s="2">
        <v>2</v>
      </c>
      <c r="O341" s="2" t="str" cm="1">
        <f t="array" ref="O341">_xlfn.IFS(HRData[[#This Row],[Performance Rating]]=1,"Very Dissatisfied",HRData[[#This Row],[Performance Rating]]=2,"Dissatisfied",HRData[[#This Row],[Performance Rating]]=3,"Neutral",HRData[[#This Row],[Performance Rating]]=4,"Satisfied",HRData[[#This Row],[Performance Rating]]=5,"Very Satisfied")</f>
        <v>Dissatisfied</v>
      </c>
      <c r="P341" s="7">
        <v>142869</v>
      </c>
      <c r="Q341" s="7">
        <v>2859</v>
      </c>
      <c r="R341" s="2">
        <v>10</v>
      </c>
      <c r="S341" s="2">
        <v>9</v>
      </c>
      <c r="T341" s="2">
        <v>5</v>
      </c>
      <c r="U341" s="2">
        <v>2</v>
      </c>
      <c r="V341" s="2" t="str" cm="1">
        <f t="array" ref="V341">_xlfn.IFS(HRData[[#This Row],[Job Satisfaction Level]]=1,"Very Dissatisfied",HRData[[#This Row],[Job Satisfaction Level]]=2,"Dissatisfied",HRData[[#This Row],[Job Satisfaction Level]]=3,"Neutral",HRData[[#This Row],[Job Satisfaction Level]]=4,"Satisfied",HRData[[#This Row],[Job Satisfaction Level]]=5,"Very Satisfied")</f>
        <v>Dissatisfied</v>
      </c>
      <c r="W341" s="2" t="s">
        <v>45</v>
      </c>
      <c r="X341" s="2" t="str">
        <f t="shared" si="22"/>
        <v>20-29</v>
      </c>
      <c r="Y341" s="2" t="str">
        <f t="shared" si="23"/>
        <v>20-29</v>
      </c>
    </row>
    <row r="342" spans="1:25" x14ac:dyDescent="0.25">
      <c r="A342" s="2">
        <v>7175</v>
      </c>
      <c r="B342" s="2" t="s">
        <v>647</v>
      </c>
      <c r="C342" s="2">
        <v>63</v>
      </c>
      <c r="D342" s="2" t="s">
        <v>33</v>
      </c>
      <c r="E342" s="2" t="s">
        <v>37</v>
      </c>
      <c r="F342" s="2" t="s">
        <v>648</v>
      </c>
      <c r="G342" s="5">
        <v>42240</v>
      </c>
      <c r="H342" s="2">
        <v>8.44</v>
      </c>
      <c r="I342" s="2">
        <f t="shared" ca="1" si="20"/>
        <v>0</v>
      </c>
      <c r="J342" s="2" t="str">
        <f t="shared" ca="1" si="21"/>
        <v>New</v>
      </c>
      <c r="K342" s="5">
        <v>42360</v>
      </c>
      <c r="L342" s="2" t="s">
        <v>56</v>
      </c>
      <c r="M342" s="2" t="s">
        <v>30</v>
      </c>
      <c r="N342" s="2">
        <v>3</v>
      </c>
      <c r="O342" s="2" t="str" cm="1">
        <f t="array" ref="O342">_xlfn.IFS(HRData[[#This Row],[Performance Rating]]=1,"Very Dissatisfied",HRData[[#This Row],[Performance Rating]]=2,"Dissatisfied",HRData[[#This Row],[Performance Rating]]=3,"Neutral",HRData[[#This Row],[Performance Rating]]=4,"Satisfied",HRData[[#This Row],[Performance Rating]]=5,"Very Satisfied")</f>
        <v>Neutral</v>
      </c>
      <c r="P342" s="7">
        <v>125122</v>
      </c>
      <c r="Q342" s="7">
        <v>7400</v>
      </c>
      <c r="R342" s="2">
        <v>3</v>
      </c>
      <c r="S342" s="2">
        <v>8</v>
      </c>
      <c r="T342" s="2">
        <v>10</v>
      </c>
      <c r="U342" s="2">
        <v>5</v>
      </c>
      <c r="V342" s="2" t="str" cm="1">
        <f t="array" ref="V342">_xlfn.IFS(HRData[[#This Row],[Job Satisfaction Level]]=1,"Very Dissatisfied",HRData[[#This Row],[Job Satisfaction Level]]=2,"Dissatisfied",HRData[[#This Row],[Job Satisfaction Level]]=3,"Neutral",HRData[[#This Row],[Job Satisfaction Level]]=4,"Satisfied",HRData[[#This Row],[Job Satisfaction Level]]=5,"Very Satisfied")</f>
        <v>Very Satisfied</v>
      </c>
      <c r="W342" s="2" t="s">
        <v>40</v>
      </c>
      <c r="X342" s="2" t="str">
        <f t="shared" si="22"/>
        <v>60-69</v>
      </c>
      <c r="Y342" s="2" t="str">
        <f t="shared" si="23"/>
        <v>60-69</v>
      </c>
    </row>
    <row r="343" spans="1:25" x14ac:dyDescent="0.25">
      <c r="A343" s="2">
        <v>1241</v>
      </c>
      <c r="B343" s="2" t="s">
        <v>649</v>
      </c>
      <c r="C343" s="2">
        <v>30</v>
      </c>
      <c r="D343" s="2" t="s">
        <v>217</v>
      </c>
      <c r="E343" s="2" t="s">
        <v>42</v>
      </c>
      <c r="F343" s="2" t="s">
        <v>396</v>
      </c>
      <c r="G343" s="5">
        <v>44331</v>
      </c>
      <c r="H343" s="2">
        <v>2.71</v>
      </c>
      <c r="I343" s="2">
        <f t="shared" ca="1" si="20"/>
        <v>1</v>
      </c>
      <c r="J343" s="2" t="str">
        <f t="shared" ca="1" si="21"/>
        <v>1-3</v>
      </c>
      <c r="K343" s="5">
        <v>44926</v>
      </c>
      <c r="L343" s="2" t="s">
        <v>48</v>
      </c>
      <c r="M343" s="2" t="s">
        <v>30</v>
      </c>
      <c r="N343" s="2">
        <v>5</v>
      </c>
      <c r="O343" s="2" t="str" cm="1">
        <f t="array" ref="O343">_xlfn.IFS(HRData[[#This Row],[Performance Rating]]=1,"Very Dissatisfied",HRData[[#This Row],[Performance Rating]]=2,"Dissatisfied",HRData[[#This Row],[Performance Rating]]=3,"Neutral",HRData[[#This Row],[Performance Rating]]=4,"Satisfied",HRData[[#This Row],[Performance Rating]]=5,"Very Satisfied")</f>
        <v>Very Satisfied</v>
      </c>
      <c r="P343" s="7">
        <v>130191</v>
      </c>
      <c r="Q343" s="7">
        <v>4475</v>
      </c>
      <c r="R343" s="2">
        <v>1</v>
      </c>
      <c r="S343" s="2">
        <v>8</v>
      </c>
      <c r="T343" s="2">
        <v>2</v>
      </c>
      <c r="U343" s="2">
        <v>4</v>
      </c>
      <c r="V343" s="2" t="str" cm="1">
        <f t="array" ref="V343">_xlfn.IFS(HRData[[#This Row],[Job Satisfaction Level]]=1,"Very Dissatisfied",HRData[[#This Row],[Job Satisfaction Level]]=2,"Dissatisfied",HRData[[#This Row],[Job Satisfaction Level]]=3,"Neutral",HRData[[#This Row],[Job Satisfaction Level]]=4,"Satisfied",HRData[[#This Row],[Job Satisfaction Level]]=5,"Very Satisfied")</f>
        <v>Satisfied</v>
      </c>
      <c r="W343" s="2" t="s">
        <v>40</v>
      </c>
      <c r="X343" s="2" t="str">
        <f t="shared" si="22"/>
        <v>30-39</v>
      </c>
      <c r="Y343" s="2" t="str">
        <f t="shared" si="23"/>
        <v>30-39</v>
      </c>
    </row>
    <row r="344" spans="1:25" x14ac:dyDescent="0.25">
      <c r="A344" s="2">
        <v>6138</v>
      </c>
      <c r="B344" s="2" t="s">
        <v>650</v>
      </c>
      <c r="C344" s="2">
        <v>22</v>
      </c>
      <c r="D344" s="2" t="s">
        <v>33</v>
      </c>
      <c r="E344" s="2" t="s">
        <v>42</v>
      </c>
      <c r="F344" s="2" t="s">
        <v>651</v>
      </c>
      <c r="G344" s="5">
        <v>42647</v>
      </c>
      <c r="H344" s="2">
        <v>7.32</v>
      </c>
      <c r="I344" s="2">
        <f t="shared" ca="1" si="20"/>
        <v>4</v>
      </c>
      <c r="J344" s="2" t="str">
        <f t="shared" ca="1" si="21"/>
        <v>3-5</v>
      </c>
      <c r="K344" s="5">
        <v>44115</v>
      </c>
      <c r="L344" s="2" t="s">
        <v>44</v>
      </c>
      <c r="M344" s="2" t="s">
        <v>30</v>
      </c>
      <c r="N344" s="2">
        <v>3</v>
      </c>
      <c r="O344" s="2" t="str" cm="1">
        <f t="array" ref="O344">_xlfn.IFS(HRData[[#This Row],[Performance Rating]]=1,"Very Dissatisfied",HRData[[#This Row],[Performance Rating]]=2,"Dissatisfied",HRData[[#This Row],[Performance Rating]]=3,"Neutral",HRData[[#This Row],[Performance Rating]]=4,"Satisfied",HRData[[#This Row],[Performance Rating]]=5,"Very Satisfied")</f>
        <v>Neutral</v>
      </c>
      <c r="P344" s="7">
        <v>87834</v>
      </c>
      <c r="Q344" s="7">
        <v>4017</v>
      </c>
      <c r="R344" s="2">
        <v>10</v>
      </c>
      <c r="S344" s="2">
        <v>2</v>
      </c>
      <c r="T344" s="2">
        <v>6</v>
      </c>
      <c r="U344" s="2">
        <v>4</v>
      </c>
      <c r="V344" s="2" t="str" cm="1">
        <f t="array" ref="V344">_xlfn.IFS(HRData[[#This Row],[Job Satisfaction Level]]=1,"Very Dissatisfied",HRData[[#This Row],[Job Satisfaction Level]]=2,"Dissatisfied",HRData[[#This Row],[Job Satisfaction Level]]=3,"Neutral",HRData[[#This Row],[Job Satisfaction Level]]=4,"Satisfied",HRData[[#This Row],[Job Satisfaction Level]]=5,"Very Satisfied")</f>
        <v>Satisfied</v>
      </c>
      <c r="W344" s="2" t="s">
        <v>40</v>
      </c>
      <c r="X344" s="2" t="str">
        <f t="shared" si="22"/>
        <v>20-29</v>
      </c>
      <c r="Y344" s="2" t="str">
        <f t="shared" si="23"/>
        <v>20-29</v>
      </c>
    </row>
    <row r="345" spans="1:25" x14ac:dyDescent="0.25">
      <c r="A345" s="2">
        <v>6898</v>
      </c>
      <c r="B345" s="2" t="s">
        <v>652</v>
      </c>
      <c r="C345" s="2">
        <v>58</v>
      </c>
      <c r="D345" s="2" t="s">
        <v>33</v>
      </c>
      <c r="E345" s="2" t="s">
        <v>34</v>
      </c>
      <c r="F345" s="2" t="s">
        <v>211</v>
      </c>
      <c r="G345" s="5">
        <v>42377</v>
      </c>
      <c r="H345" s="2">
        <v>8.06</v>
      </c>
      <c r="I345" s="2">
        <f t="shared" ca="1" si="20"/>
        <v>8</v>
      </c>
      <c r="J345" s="2" t="str">
        <f t="shared" ca="1" si="21"/>
        <v>5-10</v>
      </c>
      <c r="K345" s="5"/>
      <c r="L345" s="2" t="s">
        <v>29</v>
      </c>
      <c r="M345" s="2" t="s">
        <v>39</v>
      </c>
      <c r="N345" s="2">
        <v>2</v>
      </c>
      <c r="O345" s="2" t="str" cm="1">
        <f t="array" ref="O345">_xlfn.IFS(HRData[[#This Row],[Performance Rating]]=1,"Very Dissatisfied",HRData[[#This Row],[Performance Rating]]=2,"Dissatisfied",HRData[[#This Row],[Performance Rating]]=3,"Neutral",HRData[[#This Row],[Performance Rating]]=4,"Satisfied",HRData[[#This Row],[Performance Rating]]=5,"Very Satisfied")</f>
        <v>Dissatisfied</v>
      </c>
      <c r="P345" s="7">
        <v>47546</v>
      </c>
      <c r="Q345" s="7">
        <v>3900</v>
      </c>
      <c r="R345" s="2">
        <v>19</v>
      </c>
      <c r="S345" s="2">
        <v>3</v>
      </c>
      <c r="T345" s="2">
        <v>5</v>
      </c>
      <c r="U345" s="2">
        <v>5</v>
      </c>
      <c r="V345" s="2" t="str" cm="1">
        <f t="array" ref="V345">_xlfn.IFS(HRData[[#This Row],[Job Satisfaction Level]]=1,"Very Dissatisfied",HRData[[#This Row],[Job Satisfaction Level]]=2,"Dissatisfied",HRData[[#This Row],[Job Satisfaction Level]]=3,"Neutral",HRData[[#This Row],[Job Satisfaction Level]]=4,"Satisfied",HRData[[#This Row],[Job Satisfaction Level]]=5,"Very Satisfied")</f>
        <v>Very Satisfied</v>
      </c>
      <c r="W345" s="2" t="s">
        <v>40</v>
      </c>
      <c r="X345" s="2" t="str">
        <f t="shared" si="22"/>
        <v>50-59</v>
      </c>
      <c r="Y345" s="2" t="str">
        <f t="shared" si="23"/>
        <v>50-59</v>
      </c>
    </row>
    <row r="346" spans="1:25" x14ac:dyDescent="0.25">
      <c r="A346" s="2">
        <v>6475</v>
      </c>
      <c r="B346" s="2" t="s">
        <v>653</v>
      </c>
      <c r="C346" s="2">
        <v>58</v>
      </c>
      <c r="D346" s="2" t="s">
        <v>217</v>
      </c>
      <c r="E346" s="2" t="s">
        <v>34</v>
      </c>
      <c r="F346" s="2" t="s">
        <v>654</v>
      </c>
      <c r="G346" s="5">
        <v>44126</v>
      </c>
      <c r="H346" s="2">
        <v>3.27</v>
      </c>
      <c r="I346" s="2">
        <f t="shared" ca="1" si="20"/>
        <v>2</v>
      </c>
      <c r="J346" s="2" t="str">
        <f t="shared" ca="1" si="21"/>
        <v>1-3</v>
      </c>
      <c r="K346" s="5">
        <v>45053</v>
      </c>
      <c r="L346" s="2" t="s">
        <v>44</v>
      </c>
      <c r="M346" s="2" t="s">
        <v>30</v>
      </c>
      <c r="N346" s="2">
        <v>4</v>
      </c>
      <c r="O346" s="2" t="str" cm="1">
        <f t="array" ref="O346">_xlfn.IFS(HRData[[#This Row],[Performance Rating]]=1,"Very Dissatisfied",HRData[[#This Row],[Performance Rating]]=2,"Dissatisfied",HRData[[#This Row],[Performance Rating]]=3,"Neutral",HRData[[#This Row],[Performance Rating]]=4,"Satisfied",HRData[[#This Row],[Performance Rating]]=5,"Very Satisfied")</f>
        <v>Satisfied</v>
      </c>
      <c r="P346" s="7">
        <v>37264</v>
      </c>
      <c r="Q346" s="7">
        <v>3741</v>
      </c>
      <c r="R346" s="2">
        <v>13</v>
      </c>
      <c r="S346" s="2">
        <v>1</v>
      </c>
      <c r="T346" s="2">
        <v>10</v>
      </c>
      <c r="U346" s="2">
        <v>4</v>
      </c>
      <c r="V346" s="2" t="str" cm="1">
        <f t="array" ref="V346">_xlfn.IFS(HRData[[#This Row],[Job Satisfaction Level]]=1,"Very Dissatisfied",HRData[[#This Row],[Job Satisfaction Level]]=2,"Dissatisfied",HRData[[#This Row],[Job Satisfaction Level]]=3,"Neutral",HRData[[#This Row],[Job Satisfaction Level]]=4,"Satisfied",HRData[[#This Row],[Job Satisfaction Level]]=5,"Very Satisfied")</f>
        <v>Satisfied</v>
      </c>
      <c r="W346" s="2" t="s">
        <v>45</v>
      </c>
      <c r="X346" s="2" t="str">
        <f t="shared" si="22"/>
        <v>50-59</v>
      </c>
      <c r="Y346" s="2" t="str">
        <f t="shared" si="23"/>
        <v>50-59</v>
      </c>
    </row>
    <row r="347" spans="1:25" x14ac:dyDescent="0.25">
      <c r="A347" s="2">
        <v>1252</v>
      </c>
      <c r="B347" s="2" t="s">
        <v>655</v>
      </c>
      <c r="C347" s="2">
        <v>63</v>
      </c>
      <c r="D347" s="2" t="s">
        <v>33</v>
      </c>
      <c r="E347" s="2" t="s">
        <v>34</v>
      </c>
      <c r="F347" s="2" t="s">
        <v>656</v>
      </c>
      <c r="G347" s="5">
        <v>43230</v>
      </c>
      <c r="H347" s="2">
        <v>5.72</v>
      </c>
      <c r="I347" s="2">
        <f t="shared" ca="1" si="20"/>
        <v>5</v>
      </c>
      <c r="J347" s="2" t="str">
        <f t="shared" ca="1" si="21"/>
        <v>5-10</v>
      </c>
      <c r="K347" s="5"/>
      <c r="L347" s="2" t="s">
        <v>44</v>
      </c>
      <c r="M347" s="2" t="s">
        <v>39</v>
      </c>
      <c r="N347" s="2">
        <v>5</v>
      </c>
      <c r="O347" s="2" t="str" cm="1">
        <f t="array" ref="O347">_xlfn.IFS(HRData[[#This Row],[Performance Rating]]=1,"Very Dissatisfied",HRData[[#This Row],[Performance Rating]]=2,"Dissatisfied",HRData[[#This Row],[Performance Rating]]=3,"Neutral",HRData[[#This Row],[Performance Rating]]=4,"Satisfied",HRData[[#This Row],[Performance Rating]]=5,"Very Satisfied")</f>
        <v>Very Satisfied</v>
      </c>
      <c r="P347" s="7">
        <v>77983</v>
      </c>
      <c r="Q347" s="7">
        <v>2225</v>
      </c>
      <c r="R347" s="2">
        <v>0</v>
      </c>
      <c r="S347" s="2">
        <v>4</v>
      </c>
      <c r="T347" s="2">
        <v>2</v>
      </c>
      <c r="U347" s="2">
        <v>5</v>
      </c>
      <c r="V347" s="2" t="str" cm="1">
        <f t="array" ref="V347">_xlfn.IFS(HRData[[#This Row],[Job Satisfaction Level]]=1,"Very Dissatisfied",HRData[[#This Row],[Job Satisfaction Level]]=2,"Dissatisfied",HRData[[#This Row],[Job Satisfaction Level]]=3,"Neutral",HRData[[#This Row],[Job Satisfaction Level]]=4,"Satisfied",HRData[[#This Row],[Job Satisfaction Level]]=5,"Very Satisfied")</f>
        <v>Very Satisfied</v>
      </c>
      <c r="W347" s="2" t="s">
        <v>45</v>
      </c>
      <c r="X347" s="2" t="str">
        <f t="shared" si="22"/>
        <v>60-69</v>
      </c>
      <c r="Y347" s="2" t="str">
        <f t="shared" si="23"/>
        <v>60-69</v>
      </c>
    </row>
    <row r="348" spans="1:25" x14ac:dyDescent="0.25">
      <c r="A348" s="2">
        <v>3659</v>
      </c>
      <c r="B348" s="2" t="s">
        <v>657</v>
      </c>
      <c r="C348" s="2">
        <v>21</v>
      </c>
      <c r="D348" s="2" t="s">
        <v>26</v>
      </c>
      <c r="E348" s="2" t="s">
        <v>42</v>
      </c>
      <c r="F348" s="2" t="s">
        <v>658</v>
      </c>
      <c r="G348" s="5">
        <v>42257</v>
      </c>
      <c r="H348" s="2">
        <v>8.39</v>
      </c>
      <c r="I348" s="2">
        <f t="shared" ca="1" si="20"/>
        <v>3</v>
      </c>
      <c r="J348" s="2" t="str">
        <f t="shared" ca="1" si="21"/>
        <v>3-5</v>
      </c>
      <c r="K348" s="5">
        <v>43574</v>
      </c>
      <c r="L348" s="2" t="s">
        <v>44</v>
      </c>
      <c r="M348" s="2" t="s">
        <v>30</v>
      </c>
      <c r="N348" s="2">
        <v>4</v>
      </c>
      <c r="O348" s="2" t="str" cm="1">
        <f t="array" ref="O348">_xlfn.IFS(HRData[[#This Row],[Performance Rating]]=1,"Very Dissatisfied",HRData[[#This Row],[Performance Rating]]=2,"Dissatisfied",HRData[[#This Row],[Performance Rating]]=3,"Neutral",HRData[[#This Row],[Performance Rating]]=4,"Satisfied",HRData[[#This Row],[Performance Rating]]=5,"Very Satisfied")</f>
        <v>Satisfied</v>
      </c>
      <c r="P348" s="7">
        <v>70060</v>
      </c>
      <c r="Q348" s="7">
        <v>6553</v>
      </c>
      <c r="R348" s="2">
        <v>19</v>
      </c>
      <c r="S348" s="2">
        <v>6</v>
      </c>
      <c r="T348" s="2">
        <v>10</v>
      </c>
      <c r="U348" s="2">
        <v>4</v>
      </c>
      <c r="V348" s="2" t="str" cm="1">
        <f t="array" ref="V348">_xlfn.IFS(HRData[[#This Row],[Job Satisfaction Level]]=1,"Very Dissatisfied",HRData[[#This Row],[Job Satisfaction Level]]=2,"Dissatisfied",HRData[[#This Row],[Job Satisfaction Level]]=3,"Neutral",HRData[[#This Row],[Job Satisfaction Level]]=4,"Satisfied",HRData[[#This Row],[Job Satisfaction Level]]=5,"Very Satisfied")</f>
        <v>Satisfied</v>
      </c>
      <c r="W348" s="2" t="s">
        <v>31</v>
      </c>
      <c r="X348" s="2" t="str">
        <f t="shared" si="22"/>
        <v>20-29</v>
      </c>
      <c r="Y348" s="2" t="str">
        <f t="shared" si="23"/>
        <v>20-29</v>
      </c>
    </row>
    <row r="349" spans="1:25" x14ac:dyDescent="0.25">
      <c r="A349" s="2">
        <v>2415</v>
      </c>
      <c r="B349" s="2" t="s">
        <v>659</v>
      </c>
      <c r="C349" s="2">
        <v>23</v>
      </c>
      <c r="D349" s="2" t="s">
        <v>217</v>
      </c>
      <c r="E349" s="2" t="s">
        <v>37</v>
      </c>
      <c r="F349" s="2" t="s">
        <v>660</v>
      </c>
      <c r="G349" s="5">
        <v>42764</v>
      </c>
      <c r="H349" s="2">
        <v>7</v>
      </c>
      <c r="I349" s="2">
        <f t="shared" ca="1" si="20"/>
        <v>2</v>
      </c>
      <c r="J349" s="2" t="str">
        <f t="shared" ca="1" si="21"/>
        <v>1-3</v>
      </c>
      <c r="K349" s="5">
        <v>43783</v>
      </c>
      <c r="L349" s="2" t="s">
        <v>29</v>
      </c>
      <c r="M349" s="2" t="s">
        <v>30</v>
      </c>
      <c r="N349" s="2">
        <v>1</v>
      </c>
      <c r="O349" s="2" t="str" cm="1">
        <f t="array" ref="O349">_xlfn.IFS(HRData[[#This Row],[Performance Rating]]=1,"Very Dissatisfied",HRData[[#This Row],[Performance Rating]]=2,"Dissatisfied",HRData[[#This Row],[Performance Rating]]=3,"Neutral",HRData[[#This Row],[Performance Rating]]=4,"Satisfied",HRData[[#This Row],[Performance Rating]]=5,"Very Satisfied")</f>
        <v>Very Dissatisfied</v>
      </c>
      <c r="P349" s="7">
        <v>78190</v>
      </c>
      <c r="Q349" s="7">
        <v>5198</v>
      </c>
      <c r="R349" s="2">
        <v>9</v>
      </c>
      <c r="S349" s="2">
        <v>2</v>
      </c>
      <c r="T349" s="2">
        <v>0</v>
      </c>
      <c r="U349" s="2">
        <v>1</v>
      </c>
      <c r="V349" s="2" t="str" cm="1">
        <f t="array" ref="V3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9" s="2" t="s">
        <v>45</v>
      </c>
      <c r="X349" s="2" t="str">
        <f t="shared" si="22"/>
        <v>20-29</v>
      </c>
      <c r="Y349" s="2" t="str">
        <f t="shared" si="23"/>
        <v>20-29</v>
      </c>
    </row>
    <row r="350" spans="1:25" x14ac:dyDescent="0.25">
      <c r="A350" s="2">
        <v>2434</v>
      </c>
      <c r="B350" s="2" t="s">
        <v>661</v>
      </c>
      <c r="C350" s="2">
        <v>27</v>
      </c>
      <c r="D350" s="2" t="s">
        <v>33</v>
      </c>
      <c r="E350" s="2" t="s">
        <v>50</v>
      </c>
      <c r="F350" s="2" t="s">
        <v>662</v>
      </c>
      <c r="G350" s="5">
        <v>43127</v>
      </c>
      <c r="H350" s="2">
        <v>6.01</v>
      </c>
      <c r="I350" s="2">
        <f t="shared" ca="1" si="20"/>
        <v>6</v>
      </c>
      <c r="J350" s="2" t="str">
        <f t="shared" ca="1" si="21"/>
        <v>5-10</v>
      </c>
      <c r="K350" s="5"/>
      <c r="L350" s="2" t="s">
        <v>29</v>
      </c>
      <c r="M350" s="2" t="s">
        <v>39</v>
      </c>
      <c r="N350" s="2">
        <v>1</v>
      </c>
      <c r="O350" s="2" t="str" cm="1">
        <f t="array" ref="O350">_xlfn.IFS(HRData[[#This Row],[Performance Rating]]=1,"Very Dissatisfied",HRData[[#This Row],[Performance Rating]]=2,"Dissatisfied",HRData[[#This Row],[Performance Rating]]=3,"Neutral",HRData[[#This Row],[Performance Rating]]=4,"Satisfied",HRData[[#This Row],[Performance Rating]]=5,"Very Satisfied")</f>
        <v>Very Dissatisfied</v>
      </c>
      <c r="P350" s="7">
        <v>57992</v>
      </c>
      <c r="Q350" s="7">
        <v>5223</v>
      </c>
      <c r="R350" s="2">
        <v>7</v>
      </c>
      <c r="S350" s="2">
        <v>8</v>
      </c>
      <c r="T350" s="2">
        <v>5</v>
      </c>
      <c r="U350" s="2">
        <v>1</v>
      </c>
      <c r="V350" s="2" t="str" cm="1">
        <f t="array" ref="V3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0" s="2" t="s">
        <v>45</v>
      </c>
      <c r="X350" s="2" t="str">
        <f t="shared" si="22"/>
        <v>20-29</v>
      </c>
      <c r="Y350" s="2" t="str">
        <f t="shared" si="23"/>
        <v>20-29</v>
      </c>
    </row>
    <row r="351" spans="1:25" x14ac:dyDescent="0.25">
      <c r="A351" s="2">
        <v>4289</v>
      </c>
      <c r="B351" s="2" t="s">
        <v>663</v>
      </c>
      <c r="C351" s="2">
        <v>56</v>
      </c>
      <c r="D351" s="2" t="s">
        <v>26</v>
      </c>
      <c r="E351" s="2" t="s">
        <v>50</v>
      </c>
      <c r="F351" s="2" t="s">
        <v>82</v>
      </c>
      <c r="G351" s="5">
        <v>42963</v>
      </c>
      <c r="H351" s="2">
        <v>6.45</v>
      </c>
      <c r="I351" s="2">
        <f t="shared" ca="1" si="20"/>
        <v>4</v>
      </c>
      <c r="J351" s="2" t="str">
        <f t="shared" ca="1" si="21"/>
        <v>3-5</v>
      </c>
      <c r="K351" s="5">
        <v>44473</v>
      </c>
      <c r="L351" s="2" t="s">
        <v>44</v>
      </c>
      <c r="M351" s="2" t="s">
        <v>30</v>
      </c>
      <c r="N351" s="2">
        <v>5</v>
      </c>
      <c r="O351" s="2" t="str" cm="1">
        <f t="array" ref="O351">_xlfn.IFS(HRData[[#This Row],[Performance Rating]]=1,"Very Dissatisfied",HRData[[#This Row],[Performance Rating]]=2,"Dissatisfied",HRData[[#This Row],[Performance Rating]]=3,"Neutral",HRData[[#This Row],[Performance Rating]]=4,"Satisfied",HRData[[#This Row],[Performance Rating]]=5,"Very Satisfied")</f>
        <v>Very Satisfied</v>
      </c>
      <c r="P351" s="7">
        <v>86840</v>
      </c>
      <c r="Q351" s="7">
        <v>2742</v>
      </c>
      <c r="R351" s="2">
        <v>14</v>
      </c>
      <c r="S351" s="2">
        <v>7</v>
      </c>
      <c r="T351" s="2">
        <v>1</v>
      </c>
      <c r="U351" s="2">
        <v>2</v>
      </c>
      <c r="V351" s="2" t="str" cm="1">
        <f t="array" ref="V351">_xlfn.IFS(HRData[[#This Row],[Job Satisfaction Level]]=1,"Very Dissatisfied",HRData[[#This Row],[Job Satisfaction Level]]=2,"Dissatisfied",HRData[[#This Row],[Job Satisfaction Level]]=3,"Neutral",HRData[[#This Row],[Job Satisfaction Level]]=4,"Satisfied",HRData[[#This Row],[Job Satisfaction Level]]=5,"Very Satisfied")</f>
        <v>Dissatisfied</v>
      </c>
      <c r="W351" s="2" t="s">
        <v>45</v>
      </c>
      <c r="X351" s="2" t="str">
        <f t="shared" si="22"/>
        <v>50-59</v>
      </c>
      <c r="Y351" s="2" t="str">
        <f t="shared" si="23"/>
        <v>50-59</v>
      </c>
    </row>
    <row r="352" spans="1:25" x14ac:dyDescent="0.25">
      <c r="A352" s="2">
        <v>1110</v>
      </c>
      <c r="B352" s="2" t="s">
        <v>664</v>
      </c>
      <c r="C352" s="2">
        <v>46</v>
      </c>
      <c r="D352" s="2" t="s">
        <v>26</v>
      </c>
      <c r="E352" s="2" t="s">
        <v>42</v>
      </c>
      <c r="F352" s="2" t="s">
        <v>665</v>
      </c>
      <c r="G352" s="5">
        <v>42630</v>
      </c>
      <c r="H352" s="2">
        <v>7.37</v>
      </c>
      <c r="I352" s="2">
        <f t="shared" ca="1" si="20"/>
        <v>7</v>
      </c>
      <c r="J352" s="2" t="str">
        <f t="shared" ca="1" si="21"/>
        <v>5-10</v>
      </c>
      <c r="K352" s="5"/>
      <c r="L352" s="2" t="s">
        <v>56</v>
      </c>
      <c r="M352" s="2" t="s">
        <v>39</v>
      </c>
      <c r="N352" s="2">
        <v>1</v>
      </c>
      <c r="O352" s="2" t="str" cm="1">
        <f t="array" ref="O352">_xlfn.IFS(HRData[[#This Row],[Performance Rating]]=1,"Very Dissatisfied",HRData[[#This Row],[Performance Rating]]=2,"Dissatisfied",HRData[[#This Row],[Performance Rating]]=3,"Neutral",HRData[[#This Row],[Performance Rating]]=4,"Satisfied",HRData[[#This Row],[Performance Rating]]=5,"Very Satisfied")</f>
        <v>Very Dissatisfied</v>
      </c>
      <c r="P352" s="7">
        <v>86179</v>
      </c>
      <c r="Q352" s="7">
        <v>6435</v>
      </c>
      <c r="R352" s="2">
        <v>6</v>
      </c>
      <c r="S352" s="2">
        <v>9</v>
      </c>
      <c r="T352" s="2">
        <v>9</v>
      </c>
      <c r="U352" s="2">
        <v>3</v>
      </c>
      <c r="V352" s="2" t="str" cm="1">
        <f t="array" ref="V352">_xlfn.IFS(HRData[[#This Row],[Job Satisfaction Level]]=1,"Very Dissatisfied",HRData[[#This Row],[Job Satisfaction Level]]=2,"Dissatisfied",HRData[[#This Row],[Job Satisfaction Level]]=3,"Neutral",HRData[[#This Row],[Job Satisfaction Level]]=4,"Satisfied",HRData[[#This Row],[Job Satisfaction Level]]=5,"Very Satisfied")</f>
        <v>Neutral</v>
      </c>
      <c r="W352" s="2" t="s">
        <v>31</v>
      </c>
      <c r="X352" s="2" t="str">
        <f t="shared" si="22"/>
        <v>40-49</v>
      </c>
      <c r="Y352" s="2" t="str">
        <f t="shared" si="23"/>
        <v>40-49</v>
      </c>
    </row>
    <row r="353" spans="1:25" x14ac:dyDescent="0.25">
      <c r="A353" s="2">
        <v>5006</v>
      </c>
      <c r="B353" s="2" t="s">
        <v>666</v>
      </c>
      <c r="C353" s="2">
        <v>21</v>
      </c>
      <c r="D353" s="2" t="s">
        <v>26</v>
      </c>
      <c r="E353" s="2" t="s">
        <v>37</v>
      </c>
      <c r="F353" s="2" t="s">
        <v>621</v>
      </c>
      <c r="G353" s="5">
        <v>43009</v>
      </c>
      <c r="H353" s="2">
        <v>6.33</v>
      </c>
      <c r="I353" s="2">
        <f t="shared" ca="1" si="20"/>
        <v>3</v>
      </c>
      <c r="J353" s="2" t="str">
        <f t="shared" ca="1" si="21"/>
        <v>3-5</v>
      </c>
      <c r="K353" s="5">
        <v>44239</v>
      </c>
      <c r="L353" s="2" t="s">
        <v>56</v>
      </c>
      <c r="M353" s="2" t="s">
        <v>30</v>
      </c>
      <c r="N353" s="2">
        <v>2</v>
      </c>
      <c r="O353" s="2" t="str" cm="1">
        <f t="array" ref="O353">_xlfn.IFS(HRData[[#This Row],[Performance Rating]]=1,"Very Dissatisfied",HRData[[#This Row],[Performance Rating]]=2,"Dissatisfied",HRData[[#This Row],[Performance Rating]]=3,"Neutral",HRData[[#This Row],[Performance Rating]]=4,"Satisfied",HRData[[#This Row],[Performance Rating]]=5,"Very Satisfied")</f>
        <v>Dissatisfied</v>
      </c>
      <c r="P353" s="7">
        <v>129516</v>
      </c>
      <c r="Q353" s="7">
        <v>5694</v>
      </c>
      <c r="R353" s="2">
        <v>15</v>
      </c>
      <c r="S353" s="2">
        <v>9</v>
      </c>
      <c r="T353" s="2">
        <v>2</v>
      </c>
      <c r="U353" s="2">
        <v>5</v>
      </c>
      <c r="V353" s="2" t="str" cm="1">
        <f t="array" ref="V353">_xlfn.IFS(HRData[[#This Row],[Job Satisfaction Level]]=1,"Very Dissatisfied",HRData[[#This Row],[Job Satisfaction Level]]=2,"Dissatisfied",HRData[[#This Row],[Job Satisfaction Level]]=3,"Neutral",HRData[[#This Row],[Job Satisfaction Level]]=4,"Satisfied",HRData[[#This Row],[Job Satisfaction Level]]=5,"Very Satisfied")</f>
        <v>Very Satisfied</v>
      </c>
      <c r="W353" s="2" t="s">
        <v>45</v>
      </c>
      <c r="X353" s="2" t="str">
        <f t="shared" si="22"/>
        <v>20-29</v>
      </c>
      <c r="Y353" s="2" t="str">
        <f t="shared" si="23"/>
        <v>20-29</v>
      </c>
    </row>
    <row r="354" spans="1:25" x14ac:dyDescent="0.25">
      <c r="A354" s="2">
        <v>3635</v>
      </c>
      <c r="B354" s="2" t="s">
        <v>667</v>
      </c>
      <c r="C354" s="2">
        <v>41</v>
      </c>
      <c r="D354" s="2" t="s">
        <v>26</v>
      </c>
      <c r="E354" s="2" t="s">
        <v>34</v>
      </c>
      <c r="F354" s="2" t="s">
        <v>668</v>
      </c>
      <c r="G354" s="5">
        <v>42089</v>
      </c>
      <c r="H354" s="2">
        <v>8.85</v>
      </c>
      <c r="I354" s="2">
        <f t="shared" ca="1" si="20"/>
        <v>0</v>
      </c>
      <c r="J354" s="2" t="str">
        <f t="shared" ca="1" si="21"/>
        <v>New</v>
      </c>
      <c r="K354" s="5">
        <v>42198</v>
      </c>
      <c r="L354" s="2" t="s">
        <v>44</v>
      </c>
      <c r="M354" s="2" t="s">
        <v>30</v>
      </c>
      <c r="N354" s="2">
        <v>3</v>
      </c>
      <c r="O354" s="2" t="str" cm="1">
        <f t="array" ref="O354">_xlfn.IFS(HRData[[#This Row],[Performance Rating]]=1,"Very Dissatisfied",HRData[[#This Row],[Performance Rating]]=2,"Dissatisfied",HRData[[#This Row],[Performance Rating]]=3,"Neutral",HRData[[#This Row],[Performance Rating]]=4,"Satisfied",HRData[[#This Row],[Performance Rating]]=5,"Very Satisfied")</f>
        <v>Neutral</v>
      </c>
      <c r="P354" s="7">
        <v>95545</v>
      </c>
      <c r="Q354" s="7">
        <v>1311</v>
      </c>
      <c r="R354" s="2">
        <v>4</v>
      </c>
      <c r="S354" s="2">
        <v>0</v>
      </c>
      <c r="T354" s="2">
        <v>10</v>
      </c>
      <c r="U354" s="2">
        <v>5</v>
      </c>
      <c r="V354" s="2" t="str" cm="1">
        <f t="array" ref="V354">_xlfn.IFS(HRData[[#This Row],[Job Satisfaction Level]]=1,"Very Dissatisfied",HRData[[#This Row],[Job Satisfaction Level]]=2,"Dissatisfied",HRData[[#This Row],[Job Satisfaction Level]]=3,"Neutral",HRData[[#This Row],[Job Satisfaction Level]]=4,"Satisfied",HRData[[#This Row],[Job Satisfaction Level]]=5,"Very Satisfied")</f>
        <v>Very Satisfied</v>
      </c>
      <c r="W354" s="2" t="s">
        <v>31</v>
      </c>
      <c r="X354" s="2" t="str">
        <f t="shared" si="22"/>
        <v>40-49</v>
      </c>
      <c r="Y354" s="2" t="str">
        <f t="shared" si="23"/>
        <v>40-49</v>
      </c>
    </row>
    <row r="355" spans="1:25" x14ac:dyDescent="0.25">
      <c r="A355" s="2">
        <v>4648</v>
      </c>
      <c r="B355" s="2" t="s">
        <v>669</v>
      </c>
      <c r="C355" s="2">
        <v>24</v>
      </c>
      <c r="D355" s="2" t="s">
        <v>26</v>
      </c>
      <c r="E355" s="2" t="s">
        <v>34</v>
      </c>
      <c r="F355" s="2" t="s">
        <v>330</v>
      </c>
      <c r="G355" s="5">
        <v>45238</v>
      </c>
      <c r="H355" s="2">
        <v>0.22</v>
      </c>
      <c r="I355" s="2">
        <f t="shared" ca="1" si="20"/>
        <v>0</v>
      </c>
      <c r="J355" s="2" t="str">
        <f t="shared" ca="1" si="21"/>
        <v>New</v>
      </c>
      <c r="K355" s="5">
        <v>45285</v>
      </c>
      <c r="L355" s="2" t="s">
        <v>29</v>
      </c>
      <c r="M355" s="2" t="s">
        <v>30</v>
      </c>
      <c r="N355" s="2">
        <v>2</v>
      </c>
      <c r="O355" s="2" t="str" cm="1">
        <f t="array" ref="O355">_xlfn.IFS(HRData[[#This Row],[Performance Rating]]=1,"Very Dissatisfied",HRData[[#This Row],[Performance Rating]]=2,"Dissatisfied",HRData[[#This Row],[Performance Rating]]=3,"Neutral",HRData[[#This Row],[Performance Rating]]=4,"Satisfied",HRData[[#This Row],[Performance Rating]]=5,"Very Satisfied")</f>
        <v>Dissatisfied</v>
      </c>
      <c r="P355" s="7">
        <v>111418</v>
      </c>
      <c r="Q355" s="7">
        <v>2295</v>
      </c>
      <c r="R355" s="2">
        <v>2</v>
      </c>
      <c r="S355" s="2">
        <v>3</v>
      </c>
      <c r="T355" s="2">
        <v>4</v>
      </c>
      <c r="U355" s="2">
        <v>1</v>
      </c>
      <c r="V355" s="2" t="str" cm="1">
        <f t="array" ref="V3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5" s="2" t="s">
        <v>31</v>
      </c>
      <c r="X355" s="2" t="str">
        <f t="shared" si="22"/>
        <v>20-29</v>
      </c>
      <c r="Y355" s="2" t="str">
        <f t="shared" si="23"/>
        <v>20-29</v>
      </c>
    </row>
    <row r="356" spans="1:25" x14ac:dyDescent="0.25">
      <c r="A356" s="2">
        <v>1272</v>
      </c>
      <c r="B356" s="2" t="s">
        <v>670</v>
      </c>
      <c r="C356" s="2">
        <v>55</v>
      </c>
      <c r="D356" s="2" t="s">
        <v>33</v>
      </c>
      <c r="E356" s="2" t="s">
        <v>27</v>
      </c>
      <c r="F356" s="2" t="s">
        <v>494</v>
      </c>
      <c r="G356" s="5">
        <v>43668</v>
      </c>
      <c r="H356" s="2">
        <v>4.5199999999999996</v>
      </c>
      <c r="I356" s="2">
        <f t="shared" ca="1" si="20"/>
        <v>2</v>
      </c>
      <c r="J356" s="2" t="str">
        <f t="shared" ca="1" si="21"/>
        <v>1-3</v>
      </c>
      <c r="K356" s="5">
        <v>44595</v>
      </c>
      <c r="L356" s="2" t="s">
        <v>48</v>
      </c>
      <c r="M356" s="2" t="s">
        <v>30</v>
      </c>
      <c r="N356" s="2">
        <v>5</v>
      </c>
      <c r="O356" s="2" t="str" cm="1">
        <f t="array" ref="O356">_xlfn.IFS(HRData[[#This Row],[Performance Rating]]=1,"Very Dissatisfied",HRData[[#This Row],[Performance Rating]]=2,"Dissatisfied",HRData[[#This Row],[Performance Rating]]=3,"Neutral",HRData[[#This Row],[Performance Rating]]=4,"Satisfied",HRData[[#This Row],[Performance Rating]]=5,"Very Satisfied")</f>
        <v>Very Satisfied</v>
      </c>
      <c r="P356" s="7">
        <v>99252</v>
      </c>
      <c r="Q356" s="7">
        <v>2611</v>
      </c>
      <c r="R356" s="2">
        <v>19</v>
      </c>
      <c r="S356" s="2">
        <v>1</v>
      </c>
      <c r="T356" s="2">
        <v>0</v>
      </c>
      <c r="U356" s="2">
        <v>5</v>
      </c>
      <c r="V356" s="2" t="str" cm="1">
        <f t="array" ref="V356">_xlfn.IFS(HRData[[#This Row],[Job Satisfaction Level]]=1,"Very Dissatisfied",HRData[[#This Row],[Job Satisfaction Level]]=2,"Dissatisfied",HRData[[#This Row],[Job Satisfaction Level]]=3,"Neutral",HRData[[#This Row],[Job Satisfaction Level]]=4,"Satisfied",HRData[[#This Row],[Job Satisfaction Level]]=5,"Very Satisfied")</f>
        <v>Very Satisfied</v>
      </c>
      <c r="W356" s="2" t="s">
        <v>31</v>
      </c>
      <c r="X356" s="2" t="str">
        <f t="shared" si="22"/>
        <v>50-59</v>
      </c>
      <c r="Y356" s="2" t="str">
        <f t="shared" si="23"/>
        <v>50-59</v>
      </c>
    </row>
    <row r="357" spans="1:25" x14ac:dyDescent="0.25">
      <c r="A357" s="2">
        <v>4775</v>
      </c>
      <c r="B357" s="2" t="s">
        <v>671</v>
      </c>
      <c r="C357" s="2">
        <v>28</v>
      </c>
      <c r="D357" s="2" t="s">
        <v>217</v>
      </c>
      <c r="E357" s="2" t="s">
        <v>37</v>
      </c>
      <c r="F357" s="2" t="s">
        <v>338</v>
      </c>
      <c r="G357" s="5">
        <v>41731</v>
      </c>
      <c r="H357" s="2">
        <v>9.83</v>
      </c>
      <c r="I357" s="2">
        <f t="shared" ca="1" si="20"/>
        <v>3</v>
      </c>
      <c r="J357" s="2" t="str">
        <f t="shared" ca="1" si="21"/>
        <v>3-5</v>
      </c>
      <c r="K357" s="5">
        <v>43170</v>
      </c>
      <c r="L357" s="2" t="s">
        <v>44</v>
      </c>
      <c r="M357" s="2" t="s">
        <v>30</v>
      </c>
      <c r="N357" s="2">
        <v>1</v>
      </c>
      <c r="O357" s="2" t="str" cm="1">
        <f t="array" ref="O357">_xlfn.IFS(HRData[[#This Row],[Performance Rating]]=1,"Very Dissatisfied",HRData[[#This Row],[Performance Rating]]=2,"Dissatisfied",HRData[[#This Row],[Performance Rating]]=3,"Neutral",HRData[[#This Row],[Performance Rating]]=4,"Satisfied",HRData[[#This Row],[Performance Rating]]=5,"Very Satisfied")</f>
        <v>Very Dissatisfied</v>
      </c>
      <c r="P357" s="7">
        <v>86227</v>
      </c>
      <c r="Q357" s="7">
        <v>1753</v>
      </c>
      <c r="R357" s="2">
        <v>7</v>
      </c>
      <c r="S357" s="2">
        <v>5</v>
      </c>
      <c r="T357" s="2">
        <v>2</v>
      </c>
      <c r="U357" s="2">
        <v>5</v>
      </c>
      <c r="V357" s="2" t="str" cm="1">
        <f t="array" ref="V357">_xlfn.IFS(HRData[[#This Row],[Job Satisfaction Level]]=1,"Very Dissatisfied",HRData[[#This Row],[Job Satisfaction Level]]=2,"Dissatisfied",HRData[[#This Row],[Job Satisfaction Level]]=3,"Neutral",HRData[[#This Row],[Job Satisfaction Level]]=4,"Satisfied",HRData[[#This Row],[Job Satisfaction Level]]=5,"Very Satisfied")</f>
        <v>Very Satisfied</v>
      </c>
      <c r="W357" s="2" t="s">
        <v>40</v>
      </c>
      <c r="X357" s="2" t="str">
        <f t="shared" si="22"/>
        <v>20-29</v>
      </c>
      <c r="Y357" s="2" t="str">
        <f t="shared" si="23"/>
        <v>20-29</v>
      </c>
    </row>
    <row r="358" spans="1:25" x14ac:dyDescent="0.25">
      <c r="A358" s="2">
        <v>8487</v>
      </c>
      <c r="B358" s="2" t="s">
        <v>672</v>
      </c>
      <c r="C358" s="2">
        <v>30</v>
      </c>
      <c r="D358" s="2" t="s">
        <v>26</v>
      </c>
      <c r="E358" s="2" t="s">
        <v>50</v>
      </c>
      <c r="F358" s="2" t="s">
        <v>673</v>
      </c>
      <c r="G358" s="5">
        <v>44716</v>
      </c>
      <c r="H358" s="2">
        <v>1.65</v>
      </c>
      <c r="I358" s="2">
        <f t="shared" ca="1" si="20"/>
        <v>0</v>
      </c>
      <c r="J358" s="2" t="str">
        <f t="shared" ca="1" si="21"/>
        <v>New</v>
      </c>
      <c r="K358" s="5">
        <v>45080</v>
      </c>
      <c r="L358" s="2" t="s">
        <v>29</v>
      </c>
      <c r="M358" s="2" t="s">
        <v>30</v>
      </c>
      <c r="N358" s="2">
        <v>5</v>
      </c>
      <c r="O358" s="2" t="str" cm="1">
        <f t="array" ref="O358">_xlfn.IFS(HRData[[#This Row],[Performance Rating]]=1,"Very Dissatisfied",HRData[[#This Row],[Performance Rating]]=2,"Dissatisfied",HRData[[#This Row],[Performance Rating]]=3,"Neutral",HRData[[#This Row],[Performance Rating]]=4,"Satisfied",HRData[[#This Row],[Performance Rating]]=5,"Very Satisfied")</f>
        <v>Very Satisfied</v>
      </c>
      <c r="P358" s="7">
        <v>98521</v>
      </c>
      <c r="Q358" s="7">
        <v>8802</v>
      </c>
      <c r="R358" s="2">
        <v>12</v>
      </c>
      <c r="S358" s="2">
        <v>10</v>
      </c>
      <c r="T358" s="2">
        <v>5</v>
      </c>
      <c r="U358" s="2">
        <v>5</v>
      </c>
      <c r="V358" s="2" t="str" cm="1">
        <f t="array" ref="V358">_xlfn.IFS(HRData[[#This Row],[Job Satisfaction Level]]=1,"Very Dissatisfied",HRData[[#This Row],[Job Satisfaction Level]]=2,"Dissatisfied",HRData[[#This Row],[Job Satisfaction Level]]=3,"Neutral",HRData[[#This Row],[Job Satisfaction Level]]=4,"Satisfied",HRData[[#This Row],[Job Satisfaction Level]]=5,"Very Satisfied")</f>
        <v>Very Satisfied</v>
      </c>
      <c r="W358" s="2" t="s">
        <v>31</v>
      </c>
      <c r="X358" s="2" t="str">
        <f t="shared" si="22"/>
        <v>30-39</v>
      </c>
      <c r="Y358" s="2" t="str">
        <f t="shared" si="23"/>
        <v>30-39</v>
      </c>
    </row>
    <row r="359" spans="1:25" x14ac:dyDescent="0.25">
      <c r="A359" s="2">
        <v>2000</v>
      </c>
      <c r="B359" s="2" t="s">
        <v>674</v>
      </c>
      <c r="C359" s="2">
        <v>52</v>
      </c>
      <c r="D359" s="2" t="s">
        <v>26</v>
      </c>
      <c r="E359" s="2" t="s">
        <v>27</v>
      </c>
      <c r="F359" s="2" t="s">
        <v>675</v>
      </c>
      <c r="G359" s="5">
        <v>43070</v>
      </c>
      <c r="H359" s="2">
        <v>6.16</v>
      </c>
      <c r="I359" s="2">
        <f t="shared" ca="1" si="20"/>
        <v>2</v>
      </c>
      <c r="J359" s="2" t="str">
        <f t="shared" ca="1" si="21"/>
        <v>1-3</v>
      </c>
      <c r="K359" s="5">
        <v>43946</v>
      </c>
      <c r="L359" s="2" t="s">
        <v>56</v>
      </c>
      <c r="M359" s="2" t="s">
        <v>30</v>
      </c>
      <c r="N359" s="2">
        <v>1</v>
      </c>
      <c r="O359" s="2" t="str" cm="1">
        <f t="array" ref="O359">_xlfn.IFS(HRData[[#This Row],[Performance Rating]]=1,"Very Dissatisfied",HRData[[#This Row],[Performance Rating]]=2,"Dissatisfied",HRData[[#This Row],[Performance Rating]]=3,"Neutral",HRData[[#This Row],[Performance Rating]]=4,"Satisfied",HRData[[#This Row],[Performance Rating]]=5,"Very Satisfied")</f>
        <v>Very Dissatisfied</v>
      </c>
      <c r="P359" s="7">
        <v>69913</v>
      </c>
      <c r="Q359" s="7">
        <v>6642</v>
      </c>
      <c r="R359" s="2">
        <v>1</v>
      </c>
      <c r="S359" s="2">
        <v>2</v>
      </c>
      <c r="T359" s="2">
        <v>9</v>
      </c>
      <c r="U359" s="2">
        <v>5</v>
      </c>
      <c r="V359" s="2" t="str" cm="1">
        <f t="array" ref="V359">_xlfn.IFS(HRData[[#This Row],[Job Satisfaction Level]]=1,"Very Dissatisfied",HRData[[#This Row],[Job Satisfaction Level]]=2,"Dissatisfied",HRData[[#This Row],[Job Satisfaction Level]]=3,"Neutral",HRData[[#This Row],[Job Satisfaction Level]]=4,"Satisfied",HRData[[#This Row],[Job Satisfaction Level]]=5,"Very Satisfied")</f>
        <v>Very Satisfied</v>
      </c>
      <c r="W359" s="2" t="s">
        <v>45</v>
      </c>
      <c r="X359" s="2" t="str">
        <f t="shared" si="22"/>
        <v>50-59</v>
      </c>
      <c r="Y359" s="2" t="str">
        <f t="shared" si="23"/>
        <v>50-59</v>
      </c>
    </row>
    <row r="360" spans="1:25" x14ac:dyDescent="0.25">
      <c r="A360" s="2">
        <v>7773</v>
      </c>
      <c r="B360" s="2" t="s">
        <v>676</v>
      </c>
      <c r="C360" s="2">
        <v>18</v>
      </c>
      <c r="D360" s="2" t="s">
        <v>26</v>
      </c>
      <c r="E360" s="2" t="s">
        <v>34</v>
      </c>
      <c r="F360" s="2" t="s">
        <v>623</v>
      </c>
      <c r="G360" s="5">
        <v>42935</v>
      </c>
      <c r="H360" s="2">
        <v>6.53</v>
      </c>
      <c r="I360" s="2">
        <f t="shared" ca="1" si="20"/>
        <v>6</v>
      </c>
      <c r="J360" s="2" t="str">
        <f t="shared" ca="1" si="21"/>
        <v>5-10</v>
      </c>
      <c r="K360" s="5"/>
      <c r="L360" s="2" t="s">
        <v>56</v>
      </c>
      <c r="M360" s="2" t="s">
        <v>39</v>
      </c>
      <c r="N360" s="2">
        <v>1</v>
      </c>
      <c r="O360" s="2" t="str" cm="1">
        <f t="array" ref="O360">_xlfn.IFS(HRData[[#This Row],[Performance Rating]]=1,"Very Dissatisfied",HRData[[#This Row],[Performance Rating]]=2,"Dissatisfied",HRData[[#This Row],[Performance Rating]]=3,"Neutral",HRData[[#This Row],[Performance Rating]]=4,"Satisfied",HRData[[#This Row],[Performance Rating]]=5,"Very Satisfied")</f>
        <v>Very Dissatisfied</v>
      </c>
      <c r="P360" s="7">
        <v>121004</v>
      </c>
      <c r="Q360" s="7">
        <v>814</v>
      </c>
      <c r="R360" s="2">
        <v>6</v>
      </c>
      <c r="S360" s="2">
        <v>3</v>
      </c>
      <c r="T360" s="2">
        <v>3</v>
      </c>
      <c r="U360" s="2">
        <v>1</v>
      </c>
      <c r="V360" s="2" t="str" cm="1">
        <f t="array" ref="V3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0" s="2" t="s">
        <v>31</v>
      </c>
      <c r="X360" s="2" t="str">
        <f t="shared" si="22"/>
        <v>10-19</v>
      </c>
      <c r="Y360" s="2" t="str">
        <f t="shared" si="23"/>
        <v>10-19</v>
      </c>
    </row>
    <row r="361" spans="1:25" x14ac:dyDescent="0.25">
      <c r="A361" s="2">
        <v>4672</v>
      </c>
      <c r="B361" s="2" t="s">
        <v>677</v>
      </c>
      <c r="C361" s="2">
        <v>58</v>
      </c>
      <c r="D361" s="2" t="s">
        <v>217</v>
      </c>
      <c r="E361" s="2" t="s">
        <v>37</v>
      </c>
      <c r="F361" s="2" t="s">
        <v>678</v>
      </c>
      <c r="G361" s="5">
        <v>42907</v>
      </c>
      <c r="H361" s="2">
        <v>6.61</v>
      </c>
      <c r="I361" s="2">
        <f t="shared" ca="1" si="20"/>
        <v>2</v>
      </c>
      <c r="J361" s="2" t="str">
        <f t="shared" ca="1" si="21"/>
        <v>1-3</v>
      </c>
      <c r="K361" s="5">
        <v>43959</v>
      </c>
      <c r="L361" s="2" t="s">
        <v>44</v>
      </c>
      <c r="M361" s="2" t="s">
        <v>30</v>
      </c>
      <c r="N361" s="2">
        <v>4</v>
      </c>
      <c r="O361" s="2" t="str" cm="1">
        <f t="array" ref="O361">_xlfn.IFS(HRData[[#This Row],[Performance Rating]]=1,"Very Dissatisfied",HRData[[#This Row],[Performance Rating]]=2,"Dissatisfied",HRData[[#This Row],[Performance Rating]]=3,"Neutral",HRData[[#This Row],[Performance Rating]]=4,"Satisfied",HRData[[#This Row],[Performance Rating]]=5,"Very Satisfied")</f>
        <v>Satisfied</v>
      </c>
      <c r="P361" s="7">
        <v>94341</v>
      </c>
      <c r="Q361" s="7">
        <v>3247</v>
      </c>
      <c r="R361" s="2">
        <v>0</v>
      </c>
      <c r="S361" s="2">
        <v>6</v>
      </c>
      <c r="T361" s="2">
        <v>5</v>
      </c>
      <c r="U361" s="2">
        <v>3</v>
      </c>
      <c r="V361" s="2" t="str" cm="1">
        <f t="array" ref="V361">_xlfn.IFS(HRData[[#This Row],[Job Satisfaction Level]]=1,"Very Dissatisfied",HRData[[#This Row],[Job Satisfaction Level]]=2,"Dissatisfied",HRData[[#This Row],[Job Satisfaction Level]]=3,"Neutral",HRData[[#This Row],[Job Satisfaction Level]]=4,"Satisfied",HRData[[#This Row],[Job Satisfaction Level]]=5,"Very Satisfied")</f>
        <v>Neutral</v>
      </c>
      <c r="W361" s="2" t="s">
        <v>40</v>
      </c>
      <c r="X361" s="2" t="str">
        <f t="shared" si="22"/>
        <v>50-59</v>
      </c>
      <c r="Y361" s="2" t="str">
        <f t="shared" si="23"/>
        <v>50-59</v>
      </c>
    </row>
    <row r="362" spans="1:25" x14ac:dyDescent="0.25">
      <c r="A362" s="2">
        <v>5816</v>
      </c>
      <c r="B362" s="2" t="s">
        <v>679</v>
      </c>
      <c r="C362" s="2">
        <v>41</v>
      </c>
      <c r="D362" s="2" t="s">
        <v>33</v>
      </c>
      <c r="E362" s="2" t="s">
        <v>34</v>
      </c>
      <c r="F362" s="2" t="s">
        <v>499</v>
      </c>
      <c r="G362" s="5">
        <v>43230</v>
      </c>
      <c r="H362" s="2">
        <v>5.72</v>
      </c>
      <c r="I362" s="2">
        <f t="shared" ca="1" si="20"/>
        <v>4</v>
      </c>
      <c r="J362" s="2" t="str">
        <f t="shared" ca="1" si="21"/>
        <v>3-5</v>
      </c>
      <c r="K362" s="5">
        <v>44735</v>
      </c>
      <c r="L362" s="2" t="s">
        <v>56</v>
      </c>
      <c r="M362" s="2" t="s">
        <v>30</v>
      </c>
      <c r="N362" s="2">
        <v>4</v>
      </c>
      <c r="O362" s="2" t="str" cm="1">
        <f t="array" ref="O362">_xlfn.IFS(HRData[[#This Row],[Performance Rating]]=1,"Very Dissatisfied",HRData[[#This Row],[Performance Rating]]=2,"Dissatisfied",HRData[[#This Row],[Performance Rating]]=3,"Neutral",HRData[[#This Row],[Performance Rating]]=4,"Satisfied",HRData[[#This Row],[Performance Rating]]=5,"Very Satisfied")</f>
        <v>Satisfied</v>
      </c>
      <c r="P362" s="7">
        <v>116966</v>
      </c>
      <c r="Q362" s="7">
        <v>4238</v>
      </c>
      <c r="R362" s="2">
        <v>5</v>
      </c>
      <c r="S362" s="2">
        <v>0</v>
      </c>
      <c r="T362" s="2">
        <v>2</v>
      </c>
      <c r="U362" s="2">
        <v>4</v>
      </c>
      <c r="V362" s="2" t="str" cm="1">
        <f t="array" ref="V362">_xlfn.IFS(HRData[[#This Row],[Job Satisfaction Level]]=1,"Very Dissatisfied",HRData[[#This Row],[Job Satisfaction Level]]=2,"Dissatisfied",HRData[[#This Row],[Job Satisfaction Level]]=3,"Neutral",HRData[[#This Row],[Job Satisfaction Level]]=4,"Satisfied",HRData[[#This Row],[Job Satisfaction Level]]=5,"Very Satisfied")</f>
        <v>Satisfied</v>
      </c>
      <c r="W362" s="2" t="s">
        <v>31</v>
      </c>
      <c r="X362" s="2" t="str">
        <f t="shared" si="22"/>
        <v>40-49</v>
      </c>
      <c r="Y362" s="2" t="str">
        <f t="shared" si="23"/>
        <v>40-49</v>
      </c>
    </row>
    <row r="363" spans="1:25" x14ac:dyDescent="0.25">
      <c r="A363" s="2">
        <v>6998</v>
      </c>
      <c r="B363" s="2" t="s">
        <v>680</v>
      </c>
      <c r="C363" s="2">
        <v>31</v>
      </c>
      <c r="D363" s="2" t="s">
        <v>26</v>
      </c>
      <c r="E363" s="2" t="s">
        <v>34</v>
      </c>
      <c r="F363" s="2" t="s">
        <v>681</v>
      </c>
      <c r="G363" s="5">
        <v>44202</v>
      </c>
      <c r="H363" s="2">
        <v>3.06</v>
      </c>
      <c r="I363" s="2">
        <f t="shared" ca="1" si="20"/>
        <v>1</v>
      </c>
      <c r="J363" s="2" t="str">
        <f t="shared" ca="1" si="21"/>
        <v>1-3</v>
      </c>
      <c r="K363" s="5">
        <v>44731</v>
      </c>
      <c r="L363" s="2" t="s">
        <v>48</v>
      </c>
      <c r="M363" s="2" t="s">
        <v>30</v>
      </c>
      <c r="N363" s="2">
        <v>4</v>
      </c>
      <c r="O363" s="2" t="str" cm="1">
        <f t="array" ref="O363">_xlfn.IFS(HRData[[#This Row],[Performance Rating]]=1,"Very Dissatisfied",HRData[[#This Row],[Performance Rating]]=2,"Dissatisfied",HRData[[#This Row],[Performance Rating]]=3,"Neutral",HRData[[#This Row],[Performance Rating]]=4,"Satisfied",HRData[[#This Row],[Performance Rating]]=5,"Very Satisfied")</f>
        <v>Satisfied</v>
      </c>
      <c r="P363" s="7">
        <v>108641</v>
      </c>
      <c r="Q363" s="7">
        <v>1168</v>
      </c>
      <c r="R363" s="2">
        <v>1</v>
      </c>
      <c r="S363" s="2">
        <v>8</v>
      </c>
      <c r="T363" s="2">
        <v>1</v>
      </c>
      <c r="U363" s="2">
        <v>1</v>
      </c>
      <c r="V363" s="2" t="str" cm="1">
        <f t="array" ref="V3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3" s="2" t="s">
        <v>45</v>
      </c>
      <c r="X363" s="2" t="str">
        <f t="shared" si="22"/>
        <v>30-39</v>
      </c>
      <c r="Y363" s="2" t="str">
        <f t="shared" si="23"/>
        <v>30-39</v>
      </c>
    </row>
    <row r="364" spans="1:25" x14ac:dyDescent="0.25">
      <c r="A364" s="2">
        <v>6584</v>
      </c>
      <c r="B364" s="2" t="s">
        <v>682</v>
      </c>
      <c r="C364" s="2">
        <v>48</v>
      </c>
      <c r="D364" s="2" t="s">
        <v>26</v>
      </c>
      <c r="E364" s="2" t="s">
        <v>34</v>
      </c>
      <c r="F364" s="2" t="s">
        <v>409</v>
      </c>
      <c r="G364" s="5">
        <v>42247</v>
      </c>
      <c r="H364" s="2">
        <v>8.42</v>
      </c>
      <c r="I364" s="2">
        <f t="shared" ca="1" si="20"/>
        <v>3</v>
      </c>
      <c r="J364" s="2" t="str">
        <f t="shared" ca="1" si="21"/>
        <v>3-5</v>
      </c>
      <c r="K364" s="5">
        <v>43625</v>
      </c>
      <c r="L364" s="2" t="s">
        <v>44</v>
      </c>
      <c r="M364" s="2" t="s">
        <v>30</v>
      </c>
      <c r="N364" s="2">
        <v>1</v>
      </c>
      <c r="O364" s="2" t="str" cm="1">
        <f t="array" ref="O364">_xlfn.IFS(HRData[[#This Row],[Performance Rating]]=1,"Very Dissatisfied",HRData[[#This Row],[Performance Rating]]=2,"Dissatisfied",HRData[[#This Row],[Performance Rating]]=3,"Neutral",HRData[[#This Row],[Performance Rating]]=4,"Satisfied",HRData[[#This Row],[Performance Rating]]=5,"Very Satisfied")</f>
        <v>Very Dissatisfied</v>
      </c>
      <c r="P364" s="7">
        <v>123588</v>
      </c>
      <c r="Q364" s="7">
        <v>8754</v>
      </c>
      <c r="R364" s="2">
        <v>6</v>
      </c>
      <c r="S364" s="2">
        <v>8</v>
      </c>
      <c r="T364" s="2">
        <v>1</v>
      </c>
      <c r="U364" s="2">
        <v>2</v>
      </c>
      <c r="V364" s="2" t="str" cm="1">
        <f t="array" ref="V364">_xlfn.IFS(HRData[[#This Row],[Job Satisfaction Level]]=1,"Very Dissatisfied",HRData[[#This Row],[Job Satisfaction Level]]=2,"Dissatisfied",HRData[[#This Row],[Job Satisfaction Level]]=3,"Neutral",HRData[[#This Row],[Job Satisfaction Level]]=4,"Satisfied",HRData[[#This Row],[Job Satisfaction Level]]=5,"Very Satisfied")</f>
        <v>Dissatisfied</v>
      </c>
      <c r="W364" s="2" t="s">
        <v>31</v>
      </c>
      <c r="X364" s="2" t="str">
        <f t="shared" si="22"/>
        <v>40-49</v>
      </c>
      <c r="Y364" s="2" t="str">
        <f t="shared" si="23"/>
        <v>40-49</v>
      </c>
    </row>
    <row r="365" spans="1:25" x14ac:dyDescent="0.25">
      <c r="A365" s="2">
        <v>7826</v>
      </c>
      <c r="B365" s="2" t="s">
        <v>683</v>
      </c>
      <c r="C365" s="2">
        <v>32</v>
      </c>
      <c r="D365" s="2" t="s">
        <v>26</v>
      </c>
      <c r="E365" s="2" t="s">
        <v>42</v>
      </c>
      <c r="F365" s="2" t="s">
        <v>684</v>
      </c>
      <c r="G365" s="5">
        <v>44518</v>
      </c>
      <c r="H365" s="2">
        <v>2.19</v>
      </c>
      <c r="I365" s="2">
        <f t="shared" ca="1" si="20"/>
        <v>0</v>
      </c>
      <c r="J365" s="2" t="str">
        <f t="shared" ca="1" si="21"/>
        <v>New</v>
      </c>
      <c r="K365" s="5">
        <v>44768</v>
      </c>
      <c r="L365" s="2" t="s">
        <v>29</v>
      </c>
      <c r="M365" s="2" t="s">
        <v>30</v>
      </c>
      <c r="N365" s="2">
        <v>4</v>
      </c>
      <c r="O365" s="2" t="str" cm="1">
        <f t="array" ref="O365">_xlfn.IFS(HRData[[#This Row],[Performance Rating]]=1,"Very Dissatisfied",HRData[[#This Row],[Performance Rating]]=2,"Dissatisfied",HRData[[#This Row],[Performance Rating]]=3,"Neutral",HRData[[#This Row],[Performance Rating]]=4,"Satisfied",HRData[[#This Row],[Performance Rating]]=5,"Very Satisfied")</f>
        <v>Satisfied</v>
      </c>
      <c r="P365" s="7">
        <v>53933</v>
      </c>
      <c r="Q365" s="7">
        <v>4978</v>
      </c>
      <c r="R365" s="2">
        <v>2</v>
      </c>
      <c r="S365" s="2">
        <v>1</v>
      </c>
      <c r="T365" s="2">
        <v>6</v>
      </c>
      <c r="U365" s="2">
        <v>2</v>
      </c>
      <c r="V365" s="2" t="str" cm="1">
        <f t="array" ref="V365">_xlfn.IFS(HRData[[#This Row],[Job Satisfaction Level]]=1,"Very Dissatisfied",HRData[[#This Row],[Job Satisfaction Level]]=2,"Dissatisfied",HRData[[#This Row],[Job Satisfaction Level]]=3,"Neutral",HRData[[#This Row],[Job Satisfaction Level]]=4,"Satisfied",HRData[[#This Row],[Job Satisfaction Level]]=5,"Very Satisfied")</f>
        <v>Dissatisfied</v>
      </c>
      <c r="W365" s="2" t="s">
        <v>31</v>
      </c>
      <c r="X365" s="2" t="str">
        <f t="shared" si="22"/>
        <v>30-39</v>
      </c>
      <c r="Y365" s="2" t="str">
        <f t="shared" si="23"/>
        <v>30-39</v>
      </c>
    </row>
    <row r="366" spans="1:25" x14ac:dyDescent="0.25">
      <c r="A366" s="2">
        <v>8264</v>
      </c>
      <c r="B366" s="2" t="s">
        <v>685</v>
      </c>
      <c r="C366" s="2">
        <v>42</v>
      </c>
      <c r="D366" s="2" t="s">
        <v>217</v>
      </c>
      <c r="E366" s="2" t="s">
        <v>34</v>
      </c>
      <c r="F366" s="2" t="s">
        <v>119</v>
      </c>
      <c r="G366" s="5">
        <v>41906</v>
      </c>
      <c r="H366" s="2">
        <v>9.35</v>
      </c>
      <c r="I366" s="2">
        <f t="shared" ca="1" si="20"/>
        <v>9</v>
      </c>
      <c r="J366" s="2" t="str">
        <f t="shared" ca="1" si="21"/>
        <v>5-10</v>
      </c>
      <c r="K366" s="5"/>
      <c r="L366" s="2" t="s">
        <v>48</v>
      </c>
      <c r="M366" s="2" t="s">
        <v>39</v>
      </c>
      <c r="N366" s="2">
        <v>1</v>
      </c>
      <c r="O366" s="2" t="str" cm="1">
        <f t="array" ref="O366">_xlfn.IFS(HRData[[#This Row],[Performance Rating]]=1,"Very Dissatisfied",HRData[[#This Row],[Performance Rating]]=2,"Dissatisfied",HRData[[#This Row],[Performance Rating]]=3,"Neutral",HRData[[#This Row],[Performance Rating]]=4,"Satisfied",HRData[[#This Row],[Performance Rating]]=5,"Very Satisfied")</f>
        <v>Very Dissatisfied</v>
      </c>
      <c r="P366" s="7">
        <v>32462</v>
      </c>
      <c r="Q366" s="7">
        <v>3834</v>
      </c>
      <c r="R366" s="2">
        <v>15</v>
      </c>
      <c r="S366" s="2">
        <v>6</v>
      </c>
      <c r="T366" s="2">
        <v>1</v>
      </c>
      <c r="U366" s="2">
        <v>2</v>
      </c>
      <c r="V366" s="2" t="str" cm="1">
        <f t="array" ref="V366">_xlfn.IFS(HRData[[#This Row],[Job Satisfaction Level]]=1,"Very Dissatisfied",HRData[[#This Row],[Job Satisfaction Level]]=2,"Dissatisfied",HRData[[#This Row],[Job Satisfaction Level]]=3,"Neutral",HRData[[#This Row],[Job Satisfaction Level]]=4,"Satisfied",HRData[[#This Row],[Job Satisfaction Level]]=5,"Very Satisfied")</f>
        <v>Dissatisfied</v>
      </c>
      <c r="W366" s="2" t="s">
        <v>31</v>
      </c>
      <c r="X366" s="2" t="str">
        <f t="shared" si="22"/>
        <v>40-49</v>
      </c>
      <c r="Y366" s="2" t="str">
        <f t="shared" si="23"/>
        <v>40-49</v>
      </c>
    </row>
    <row r="367" spans="1:25" x14ac:dyDescent="0.25">
      <c r="A367" s="2">
        <v>1735</v>
      </c>
      <c r="B367" s="2" t="s">
        <v>686</v>
      </c>
      <c r="C367" s="2">
        <v>62</v>
      </c>
      <c r="D367" s="2" t="s">
        <v>33</v>
      </c>
      <c r="E367" s="2" t="s">
        <v>37</v>
      </c>
      <c r="F367" s="2" t="s">
        <v>297</v>
      </c>
      <c r="G367" s="5">
        <v>44893</v>
      </c>
      <c r="H367" s="2">
        <v>1.17</v>
      </c>
      <c r="I367" s="2">
        <f t="shared" ca="1" si="20"/>
        <v>0</v>
      </c>
      <c r="J367" s="2" t="str">
        <f t="shared" ca="1" si="21"/>
        <v>New</v>
      </c>
      <c r="K367" s="5">
        <v>45009</v>
      </c>
      <c r="L367" s="2" t="s">
        <v>48</v>
      </c>
      <c r="M367" s="2" t="s">
        <v>30</v>
      </c>
      <c r="N367" s="2">
        <v>1</v>
      </c>
      <c r="O367" s="2" t="str" cm="1">
        <f t="array" ref="O367">_xlfn.IFS(HRData[[#This Row],[Performance Rating]]=1,"Very Dissatisfied",HRData[[#This Row],[Performance Rating]]=2,"Dissatisfied",HRData[[#This Row],[Performance Rating]]=3,"Neutral",HRData[[#This Row],[Performance Rating]]=4,"Satisfied",HRData[[#This Row],[Performance Rating]]=5,"Very Satisfied")</f>
        <v>Very Dissatisfied</v>
      </c>
      <c r="P367" s="7">
        <v>140145</v>
      </c>
      <c r="Q367" s="7">
        <v>9773</v>
      </c>
      <c r="R367" s="2">
        <v>6</v>
      </c>
      <c r="S367" s="2">
        <v>7</v>
      </c>
      <c r="T367" s="2">
        <v>9</v>
      </c>
      <c r="U367" s="2">
        <v>1</v>
      </c>
      <c r="V367" s="2" t="str" cm="1">
        <f t="array" ref="V3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7" s="2" t="s">
        <v>31</v>
      </c>
      <c r="X367" s="2" t="str">
        <f t="shared" si="22"/>
        <v>60-69</v>
      </c>
      <c r="Y367" s="2" t="str">
        <f t="shared" si="23"/>
        <v>60-69</v>
      </c>
    </row>
    <row r="368" spans="1:25" x14ac:dyDescent="0.25">
      <c r="A368" s="2">
        <v>4039</v>
      </c>
      <c r="B368" s="2" t="s">
        <v>687</v>
      </c>
      <c r="C368" s="2">
        <v>42</v>
      </c>
      <c r="D368" s="2" t="s">
        <v>217</v>
      </c>
      <c r="E368" s="2" t="s">
        <v>50</v>
      </c>
      <c r="F368" s="2" t="s">
        <v>688</v>
      </c>
      <c r="G368" s="5">
        <v>43477</v>
      </c>
      <c r="H368" s="2">
        <v>5.05</v>
      </c>
      <c r="I368" s="2">
        <f t="shared" ca="1" si="20"/>
        <v>5</v>
      </c>
      <c r="J368" s="2" t="str">
        <f t="shared" ca="1" si="21"/>
        <v>5-10</v>
      </c>
      <c r="K368" s="5"/>
      <c r="L368" s="2" t="s">
        <v>44</v>
      </c>
      <c r="M368" s="2" t="s">
        <v>39</v>
      </c>
      <c r="N368" s="2">
        <v>3</v>
      </c>
      <c r="O368" s="2" t="str" cm="1">
        <f t="array" ref="O368">_xlfn.IFS(HRData[[#This Row],[Performance Rating]]=1,"Very Dissatisfied",HRData[[#This Row],[Performance Rating]]=2,"Dissatisfied",HRData[[#This Row],[Performance Rating]]=3,"Neutral",HRData[[#This Row],[Performance Rating]]=4,"Satisfied",HRData[[#This Row],[Performance Rating]]=5,"Very Satisfied")</f>
        <v>Neutral</v>
      </c>
      <c r="P368" s="7">
        <v>116336</v>
      </c>
      <c r="Q368" s="7">
        <v>1378</v>
      </c>
      <c r="R368" s="2">
        <v>17</v>
      </c>
      <c r="S368" s="2">
        <v>2</v>
      </c>
      <c r="T368" s="2">
        <v>7</v>
      </c>
      <c r="U368" s="2">
        <v>2</v>
      </c>
      <c r="V368" s="2" t="str" cm="1">
        <f t="array" ref="V368">_xlfn.IFS(HRData[[#This Row],[Job Satisfaction Level]]=1,"Very Dissatisfied",HRData[[#This Row],[Job Satisfaction Level]]=2,"Dissatisfied",HRData[[#This Row],[Job Satisfaction Level]]=3,"Neutral",HRData[[#This Row],[Job Satisfaction Level]]=4,"Satisfied",HRData[[#This Row],[Job Satisfaction Level]]=5,"Very Satisfied")</f>
        <v>Dissatisfied</v>
      </c>
      <c r="W368" s="2" t="s">
        <v>45</v>
      </c>
      <c r="X368" s="2" t="str">
        <f t="shared" si="22"/>
        <v>40-49</v>
      </c>
      <c r="Y368" s="2" t="str">
        <f t="shared" si="23"/>
        <v>40-49</v>
      </c>
    </row>
    <row r="369" spans="1:25" x14ac:dyDescent="0.25">
      <c r="A369" s="2">
        <v>2186</v>
      </c>
      <c r="B369" s="2" t="s">
        <v>689</v>
      </c>
      <c r="C369" s="2">
        <v>59</v>
      </c>
      <c r="D369" s="2" t="s">
        <v>33</v>
      </c>
      <c r="E369" s="2" t="s">
        <v>34</v>
      </c>
      <c r="F369" s="2" t="s">
        <v>638</v>
      </c>
      <c r="G369" s="5">
        <v>44019</v>
      </c>
      <c r="H369" s="2">
        <v>3.56</v>
      </c>
      <c r="I369" s="2">
        <f t="shared" ca="1" si="20"/>
        <v>1</v>
      </c>
      <c r="J369" s="2" t="str">
        <f t="shared" ca="1" si="21"/>
        <v>1-3</v>
      </c>
      <c r="K369" s="5">
        <v>44612</v>
      </c>
      <c r="L369" s="2" t="s">
        <v>44</v>
      </c>
      <c r="M369" s="2" t="s">
        <v>30</v>
      </c>
      <c r="N369" s="2">
        <v>3</v>
      </c>
      <c r="O369" s="2" t="str" cm="1">
        <f t="array" ref="O369">_xlfn.IFS(HRData[[#This Row],[Performance Rating]]=1,"Very Dissatisfied",HRData[[#This Row],[Performance Rating]]=2,"Dissatisfied",HRData[[#This Row],[Performance Rating]]=3,"Neutral",HRData[[#This Row],[Performance Rating]]=4,"Satisfied",HRData[[#This Row],[Performance Rating]]=5,"Very Satisfied")</f>
        <v>Neutral</v>
      </c>
      <c r="P369" s="7">
        <v>110940</v>
      </c>
      <c r="Q369" s="7">
        <v>1548</v>
      </c>
      <c r="R369" s="2">
        <v>4</v>
      </c>
      <c r="S369" s="2">
        <v>2</v>
      </c>
      <c r="T369" s="2">
        <v>7</v>
      </c>
      <c r="U369" s="2">
        <v>3</v>
      </c>
      <c r="V369" s="2" t="str" cm="1">
        <f t="array" ref="V369">_xlfn.IFS(HRData[[#This Row],[Job Satisfaction Level]]=1,"Very Dissatisfied",HRData[[#This Row],[Job Satisfaction Level]]=2,"Dissatisfied",HRData[[#This Row],[Job Satisfaction Level]]=3,"Neutral",HRData[[#This Row],[Job Satisfaction Level]]=4,"Satisfied",HRData[[#This Row],[Job Satisfaction Level]]=5,"Very Satisfied")</f>
        <v>Neutral</v>
      </c>
      <c r="W369" s="2" t="s">
        <v>31</v>
      </c>
      <c r="X369" s="2" t="str">
        <f t="shared" si="22"/>
        <v>50-59</v>
      </c>
      <c r="Y369" s="2" t="str">
        <f t="shared" si="23"/>
        <v>50-59</v>
      </c>
    </row>
    <row r="370" spans="1:25" x14ac:dyDescent="0.25">
      <c r="A370" s="2">
        <v>7553</v>
      </c>
      <c r="B370" s="2" t="s">
        <v>690</v>
      </c>
      <c r="C370" s="2">
        <v>50</v>
      </c>
      <c r="D370" s="2" t="s">
        <v>26</v>
      </c>
      <c r="E370" s="2" t="s">
        <v>42</v>
      </c>
      <c r="F370" s="2" t="s">
        <v>691</v>
      </c>
      <c r="G370" s="5">
        <v>41915</v>
      </c>
      <c r="H370" s="2">
        <v>9.33</v>
      </c>
      <c r="I370" s="2">
        <f t="shared" ca="1" si="20"/>
        <v>9</v>
      </c>
      <c r="J370" s="2" t="str">
        <f t="shared" ca="1" si="21"/>
        <v>5-10</v>
      </c>
      <c r="K370" s="5"/>
      <c r="L370" s="2" t="s">
        <v>29</v>
      </c>
      <c r="M370" s="2" t="s">
        <v>39</v>
      </c>
      <c r="N370" s="2">
        <v>1</v>
      </c>
      <c r="O370" s="2" t="str" cm="1">
        <f t="array" ref="O370">_xlfn.IFS(HRData[[#This Row],[Performance Rating]]=1,"Very Dissatisfied",HRData[[#This Row],[Performance Rating]]=2,"Dissatisfied",HRData[[#This Row],[Performance Rating]]=3,"Neutral",HRData[[#This Row],[Performance Rating]]=4,"Satisfied",HRData[[#This Row],[Performance Rating]]=5,"Very Satisfied")</f>
        <v>Very Dissatisfied</v>
      </c>
      <c r="P370" s="7">
        <v>121278</v>
      </c>
      <c r="Q370" s="7">
        <v>5276</v>
      </c>
      <c r="R370" s="2">
        <v>0</v>
      </c>
      <c r="S370" s="2">
        <v>10</v>
      </c>
      <c r="T370" s="2">
        <v>10</v>
      </c>
      <c r="U370" s="2">
        <v>3</v>
      </c>
      <c r="V370" s="2" t="str" cm="1">
        <f t="array" ref="V370">_xlfn.IFS(HRData[[#This Row],[Job Satisfaction Level]]=1,"Very Dissatisfied",HRData[[#This Row],[Job Satisfaction Level]]=2,"Dissatisfied",HRData[[#This Row],[Job Satisfaction Level]]=3,"Neutral",HRData[[#This Row],[Job Satisfaction Level]]=4,"Satisfied",HRData[[#This Row],[Job Satisfaction Level]]=5,"Very Satisfied")</f>
        <v>Neutral</v>
      </c>
      <c r="W370" s="2" t="s">
        <v>40</v>
      </c>
      <c r="X370" s="2" t="str">
        <f t="shared" si="22"/>
        <v>50-59</v>
      </c>
      <c r="Y370" s="2" t="str">
        <f t="shared" si="23"/>
        <v>50-59</v>
      </c>
    </row>
    <row r="371" spans="1:25" x14ac:dyDescent="0.25">
      <c r="A371" s="2">
        <v>8145</v>
      </c>
      <c r="B371" s="2" t="s">
        <v>692</v>
      </c>
      <c r="C371" s="2">
        <v>65</v>
      </c>
      <c r="D371" s="2" t="s">
        <v>217</v>
      </c>
      <c r="E371" s="2" t="s">
        <v>34</v>
      </c>
      <c r="F371" s="2" t="s">
        <v>693</v>
      </c>
      <c r="G371" s="5">
        <v>44562</v>
      </c>
      <c r="H371" s="2">
        <v>2.0699999999999998</v>
      </c>
      <c r="I371" s="2">
        <f t="shared" ca="1" si="20"/>
        <v>2</v>
      </c>
      <c r="J371" s="2" t="str">
        <f t="shared" ca="1" si="21"/>
        <v>1-3</v>
      </c>
      <c r="K371" s="5"/>
      <c r="L371" s="2" t="s">
        <v>44</v>
      </c>
      <c r="M371" s="2" t="s">
        <v>39</v>
      </c>
      <c r="N371" s="2">
        <v>4</v>
      </c>
      <c r="O371" s="2" t="str" cm="1">
        <f t="array" ref="O371">_xlfn.IFS(HRData[[#This Row],[Performance Rating]]=1,"Very Dissatisfied",HRData[[#This Row],[Performance Rating]]=2,"Dissatisfied",HRData[[#This Row],[Performance Rating]]=3,"Neutral",HRData[[#This Row],[Performance Rating]]=4,"Satisfied",HRData[[#This Row],[Performance Rating]]=5,"Very Satisfied")</f>
        <v>Satisfied</v>
      </c>
      <c r="P371" s="7">
        <v>107184</v>
      </c>
      <c r="Q371" s="7">
        <v>5516</v>
      </c>
      <c r="R371" s="2">
        <v>3</v>
      </c>
      <c r="S371" s="2">
        <v>7</v>
      </c>
      <c r="T371" s="2">
        <v>5</v>
      </c>
      <c r="U371" s="2">
        <v>3</v>
      </c>
      <c r="V371" s="2" t="str" cm="1">
        <f t="array" ref="V371">_xlfn.IFS(HRData[[#This Row],[Job Satisfaction Level]]=1,"Very Dissatisfied",HRData[[#This Row],[Job Satisfaction Level]]=2,"Dissatisfied",HRData[[#This Row],[Job Satisfaction Level]]=3,"Neutral",HRData[[#This Row],[Job Satisfaction Level]]=4,"Satisfied",HRData[[#This Row],[Job Satisfaction Level]]=5,"Very Satisfied")</f>
        <v>Neutral</v>
      </c>
      <c r="W371" s="2" t="s">
        <v>45</v>
      </c>
      <c r="X371" s="2" t="str">
        <f t="shared" si="22"/>
        <v>60-69</v>
      </c>
      <c r="Y371" s="2" t="str">
        <f t="shared" si="23"/>
        <v>60-69</v>
      </c>
    </row>
    <row r="372" spans="1:25" x14ac:dyDescent="0.25">
      <c r="A372" s="2">
        <v>5851</v>
      </c>
      <c r="B372" s="2" t="s">
        <v>694</v>
      </c>
      <c r="C372" s="2">
        <v>55</v>
      </c>
      <c r="D372" s="2" t="s">
        <v>26</v>
      </c>
      <c r="E372" s="2" t="s">
        <v>27</v>
      </c>
      <c r="F372" s="2" t="s">
        <v>475</v>
      </c>
      <c r="G372" s="5">
        <v>41709</v>
      </c>
      <c r="H372" s="2">
        <v>9.89</v>
      </c>
      <c r="I372" s="2">
        <f t="shared" ca="1" si="20"/>
        <v>10</v>
      </c>
      <c r="J372" s="2" t="str">
        <f t="shared" ca="1" si="21"/>
        <v>10+</v>
      </c>
      <c r="K372" s="5"/>
      <c r="L372" s="2" t="s">
        <v>48</v>
      </c>
      <c r="M372" s="2" t="s">
        <v>39</v>
      </c>
      <c r="N372" s="2">
        <v>5</v>
      </c>
      <c r="O372" s="2" t="str" cm="1">
        <f t="array" ref="O372">_xlfn.IFS(HRData[[#This Row],[Performance Rating]]=1,"Very Dissatisfied",HRData[[#This Row],[Performance Rating]]=2,"Dissatisfied",HRData[[#This Row],[Performance Rating]]=3,"Neutral",HRData[[#This Row],[Performance Rating]]=4,"Satisfied",HRData[[#This Row],[Performance Rating]]=5,"Very Satisfied")</f>
        <v>Very Satisfied</v>
      </c>
      <c r="P372" s="7">
        <v>75079</v>
      </c>
      <c r="Q372" s="7">
        <v>8461</v>
      </c>
      <c r="R372" s="2">
        <v>18</v>
      </c>
      <c r="S372" s="2">
        <v>8</v>
      </c>
      <c r="T372" s="2">
        <v>4</v>
      </c>
      <c r="U372" s="2">
        <v>5</v>
      </c>
      <c r="V372" s="2" t="str" cm="1">
        <f t="array" ref="V372">_xlfn.IFS(HRData[[#This Row],[Job Satisfaction Level]]=1,"Very Dissatisfied",HRData[[#This Row],[Job Satisfaction Level]]=2,"Dissatisfied",HRData[[#This Row],[Job Satisfaction Level]]=3,"Neutral",HRData[[#This Row],[Job Satisfaction Level]]=4,"Satisfied",HRData[[#This Row],[Job Satisfaction Level]]=5,"Very Satisfied")</f>
        <v>Very Satisfied</v>
      </c>
      <c r="W372" s="2" t="s">
        <v>31</v>
      </c>
      <c r="X372" s="2" t="str">
        <f t="shared" si="22"/>
        <v>50-59</v>
      </c>
      <c r="Y372" s="2" t="str">
        <f t="shared" si="23"/>
        <v>50-59</v>
      </c>
    </row>
    <row r="373" spans="1:25" x14ac:dyDescent="0.25">
      <c r="A373" s="2">
        <v>9239</v>
      </c>
      <c r="B373" s="2" t="s">
        <v>695</v>
      </c>
      <c r="C373" s="2">
        <v>53</v>
      </c>
      <c r="D373" s="2" t="s">
        <v>33</v>
      </c>
      <c r="E373" s="2" t="s">
        <v>37</v>
      </c>
      <c r="F373" s="2" t="s">
        <v>696</v>
      </c>
      <c r="G373" s="5">
        <v>43586</v>
      </c>
      <c r="H373" s="2">
        <v>4.75</v>
      </c>
      <c r="I373" s="2">
        <f t="shared" ca="1" si="20"/>
        <v>5</v>
      </c>
      <c r="J373" s="2" t="str">
        <f t="shared" ca="1" si="21"/>
        <v>5-10</v>
      </c>
      <c r="K373" s="5"/>
      <c r="L373" s="2" t="s">
        <v>48</v>
      </c>
      <c r="M373" s="2" t="s">
        <v>39</v>
      </c>
      <c r="N373" s="2">
        <v>5</v>
      </c>
      <c r="O373" s="2" t="str" cm="1">
        <f t="array" ref="O373">_xlfn.IFS(HRData[[#This Row],[Performance Rating]]=1,"Very Dissatisfied",HRData[[#This Row],[Performance Rating]]=2,"Dissatisfied",HRData[[#This Row],[Performance Rating]]=3,"Neutral",HRData[[#This Row],[Performance Rating]]=4,"Satisfied",HRData[[#This Row],[Performance Rating]]=5,"Very Satisfied")</f>
        <v>Very Satisfied</v>
      </c>
      <c r="P373" s="7">
        <v>143863</v>
      </c>
      <c r="Q373" s="7">
        <v>8915</v>
      </c>
      <c r="R373" s="2">
        <v>19</v>
      </c>
      <c r="S373" s="2">
        <v>5</v>
      </c>
      <c r="T373" s="2">
        <v>10</v>
      </c>
      <c r="U373" s="2">
        <v>2</v>
      </c>
      <c r="V373" s="2" t="str" cm="1">
        <f t="array" ref="V373">_xlfn.IFS(HRData[[#This Row],[Job Satisfaction Level]]=1,"Very Dissatisfied",HRData[[#This Row],[Job Satisfaction Level]]=2,"Dissatisfied",HRData[[#This Row],[Job Satisfaction Level]]=3,"Neutral",HRData[[#This Row],[Job Satisfaction Level]]=4,"Satisfied",HRData[[#This Row],[Job Satisfaction Level]]=5,"Very Satisfied")</f>
        <v>Dissatisfied</v>
      </c>
      <c r="W373" s="2" t="s">
        <v>40</v>
      </c>
      <c r="X373" s="2" t="str">
        <f t="shared" si="22"/>
        <v>50-59</v>
      </c>
      <c r="Y373" s="2" t="str">
        <f t="shared" si="23"/>
        <v>50-59</v>
      </c>
    </row>
    <row r="374" spans="1:25" x14ac:dyDescent="0.25">
      <c r="A374" s="2">
        <v>5217</v>
      </c>
      <c r="B374" s="2" t="s">
        <v>697</v>
      </c>
      <c r="C374" s="2">
        <v>42</v>
      </c>
      <c r="D374" s="2" t="s">
        <v>217</v>
      </c>
      <c r="E374" s="2" t="s">
        <v>42</v>
      </c>
      <c r="F374" s="2" t="s">
        <v>698</v>
      </c>
      <c r="G374" s="5">
        <v>43996</v>
      </c>
      <c r="H374" s="2">
        <v>3.62</v>
      </c>
      <c r="I374" s="2">
        <f t="shared" ca="1" si="20"/>
        <v>3</v>
      </c>
      <c r="J374" s="2" t="str">
        <f t="shared" ca="1" si="21"/>
        <v>3-5</v>
      </c>
      <c r="K374" s="5"/>
      <c r="L374" s="2" t="s">
        <v>29</v>
      </c>
      <c r="M374" s="2" t="s">
        <v>39</v>
      </c>
      <c r="N374" s="2">
        <v>5</v>
      </c>
      <c r="O374" s="2" t="str" cm="1">
        <f t="array" ref="O374">_xlfn.IFS(HRData[[#This Row],[Performance Rating]]=1,"Very Dissatisfied",HRData[[#This Row],[Performance Rating]]=2,"Dissatisfied",HRData[[#This Row],[Performance Rating]]=3,"Neutral",HRData[[#This Row],[Performance Rating]]=4,"Satisfied",HRData[[#This Row],[Performance Rating]]=5,"Very Satisfied")</f>
        <v>Very Satisfied</v>
      </c>
      <c r="P374" s="7">
        <v>96960</v>
      </c>
      <c r="Q374" s="7">
        <v>8770</v>
      </c>
      <c r="R374" s="2">
        <v>5</v>
      </c>
      <c r="S374" s="2">
        <v>7</v>
      </c>
      <c r="T374" s="2">
        <v>2</v>
      </c>
      <c r="U374" s="2">
        <v>1</v>
      </c>
      <c r="V374" s="2" t="str" cm="1">
        <f t="array" ref="V3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4" s="2" t="s">
        <v>45</v>
      </c>
      <c r="X374" s="2" t="str">
        <f t="shared" si="22"/>
        <v>40-49</v>
      </c>
      <c r="Y374" s="2" t="str">
        <f t="shared" si="23"/>
        <v>40-49</v>
      </c>
    </row>
    <row r="375" spans="1:25" x14ac:dyDescent="0.25">
      <c r="A375" s="2">
        <v>8939</v>
      </c>
      <c r="B375" s="2" t="s">
        <v>699</v>
      </c>
      <c r="C375" s="2">
        <v>54</v>
      </c>
      <c r="D375" s="2" t="s">
        <v>217</v>
      </c>
      <c r="E375" s="2" t="s">
        <v>42</v>
      </c>
      <c r="F375" s="2" t="s">
        <v>700</v>
      </c>
      <c r="G375" s="5">
        <v>42494</v>
      </c>
      <c r="H375" s="2">
        <v>7.74</v>
      </c>
      <c r="I375" s="2">
        <f t="shared" ca="1" si="20"/>
        <v>2</v>
      </c>
      <c r="J375" s="2" t="str">
        <f t="shared" ca="1" si="21"/>
        <v>1-3</v>
      </c>
      <c r="K375" s="5">
        <v>43305</v>
      </c>
      <c r="L375" s="2" t="s">
        <v>48</v>
      </c>
      <c r="M375" s="2" t="s">
        <v>30</v>
      </c>
      <c r="N375" s="2">
        <v>5</v>
      </c>
      <c r="O375" s="2" t="str" cm="1">
        <f t="array" ref="O375">_xlfn.IFS(HRData[[#This Row],[Performance Rating]]=1,"Very Dissatisfied",HRData[[#This Row],[Performance Rating]]=2,"Dissatisfied",HRData[[#This Row],[Performance Rating]]=3,"Neutral",HRData[[#This Row],[Performance Rating]]=4,"Satisfied",HRData[[#This Row],[Performance Rating]]=5,"Very Satisfied")</f>
        <v>Very Satisfied</v>
      </c>
      <c r="P375" s="7">
        <v>98372</v>
      </c>
      <c r="Q375" s="7">
        <v>8388</v>
      </c>
      <c r="R375" s="2">
        <v>2</v>
      </c>
      <c r="S375" s="2">
        <v>0</v>
      </c>
      <c r="T375" s="2">
        <v>6</v>
      </c>
      <c r="U375" s="2">
        <v>1</v>
      </c>
      <c r="V375" s="2" t="str" cm="1">
        <f t="array" ref="V3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5" s="2" t="s">
        <v>45</v>
      </c>
      <c r="X375" s="2" t="str">
        <f t="shared" si="22"/>
        <v>50-59</v>
      </c>
      <c r="Y375" s="2" t="str">
        <f t="shared" si="23"/>
        <v>50-59</v>
      </c>
    </row>
    <row r="376" spans="1:25" x14ac:dyDescent="0.25">
      <c r="A376" s="2">
        <v>4981</v>
      </c>
      <c r="B376" s="2" t="s">
        <v>701</v>
      </c>
      <c r="C376" s="2">
        <v>19</v>
      </c>
      <c r="D376" s="2" t="s">
        <v>33</v>
      </c>
      <c r="E376" s="2" t="s">
        <v>42</v>
      </c>
      <c r="F376" s="2" t="s">
        <v>702</v>
      </c>
      <c r="G376" s="5">
        <v>44976</v>
      </c>
      <c r="H376" s="2">
        <v>0.94</v>
      </c>
      <c r="I376" s="2">
        <f t="shared" ca="1" si="20"/>
        <v>0</v>
      </c>
      <c r="J376" s="2" t="str">
        <f t="shared" ca="1" si="21"/>
        <v>New</v>
      </c>
      <c r="K376" s="5">
        <v>45258</v>
      </c>
      <c r="L376" s="2" t="s">
        <v>29</v>
      </c>
      <c r="M376" s="2" t="s">
        <v>30</v>
      </c>
      <c r="N376" s="2">
        <v>4</v>
      </c>
      <c r="O376" s="2" t="str" cm="1">
        <f t="array" ref="O376">_xlfn.IFS(HRData[[#This Row],[Performance Rating]]=1,"Very Dissatisfied",HRData[[#This Row],[Performance Rating]]=2,"Dissatisfied",HRData[[#This Row],[Performance Rating]]=3,"Neutral",HRData[[#This Row],[Performance Rating]]=4,"Satisfied",HRData[[#This Row],[Performance Rating]]=5,"Very Satisfied")</f>
        <v>Satisfied</v>
      </c>
      <c r="P376" s="7">
        <v>65460</v>
      </c>
      <c r="Q376" s="7">
        <v>616</v>
      </c>
      <c r="R376" s="2">
        <v>5</v>
      </c>
      <c r="S376" s="2">
        <v>6</v>
      </c>
      <c r="T376" s="2">
        <v>5</v>
      </c>
      <c r="U376" s="2">
        <v>5</v>
      </c>
      <c r="V376" s="2" t="str" cm="1">
        <f t="array" ref="V376">_xlfn.IFS(HRData[[#This Row],[Job Satisfaction Level]]=1,"Very Dissatisfied",HRData[[#This Row],[Job Satisfaction Level]]=2,"Dissatisfied",HRData[[#This Row],[Job Satisfaction Level]]=3,"Neutral",HRData[[#This Row],[Job Satisfaction Level]]=4,"Satisfied",HRData[[#This Row],[Job Satisfaction Level]]=5,"Very Satisfied")</f>
        <v>Very Satisfied</v>
      </c>
      <c r="W376" s="2" t="s">
        <v>31</v>
      </c>
      <c r="X376" s="2" t="str">
        <f t="shared" si="22"/>
        <v>10-19</v>
      </c>
      <c r="Y376" s="2" t="str">
        <f t="shared" si="23"/>
        <v>10-19</v>
      </c>
    </row>
    <row r="377" spans="1:25" x14ac:dyDescent="0.25">
      <c r="A377" s="2">
        <v>1848</v>
      </c>
      <c r="B377" s="2" t="s">
        <v>703</v>
      </c>
      <c r="C377" s="2">
        <v>51</v>
      </c>
      <c r="D377" s="2" t="s">
        <v>26</v>
      </c>
      <c r="E377" s="2" t="s">
        <v>34</v>
      </c>
      <c r="F377" s="2" t="s">
        <v>350</v>
      </c>
      <c r="G377" s="5">
        <v>44336</v>
      </c>
      <c r="H377" s="2">
        <v>2.69</v>
      </c>
      <c r="I377" s="2">
        <f t="shared" ca="1" si="20"/>
        <v>2</v>
      </c>
      <c r="J377" s="2" t="str">
        <f t="shared" ca="1" si="21"/>
        <v>1-3</v>
      </c>
      <c r="K377" s="5"/>
      <c r="L377" s="2" t="s">
        <v>44</v>
      </c>
      <c r="M377" s="2" t="s">
        <v>39</v>
      </c>
      <c r="N377" s="2">
        <v>2</v>
      </c>
      <c r="O377" s="2" t="str" cm="1">
        <f t="array" ref="O377">_xlfn.IFS(HRData[[#This Row],[Performance Rating]]=1,"Very Dissatisfied",HRData[[#This Row],[Performance Rating]]=2,"Dissatisfied",HRData[[#This Row],[Performance Rating]]=3,"Neutral",HRData[[#This Row],[Performance Rating]]=4,"Satisfied",HRData[[#This Row],[Performance Rating]]=5,"Very Satisfied")</f>
        <v>Dissatisfied</v>
      </c>
      <c r="P377" s="7">
        <v>96243</v>
      </c>
      <c r="Q377" s="7">
        <v>3683</v>
      </c>
      <c r="R377" s="2">
        <v>20</v>
      </c>
      <c r="S377" s="2">
        <v>10</v>
      </c>
      <c r="T377" s="2">
        <v>5</v>
      </c>
      <c r="U377" s="2">
        <v>3</v>
      </c>
      <c r="V377" s="2" t="str" cm="1">
        <f t="array" ref="V377">_xlfn.IFS(HRData[[#This Row],[Job Satisfaction Level]]=1,"Very Dissatisfied",HRData[[#This Row],[Job Satisfaction Level]]=2,"Dissatisfied",HRData[[#This Row],[Job Satisfaction Level]]=3,"Neutral",HRData[[#This Row],[Job Satisfaction Level]]=4,"Satisfied",HRData[[#This Row],[Job Satisfaction Level]]=5,"Very Satisfied")</f>
        <v>Neutral</v>
      </c>
      <c r="W377" s="2" t="s">
        <v>31</v>
      </c>
      <c r="X377" s="2" t="str">
        <f t="shared" si="22"/>
        <v>50-59</v>
      </c>
      <c r="Y377" s="2" t="str">
        <f t="shared" si="23"/>
        <v>50-59</v>
      </c>
    </row>
    <row r="378" spans="1:25" x14ac:dyDescent="0.25">
      <c r="A378" s="2">
        <v>2397</v>
      </c>
      <c r="B378" s="2" t="s">
        <v>704</v>
      </c>
      <c r="C378" s="2">
        <v>55</v>
      </c>
      <c r="D378" s="2" t="s">
        <v>217</v>
      </c>
      <c r="E378" s="2" t="s">
        <v>50</v>
      </c>
      <c r="F378" s="2" t="s">
        <v>588</v>
      </c>
      <c r="G378" s="5">
        <v>42069</v>
      </c>
      <c r="H378" s="2">
        <v>8.9</v>
      </c>
      <c r="I378" s="2">
        <f t="shared" ca="1" si="20"/>
        <v>9</v>
      </c>
      <c r="J378" s="2" t="str">
        <f t="shared" ca="1" si="21"/>
        <v>5-10</v>
      </c>
      <c r="K378" s="5"/>
      <c r="L378" s="2" t="s">
        <v>44</v>
      </c>
      <c r="M378" s="2" t="s">
        <v>39</v>
      </c>
      <c r="N378" s="2">
        <v>2</v>
      </c>
      <c r="O378" s="2" t="str" cm="1">
        <f t="array" ref="O378">_xlfn.IFS(HRData[[#This Row],[Performance Rating]]=1,"Very Dissatisfied",HRData[[#This Row],[Performance Rating]]=2,"Dissatisfied",HRData[[#This Row],[Performance Rating]]=3,"Neutral",HRData[[#This Row],[Performance Rating]]=4,"Satisfied",HRData[[#This Row],[Performance Rating]]=5,"Very Satisfied")</f>
        <v>Dissatisfied</v>
      </c>
      <c r="P378" s="7">
        <v>129851</v>
      </c>
      <c r="Q378" s="7">
        <v>1075</v>
      </c>
      <c r="R378" s="2">
        <v>20</v>
      </c>
      <c r="S378" s="2">
        <v>2</v>
      </c>
      <c r="T378" s="2">
        <v>7</v>
      </c>
      <c r="U378" s="2">
        <v>2</v>
      </c>
      <c r="V378" s="2" t="str" cm="1">
        <f t="array" ref="V378">_xlfn.IFS(HRData[[#This Row],[Job Satisfaction Level]]=1,"Very Dissatisfied",HRData[[#This Row],[Job Satisfaction Level]]=2,"Dissatisfied",HRData[[#This Row],[Job Satisfaction Level]]=3,"Neutral",HRData[[#This Row],[Job Satisfaction Level]]=4,"Satisfied",HRData[[#This Row],[Job Satisfaction Level]]=5,"Very Satisfied")</f>
        <v>Dissatisfied</v>
      </c>
      <c r="W378" s="2" t="s">
        <v>31</v>
      </c>
      <c r="X378" s="2" t="str">
        <f t="shared" si="22"/>
        <v>50-59</v>
      </c>
      <c r="Y378" s="2" t="str">
        <f t="shared" si="23"/>
        <v>50-59</v>
      </c>
    </row>
    <row r="379" spans="1:25" x14ac:dyDescent="0.25">
      <c r="A379" s="2">
        <v>7419</v>
      </c>
      <c r="B379" s="2" t="s">
        <v>705</v>
      </c>
      <c r="C379" s="2">
        <v>26</v>
      </c>
      <c r="D379" s="2" t="s">
        <v>217</v>
      </c>
      <c r="E379" s="2" t="s">
        <v>27</v>
      </c>
      <c r="F379" s="2" t="s">
        <v>706</v>
      </c>
      <c r="G379" s="5">
        <v>42030</v>
      </c>
      <c r="H379" s="2">
        <v>9.01</v>
      </c>
      <c r="I379" s="2">
        <f t="shared" ca="1" si="20"/>
        <v>4</v>
      </c>
      <c r="J379" s="2" t="str">
        <f t="shared" ca="1" si="21"/>
        <v>3-5</v>
      </c>
      <c r="K379" s="5">
        <v>43492</v>
      </c>
      <c r="L379" s="2" t="s">
        <v>44</v>
      </c>
      <c r="M379" s="2" t="s">
        <v>30</v>
      </c>
      <c r="N379" s="2">
        <v>2</v>
      </c>
      <c r="O379" s="2" t="str" cm="1">
        <f t="array" ref="O379">_xlfn.IFS(HRData[[#This Row],[Performance Rating]]=1,"Very Dissatisfied",HRData[[#This Row],[Performance Rating]]=2,"Dissatisfied",HRData[[#This Row],[Performance Rating]]=3,"Neutral",HRData[[#This Row],[Performance Rating]]=4,"Satisfied",HRData[[#This Row],[Performance Rating]]=5,"Very Satisfied")</f>
        <v>Dissatisfied</v>
      </c>
      <c r="P379" s="7">
        <v>115495</v>
      </c>
      <c r="Q379" s="7">
        <v>6082</v>
      </c>
      <c r="R379" s="2">
        <v>19</v>
      </c>
      <c r="S379" s="2">
        <v>10</v>
      </c>
      <c r="T379" s="2">
        <v>2</v>
      </c>
      <c r="U379" s="2">
        <v>2</v>
      </c>
      <c r="V379" s="2" t="str" cm="1">
        <f t="array" ref="V379">_xlfn.IFS(HRData[[#This Row],[Job Satisfaction Level]]=1,"Very Dissatisfied",HRData[[#This Row],[Job Satisfaction Level]]=2,"Dissatisfied",HRData[[#This Row],[Job Satisfaction Level]]=3,"Neutral",HRData[[#This Row],[Job Satisfaction Level]]=4,"Satisfied",HRData[[#This Row],[Job Satisfaction Level]]=5,"Very Satisfied")</f>
        <v>Dissatisfied</v>
      </c>
      <c r="W379" s="2" t="s">
        <v>45</v>
      </c>
      <c r="X379" s="2" t="str">
        <f t="shared" si="22"/>
        <v>20-29</v>
      </c>
      <c r="Y379" s="2" t="str">
        <f t="shared" si="23"/>
        <v>20-29</v>
      </c>
    </row>
    <row r="380" spans="1:25" x14ac:dyDescent="0.25">
      <c r="A380" s="2">
        <v>2423</v>
      </c>
      <c r="B380" s="2" t="s">
        <v>707</v>
      </c>
      <c r="C380" s="2">
        <v>33</v>
      </c>
      <c r="D380" s="2" t="s">
        <v>26</v>
      </c>
      <c r="E380" s="2" t="s">
        <v>37</v>
      </c>
      <c r="F380" s="2" t="s">
        <v>708</v>
      </c>
      <c r="G380" s="5">
        <v>44670</v>
      </c>
      <c r="H380" s="2">
        <v>1.78</v>
      </c>
      <c r="I380" s="2">
        <f t="shared" ca="1" si="20"/>
        <v>1</v>
      </c>
      <c r="J380" s="2" t="str">
        <f t="shared" ca="1" si="21"/>
        <v>1-3</v>
      </c>
      <c r="K380" s="5">
        <v>45084</v>
      </c>
      <c r="L380" s="2" t="s">
        <v>48</v>
      </c>
      <c r="M380" s="2" t="s">
        <v>30</v>
      </c>
      <c r="N380" s="2">
        <v>3</v>
      </c>
      <c r="O380" s="2" t="str" cm="1">
        <f t="array" ref="O380">_xlfn.IFS(HRData[[#This Row],[Performance Rating]]=1,"Very Dissatisfied",HRData[[#This Row],[Performance Rating]]=2,"Dissatisfied",HRData[[#This Row],[Performance Rating]]=3,"Neutral",HRData[[#This Row],[Performance Rating]]=4,"Satisfied",HRData[[#This Row],[Performance Rating]]=5,"Very Satisfied")</f>
        <v>Neutral</v>
      </c>
      <c r="P380" s="7">
        <v>83123</v>
      </c>
      <c r="Q380" s="7">
        <v>1471</v>
      </c>
      <c r="R380" s="2">
        <v>0</v>
      </c>
      <c r="S380" s="2">
        <v>3</v>
      </c>
      <c r="T380" s="2">
        <v>0</v>
      </c>
      <c r="U380" s="2">
        <v>3</v>
      </c>
      <c r="V380" s="2" t="str" cm="1">
        <f t="array" ref="V380">_xlfn.IFS(HRData[[#This Row],[Job Satisfaction Level]]=1,"Very Dissatisfied",HRData[[#This Row],[Job Satisfaction Level]]=2,"Dissatisfied",HRData[[#This Row],[Job Satisfaction Level]]=3,"Neutral",HRData[[#This Row],[Job Satisfaction Level]]=4,"Satisfied",HRData[[#This Row],[Job Satisfaction Level]]=5,"Very Satisfied")</f>
        <v>Neutral</v>
      </c>
      <c r="W380" s="2" t="s">
        <v>45</v>
      </c>
      <c r="X380" s="2" t="str">
        <f t="shared" si="22"/>
        <v>30-39</v>
      </c>
      <c r="Y380" s="2" t="str">
        <f t="shared" si="23"/>
        <v>30-39</v>
      </c>
    </row>
    <row r="381" spans="1:25" x14ac:dyDescent="0.25">
      <c r="A381" s="2">
        <v>9173</v>
      </c>
      <c r="B381" s="2" t="s">
        <v>709</v>
      </c>
      <c r="C381" s="2">
        <v>57</v>
      </c>
      <c r="D381" s="2" t="s">
        <v>217</v>
      </c>
      <c r="E381" s="2" t="s">
        <v>27</v>
      </c>
      <c r="F381" s="2" t="s">
        <v>710</v>
      </c>
      <c r="G381" s="5">
        <v>44838</v>
      </c>
      <c r="H381" s="2">
        <v>1.32</v>
      </c>
      <c r="I381" s="2">
        <f t="shared" ca="1" si="20"/>
        <v>0</v>
      </c>
      <c r="J381" s="2" t="str">
        <f t="shared" ca="1" si="21"/>
        <v>New</v>
      </c>
      <c r="K381" s="5">
        <v>45002</v>
      </c>
      <c r="L381" s="2" t="s">
        <v>56</v>
      </c>
      <c r="M381" s="2" t="s">
        <v>30</v>
      </c>
      <c r="N381" s="2">
        <v>3</v>
      </c>
      <c r="O381" s="2" t="str" cm="1">
        <f t="array" ref="O381">_xlfn.IFS(HRData[[#This Row],[Performance Rating]]=1,"Very Dissatisfied",HRData[[#This Row],[Performance Rating]]=2,"Dissatisfied",HRData[[#This Row],[Performance Rating]]=3,"Neutral",HRData[[#This Row],[Performance Rating]]=4,"Satisfied",HRData[[#This Row],[Performance Rating]]=5,"Very Satisfied")</f>
        <v>Neutral</v>
      </c>
      <c r="P381" s="7">
        <v>131684</v>
      </c>
      <c r="Q381" s="7">
        <v>9020</v>
      </c>
      <c r="R381" s="2">
        <v>2</v>
      </c>
      <c r="S381" s="2">
        <v>5</v>
      </c>
      <c r="T381" s="2">
        <v>3</v>
      </c>
      <c r="U381" s="2">
        <v>4</v>
      </c>
      <c r="V381" s="2" t="str" cm="1">
        <f t="array" ref="V381">_xlfn.IFS(HRData[[#This Row],[Job Satisfaction Level]]=1,"Very Dissatisfied",HRData[[#This Row],[Job Satisfaction Level]]=2,"Dissatisfied",HRData[[#This Row],[Job Satisfaction Level]]=3,"Neutral",HRData[[#This Row],[Job Satisfaction Level]]=4,"Satisfied",HRData[[#This Row],[Job Satisfaction Level]]=5,"Very Satisfied")</f>
        <v>Satisfied</v>
      </c>
      <c r="W381" s="2" t="s">
        <v>31</v>
      </c>
      <c r="X381" s="2" t="str">
        <f t="shared" si="22"/>
        <v>50-59</v>
      </c>
      <c r="Y381" s="2" t="str">
        <f t="shared" si="23"/>
        <v>50-59</v>
      </c>
    </row>
    <row r="382" spans="1:25" x14ac:dyDescent="0.25">
      <c r="A382" s="2">
        <v>9959</v>
      </c>
      <c r="B382" s="2" t="s">
        <v>711</v>
      </c>
      <c r="C382" s="2">
        <v>61</v>
      </c>
      <c r="D382" s="2" t="s">
        <v>26</v>
      </c>
      <c r="E382" s="2" t="s">
        <v>42</v>
      </c>
      <c r="F382" s="2" t="s">
        <v>608</v>
      </c>
      <c r="G382" s="5">
        <v>44683</v>
      </c>
      <c r="H382" s="2">
        <v>1.74</v>
      </c>
      <c r="I382" s="2">
        <f t="shared" ca="1" si="20"/>
        <v>1</v>
      </c>
      <c r="J382" s="2" t="str">
        <f t="shared" ca="1" si="21"/>
        <v>1-3</v>
      </c>
      <c r="K382" s="5">
        <v>45153</v>
      </c>
      <c r="L382" s="2" t="s">
        <v>44</v>
      </c>
      <c r="M382" s="2" t="s">
        <v>30</v>
      </c>
      <c r="N382" s="2">
        <v>5</v>
      </c>
      <c r="O382" s="2" t="str" cm="1">
        <f t="array" ref="O382">_xlfn.IFS(HRData[[#This Row],[Performance Rating]]=1,"Very Dissatisfied",HRData[[#This Row],[Performance Rating]]=2,"Dissatisfied",HRData[[#This Row],[Performance Rating]]=3,"Neutral",HRData[[#This Row],[Performance Rating]]=4,"Satisfied",HRData[[#This Row],[Performance Rating]]=5,"Very Satisfied")</f>
        <v>Very Satisfied</v>
      </c>
      <c r="P382" s="7">
        <v>122061</v>
      </c>
      <c r="Q382" s="7">
        <v>8958</v>
      </c>
      <c r="R382" s="2">
        <v>5</v>
      </c>
      <c r="S382" s="2">
        <v>2</v>
      </c>
      <c r="T382" s="2">
        <v>5</v>
      </c>
      <c r="U382" s="2">
        <v>5</v>
      </c>
      <c r="V382" s="2" t="str" cm="1">
        <f t="array" ref="V382">_xlfn.IFS(HRData[[#This Row],[Job Satisfaction Level]]=1,"Very Dissatisfied",HRData[[#This Row],[Job Satisfaction Level]]=2,"Dissatisfied",HRData[[#This Row],[Job Satisfaction Level]]=3,"Neutral",HRData[[#This Row],[Job Satisfaction Level]]=4,"Satisfied",HRData[[#This Row],[Job Satisfaction Level]]=5,"Very Satisfied")</f>
        <v>Very Satisfied</v>
      </c>
      <c r="W382" s="2" t="s">
        <v>40</v>
      </c>
      <c r="X382" s="2" t="str">
        <f t="shared" si="22"/>
        <v>60-69</v>
      </c>
      <c r="Y382" s="2" t="str">
        <f t="shared" si="23"/>
        <v>60-69</v>
      </c>
    </row>
    <row r="383" spans="1:25" x14ac:dyDescent="0.25">
      <c r="A383" s="2">
        <v>9996</v>
      </c>
      <c r="B383" s="2" t="s">
        <v>712</v>
      </c>
      <c r="C383" s="2">
        <v>45</v>
      </c>
      <c r="D383" s="2" t="s">
        <v>26</v>
      </c>
      <c r="E383" s="2" t="s">
        <v>50</v>
      </c>
      <c r="F383" s="2" t="s">
        <v>713</v>
      </c>
      <c r="G383" s="5">
        <v>42753</v>
      </c>
      <c r="H383" s="2">
        <v>7.03</v>
      </c>
      <c r="I383" s="2">
        <f t="shared" ca="1" si="20"/>
        <v>7</v>
      </c>
      <c r="J383" s="2" t="str">
        <f t="shared" ca="1" si="21"/>
        <v>5-10</v>
      </c>
      <c r="K383" s="5"/>
      <c r="L383" s="2" t="s">
        <v>56</v>
      </c>
      <c r="M383" s="2" t="s">
        <v>39</v>
      </c>
      <c r="N383" s="2">
        <v>5</v>
      </c>
      <c r="O383" s="2" t="str" cm="1">
        <f t="array" ref="O383">_xlfn.IFS(HRData[[#This Row],[Performance Rating]]=1,"Very Dissatisfied",HRData[[#This Row],[Performance Rating]]=2,"Dissatisfied",HRData[[#This Row],[Performance Rating]]=3,"Neutral",HRData[[#This Row],[Performance Rating]]=4,"Satisfied",HRData[[#This Row],[Performance Rating]]=5,"Very Satisfied")</f>
        <v>Very Satisfied</v>
      </c>
      <c r="P383" s="7">
        <v>86085</v>
      </c>
      <c r="Q383" s="7">
        <v>9276</v>
      </c>
      <c r="R383" s="2">
        <v>5</v>
      </c>
      <c r="S383" s="2">
        <v>2</v>
      </c>
      <c r="T383" s="2">
        <v>2</v>
      </c>
      <c r="U383" s="2">
        <v>4</v>
      </c>
      <c r="V383" s="2" t="str" cm="1">
        <f t="array" ref="V383">_xlfn.IFS(HRData[[#This Row],[Job Satisfaction Level]]=1,"Very Dissatisfied",HRData[[#This Row],[Job Satisfaction Level]]=2,"Dissatisfied",HRData[[#This Row],[Job Satisfaction Level]]=3,"Neutral",HRData[[#This Row],[Job Satisfaction Level]]=4,"Satisfied",HRData[[#This Row],[Job Satisfaction Level]]=5,"Very Satisfied")</f>
        <v>Satisfied</v>
      </c>
      <c r="W383" s="2" t="s">
        <v>31</v>
      </c>
      <c r="X383" s="2" t="str">
        <f t="shared" si="22"/>
        <v>40-49</v>
      </c>
      <c r="Y383" s="2" t="str">
        <f t="shared" si="23"/>
        <v>40-49</v>
      </c>
    </row>
    <row r="384" spans="1:25" x14ac:dyDescent="0.25">
      <c r="A384" s="2">
        <v>6106</v>
      </c>
      <c r="B384" s="2" t="s">
        <v>714</v>
      </c>
      <c r="C384" s="2">
        <v>22</v>
      </c>
      <c r="D384" s="2" t="s">
        <v>26</v>
      </c>
      <c r="E384" s="2" t="s">
        <v>37</v>
      </c>
      <c r="F384" s="2" t="s">
        <v>265</v>
      </c>
      <c r="G384" s="5">
        <v>44152</v>
      </c>
      <c r="H384" s="2">
        <v>3.2</v>
      </c>
      <c r="I384" s="2">
        <f t="shared" ca="1" si="20"/>
        <v>3</v>
      </c>
      <c r="J384" s="2" t="str">
        <f t="shared" ca="1" si="21"/>
        <v>3-5</v>
      </c>
      <c r="K384" s="5"/>
      <c r="L384" s="2" t="s">
        <v>44</v>
      </c>
      <c r="M384" s="2" t="s">
        <v>39</v>
      </c>
      <c r="N384" s="2">
        <v>3</v>
      </c>
      <c r="O384" s="2" t="str" cm="1">
        <f t="array" ref="O384">_xlfn.IFS(HRData[[#This Row],[Performance Rating]]=1,"Very Dissatisfied",HRData[[#This Row],[Performance Rating]]=2,"Dissatisfied",HRData[[#This Row],[Performance Rating]]=3,"Neutral",HRData[[#This Row],[Performance Rating]]=4,"Satisfied",HRData[[#This Row],[Performance Rating]]=5,"Very Satisfied")</f>
        <v>Neutral</v>
      </c>
      <c r="P384" s="7">
        <v>74922</v>
      </c>
      <c r="Q384" s="7">
        <v>1369</v>
      </c>
      <c r="R384" s="2">
        <v>14</v>
      </c>
      <c r="S384" s="2">
        <v>3</v>
      </c>
      <c r="T384" s="2">
        <v>6</v>
      </c>
      <c r="U384" s="2">
        <v>2</v>
      </c>
      <c r="V384" s="2" t="str" cm="1">
        <f t="array" ref="V384">_xlfn.IFS(HRData[[#This Row],[Job Satisfaction Level]]=1,"Very Dissatisfied",HRData[[#This Row],[Job Satisfaction Level]]=2,"Dissatisfied",HRData[[#This Row],[Job Satisfaction Level]]=3,"Neutral",HRData[[#This Row],[Job Satisfaction Level]]=4,"Satisfied",HRData[[#This Row],[Job Satisfaction Level]]=5,"Very Satisfied")</f>
        <v>Dissatisfied</v>
      </c>
      <c r="W384" s="2" t="s">
        <v>40</v>
      </c>
      <c r="X384" s="2" t="str">
        <f t="shared" si="22"/>
        <v>20-29</v>
      </c>
      <c r="Y384" s="2" t="str">
        <f t="shared" si="23"/>
        <v>20-29</v>
      </c>
    </row>
    <row r="385" spans="1:25" x14ac:dyDescent="0.25">
      <c r="A385" s="2">
        <v>6592</v>
      </c>
      <c r="B385" s="2" t="s">
        <v>715</v>
      </c>
      <c r="C385" s="2">
        <v>21</v>
      </c>
      <c r="D385" s="2" t="s">
        <v>217</v>
      </c>
      <c r="E385" s="2" t="s">
        <v>42</v>
      </c>
      <c r="F385" s="2" t="s">
        <v>566</v>
      </c>
      <c r="G385" s="5">
        <v>43741</v>
      </c>
      <c r="H385" s="2">
        <v>4.32</v>
      </c>
      <c r="I385" s="2">
        <f t="shared" ca="1" si="20"/>
        <v>2</v>
      </c>
      <c r="J385" s="2" t="str">
        <f t="shared" ca="1" si="21"/>
        <v>1-3</v>
      </c>
      <c r="K385" s="5">
        <v>44809</v>
      </c>
      <c r="L385" s="2" t="s">
        <v>48</v>
      </c>
      <c r="M385" s="2" t="s">
        <v>30</v>
      </c>
      <c r="N385" s="2">
        <v>4</v>
      </c>
      <c r="O385" s="2" t="str" cm="1">
        <f t="array" ref="O385">_xlfn.IFS(HRData[[#This Row],[Performance Rating]]=1,"Very Dissatisfied",HRData[[#This Row],[Performance Rating]]=2,"Dissatisfied",HRData[[#This Row],[Performance Rating]]=3,"Neutral",HRData[[#This Row],[Performance Rating]]=4,"Satisfied",HRData[[#This Row],[Performance Rating]]=5,"Very Satisfied")</f>
        <v>Satisfied</v>
      </c>
      <c r="P385" s="7">
        <v>118487</v>
      </c>
      <c r="Q385" s="7">
        <v>7558</v>
      </c>
      <c r="R385" s="2">
        <v>9</v>
      </c>
      <c r="S385" s="2">
        <v>9</v>
      </c>
      <c r="T385" s="2">
        <v>5</v>
      </c>
      <c r="U385" s="2">
        <v>2</v>
      </c>
      <c r="V385" s="2" t="str" cm="1">
        <f t="array" ref="V385">_xlfn.IFS(HRData[[#This Row],[Job Satisfaction Level]]=1,"Very Dissatisfied",HRData[[#This Row],[Job Satisfaction Level]]=2,"Dissatisfied",HRData[[#This Row],[Job Satisfaction Level]]=3,"Neutral",HRData[[#This Row],[Job Satisfaction Level]]=4,"Satisfied",HRData[[#This Row],[Job Satisfaction Level]]=5,"Very Satisfied")</f>
        <v>Dissatisfied</v>
      </c>
      <c r="W385" s="2" t="s">
        <v>40</v>
      </c>
      <c r="X385" s="2" t="str">
        <f t="shared" si="22"/>
        <v>20-29</v>
      </c>
      <c r="Y385" s="2" t="str">
        <f t="shared" si="23"/>
        <v>20-29</v>
      </c>
    </row>
    <row r="386" spans="1:25" x14ac:dyDescent="0.25">
      <c r="A386" s="2">
        <v>2146</v>
      </c>
      <c r="B386" s="2" t="s">
        <v>716</v>
      </c>
      <c r="C386" s="2">
        <v>55</v>
      </c>
      <c r="D386" s="2" t="s">
        <v>217</v>
      </c>
      <c r="E386" s="2" t="s">
        <v>50</v>
      </c>
      <c r="F386" s="2" t="s">
        <v>446</v>
      </c>
      <c r="G386" s="5">
        <v>42299</v>
      </c>
      <c r="H386" s="2">
        <v>8.27</v>
      </c>
      <c r="I386" s="2">
        <f t="shared" ref="I386:I449" ca="1" si="24">DATEDIF(G386,IF(ISBLANK(K386), TODAY(), K386), "y")</f>
        <v>8</v>
      </c>
      <c r="J386" s="2" t="str">
        <f t="shared" ref="J386:J449" ca="1" si="25">IF(I386=0, "New", IF(I386&lt;1, "0-1", IF(I386&lt;3, "1-3", IF(I386&lt;5, "3-5", IF(I386&lt;10, "5-10", "10+")))))</f>
        <v>5-10</v>
      </c>
      <c r="K386" s="5"/>
      <c r="L386" s="2" t="s">
        <v>29</v>
      </c>
      <c r="M386" s="2" t="s">
        <v>39</v>
      </c>
      <c r="N386" s="2">
        <v>3</v>
      </c>
      <c r="O386" s="2" t="str" cm="1">
        <f t="array" ref="O386">_xlfn.IFS(HRData[[#This Row],[Performance Rating]]=1,"Very Dissatisfied",HRData[[#This Row],[Performance Rating]]=2,"Dissatisfied",HRData[[#This Row],[Performance Rating]]=3,"Neutral",HRData[[#This Row],[Performance Rating]]=4,"Satisfied",HRData[[#This Row],[Performance Rating]]=5,"Very Satisfied")</f>
        <v>Neutral</v>
      </c>
      <c r="P386" s="7">
        <v>139383</v>
      </c>
      <c r="Q386" s="7">
        <v>8254</v>
      </c>
      <c r="R386" s="2">
        <v>12</v>
      </c>
      <c r="S386" s="2">
        <v>7</v>
      </c>
      <c r="T386" s="2">
        <v>10</v>
      </c>
      <c r="U386" s="2">
        <v>4</v>
      </c>
      <c r="V386" s="2" t="str" cm="1">
        <f t="array" ref="V386">_xlfn.IFS(HRData[[#This Row],[Job Satisfaction Level]]=1,"Very Dissatisfied",HRData[[#This Row],[Job Satisfaction Level]]=2,"Dissatisfied",HRData[[#This Row],[Job Satisfaction Level]]=3,"Neutral",HRData[[#This Row],[Job Satisfaction Level]]=4,"Satisfied",HRData[[#This Row],[Job Satisfaction Level]]=5,"Very Satisfied")</f>
        <v>Satisfied</v>
      </c>
      <c r="W386" s="2" t="s">
        <v>31</v>
      </c>
      <c r="X386" s="2" t="str">
        <f t="shared" ref="X386:X449" si="26">IF(C386="", "", CONCATENATE(TEXT(FLOOR(C386, 10), "0"), "-", TEXT(FLOOR(C386, 10) + 9, "0")))</f>
        <v>50-59</v>
      </c>
      <c r="Y386" s="2" t="str">
        <f t="shared" ref="Y386:Y449" si="27">IF(AND(C386&gt;=0, C386&lt;10), "0-9",
   IF(AND(C386&gt;=10, C386&lt;20), "10-19",
      IF(AND(C386&gt;=20, C386&lt;30), "20-29",
         IF(AND(C386&gt;=30, C386&lt;40), "30-39",
            IF(AND(C386&gt;=40, C386&lt;50), "40-49",
               IF(AND(C386&gt;=50, C386&lt;60), "50-59",
                  IF(AND(C386&gt;=60, C386&lt;70), "60-69",
                     IF(AND(C386&gt;=70, C386&lt;80), "70-79",
                        IF(AND(C386&gt;=80, C386&lt;90), "80-89",
                           IF(C386&gt;=90, "90+", "Out of range"))))))))))</f>
        <v>50-59</v>
      </c>
    </row>
    <row r="387" spans="1:25" x14ac:dyDescent="0.25">
      <c r="A387" s="2">
        <v>3339</v>
      </c>
      <c r="B387" s="2" t="s">
        <v>717</v>
      </c>
      <c r="C387" s="2">
        <v>63</v>
      </c>
      <c r="D387" s="2" t="s">
        <v>26</v>
      </c>
      <c r="E387" s="2" t="s">
        <v>50</v>
      </c>
      <c r="F387" s="2" t="s">
        <v>718</v>
      </c>
      <c r="G387" s="5">
        <v>44631</v>
      </c>
      <c r="H387" s="2">
        <v>1.88</v>
      </c>
      <c r="I387" s="2">
        <f t="shared" ca="1" si="24"/>
        <v>0</v>
      </c>
      <c r="J387" s="2" t="str">
        <f t="shared" ca="1" si="25"/>
        <v>New</v>
      </c>
      <c r="K387" s="5">
        <v>44768</v>
      </c>
      <c r="L387" s="2" t="s">
        <v>44</v>
      </c>
      <c r="M387" s="2" t="s">
        <v>30</v>
      </c>
      <c r="N387" s="2">
        <v>1</v>
      </c>
      <c r="O387" s="2" t="str" cm="1">
        <f t="array" ref="O387">_xlfn.IFS(HRData[[#This Row],[Performance Rating]]=1,"Very Dissatisfied",HRData[[#This Row],[Performance Rating]]=2,"Dissatisfied",HRData[[#This Row],[Performance Rating]]=3,"Neutral",HRData[[#This Row],[Performance Rating]]=4,"Satisfied",HRData[[#This Row],[Performance Rating]]=5,"Very Satisfied")</f>
        <v>Very Dissatisfied</v>
      </c>
      <c r="P387" s="7">
        <v>62313</v>
      </c>
      <c r="Q387" s="7">
        <v>9722</v>
      </c>
      <c r="R387" s="2">
        <v>18</v>
      </c>
      <c r="S387" s="2">
        <v>6</v>
      </c>
      <c r="T387" s="2">
        <v>8</v>
      </c>
      <c r="U387" s="2">
        <v>2</v>
      </c>
      <c r="V387" s="2" t="str" cm="1">
        <f t="array" ref="V387">_xlfn.IFS(HRData[[#This Row],[Job Satisfaction Level]]=1,"Very Dissatisfied",HRData[[#This Row],[Job Satisfaction Level]]=2,"Dissatisfied",HRData[[#This Row],[Job Satisfaction Level]]=3,"Neutral",HRData[[#This Row],[Job Satisfaction Level]]=4,"Satisfied",HRData[[#This Row],[Job Satisfaction Level]]=5,"Very Satisfied")</f>
        <v>Dissatisfied</v>
      </c>
      <c r="W387" s="2" t="s">
        <v>45</v>
      </c>
      <c r="X387" s="2" t="str">
        <f t="shared" si="26"/>
        <v>60-69</v>
      </c>
      <c r="Y387" s="2" t="str">
        <f t="shared" si="27"/>
        <v>60-69</v>
      </c>
    </row>
    <row r="388" spans="1:25" x14ac:dyDescent="0.25">
      <c r="A388" s="2">
        <v>3169</v>
      </c>
      <c r="B388" s="2" t="s">
        <v>719</v>
      </c>
      <c r="C388" s="2">
        <v>36</v>
      </c>
      <c r="D388" s="2" t="s">
        <v>33</v>
      </c>
      <c r="E388" s="2" t="s">
        <v>27</v>
      </c>
      <c r="F388" s="2" t="s">
        <v>720</v>
      </c>
      <c r="G388" s="5">
        <v>43036</v>
      </c>
      <c r="H388" s="2">
        <v>6.25</v>
      </c>
      <c r="I388" s="2">
        <f t="shared" ca="1" si="24"/>
        <v>6</v>
      </c>
      <c r="J388" s="2" t="str">
        <f t="shared" ca="1" si="25"/>
        <v>5-10</v>
      </c>
      <c r="K388" s="5"/>
      <c r="L388" s="2" t="s">
        <v>44</v>
      </c>
      <c r="M388" s="2" t="s">
        <v>39</v>
      </c>
      <c r="N388" s="2">
        <v>5</v>
      </c>
      <c r="O388" s="2" t="str" cm="1">
        <f t="array" ref="O388">_xlfn.IFS(HRData[[#This Row],[Performance Rating]]=1,"Very Dissatisfied",HRData[[#This Row],[Performance Rating]]=2,"Dissatisfied",HRData[[#This Row],[Performance Rating]]=3,"Neutral",HRData[[#This Row],[Performance Rating]]=4,"Satisfied",HRData[[#This Row],[Performance Rating]]=5,"Very Satisfied")</f>
        <v>Very Satisfied</v>
      </c>
      <c r="P388" s="7">
        <v>36309</v>
      </c>
      <c r="Q388" s="7">
        <v>5148</v>
      </c>
      <c r="R388" s="2">
        <v>10</v>
      </c>
      <c r="S388" s="2">
        <v>2</v>
      </c>
      <c r="T388" s="2">
        <v>3</v>
      </c>
      <c r="U388" s="2">
        <v>1</v>
      </c>
      <c r="V388" s="2" t="str" cm="1">
        <f t="array" ref="V3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8" s="2" t="s">
        <v>31</v>
      </c>
      <c r="X388" s="2" t="str">
        <f t="shared" si="26"/>
        <v>30-39</v>
      </c>
      <c r="Y388" s="2" t="str">
        <f t="shared" si="27"/>
        <v>30-39</v>
      </c>
    </row>
    <row r="389" spans="1:25" x14ac:dyDescent="0.25">
      <c r="A389" s="2">
        <v>8199</v>
      </c>
      <c r="B389" s="2" t="s">
        <v>721</v>
      </c>
      <c r="C389" s="2">
        <v>52</v>
      </c>
      <c r="D389" s="2" t="s">
        <v>33</v>
      </c>
      <c r="E389" s="2" t="s">
        <v>42</v>
      </c>
      <c r="F389" s="2" t="s">
        <v>432</v>
      </c>
      <c r="G389" s="5">
        <v>42317</v>
      </c>
      <c r="H389" s="2">
        <v>8.2200000000000006</v>
      </c>
      <c r="I389" s="2">
        <f t="shared" ca="1" si="24"/>
        <v>4</v>
      </c>
      <c r="J389" s="2" t="str">
        <f t="shared" ca="1" si="25"/>
        <v>3-5</v>
      </c>
      <c r="K389" s="5">
        <v>44115</v>
      </c>
      <c r="L389" s="2" t="s">
        <v>48</v>
      </c>
      <c r="M389" s="2" t="s">
        <v>30</v>
      </c>
      <c r="N389" s="2">
        <v>1</v>
      </c>
      <c r="O389" s="2" t="str" cm="1">
        <f t="array" ref="O389">_xlfn.IFS(HRData[[#This Row],[Performance Rating]]=1,"Very Dissatisfied",HRData[[#This Row],[Performance Rating]]=2,"Dissatisfied",HRData[[#This Row],[Performance Rating]]=3,"Neutral",HRData[[#This Row],[Performance Rating]]=4,"Satisfied",HRData[[#This Row],[Performance Rating]]=5,"Very Satisfied")</f>
        <v>Very Dissatisfied</v>
      </c>
      <c r="P389" s="7">
        <v>62685</v>
      </c>
      <c r="Q389" s="7">
        <v>2474</v>
      </c>
      <c r="R389" s="2">
        <v>3</v>
      </c>
      <c r="S389" s="2">
        <v>0</v>
      </c>
      <c r="T389" s="2">
        <v>9</v>
      </c>
      <c r="U389" s="2">
        <v>2</v>
      </c>
      <c r="V389" s="2" t="str" cm="1">
        <f t="array" ref="V389">_xlfn.IFS(HRData[[#This Row],[Job Satisfaction Level]]=1,"Very Dissatisfied",HRData[[#This Row],[Job Satisfaction Level]]=2,"Dissatisfied",HRData[[#This Row],[Job Satisfaction Level]]=3,"Neutral",HRData[[#This Row],[Job Satisfaction Level]]=4,"Satisfied",HRData[[#This Row],[Job Satisfaction Level]]=5,"Very Satisfied")</f>
        <v>Dissatisfied</v>
      </c>
      <c r="W389" s="2" t="s">
        <v>45</v>
      </c>
      <c r="X389" s="2" t="str">
        <f t="shared" si="26"/>
        <v>50-59</v>
      </c>
      <c r="Y389" s="2" t="str">
        <f t="shared" si="27"/>
        <v>50-59</v>
      </c>
    </row>
    <row r="390" spans="1:25" x14ac:dyDescent="0.25">
      <c r="A390" s="2">
        <v>9019</v>
      </c>
      <c r="B390" s="2" t="s">
        <v>722</v>
      </c>
      <c r="C390" s="2">
        <v>39</v>
      </c>
      <c r="D390" s="2" t="s">
        <v>33</v>
      </c>
      <c r="E390" s="2" t="s">
        <v>50</v>
      </c>
      <c r="F390" s="2" t="s">
        <v>723</v>
      </c>
      <c r="G390" s="5">
        <v>44857</v>
      </c>
      <c r="H390" s="2">
        <v>1.27</v>
      </c>
      <c r="I390" s="2">
        <f t="shared" ca="1" si="24"/>
        <v>1</v>
      </c>
      <c r="J390" s="2" t="str">
        <f t="shared" ca="1" si="25"/>
        <v>1-3</v>
      </c>
      <c r="K390" s="5"/>
      <c r="L390" s="2" t="s">
        <v>56</v>
      </c>
      <c r="M390" s="2" t="s">
        <v>39</v>
      </c>
      <c r="N390" s="2">
        <v>4</v>
      </c>
      <c r="O390" s="2" t="str" cm="1">
        <f t="array" ref="O390">_xlfn.IFS(HRData[[#This Row],[Performance Rating]]=1,"Very Dissatisfied",HRData[[#This Row],[Performance Rating]]=2,"Dissatisfied",HRData[[#This Row],[Performance Rating]]=3,"Neutral",HRData[[#This Row],[Performance Rating]]=4,"Satisfied",HRData[[#This Row],[Performance Rating]]=5,"Very Satisfied")</f>
        <v>Satisfied</v>
      </c>
      <c r="P390" s="7">
        <v>142091</v>
      </c>
      <c r="Q390" s="7">
        <v>735</v>
      </c>
      <c r="R390" s="2">
        <v>9</v>
      </c>
      <c r="S390" s="2">
        <v>6</v>
      </c>
      <c r="T390" s="2">
        <v>2</v>
      </c>
      <c r="U390" s="2">
        <v>4</v>
      </c>
      <c r="V390" s="2" t="str" cm="1">
        <f t="array" ref="V390">_xlfn.IFS(HRData[[#This Row],[Job Satisfaction Level]]=1,"Very Dissatisfied",HRData[[#This Row],[Job Satisfaction Level]]=2,"Dissatisfied",HRData[[#This Row],[Job Satisfaction Level]]=3,"Neutral",HRData[[#This Row],[Job Satisfaction Level]]=4,"Satisfied",HRData[[#This Row],[Job Satisfaction Level]]=5,"Very Satisfied")</f>
        <v>Satisfied</v>
      </c>
      <c r="W390" s="2" t="s">
        <v>45</v>
      </c>
      <c r="X390" s="2" t="str">
        <f t="shared" si="26"/>
        <v>30-39</v>
      </c>
      <c r="Y390" s="2" t="str">
        <f t="shared" si="27"/>
        <v>30-39</v>
      </c>
    </row>
    <row r="391" spans="1:25" x14ac:dyDescent="0.25">
      <c r="A391" s="2">
        <v>3497</v>
      </c>
      <c r="B391" s="2" t="s">
        <v>724</v>
      </c>
      <c r="C391" s="2">
        <v>55</v>
      </c>
      <c r="D391" s="2" t="s">
        <v>217</v>
      </c>
      <c r="E391" s="2" t="s">
        <v>34</v>
      </c>
      <c r="F391" s="2" t="s">
        <v>358</v>
      </c>
      <c r="G391" s="5">
        <v>43036</v>
      </c>
      <c r="H391" s="2">
        <v>6.25</v>
      </c>
      <c r="I391" s="2">
        <f t="shared" ca="1" si="24"/>
        <v>6</v>
      </c>
      <c r="J391" s="2" t="str">
        <f t="shared" ca="1" si="25"/>
        <v>5-10</v>
      </c>
      <c r="K391" s="5"/>
      <c r="L391" s="2" t="s">
        <v>48</v>
      </c>
      <c r="M391" s="2" t="s">
        <v>39</v>
      </c>
      <c r="N391" s="2">
        <v>5</v>
      </c>
      <c r="O391" s="2" t="str" cm="1">
        <f t="array" ref="O391">_xlfn.IFS(HRData[[#This Row],[Performance Rating]]=1,"Very Dissatisfied",HRData[[#This Row],[Performance Rating]]=2,"Dissatisfied",HRData[[#This Row],[Performance Rating]]=3,"Neutral",HRData[[#This Row],[Performance Rating]]=4,"Satisfied",HRData[[#This Row],[Performance Rating]]=5,"Very Satisfied")</f>
        <v>Very Satisfied</v>
      </c>
      <c r="P391" s="7">
        <v>94125</v>
      </c>
      <c r="Q391" s="7">
        <v>649</v>
      </c>
      <c r="R391" s="2">
        <v>16</v>
      </c>
      <c r="S391" s="2">
        <v>6</v>
      </c>
      <c r="T391" s="2">
        <v>0</v>
      </c>
      <c r="U391" s="2">
        <v>5</v>
      </c>
      <c r="V391" s="2" t="str" cm="1">
        <f t="array" ref="V391">_xlfn.IFS(HRData[[#This Row],[Job Satisfaction Level]]=1,"Very Dissatisfied",HRData[[#This Row],[Job Satisfaction Level]]=2,"Dissatisfied",HRData[[#This Row],[Job Satisfaction Level]]=3,"Neutral",HRData[[#This Row],[Job Satisfaction Level]]=4,"Satisfied",HRData[[#This Row],[Job Satisfaction Level]]=5,"Very Satisfied")</f>
        <v>Very Satisfied</v>
      </c>
      <c r="W391" s="2" t="s">
        <v>40</v>
      </c>
      <c r="X391" s="2" t="str">
        <f t="shared" si="26"/>
        <v>50-59</v>
      </c>
      <c r="Y391" s="2" t="str">
        <f t="shared" si="27"/>
        <v>50-59</v>
      </c>
    </row>
    <row r="392" spans="1:25" x14ac:dyDescent="0.25">
      <c r="A392" s="2">
        <v>2463</v>
      </c>
      <c r="B392" s="2" t="s">
        <v>725</v>
      </c>
      <c r="C392" s="2">
        <v>39</v>
      </c>
      <c r="D392" s="2" t="s">
        <v>33</v>
      </c>
      <c r="E392" s="2" t="s">
        <v>42</v>
      </c>
      <c r="F392" s="2" t="s">
        <v>726</v>
      </c>
      <c r="G392" s="5">
        <v>44597</v>
      </c>
      <c r="H392" s="2">
        <v>1.98</v>
      </c>
      <c r="I392" s="2">
        <f t="shared" ca="1" si="24"/>
        <v>2</v>
      </c>
      <c r="J392" s="2" t="str">
        <f t="shared" ca="1" si="25"/>
        <v>1-3</v>
      </c>
      <c r="K392" s="5"/>
      <c r="L392" s="2" t="s">
        <v>29</v>
      </c>
      <c r="M392" s="2" t="s">
        <v>39</v>
      </c>
      <c r="N392" s="2">
        <v>1</v>
      </c>
      <c r="O392" s="2" t="str" cm="1">
        <f t="array" ref="O392">_xlfn.IFS(HRData[[#This Row],[Performance Rating]]=1,"Very Dissatisfied",HRData[[#This Row],[Performance Rating]]=2,"Dissatisfied",HRData[[#This Row],[Performance Rating]]=3,"Neutral",HRData[[#This Row],[Performance Rating]]=4,"Satisfied",HRData[[#This Row],[Performance Rating]]=5,"Very Satisfied")</f>
        <v>Very Dissatisfied</v>
      </c>
      <c r="P392" s="7">
        <v>122753</v>
      </c>
      <c r="Q392" s="7">
        <v>7972</v>
      </c>
      <c r="R392" s="2">
        <v>16</v>
      </c>
      <c r="S392" s="2">
        <v>4</v>
      </c>
      <c r="T392" s="2">
        <v>8</v>
      </c>
      <c r="U392" s="2">
        <v>5</v>
      </c>
      <c r="V392" s="2" t="str" cm="1">
        <f t="array" ref="V392">_xlfn.IFS(HRData[[#This Row],[Job Satisfaction Level]]=1,"Very Dissatisfied",HRData[[#This Row],[Job Satisfaction Level]]=2,"Dissatisfied",HRData[[#This Row],[Job Satisfaction Level]]=3,"Neutral",HRData[[#This Row],[Job Satisfaction Level]]=4,"Satisfied",HRData[[#This Row],[Job Satisfaction Level]]=5,"Very Satisfied")</f>
        <v>Very Satisfied</v>
      </c>
      <c r="W392" s="2" t="s">
        <v>31</v>
      </c>
      <c r="X392" s="2" t="str">
        <f t="shared" si="26"/>
        <v>30-39</v>
      </c>
      <c r="Y392" s="2" t="str">
        <f t="shared" si="27"/>
        <v>30-39</v>
      </c>
    </row>
    <row r="393" spans="1:25" x14ac:dyDescent="0.25">
      <c r="A393" s="2">
        <v>6519</v>
      </c>
      <c r="B393" s="2" t="s">
        <v>727</v>
      </c>
      <c r="C393" s="2">
        <v>30</v>
      </c>
      <c r="D393" s="2" t="s">
        <v>217</v>
      </c>
      <c r="E393" s="2" t="s">
        <v>27</v>
      </c>
      <c r="F393" s="2" t="s">
        <v>82</v>
      </c>
      <c r="G393" s="5">
        <v>43535</v>
      </c>
      <c r="H393" s="2">
        <v>4.8899999999999997</v>
      </c>
      <c r="I393" s="2">
        <f t="shared" ca="1" si="24"/>
        <v>1</v>
      </c>
      <c r="J393" s="2" t="str">
        <f t="shared" ca="1" si="25"/>
        <v>1-3</v>
      </c>
      <c r="K393" s="5">
        <v>43937</v>
      </c>
      <c r="L393" s="2" t="s">
        <v>48</v>
      </c>
      <c r="M393" s="2" t="s">
        <v>30</v>
      </c>
      <c r="N393" s="2">
        <v>2</v>
      </c>
      <c r="O393" s="2" t="str" cm="1">
        <f t="array" ref="O393">_xlfn.IFS(HRData[[#This Row],[Performance Rating]]=1,"Very Dissatisfied",HRData[[#This Row],[Performance Rating]]=2,"Dissatisfied",HRData[[#This Row],[Performance Rating]]=3,"Neutral",HRData[[#This Row],[Performance Rating]]=4,"Satisfied",HRData[[#This Row],[Performance Rating]]=5,"Very Satisfied")</f>
        <v>Dissatisfied</v>
      </c>
      <c r="P393" s="7">
        <v>132143</v>
      </c>
      <c r="Q393" s="7">
        <v>4240</v>
      </c>
      <c r="R393" s="2">
        <v>19</v>
      </c>
      <c r="S393" s="2">
        <v>1</v>
      </c>
      <c r="T393" s="2">
        <v>10</v>
      </c>
      <c r="U393" s="2">
        <v>3</v>
      </c>
      <c r="V393" s="2" t="str" cm="1">
        <f t="array" ref="V393">_xlfn.IFS(HRData[[#This Row],[Job Satisfaction Level]]=1,"Very Dissatisfied",HRData[[#This Row],[Job Satisfaction Level]]=2,"Dissatisfied",HRData[[#This Row],[Job Satisfaction Level]]=3,"Neutral",HRData[[#This Row],[Job Satisfaction Level]]=4,"Satisfied",HRData[[#This Row],[Job Satisfaction Level]]=5,"Very Satisfied")</f>
        <v>Neutral</v>
      </c>
      <c r="W393" s="2" t="s">
        <v>31</v>
      </c>
      <c r="X393" s="2" t="str">
        <f t="shared" si="26"/>
        <v>30-39</v>
      </c>
      <c r="Y393" s="2" t="str">
        <f t="shared" si="27"/>
        <v>30-39</v>
      </c>
    </row>
    <row r="394" spans="1:25" x14ac:dyDescent="0.25">
      <c r="A394" s="2">
        <v>8066</v>
      </c>
      <c r="B394" s="2" t="s">
        <v>728</v>
      </c>
      <c r="C394" s="2">
        <v>31</v>
      </c>
      <c r="D394" s="2" t="s">
        <v>217</v>
      </c>
      <c r="E394" s="2" t="s">
        <v>37</v>
      </c>
      <c r="F394" s="2" t="s">
        <v>396</v>
      </c>
      <c r="G394" s="5">
        <v>44093</v>
      </c>
      <c r="H394" s="2">
        <v>3.36</v>
      </c>
      <c r="I394" s="2">
        <f t="shared" ca="1" si="24"/>
        <v>1</v>
      </c>
      <c r="J394" s="2" t="str">
        <f t="shared" ca="1" si="25"/>
        <v>1-3</v>
      </c>
      <c r="K394" s="5">
        <v>44699</v>
      </c>
      <c r="L394" s="2" t="s">
        <v>44</v>
      </c>
      <c r="M394" s="2" t="s">
        <v>30</v>
      </c>
      <c r="N394" s="2">
        <v>1</v>
      </c>
      <c r="O394" s="2" t="str" cm="1">
        <f t="array" ref="O394">_xlfn.IFS(HRData[[#This Row],[Performance Rating]]=1,"Very Dissatisfied",HRData[[#This Row],[Performance Rating]]=2,"Dissatisfied",HRData[[#This Row],[Performance Rating]]=3,"Neutral",HRData[[#This Row],[Performance Rating]]=4,"Satisfied",HRData[[#This Row],[Performance Rating]]=5,"Very Satisfied")</f>
        <v>Very Dissatisfied</v>
      </c>
      <c r="P394" s="7">
        <v>71500</v>
      </c>
      <c r="Q394" s="7">
        <v>9528</v>
      </c>
      <c r="R394" s="2">
        <v>15</v>
      </c>
      <c r="S394" s="2">
        <v>4</v>
      </c>
      <c r="T394" s="2">
        <v>9</v>
      </c>
      <c r="U394" s="2">
        <v>3</v>
      </c>
      <c r="V394" s="2" t="str" cm="1">
        <f t="array" ref="V394">_xlfn.IFS(HRData[[#This Row],[Job Satisfaction Level]]=1,"Very Dissatisfied",HRData[[#This Row],[Job Satisfaction Level]]=2,"Dissatisfied",HRData[[#This Row],[Job Satisfaction Level]]=3,"Neutral",HRData[[#This Row],[Job Satisfaction Level]]=4,"Satisfied",HRData[[#This Row],[Job Satisfaction Level]]=5,"Very Satisfied")</f>
        <v>Neutral</v>
      </c>
      <c r="W394" s="2" t="s">
        <v>45</v>
      </c>
      <c r="X394" s="2" t="str">
        <f t="shared" si="26"/>
        <v>30-39</v>
      </c>
      <c r="Y394" s="2" t="str">
        <f t="shared" si="27"/>
        <v>30-39</v>
      </c>
    </row>
    <row r="395" spans="1:25" x14ac:dyDescent="0.25">
      <c r="A395" s="2">
        <v>3905</v>
      </c>
      <c r="B395" s="2" t="s">
        <v>729</v>
      </c>
      <c r="C395" s="2">
        <v>59</v>
      </c>
      <c r="D395" s="2" t="s">
        <v>26</v>
      </c>
      <c r="E395" s="2" t="s">
        <v>34</v>
      </c>
      <c r="F395" s="2" t="s">
        <v>284</v>
      </c>
      <c r="G395" s="5">
        <v>42742</v>
      </c>
      <c r="H395" s="2">
        <v>7.06</v>
      </c>
      <c r="I395" s="2">
        <f t="shared" ca="1" si="24"/>
        <v>7</v>
      </c>
      <c r="J395" s="2" t="str">
        <f t="shared" ca="1" si="25"/>
        <v>5-10</v>
      </c>
      <c r="K395" s="5"/>
      <c r="L395" s="2" t="s">
        <v>48</v>
      </c>
      <c r="M395" s="2" t="s">
        <v>39</v>
      </c>
      <c r="N395" s="2">
        <v>5</v>
      </c>
      <c r="O395" s="2" t="str" cm="1">
        <f t="array" ref="O395">_xlfn.IFS(HRData[[#This Row],[Performance Rating]]=1,"Very Dissatisfied",HRData[[#This Row],[Performance Rating]]=2,"Dissatisfied",HRData[[#This Row],[Performance Rating]]=3,"Neutral",HRData[[#This Row],[Performance Rating]]=4,"Satisfied",HRData[[#This Row],[Performance Rating]]=5,"Very Satisfied")</f>
        <v>Very Satisfied</v>
      </c>
      <c r="P395" s="7">
        <v>31240</v>
      </c>
      <c r="Q395" s="7">
        <v>5787</v>
      </c>
      <c r="R395" s="2">
        <v>19</v>
      </c>
      <c r="S395" s="2">
        <v>10</v>
      </c>
      <c r="T395" s="2">
        <v>1</v>
      </c>
      <c r="U395" s="2">
        <v>2</v>
      </c>
      <c r="V395" s="2" t="str" cm="1">
        <f t="array" ref="V395">_xlfn.IFS(HRData[[#This Row],[Job Satisfaction Level]]=1,"Very Dissatisfied",HRData[[#This Row],[Job Satisfaction Level]]=2,"Dissatisfied",HRData[[#This Row],[Job Satisfaction Level]]=3,"Neutral",HRData[[#This Row],[Job Satisfaction Level]]=4,"Satisfied",HRData[[#This Row],[Job Satisfaction Level]]=5,"Very Satisfied")</f>
        <v>Dissatisfied</v>
      </c>
      <c r="W395" s="2" t="s">
        <v>31</v>
      </c>
      <c r="X395" s="2" t="str">
        <f t="shared" si="26"/>
        <v>50-59</v>
      </c>
      <c r="Y395" s="2" t="str">
        <f t="shared" si="27"/>
        <v>50-59</v>
      </c>
    </row>
    <row r="396" spans="1:25" x14ac:dyDescent="0.25">
      <c r="A396" s="2">
        <v>8961</v>
      </c>
      <c r="B396" s="2" t="s">
        <v>730</v>
      </c>
      <c r="C396" s="2">
        <v>31</v>
      </c>
      <c r="D396" s="2" t="s">
        <v>33</v>
      </c>
      <c r="E396" s="2" t="s">
        <v>27</v>
      </c>
      <c r="F396" s="2" t="s">
        <v>731</v>
      </c>
      <c r="G396" s="5">
        <v>44604</v>
      </c>
      <c r="H396" s="2">
        <v>1.96</v>
      </c>
      <c r="I396" s="2">
        <f t="shared" ca="1" si="24"/>
        <v>2</v>
      </c>
      <c r="J396" s="2" t="str">
        <f t="shared" ca="1" si="25"/>
        <v>1-3</v>
      </c>
      <c r="K396" s="5"/>
      <c r="L396" s="2" t="s">
        <v>29</v>
      </c>
      <c r="M396" s="2" t="s">
        <v>39</v>
      </c>
      <c r="N396" s="2">
        <v>5</v>
      </c>
      <c r="O396" s="2" t="str" cm="1">
        <f t="array" ref="O396">_xlfn.IFS(HRData[[#This Row],[Performance Rating]]=1,"Very Dissatisfied",HRData[[#This Row],[Performance Rating]]=2,"Dissatisfied",HRData[[#This Row],[Performance Rating]]=3,"Neutral",HRData[[#This Row],[Performance Rating]]=4,"Satisfied",HRData[[#This Row],[Performance Rating]]=5,"Very Satisfied")</f>
        <v>Very Satisfied</v>
      </c>
      <c r="P396" s="7">
        <v>65297</v>
      </c>
      <c r="Q396" s="7">
        <v>6650</v>
      </c>
      <c r="R396" s="2">
        <v>17</v>
      </c>
      <c r="S396" s="2">
        <v>1</v>
      </c>
      <c r="T396" s="2">
        <v>2</v>
      </c>
      <c r="U396" s="2">
        <v>1</v>
      </c>
      <c r="V396" s="2" t="str" cm="1">
        <f t="array" ref="V3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6" s="2" t="s">
        <v>40</v>
      </c>
      <c r="X396" s="2" t="str">
        <f t="shared" si="26"/>
        <v>30-39</v>
      </c>
      <c r="Y396" s="2" t="str">
        <f t="shared" si="27"/>
        <v>30-39</v>
      </c>
    </row>
    <row r="397" spans="1:25" x14ac:dyDescent="0.25">
      <c r="A397" s="2">
        <v>6405</v>
      </c>
      <c r="B397" s="2" t="s">
        <v>732</v>
      </c>
      <c r="C397" s="2">
        <v>18</v>
      </c>
      <c r="D397" s="2" t="s">
        <v>26</v>
      </c>
      <c r="E397" s="2" t="s">
        <v>42</v>
      </c>
      <c r="F397" s="2" t="s">
        <v>733</v>
      </c>
      <c r="G397" s="5">
        <v>43445</v>
      </c>
      <c r="H397" s="2">
        <v>5.13</v>
      </c>
      <c r="I397" s="2">
        <f t="shared" ca="1" si="24"/>
        <v>0</v>
      </c>
      <c r="J397" s="2" t="str">
        <f t="shared" ca="1" si="25"/>
        <v>New</v>
      </c>
      <c r="K397" s="5">
        <v>43588</v>
      </c>
      <c r="L397" s="2" t="s">
        <v>29</v>
      </c>
      <c r="M397" s="2" t="s">
        <v>30</v>
      </c>
      <c r="N397" s="2">
        <v>5</v>
      </c>
      <c r="O397" s="2" t="str" cm="1">
        <f t="array" ref="O397">_xlfn.IFS(HRData[[#This Row],[Performance Rating]]=1,"Very Dissatisfied",HRData[[#This Row],[Performance Rating]]=2,"Dissatisfied",HRData[[#This Row],[Performance Rating]]=3,"Neutral",HRData[[#This Row],[Performance Rating]]=4,"Satisfied",HRData[[#This Row],[Performance Rating]]=5,"Very Satisfied")</f>
        <v>Very Satisfied</v>
      </c>
      <c r="P397" s="7">
        <v>134160</v>
      </c>
      <c r="Q397" s="7">
        <v>8480</v>
      </c>
      <c r="R397" s="2">
        <v>7</v>
      </c>
      <c r="S397" s="2">
        <v>7</v>
      </c>
      <c r="T397" s="2">
        <v>7</v>
      </c>
      <c r="U397" s="2">
        <v>5</v>
      </c>
      <c r="V397" s="2" t="str" cm="1">
        <f t="array" ref="V397">_xlfn.IFS(HRData[[#This Row],[Job Satisfaction Level]]=1,"Very Dissatisfied",HRData[[#This Row],[Job Satisfaction Level]]=2,"Dissatisfied",HRData[[#This Row],[Job Satisfaction Level]]=3,"Neutral",HRData[[#This Row],[Job Satisfaction Level]]=4,"Satisfied",HRData[[#This Row],[Job Satisfaction Level]]=5,"Very Satisfied")</f>
        <v>Very Satisfied</v>
      </c>
      <c r="W397" s="2" t="s">
        <v>45</v>
      </c>
      <c r="X397" s="2" t="str">
        <f t="shared" si="26"/>
        <v>10-19</v>
      </c>
      <c r="Y397" s="2" t="str">
        <f t="shared" si="27"/>
        <v>10-19</v>
      </c>
    </row>
    <row r="398" spans="1:25" x14ac:dyDescent="0.25">
      <c r="A398" s="2">
        <v>1785</v>
      </c>
      <c r="B398" s="2" t="s">
        <v>734</v>
      </c>
      <c r="C398" s="2">
        <v>20</v>
      </c>
      <c r="D398" s="2" t="s">
        <v>217</v>
      </c>
      <c r="E398" s="2" t="s">
        <v>37</v>
      </c>
      <c r="F398" s="2" t="s">
        <v>735</v>
      </c>
      <c r="G398" s="5">
        <v>44432</v>
      </c>
      <c r="H398" s="2">
        <v>2.4300000000000002</v>
      </c>
      <c r="I398" s="2">
        <f t="shared" ca="1" si="24"/>
        <v>0</v>
      </c>
      <c r="J398" s="2" t="str">
        <f t="shared" ca="1" si="25"/>
        <v>New</v>
      </c>
      <c r="K398" s="5">
        <v>44644</v>
      </c>
      <c r="L398" s="2" t="s">
        <v>56</v>
      </c>
      <c r="M398" s="2" t="s">
        <v>30</v>
      </c>
      <c r="N398" s="2">
        <v>5</v>
      </c>
      <c r="O398" s="2" t="str" cm="1">
        <f t="array" ref="O398">_xlfn.IFS(HRData[[#This Row],[Performance Rating]]=1,"Very Dissatisfied",HRData[[#This Row],[Performance Rating]]=2,"Dissatisfied",HRData[[#This Row],[Performance Rating]]=3,"Neutral",HRData[[#This Row],[Performance Rating]]=4,"Satisfied",HRData[[#This Row],[Performance Rating]]=5,"Very Satisfied")</f>
        <v>Very Satisfied</v>
      </c>
      <c r="P398" s="7">
        <v>75008</v>
      </c>
      <c r="Q398" s="7">
        <v>1376</v>
      </c>
      <c r="R398" s="2">
        <v>19</v>
      </c>
      <c r="S398" s="2">
        <v>6</v>
      </c>
      <c r="T398" s="2">
        <v>7</v>
      </c>
      <c r="U398" s="2">
        <v>5</v>
      </c>
      <c r="V398" s="2" t="str" cm="1">
        <f t="array" ref="V398">_xlfn.IFS(HRData[[#This Row],[Job Satisfaction Level]]=1,"Very Dissatisfied",HRData[[#This Row],[Job Satisfaction Level]]=2,"Dissatisfied",HRData[[#This Row],[Job Satisfaction Level]]=3,"Neutral",HRData[[#This Row],[Job Satisfaction Level]]=4,"Satisfied",HRData[[#This Row],[Job Satisfaction Level]]=5,"Very Satisfied")</f>
        <v>Very Satisfied</v>
      </c>
      <c r="W398" s="2" t="s">
        <v>40</v>
      </c>
      <c r="X398" s="2" t="str">
        <f t="shared" si="26"/>
        <v>20-29</v>
      </c>
      <c r="Y398" s="2" t="str">
        <f t="shared" si="27"/>
        <v>20-29</v>
      </c>
    </row>
    <row r="399" spans="1:25" x14ac:dyDescent="0.25">
      <c r="A399" s="2">
        <v>9133</v>
      </c>
      <c r="B399" s="2" t="s">
        <v>736</v>
      </c>
      <c r="C399" s="2">
        <v>57</v>
      </c>
      <c r="D399" s="2" t="s">
        <v>217</v>
      </c>
      <c r="E399" s="2" t="s">
        <v>34</v>
      </c>
      <c r="F399" s="2" t="s">
        <v>737</v>
      </c>
      <c r="G399" s="5">
        <v>44717</v>
      </c>
      <c r="H399" s="2">
        <v>1.65</v>
      </c>
      <c r="I399" s="2">
        <f t="shared" ca="1" si="24"/>
        <v>1</v>
      </c>
      <c r="J399" s="2" t="str">
        <f t="shared" ca="1" si="25"/>
        <v>1-3</v>
      </c>
      <c r="K399" s="5"/>
      <c r="L399" s="2" t="s">
        <v>56</v>
      </c>
      <c r="M399" s="2" t="s">
        <v>39</v>
      </c>
      <c r="N399" s="2">
        <v>2</v>
      </c>
      <c r="O399" s="2" t="str" cm="1">
        <f t="array" ref="O399">_xlfn.IFS(HRData[[#This Row],[Performance Rating]]=1,"Very Dissatisfied",HRData[[#This Row],[Performance Rating]]=2,"Dissatisfied",HRData[[#This Row],[Performance Rating]]=3,"Neutral",HRData[[#This Row],[Performance Rating]]=4,"Satisfied",HRData[[#This Row],[Performance Rating]]=5,"Very Satisfied")</f>
        <v>Dissatisfied</v>
      </c>
      <c r="P399" s="7">
        <v>99448</v>
      </c>
      <c r="Q399" s="7">
        <v>1797</v>
      </c>
      <c r="R399" s="2">
        <v>17</v>
      </c>
      <c r="S399" s="2">
        <v>1</v>
      </c>
      <c r="T399" s="2">
        <v>10</v>
      </c>
      <c r="U399" s="2">
        <v>1</v>
      </c>
      <c r="V399" s="2" t="str" cm="1">
        <f t="array" ref="V3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9" s="2" t="s">
        <v>31</v>
      </c>
      <c r="X399" s="2" t="str">
        <f t="shared" si="26"/>
        <v>50-59</v>
      </c>
      <c r="Y399" s="2" t="str">
        <f t="shared" si="27"/>
        <v>50-59</v>
      </c>
    </row>
    <row r="400" spans="1:25" x14ac:dyDescent="0.25">
      <c r="A400" s="2">
        <v>8957</v>
      </c>
      <c r="B400" s="2" t="s">
        <v>738</v>
      </c>
      <c r="C400" s="2">
        <v>24</v>
      </c>
      <c r="D400" s="2" t="s">
        <v>33</v>
      </c>
      <c r="E400" s="2" t="s">
        <v>34</v>
      </c>
      <c r="F400" s="2" t="s">
        <v>549</v>
      </c>
      <c r="G400" s="5">
        <v>43713</v>
      </c>
      <c r="H400" s="2">
        <v>4.4000000000000004</v>
      </c>
      <c r="I400" s="2">
        <f t="shared" ca="1" si="24"/>
        <v>0</v>
      </c>
      <c r="J400" s="2" t="str">
        <f t="shared" ca="1" si="25"/>
        <v>New</v>
      </c>
      <c r="K400" s="5">
        <v>43854</v>
      </c>
      <c r="L400" s="2" t="s">
        <v>56</v>
      </c>
      <c r="M400" s="2" t="s">
        <v>30</v>
      </c>
      <c r="N400" s="2">
        <v>3</v>
      </c>
      <c r="O400" s="2" t="str" cm="1">
        <f t="array" ref="O400">_xlfn.IFS(HRData[[#This Row],[Performance Rating]]=1,"Very Dissatisfied",HRData[[#This Row],[Performance Rating]]=2,"Dissatisfied",HRData[[#This Row],[Performance Rating]]=3,"Neutral",HRData[[#This Row],[Performance Rating]]=4,"Satisfied",HRData[[#This Row],[Performance Rating]]=5,"Very Satisfied")</f>
        <v>Neutral</v>
      </c>
      <c r="P400" s="7">
        <v>50235</v>
      </c>
      <c r="Q400" s="7">
        <v>284</v>
      </c>
      <c r="R400" s="2">
        <v>5</v>
      </c>
      <c r="S400" s="2">
        <v>10</v>
      </c>
      <c r="T400" s="2">
        <v>6</v>
      </c>
      <c r="U400" s="2">
        <v>5</v>
      </c>
      <c r="V400" s="2" t="str" cm="1">
        <f t="array" ref="V400">_xlfn.IFS(HRData[[#This Row],[Job Satisfaction Level]]=1,"Very Dissatisfied",HRData[[#This Row],[Job Satisfaction Level]]=2,"Dissatisfied",HRData[[#This Row],[Job Satisfaction Level]]=3,"Neutral",HRData[[#This Row],[Job Satisfaction Level]]=4,"Satisfied",HRData[[#This Row],[Job Satisfaction Level]]=5,"Very Satisfied")</f>
        <v>Very Satisfied</v>
      </c>
      <c r="W400" s="2" t="s">
        <v>45</v>
      </c>
      <c r="X400" s="2" t="str">
        <f t="shared" si="26"/>
        <v>20-29</v>
      </c>
      <c r="Y400" s="2" t="str">
        <f t="shared" si="27"/>
        <v>20-29</v>
      </c>
    </row>
    <row r="401" spans="1:25" x14ac:dyDescent="0.25">
      <c r="A401" s="2">
        <v>7459</v>
      </c>
      <c r="B401" s="2" t="s">
        <v>739</v>
      </c>
      <c r="C401" s="2">
        <v>61</v>
      </c>
      <c r="D401" s="2" t="s">
        <v>217</v>
      </c>
      <c r="E401" s="2" t="s">
        <v>37</v>
      </c>
      <c r="F401" s="2" t="s">
        <v>117</v>
      </c>
      <c r="G401" s="5">
        <v>44068</v>
      </c>
      <c r="H401" s="2">
        <v>3.43</v>
      </c>
      <c r="I401" s="2">
        <f t="shared" ca="1" si="24"/>
        <v>3</v>
      </c>
      <c r="J401" s="2" t="str">
        <f t="shared" ca="1" si="25"/>
        <v>3-5</v>
      </c>
      <c r="K401" s="5"/>
      <c r="L401" s="2" t="s">
        <v>29</v>
      </c>
      <c r="M401" s="2" t="s">
        <v>39</v>
      </c>
      <c r="N401" s="2">
        <v>4</v>
      </c>
      <c r="O401" s="2" t="str" cm="1">
        <f t="array" ref="O401">_xlfn.IFS(HRData[[#This Row],[Performance Rating]]=1,"Very Dissatisfied",HRData[[#This Row],[Performance Rating]]=2,"Dissatisfied",HRData[[#This Row],[Performance Rating]]=3,"Neutral",HRData[[#This Row],[Performance Rating]]=4,"Satisfied",HRData[[#This Row],[Performance Rating]]=5,"Very Satisfied")</f>
        <v>Satisfied</v>
      </c>
      <c r="P401" s="7">
        <v>37107</v>
      </c>
      <c r="Q401" s="7">
        <v>4101</v>
      </c>
      <c r="R401" s="2">
        <v>13</v>
      </c>
      <c r="S401" s="2">
        <v>7</v>
      </c>
      <c r="T401" s="2">
        <v>10</v>
      </c>
      <c r="U401" s="2">
        <v>2</v>
      </c>
      <c r="V401" s="2" t="str" cm="1">
        <f t="array" ref="V401">_xlfn.IFS(HRData[[#This Row],[Job Satisfaction Level]]=1,"Very Dissatisfied",HRData[[#This Row],[Job Satisfaction Level]]=2,"Dissatisfied",HRData[[#This Row],[Job Satisfaction Level]]=3,"Neutral",HRData[[#This Row],[Job Satisfaction Level]]=4,"Satisfied",HRData[[#This Row],[Job Satisfaction Level]]=5,"Very Satisfied")</f>
        <v>Dissatisfied</v>
      </c>
      <c r="W401" s="2" t="s">
        <v>40</v>
      </c>
      <c r="X401" s="2" t="str">
        <f t="shared" si="26"/>
        <v>60-69</v>
      </c>
      <c r="Y401" s="2" t="str">
        <f t="shared" si="27"/>
        <v>60-69</v>
      </c>
    </row>
    <row r="402" spans="1:25" x14ac:dyDescent="0.25">
      <c r="A402" s="2">
        <v>7081</v>
      </c>
      <c r="B402" s="2" t="s">
        <v>740</v>
      </c>
      <c r="C402" s="2">
        <v>19</v>
      </c>
      <c r="D402" s="2" t="s">
        <v>26</v>
      </c>
      <c r="E402" s="2" t="s">
        <v>27</v>
      </c>
      <c r="F402" s="2" t="s">
        <v>741</v>
      </c>
      <c r="G402" s="5">
        <v>45208</v>
      </c>
      <c r="H402" s="2">
        <v>0.3</v>
      </c>
      <c r="I402" s="2">
        <f t="shared" ca="1" si="24"/>
        <v>0</v>
      </c>
      <c r="J402" s="2" t="str">
        <f t="shared" ca="1" si="25"/>
        <v>New</v>
      </c>
      <c r="K402" s="5">
        <v>45266</v>
      </c>
      <c r="L402" s="2" t="s">
        <v>29</v>
      </c>
      <c r="M402" s="2" t="s">
        <v>30</v>
      </c>
      <c r="N402" s="2">
        <v>4</v>
      </c>
      <c r="O402" s="2" t="str" cm="1">
        <f t="array" ref="O402">_xlfn.IFS(HRData[[#This Row],[Performance Rating]]=1,"Very Dissatisfied",HRData[[#This Row],[Performance Rating]]=2,"Dissatisfied",HRData[[#This Row],[Performance Rating]]=3,"Neutral",HRData[[#This Row],[Performance Rating]]=4,"Satisfied",HRData[[#This Row],[Performance Rating]]=5,"Very Satisfied")</f>
        <v>Satisfied</v>
      </c>
      <c r="P402" s="7">
        <v>78813</v>
      </c>
      <c r="Q402" s="7">
        <v>4757</v>
      </c>
      <c r="R402" s="2">
        <v>10</v>
      </c>
      <c r="S402" s="2">
        <v>1</v>
      </c>
      <c r="T402" s="2">
        <v>1</v>
      </c>
      <c r="U402" s="2">
        <v>4</v>
      </c>
      <c r="V402" s="2" t="str" cm="1">
        <f t="array" ref="V402">_xlfn.IFS(HRData[[#This Row],[Job Satisfaction Level]]=1,"Very Dissatisfied",HRData[[#This Row],[Job Satisfaction Level]]=2,"Dissatisfied",HRData[[#This Row],[Job Satisfaction Level]]=3,"Neutral",HRData[[#This Row],[Job Satisfaction Level]]=4,"Satisfied",HRData[[#This Row],[Job Satisfaction Level]]=5,"Very Satisfied")</f>
        <v>Satisfied</v>
      </c>
      <c r="W402" s="2" t="s">
        <v>45</v>
      </c>
      <c r="X402" s="2" t="str">
        <f t="shared" si="26"/>
        <v>10-19</v>
      </c>
      <c r="Y402" s="2" t="str">
        <f t="shared" si="27"/>
        <v>10-19</v>
      </c>
    </row>
    <row r="403" spans="1:25" x14ac:dyDescent="0.25">
      <c r="A403" s="2">
        <v>2157</v>
      </c>
      <c r="B403" s="2" t="s">
        <v>742</v>
      </c>
      <c r="C403" s="2">
        <v>31</v>
      </c>
      <c r="D403" s="2" t="s">
        <v>217</v>
      </c>
      <c r="E403" s="2" t="s">
        <v>27</v>
      </c>
      <c r="F403" s="2" t="s">
        <v>743</v>
      </c>
      <c r="G403" s="5">
        <v>43134</v>
      </c>
      <c r="H403" s="2">
        <v>5.99</v>
      </c>
      <c r="I403" s="2">
        <f t="shared" ca="1" si="24"/>
        <v>6</v>
      </c>
      <c r="J403" s="2" t="str">
        <f t="shared" ca="1" si="25"/>
        <v>5-10</v>
      </c>
      <c r="K403" s="5"/>
      <c r="L403" s="2" t="s">
        <v>56</v>
      </c>
      <c r="M403" s="2" t="s">
        <v>39</v>
      </c>
      <c r="N403" s="2">
        <v>2</v>
      </c>
      <c r="O403" s="2" t="str" cm="1">
        <f t="array" ref="O403">_xlfn.IFS(HRData[[#This Row],[Performance Rating]]=1,"Very Dissatisfied",HRData[[#This Row],[Performance Rating]]=2,"Dissatisfied",HRData[[#This Row],[Performance Rating]]=3,"Neutral",HRData[[#This Row],[Performance Rating]]=4,"Satisfied",HRData[[#This Row],[Performance Rating]]=5,"Very Satisfied")</f>
        <v>Dissatisfied</v>
      </c>
      <c r="P403" s="7">
        <v>100504</v>
      </c>
      <c r="Q403" s="7">
        <v>6564</v>
      </c>
      <c r="R403" s="2">
        <v>1</v>
      </c>
      <c r="S403" s="2">
        <v>9</v>
      </c>
      <c r="T403" s="2">
        <v>0</v>
      </c>
      <c r="U403" s="2">
        <v>1</v>
      </c>
      <c r="V403" s="2" t="str" cm="1">
        <f t="array" ref="V4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03" s="2" t="s">
        <v>40</v>
      </c>
      <c r="X403" s="2" t="str">
        <f t="shared" si="26"/>
        <v>30-39</v>
      </c>
      <c r="Y403" s="2" t="str">
        <f t="shared" si="27"/>
        <v>30-39</v>
      </c>
    </row>
    <row r="404" spans="1:25" x14ac:dyDescent="0.25">
      <c r="A404" s="2">
        <v>1022</v>
      </c>
      <c r="B404" s="2" t="s">
        <v>744</v>
      </c>
      <c r="C404" s="2">
        <v>51</v>
      </c>
      <c r="D404" s="2" t="s">
        <v>217</v>
      </c>
      <c r="E404" s="2" t="s">
        <v>50</v>
      </c>
      <c r="F404" s="2" t="s">
        <v>60</v>
      </c>
      <c r="G404" s="5">
        <v>43512</v>
      </c>
      <c r="H404" s="2">
        <v>4.95</v>
      </c>
      <c r="I404" s="2">
        <f t="shared" ca="1" si="24"/>
        <v>2</v>
      </c>
      <c r="J404" s="2" t="str">
        <f t="shared" ca="1" si="25"/>
        <v>1-3</v>
      </c>
      <c r="K404" s="5">
        <v>44596</v>
      </c>
      <c r="L404" s="2" t="s">
        <v>29</v>
      </c>
      <c r="M404" s="2" t="s">
        <v>30</v>
      </c>
      <c r="N404" s="2">
        <v>3</v>
      </c>
      <c r="O404" s="2" t="str" cm="1">
        <f t="array" ref="O404">_xlfn.IFS(HRData[[#This Row],[Performance Rating]]=1,"Very Dissatisfied",HRData[[#This Row],[Performance Rating]]=2,"Dissatisfied",HRData[[#This Row],[Performance Rating]]=3,"Neutral",HRData[[#This Row],[Performance Rating]]=4,"Satisfied",HRData[[#This Row],[Performance Rating]]=5,"Very Satisfied")</f>
        <v>Neutral</v>
      </c>
      <c r="P404" s="7">
        <v>107197</v>
      </c>
      <c r="Q404" s="7">
        <v>8433</v>
      </c>
      <c r="R404" s="2">
        <v>11</v>
      </c>
      <c r="S404" s="2">
        <v>3</v>
      </c>
      <c r="T404" s="2">
        <v>4</v>
      </c>
      <c r="U404" s="2">
        <v>4</v>
      </c>
      <c r="V404" s="2" t="str" cm="1">
        <f t="array" ref="V404">_xlfn.IFS(HRData[[#This Row],[Job Satisfaction Level]]=1,"Very Dissatisfied",HRData[[#This Row],[Job Satisfaction Level]]=2,"Dissatisfied",HRData[[#This Row],[Job Satisfaction Level]]=3,"Neutral",HRData[[#This Row],[Job Satisfaction Level]]=4,"Satisfied",HRData[[#This Row],[Job Satisfaction Level]]=5,"Very Satisfied")</f>
        <v>Satisfied</v>
      </c>
      <c r="W404" s="2" t="s">
        <v>31</v>
      </c>
      <c r="X404" s="2" t="str">
        <f t="shared" si="26"/>
        <v>50-59</v>
      </c>
      <c r="Y404" s="2" t="str">
        <f t="shared" si="27"/>
        <v>50-59</v>
      </c>
    </row>
    <row r="405" spans="1:25" x14ac:dyDescent="0.25">
      <c r="A405" s="2">
        <v>7926</v>
      </c>
      <c r="B405" s="2" t="s">
        <v>745</v>
      </c>
      <c r="C405" s="2">
        <v>50</v>
      </c>
      <c r="D405" s="2" t="s">
        <v>217</v>
      </c>
      <c r="E405" s="2" t="s">
        <v>34</v>
      </c>
      <c r="F405" s="2" t="s">
        <v>453</v>
      </c>
      <c r="G405" s="5">
        <v>44850</v>
      </c>
      <c r="H405" s="2">
        <v>1.28</v>
      </c>
      <c r="I405" s="2">
        <f t="shared" ca="1" si="24"/>
        <v>1</v>
      </c>
      <c r="J405" s="2" t="str">
        <f t="shared" ca="1" si="25"/>
        <v>1-3</v>
      </c>
      <c r="K405" s="5"/>
      <c r="L405" s="2" t="s">
        <v>29</v>
      </c>
      <c r="M405" s="2" t="s">
        <v>39</v>
      </c>
      <c r="N405" s="2">
        <v>5</v>
      </c>
      <c r="O405" s="2" t="str" cm="1">
        <f t="array" ref="O405">_xlfn.IFS(HRData[[#This Row],[Performance Rating]]=1,"Very Dissatisfied",HRData[[#This Row],[Performance Rating]]=2,"Dissatisfied",HRData[[#This Row],[Performance Rating]]=3,"Neutral",HRData[[#This Row],[Performance Rating]]=4,"Satisfied",HRData[[#This Row],[Performance Rating]]=5,"Very Satisfied")</f>
        <v>Very Satisfied</v>
      </c>
      <c r="P405" s="7">
        <v>83147</v>
      </c>
      <c r="Q405" s="7">
        <v>913</v>
      </c>
      <c r="R405" s="2">
        <v>13</v>
      </c>
      <c r="S405" s="2">
        <v>8</v>
      </c>
      <c r="T405" s="2">
        <v>10</v>
      </c>
      <c r="U405" s="2">
        <v>5</v>
      </c>
      <c r="V405" s="2" t="str" cm="1">
        <f t="array" ref="V405">_xlfn.IFS(HRData[[#This Row],[Job Satisfaction Level]]=1,"Very Dissatisfied",HRData[[#This Row],[Job Satisfaction Level]]=2,"Dissatisfied",HRData[[#This Row],[Job Satisfaction Level]]=3,"Neutral",HRData[[#This Row],[Job Satisfaction Level]]=4,"Satisfied",HRData[[#This Row],[Job Satisfaction Level]]=5,"Very Satisfied")</f>
        <v>Very Satisfied</v>
      </c>
      <c r="W405" s="2" t="s">
        <v>45</v>
      </c>
      <c r="X405" s="2" t="str">
        <f t="shared" si="26"/>
        <v>50-59</v>
      </c>
      <c r="Y405" s="2" t="str">
        <f t="shared" si="27"/>
        <v>50-59</v>
      </c>
    </row>
    <row r="406" spans="1:25" x14ac:dyDescent="0.25">
      <c r="A406" s="2">
        <v>4259</v>
      </c>
      <c r="B406" s="2" t="s">
        <v>746</v>
      </c>
      <c r="C406" s="2">
        <v>37</v>
      </c>
      <c r="D406" s="2" t="s">
        <v>217</v>
      </c>
      <c r="E406" s="2" t="s">
        <v>34</v>
      </c>
      <c r="F406" s="2" t="s">
        <v>543</v>
      </c>
      <c r="G406" s="5">
        <v>44873</v>
      </c>
      <c r="H406" s="2">
        <v>1.22</v>
      </c>
      <c r="I406" s="2">
        <f t="shared" ca="1" si="24"/>
        <v>1</v>
      </c>
      <c r="J406" s="2" t="str">
        <f t="shared" ca="1" si="25"/>
        <v>1-3</v>
      </c>
      <c r="K406" s="5"/>
      <c r="L406" s="2" t="s">
        <v>29</v>
      </c>
      <c r="M406" s="2" t="s">
        <v>39</v>
      </c>
      <c r="N406" s="2">
        <v>5</v>
      </c>
      <c r="O406" s="2" t="str" cm="1">
        <f t="array" ref="O406">_xlfn.IFS(HRData[[#This Row],[Performance Rating]]=1,"Very Dissatisfied",HRData[[#This Row],[Performance Rating]]=2,"Dissatisfied",HRData[[#This Row],[Performance Rating]]=3,"Neutral",HRData[[#This Row],[Performance Rating]]=4,"Satisfied",HRData[[#This Row],[Performance Rating]]=5,"Very Satisfied")</f>
        <v>Very Satisfied</v>
      </c>
      <c r="P406" s="7">
        <v>135189</v>
      </c>
      <c r="Q406" s="7">
        <v>3373</v>
      </c>
      <c r="R406" s="2">
        <v>6</v>
      </c>
      <c r="S406" s="2">
        <v>5</v>
      </c>
      <c r="T406" s="2">
        <v>9</v>
      </c>
      <c r="U406" s="2">
        <v>1</v>
      </c>
      <c r="V406" s="2" t="str" cm="1">
        <f t="array" ref="V40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06" s="2" t="s">
        <v>45</v>
      </c>
      <c r="X406" s="2" t="str">
        <f t="shared" si="26"/>
        <v>30-39</v>
      </c>
      <c r="Y406" s="2" t="str">
        <f t="shared" si="27"/>
        <v>30-39</v>
      </c>
    </row>
    <row r="407" spans="1:25" x14ac:dyDescent="0.25">
      <c r="A407" s="2">
        <v>4007</v>
      </c>
      <c r="B407" s="2" t="s">
        <v>747</v>
      </c>
      <c r="C407" s="2">
        <v>51</v>
      </c>
      <c r="D407" s="2" t="s">
        <v>26</v>
      </c>
      <c r="E407" s="2" t="s">
        <v>34</v>
      </c>
      <c r="F407" s="2" t="s">
        <v>748</v>
      </c>
      <c r="G407" s="5">
        <v>42276</v>
      </c>
      <c r="H407" s="2">
        <v>8.34</v>
      </c>
      <c r="I407" s="2">
        <f t="shared" ca="1" si="24"/>
        <v>8</v>
      </c>
      <c r="J407" s="2" t="str">
        <f t="shared" ca="1" si="25"/>
        <v>5-10</v>
      </c>
      <c r="K407" s="5"/>
      <c r="L407" s="2" t="s">
        <v>44</v>
      </c>
      <c r="M407" s="2" t="s">
        <v>39</v>
      </c>
      <c r="N407" s="2">
        <v>4</v>
      </c>
      <c r="O407" s="2" t="str" cm="1">
        <f t="array" ref="O407">_xlfn.IFS(HRData[[#This Row],[Performance Rating]]=1,"Very Dissatisfied",HRData[[#This Row],[Performance Rating]]=2,"Dissatisfied",HRData[[#This Row],[Performance Rating]]=3,"Neutral",HRData[[#This Row],[Performance Rating]]=4,"Satisfied",HRData[[#This Row],[Performance Rating]]=5,"Very Satisfied")</f>
        <v>Satisfied</v>
      </c>
      <c r="P407" s="7">
        <v>53939</v>
      </c>
      <c r="Q407" s="7">
        <v>6822</v>
      </c>
      <c r="R407" s="2">
        <v>12</v>
      </c>
      <c r="S407" s="2">
        <v>6</v>
      </c>
      <c r="T407" s="2">
        <v>6</v>
      </c>
      <c r="U407" s="2">
        <v>2</v>
      </c>
      <c r="V407" s="2" t="str" cm="1">
        <f t="array" ref="V407">_xlfn.IFS(HRData[[#This Row],[Job Satisfaction Level]]=1,"Very Dissatisfied",HRData[[#This Row],[Job Satisfaction Level]]=2,"Dissatisfied",HRData[[#This Row],[Job Satisfaction Level]]=3,"Neutral",HRData[[#This Row],[Job Satisfaction Level]]=4,"Satisfied",HRData[[#This Row],[Job Satisfaction Level]]=5,"Very Satisfied")</f>
        <v>Dissatisfied</v>
      </c>
      <c r="W407" s="2" t="s">
        <v>31</v>
      </c>
      <c r="X407" s="2" t="str">
        <f t="shared" si="26"/>
        <v>50-59</v>
      </c>
      <c r="Y407" s="2" t="str">
        <f t="shared" si="27"/>
        <v>50-59</v>
      </c>
    </row>
    <row r="408" spans="1:25" x14ac:dyDescent="0.25">
      <c r="A408" s="2">
        <v>3953</v>
      </c>
      <c r="B408" s="2" t="s">
        <v>749</v>
      </c>
      <c r="C408" s="2">
        <v>56</v>
      </c>
      <c r="D408" s="2" t="s">
        <v>33</v>
      </c>
      <c r="E408" s="2" t="s">
        <v>50</v>
      </c>
      <c r="F408" s="2" t="s">
        <v>640</v>
      </c>
      <c r="G408" s="5">
        <v>44839</v>
      </c>
      <c r="H408" s="2">
        <v>1.32</v>
      </c>
      <c r="I408" s="2">
        <f t="shared" ca="1" si="24"/>
        <v>1</v>
      </c>
      <c r="J408" s="2" t="str">
        <f t="shared" ca="1" si="25"/>
        <v>1-3</v>
      </c>
      <c r="K408" s="5">
        <v>45243</v>
      </c>
      <c r="L408" s="2" t="s">
        <v>44</v>
      </c>
      <c r="M408" s="2" t="s">
        <v>30</v>
      </c>
      <c r="N408" s="2">
        <v>4</v>
      </c>
      <c r="O408" s="2" t="str" cm="1">
        <f t="array" ref="O408">_xlfn.IFS(HRData[[#This Row],[Performance Rating]]=1,"Very Dissatisfied",HRData[[#This Row],[Performance Rating]]=2,"Dissatisfied",HRData[[#This Row],[Performance Rating]]=3,"Neutral",HRData[[#This Row],[Performance Rating]]=4,"Satisfied",HRData[[#This Row],[Performance Rating]]=5,"Very Satisfied")</f>
        <v>Satisfied</v>
      </c>
      <c r="P408" s="7">
        <v>99949</v>
      </c>
      <c r="Q408" s="7">
        <v>6062</v>
      </c>
      <c r="R408" s="2">
        <v>17</v>
      </c>
      <c r="S408" s="2">
        <v>10</v>
      </c>
      <c r="T408" s="2">
        <v>2</v>
      </c>
      <c r="U408" s="2">
        <v>2</v>
      </c>
      <c r="V408" s="2" t="str" cm="1">
        <f t="array" ref="V408">_xlfn.IFS(HRData[[#This Row],[Job Satisfaction Level]]=1,"Very Dissatisfied",HRData[[#This Row],[Job Satisfaction Level]]=2,"Dissatisfied",HRData[[#This Row],[Job Satisfaction Level]]=3,"Neutral",HRData[[#This Row],[Job Satisfaction Level]]=4,"Satisfied",HRData[[#This Row],[Job Satisfaction Level]]=5,"Very Satisfied")</f>
        <v>Dissatisfied</v>
      </c>
      <c r="W408" s="2" t="s">
        <v>40</v>
      </c>
      <c r="X408" s="2" t="str">
        <f t="shared" si="26"/>
        <v>50-59</v>
      </c>
      <c r="Y408" s="2" t="str">
        <f t="shared" si="27"/>
        <v>50-59</v>
      </c>
    </row>
    <row r="409" spans="1:25" x14ac:dyDescent="0.25">
      <c r="A409" s="2">
        <v>9338</v>
      </c>
      <c r="B409" s="2" t="s">
        <v>750</v>
      </c>
      <c r="C409" s="2">
        <v>37</v>
      </c>
      <c r="D409" s="2" t="s">
        <v>217</v>
      </c>
      <c r="E409" s="2" t="s">
        <v>34</v>
      </c>
      <c r="F409" s="2" t="s">
        <v>464</v>
      </c>
      <c r="G409" s="5">
        <v>44662</v>
      </c>
      <c r="H409" s="2">
        <v>1.8</v>
      </c>
      <c r="I409" s="2">
        <f t="shared" ca="1" si="24"/>
        <v>2</v>
      </c>
      <c r="J409" s="2" t="str">
        <f t="shared" ca="1" si="25"/>
        <v>1-3</v>
      </c>
      <c r="K409" s="5"/>
      <c r="L409" s="2" t="s">
        <v>44</v>
      </c>
      <c r="M409" s="2" t="s">
        <v>39</v>
      </c>
      <c r="N409" s="2">
        <v>4</v>
      </c>
      <c r="O409" s="2" t="str" cm="1">
        <f t="array" ref="O409">_xlfn.IFS(HRData[[#This Row],[Performance Rating]]=1,"Very Dissatisfied",HRData[[#This Row],[Performance Rating]]=2,"Dissatisfied",HRData[[#This Row],[Performance Rating]]=3,"Neutral",HRData[[#This Row],[Performance Rating]]=4,"Satisfied",HRData[[#This Row],[Performance Rating]]=5,"Very Satisfied")</f>
        <v>Satisfied</v>
      </c>
      <c r="P409" s="7">
        <v>93003</v>
      </c>
      <c r="Q409" s="7">
        <v>1664</v>
      </c>
      <c r="R409" s="2">
        <v>3</v>
      </c>
      <c r="S409" s="2">
        <v>1</v>
      </c>
      <c r="T409" s="2">
        <v>9</v>
      </c>
      <c r="U409" s="2">
        <v>5</v>
      </c>
      <c r="V409" s="2" t="str" cm="1">
        <f t="array" ref="V409">_xlfn.IFS(HRData[[#This Row],[Job Satisfaction Level]]=1,"Very Dissatisfied",HRData[[#This Row],[Job Satisfaction Level]]=2,"Dissatisfied",HRData[[#This Row],[Job Satisfaction Level]]=3,"Neutral",HRData[[#This Row],[Job Satisfaction Level]]=4,"Satisfied",HRData[[#This Row],[Job Satisfaction Level]]=5,"Very Satisfied")</f>
        <v>Very Satisfied</v>
      </c>
      <c r="W409" s="2" t="s">
        <v>40</v>
      </c>
      <c r="X409" s="2" t="str">
        <f t="shared" si="26"/>
        <v>30-39</v>
      </c>
      <c r="Y409" s="2" t="str">
        <f t="shared" si="27"/>
        <v>30-39</v>
      </c>
    </row>
    <row r="410" spans="1:25" x14ac:dyDescent="0.25">
      <c r="A410" s="2">
        <v>9757</v>
      </c>
      <c r="B410" s="2" t="s">
        <v>751</v>
      </c>
      <c r="C410" s="2">
        <v>60</v>
      </c>
      <c r="D410" s="2" t="s">
        <v>217</v>
      </c>
      <c r="E410" s="2" t="s">
        <v>42</v>
      </c>
      <c r="F410" s="2" t="s">
        <v>377</v>
      </c>
      <c r="G410" s="5">
        <v>43934</v>
      </c>
      <c r="H410" s="2">
        <v>3.79</v>
      </c>
      <c r="I410" s="2">
        <f t="shared" ca="1" si="24"/>
        <v>4</v>
      </c>
      <c r="J410" s="2" t="str">
        <f t="shared" ca="1" si="25"/>
        <v>3-5</v>
      </c>
      <c r="K410" s="5"/>
      <c r="L410" s="2" t="s">
        <v>29</v>
      </c>
      <c r="M410" s="2" t="s">
        <v>39</v>
      </c>
      <c r="N410" s="2">
        <v>5</v>
      </c>
      <c r="O410" s="2" t="str" cm="1">
        <f t="array" ref="O410">_xlfn.IFS(HRData[[#This Row],[Performance Rating]]=1,"Very Dissatisfied",HRData[[#This Row],[Performance Rating]]=2,"Dissatisfied",HRData[[#This Row],[Performance Rating]]=3,"Neutral",HRData[[#This Row],[Performance Rating]]=4,"Satisfied",HRData[[#This Row],[Performance Rating]]=5,"Very Satisfied")</f>
        <v>Very Satisfied</v>
      </c>
      <c r="P410" s="7">
        <v>38669</v>
      </c>
      <c r="Q410" s="7">
        <v>1555</v>
      </c>
      <c r="R410" s="2">
        <v>4</v>
      </c>
      <c r="S410" s="2">
        <v>1</v>
      </c>
      <c r="T410" s="2">
        <v>7</v>
      </c>
      <c r="U410" s="2">
        <v>2</v>
      </c>
      <c r="V410" s="2" t="str" cm="1">
        <f t="array" ref="V410">_xlfn.IFS(HRData[[#This Row],[Job Satisfaction Level]]=1,"Very Dissatisfied",HRData[[#This Row],[Job Satisfaction Level]]=2,"Dissatisfied",HRData[[#This Row],[Job Satisfaction Level]]=3,"Neutral",HRData[[#This Row],[Job Satisfaction Level]]=4,"Satisfied",HRData[[#This Row],[Job Satisfaction Level]]=5,"Very Satisfied")</f>
        <v>Dissatisfied</v>
      </c>
      <c r="W410" s="2" t="s">
        <v>45</v>
      </c>
      <c r="X410" s="2" t="str">
        <f t="shared" si="26"/>
        <v>60-69</v>
      </c>
      <c r="Y410" s="2" t="str">
        <f t="shared" si="27"/>
        <v>60-69</v>
      </c>
    </row>
    <row r="411" spans="1:25" x14ac:dyDescent="0.25">
      <c r="A411" s="2">
        <v>2197</v>
      </c>
      <c r="B411" s="2" t="s">
        <v>752</v>
      </c>
      <c r="C411" s="2">
        <v>53</v>
      </c>
      <c r="D411" s="2" t="s">
        <v>26</v>
      </c>
      <c r="E411" s="2" t="s">
        <v>37</v>
      </c>
      <c r="F411" s="2" t="s">
        <v>753</v>
      </c>
      <c r="G411" s="5">
        <v>41701</v>
      </c>
      <c r="H411" s="2">
        <v>9.91</v>
      </c>
      <c r="I411" s="2">
        <f t="shared" ca="1" si="24"/>
        <v>10</v>
      </c>
      <c r="J411" s="2" t="str">
        <f t="shared" ca="1" si="25"/>
        <v>10+</v>
      </c>
      <c r="K411" s="5"/>
      <c r="L411" s="2" t="s">
        <v>29</v>
      </c>
      <c r="M411" s="2" t="s">
        <v>39</v>
      </c>
      <c r="N411" s="2">
        <v>3</v>
      </c>
      <c r="O411" s="2" t="str" cm="1">
        <f t="array" ref="O411">_xlfn.IFS(HRData[[#This Row],[Performance Rating]]=1,"Very Dissatisfied",HRData[[#This Row],[Performance Rating]]=2,"Dissatisfied",HRData[[#This Row],[Performance Rating]]=3,"Neutral",HRData[[#This Row],[Performance Rating]]=4,"Satisfied",HRData[[#This Row],[Performance Rating]]=5,"Very Satisfied")</f>
        <v>Neutral</v>
      </c>
      <c r="P411" s="7">
        <v>92356</v>
      </c>
      <c r="Q411" s="7">
        <v>9758</v>
      </c>
      <c r="R411" s="2">
        <v>14</v>
      </c>
      <c r="S411" s="2">
        <v>8</v>
      </c>
      <c r="T411" s="2">
        <v>6</v>
      </c>
      <c r="U411" s="2">
        <v>5</v>
      </c>
      <c r="V411" s="2" t="str" cm="1">
        <f t="array" ref="V411">_xlfn.IFS(HRData[[#This Row],[Job Satisfaction Level]]=1,"Very Dissatisfied",HRData[[#This Row],[Job Satisfaction Level]]=2,"Dissatisfied",HRData[[#This Row],[Job Satisfaction Level]]=3,"Neutral",HRData[[#This Row],[Job Satisfaction Level]]=4,"Satisfied",HRData[[#This Row],[Job Satisfaction Level]]=5,"Very Satisfied")</f>
        <v>Very Satisfied</v>
      </c>
      <c r="W411" s="2" t="s">
        <v>45</v>
      </c>
      <c r="X411" s="2" t="str">
        <f t="shared" si="26"/>
        <v>50-59</v>
      </c>
      <c r="Y411" s="2" t="str">
        <f t="shared" si="27"/>
        <v>50-59</v>
      </c>
    </row>
    <row r="412" spans="1:25" x14ac:dyDescent="0.25">
      <c r="A412" s="2">
        <v>6418</v>
      </c>
      <c r="B412" s="2" t="s">
        <v>754</v>
      </c>
      <c r="C412" s="2">
        <v>32</v>
      </c>
      <c r="D412" s="2" t="s">
        <v>33</v>
      </c>
      <c r="E412" s="2" t="s">
        <v>34</v>
      </c>
      <c r="F412" s="2" t="s">
        <v>442</v>
      </c>
      <c r="G412" s="5">
        <v>43281</v>
      </c>
      <c r="H412" s="2">
        <v>5.58</v>
      </c>
      <c r="I412" s="2">
        <f t="shared" ca="1" si="24"/>
        <v>5</v>
      </c>
      <c r="J412" s="2" t="str">
        <f t="shared" ca="1" si="25"/>
        <v>5-10</v>
      </c>
      <c r="K412" s="5"/>
      <c r="L412" s="2" t="s">
        <v>29</v>
      </c>
      <c r="M412" s="2" t="s">
        <v>39</v>
      </c>
      <c r="N412" s="2">
        <v>1</v>
      </c>
      <c r="O412" s="2" t="str" cm="1">
        <f t="array" ref="O412">_xlfn.IFS(HRData[[#This Row],[Performance Rating]]=1,"Very Dissatisfied",HRData[[#This Row],[Performance Rating]]=2,"Dissatisfied",HRData[[#This Row],[Performance Rating]]=3,"Neutral",HRData[[#This Row],[Performance Rating]]=4,"Satisfied",HRData[[#This Row],[Performance Rating]]=5,"Very Satisfied")</f>
        <v>Very Dissatisfied</v>
      </c>
      <c r="P412" s="7">
        <v>106520</v>
      </c>
      <c r="Q412" s="7">
        <v>3037</v>
      </c>
      <c r="R412" s="2">
        <v>0</v>
      </c>
      <c r="S412" s="2">
        <v>3</v>
      </c>
      <c r="T412" s="2">
        <v>6</v>
      </c>
      <c r="U412" s="2">
        <v>4</v>
      </c>
      <c r="V412" s="2" t="str" cm="1">
        <f t="array" ref="V412">_xlfn.IFS(HRData[[#This Row],[Job Satisfaction Level]]=1,"Very Dissatisfied",HRData[[#This Row],[Job Satisfaction Level]]=2,"Dissatisfied",HRData[[#This Row],[Job Satisfaction Level]]=3,"Neutral",HRData[[#This Row],[Job Satisfaction Level]]=4,"Satisfied",HRData[[#This Row],[Job Satisfaction Level]]=5,"Very Satisfied")</f>
        <v>Satisfied</v>
      </c>
      <c r="W412" s="2" t="s">
        <v>31</v>
      </c>
      <c r="X412" s="2" t="str">
        <f t="shared" si="26"/>
        <v>30-39</v>
      </c>
      <c r="Y412" s="2" t="str">
        <f t="shared" si="27"/>
        <v>30-39</v>
      </c>
    </row>
    <row r="413" spans="1:25" x14ac:dyDescent="0.25">
      <c r="A413" s="2">
        <v>9549</v>
      </c>
      <c r="B413" s="2" t="s">
        <v>755</v>
      </c>
      <c r="C413" s="2">
        <v>52</v>
      </c>
      <c r="D413" s="2" t="s">
        <v>217</v>
      </c>
      <c r="E413" s="2" t="s">
        <v>37</v>
      </c>
      <c r="F413" s="2" t="s">
        <v>38</v>
      </c>
      <c r="G413" s="5">
        <v>42232</v>
      </c>
      <c r="H413" s="2">
        <v>8.4600000000000009</v>
      </c>
      <c r="I413" s="2">
        <f t="shared" ca="1" si="24"/>
        <v>8</v>
      </c>
      <c r="J413" s="2" t="str">
        <f t="shared" ca="1" si="25"/>
        <v>5-10</v>
      </c>
      <c r="K413" s="5"/>
      <c r="L413" s="2" t="s">
        <v>48</v>
      </c>
      <c r="M413" s="2" t="s">
        <v>39</v>
      </c>
      <c r="N413" s="2">
        <v>4</v>
      </c>
      <c r="O413" s="2" t="str" cm="1">
        <f t="array" ref="O413">_xlfn.IFS(HRData[[#This Row],[Performance Rating]]=1,"Very Dissatisfied",HRData[[#This Row],[Performance Rating]]=2,"Dissatisfied",HRData[[#This Row],[Performance Rating]]=3,"Neutral",HRData[[#This Row],[Performance Rating]]=4,"Satisfied",HRData[[#This Row],[Performance Rating]]=5,"Very Satisfied")</f>
        <v>Satisfied</v>
      </c>
      <c r="P413" s="7">
        <v>140529</v>
      </c>
      <c r="Q413" s="7">
        <v>7972</v>
      </c>
      <c r="R413" s="2">
        <v>19</v>
      </c>
      <c r="S413" s="2">
        <v>3</v>
      </c>
      <c r="T413" s="2">
        <v>4</v>
      </c>
      <c r="U413" s="2">
        <v>3</v>
      </c>
      <c r="V413" s="2" t="str" cm="1">
        <f t="array" ref="V413">_xlfn.IFS(HRData[[#This Row],[Job Satisfaction Level]]=1,"Very Dissatisfied",HRData[[#This Row],[Job Satisfaction Level]]=2,"Dissatisfied",HRData[[#This Row],[Job Satisfaction Level]]=3,"Neutral",HRData[[#This Row],[Job Satisfaction Level]]=4,"Satisfied",HRData[[#This Row],[Job Satisfaction Level]]=5,"Very Satisfied")</f>
        <v>Neutral</v>
      </c>
      <c r="W413" s="2" t="s">
        <v>40</v>
      </c>
      <c r="X413" s="2" t="str">
        <f t="shared" si="26"/>
        <v>50-59</v>
      </c>
      <c r="Y413" s="2" t="str">
        <f t="shared" si="27"/>
        <v>50-59</v>
      </c>
    </row>
    <row r="414" spans="1:25" x14ac:dyDescent="0.25">
      <c r="A414" s="2">
        <v>9515</v>
      </c>
      <c r="B414" s="2" t="s">
        <v>756</v>
      </c>
      <c r="C414" s="2">
        <v>19</v>
      </c>
      <c r="D414" s="2" t="s">
        <v>217</v>
      </c>
      <c r="E414" s="2" t="s">
        <v>42</v>
      </c>
      <c r="F414" s="2" t="s">
        <v>726</v>
      </c>
      <c r="G414" s="5">
        <v>44364</v>
      </c>
      <c r="H414" s="2">
        <v>2.62</v>
      </c>
      <c r="I414" s="2">
        <f t="shared" ca="1" si="24"/>
        <v>2</v>
      </c>
      <c r="J414" s="2" t="str">
        <f t="shared" ca="1" si="25"/>
        <v>1-3</v>
      </c>
      <c r="K414" s="5">
        <v>45095</v>
      </c>
      <c r="L414" s="2" t="s">
        <v>29</v>
      </c>
      <c r="M414" s="2" t="s">
        <v>30</v>
      </c>
      <c r="N414" s="2">
        <v>1</v>
      </c>
      <c r="O414" s="2" t="str" cm="1">
        <f t="array" ref="O414">_xlfn.IFS(HRData[[#This Row],[Performance Rating]]=1,"Very Dissatisfied",HRData[[#This Row],[Performance Rating]]=2,"Dissatisfied",HRData[[#This Row],[Performance Rating]]=3,"Neutral",HRData[[#This Row],[Performance Rating]]=4,"Satisfied",HRData[[#This Row],[Performance Rating]]=5,"Very Satisfied")</f>
        <v>Very Dissatisfied</v>
      </c>
      <c r="P414" s="7">
        <v>33391</v>
      </c>
      <c r="Q414" s="7">
        <v>703</v>
      </c>
      <c r="R414" s="2">
        <v>5</v>
      </c>
      <c r="S414" s="2">
        <v>8</v>
      </c>
      <c r="T414" s="2">
        <v>8</v>
      </c>
      <c r="U414" s="2">
        <v>1</v>
      </c>
      <c r="V414" s="2" t="str" cm="1">
        <f t="array" ref="V4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14" s="2" t="s">
        <v>45</v>
      </c>
      <c r="X414" s="2" t="str">
        <f t="shared" si="26"/>
        <v>10-19</v>
      </c>
      <c r="Y414" s="2" t="str">
        <f t="shared" si="27"/>
        <v>10-19</v>
      </c>
    </row>
    <row r="415" spans="1:25" x14ac:dyDescent="0.25">
      <c r="A415" s="2">
        <v>8418</v>
      </c>
      <c r="B415" s="2" t="s">
        <v>757</v>
      </c>
      <c r="C415" s="2">
        <v>47</v>
      </c>
      <c r="D415" s="2" t="s">
        <v>26</v>
      </c>
      <c r="E415" s="2" t="s">
        <v>34</v>
      </c>
      <c r="F415" s="2" t="s">
        <v>713</v>
      </c>
      <c r="G415" s="5">
        <v>41768</v>
      </c>
      <c r="H415" s="2">
        <v>9.73</v>
      </c>
      <c r="I415" s="2">
        <f t="shared" ca="1" si="24"/>
        <v>9</v>
      </c>
      <c r="J415" s="2" t="str">
        <f t="shared" ca="1" si="25"/>
        <v>5-10</v>
      </c>
      <c r="K415" s="5"/>
      <c r="L415" s="2" t="s">
        <v>44</v>
      </c>
      <c r="M415" s="2" t="s">
        <v>39</v>
      </c>
      <c r="N415" s="2">
        <v>1</v>
      </c>
      <c r="O415" s="2" t="str" cm="1">
        <f t="array" ref="O415">_xlfn.IFS(HRData[[#This Row],[Performance Rating]]=1,"Very Dissatisfied",HRData[[#This Row],[Performance Rating]]=2,"Dissatisfied",HRData[[#This Row],[Performance Rating]]=3,"Neutral",HRData[[#This Row],[Performance Rating]]=4,"Satisfied",HRData[[#This Row],[Performance Rating]]=5,"Very Satisfied")</f>
        <v>Very Dissatisfied</v>
      </c>
      <c r="P415" s="7">
        <v>125007</v>
      </c>
      <c r="Q415" s="7">
        <v>9636</v>
      </c>
      <c r="R415" s="2">
        <v>20</v>
      </c>
      <c r="S415" s="2">
        <v>5</v>
      </c>
      <c r="T415" s="2">
        <v>7</v>
      </c>
      <c r="U415" s="2">
        <v>3</v>
      </c>
      <c r="V415" s="2" t="str" cm="1">
        <f t="array" ref="V415">_xlfn.IFS(HRData[[#This Row],[Job Satisfaction Level]]=1,"Very Dissatisfied",HRData[[#This Row],[Job Satisfaction Level]]=2,"Dissatisfied",HRData[[#This Row],[Job Satisfaction Level]]=3,"Neutral",HRData[[#This Row],[Job Satisfaction Level]]=4,"Satisfied",HRData[[#This Row],[Job Satisfaction Level]]=5,"Very Satisfied")</f>
        <v>Neutral</v>
      </c>
      <c r="W415" s="2" t="s">
        <v>45</v>
      </c>
      <c r="X415" s="2" t="str">
        <f t="shared" si="26"/>
        <v>40-49</v>
      </c>
      <c r="Y415" s="2" t="str">
        <f t="shared" si="27"/>
        <v>40-49</v>
      </c>
    </row>
    <row r="416" spans="1:25" x14ac:dyDescent="0.25">
      <c r="A416" s="2">
        <v>6735</v>
      </c>
      <c r="B416" s="2" t="s">
        <v>758</v>
      </c>
      <c r="C416" s="2">
        <v>48</v>
      </c>
      <c r="D416" s="2" t="s">
        <v>26</v>
      </c>
      <c r="E416" s="2" t="s">
        <v>34</v>
      </c>
      <c r="F416" s="2" t="s">
        <v>688</v>
      </c>
      <c r="G416" s="5">
        <v>43379</v>
      </c>
      <c r="H416" s="2">
        <v>5.32</v>
      </c>
      <c r="I416" s="2">
        <f t="shared" ca="1" si="24"/>
        <v>2</v>
      </c>
      <c r="J416" s="2" t="str">
        <f t="shared" ca="1" si="25"/>
        <v>1-3</v>
      </c>
      <c r="K416" s="5">
        <v>44459</v>
      </c>
      <c r="L416" s="2" t="s">
        <v>48</v>
      </c>
      <c r="M416" s="2" t="s">
        <v>30</v>
      </c>
      <c r="N416" s="2">
        <v>5</v>
      </c>
      <c r="O416" s="2" t="str" cm="1">
        <f t="array" ref="O416">_xlfn.IFS(HRData[[#This Row],[Performance Rating]]=1,"Very Dissatisfied",HRData[[#This Row],[Performance Rating]]=2,"Dissatisfied",HRData[[#This Row],[Performance Rating]]=3,"Neutral",HRData[[#This Row],[Performance Rating]]=4,"Satisfied",HRData[[#This Row],[Performance Rating]]=5,"Very Satisfied")</f>
        <v>Very Satisfied</v>
      </c>
      <c r="P416" s="7">
        <v>91202</v>
      </c>
      <c r="Q416" s="7">
        <v>9686</v>
      </c>
      <c r="R416" s="2">
        <v>12</v>
      </c>
      <c r="S416" s="2">
        <v>8</v>
      </c>
      <c r="T416" s="2">
        <v>9</v>
      </c>
      <c r="U416" s="2">
        <v>2</v>
      </c>
      <c r="V416" s="2" t="str" cm="1">
        <f t="array" ref="V416">_xlfn.IFS(HRData[[#This Row],[Job Satisfaction Level]]=1,"Very Dissatisfied",HRData[[#This Row],[Job Satisfaction Level]]=2,"Dissatisfied",HRData[[#This Row],[Job Satisfaction Level]]=3,"Neutral",HRData[[#This Row],[Job Satisfaction Level]]=4,"Satisfied",HRData[[#This Row],[Job Satisfaction Level]]=5,"Very Satisfied")</f>
        <v>Dissatisfied</v>
      </c>
      <c r="W416" s="2" t="s">
        <v>40</v>
      </c>
      <c r="X416" s="2" t="str">
        <f t="shared" si="26"/>
        <v>40-49</v>
      </c>
      <c r="Y416" s="2" t="str">
        <f t="shared" si="27"/>
        <v>40-49</v>
      </c>
    </row>
    <row r="417" spans="1:25" x14ac:dyDescent="0.25">
      <c r="A417" s="2">
        <v>7612</v>
      </c>
      <c r="B417" s="2" t="s">
        <v>759</v>
      </c>
      <c r="C417" s="2">
        <v>57</v>
      </c>
      <c r="D417" s="2" t="s">
        <v>33</v>
      </c>
      <c r="E417" s="2" t="s">
        <v>50</v>
      </c>
      <c r="F417" s="2" t="s">
        <v>619</v>
      </c>
      <c r="G417" s="5">
        <v>42207</v>
      </c>
      <c r="H417" s="2">
        <v>8.5299999999999994</v>
      </c>
      <c r="I417" s="2">
        <f t="shared" ca="1" si="24"/>
        <v>5</v>
      </c>
      <c r="J417" s="2" t="str">
        <f t="shared" ca="1" si="25"/>
        <v>5-10</v>
      </c>
      <c r="K417" s="5">
        <v>44264</v>
      </c>
      <c r="L417" s="2" t="s">
        <v>44</v>
      </c>
      <c r="M417" s="2" t="s">
        <v>30</v>
      </c>
      <c r="N417" s="2">
        <v>5</v>
      </c>
      <c r="O417" s="2" t="str" cm="1">
        <f t="array" ref="O417">_xlfn.IFS(HRData[[#This Row],[Performance Rating]]=1,"Very Dissatisfied",HRData[[#This Row],[Performance Rating]]=2,"Dissatisfied",HRData[[#This Row],[Performance Rating]]=3,"Neutral",HRData[[#This Row],[Performance Rating]]=4,"Satisfied",HRData[[#This Row],[Performance Rating]]=5,"Very Satisfied")</f>
        <v>Very Satisfied</v>
      </c>
      <c r="P417" s="7">
        <v>62237</v>
      </c>
      <c r="Q417" s="7">
        <v>4855</v>
      </c>
      <c r="R417" s="2">
        <v>8</v>
      </c>
      <c r="S417" s="2">
        <v>5</v>
      </c>
      <c r="T417" s="2">
        <v>9</v>
      </c>
      <c r="U417" s="2">
        <v>2</v>
      </c>
      <c r="V417" s="2" t="str" cm="1">
        <f t="array" ref="V417">_xlfn.IFS(HRData[[#This Row],[Job Satisfaction Level]]=1,"Very Dissatisfied",HRData[[#This Row],[Job Satisfaction Level]]=2,"Dissatisfied",HRData[[#This Row],[Job Satisfaction Level]]=3,"Neutral",HRData[[#This Row],[Job Satisfaction Level]]=4,"Satisfied",HRData[[#This Row],[Job Satisfaction Level]]=5,"Very Satisfied")</f>
        <v>Dissatisfied</v>
      </c>
      <c r="W417" s="2" t="s">
        <v>40</v>
      </c>
      <c r="X417" s="2" t="str">
        <f t="shared" si="26"/>
        <v>50-59</v>
      </c>
      <c r="Y417" s="2" t="str">
        <f t="shared" si="27"/>
        <v>50-59</v>
      </c>
    </row>
    <row r="418" spans="1:25" x14ac:dyDescent="0.25">
      <c r="A418" s="2">
        <v>8582</v>
      </c>
      <c r="B418" s="2" t="s">
        <v>760</v>
      </c>
      <c r="C418" s="2">
        <v>46</v>
      </c>
      <c r="D418" s="2" t="s">
        <v>33</v>
      </c>
      <c r="E418" s="2" t="s">
        <v>27</v>
      </c>
      <c r="F418" s="2" t="s">
        <v>761</v>
      </c>
      <c r="G418" s="5">
        <v>43295</v>
      </c>
      <c r="H418" s="2">
        <v>5.55</v>
      </c>
      <c r="I418" s="2">
        <f t="shared" ca="1" si="24"/>
        <v>0</v>
      </c>
      <c r="J418" s="2" t="str">
        <f t="shared" ca="1" si="25"/>
        <v>New</v>
      </c>
      <c r="K418" s="5">
        <v>43462</v>
      </c>
      <c r="L418" s="2" t="s">
        <v>29</v>
      </c>
      <c r="M418" s="2" t="s">
        <v>30</v>
      </c>
      <c r="N418" s="2">
        <v>1</v>
      </c>
      <c r="O418" s="2" t="str" cm="1">
        <f t="array" ref="O418">_xlfn.IFS(HRData[[#This Row],[Performance Rating]]=1,"Very Dissatisfied",HRData[[#This Row],[Performance Rating]]=2,"Dissatisfied",HRData[[#This Row],[Performance Rating]]=3,"Neutral",HRData[[#This Row],[Performance Rating]]=4,"Satisfied",HRData[[#This Row],[Performance Rating]]=5,"Very Satisfied")</f>
        <v>Very Dissatisfied</v>
      </c>
      <c r="P418" s="7">
        <v>109352</v>
      </c>
      <c r="Q418" s="7">
        <v>630</v>
      </c>
      <c r="R418" s="2">
        <v>6</v>
      </c>
      <c r="S418" s="2">
        <v>6</v>
      </c>
      <c r="T418" s="2">
        <v>0</v>
      </c>
      <c r="U418" s="2">
        <v>4</v>
      </c>
      <c r="V418" s="2" t="str" cm="1">
        <f t="array" ref="V418">_xlfn.IFS(HRData[[#This Row],[Job Satisfaction Level]]=1,"Very Dissatisfied",HRData[[#This Row],[Job Satisfaction Level]]=2,"Dissatisfied",HRData[[#This Row],[Job Satisfaction Level]]=3,"Neutral",HRData[[#This Row],[Job Satisfaction Level]]=4,"Satisfied",HRData[[#This Row],[Job Satisfaction Level]]=5,"Very Satisfied")</f>
        <v>Satisfied</v>
      </c>
      <c r="W418" s="2" t="s">
        <v>31</v>
      </c>
      <c r="X418" s="2" t="str">
        <f t="shared" si="26"/>
        <v>40-49</v>
      </c>
      <c r="Y418" s="2" t="str">
        <f t="shared" si="27"/>
        <v>40-49</v>
      </c>
    </row>
    <row r="419" spans="1:25" x14ac:dyDescent="0.25">
      <c r="A419" s="2">
        <v>6725</v>
      </c>
      <c r="B419" s="2" t="s">
        <v>762</v>
      </c>
      <c r="C419" s="2">
        <v>42</v>
      </c>
      <c r="D419" s="2" t="s">
        <v>26</v>
      </c>
      <c r="E419" s="2" t="s">
        <v>27</v>
      </c>
      <c r="F419" s="2" t="s">
        <v>763</v>
      </c>
      <c r="G419" s="5">
        <v>44235</v>
      </c>
      <c r="H419" s="2">
        <v>2.97</v>
      </c>
      <c r="I419" s="2">
        <f t="shared" ca="1" si="24"/>
        <v>2</v>
      </c>
      <c r="J419" s="2" t="str">
        <f t="shared" ca="1" si="25"/>
        <v>1-3</v>
      </c>
      <c r="K419" s="5">
        <v>45049</v>
      </c>
      <c r="L419" s="2" t="s">
        <v>48</v>
      </c>
      <c r="M419" s="2" t="s">
        <v>30</v>
      </c>
      <c r="N419" s="2">
        <v>4</v>
      </c>
      <c r="O419" s="2" t="str" cm="1">
        <f t="array" ref="O419">_xlfn.IFS(HRData[[#This Row],[Performance Rating]]=1,"Very Dissatisfied",HRData[[#This Row],[Performance Rating]]=2,"Dissatisfied",HRData[[#This Row],[Performance Rating]]=3,"Neutral",HRData[[#This Row],[Performance Rating]]=4,"Satisfied",HRData[[#This Row],[Performance Rating]]=5,"Very Satisfied")</f>
        <v>Satisfied</v>
      </c>
      <c r="P419" s="7">
        <v>116736</v>
      </c>
      <c r="Q419" s="7">
        <v>253</v>
      </c>
      <c r="R419" s="2">
        <v>18</v>
      </c>
      <c r="S419" s="2">
        <v>1</v>
      </c>
      <c r="T419" s="2">
        <v>1</v>
      </c>
      <c r="U419" s="2">
        <v>4</v>
      </c>
      <c r="V419" s="2" t="str" cm="1">
        <f t="array" ref="V419">_xlfn.IFS(HRData[[#This Row],[Job Satisfaction Level]]=1,"Very Dissatisfied",HRData[[#This Row],[Job Satisfaction Level]]=2,"Dissatisfied",HRData[[#This Row],[Job Satisfaction Level]]=3,"Neutral",HRData[[#This Row],[Job Satisfaction Level]]=4,"Satisfied",HRData[[#This Row],[Job Satisfaction Level]]=5,"Very Satisfied")</f>
        <v>Satisfied</v>
      </c>
      <c r="W419" s="2" t="s">
        <v>31</v>
      </c>
      <c r="X419" s="2" t="str">
        <f t="shared" si="26"/>
        <v>40-49</v>
      </c>
      <c r="Y419" s="2" t="str">
        <f t="shared" si="27"/>
        <v>40-49</v>
      </c>
    </row>
    <row r="420" spans="1:25" x14ac:dyDescent="0.25">
      <c r="A420" s="2">
        <v>9097</v>
      </c>
      <c r="B420" s="2" t="s">
        <v>764</v>
      </c>
      <c r="C420" s="2">
        <v>31</v>
      </c>
      <c r="D420" s="2" t="s">
        <v>33</v>
      </c>
      <c r="E420" s="2" t="s">
        <v>50</v>
      </c>
      <c r="F420" s="2" t="s">
        <v>153</v>
      </c>
      <c r="G420" s="5">
        <v>45310</v>
      </c>
      <c r="H420" s="2">
        <v>0.02</v>
      </c>
      <c r="I420" s="2">
        <f t="shared" ca="1" si="24"/>
        <v>0</v>
      </c>
      <c r="J420" s="2" t="str">
        <f t="shared" ca="1" si="25"/>
        <v>New</v>
      </c>
      <c r="K420" s="5"/>
      <c r="L420" s="2" t="s">
        <v>29</v>
      </c>
      <c r="M420" s="2" t="s">
        <v>39</v>
      </c>
      <c r="N420" s="2">
        <v>1</v>
      </c>
      <c r="O420" s="2" t="str" cm="1">
        <f t="array" ref="O420">_xlfn.IFS(HRData[[#This Row],[Performance Rating]]=1,"Very Dissatisfied",HRData[[#This Row],[Performance Rating]]=2,"Dissatisfied",HRData[[#This Row],[Performance Rating]]=3,"Neutral",HRData[[#This Row],[Performance Rating]]=4,"Satisfied",HRData[[#This Row],[Performance Rating]]=5,"Very Satisfied")</f>
        <v>Very Dissatisfied</v>
      </c>
      <c r="P420" s="7">
        <v>144337</v>
      </c>
      <c r="Q420" s="7">
        <v>4852</v>
      </c>
      <c r="R420" s="2">
        <v>11</v>
      </c>
      <c r="S420" s="2">
        <v>3</v>
      </c>
      <c r="T420" s="2">
        <v>1</v>
      </c>
      <c r="U420" s="2">
        <v>3</v>
      </c>
      <c r="V420" s="2" t="str" cm="1">
        <f t="array" ref="V420">_xlfn.IFS(HRData[[#This Row],[Job Satisfaction Level]]=1,"Very Dissatisfied",HRData[[#This Row],[Job Satisfaction Level]]=2,"Dissatisfied",HRData[[#This Row],[Job Satisfaction Level]]=3,"Neutral",HRData[[#This Row],[Job Satisfaction Level]]=4,"Satisfied",HRData[[#This Row],[Job Satisfaction Level]]=5,"Very Satisfied")</f>
        <v>Neutral</v>
      </c>
      <c r="W420" s="2" t="s">
        <v>45</v>
      </c>
      <c r="X420" s="2" t="str">
        <f t="shared" si="26"/>
        <v>30-39</v>
      </c>
      <c r="Y420" s="2" t="str">
        <f t="shared" si="27"/>
        <v>30-39</v>
      </c>
    </row>
    <row r="421" spans="1:25" x14ac:dyDescent="0.25">
      <c r="A421" s="2">
        <v>3784</v>
      </c>
      <c r="B421" s="2" t="s">
        <v>765</v>
      </c>
      <c r="C421" s="2">
        <v>45</v>
      </c>
      <c r="D421" s="2" t="s">
        <v>26</v>
      </c>
      <c r="E421" s="2" t="s">
        <v>42</v>
      </c>
      <c r="F421" s="2" t="s">
        <v>328</v>
      </c>
      <c r="G421" s="5">
        <v>42047</v>
      </c>
      <c r="H421" s="2">
        <v>8.9600000000000009</v>
      </c>
      <c r="I421" s="2">
        <f t="shared" ca="1" si="24"/>
        <v>9</v>
      </c>
      <c r="J421" s="2" t="str">
        <f t="shared" ca="1" si="25"/>
        <v>5-10</v>
      </c>
      <c r="K421" s="5"/>
      <c r="L421" s="2" t="s">
        <v>29</v>
      </c>
      <c r="M421" s="2" t="s">
        <v>39</v>
      </c>
      <c r="N421" s="2">
        <v>4</v>
      </c>
      <c r="O421" s="2" t="str" cm="1">
        <f t="array" ref="O421">_xlfn.IFS(HRData[[#This Row],[Performance Rating]]=1,"Very Dissatisfied",HRData[[#This Row],[Performance Rating]]=2,"Dissatisfied",HRData[[#This Row],[Performance Rating]]=3,"Neutral",HRData[[#This Row],[Performance Rating]]=4,"Satisfied",HRData[[#This Row],[Performance Rating]]=5,"Very Satisfied")</f>
        <v>Satisfied</v>
      </c>
      <c r="P421" s="7">
        <v>52042</v>
      </c>
      <c r="Q421" s="7">
        <v>9027</v>
      </c>
      <c r="R421" s="2">
        <v>8</v>
      </c>
      <c r="S421" s="2">
        <v>9</v>
      </c>
      <c r="T421" s="2">
        <v>7</v>
      </c>
      <c r="U421" s="2">
        <v>2</v>
      </c>
      <c r="V421" s="2" t="str" cm="1">
        <f t="array" ref="V421">_xlfn.IFS(HRData[[#This Row],[Job Satisfaction Level]]=1,"Very Dissatisfied",HRData[[#This Row],[Job Satisfaction Level]]=2,"Dissatisfied",HRData[[#This Row],[Job Satisfaction Level]]=3,"Neutral",HRData[[#This Row],[Job Satisfaction Level]]=4,"Satisfied",HRData[[#This Row],[Job Satisfaction Level]]=5,"Very Satisfied")</f>
        <v>Dissatisfied</v>
      </c>
      <c r="W421" s="2" t="s">
        <v>45</v>
      </c>
      <c r="X421" s="2" t="str">
        <f t="shared" si="26"/>
        <v>40-49</v>
      </c>
      <c r="Y421" s="2" t="str">
        <f t="shared" si="27"/>
        <v>40-49</v>
      </c>
    </row>
    <row r="422" spans="1:25" x14ac:dyDescent="0.25">
      <c r="A422" s="2">
        <v>1504</v>
      </c>
      <c r="B422" s="2" t="s">
        <v>766</v>
      </c>
      <c r="C422" s="2">
        <v>46</v>
      </c>
      <c r="D422" s="2" t="s">
        <v>26</v>
      </c>
      <c r="E422" s="2" t="s">
        <v>42</v>
      </c>
      <c r="F422" s="2" t="s">
        <v>767</v>
      </c>
      <c r="G422" s="5">
        <v>43292</v>
      </c>
      <c r="H422" s="2">
        <v>5.55</v>
      </c>
      <c r="I422" s="2">
        <f t="shared" ca="1" si="24"/>
        <v>5</v>
      </c>
      <c r="J422" s="2" t="str">
        <f t="shared" ca="1" si="25"/>
        <v>5-10</v>
      </c>
      <c r="K422" s="5"/>
      <c r="L422" s="2" t="s">
        <v>48</v>
      </c>
      <c r="M422" s="2" t="s">
        <v>39</v>
      </c>
      <c r="N422" s="2">
        <v>2</v>
      </c>
      <c r="O422" s="2" t="str" cm="1">
        <f t="array" ref="O422">_xlfn.IFS(HRData[[#This Row],[Performance Rating]]=1,"Very Dissatisfied",HRData[[#This Row],[Performance Rating]]=2,"Dissatisfied",HRData[[#This Row],[Performance Rating]]=3,"Neutral",HRData[[#This Row],[Performance Rating]]=4,"Satisfied",HRData[[#This Row],[Performance Rating]]=5,"Very Satisfied")</f>
        <v>Dissatisfied</v>
      </c>
      <c r="P422" s="7">
        <v>52026</v>
      </c>
      <c r="Q422" s="7">
        <v>185</v>
      </c>
      <c r="R422" s="2">
        <v>1</v>
      </c>
      <c r="S422" s="2">
        <v>2</v>
      </c>
      <c r="T422" s="2">
        <v>6</v>
      </c>
      <c r="U422" s="2">
        <v>3</v>
      </c>
      <c r="V422" s="2" t="str" cm="1">
        <f t="array" ref="V422">_xlfn.IFS(HRData[[#This Row],[Job Satisfaction Level]]=1,"Very Dissatisfied",HRData[[#This Row],[Job Satisfaction Level]]=2,"Dissatisfied",HRData[[#This Row],[Job Satisfaction Level]]=3,"Neutral",HRData[[#This Row],[Job Satisfaction Level]]=4,"Satisfied",HRData[[#This Row],[Job Satisfaction Level]]=5,"Very Satisfied")</f>
        <v>Neutral</v>
      </c>
      <c r="W422" s="2" t="s">
        <v>45</v>
      </c>
      <c r="X422" s="2" t="str">
        <f t="shared" si="26"/>
        <v>40-49</v>
      </c>
      <c r="Y422" s="2" t="str">
        <f t="shared" si="27"/>
        <v>40-49</v>
      </c>
    </row>
    <row r="423" spans="1:25" x14ac:dyDescent="0.25">
      <c r="A423" s="2">
        <v>2613</v>
      </c>
      <c r="B423" s="2" t="s">
        <v>768</v>
      </c>
      <c r="C423" s="2">
        <v>36</v>
      </c>
      <c r="D423" s="2" t="s">
        <v>33</v>
      </c>
      <c r="E423" s="2" t="s">
        <v>50</v>
      </c>
      <c r="F423" s="2" t="s">
        <v>184</v>
      </c>
      <c r="G423" s="5">
        <v>43347</v>
      </c>
      <c r="H423" s="2">
        <v>5.4</v>
      </c>
      <c r="I423" s="2">
        <f t="shared" ca="1" si="24"/>
        <v>5</v>
      </c>
      <c r="J423" s="2" t="str">
        <f t="shared" ca="1" si="25"/>
        <v>5-10</v>
      </c>
      <c r="K423" s="5"/>
      <c r="L423" s="2" t="s">
        <v>29</v>
      </c>
      <c r="M423" s="2" t="s">
        <v>39</v>
      </c>
      <c r="N423" s="2">
        <v>3</v>
      </c>
      <c r="O423" s="2" t="str" cm="1">
        <f t="array" ref="O423">_xlfn.IFS(HRData[[#This Row],[Performance Rating]]=1,"Very Dissatisfied",HRData[[#This Row],[Performance Rating]]=2,"Dissatisfied",HRData[[#This Row],[Performance Rating]]=3,"Neutral",HRData[[#This Row],[Performance Rating]]=4,"Satisfied",HRData[[#This Row],[Performance Rating]]=5,"Very Satisfied")</f>
        <v>Neutral</v>
      </c>
      <c r="P423" s="7">
        <v>62444</v>
      </c>
      <c r="Q423" s="7">
        <v>404</v>
      </c>
      <c r="R423" s="2">
        <v>7</v>
      </c>
      <c r="S423" s="2">
        <v>0</v>
      </c>
      <c r="T423" s="2">
        <v>2</v>
      </c>
      <c r="U423" s="2">
        <v>5</v>
      </c>
      <c r="V423" s="2" t="str" cm="1">
        <f t="array" ref="V423">_xlfn.IFS(HRData[[#This Row],[Job Satisfaction Level]]=1,"Very Dissatisfied",HRData[[#This Row],[Job Satisfaction Level]]=2,"Dissatisfied",HRData[[#This Row],[Job Satisfaction Level]]=3,"Neutral",HRData[[#This Row],[Job Satisfaction Level]]=4,"Satisfied",HRData[[#This Row],[Job Satisfaction Level]]=5,"Very Satisfied")</f>
        <v>Very Satisfied</v>
      </c>
      <c r="W423" s="2" t="s">
        <v>40</v>
      </c>
      <c r="X423" s="2" t="str">
        <f t="shared" si="26"/>
        <v>30-39</v>
      </c>
      <c r="Y423" s="2" t="str">
        <f t="shared" si="27"/>
        <v>30-39</v>
      </c>
    </row>
    <row r="424" spans="1:25" x14ac:dyDescent="0.25">
      <c r="A424" s="2">
        <v>6031</v>
      </c>
      <c r="B424" s="2" t="s">
        <v>769</v>
      </c>
      <c r="C424" s="2">
        <v>31</v>
      </c>
      <c r="D424" s="2" t="s">
        <v>217</v>
      </c>
      <c r="E424" s="2" t="s">
        <v>50</v>
      </c>
      <c r="F424" s="2" t="s">
        <v>770</v>
      </c>
      <c r="G424" s="5">
        <v>43922</v>
      </c>
      <c r="H424" s="2">
        <v>3.83</v>
      </c>
      <c r="I424" s="2">
        <f t="shared" ca="1" si="24"/>
        <v>4</v>
      </c>
      <c r="J424" s="2" t="str">
        <f t="shared" ca="1" si="25"/>
        <v>3-5</v>
      </c>
      <c r="K424" s="5"/>
      <c r="L424" s="2" t="s">
        <v>44</v>
      </c>
      <c r="M424" s="2" t="s">
        <v>39</v>
      </c>
      <c r="N424" s="2">
        <v>3</v>
      </c>
      <c r="O424" s="2" t="str" cm="1">
        <f t="array" ref="O424">_xlfn.IFS(HRData[[#This Row],[Performance Rating]]=1,"Very Dissatisfied",HRData[[#This Row],[Performance Rating]]=2,"Dissatisfied",HRData[[#This Row],[Performance Rating]]=3,"Neutral",HRData[[#This Row],[Performance Rating]]=4,"Satisfied",HRData[[#This Row],[Performance Rating]]=5,"Very Satisfied")</f>
        <v>Neutral</v>
      </c>
      <c r="P424" s="7">
        <v>100351</v>
      </c>
      <c r="Q424" s="7">
        <v>2494</v>
      </c>
      <c r="R424" s="2">
        <v>10</v>
      </c>
      <c r="S424" s="2">
        <v>10</v>
      </c>
      <c r="T424" s="2">
        <v>9</v>
      </c>
      <c r="U424" s="2">
        <v>2</v>
      </c>
      <c r="V424" s="2" t="str" cm="1">
        <f t="array" ref="V424">_xlfn.IFS(HRData[[#This Row],[Job Satisfaction Level]]=1,"Very Dissatisfied",HRData[[#This Row],[Job Satisfaction Level]]=2,"Dissatisfied",HRData[[#This Row],[Job Satisfaction Level]]=3,"Neutral",HRData[[#This Row],[Job Satisfaction Level]]=4,"Satisfied",HRData[[#This Row],[Job Satisfaction Level]]=5,"Very Satisfied")</f>
        <v>Dissatisfied</v>
      </c>
      <c r="W424" s="2" t="s">
        <v>31</v>
      </c>
      <c r="X424" s="2" t="str">
        <f t="shared" si="26"/>
        <v>30-39</v>
      </c>
      <c r="Y424" s="2" t="str">
        <f t="shared" si="27"/>
        <v>30-39</v>
      </c>
    </row>
    <row r="425" spans="1:25" x14ac:dyDescent="0.25">
      <c r="A425" s="2">
        <v>2357</v>
      </c>
      <c r="B425" s="2" t="s">
        <v>771</v>
      </c>
      <c r="C425" s="2">
        <v>33</v>
      </c>
      <c r="D425" s="2" t="s">
        <v>217</v>
      </c>
      <c r="E425" s="2" t="s">
        <v>50</v>
      </c>
      <c r="F425" s="2" t="s">
        <v>603</v>
      </c>
      <c r="G425" s="5">
        <v>42060</v>
      </c>
      <c r="H425" s="2">
        <v>8.93</v>
      </c>
      <c r="I425" s="2">
        <f t="shared" ca="1" si="24"/>
        <v>9</v>
      </c>
      <c r="J425" s="2" t="str">
        <f t="shared" ca="1" si="25"/>
        <v>5-10</v>
      </c>
      <c r="K425" s="5"/>
      <c r="L425" s="2" t="s">
        <v>29</v>
      </c>
      <c r="M425" s="2" t="s">
        <v>39</v>
      </c>
      <c r="N425" s="2">
        <v>4</v>
      </c>
      <c r="O425" s="2" t="str" cm="1">
        <f t="array" ref="O425">_xlfn.IFS(HRData[[#This Row],[Performance Rating]]=1,"Very Dissatisfied",HRData[[#This Row],[Performance Rating]]=2,"Dissatisfied",HRData[[#This Row],[Performance Rating]]=3,"Neutral",HRData[[#This Row],[Performance Rating]]=4,"Satisfied",HRData[[#This Row],[Performance Rating]]=5,"Very Satisfied")</f>
        <v>Satisfied</v>
      </c>
      <c r="P425" s="7">
        <v>59853</v>
      </c>
      <c r="Q425" s="7">
        <v>9905</v>
      </c>
      <c r="R425" s="2">
        <v>17</v>
      </c>
      <c r="S425" s="2">
        <v>6</v>
      </c>
      <c r="T425" s="2">
        <v>1</v>
      </c>
      <c r="U425" s="2">
        <v>5</v>
      </c>
      <c r="V425" s="2" t="str" cm="1">
        <f t="array" ref="V425">_xlfn.IFS(HRData[[#This Row],[Job Satisfaction Level]]=1,"Very Dissatisfied",HRData[[#This Row],[Job Satisfaction Level]]=2,"Dissatisfied",HRData[[#This Row],[Job Satisfaction Level]]=3,"Neutral",HRData[[#This Row],[Job Satisfaction Level]]=4,"Satisfied",HRData[[#This Row],[Job Satisfaction Level]]=5,"Very Satisfied")</f>
        <v>Very Satisfied</v>
      </c>
      <c r="W425" s="2" t="s">
        <v>45</v>
      </c>
      <c r="X425" s="2" t="str">
        <f t="shared" si="26"/>
        <v>30-39</v>
      </c>
      <c r="Y425" s="2" t="str">
        <f t="shared" si="27"/>
        <v>30-39</v>
      </c>
    </row>
    <row r="426" spans="1:25" x14ac:dyDescent="0.25">
      <c r="A426" s="2">
        <v>7847</v>
      </c>
      <c r="B426" s="2" t="s">
        <v>772</v>
      </c>
      <c r="C426" s="2">
        <v>18</v>
      </c>
      <c r="D426" s="2" t="s">
        <v>217</v>
      </c>
      <c r="E426" s="2" t="s">
        <v>34</v>
      </c>
      <c r="F426" s="2" t="s">
        <v>403</v>
      </c>
      <c r="G426" s="5">
        <v>41828</v>
      </c>
      <c r="H426" s="2">
        <v>9.56</v>
      </c>
      <c r="I426" s="2">
        <f t="shared" ca="1" si="24"/>
        <v>4</v>
      </c>
      <c r="J426" s="2" t="str">
        <f t="shared" ca="1" si="25"/>
        <v>3-5</v>
      </c>
      <c r="K426" s="5">
        <v>43648</v>
      </c>
      <c r="L426" s="2" t="s">
        <v>29</v>
      </c>
      <c r="M426" s="2" t="s">
        <v>30</v>
      </c>
      <c r="N426" s="2">
        <v>1</v>
      </c>
      <c r="O426" s="2" t="str" cm="1">
        <f t="array" ref="O426">_xlfn.IFS(HRData[[#This Row],[Performance Rating]]=1,"Very Dissatisfied",HRData[[#This Row],[Performance Rating]]=2,"Dissatisfied",HRData[[#This Row],[Performance Rating]]=3,"Neutral",HRData[[#This Row],[Performance Rating]]=4,"Satisfied",HRData[[#This Row],[Performance Rating]]=5,"Very Satisfied")</f>
        <v>Very Dissatisfied</v>
      </c>
      <c r="P426" s="7">
        <v>88562</v>
      </c>
      <c r="Q426" s="7">
        <v>7454</v>
      </c>
      <c r="R426" s="2">
        <v>15</v>
      </c>
      <c r="S426" s="2">
        <v>6</v>
      </c>
      <c r="T426" s="2">
        <v>4</v>
      </c>
      <c r="U426" s="2">
        <v>2</v>
      </c>
      <c r="V426" s="2" t="str" cm="1">
        <f t="array" ref="V426">_xlfn.IFS(HRData[[#This Row],[Job Satisfaction Level]]=1,"Very Dissatisfied",HRData[[#This Row],[Job Satisfaction Level]]=2,"Dissatisfied",HRData[[#This Row],[Job Satisfaction Level]]=3,"Neutral",HRData[[#This Row],[Job Satisfaction Level]]=4,"Satisfied",HRData[[#This Row],[Job Satisfaction Level]]=5,"Very Satisfied")</f>
        <v>Dissatisfied</v>
      </c>
      <c r="W426" s="2" t="s">
        <v>45</v>
      </c>
      <c r="X426" s="2" t="str">
        <f t="shared" si="26"/>
        <v>10-19</v>
      </c>
      <c r="Y426" s="2" t="str">
        <f t="shared" si="27"/>
        <v>10-19</v>
      </c>
    </row>
    <row r="427" spans="1:25" x14ac:dyDescent="0.25">
      <c r="A427" s="2">
        <v>6895</v>
      </c>
      <c r="B427" s="2" t="s">
        <v>773</v>
      </c>
      <c r="C427" s="2">
        <v>42</v>
      </c>
      <c r="D427" s="2" t="s">
        <v>33</v>
      </c>
      <c r="E427" s="2" t="s">
        <v>50</v>
      </c>
      <c r="F427" s="2" t="s">
        <v>774</v>
      </c>
      <c r="G427" s="5">
        <v>44986</v>
      </c>
      <c r="H427" s="2">
        <v>0.91</v>
      </c>
      <c r="I427" s="2">
        <f t="shared" ca="1" si="24"/>
        <v>1</v>
      </c>
      <c r="J427" s="2" t="str">
        <f t="shared" ca="1" si="25"/>
        <v>1-3</v>
      </c>
      <c r="K427" s="5"/>
      <c r="L427" s="2" t="s">
        <v>48</v>
      </c>
      <c r="M427" s="2" t="s">
        <v>39</v>
      </c>
      <c r="N427" s="2">
        <v>4</v>
      </c>
      <c r="O427" s="2" t="str" cm="1">
        <f t="array" ref="O427">_xlfn.IFS(HRData[[#This Row],[Performance Rating]]=1,"Very Dissatisfied",HRData[[#This Row],[Performance Rating]]=2,"Dissatisfied",HRData[[#This Row],[Performance Rating]]=3,"Neutral",HRData[[#This Row],[Performance Rating]]=4,"Satisfied",HRData[[#This Row],[Performance Rating]]=5,"Very Satisfied")</f>
        <v>Satisfied</v>
      </c>
      <c r="P427" s="7">
        <v>61124</v>
      </c>
      <c r="Q427" s="7">
        <v>6231</v>
      </c>
      <c r="R427" s="2">
        <v>4</v>
      </c>
      <c r="S427" s="2">
        <v>4</v>
      </c>
      <c r="T427" s="2">
        <v>3</v>
      </c>
      <c r="U427" s="2">
        <v>5</v>
      </c>
      <c r="V427" s="2" t="str" cm="1">
        <f t="array" ref="V427">_xlfn.IFS(HRData[[#This Row],[Job Satisfaction Level]]=1,"Very Dissatisfied",HRData[[#This Row],[Job Satisfaction Level]]=2,"Dissatisfied",HRData[[#This Row],[Job Satisfaction Level]]=3,"Neutral",HRData[[#This Row],[Job Satisfaction Level]]=4,"Satisfied",HRData[[#This Row],[Job Satisfaction Level]]=5,"Very Satisfied")</f>
        <v>Very Satisfied</v>
      </c>
      <c r="W427" s="2" t="s">
        <v>40</v>
      </c>
      <c r="X427" s="2" t="str">
        <f t="shared" si="26"/>
        <v>40-49</v>
      </c>
      <c r="Y427" s="2" t="str">
        <f t="shared" si="27"/>
        <v>40-49</v>
      </c>
    </row>
    <row r="428" spans="1:25" x14ac:dyDescent="0.25">
      <c r="A428" s="2">
        <v>5056</v>
      </c>
      <c r="B428" s="2" t="s">
        <v>775</v>
      </c>
      <c r="C428" s="2">
        <v>24</v>
      </c>
      <c r="D428" s="2" t="s">
        <v>217</v>
      </c>
      <c r="E428" s="2" t="s">
        <v>50</v>
      </c>
      <c r="F428" s="2" t="s">
        <v>776</v>
      </c>
      <c r="G428" s="5">
        <v>44761</v>
      </c>
      <c r="H428" s="2">
        <v>1.53</v>
      </c>
      <c r="I428" s="2">
        <f t="shared" ca="1" si="24"/>
        <v>1</v>
      </c>
      <c r="J428" s="2" t="str">
        <f t="shared" ca="1" si="25"/>
        <v>1-3</v>
      </c>
      <c r="K428" s="5"/>
      <c r="L428" s="2" t="s">
        <v>48</v>
      </c>
      <c r="M428" s="2" t="s">
        <v>39</v>
      </c>
      <c r="N428" s="2">
        <v>1</v>
      </c>
      <c r="O428" s="2" t="str" cm="1">
        <f t="array" ref="O428">_xlfn.IFS(HRData[[#This Row],[Performance Rating]]=1,"Very Dissatisfied",HRData[[#This Row],[Performance Rating]]=2,"Dissatisfied",HRData[[#This Row],[Performance Rating]]=3,"Neutral",HRData[[#This Row],[Performance Rating]]=4,"Satisfied",HRData[[#This Row],[Performance Rating]]=5,"Very Satisfied")</f>
        <v>Very Dissatisfied</v>
      </c>
      <c r="P428" s="7">
        <v>62694</v>
      </c>
      <c r="Q428" s="7">
        <v>1607</v>
      </c>
      <c r="R428" s="2">
        <v>17</v>
      </c>
      <c r="S428" s="2">
        <v>6</v>
      </c>
      <c r="T428" s="2">
        <v>1</v>
      </c>
      <c r="U428" s="2">
        <v>1</v>
      </c>
      <c r="V428" s="2" t="str" cm="1">
        <f t="array" ref="V4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28" s="2" t="s">
        <v>45</v>
      </c>
      <c r="X428" s="2" t="str">
        <f t="shared" si="26"/>
        <v>20-29</v>
      </c>
      <c r="Y428" s="2" t="str">
        <f t="shared" si="27"/>
        <v>20-29</v>
      </c>
    </row>
    <row r="429" spans="1:25" x14ac:dyDescent="0.25">
      <c r="A429" s="2">
        <v>1932</v>
      </c>
      <c r="B429" s="2" t="s">
        <v>777</v>
      </c>
      <c r="C429" s="2">
        <v>54</v>
      </c>
      <c r="D429" s="2" t="s">
        <v>217</v>
      </c>
      <c r="E429" s="2" t="s">
        <v>50</v>
      </c>
      <c r="F429" s="2" t="s">
        <v>778</v>
      </c>
      <c r="G429" s="5">
        <v>44113</v>
      </c>
      <c r="H429" s="2">
        <v>3.3</v>
      </c>
      <c r="I429" s="2">
        <f t="shared" ca="1" si="24"/>
        <v>2</v>
      </c>
      <c r="J429" s="2" t="str">
        <f t="shared" ca="1" si="25"/>
        <v>1-3</v>
      </c>
      <c r="K429" s="5">
        <v>45207</v>
      </c>
      <c r="L429" s="2" t="s">
        <v>29</v>
      </c>
      <c r="M429" s="2" t="s">
        <v>30</v>
      </c>
      <c r="N429" s="2">
        <v>1</v>
      </c>
      <c r="O429" s="2" t="str" cm="1">
        <f t="array" ref="O429">_xlfn.IFS(HRData[[#This Row],[Performance Rating]]=1,"Very Dissatisfied",HRData[[#This Row],[Performance Rating]]=2,"Dissatisfied",HRData[[#This Row],[Performance Rating]]=3,"Neutral",HRData[[#This Row],[Performance Rating]]=4,"Satisfied",HRData[[#This Row],[Performance Rating]]=5,"Very Satisfied")</f>
        <v>Very Dissatisfied</v>
      </c>
      <c r="P429" s="7">
        <v>109288</v>
      </c>
      <c r="Q429" s="7">
        <v>6776</v>
      </c>
      <c r="R429" s="2">
        <v>8</v>
      </c>
      <c r="S429" s="2">
        <v>8</v>
      </c>
      <c r="T429" s="2">
        <v>3</v>
      </c>
      <c r="U429" s="2">
        <v>1</v>
      </c>
      <c r="V429" s="2" t="str" cm="1">
        <f t="array" ref="V4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29" s="2" t="s">
        <v>45</v>
      </c>
      <c r="X429" s="2" t="str">
        <f t="shared" si="26"/>
        <v>50-59</v>
      </c>
      <c r="Y429" s="2" t="str">
        <f t="shared" si="27"/>
        <v>50-59</v>
      </c>
    </row>
    <row r="430" spans="1:25" x14ac:dyDescent="0.25">
      <c r="A430" s="2">
        <v>5585</v>
      </c>
      <c r="B430" s="2" t="s">
        <v>779</v>
      </c>
      <c r="C430" s="2">
        <v>39</v>
      </c>
      <c r="D430" s="2" t="s">
        <v>217</v>
      </c>
      <c r="E430" s="2" t="s">
        <v>50</v>
      </c>
      <c r="F430" s="2" t="s">
        <v>780</v>
      </c>
      <c r="G430" s="5">
        <v>44447</v>
      </c>
      <c r="H430" s="2">
        <v>2.39</v>
      </c>
      <c r="I430" s="2">
        <f t="shared" ca="1" si="24"/>
        <v>2</v>
      </c>
      <c r="J430" s="2" t="str">
        <f t="shared" ca="1" si="25"/>
        <v>1-3</v>
      </c>
      <c r="K430" s="5"/>
      <c r="L430" s="2" t="s">
        <v>56</v>
      </c>
      <c r="M430" s="2" t="s">
        <v>39</v>
      </c>
      <c r="N430" s="2">
        <v>3</v>
      </c>
      <c r="O430" s="2" t="str" cm="1">
        <f t="array" ref="O430">_xlfn.IFS(HRData[[#This Row],[Performance Rating]]=1,"Very Dissatisfied",HRData[[#This Row],[Performance Rating]]=2,"Dissatisfied",HRData[[#This Row],[Performance Rating]]=3,"Neutral",HRData[[#This Row],[Performance Rating]]=4,"Satisfied",HRData[[#This Row],[Performance Rating]]=5,"Very Satisfied")</f>
        <v>Neutral</v>
      </c>
      <c r="P430" s="7">
        <v>128960</v>
      </c>
      <c r="Q430" s="7">
        <v>6938</v>
      </c>
      <c r="R430" s="2">
        <v>0</v>
      </c>
      <c r="S430" s="2">
        <v>10</v>
      </c>
      <c r="T430" s="2">
        <v>0</v>
      </c>
      <c r="U430" s="2">
        <v>2</v>
      </c>
      <c r="V430" s="2" t="str" cm="1">
        <f t="array" ref="V430">_xlfn.IFS(HRData[[#This Row],[Job Satisfaction Level]]=1,"Very Dissatisfied",HRData[[#This Row],[Job Satisfaction Level]]=2,"Dissatisfied",HRData[[#This Row],[Job Satisfaction Level]]=3,"Neutral",HRData[[#This Row],[Job Satisfaction Level]]=4,"Satisfied",HRData[[#This Row],[Job Satisfaction Level]]=5,"Very Satisfied")</f>
        <v>Dissatisfied</v>
      </c>
      <c r="W430" s="2" t="s">
        <v>31</v>
      </c>
      <c r="X430" s="2" t="str">
        <f t="shared" si="26"/>
        <v>30-39</v>
      </c>
      <c r="Y430" s="2" t="str">
        <f t="shared" si="27"/>
        <v>30-39</v>
      </c>
    </row>
    <row r="431" spans="1:25" x14ac:dyDescent="0.25">
      <c r="A431" s="2">
        <v>2014</v>
      </c>
      <c r="B431" s="2" t="s">
        <v>781</v>
      </c>
      <c r="C431" s="2">
        <v>43</v>
      </c>
      <c r="D431" s="2" t="s">
        <v>33</v>
      </c>
      <c r="E431" s="2" t="s">
        <v>37</v>
      </c>
      <c r="F431" s="2" t="s">
        <v>782</v>
      </c>
      <c r="G431" s="5">
        <v>43004</v>
      </c>
      <c r="H431" s="2">
        <v>6.34</v>
      </c>
      <c r="I431" s="2">
        <f t="shared" ca="1" si="24"/>
        <v>6</v>
      </c>
      <c r="J431" s="2" t="str">
        <f t="shared" ca="1" si="25"/>
        <v>5-10</v>
      </c>
      <c r="K431" s="5"/>
      <c r="L431" s="2" t="s">
        <v>48</v>
      </c>
      <c r="M431" s="2" t="s">
        <v>39</v>
      </c>
      <c r="N431" s="2">
        <v>5</v>
      </c>
      <c r="O431" s="2" t="str" cm="1">
        <f t="array" ref="O431">_xlfn.IFS(HRData[[#This Row],[Performance Rating]]=1,"Very Dissatisfied",HRData[[#This Row],[Performance Rating]]=2,"Dissatisfied",HRData[[#This Row],[Performance Rating]]=3,"Neutral",HRData[[#This Row],[Performance Rating]]=4,"Satisfied",HRData[[#This Row],[Performance Rating]]=5,"Very Satisfied")</f>
        <v>Very Satisfied</v>
      </c>
      <c r="P431" s="7">
        <v>79227</v>
      </c>
      <c r="Q431" s="7">
        <v>1204</v>
      </c>
      <c r="R431" s="2">
        <v>20</v>
      </c>
      <c r="S431" s="2">
        <v>8</v>
      </c>
      <c r="T431" s="2">
        <v>2</v>
      </c>
      <c r="U431" s="2">
        <v>3</v>
      </c>
      <c r="V431" s="2" t="str" cm="1">
        <f t="array" ref="V431">_xlfn.IFS(HRData[[#This Row],[Job Satisfaction Level]]=1,"Very Dissatisfied",HRData[[#This Row],[Job Satisfaction Level]]=2,"Dissatisfied",HRData[[#This Row],[Job Satisfaction Level]]=3,"Neutral",HRData[[#This Row],[Job Satisfaction Level]]=4,"Satisfied",HRData[[#This Row],[Job Satisfaction Level]]=5,"Very Satisfied")</f>
        <v>Neutral</v>
      </c>
      <c r="W431" s="2" t="s">
        <v>45</v>
      </c>
      <c r="X431" s="2" t="str">
        <f t="shared" si="26"/>
        <v>40-49</v>
      </c>
      <c r="Y431" s="2" t="str">
        <f t="shared" si="27"/>
        <v>40-49</v>
      </c>
    </row>
    <row r="432" spans="1:25" x14ac:dyDescent="0.25">
      <c r="A432" s="2">
        <v>9349</v>
      </c>
      <c r="B432" s="2" t="s">
        <v>783</v>
      </c>
      <c r="C432" s="2">
        <v>41</v>
      </c>
      <c r="D432" s="2" t="s">
        <v>26</v>
      </c>
      <c r="E432" s="2" t="s">
        <v>50</v>
      </c>
      <c r="F432" s="2" t="s">
        <v>534</v>
      </c>
      <c r="G432" s="5">
        <v>43923</v>
      </c>
      <c r="H432" s="2">
        <v>3.82</v>
      </c>
      <c r="I432" s="2">
        <f t="shared" ca="1" si="24"/>
        <v>4</v>
      </c>
      <c r="J432" s="2" t="str">
        <f t="shared" ca="1" si="25"/>
        <v>3-5</v>
      </c>
      <c r="K432" s="5"/>
      <c r="L432" s="2" t="s">
        <v>48</v>
      </c>
      <c r="M432" s="2" t="s">
        <v>39</v>
      </c>
      <c r="N432" s="2">
        <v>1</v>
      </c>
      <c r="O432" s="2" t="str" cm="1">
        <f t="array" ref="O432">_xlfn.IFS(HRData[[#This Row],[Performance Rating]]=1,"Very Dissatisfied",HRData[[#This Row],[Performance Rating]]=2,"Dissatisfied",HRData[[#This Row],[Performance Rating]]=3,"Neutral",HRData[[#This Row],[Performance Rating]]=4,"Satisfied",HRData[[#This Row],[Performance Rating]]=5,"Very Satisfied")</f>
        <v>Very Dissatisfied</v>
      </c>
      <c r="P432" s="7">
        <v>80785</v>
      </c>
      <c r="Q432" s="7">
        <v>3717</v>
      </c>
      <c r="R432" s="2">
        <v>13</v>
      </c>
      <c r="S432" s="2">
        <v>9</v>
      </c>
      <c r="T432" s="2">
        <v>7</v>
      </c>
      <c r="U432" s="2">
        <v>1</v>
      </c>
      <c r="V432" s="2" t="str" cm="1">
        <f t="array" ref="V43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32" s="2" t="s">
        <v>40</v>
      </c>
      <c r="X432" s="2" t="str">
        <f t="shared" si="26"/>
        <v>40-49</v>
      </c>
      <c r="Y432" s="2" t="str">
        <f t="shared" si="27"/>
        <v>40-49</v>
      </c>
    </row>
    <row r="433" spans="1:25" x14ac:dyDescent="0.25">
      <c r="A433" s="2">
        <v>7821</v>
      </c>
      <c r="B433" s="2" t="s">
        <v>784</v>
      </c>
      <c r="C433" s="2">
        <v>65</v>
      </c>
      <c r="D433" s="2" t="s">
        <v>26</v>
      </c>
      <c r="E433" s="2" t="s">
        <v>42</v>
      </c>
      <c r="F433" s="2" t="s">
        <v>785</v>
      </c>
      <c r="G433" s="5">
        <v>43679</v>
      </c>
      <c r="H433" s="2">
        <v>4.49</v>
      </c>
      <c r="I433" s="2">
        <f t="shared" ca="1" si="24"/>
        <v>3</v>
      </c>
      <c r="J433" s="2" t="str">
        <f t="shared" ca="1" si="25"/>
        <v>3-5</v>
      </c>
      <c r="K433" s="5">
        <v>44865</v>
      </c>
      <c r="L433" s="2" t="s">
        <v>56</v>
      </c>
      <c r="M433" s="2" t="s">
        <v>30</v>
      </c>
      <c r="N433" s="2">
        <v>5</v>
      </c>
      <c r="O433" s="2" t="str" cm="1">
        <f t="array" ref="O433">_xlfn.IFS(HRData[[#This Row],[Performance Rating]]=1,"Very Dissatisfied",HRData[[#This Row],[Performance Rating]]=2,"Dissatisfied",HRData[[#This Row],[Performance Rating]]=3,"Neutral",HRData[[#This Row],[Performance Rating]]=4,"Satisfied",HRData[[#This Row],[Performance Rating]]=5,"Very Satisfied")</f>
        <v>Very Satisfied</v>
      </c>
      <c r="P433" s="7">
        <v>65514</v>
      </c>
      <c r="Q433" s="7">
        <v>4208</v>
      </c>
      <c r="R433" s="2">
        <v>1</v>
      </c>
      <c r="S433" s="2">
        <v>4</v>
      </c>
      <c r="T433" s="2">
        <v>10</v>
      </c>
      <c r="U433" s="2">
        <v>5</v>
      </c>
      <c r="V433" s="2" t="str" cm="1">
        <f t="array" ref="V433">_xlfn.IFS(HRData[[#This Row],[Job Satisfaction Level]]=1,"Very Dissatisfied",HRData[[#This Row],[Job Satisfaction Level]]=2,"Dissatisfied",HRData[[#This Row],[Job Satisfaction Level]]=3,"Neutral",HRData[[#This Row],[Job Satisfaction Level]]=4,"Satisfied",HRData[[#This Row],[Job Satisfaction Level]]=5,"Very Satisfied")</f>
        <v>Very Satisfied</v>
      </c>
      <c r="W433" s="2" t="s">
        <v>31</v>
      </c>
      <c r="X433" s="2" t="str">
        <f t="shared" si="26"/>
        <v>60-69</v>
      </c>
      <c r="Y433" s="2" t="str">
        <f t="shared" si="27"/>
        <v>60-69</v>
      </c>
    </row>
    <row r="434" spans="1:25" x14ac:dyDescent="0.25">
      <c r="A434" s="2">
        <v>4728</v>
      </c>
      <c r="B434" s="2" t="s">
        <v>786</v>
      </c>
      <c r="C434" s="2">
        <v>22</v>
      </c>
      <c r="D434" s="2" t="s">
        <v>217</v>
      </c>
      <c r="E434" s="2" t="s">
        <v>50</v>
      </c>
      <c r="F434" s="2" t="s">
        <v>782</v>
      </c>
      <c r="G434" s="5">
        <v>42090</v>
      </c>
      <c r="H434" s="2">
        <v>8.85</v>
      </c>
      <c r="I434" s="2">
        <f t="shared" ca="1" si="24"/>
        <v>9</v>
      </c>
      <c r="J434" s="2" t="str">
        <f t="shared" ca="1" si="25"/>
        <v>5-10</v>
      </c>
      <c r="K434" s="5"/>
      <c r="L434" s="2" t="s">
        <v>48</v>
      </c>
      <c r="M434" s="2" t="s">
        <v>39</v>
      </c>
      <c r="N434" s="2">
        <v>5</v>
      </c>
      <c r="O434" s="2" t="str" cm="1">
        <f t="array" ref="O434">_xlfn.IFS(HRData[[#This Row],[Performance Rating]]=1,"Very Dissatisfied",HRData[[#This Row],[Performance Rating]]=2,"Dissatisfied",HRData[[#This Row],[Performance Rating]]=3,"Neutral",HRData[[#This Row],[Performance Rating]]=4,"Satisfied",HRData[[#This Row],[Performance Rating]]=5,"Very Satisfied")</f>
        <v>Very Satisfied</v>
      </c>
      <c r="P434" s="7">
        <v>55334</v>
      </c>
      <c r="Q434" s="7">
        <v>7343</v>
      </c>
      <c r="R434" s="2">
        <v>0</v>
      </c>
      <c r="S434" s="2">
        <v>7</v>
      </c>
      <c r="T434" s="2">
        <v>7</v>
      </c>
      <c r="U434" s="2">
        <v>4</v>
      </c>
      <c r="V434" s="2" t="str" cm="1">
        <f t="array" ref="V434">_xlfn.IFS(HRData[[#This Row],[Job Satisfaction Level]]=1,"Very Dissatisfied",HRData[[#This Row],[Job Satisfaction Level]]=2,"Dissatisfied",HRData[[#This Row],[Job Satisfaction Level]]=3,"Neutral",HRData[[#This Row],[Job Satisfaction Level]]=4,"Satisfied",HRData[[#This Row],[Job Satisfaction Level]]=5,"Very Satisfied")</f>
        <v>Satisfied</v>
      </c>
      <c r="W434" s="2" t="s">
        <v>40</v>
      </c>
      <c r="X434" s="2" t="str">
        <f t="shared" si="26"/>
        <v>20-29</v>
      </c>
      <c r="Y434" s="2" t="str">
        <f t="shared" si="27"/>
        <v>20-29</v>
      </c>
    </row>
    <row r="435" spans="1:25" x14ac:dyDescent="0.25">
      <c r="A435" s="2">
        <v>2095</v>
      </c>
      <c r="B435" s="2" t="s">
        <v>787</v>
      </c>
      <c r="C435" s="2">
        <v>22</v>
      </c>
      <c r="D435" s="2" t="s">
        <v>217</v>
      </c>
      <c r="E435" s="2" t="s">
        <v>27</v>
      </c>
      <c r="F435" s="2" t="s">
        <v>28</v>
      </c>
      <c r="G435" s="5">
        <v>42457</v>
      </c>
      <c r="H435" s="2">
        <v>7.84</v>
      </c>
      <c r="I435" s="2">
        <f t="shared" ca="1" si="24"/>
        <v>8</v>
      </c>
      <c r="J435" s="2" t="str">
        <f t="shared" ca="1" si="25"/>
        <v>5-10</v>
      </c>
      <c r="K435" s="5"/>
      <c r="L435" s="2" t="s">
        <v>29</v>
      </c>
      <c r="M435" s="2" t="s">
        <v>39</v>
      </c>
      <c r="N435" s="2">
        <v>1</v>
      </c>
      <c r="O435" s="2" t="str" cm="1">
        <f t="array" ref="O435">_xlfn.IFS(HRData[[#This Row],[Performance Rating]]=1,"Very Dissatisfied",HRData[[#This Row],[Performance Rating]]=2,"Dissatisfied",HRData[[#This Row],[Performance Rating]]=3,"Neutral",HRData[[#This Row],[Performance Rating]]=4,"Satisfied",HRData[[#This Row],[Performance Rating]]=5,"Very Satisfied")</f>
        <v>Very Dissatisfied</v>
      </c>
      <c r="P435" s="7">
        <v>102584</v>
      </c>
      <c r="Q435" s="7">
        <v>2555</v>
      </c>
      <c r="R435" s="2">
        <v>4</v>
      </c>
      <c r="S435" s="2">
        <v>3</v>
      </c>
      <c r="T435" s="2">
        <v>6</v>
      </c>
      <c r="U435" s="2">
        <v>2</v>
      </c>
      <c r="V435" s="2" t="str" cm="1">
        <f t="array" ref="V435">_xlfn.IFS(HRData[[#This Row],[Job Satisfaction Level]]=1,"Very Dissatisfied",HRData[[#This Row],[Job Satisfaction Level]]=2,"Dissatisfied",HRData[[#This Row],[Job Satisfaction Level]]=3,"Neutral",HRData[[#This Row],[Job Satisfaction Level]]=4,"Satisfied",HRData[[#This Row],[Job Satisfaction Level]]=5,"Very Satisfied")</f>
        <v>Dissatisfied</v>
      </c>
      <c r="W435" s="2" t="s">
        <v>31</v>
      </c>
      <c r="X435" s="2" t="str">
        <f t="shared" si="26"/>
        <v>20-29</v>
      </c>
      <c r="Y435" s="2" t="str">
        <f t="shared" si="27"/>
        <v>20-29</v>
      </c>
    </row>
    <row r="436" spans="1:25" x14ac:dyDescent="0.25">
      <c r="A436" s="2">
        <v>9825</v>
      </c>
      <c r="B436" s="2" t="s">
        <v>788</v>
      </c>
      <c r="C436" s="2">
        <v>21</v>
      </c>
      <c r="D436" s="2" t="s">
        <v>26</v>
      </c>
      <c r="E436" s="2" t="s">
        <v>42</v>
      </c>
      <c r="F436" s="2" t="s">
        <v>789</v>
      </c>
      <c r="G436" s="5">
        <v>42416</v>
      </c>
      <c r="H436" s="2">
        <v>7.95</v>
      </c>
      <c r="I436" s="2">
        <f t="shared" ca="1" si="24"/>
        <v>4</v>
      </c>
      <c r="J436" s="2" t="str">
        <f t="shared" ca="1" si="25"/>
        <v>3-5</v>
      </c>
      <c r="K436" s="5">
        <v>44112</v>
      </c>
      <c r="L436" s="2" t="s">
        <v>48</v>
      </c>
      <c r="M436" s="2" t="s">
        <v>30</v>
      </c>
      <c r="N436" s="2">
        <v>4</v>
      </c>
      <c r="O436" s="2" t="str" cm="1">
        <f t="array" ref="O436">_xlfn.IFS(HRData[[#This Row],[Performance Rating]]=1,"Very Dissatisfied",HRData[[#This Row],[Performance Rating]]=2,"Dissatisfied",HRData[[#This Row],[Performance Rating]]=3,"Neutral",HRData[[#This Row],[Performance Rating]]=4,"Satisfied",HRData[[#This Row],[Performance Rating]]=5,"Very Satisfied")</f>
        <v>Satisfied</v>
      </c>
      <c r="P436" s="7">
        <v>101611</v>
      </c>
      <c r="Q436" s="7">
        <v>6187</v>
      </c>
      <c r="R436" s="2">
        <v>13</v>
      </c>
      <c r="S436" s="2">
        <v>8</v>
      </c>
      <c r="T436" s="2">
        <v>8</v>
      </c>
      <c r="U436" s="2">
        <v>2</v>
      </c>
      <c r="V436" s="2" t="str" cm="1">
        <f t="array" ref="V436">_xlfn.IFS(HRData[[#This Row],[Job Satisfaction Level]]=1,"Very Dissatisfied",HRData[[#This Row],[Job Satisfaction Level]]=2,"Dissatisfied",HRData[[#This Row],[Job Satisfaction Level]]=3,"Neutral",HRData[[#This Row],[Job Satisfaction Level]]=4,"Satisfied",HRData[[#This Row],[Job Satisfaction Level]]=5,"Very Satisfied")</f>
        <v>Dissatisfied</v>
      </c>
      <c r="W436" s="2" t="s">
        <v>40</v>
      </c>
      <c r="X436" s="2" t="str">
        <f t="shared" si="26"/>
        <v>20-29</v>
      </c>
      <c r="Y436" s="2" t="str">
        <f t="shared" si="27"/>
        <v>20-29</v>
      </c>
    </row>
    <row r="437" spans="1:25" x14ac:dyDescent="0.25">
      <c r="A437" s="2">
        <v>9241</v>
      </c>
      <c r="B437" s="2" t="s">
        <v>790</v>
      </c>
      <c r="C437" s="2">
        <v>38</v>
      </c>
      <c r="D437" s="2" t="s">
        <v>26</v>
      </c>
      <c r="E437" s="2" t="s">
        <v>37</v>
      </c>
      <c r="F437" s="2" t="s">
        <v>761</v>
      </c>
      <c r="G437" s="5">
        <v>42369</v>
      </c>
      <c r="H437" s="2">
        <v>8.08</v>
      </c>
      <c r="I437" s="2">
        <f t="shared" ca="1" si="24"/>
        <v>3</v>
      </c>
      <c r="J437" s="2" t="str">
        <f t="shared" ca="1" si="25"/>
        <v>3-5</v>
      </c>
      <c r="K437" s="5">
        <v>43744</v>
      </c>
      <c r="L437" s="2" t="s">
        <v>48</v>
      </c>
      <c r="M437" s="2" t="s">
        <v>30</v>
      </c>
      <c r="N437" s="2">
        <v>1</v>
      </c>
      <c r="O437" s="2" t="str" cm="1">
        <f t="array" ref="O437">_xlfn.IFS(HRData[[#This Row],[Performance Rating]]=1,"Very Dissatisfied",HRData[[#This Row],[Performance Rating]]=2,"Dissatisfied",HRData[[#This Row],[Performance Rating]]=3,"Neutral",HRData[[#This Row],[Performance Rating]]=4,"Satisfied",HRData[[#This Row],[Performance Rating]]=5,"Very Satisfied")</f>
        <v>Very Dissatisfied</v>
      </c>
      <c r="P437" s="7">
        <v>48758</v>
      </c>
      <c r="Q437" s="7">
        <v>878</v>
      </c>
      <c r="R437" s="2">
        <v>17</v>
      </c>
      <c r="S437" s="2">
        <v>10</v>
      </c>
      <c r="T437" s="2">
        <v>6</v>
      </c>
      <c r="U437" s="2">
        <v>3</v>
      </c>
      <c r="V437" s="2" t="str" cm="1">
        <f t="array" ref="V437">_xlfn.IFS(HRData[[#This Row],[Job Satisfaction Level]]=1,"Very Dissatisfied",HRData[[#This Row],[Job Satisfaction Level]]=2,"Dissatisfied",HRData[[#This Row],[Job Satisfaction Level]]=3,"Neutral",HRData[[#This Row],[Job Satisfaction Level]]=4,"Satisfied",HRData[[#This Row],[Job Satisfaction Level]]=5,"Very Satisfied")</f>
        <v>Neutral</v>
      </c>
      <c r="W437" s="2" t="s">
        <v>31</v>
      </c>
      <c r="X437" s="2" t="str">
        <f t="shared" si="26"/>
        <v>30-39</v>
      </c>
      <c r="Y437" s="2" t="str">
        <f t="shared" si="27"/>
        <v>30-39</v>
      </c>
    </row>
    <row r="438" spans="1:25" x14ac:dyDescent="0.25">
      <c r="A438" s="2">
        <v>2110</v>
      </c>
      <c r="B438" s="2" t="s">
        <v>791</v>
      </c>
      <c r="C438" s="2">
        <v>28</v>
      </c>
      <c r="D438" s="2" t="s">
        <v>26</v>
      </c>
      <c r="E438" s="2" t="s">
        <v>37</v>
      </c>
      <c r="F438" s="2" t="s">
        <v>792</v>
      </c>
      <c r="G438" s="5">
        <v>42112</v>
      </c>
      <c r="H438" s="2">
        <v>8.7899999999999991</v>
      </c>
      <c r="I438" s="2">
        <f t="shared" ca="1" si="24"/>
        <v>7</v>
      </c>
      <c r="J438" s="2" t="str">
        <f t="shared" ca="1" si="25"/>
        <v>5-10</v>
      </c>
      <c r="K438" s="5">
        <v>44967</v>
      </c>
      <c r="L438" s="2" t="s">
        <v>29</v>
      </c>
      <c r="M438" s="2" t="s">
        <v>30</v>
      </c>
      <c r="N438" s="2">
        <v>3</v>
      </c>
      <c r="O438" s="2" t="str" cm="1">
        <f t="array" ref="O438">_xlfn.IFS(HRData[[#This Row],[Performance Rating]]=1,"Very Dissatisfied",HRData[[#This Row],[Performance Rating]]=2,"Dissatisfied",HRData[[#This Row],[Performance Rating]]=3,"Neutral",HRData[[#This Row],[Performance Rating]]=4,"Satisfied",HRData[[#This Row],[Performance Rating]]=5,"Very Satisfied")</f>
        <v>Neutral</v>
      </c>
      <c r="P438" s="7">
        <v>104170</v>
      </c>
      <c r="Q438" s="7">
        <v>1355</v>
      </c>
      <c r="R438" s="2">
        <v>15</v>
      </c>
      <c r="S438" s="2">
        <v>1</v>
      </c>
      <c r="T438" s="2">
        <v>4</v>
      </c>
      <c r="U438" s="2">
        <v>3</v>
      </c>
      <c r="V438" s="2" t="str" cm="1">
        <f t="array" ref="V438">_xlfn.IFS(HRData[[#This Row],[Job Satisfaction Level]]=1,"Very Dissatisfied",HRData[[#This Row],[Job Satisfaction Level]]=2,"Dissatisfied",HRData[[#This Row],[Job Satisfaction Level]]=3,"Neutral",HRData[[#This Row],[Job Satisfaction Level]]=4,"Satisfied",HRData[[#This Row],[Job Satisfaction Level]]=5,"Very Satisfied")</f>
        <v>Neutral</v>
      </c>
      <c r="W438" s="2" t="s">
        <v>45</v>
      </c>
      <c r="X438" s="2" t="str">
        <f t="shared" si="26"/>
        <v>20-29</v>
      </c>
      <c r="Y438" s="2" t="str">
        <f t="shared" si="27"/>
        <v>20-29</v>
      </c>
    </row>
    <row r="439" spans="1:25" x14ac:dyDescent="0.25">
      <c r="A439" s="2">
        <v>2662</v>
      </c>
      <c r="B439" s="2" t="s">
        <v>793</v>
      </c>
      <c r="C439" s="2">
        <v>39</v>
      </c>
      <c r="D439" s="2" t="s">
        <v>217</v>
      </c>
      <c r="E439" s="2" t="s">
        <v>34</v>
      </c>
      <c r="F439" s="2" t="s">
        <v>149</v>
      </c>
      <c r="G439" s="5">
        <v>44733</v>
      </c>
      <c r="H439" s="2">
        <v>1.61</v>
      </c>
      <c r="I439" s="2">
        <f t="shared" ca="1" si="24"/>
        <v>1</v>
      </c>
      <c r="J439" s="2" t="str">
        <f t="shared" ca="1" si="25"/>
        <v>1-3</v>
      </c>
      <c r="K439" s="5"/>
      <c r="L439" s="2" t="s">
        <v>48</v>
      </c>
      <c r="M439" s="2" t="s">
        <v>39</v>
      </c>
      <c r="N439" s="2">
        <v>5</v>
      </c>
      <c r="O439" s="2" t="str" cm="1">
        <f t="array" ref="O439">_xlfn.IFS(HRData[[#This Row],[Performance Rating]]=1,"Very Dissatisfied",HRData[[#This Row],[Performance Rating]]=2,"Dissatisfied",HRData[[#This Row],[Performance Rating]]=3,"Neutral",HRData[[#This Row],[Performance Rating]]=4,"Satisfied",HRData[[#This Row],[Performance Rating]]=5,"Very Satisfied")</f>
        <v>Very Satisfied</v>
      </c>
      <c r="P439" s="7">
        <v>32570</v>
      </c>
      <c r="Q439" s="7">
        <v>5746</v>
      </c>
      <c r="R439" s="2">
        <v>5</v>
      </c>
      <c r="S439" s="2">
        <v>9</v>
      </c>
      <c r="T439" s="2">
        <v>2</v>
      </c>
      <c r="U439" s="2">
        <v>3</v>
      </c>
      <c r="V439" s="2" t="str" cm="1">
        <f t="array" ref="V439">_xlfn.IFS(HRData[[#This Row],[Job Satisfaction Level]]=1,"Very Dissatisfied",HRData[[#This Row],[Job Satisfaction Level]]=2,"Dissatisfied",HRData[[#This Row],[Job Satisfaction Level]]=3,"Neutral",HRData[[#This Row],[Job Satisfaction Level]]=4,"Satisfied",HRData[[#This Row],[Job Satisfaction Level]]=5,"Very Satisfied")</f>
        <v>Neutral</v>
      </c>
      <c r="W439" s="2" t="s">
        <v>31</v>
      </c>
      <c r="X439" s="2" t="str">
        <f t="shared" si="26"/>
        <v>30-39</v>
      </c>
      <c r="Y439" s="2" t="str">
        <f t="shared" si="27"/>
        <v>30-39</v>
      </c>
    </row>
    <row r="440" spans="1:25" x14ac:dyDescent="0.25">
      <c r="A440" s="2">
        <v>8388</v>
      </c>
      <c r="B440" s="2" t="s">
        <v>794</v>
      </c>
      <c r="C440" s="2">
        <v>59</v>
      </c>
      <c r="D440" s="2" t="s">
        <v>33</v>
      </c>
      <c r="E440" s="2" t="s">
        <v>34</v>
      </c>
      <c r="F440" s="2" t="s">
        <v>446</v>
      </c>
      <c r="G440" s="5">
        <v>42250</v>
      </c>
      <c r="H440" s="2">
        <v>8.41</v>
      </c>
      <c r="I440" s="2">
        <f t="shared" ca="1" si="24"/>
        <v>8</v>
      </c>
      <c r="J440" s="2" t="str">
        <f t="shared" ca="1" si="25"/>
        <v>5-10</v>
      </c>
      <c r="K440" s="5"/>
      <c r="L440" s="2" t="s">
        <v>56</v>
      </c>
      <c r="M440" s="2" t="s">
        <v>39</v>
      </c>
      <c r="N440" s="2">
        <v>1</v>
      </c>
      <c r="O440" s="2" t="str" cm="1">
        <f t="array" ref="O440">_xlfn.IFS(HRData[[#This Row],[Performance Rating]]=1,"Very Dissatisfied",HRData[[#This Row],[Performance Rating]]=2,"Dissatisfied",HRData[[#This Row],[Performance Rating]]=3,"Neutral",HRData[[#This Row],[Performance Rating]]=4,"Satisfied",HRData[[#This Row],[Performance Rating]]=5,"Very Satisfied")</f>
        <v>Very Dissatisfied</v>
      </c>
      <c r="P440" s="7">
        <v>62342</v>
      </c>
      <c r="Q440" s="7">
        <v>3276</v>
      </c>
      <c r="R440" s="2">
        <v>4</v>
      </c>
      <c r="S440" s="2">
        <v>8</v>
      </c>
      <c r="T440" s="2">
        <v>1</v>
      </c>
      <c r="U440" s="2">
        <v>5</v>
      </c>
      <c r="V440" s="2" t="str" cm="1">
        <f t="array" ref="V440">_xlfn.IFS(HRData[[#This Row],[Job Satisfaction Level]]=1,"Very Dissatisfied",HRData[[#This Row],[Job Satisfaction Level]]=2,"Dissatisfied",HRData[[#This Row],[Job Satisfaction Level]]=3,"Neutral",HRData[[#This Row],[Job Satisfaction Level]]=4,"Satisfied",HRData[[#This Row],[Job Satisfaction Level]]=5,"Very Satisfied")</f>
        <v>Very Satisfied</v>
      </c>
      <c r="W440" s="2" t="s">
        <v>31</v>
      </c>
      <c r="X440" s="2" t="str">
        <f t="shared" si="26"/>
        <v>50-59</v>
      </c>
      <c r="Y440" s="2" t="str">
        <f t="shared" si="27"/>
        <v>50-59</v>
      </c>
    </row>
    <row r="441" spans="1:25" x14ac:dyDescent="0.25">
      <c r="A441" s="2">
        <v>7548</v>
      </c>
      <c r="B441" s="2" t="s">
        <v>795</v>
      </c>
      <c r="C441" s="2">
        <v>26</v>
      </c>
      <c r="D441" s="2" t="s">
        <v>33</v>
      </c>
      <c r="E441" s="2" t="s">
        <v>37</v>
      </c>
      <c r="F441" s="2" t="s">
        <v>710</v>
      </c>
      <c r="G441" s="5">
        <v>42122</v>
      </c>
      <c r="H441" s="2">
        <v>8.76</v>
      </c>
      <c r="I441" s="2">
        <f t="shared" ca="1" si="24"/>
        <v>9</v>
      </c>
      <c r="J441" s="2" t="str">
        <f t="shared" ca="1" si="25"/>
        <v>5-10</v>
      </c>
      <c r="K441" s="5"/>
      <c r="L441" s="2" t="s">
        <v>44</v>
      </c>
      <c r="M441" s="2" t="s">
        <v>39</v>
      </c>
      <c r="N441" s="2">
        <v>2</v>
      </c>
      <c r="O441" s="2" t="str" cm="1">
        <f t="array" ref="O441">_xlfn.IFS(HRData[[#This Row],[Performance Rating]]=1,"Very Dissatisfied",HRData[[#This Row],[Performance Rating]]=2,"Dissatisfied",HRData[[#This Row],[Performance Rating]]=3,"Neutral",HRData[[#This Row],[Performance Rating]]=4,"Satisfied",HRData[[#This Row],[Performance Rating]]=5,"Very Satisfied")</f>
        <v>Dissatisfied</v>
      </c>
      <c r="P441" s="7">
        <v>98147</v>
      </c>
      <c r="Q441" s="7">
        <v>9639</v>
      </c>
      <c r="R441" s="2">
        <v>1</v>
      </c>
      <c r="S441" s="2">
        <v>8</v>
      </c>
      <c r="T441" s="2">
        <v>8</v>
      </c>
      <c r="U441" s="2">
        <v>4</v>
      </c>
      <c r="V441" s="2" t="str" cm="1">
        <f t="array" ref="V441">_xlfn.IFS(HRData[[#This Row],[Job Satisfaction Level]]=1,"Very Dissatisfied",HRData[[#This Row],[Job Satisfaction Level]]=2,"Dissatisfied",HRData[[#This Row],[Job Satisfaction Level]]=3,"Neutral",HRData[[#This Row],[Job Satisfaction Level]]=4,"Satisfied",HRData[[#This Row],[Job Satisfaction Level]]=5,"Very Satisfied")</f>
        <v>Satisfied</v>
      </c>
      <c r="W441" s="2" t="s">
        <v>31</v>
      </c>
      <c r="X441" s="2" t="str">
        <f t="shared" si="26"/>
        <v>20-29</v>
      </c>
      <c r="Y441" s="2" t="str">
        <f t="shared" si="27"/>
        <v>20-29</v>
      </c>
    </row>
    <row r="442" spans="1:25" x14ac:dyDescent="0.25">
      <c r="A442" s="2">
        <v>2620</v>
      </c>
      <c r="B442" s="2" t="s">
        <v>796</v>
      </c>
      <c r="C442" s="2">
        <v>30</v>
      </c>
      <c r="D442" s="2" t="s">
        <v>33</v>
      </c>
      <c r="E442" s="2" t="s">
        <v>27</v>
      </c>
      <c r="F442" s="2" t="s">
        <v>553</v>
      </c>
      <c r="G442" s="5">
        <v>44757</v>
      </c>
      <c r="H442" s="2">
        <v>1.54</v>
      </c>
      <c r="I442" s="2">
        <f t="shared" ca="1" si="24"/>
        <v>0</v>
      </c>
      <c r="J442" s="2" t="str">
        <f t="shared" ca="1" si="25"/>
        <v>New</v>
      </c>
      <c r="K442" s="5">
        <v>45050</v>
      </c>
      <c r="L442" s="2" t="s">
        <v>48</v>
      </c>
      <c r="M442" s="2" t="s">
        <v>30</v>
      </c>
      <c r="N442" s="2">
        <v>5</v>
      </c>
      <c r="O442" s="2" t="str" cm="1">
        <f t="array" ref="O442">_xlfn.IFS(HRData[[#This Row],[Performance Rating]]=1,"Very Dissatisfied",HRData[[#This Row],[Performance Rating]]=2,"Dissatisfied",HRData[[#This Row],[Performance Rating]]=3,"Neutral",HRData[[#This Row],[Performance Rating]]=4,"Satisfied",HRData[[#This Row],[Performance Rating]]=5,"Very Satisfied")</f>
        <v>Very Satisfied</v>
      </c>
      <c r="P442" s="7">
        <v>101436</v>
      </c>
      <c r="Q442" s="7">
        <v>7791</v>
      </c>
      <c r="R442" s="2">
        <v>1</v>
      </c>
      <c r="S442" s="2">
        <v>10</v>
      </c>
      <c r="T442" s="2">
        <v>8</v>
      </c>
      <c r="U442" s="2">
        <v>4</v>
      </c>
      <c r="V442" s="2" t="str" cm="1">
        <f t="array" ref="V442">_xlfn.IFS(HRData[[#This Row],[Job Satisfaction Level]]=1,"Very Dissatisfied",HRData[[#This Row],[Job Satisfaction Level]]=2,"Dissatisfied",HRData[[#This Row],[Job Satisfaction Level]]=3,"Neutral",HRData[[#This Row],[Job Satisfaction Level]]=4,"Satisfied",HRData[[#This Row],[Job Satisfaction Level]]=5,"Very Satisfied")</f>
        <v>Satisfied</v>
      </c>
      <c r="W442" s="2" t="s">
        <v>40</v>
      </c>
      <c r="X442" s="2" t="str">
        <f t="shared" si="26"/>
        <v>30-39</v>
      </c>
      <c r="Y442" s="2" t="str">
        <f t="shared" si="27"/>
        <v>30-39</v>
      </c>
    </row>
    <row r="443" spans="1:25" x14ac:dyDescent="0.25">
      <c r="A443" s="2">
        <v>1005</v>
      </c>
      <c r="B443" s="2" t="s">
        <v>797</v>
      </c>
      <c r="C443" s="2">
        <v>54</v>
      </c>
      <c r="D443" s="2" t="s">
        <v>33</v>
      </c>
      <c r="E443" s="2" t="s">
        <v>27</v>
      </c>
      <c r="F443" s="2" t="s">
        <v>139</v>
      </c>
      <c r="G443" s="5">
        <v>43607</v>
      </c>
      <c r="H443" s="2">
        <v>4.6900000000000004</v>
      </c>
      <c r="I443" s="2">
        <f t="shared" ca="1" si="24"/>
        <v>4</v>
      </c>
      <c r="J443" s="2" t="str">
        <f t="shared" ca="1" si="25"/>
        <v>3-5</v>
      </c>
      <c r="K443" s="5"/>
      <c r="L443" s="2" t="s">
        <v>56</v>
      </c>
      <c r="M443" s="2" t="s">
        <v>39</v>
      </c>
      <c r="N443" s="2">
        <v>3</v>
      </c>
      <c r="O443" s="2" t="str" cm="1">
        <f t="array" ref="O443">_xlfn.IFS(HRData[[#This Row],[Performance Rating]]=1,"Very Dissatisfied",HRData[[#This Row],[Performance Rating]]=2,"Dissatisfied",HRData[[#This Row],[Performance Rating]]=3,"Neutral",HRData[[#This Row],[Performance Rating]]=4,"Satisfied",HRData[[#This Row],[Performance Rating]]=5,"Very Satisfied")</f>
        <v>Neutral</v>
      </c>
      <c r="P443" s="7">
        <v>61713</v>
      </c>
      <c r="Q443" s="7">
        <v>4863</v>
      </c>
      <c r="R443" s="2">
        <v>12</v>
      </c>
      <c r="S443" s="2">
        <v>4</v>
      </c>
      <c r="T443" s="2">
        <v>4</v>
      </c>
      <c r="U443" s="2">
        <v>2</v>
      </c>
      <c r="V443" s="2" t="str" cm="1">
        <f t="array" ref="V443">_xlfn.IFS(HRData[[#This Row],[Job Satisfaction Level]]=1,"Very Dissatisfied",HRData[[#This Row],[Job Satisfaction Level]]=2,"Dissatisfied",HRData[[#This Row],[Job Satisfaction Level]]=3,"Neutral",HRData[[#This Row],[Job Satisfaction Level]]=4,"Satisfied",HRData[[#This Row],[Job Satisfaction Level]]=5,"Very Satisfied")</f>
        <v>Dissatisfied</v>
      </c>
      <c r="W443" s="2" t="s">
        <v>40</v>
      </c>
      <c r="X443" s="2" t="str">
        <f t="shared" si="26"/>
        <v>50-59</v>
      </c>
      <c r="Y443" s="2" t="str">
        <f t="shared" si="27"/>
        <v>50-59</v>
      </c>
    </row>
    <row r="444" spans="1:25" x14ac:dyDescent="0.25">
      <c r="A444" s="2">
        <v>2907</v>
      </c>
      <c r="B444" s="2" t="s">
        <v>798</v>
      </c>
      <c r="C444" s="2">
        <v>62</v>
      </c>
      <c r="D444" s="2" t="s">
        <v>33</v>
      </c>
      <c r="E444" s="2" t="s">
        <v>37</v>
      </c>
      <c r="F444" s="2" t="s">
        <v>799</v>
      </c>
      <c r="G444" s="5">
        <v>43012</v>
      </c>
      <c r="H444" s="2">
        <v>6.32</v>
      </c>
      <c r="I444" s="2">
        <f t="shared" ca="1" si="24"/>
        <v>2</v>
      </c>
      <c r="J444" s="2" t="str">
        <f t="shared" ca="1" si="25"/>
        <v>1-3</v>
      </c>
      <c r="K444" s="5">
        <v>43998</v>
      </c>
      <c r="L444" s="2" t="s">
        <v>48</v>
      </c>
      <c r="M444" s="2" t="s">
        <v>30</v>
      </c>
      <c r="N444" s="2">
        <v>5</v>
      </c>
      <c r="O444" s="2" t="str" cm="1">
        <f t="array" ref="O444">_xlfn.IFS(HRData[[#This Row],[Performance Rating]]=1,"Very Dissatisfied",HRData[[#This Row],[Performance Rating]]=2,"Dissatisfied",HRData[[#This Row],[Performance Rating]]=3,"Neutral",HRData[[#This Row],[Performance Rating]]=4,"Satisfied",HRData[[#This Row],[Performance Rating]]=5,"Very Satisfied")</f>
        <v>Very Satisfied</v>
      </c>
      <c r="P444" s="7">
        <v>83302</v>
      </c>
      <c r="Q444" s="7">
        <v>477</v>
      </c>
      <c r="R444" s="2">
        <v>2</v>
      </c>
      <c r="S444" s="2">
        <v>8</v>
      </c>
      <c r="T444" s="2">
        <v>4</v>
      </c>
      <c r="U444" s="2">
        <v>3</v>
      </c>
      <c r="V444" s="2" t="str" cm="1">
        <f t="array" ref="V444">_xlfn.IFS(HRData[[#This Row],[Job Satisfaction Level]]=1,"Very Dissatisfied",HRData[[#This Row],[Job Satisfaction Level]]=2,"Dissatisfied",HRData[[#This Row],[Job Satisfaction Level]]=3,"Neutral",HRData[[#This Row],[Job Satisfaction Level]]=4,"Satisfied",HRData[[#This Row],[Job Satisfaction Level]]=5,"Very Satisfied")</f>
        <v>Neutral</v>
      </c>
      <c r="W444" s="2" t="s">
        <v>45</v>
      </c>
      <c r="X444" s="2" t="str">
        <f t="shared" si="26"/>
        <v>60-69</v>
      </c>
      <c r="Y444" s="2" t="str">
        <f t="shared" si="27"/>
        <v>60-69</v>
      </c>
    </row>
    <row r="445" spans="1:25" x14ac:dyDescent="0.25">
      <c r="A445" s="2">
        <v>5849</v>
      </c>
      <c r="B445" s="2" t="s">
        <v>800</v>
      </c>
      <c r="C445" s="2">
        <v>45</v>
      </c>
      <c r="D445" s="2" t="s">
        <v>33</v>
      </c>
      <c r="E445" s="2" t="s">
        <v>34</v>
      </c>
      <c r="F445" s="2" t="s">
        <v>176</v>
      </c>
      <c r="G445" s="5">
        <v>44958</v>
      </c>
      <c r="H445" s="2">
        <v>0.99</v>
      </c>
      <c r="I445" s="2">
        <f t="shared" ca="1" si="24"/>
        <v>1</v>
      </c>
      <c r="J445" s="2" t="str">
        <f t="shared" ca="1" si="25"/>
        <v>1-3</v>
      </c>
      <c r="K445" s="5"/>
      <c r="L445" s="2" t="s">
        <v>48</v>
      </c>
      <c r="M445" s="2" t="s">
        <v>39</v>
      </c>
      <c r="N445" s="2">
        <v>3</v>
      </c>
      <c r="O445" s="2" t="str" cm="1">
        <f t="array" ref="O445">_xlfn.IFS(HRData[[#This Row],[Performance Rating]]=1,"Very Dissatisfied",HRData[[#This Row],[Performance Rating]]=2,"Dissatisfied",HRData[[#This Row],[Performance Rating]]=3,"Neutral",HRData[[#This Row],[Performance Rating]]=4,"Satisfied",HRData[[#This Row],[Performance Rating]]=5,"Very Satisfied")</f>
        <v>Neutral</v>
      </c>
      <c r="P445" s="7">
        <v>61381</v>
      </c>
      <c r="Q445" s="7">
        <v>6027</v>
      </c>
      <c r="R445" s="2">
        <v>12</v>
      </c>
      <c r="S445" s="2">
        <v>3</v>
      </c>
      <c r="T445" s="2">
        <v>6</v>
      </c>
      <c r="U445" s="2">
        <v>2</v>
      </c>
      <c r="V445" s="2" t="str" cm="1">
        <f t="array" ref="V445">_xlfn.IFS(HRData[[#This Row],[Job Satisfaction Level]]=1,"Very Dissatisfied",HRData[[#This Row],[Job Satisfaction Level]]=2,"Dissatisfied",HRData[[#This Row],[Job Satisfaction Level]]=3,"Neutral",HRData[[#This Row],[Job Satisfaction Level]]=4,"Satisfied",HRData[[#This Row],[Job Satisfaction Level]]=5,"Very Satisfied")</f>
        <v>Dissatisfied</v>
      </c>
      <c r="W445" s="2" t="s">
        <v>40</v>
      </c>
      <c r="X445" s="2" t="str">
        <f t="shared" si="26"/>
        <v>40-49</v>
      </c>
      <c r="Y445" s="2" t="str">
        <f t="shared" si="27"/>
        <v>40-49</v>
      </c>
    </row>
    <row r="446" spans="1:25" x14ac:dyDescent="0.25">
      <c r="A446" s="2">
        <v>4030</v>
      </c>
      <c r="B446" s="2" t="s">
        <v>801</v>
      </c>
      <c r="C446" s="2">
        <v>31</v>
      </c>
      <c r="D446" s="2" t="s">
        <v>33</v>
      </c>
      <c r="E446" s="2" t="s">
        <v>34</v>
      </c>
      <c r="F446" s="2" t="s">
        <v>545</v>
      </c>
      <c r="G446" s="5">
        <v>44437</v>
      </c>
      <c r="H446" s="2">
        <v>2.42</v>
      </c>
      <c r="I446" s="2">
        <f t="shared" ca="1" si="24"/>
        <v>1</v>
      </c>
      <c r="J446" s="2" t="str">
        <f t="shared" ca="1" si="25"/>
        <v>1-3</v>
      </c>
      <c r="K446" s="5">
        <v>44842</v>
      </c>
      <c r="L446" s="2" t="s">
        <v>48</v>
      </c>
      <c r="M446" s="2" t="s">
        <v>30</v>
      </c>
      <c r="N446" s="2">
        <v>1</v>
      </c>
      <c r="O446" s="2" t="str" cm="1">
        <f t="array" ref="O446">_xlfn.IFS(HRData[[#This Row],[Performance Rating]]=1,"Very Dissatisfied",HRData[[#This Row],[Performance Rating]]=2,"Dissatisfied",HRData[[#This Row],[Performance Rating]]=3,"Neutral",HRData[[#This Row],[Performance Rating]]=4,"Satisfied",HRData[[#This Row],[Performance Rating]]=5,"Very Satisfied")</f>
        <v>Very Dissatisfied</v>
      </c>
      <c r="P446" s="7">
        <v>47585</v>
      </c>
      <c r="Q446" s="7">
        <v>1492</v>
      </c>
      <c r="R446" s="2">
        <v>5</v>
      </c>
      <c r="S446" s="2">
        <v>8</v>
      </c>
      <c r="T446" s="2">
        <v>1</v>
      </c>
      <c r="U446" s="2">
        <v>1</v>
      </c>
      <c r="V446" s="2" t="str" cm="1">
        <f t="array" ref="V4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46" s="2" t="s">
        <v>31</v>
      </c>
      <c r="X446" s="2" t="str">
        <f t="shared" si="26"/>
        <v>30-39</v>
      </c>
      <c r="Y446" s="2" t="str">
        <f t="shared" si="27"/>
        <v>30-39</v>
      </c>
    </row>
    <row r="447" spans="1:25" x14ac:dyDescent="0.25">
      <c r="A447" s="2">
        <v>3350</v>
      </c>
      <c r="B447" s="2" t="s">
        <v>802</v>
      </c>
      <c r="C447" s="2">
        <v>51</v>
      </c>
      <c r="D447" s="2" t="s">
        <v>33</v>
      </c>
      <c r="E447" s="2" t="s">
        <v>42</v>
      </c>
      <c r="F447" s="2" t="s">
        <v>508</v>
      </c>
      <c r="G447" s="5">
        <v>41811</v>
      </c>
      <c r="H447" s="2">
        <v>9.61</v>
      </c>
      <c r="I447" s="2">
        <f t="shared" ca="1" si="24"/>
        <v>5</v>
      </c>
      <c r="J447" s="2" t="str">
        <f t="shared" ca="1" si="25"/>
        <v>5-10</v>
      </c>
      <c r="K447" s="5">
        <v>43805</v>
      </c>
      <c r="L447" s="2" t="s">
        <v>56</v>
      </c>
      <c r="M447" s="2" t="s">
        <v>30</v>
      </c>
      <c r="N447" s="2">
        <v>3</v>
      </c>
      <c r="O447" s="2" t="str" cm="1">
        <f t="array" ref="O447">_xlfn.IFS(HRData[[#This Row],[Performance Rating]]=1,"Very Dissatisfied",HRData[[#This Row],[Performance Rating]]=2,"Dissatisfied",HRData[[#This Row],[Performance Rating]]=3,"Neutral",HRData[[#This Row],[Performance Rating]]=4,"Satisfied",HRData[[#This Row],[Performance Rating]]=5,"Very Satisfied")</f>
        <v>Neutral</v>
      </c>
      <c r="P447" s="7">
        <v>64425</v>
      </c>
      <c r="Q447" s="7">
        <v>2674</v>
      </c>
      <c r="R447" s="2">
        <v>14</v>
      </c>
      <c r="S447" s="2">
        <v>1</v>
      </c>
      <c r="T447" s="2">
        <v>8</v>
      </c>
      <c r="U447" s="2">
        <v>3</v>
      </c>
      <c r="V447" s="2" t="str" cm="1">
        <f t="array" ref="V447">_xlfn.IFS(HRData[[#This Row],[Job Satisfaction Level]]=1,"Very Dissatisfied",HRData[[#This Row],[Job Satisfaction Level]]=2,"Dissatisfied",HRData[[#This Row],[Job Satisfaction Level]]=3,"Neutral",HRData[[#This Row],[Job Satisfaction Level]]=4,"Satisfied",HRData[[#This Row],[Job Satisfaction Level]]=5,"Very Satisfied")</f>
        <v>Neutral</v>
      </c>
      <c r="W447" s="2" t="s">
        <v>40</v>
      </c>
      <c r="X447" s="2" t="str">
        <f t="shared" si="26"/>
        <v>50-59</v>
      </c>
      <c r="Y447" s="2" t="str">
        <f t="shared" si="27"/>
        <v>50-59</v>
      </c>
    </row>
    <row r="448" spans="1:25" x14ac:dyDescent="0.25">
      <c r="A448" s="2">
        <v>4976</v>
      </c>
      <c r="B448" s="2" t="s">
        <v>803</v>
      </c>
      <c r="C448" s="2">
        <v>33</v>
      </c>
      <c r="D448" s="2" t="s">
        <v>33</v>
      </c>
      <c r="E448" s="2" t="s">
        <v>27</v>
      </c>
      <c r="F448" s="2" t="s">
        <v>702</v>
      </c>
      <c r="G448" s="5">
        <v>43621</v>
      </c>
      <c r="H448" s="2">
        <v>4.6500000000000004</v>
      </c>
      <c r="I448" s="2">
        <f t="shared" ca="1" si="24"/>
        <v>2</v>
      </c>
      <c r="J448" s="2" t="str">
        <f t="shared" ca="1" si="25"/>
        <v>1-3</v>
      </c>
      <c r="K448" s="5">
        <v>44597</v>
      </c>
      <c r="L448" s="2" t="s">
        <v>29</v>
      </c>
      <c r="M448" s="2" t="s">
        <v>30</v>
      </c>
      <c r="N448" s="2">
        <v>3</v>
      </c>
      <c r="O448" s="2" t="str" cm="1">
        <f t="array" ref="O448">_xlfn.IFS(HRData[[#This Row],[Performance Rating]]=1,"Very Dissatisfied",HRData[[#This Row],[Performance Rating]]=2,"Dissatisfied",HRData[[#This Row],[Performance Rating]]=3,"Neutral",HRData[[#This Row],[Performance Rating]]=4,"Satisfied",HRData[[#This Row],[Performance Rating]]=5,"Very Satisfied")</f>
        <v>Neutral</v>
      </c>
      <c r="P448" s="7">
        <v>32274</v>
      </c>
      <c r="Q448" s="7">
        <v>3265</v>
      </c>
      <c r="R448" s="2">
        <v>17</v>
      </c>
      <c r="S448" s="2">
        <v>9</v>
      </c>
      <c r="T448" s="2">
        <v>7</v>
      </c>
      <c r="U448" s="2">
        <v>2</v>
      </c>
      <c r="V448" s="2" t="str" cm="1">
        <f t="array" ref="V448">_xlfn.IFS(HRData[[#This Row],[Job Satisfaction Level]]=1,"Very Dissatisfied",HRData[[#This Row],[Job Satisfaction Level]]=2,"Dissatisfied",HRData[[#This Row],[Job Satisfaction Level]]=3,"Neutral",HRData[[#This Row],[Job Satisfaction Level]]=4,"Satisfied",HRData[[#This Row],[Job Satisfaction Level]]=5,"Very Satisfied")</f>
        <v>Dissatisfied</v>
      </c>
      <c r="W448" s="2" t="s">
        <v>40</v>
      </c>
      <c r="X448" s="2" t="str">
        <f t="shared" si="26"/>
        <v>30-39</v>
      </c>
      <c r="Y448" s="2" t="str">
        <f t="shared" si="27"/>
        <v>30-39</v>
      </c>
    </row>
    <row r="449" spans="1:25" x14ac:dyDescent="0.25">
      <c r="A449" s="2">
        <v>1391</v>
      </c>
      <c r="B449" s="2" t="s">
        <v>804</v>
      </c>
      <c r="C449" s="2">
        <v>60</v>
      </c>
      <c r="D449" s="2" t="s">
        <v>33</v>
      </c>
      <c r="E449" s="2" t="s">
        <v>34</v>
      </c>
      <c r="F449" s="2" t="s">
        <v>681</v>
      </c>
      <c r="G449" s="5">
        <v>41874</v>
      </c>
      <c r="H449" s="2">
        <v>9.44</v>
      </c>
      <c r="I449" s="2">
        <f t="shared" ca="1" si="24"/>
        <v>5</v>
      </c>
      <c r="J449" s="2" t="str">
        <f t="shared" ca="1" si="25"/>
        <v>5-10</v>
      </c>
      <c r="K449" s="5">
        <v>43808</v>
      </c>
      <c r="L449" s="2" t="s">
        <v>44</v>
      </c>
      <c r="M449" s="2" t="s">
        <v>30</v>
      </c>
      <c r="N449" s="2">
        <v>2</v>
      </c>
      <c r="O449" s="2" t="str" cm="1">
        <f t="array" ref="O449">_xlfn.IFS(HRData[[#This Row],[Performance Rating]]=1,"Very Dissatisfied",HRData[[#This Row],[Performance Rating]]=2,"Dissatisfied",HRData[[#This Row],[Performance Rating]]=3,"Neutral",HRData[[#This Row],[Performance Rating]]=4,"Satisfied",HRData[[#This Row],[Performance Rating]]=5,"Very Satisfied")</f>
        <v>Dissatisfied</v>
      </c>
      <c r="P449" s="7">
        <v>140141</v>
      </c>
      <c r="Q449" s="7">
        <v>8458</v>
      </c>
      <c r="R449" s="2">
        <v>20</v>
      </c>
      <c r="S449" s="2">
        <v>8</v>
      </c>
      <c r="T449" s="2">
        <v>9</v>
      </c>
      <c r="U449" s="2">
        <v>3</v>
      </c>
      <c r="V449" s="2" t="str" cm="1">
        <f t="array" ref="V449">_xlfn.IFS(HRData[[#This Row],[Job Satisfaction Level]]=1,"Very Dissatisfied",HRData[[#This Row],[Job Satisfaction Level]]=2,"Dissatisfied",HRData[[#This Row],[Job Satisfaction Level]]=3,"Neutral",HRData[[#This Row],[Job Satisfaction Level]]=4,"Satisfied",HRData[[#This Row],[Job Satisfaction Level]]=5,"Very Satisfied")</f>
        <v>Neutral</v>
      </c>
      <c r="W449" s="2" t="s">
        <v>31</v>
      </c>
      <c r="X449" s="2" t="str">
        <f t="shared" si="26"/>
        <v>60-69</v>
      </c>
      <c r="Y449" s="2" t="str">
        <f t="shared" si="27"/>
        <v>60-69</v>
      </c>
    </row>
    <row r="450" spans="1:25" x14ac:dyDescent="0.25">
      <c r="A450" s="2">
        <v>7403</v>
      </c>
      <c r="B450" s="2" t="s">
        <v>805</v>
      </c>
      <c r="C450" s="2">
        <v>20</v>
      </c>
      <c r="D450" s="2" t="s">
        <v>33</v>
      </c>
      <c r="E450" s="2" t="s">
        <v>42</v>
      </c>
      <c r="F450" s="2" t="s">
        <v>806</v>
      </c>
      <c r="G450" s="5">
        <v>43125</v>
      </c>
      <c r="H450" s="2">
        <v>6.01</v>
      </c>
      <c r="I450" s="2">
        <f t="shared" ref="I450:I513" ca="1" si="28">DATEDIF(G450,IF(ISBLANK(K450), TODAY(), K450), "y")</f>
        <v>6</v>
      </c>
      <c r="J450" s="2" t="str">
        <f t="shared" ref="J450:J513" ca="1" si="29">IF(I450=0, "New", IF(I450&lt;1, "0-1", IF(I450&lt;3, "1-3", IF(I450&lt;5, "3-5", IF(I450&lt;10, "5-10", "10+")))))</f>
        <v>5-10</v>
      </c>
      <c r="K450" s="5"/>
      <c r="L450" s="2" t="s">
        <v>48</v>
      </c>
      <c r="M450" s="2" t="s">
        <v>39</v>
      </c>
      <c r="N450" s="2">
        <v>2</v>
      </c>
      <c r="O450" s="2" t="str" cm="1">
        <f t="array" ref="O450">_xlfn.IFS(HRData[[#This Row],[Performance Rating]]=1,"Very Dissatisfied",HRData[[#This Row],[Performance Rating]]=2,"Dissatisfied",HRData[[#This Row],[Performance Rating]]=3,"Neutral",HRData[[#This Row],[Performance Rating]]=4,"Satisfied",HRData[[#This Row],[Performance Rating]]=5,"Very Satisfied")</f>
        <v>Dissatisfied</v>
      </c>
      <c r="P450" s="7">
        <v>133287</v>
      </c>
      <c r="Q450" s="7">
        <v>7065</v>
      </c>
      <c r="R450" s="2">
        <v>7</v>
      </c>
      <c r="S450" s="2">
        <v>7</v>
      </c>
      <c r="T450" s="2">
        <v>8</v>
      </c>
      <c r="U450" s="2">
        <v>4</v>
      </c>
      <c r="V450" s="2" t="str" cm="1">
        <f t="array" ref="V450">_xlfn.IFS(HRData[[#This Row],[Job Satisfaction Level]]=1,"Very Dissatisfied",HRData[[#This Row],[Job Satisfaction Level]]=2,"Dissatisfied",HRData[[#This Row],[Job Satisfaction Level]]=3,"Neutral",HRData[[#This Row],[Job Satisfaction Level]]=4,"Satisfied",HRData[[#This Row],[Job Satisfaction Level]]=5,"Very Satisfied")</f>
        <v>Satisfied</v>
      </c>
      <c r="W450" s="2" t="s">
        <v>40</v>
      </c>
      <c r="X450" s="2" t="str">
        <f t="shared" ref="X450:X513" si="30">IF(C450="", "", CONCATENATE(TEXT(FLOOR(C450, 10), "0"), "-", TEXT(FLOOR(C450, 10) + 9, "0")))</f>
        <v>20-29</v>
      </c>
      <c r="Y450" s="2" t="str">
        <f t="shared" ref="Y450:Y513" si="31">IF(AND(C450&gt;=0, C450&lt;10), "0-9",
   IF(AND(C450&gt;=10, C450&lt;20), "10-19",
      IF(AND(C450&gt;=20, C450&lt;30), "20-29",
         IF(AND(C450&gt;=30, C450&lt;40), "30-39",
            IF(AND(C450&gt;=40, C450&lt;50), "40-49",
               IF(AND(C450&gt;=50, C450&lt;60), "50-59",
                  IF(AND(C450&gt;=60, C450&lt;70), "60-69",
                     IF(AND(C450&gt;=70, C450&lt;80), "70-79",
                        IF(AND(C450&gt;=80, C450&lt;90), "80-89",
                           IF(C450&gt;=90, "90+", "Out of range"))))))))))</f>
        <v>20-29</v>
      </c>
    </row>
    <row r="451" spans="1:25" x14ac:dyDescent="0.25">
      <c r="A451" s="2">
        <v>7852</v>
      </c>
      <c r="B451" s="2" t="s">
        <v>807</v>
      </c>
      <c r="C451" s="2">
        <v>42</v>
      </c>
      <c r="D451" s="2" t="s">
        <v>33</v>
      </c>
      <c r="E451" s="2" t="s">
        <v>50</v>
      </c>
      <c r="F451" s="2" t="s">
        <v>808</v>
      </c>
      <c r="G451" s="5">
        <v>44101</v>
      </c>
      <c r="H451" s="2">
        <v>3.34</v>
      </c>
      <c r="I451" s="2">
        <f t="shared" ca="1" si="28"/>
        <v>3</v>
      </c>
      <c r="J451" s="2" t="str">
        <f t="shared" ca="1" si="29"/>
        <v>3-5</v>
      </c>
      <c r="K451" s="5"/>
      <c r="L451" s="2" t="s">
        <v>56</v>
      </c>
      <c r="M451" s="2" t="s">
        <v>39</v>
      </c>
      <c r="N451" s="2">
        <v>2</v>
      </c>
      <c r="O451" s="2" t="str" cm="1">
        <f t="array" ref="O451">_xlfn.IFS(HRData[[#This Row],[Performance Rating]]=1,"Very Dissatisfied",HRData[[#This Row],[Performance Rating]]=2,"Dissatisfied",HRData[[#This Row],[Performance Rating]]=3,"Neutral",HRData[[#This Row],[Performance Rating]]=4,"Satisfied",HRData[[#This Row],[Performance Rating]]=5,"Very Satisfied")</f>
        <v>Dissatisfied</v>
      </c>
      <c r="P451" s="7">
        <v>105572</v>
      </c>
      <c r="Q451" s="7">
        <v>6116</v>
      </c>
      <c r="R451" s="2">
        <v>11</v>
      </c>
      <c r="S451" s="2">
        <v>0</v>
      </c>
      <c r="T451" s="2">
        <v>1</v>
      </c>
      <c r="U451" s="2">
        <v>5</v>
      </c>
      <c r="V451" s="2" t="str" cm="1">
        <f t="array" ref="V451">_xlfn.IFS(HRData[[#This Row],[Job Satisfaction Level]]=1,"Very Dissatisfied",HRData[[#This Row],[Job Satisfaction Level]]=2,"Dissatisfied",HRData[[#This Row],[Job Satisfaction Level]]=3,"Neutral",HRData[[#This Row],[Job Satisfaction Level]]=4,"Satisfied",HRData[[#This Row],[Job Satisfaction Level]]=5,"Very Satisfied")</f>
        <v>Very Satisfied</v>
      </c>
      <c r="W451" s="2" t="s">
        <v>40</v>
      </c>
      <c r="X451" s="2" t="str">
        <f t="shared" si="30"/>
        <v>40-49</v>
      </c>
      <c r="Y451" s="2" t="str">
        <f t="shared" si="31"/>
        <v>40-49</v>
      </c>
    </row>
    <row r="452" spans="1:25" x14ac:dyDescent="0.25">
      <c r="A452" s="2">
        <v>4972</v>
      </c>
      <c r="B452" s="2" t="s">
        <v>809</v>
      </c>
      <c r="C452" s="2">
        <v>62</v>
      </c>
      <c r="D452" s="2" t="s">
        <v>33</v>
      </c>
      <c r="E452" s="2" t="s">
        <v>42</v>
      </c>
      <c r="F452" s="2" t="s">
        <v>810</v>
      </c>
      <c r="G452" s="5">
        <v>43598</v>
      </c>
      <c r="H452" s="2">
        <v>4.72</v>
      </c>
      <c r="I452" s="2">
        <f t="shared" ca="1" si="28"/>
        <v>0</v>
      </c>
      <c r="J452" s="2" t="str">
        <f t="shared" ca="1" si="29"/>
        <v>New</v>
      </c>
      <c r="K452" s="5">
        <v>43790</v>
      </c>
      <c r="L452" s="2" t="s">
        <v>44</v>
      </c>
      <c r="M452" s="2" t="s">
        <v>30</v>
      </c>
      <c r="N452" s="2">
        <v>3</v>
      </c>
      <c r="O452" s="2" t="str" cm="1">
        <f t="array" ref="O452">_xlfn.IFS(HRData[[#This Row],[Performance Rating]]=1,"Very Dissatisfied",HRData[[#This Row],[Performance Rating]]=2,"Dissatisfied",HRData[[#This Row],[Performance Rating]]=3,"Neutral",HRData[[#This Row],[Performance Rating]]=4,"Satisfied",HRData[[#This Row],[Performance Rating]]=5,"Very Satisfied")</f>
        <v>Neutral</v>
      </c>
      <c r="P452" s="7">
        <v>104940</v>
      </c>
      <c r="Q452" s="7">
        <v>5037</v>
      </c>
      <c r="R452" s="2">
        <v>11</v>
      </c>
      <c r="S452" s="2">
        <v>0</v>
      </c>
      <c r="T452" s="2">
        <v>7</v>
      </c>
      <c r="U452" s="2">
        <v>3</v>
      </c>
      <c r="V452" s="2" t="str" cm="1">
        <f t="array" ref="V452">_xlfn.IFS(HRData[[#This Row],[Job Satisfaction Level]]=1,"Very Dissatisfied",HRData[[#This Row],[Job Satisfaction Level]]=2,"Dissatisfied",HRData[[#This Row],[Job Satisfaction Level]]=3,"Neutral",HRData[[#This Row],[Job Satisfaction Level]]=4,"Satisfied",HRData[[#This Row],[Job Satisfaction Level]]=5,"Very Satisfied")</f>
        <v>Neutral</v>
      </c>
      <c r="W452" s="2" t="s">
        <v>31</v>
      </c>
      <c r="X452" s="2" t="str">
        <f t="shared" si="30"/>
        <v>60-69</v>
      </c>
      <c r="Y452" s="2" t="str">
        <f t="shared" si="31"/>
        <v>60-69</v>
      </c>
    </row>
    <row r="453" spans="1:25" x14ac:dyDescent="0.25">
      <c r="A453" s="2">
        <v>3292</v>
      </c>
      <c r="B453" s="2" t="s">
        <v>811</v>
      </c>
      <c r="C453" s="2">
        <v>59</v>
      </c>
      <c r="D453" s="2" t="s">
        <v>33</v>
      </c>
      <c r="E453" s="2" t="s">
        <v>34</v>
      </c>
      <c r="F453" s="2" t="s">
        <v>812</v>
      </c>
      <c r="G453" s="5">
        <v>43667</v>
      </c>
      <c r="H453" s="2">
        <v>4.53</v>
      </c>
      <c r="I453" s="2">
        <f t="shared" ca="1" si="28"/>
        <v>4</v>
      </c>
      <c r="J453" s="2" t="str">
        <f t="shared" ca="1" si="29"/>
        <v>3-5</v>
      </c>
      <c r="K453" s="5"/>
      <c r="L453" s="2" t="s">
        <v>44</v>
      </c>
      <c r="M453" s="2" t="s">
        <v>39</v>
      </c>
      <c r="N453" s="2">
        <v>1</v>
      </c>
      <c r="O453" s="2" t="str" cm="1">
        <f t="array" ref="O453">_xlfn.IFS(HRData[[#This Row],[Performance Rating]]=1,"Very Dissatisfied",HRData[[#This Row],[Performance Rating]]=2,"Dissatisfied",HRData[[#This Row],[Performance Rating]]=3,"Neutral",HRData[[#This Row],[Performance Rating]]=4,"Satisfied",HRData[[#This Row],[Performance Rating]]=5,"Very Satisfied")</f>
        <v>Very Dissatisfied</v>
      </c>
      <c r="P453" s="7">
        <v>86079</v>
      </c>
      <c r="Q453" s="7">
        <v>7704</v>
      </c>
      <c r="R453" s="2">
        <v>13</v>
      </c>
      <c r="S453" s="2">
        <v>9</v>
      </c>
      <c r="T453" s="2">
        <v>6</v>
      </c>
      <c r="U453" s="2">
        <v>3</v>
      </c>
      <c r="V453" s="2" t="str" cm="1">
        <f t="array" ref="V453">_xlfn.IFS(HRData[[#This Row],[Job Satisfaction Level]]=1,"Very Dissatisfied",HRData[[#This Row],[Job Satisfaction Level]]=2,"Dissatisfied",HRData[[#This Row],[Job Satisfaction Level]]=3,"Neutral",HRData[[#This Row],[Job Satisfaction Level]]=4,"Satisfied",HRData[[#This Row],[Job Satisfaction Level]]=5,"Very Satisfied")</f>
        <v>Neutral</v>
      </c>
      <c r="W453" s="2" t="s">
        <v>31</v>
      </c>
      <c r="X453" s="2" t="str">
        <f t="shared" si="30"/>
        <v>50-59</v>
      </c>
      <c r="Y453" s="2" t="str">
        <f t="shared" si="31"/>
        <v>50-59</v>
      </c>
    </row>
    <row r="454" spans="1:25" x14ac:dyDescent="0.25">
      <c r="A454" s="2">
        <v>1225</v>
      </c>
      <c r="B454" s="2" t="s">
        <v>813</v>
      </c>
      <c r="C454" s="2">
        <v>64</v>
      </c>
      <c r="D454" s="2" t="s">
        <v>33</v>
      </c>
      <c r="E454" s="2" t="s">
        <v>37</v>
      </c>
      <c r="F454" s="2" t="s">
        <v>814</v>
      </c>
      <c r="G454" s="5">
        <v>42532</v>
      </c>
      <c r="H454" s="2">
        <v>7.64</v>
      </c>
      <c r="I454" s="2">
        <f t="shared" ca="1" si="28"/>
        <v>5</v>
      </c>
      <c r="J454" s="2" t="str">
        <f t="shared" ca="1" si="29"/>
        <v>5-10</v>
      </c>
      <c r="K454" s="5">
        <v>44713</v>
      </c>
      <c r="L454" s="2" t="s">
        <v>56</v>
      </c>
      <c r="M454" s="2" t="s">
        <v>30</v>
      </c>
      <c r="N454" s="2">
        <v>1</v>
      </c>
      <c r="O454" s="2" t="str" cm="1">
        <f t="array" ref="O454">_xlfn.IFS(HRData[[#This Row],[Performance Rating]]=1,"Very Dissatisfied",HRData[[#This Row],[Performance Rating]]=2,"Dissatisfied",HRData[[#This Row],[Performance Rating]]=3,"Neutral",HRData[[#This Row],[Performance Rating]]=4,"Satisfied",HRData[[#This Row],[Performance Rating]]=5,"Very Satisfied")</f>
        <v>Very Dissatisfied</v>
      </c>
      <c r="P454" s="7">
        <v>85576</v>
      </c>
      <c r="Q454" s="7">
        <v>3979</v>
      </c>
      <c r="R454" s="2">
        <v>5</v>
      </c>
      <c r="S454" s="2">
        <v>2</v>
      </c>
      <c r="T454" s="2">
        <v>5</v>
      </c>
      <c r="U454" s="2">
        <v>5</v>
      </c>
      <c r="V454" s="2" t="str" cm="1">
        <f t="array" ref="V454">_xlfn.IFS(HRData[[#This Row],[Job Satisfaction Level]]=1,"Very Dissatisfied",HRData[[#This Row],[Job Satisfaction Level]]=2,"Dissatisfied",HRData[[#This Row],[Job Satisfaction Level]]=3,"Neutral",HRData[[#This Row],[Job Satisfaction Level]]=4,"Satisfied",HRData[[#This Row],[Job Satisfaction Level]]=5,"Very Satisfied")</f>
        <v>Very Satisfied</v>
      </c>
      <c r="W454" s="2" t="s">
        <v>31</v>
      </c>
      <c r="X454" s="2" t="str">
        <f t="shared" si="30"/>
        <v>60-69</v>
      </c>
      <c r="Y454" s="2" t="str">
        <f t="shared" si="31"/>
        <v>60-69</v>
      </c>
    </row>
    <row r="455" spans="1:25" x14ac:dyDescent="0.25">
      <c r="A455" s="2">
        <v>9939</v>
      </c>
      <c r="B455" s="2" t="s">
        <v>815</v>
      </c>
      <c r="C455" s="2">
        <v>40</v>
      </c>
      <c r="D455" s="2" t="s">
        <v>33</v>
      </c>
      <c r="E455" s="2" t="s">
        <v>42</v>
      </c>
      <c r="F455" s="2" t="s">
        <v>91</v>
      </c>
      <c r="G455" s="5">
        <v>43743</v>
      </c>
      <c r="H455" s="2">
        <v>4.32</v>
      </c>
      <c r="I455" s="2">
        <f t="shared" ca="1" si="28"/>
        <v>0</v>
      </c>
      <c r="J455" s="2" t="str">
        <f t="shared" ca="1" si="29"/>
        <v>New</v>
      </c>
      <c r="K455" s="5">
        <v>44026</v>
      </c>
      <c r="L455" s="2" t="s">
        <v>56</v>
      </c>
      <c r="M455" s="2" t="s">
        <v>30</v>
      </c>
      <c r="N455" s="2">
        <v>3</v>
      </c>
      <c r="O455" s="2" t="str" cm="1">
        <f t="array" ref="O455">_xlfn.IFS(HRData[[#This Row],[Performance Rating]]=1,"Very Dissatisfied",HRData[[#This Row],[Performance Rating]]=2,"Dissatisfied",HRData[[#This Row],[Performance Rating]]=3,"Neutral",HRData[[#This Row],[Performance Rating]]=4,"Satisfied",HRData[[#This Row],[Performance Rating]]=5,"Very Satisfied")</f>
        <v>Neutral</v>
      </c>
      <c r="P455" s="7">
        <v>34316</v>
      </c>
      <c r="Q455" s="7">
        <v>2568</v>
      </c>
      <c r="R455" s="2">
        <v>1</v>
      </c>
      <c r="S455" s="2">
        <v>8</v>
      </c>
      <c r="T455" s="2">
        <v>4</v>
      </c>
      <c r="U455" s="2">
        <v>3</v>
      </c>
      <c r="V455" s="2" t="str" cm="1">
        <f t="array" ref="V455">_xlfn.IFS(HRData[[#This Row],[Job Satisfaction Level]]=1,"Very Dissatisfied",HRData[[#This Row],[Job Satisfaction Level]]=2,"Dissatisfied",HRData[[#This Row],[Job Satisfaction Level]]=3,"Neutral",HRData[[#This Row],[Job Satisfaction Level]]=4,"Satisfied",HRData[[#This Row],[Job Satisfaction Level]]=5,"Very Satisfied")</f>
        <v>Neutral</v>
      </c>
      <c r="W455" s="2" t="s">
        <v>31</v>
      </c>
      <c r="X455" s="2" t="str">
        <f t="shared" si="30"/>
        <v>40-49</v>
      </c>
      <c r="Y455" s="2" t="str">
        <f t="shared" si="31"/>
        <v>40-49</v>
      </c>
    </row>
    <row r="456" spans="1:25" x14ac:dyDescent="0.25">
      <c r="A456" s="2">
        <v>8572</v>
      </c>
      <c r="B456" s="2" t="s">
        <v>816</v>
      </c>
      <c r="C456" s="2">
        <v>28</v>
      </c>
      <c r="D456" s="2" t="s">
        <v>33</v>
      </c>
      <c r="E456" s="2" t="s">
        <v>42</v>
      </c>
      <c r="F456" s="2" t="s">
        <v>743</v>
      </c>
      <c r="G456" s="5">
        <v>44532</v>
      </c>
      <c r="H456" s="2">
        <v>2.16</v>
      </c>
      <c r="I456" s="2">
        <f t="shared" ca="1" si="28"/>
        <v>0</v>
      </c>
      <c r="J456" s="2" t="str">
        <f t="shared" ca="1" si="29"/>
        <v>New</v>
      </c>
      <c r="K456" s="5">
        <v>44849</v>
      </c>
      <c r="L456" s="2" t="s">
        <v>48</v>
      </c>
      <c r="M456" s="2" t="s">
        <v>30</v>
      </c>
      <c r="N456" s="2">
        <v>4</v>
      </c>
      <c r="O456" s="2" t="str" cm="1">
        <f t="array" ref="O456">_xlfn.IFS(HRData[[#This Row],[Performance Rating]]=1,"Very Dissatisfied",HRData[[#This Row],[Performance Rating]]=2,"Dissatisfied",HRData[[#This Row],[Performance Rating]]=3,"Neutral",HRData[[#This Row],[Performance Rating]]=4,"Satisfied",HRData[[#This Row],[Performance Rating]]=5,"Very Satisfied")</f>
        <v>Satisfied</v>
      </c>
      <c r="P456" s="7">
        <v>131804</v>
      </c>
      <c r="Q456" s="7">
        <v>8425</v>
      </c>
      <c r="R456" s="2">
        <v>11</v>
      </c>
      <c r="S456" s="2">
        <v>1</v>
      </c>
      <c r="T456" s="2">
        <v>0</v>
      </c>
      <c r="U456" s="2">
        <v>5</v>
      </c>
      <c r="V456" s="2" t="str" cm="1">
        <f t="array" ref="V456">_xlfn.IFS(HRData[[#This Row],[Job Satisfaction Level]]=1,"Very Dissatisfied",HRData[[#This Row],[Job Satisfaction Level]]=2,"Dissatisfied",HRData[[#This Row],[Job Satisfaction Level]]=3,"Neutral",HRData[[#This Row],[Job Satisfaction Level]]=4,"Satisfied",HRData[[#This Row],[Job Satisfaction Level]]=5,"Very Satisfied")</f>
        <v>Very Satisfied</v>
      </c>
      <c r="W456" s="2" t="s">
        <v>31</v>
      </c>
      <c r="X456" s="2" t="str">
        <f t="shared" si="30"/>
        <v>20-29</v>
      </c>
      <c r="Y456" s="2" t="str">
        <f t="shared" si="31"/>
        <v>20-29</v>
      </c>
    </row>
    <row r="457" spans="1:25" x14ac:dyDescent="0.25">
      <c r="A457" s="2">
        <v>5542</v>
      </c>
      <c r="B457" s="2" t="s">
        <v>817</v>
      </c>
      <c r="C457" s="2">
        <v>24</v>
      </c>
      <c r="D457" s="2" t="s">
        <v>33</v>
      </c>
      <c r="E457" s="2" t="s">
        <v>42</v>
      </c>
      <c r="F457" s="2" t="s">
        <v>818</v>
      </c>
      <c r="G457" s="5">
        <v>43251</v>
      </c>
      <c r="H457" s="2">
        <v>5.67</v>
      </c>
      <c r="I457" s="2">
        <f t="shared" ca="1" si="28"/>
        <v>5</v>
      </c>
      <c r="J457" s="2" t="str">
        <f t="shared" ca="1" si="29"/>
        <v>5-10</v>
      </c>
      <c r="K457" s="5"/>
      <c r="L457" s="2" t="s">
        <v>29</v>
      </c>
      <c r="M457" s="2" t="s">
        <v>39</v>
      </c>
      <c r="N457" s="2">
        <v>4</v>
      </c>
      <c r="O457" s="2" t="str" cm="1">
        <f t="array" ref="O457">_xlfn.IFS(HRData[[#This Row],[Performance Rating]]=1,"Very Dissatisfied",HRData[[#This Row],[Performance Rating]]=2,"Dissatisfied",HRData[[#This Row],[Performance Rating]]=3,"Neutral",HRData[[#This Row],[Performance Rating]]=4,"Satisfied",HRData[[#This Row],[Performance Rating]]=5,"Very Satisfied")</f>
        <v>Satisfied</v>
      </c>
      <c r="P457" s="7">
        <v>80120</v>
      </c>
      <c r="Q457" s="7">
        <v>2053</v>
      </c>
      <c r="R457" s="2">
        <v>13</v>
      </c>
      <c r="S457" s="2">
        <v>4</v>
      </c>
      <c r="T457" s="2">
        <v>8</v>
      </c>
      <c r="U457" s="2">
        <v>2</v>
      </c>
      <c r="V457" s="2" t="str" cm="1">
        <f t="array" ref="V457">_xlfn.IFS(HRData[[#This Row],[Job Satisfaction Level]]=1,"Very Dissatisfied",HRData[[#This Row],[Job Satisfaction Level]]=2,"Dissatisfied",HRData[[#This Row],[Job Satisfaction Level]]=3,"Neutral",HRData[[#This Row],[Job Satisfaction Level]]=4,"Satisfied",HRData[[#This Row],[Job Satisfaction Level]]=5,"Very Satisfied")</f>
        <v>Dissatisfied</v>
      </c>
      <c r="W457" s="2" t="s">
        <v>31</v>
      </c>
      <c r="X457" s="2" t="str">
        <f t="shared" si="30"/>
        <v>20-29</v>
      </c>
      <c r="Y457" s="2" t="str">
        <f t="shared" si="31"/>
        <v>20-29</v>
      </c>
    </row>
    <row r="458" spans="1:25" x14ac:dyDescent="0.25">
      <c r="A458" s="2">
        <v>3286</v>
      </c>
      <c r="B458" s="2" t="s">
        <v>819</v>
      </c>
      <c r="C458" s="2">
        <v>48</v>
      </c>
      <c r="D458" s="2" t="s">
        <v>33</v>
      </c>
      <c r="E458" s="2" t="s">
        <v>50</v>
      </c>
      <c r="F458" s="2" t="s">
        <v>820</v>
      </c>
      <c r="G458" s="5">
        <v>42283</v>
      </c>
      <c r="H458" s="2">
        <v>8.32</v>
      </c>
      <c r="I458" s="2">
        <f t="shared" ca="1" si="28"/>
        <v>8</v>
      </c>
      <c r="J458" s="2" t="str">
        <f t="shared" ca="1" si="29"/>
        <v>5-10</v>
      </c>
      <c r="K458" s="5"/>
      <c r="L458" s="2" t="s">
        <v>44</v>
      </c>
      <c r="M458" s="2" t="s">
        <v>39</v>
      </c>
      <c r="N458" s="2">
        <v>1</v>
      </c>
      <c r="O458" s="2" t="str" cm="1">
        <f t="array" ref="O458">_xlfn.IFS(HRData[[#This Row],[Performance Rating]]=1,"Very Dissatisfied",HRData[[#This Row],[Performance Rating]]=2,"Dissatisfied",HRData[[#This Row],[Performance Rating]]=3,"Neutral",HRData[[#This Row],[Performance Rating]]=4,"Satisfied",HRData[[#This Row],[Performance Rating]]=5,"Very Satisfied")</f>
        <v>Very Dissatisfied</v>
      </c>
      <c r="P458" s="7">
        <v>98351</v>
      </c>
      <c r="Q458" s="7">
        <v>3211</v>
      </c>
      <c r="R458" s="2">
        <v>0</v>
      </c>
      <c r="S458" s="2">
        <v>0</v>
      </c>
      <c r="T458" s="2">
        <v>5</v>
      </c>
      <c r="U458" s="2">
        <v>5</v>
      </c>
      <c r="V458" s="2" t="str" cm="1">
        <f t="array" ref="V458">_xlfn.IFS(HRData[[#This Row],[Job Satisfaction Level]]=1,"Very Dissatisfied",HRData[[#This Row],[Job Satisfaction Level]]=2,"Dissatisfied",HRData[[#This Row],[Job Satisfaction Level]]=3,"Neutral",HRData[[#This Row],[Job Satisfaction Level]]=4,"Satisfied",HRData[[#This Row],[Job Satisfaction Level]]=5,"Very Satisfied")</f>
        <v>Very Satisfied</v>
      </c>
      <c r="W458" s="2" t="s">
        <v>45</v>
      </c>
      <c r="X458" s="2" t="str">
        <f t="shared" si="30"/>
        <v>40-49</v>
      </c>
      <c r="Y458" s="2" t="str">
        <f t="shared" si="31"/>
        <v>40-49</v>
      </c>
    </row>
    <row r="459" spans="1:25" x14ac:dyDescent="0.25">
      <c r="A459" s="2">
        <v>3069</v>
      </c>
      <c r="B459" s="2" t="s">
        <v>821</v>
      </c>
      <c r="C459" s="2">
        <v>29</v>
      </c>
      <c r="D459" s="2" t="s">
        <v>33</v>
      </c>
      <c r="E459" s="2" t="s">
        <v>37</v>
      </c>
      <c r="F459" s="2" t="s">
        <v>822</v>
      </c>
      <c r="G459" s="5">
        <v>44687</v>
      </c>
      <c r="H459" s="2">
        <v>1.73</v>
      </c>
      <c r="I459" s="2">
        <f t="shared" ca="1" si="28"/>
        <v>1</v>
      </c>
      <c r="J459" s="2" t="str">
        <f t="shared" ca="1" si="29"/>
        <v>1-3</v>
      </c>
      <c r="K459" s="5">
        <v>45267</v>
      </c>
      <c r="L459" s="2" t="s">
        <v>29</v>
      </c>
      <c r="M459" s="2" t="s">
        <v>30</v>
      </c>
      <c r="N459" s="2">
        <v>4</v>
      </c>
      <c r="O459" s="2" t="str" cm="1">
        <f t="array" ref="O459">_xlfn.IFS(HRData[[#This Row],[Performance Rating]]=1,"Very Dissatisfied",HRData[[#This Row],[Performance Rating]]=2,"Dissatisfied",HRData[[#This Row],[Performance Rating]]=3,"Neutral",HRData[[#This Row],[Performance Rating]]=4,"Satisfied",HRData[[#This Row],[Performance Rating]]=5,"Very Satisfied")</f>
        <v>Satisfied</v>
      </c>
      <c r="P459" s="7">
        <v>141146</v>
      </c>
      <c r="Q459" s="7">
        <v>8203</v>
      </c>
      <c r="R459" s="2">
        <v>4</v>
      </c>
      <c r="S459" s="2">
        <v>1</v>
      </c>
      <c r="T459" s="2">
        <v>7</v>
      </c>
      <c r="U459" s="2">
        <v>4</v>
      </c>
      <c r="V459" s="2" t="str" cm="1">
        <f t="array" ref="V459">_xlfn.IFS(HRData[[#This Row],[Job Satisfaction Level]]=1,"Very Dissatisfied",HRData[[#This Row],[Job Satisfaction Level]]=2,"Dissatisfied",HRData[[#This Row],[Job Satisfaction Level]]=3,"Neutral",HRData[[#This Row],[Job Satisfaction Level]]=4,"Satisfied",HRData[[#This Row],[Job Satisfaction Level]]=5,"Very Satisfied")</f>
        <v>Satisfied</v>
      </c>
      <c r="W459" s="2" t="s">
        <v>40</v>
      </c>
      <c r="X459" s="2" t="str">
        <f t="shared" si="30"/>
        <v>20-29</v>
      </c>
      <c r="Y459" s="2" t="str">
        <f t="shared" si="31"/>
        <v>20-29</v>
      </c>
    </row>
    <row r="460" spans="1:25" x14ac:dyDescent="0.25">
      <c r="A460" s="2">
        <v>3852</v>
      </c>
      <c r="B460" s="2" t="s">
        <v>823</v>
      </c>
      <c r="C460" s="2">
        <v>41</v>
      </c>
      <c r="D460" s="2" t="s">
        <v>33</v>
      </c>
      <c r="E460" s="2" t="s">
        <v>42</v>
      </c>
      <c r="F460" s="2" t="s">
        <v>824</v>
      </c>
      <c r="G460" s="5">
        <v>43561</v>
      </c>
      <c r="H460" s="2">
        <v>4.82</v>
      </c>
      <c r="I460" s="2">
        <f t="shared" ca="1" si="28"/>
        <v>5</v>
      </c>
      <c r="J460" s="2" t="str">
        <f t="shared" ca="1" si="29"/>
        <v>5-10</v>
      </c>
      <c r="K460" s="5"/>
      <c r="L460" s="2" t="s">
        <v>56</v>
      </c>
      <c r="M460" s="2" t="s">
        <v>39</v>
      </c>
      <c r="N460" s="2">
        <v>1</v>
      </c>
      <c r="O460" s="2" t="str" cm="1">
        <f t="array" ref="O460">_xlfn.IFS(HRData[[#This Row],[Performance Rating]]=1,"Very Dissatisfied",HRData[[#This Row],[Performance Rating]]=2,"Dissatisfied",HRData[[#This Row],[Performance Rating]]=3,"Neutral",HRData[[#This Row],[Performance Rating]]=4,"Satisfied",HRData[[#This Row],[Performance Rating]]=5,"Very Satisfied")</f>
        <v>Very Dissatisfied</v>
      </c>
      <c r="P460" s="7">
        <v>95723</v>
      </c>
      <c r="Q460" s="7">
        <v>7642</v>
      </c>
      <c r="R460" s="2">
        <v>12</v>
      </c>
      <c r="S460" s="2">
        <v>2</v>
      </c>
      <c r="T460" s="2">
        <v>8</v>
      </c>
      <c r="U460" s="2">
        <v>1</v>
      </c>
      <c r="V460" s="2" t="str" cm="1">
        <f t="array" ref="V4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60" s="2" t="s">
        <v>31</v>
      </c>
      <c r="X460" s="2" t="str">
        <f t="shared" si="30"/>
        <v>40-49</v>
      </c>
      <c r="Y460" s="2" t="str">
        <f t="shared" si="31"/>
        <v>40-49</v>
      </c>
    </row>
    <row r="461" spans="1:25" x14ac:dyDescent="0.25">
      <c r="A461" s="2">
        <v>1441</v>
      </c>
      <c r="B461" s="2" t="s">
        <v>825</v>
      </c>
      <c r="C461" s="2">
        <v>18</v>
      </c>
      <c r="D461" s="2" t="s">
        <v>33</v>
      </c>
      <c r="E461" s="2" t="s">
        <v>27</v>
      </c>
      <c r="F461" s="2" t="s">
        <v>826</v>
      </c>
      <c r="G461" s="5">
        <v>42855</v>
      </c>
      <c r="H461" s="2">
        <v>6.75</v>
      </c>
      <c r="I461" s="2">
        <f t="shared" ca="1" si="28"/>
        <v>1</v>
      </c>
      <c r="J461" s="2" t="str">
        <f t="shared" ca="1" si="29"/>
        <v>1-3</v>
      </c>
      <c r="K461" s="5">
        <v>43470</v>
      </c>
      <c r="L461" s="2" t="s">
        <v>48</v>
      </c>
      <c r="M461" s="2" t="s">
        <v>30</v>
      </c>
      <c r="N461" s="2">
        <v>1</v>
      </c>
      <c r="O461" s="2" t="str" cm="1">
        <f t="array" ref="O461">_xlfn.IFS(HRData[[#This Row],[Performance Rating]]=1,"Very Dissatisfied",HRData[[#This Row],[Performance Rating]]=2,"Dissatisfied",HRData[[#This Row],[Performance Rating]]=3,"Neutral",HRData[[#This Row],[Performance Rating]]=4,"Satisfied",HRData[[#This Row],[Performance Rating]]=5,"Very Satisfied")</f>
        <v>Very Dissatisfied</v>
      </c>
      <c r="P461" s="7">
        <v>85480</v>
      </c>
      <c r="Q461" s="7">
        <v>9376</v>
      </c>
      <c r="R461" s="2">
        <v>0</v>
      </c>
      <c r="S461" s="2">
        <v>10</v>
      </c>
      <c r="T461" s="2">
        <v>1</v>
      </c>
      <c r="U461" s="2">
        <v>5</v>
      </c>
      <c r="V461" s="2" t="str" cm="1">
        <f t="array" ref="V461">_xlfn.IFS(HRData[[#This Row],[Job Satisfaction Level]]=1,"Very Dissatisfied",HRData[[#This Row],[Job Satisfaction Level]]=2,"Dissatisfied",HRData[[#This Row],[Job Satisfaction Level]]=3,"Neutral",HRData[[#This Row],[Job Satisfaction Level]]=4,"Satisfied",HRData[[#This Row],[Job Satisfaction Level]]=5,"Very Satisfied")</f>
        <v>Very Satisfied</v>
      </c>
      <c r="W461" s="2" t="s">
        <v>40</v>
      </c>
      <c r="X461" s="2" t="str">
        <f t="shared" si="30"/>
        <v>10-19</v>
      </c>
      <c r="Y461" s="2" t="str">
        <f t="shared" si="31"/>
        <v>10-19</v>
      </c>
    </row>
    <row r="462" spans="1:25" x14ac:dyDescent="0.25">
      <c r="A462" s="2">
        <v>7908</v>
      </c>
      <c r="B462" s="2" t="s">
        <v>827</v>
      </c>
      <c r="C462" s="2">
        <v>49</v>
      </c>
      <c r="D462" s="2" t="s">
        <v>33</v>
      </c>
      <c r="E462" s="2" t="s">
        <v>42</v>
      </c>
      <c r="F462" s="2" t="s">
        <v>147</v>
      </c>
      <c r="G462" s="5">
        <v>41780</v>
      </c>
      <c r="H462" s="2">
        <v>9.6999999999999993</v>
      </c>
      <c r="I462" s="2">
        <f t="shared" ca="1" si="28"/>
        <v>5</v>
      </c>
      <c r="J462" s="2" t="str">
        <f t="shared" ca="1" si="29"/>
        <v>5-10</v>
      </c>
      <c r="K462" s="5">
        <v>43884</v>
      </c>
      <c r="L462" s="2" t="s">
        <v>44</v>
      </c>
      <c r="M462" s="2" t="s">
        <v>30</v>
      </c>
      <c r="N462" s="2">
        <v>5</v>
      </c>
      <c r="O462" s="2" t="str" cm="1">
        <f t="array" ref="O462">_xlfn.IFS(HRData[[#This Row],[Performance Rating]]=1,"Very Dissatisfied",HRData[[#This Row],[Performance Rating]]=2,"Dissatisfied",HRData[[#This Row],[Performance Rating]]=3,"Neutral",HRData[[#This Row],[Performance Rating]]=4,"Satisfied",HRData[[#This Row],[Performance Rating]]=5,"Very Satisfied")</f>
        <v>Very Satisfied</v>
      </c>
      <c r="P462" s="7">
        <v>53660</v>
      </c>
      <c r="Q462" s="7">
        <v>1146</v>
      </c>
      <c r="R462" s="2">
        <v>19</v>
      </c>
      <c r="S462" s="2">
        <v>3</v>
      </c>
      <c r="T462" s="2">
        <v>7</v>
      </c>
      <c r="U462" s="2">
        <v>4</v>
      </c>
      <c r="V462" s="2" t="str" cm="1">
        <f t="array" ref="V462">_xlfn.IFS(HRData[[#This Row],[Job Satisfaction Level]]=1,"Very Dissatisfied",HRData[[#This Row],[Job Satisfaction Level]]=2,"Dissatisfied",HRData[[#This Row],[Job Satisfaction Level]]=3,"Neutral",HRData[[#This Row],[Job Satisfaction Level]]=4,"Satisfied",HRData[[#This Row],[Job Satisfaction Level]]=5,"Very Satisfied")</f>
        <v>Satisfied</v>
      </c>
      <c r="W462" s="2" t="s">
        <v>31</v>
      </c>
      <c r="X462" s="2" t="str">
        <f t="shared" si="30"/>
        <v>40-49</v>
      </c>
      <c r="Y462" s="2" t="str">
        <f t="shared" si="31"/>
        <v>40-49</v>
      </c>
    </row>
    <row r="463" spans="1:25" x14ac:dyDescent="0.25">
      <c r="A463" s="2">
        <v>5982</v>
      </c>
      <c r="B463" s="2" t="s">
        <v>828</v>
      </c>
      <c r="C463" s="2">
        <v>56</v>
      </c>
      <c r="D463" s="2" t="s">
        <v>33</v>
      </c>
      <c r="E463" s="2" t="s">
        <v>34</v>
      </c>
      <c r="F463" s="2" t="s">
        <v>139</v>
      </c>
      <c r="G463" s="5">
        <v>43794</v>
      </c>
      <c r="H463" s="2">
        <v>4.18</v>
      </c>
      <c r="I463" s="2">
        <f t="shared" ca="1" si="28"/>
        <v>4</v>
      </c>
      <c r="J463" s="2" t="str">
        <f t="shared" ca="1" si="29"/>
        <v>3-5</v>
      </c>
      <c r="K463" s="5"/>
      <c r="L463" s="2" t="s">
        <v>48</v>
      </c>
      <c r="M463" s="2" t="s">
        <v>39</v>
      </c>
      <c r="N463" s="2">
        <v>1</v>
      </c>
      <c r="O463" s="2" t="str" cm="1">
        <f t="array" ref="O463">_xlfn.IFS(HRData[[#This Row],[Performance Rating]]=1,"Very Dissatisfied",HRData[[#This Row],[Performance Rating]]=2,"Dissatisfied",HRData[[#This Row],[Performance Rating]]=3,"Neutral",HRData[[#This Row],[Performance Rating]]=4,"Satisfied",HRData[[#This Row],[Performance Rating]]=5,"Very Satisfied")</f>
        <v>Very Dissatisfied</v>
      </c>
      <c r="P463" s="7">
        <v>59489</v>
      </c>
      <c r="Q463" s="7">
        <v>7394</v>
      </c>
      <c r="R463" s="2">
        <v>9</v>
      </c>
      <c r="S463" s="2">
        <v>6</v>
      </c>
      <c r="T463" s="2">
        <v>5</v>
      </c>
      <c r="U463" s="2">
        <v>4</v>
      </c>
      <c r="V463" s="2" t="str" cm="1">
        <f t="array" ref="V463">_xlfn.IFS(HRData[[#This Row],[Job Satisfaction Level]]=1,"Very Dissatisfied",HRData[[#This Row],[Job Satisfaction Level]]=2,"Dissatisfied",HRData[[#This Row],[Job Satisfaction Level]]=3,"Neutral",HRData[[#This Row],[Job Satisfaction Level]]=4,"Satisfied",HRData[[#This Row],[Job Satisfaction Level]]=5,"Very Satisfied")</f>
        <v>Satisfied</v>
      </c>
      <c r="W463" s="2" t="s">
        <v>40</v>
      </c>
      <c r="X463" s="2" t="str">
        <f t="shared" si="30"/>
        <v>50-59</v>
      </c>
      <c r="Y463" s="2" t="str">
        <f t="shared" si="31"/>
        <v>50-59</v>
      </c>
    </row>
    <row r="464" spans="1:25" x14ac:dyDescent="0.25">
      <c r="A464" s="2">
        <v>1619</v>
      </c>
      <c r="B464" s="2" t="s">
        <v>829</v>
      </c>
      <c r="C464" s="2">
        <v>51</v>
      </c>
      <c r="D464" s="2" t="s">
        <v>33</v>
      </c>
      <c r="E464" s="2" t="s">
        <v>27</v>
      </c>
      <c r="F464" s="2" t="s">
        <v>68</v>
      </c>
      <c r="G464" s="5">
        <v>43960</v>
      </c>
      <c r="H464" s="2">
        <v>3.72</v>
      </c>
      <c r="I464" s="2">
        <f t="shared" ca="1" si="28"/>
        <v>3</v>
      </c>
      <c r="J464" s="2" t="str">
        <f t="shared" ca="1" si="29"/>
        <v>3-5</v>
      </c>
      <c r="K464" s="5"/>
      <c r="L464" s="2" t="s">
        <v>44</v>
      </c>
      <c r="M464" s="2" t="s">
        <v>39</v>
      </c>
      <c r="N464" s="2">
        <v>2</v>
      </c>
      <c r="O464" s="2" t="str" cm="1">
        <f t="array" ref="O464">_xlfn.IFS(HRData[[#This Row],[Performance Rating]]=1,"Very Dissatisfied",HRData[[#This Row],[Performance Rating]]=2,"Dissatisfied",HRData[[#This Row],[Performance Rating]]=3,"Neutral",HRData[[#This Row],[Performance Rating]]=4,"Satisfied",HRData[[#This Row],[Performance Rating]]=5,"Very Satisfied")</f>
        <v>Dissatisfied</v>
      </c>
      <c r="P464" s="7">
        <v>112174</v>
      </c>
      <c r="Q464" s="7">
        <v>9581</v>
      </c>
      <c r="R464" s="2">
        <v>7</v>
      </c>
      <c r="S464" s="2">
        <v>3</v>
      </c>
      <c r="T464" s="2">
        <v>1</v>
      </c>
      <c r="U464" s="2">
        <v>3</v>
      </c>
      <c r="V464" s="2" t="str" cm="1">
        <f t="array" ref="V464">_xlfn.IFS(HRData[[#This Row],[Job Satisfaction Level]]=1,"Very Dissatisfied",HRData[[#This Row],[Job Satisfaction Level]]=2,"Dissatisfied",HRData[[#This Row],[Job Satisfaction Level]]=3,"Neutral",HRData[[#This Row],[Job Satisfaction Level]]=4,"Satisfied",HRData[[#This Row],[Job Satisfaction Level]]=5,"Very Satisfied")</f>
        <v>Neutral</v>
      </c>
      <c r="W464" s="2" t="s">
        <v>31</v>
      </c>
      <c r="X464" s="2" t="str">
        <f t="shared" si="30"/>
        <v>50-59</v>
      </c>
      <c r="Y464" s="2" t="str">
        <f t="shared" si="31"/>
        <v>50-59</v>
      </c>
    </row>
    <row r="465" spans="1:25" x14ac:dyDescent="0.25">
      <c r="A465" s="2">
        <v>1297</v>
      </c>
      <c r="B465" s="2" t="s">
        <v>830</v>
      </c>
      <c r="C465" s="2">
        <v>46</v>
      </c>
      <c r="D465" s="2" t="s">
        <v>33</v>
      </c>
      <c r="E465" s="2" t="s">
        <v>37</v>
      </c>
      <c r="F465" s="2" t="s">
        <v>426</v>
      </c>
      <c r="G465" s="5">
        <v>43157</v>
      </c>
      <c r="H465" s="2">
        <v>5.92</v>
      </c>
      <c r="I465" s="2">
        <f t="shared" ca="1" si="28"/>
        <v>6</v>
      </c>
      <c r="J465" s="2" t="str">
        <f t="shared" ca="1" si="29"/>
        <v>5-10</v>
      </c>
      <c r="K465" s="5"/>
      <c r="L465" s="2" t="s">
        <v>44</v>
      </c>
      <c r="M465" s="2" t="s">
        <v>39</v>
      </c>
      <c r="N465" s="2">
        <v>4</v>
      </c>
      <c r="O465" s="2" t="str" cm="1">
        <f t="array" ref="O465">_xlfn.IFS(HRData[[#This Row],[Performance Rating]]=1,"Very Dissatisfied",HRData[[#This Row],[Performance Rating]]=2,"Dissatisfied",HRData[[#This Row],[Performance Rating]]=3,"Neutral",HRData[[#This Row],[Performance Rating]]=4,"Satisfied",HRData[[#This Row],[Performance Rating]]=5,"Very Satisfied")</f>
        <v>Satisfied</v>
      </c>
      <c r="P465" s="7">
        <v>136102</v>
      </c>
      <c r="Q465" s="7">
        <v>9139</v>
      </c>
      <c r="R465" s="2">
        <v>8</v>
      </c>
      <c r="S465" s="2">
        <v>6</v>
      </c>
      <c r="T465" s="2">
        <v>5</v>
      </c>
      <c r="U465" s="2">
        <v>4</v>
      </c>
      <c r="V465" s="2" t="str" cm="1">
        <f t="array" ref="V465">_xlfn.IFS(HRData[[#This Row],[Job Satisfaction Level]]=1,"Very Dissatisfied",HRData[[#This Row],[Job Satisfaction Level]]=2,"Dissatisfied",HRData[[#This Row],[Job Satisfaction Level]]=3,"Neutral",HRData[[#This Row],[Job Satisfaction Level]]=4,"Satisfied",HRData[[#This Row],[Job Satisfaction Level]]=5,"Very Satisfied")</f>
        <v>Satisfied</v>
      </c>
      <c r="W465" s="2" t="s">
        <v>45</v>
      </c>
      <c r="X465" s="2" t="str">
        <f t="shared" si="30"/>
        <v>40-49</v>
      </c>
      <c r="Y465" s="2" t="str">
        <f t="shared" si="31"/>
        <v>40-49</v>
      </c>
    </row>
    <row r="466" spans="1:25" x14ac:dyDescent="0.25">
      <c r="A466" s="2">
        <v>8789</v>
      </c>
      <c r="B466" s="2" t="s">
        <v>831</v>
      </c>
      <c r="C466" s="2">
        <v>21</v>
      </c>
      <c r="D466" s="2" t="s">
        <v>33</v>
      </c>
      <c r="E466" s="2" t="s">
        <v>42</v>
      </c>
      <c r="F466" s="2" t="s">
        <v>309</v>
      </c>
      <c r="G466" s="5">
        <v>42882</v>
      </c>
      <c r="H466" s="2">
        <v>6.68</v>
      </c>
      <c r="I466" s="2">
        <f t="shared" ca="1" si="28"/>
        <v>6</v>
      </c>
      <c r="J466" s="2" t="str">
        <f t="shared" ca="1" si="29"/>
        <v>5-10</v>
      </c>
      <c r="K466" s="5"/>
      <c r="L466" s="2" t="s">
        <v>56</v>
      </c>
      <c r="M466" s="2" t="s">
        <v>39</v>
      </c>
      <c r="N466" s="2">
        <v>5</v>
      </c>
      <c r="O466" s="2" t="str" cm="1">
        <f t="array" ref="O466">_xlfn.IFS(HRData[[#This Row],[Performance Rating]]=1,"Very Dissatisfied",HRData[[#This Row],[Performance Rating]]=2,"Dissatisfied",HRData[[#This Row],[Performance Rating]]=3,"Neutral",HRData[[#This Row],[Performance Rating]]=4,"Satisfied",HRData[[#This Row],[Performance Rating]]=5,"Very Satisfied")</f>
        <v>Very Satisfied</v>
      </c>
      <c r="P466" s="7">
        <v>143286</v>
      </c>
      <c r="Q466" s="7">
        <v>8330</v>
      </c>
      <c r="R466" s="2">
        <v>1</v>
      </c>
      <c r="S466" s="2">
        <v>3</v>
      </c>
      <c r="T466" s="2">
        <v>9</v>
      </c>
      <c r="U466" s="2">
        <v>2</v>
      </c>
      <c r="V466" s="2" t="str" cm="1">
        <f t="array" ref="V466">_xlfn.IFS(HRData[[#This Row],[Job Satisfaction Level]]=1,"Very Dissatisfied",HRData[[#This Row],[Job Satisfaction Level]]=2,"Dissatisfied",HRData[[#This Row],[Job Satisfaction Level]]=3,"Neutral",HRData[[#This Row],[Job Satisfaction Level]]=4,"Satisfied",HRData[[#This Row],[Job Satisfaction Level]]=5,"Very Satisfied")</f>
        <v>Dissatisfied</v>
      </c>
      <c r="W466" s="2" t="s">
        <v>45</v>
      </c>
      <c r="X466" s="2" t="str">
        <f t="shared" si="30"/>
        <v>20-29</v>
      </c>
      <c r="Y466" s="2" t="str">
        <f t="shared" si="31"/>
        <v>20-29</v>
      </c>
    </row>
    <row r="467" spans="1:25" x14ac:dyDescent="0.25">
      <c r="A467" s="2">
        <v>7002</v>
      </c>
      <c r="B467" s="2" t="s">
        <v>832</v>
      </c>
      <c r="C467" s="2">
        <v>30</v>
      </c>
      <c r="D467" s="2" t="s">
        <v>33</v>
      </c>
      <c r="E467" s="2" t="s">
        <v>27</v>
      </c>
      <c r="F467" s="2" t="s">
        <v>53</v>
      </c>
      <c r="G467" s="5">
        <v>44287</v>
      </c>
      <c r="H467" s="2">
        <v>2.83</v>
      </c>
      <c r="I467" s="2">
        <f t="shared" ca="1" si="28"/>
        <v>2</v>
      </c>
      <c r="J467" s="2" t="str">
        <f t="shared" ca="1" si="29"/>
        <v>1-3</v>
      </c>
      <c r="K467" s="5">
        <v>45021</v>
      </c>
      <c r="L467" s="2" t="s">
        <v>48</v>
      </c>
      <c r="M467" s="2" t="s">
        <v>30</v>
      </c>
      <c r="N467" s="2">
        <v>4</v>
      </c>
      <c r="O467" s="2" t="str" cm="1">
        <f t="array" ref="O467">_xlfn.IFS(HRData[[#This Row],[Performance Rating]]=1,"Very Dissatisfied",HRData[[#This Row],[Performance Rating]]=2,"Dissatisfied",HRData[[#This Row],[Performance Rating]]=3,"Neutral",HRData[[#This Row],[Performance Rating]]=4,"Satisfied",HRData[[#This Row],[Performance Rating]]=5,"Very Satisfied")</f>
        <v>Satisfied</v>
      </c>
      <c r="P467" s="7">
        <v>105227</v>
      </c>
      <c r="Q467" s="7">
        <v>7186</v>
      </c>
      <c r="R467" s="2">
        <v>16</v>
      </c>
      <c r="S467" s="2">
        <v>2</v>
      </c>
      <c r="T467" s="2">
        <v>8</v>
      </c>
      <c r="U467" s="2">
        <v>1</v>
      </c>
      <c r="V467" s="2" t="str" cm="1">
        <f t="array" ref="V4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67" s="2" t="s">
        <v>45</v>
      </c>
      <c r="X467" s="2" t="str">
        <f t="shared" si="30"/>
        <v>30-39</v>
      </c>
      <c r="Y467" s="2" t="str">
        <f t="shared" si="31"/>
        <v>30-39</v>
      </c>
    </row>
    <row r="468" spans="1:25" x14ac:dyDescent="0.25">
      <c r="A468" s="2">
        <v>4198</v>
      </c>
      <c r="B468" s="2" t="s">
        <v>833</v>
      </c>
      <c r="C468" s="2">
        <v>34</v>
      </c>
      <c r="D468" s="2" t="s">
        <v>33</v>
      </c>
      <c r="E468" s="2" t="s">
        <v>42</v>
      </c>
      <c r="F468" s="2" t="s">
        <v>473</v>
      </c>
      <c r="G468" s="5">
        <v>44589</v>
      </c>
      <c r="H468" s="2">
        <v>2</v>
      </c>
      <c r="I468" s="2">
        <f t="shared" ca="1" si="28"/>
        <v>2</v>
      </c>
      <c r="J468" s="2" t="str">
        <f t="shared" ca="1" si="29"/>
        <v>1-3</v>
      </c>
      <c r="K468" s="5"/>
      <c r="L468" s="2" t="s">
        <v>56</v>
      </c>
      <c r="M468" s="2" t="s">
        <v>39</v>
      </c>
      <c r="N468" s="2">
        <v>5</v>
      </c>
      <c r="O468" s="2" t="str" cm="1">
        <f t="array" ref="O468">_xlfn.IFS(HRData[[#This Row],[Performance Rating]]=1,"Very Dissatisfied",HRData[[#This Row],[Performance Rating]]=2,"Dissatisfied",HRData[[#This Row],[Performance Rating]]=3,"Neutral",HRData[[#This Row],[Performance Rating]]=4,"Satisfied",HRData[[#This Row],[Performance Rating]]=5,"Very Satisfied")</f>
        <v>Very Satisfied</v>
      </c>
      <c r="P468" s="7">
        <v>147827</v>
      </c>
      <c r="Q468" s="7">
        <v>8680</v>
      </c>
      <c r="R468" s="2">
        <v>15</v>
      </c>
      <c r="S468" s="2">
        <v>4</v>
      </c>
      <c r="T468" s="2">
        <v>3</v>
      </c>
      <c r="U468" s="2">
        <v>1</v>
      </c>
      <c r="V468" s="2" t="str" cm="1">
        <f t="array" ref="V4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68" s="2" t="s">
        <v>40</v>
      </c>
      <c r="X468" s="2" t="str">
        <f t="shared" si="30"/>
        <v>30-39</v>
      </c>
      <c r="Y468" s="2" t="str">
        <f t="shared" si="31"/>
        <v>30-39</v>
      </c>
    </row>
    <row r="469" spans="1:25" x14ac:dyDescent="0.25">
      <c r="A469" s="2">
        <v>2715</v>
      </c>
      <c r="B469" s="2" t="s">
        <v>834</v>
      </c>
      <c r="C469" s="2">
        <v>63</v>
      </c>
      <c r="D469" s="2" t="s">
        <v>33</v>
      </c>
      <c r="E469" s="2" t="s">
        <v>42</v>
      </c>
      <c r="F469" s="2" t="s">
        <v>835</v>
      </c>
      <c r="G469" s="5">
        <v>43932</v>
      </c>
      <c r="H469" s="2">
        <v>3.8</v>
      </c>
      <c r="I469" s="2">
        <f t="shared" ca="1" si="28"/>
        <v>4</v>
      </c>
      <c r="J469" s="2" t="str">
        <f t="shared" ca="1" si="29"/>
        <v>3-5</v>
      </c>
      <c r="K469" s="5"/>
      <c r="L469" s="2" t="s">
        <v>48</v>
      </c>
      <c r="M469" s="2" t="s">
        <v>39</v>
      </c>
      <c r="N469" s="2">
        <v>3</v>
      </c>
      <c r="O469" s="2" t="str" cm="1">
        <f t="array" ref="O469">_xlfn.IFS(HRData[[#This Row],[Performance Rating]]=1,"Very Dissatisfied",HRData[[#This Row],[Performance Rating]]=2,"Dissatisfied",HRData[[#This Row],[Performance Rating]]=3,"Neutral",HRData[[#This Row],[Performance Rating]]=4,"Satisfied",HRData[[#This Row],[Performance Rating]]=5,"Very Satisfied")</f>
        <v>Neutral</v>
      </c>
      <c r="P469" s="7">
        <v>118209</v>
      </c>
      <c r="Q469" s="7">
        <v>8644</v>
      </c>
      <c r="R469" s="2">
        <v>10</v>
      </c>
      <c r="S469" s="2">
        <v>3</v>
      </c>
      <c r="T469" s="2">
        <v>5</v>
      </c>
      <c r="U469" s="2">
        <v>2</v>
      </c>
      <c r="V469" s="2" t="str" cm="1">
        <f t="array" ref="V469">_xlfn.IFS(HRData[[#This Row],[Job Satisfaction Level]]=1,"Very Dissatisfied",HRData[[#This Row],[Job Satisfaction Level]]=2,"Dissatisfied",HRData[[#This Row],[Job Satisfaction Level]]=3,"Neutral",HRData[[#This Row],[Job Satisfaction Level]]=4,"Satisfied",HRData[[#This Row],[Job Satisfaction Level]]=5,"Very Satisfied")</f>
        <v>Dissatisfied</v>
      </c>
      <c r="W469" s="2" t="s">
        <v>31</v>
      </c>
      <c r="X469" s="2" t="str">
        <f t="shared" si="30"/>
        <v>60-69</v>
      </c>
      <c r="Y469" s="2" t="str">
        <f t="shared" si="31"/>
        <v>60-69</v>
      </c>
    </row>
    <row r="470" spans="1:25" x14ac:dyDescent="0.25">
      <c r="A470" s="2">
        <v>9717</v>
      </c>
      <c r="B470" s="2" t="s">
        <v>836</v>
      </c>
      <c r="C470" s="2">
        <v>33</v>
      </c>
      <c r="D470" s="2" t="s">
        <v>33</v>
      </c>
      <c r="E470" s="2" t="s">
        <v>42</v>
      </c>
      <c r="F470" s="2" t="s">
        <v>837</v>
      </c>
      <c r="G470" s="5">
        <v>45223</v>
      </c>
      <c r="H470" s="2">
        <v>0.26</v>
      </c>
      <c r="I470" s="2">
        <f t="shared" ca="1" si="28"/>
        <v>0</v>
      </c>
      <c r="J470" s="2" t="str">
        <f t="shared" ca="1" si="29"/>
        <v>New</v>
      </c>
      <c r="K470" s="5">
        <v>45283</v>
      </c>
      <c r="L470" s="2" t="s">
        <v>48</v>
      </c>
      <c r="M470" s="2" t="s">
        <v>30</v>
      </c>
      <c r="N470" s="2">
        <v>5</v>
      </c>
      <c r="O470" s="2" t="str" cm="1">
        <f t="array" ref="O470">_xlfn.IFS(HRData[[#This Row],[Performance Rating]]=1,"Very Dissatisfied",HRData[[#This Row],[Performance Rating]]=2,"Dissatisfied",HRData[[#This Row],[Performance Rating]]=3,"Neutral",HRData[[#This Row],[Performance Rating]]=4,"Satisfied",HRData[[#This Row],[Performance Rating]]=5,"Very Satisfied")</f>
        <v>Very Satisfied</v>
      </c>
      <c r="P470" s="7">
        <v>80102</v>
      </c>
      <c r="Q470" s="7">
        <v>761</v>
      </c>
      <c r="R470" s="2">
        <v>6</v>
      </c>
      <c r="S470" s="2">
        <v>7</v>
      </c>
      <c r="T470" s="2">
        <v>4</v>
      </c>
      <c r="U470" s="2">
        <v>5</v>
      </c>
      <c r="V470" s="2" t="str" cm="1">
        <f t="array" ref="V470">_xlfn.IFS(HRData[[#This Row],[Job Satisfaction Level]]=1,"Very Dissatisfied",HRData[[#This Row],[Job Satisfaction Level]]=2,"Dissatisfied",HRData[[#This Row],[Job Satisfaction Level]]=3,"Neutral",HRData[[#This Row],[Job Satisfaction Level]]=4,"Satisfied",HRData[[#This Row],[Job Satisfaction Level]]=5,"Very Satisfied")</f>
        <v>Very Satisfied</v>
      </c>
      <c r="W470" s="2" t="s">
        <v>40</v>
      </c>
      <c r="X470" s="2" t="str">
        <f t="shared" si="30"/>
        <v>30-39</v>
      </c>
      <c r="Y470" s="2" t="str">
        <f t="shared" si="31"/>
        <v>30-39</v>
      </c>
    </row>
    <row r="471" spans="1:25" x14ac:dyDescent="0.25">
      <c r="A471" s="2">
        <v>4642</v>
      </c>
      <c r="B471" s="2" t="s">
        <v>838</v>
      </c>
      <c r="C471" s="2">
        <v>18</v>
      </c>
      <c r="D471" s="2" t="s">
        <v>33</v>
      </c>
      <c r="E471" s="2" t="s">
        <v>27</v>
      </c>
      <c r="F471" s="2" t="s">
        <v>839</v>
      </c>
      <c r="G471" s="5">
        <v>45047</v>
      </c>
      <c r="H471" s="2">
        <v>0.75</v>
      </c>
      <c r="I471" s="2">
        <f t="shared" ca="1" si="28"/>
        <v>1</v>
      </c>
      <c r="J471" s="2" t="str">
        <f t="shared" ca="1" si="29"/>
        <v>1-3</v>
      </c>
      <c r="K471" s="5"/>
      <c r="L471" s="2" t="s">
        <v>48</v>
      </c>
      <c r="M471" s="2" t="s">
        <v>39</v>
      </c>
      <c r="N471" s="2">
        <v>5</v>
      </c>
      <c r="O471" s="2" t="str" cm="1">
        <f t="array" ref="O471">_xlfn.IFS(HRData[[#This Row],[Performance Rating]]=1,"Very Dissatisfied",HRData[[#This Row],[Performance Rating]]=2,"Dissatisfied",HRData[[#This Row],[Performance Rating]]=3,"Neutral",HRData[[#This Row],[Performance Rating]]=4,"Satisfied",HRData[[#This Row],[Performance Rating]]=5,"Very Satisfied")</f>
        <v>Very Satisfied</v>
      </c>
      <c r="P471" s="7">
        <v>121759</v>
      </c>
      <c r="Q471" s="7">
        <v>3841</v>
      </c>
      <c r="R471" s="2">
        <v>5</v>
      </c>
      <c r="S471" s="2">
        <v>9</v>
      </c>
      <c r="T471" s="2">
        <v>10</v>
      </c>
      <c r="U471" s="2">
        <v>1</v>
      </c>
      <c r="V471" s="2" t="str" cm="1">
        <f t="array" ref="V4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71" s="2" t="s">
        <v>45</v>
      </c>
      <c r="X471" s="2" t="str">
        <f t="shared" si="30"/>
        <v>10-19</v>
      </c>
      <c r="Y471" s="2" t="str">
        <f t="shared" si="31"/>
        <v>10-19</v>
      </c>
    </row>
    <row r="472" spans="1:25" x14ac:dyDescent="0.25">
      <c r="A472" s="2">
        <v>1606</v>
      </c>
      <c r="B472" s="2" t="s">
        <v>840</v>
      </c>
      <c r="C472" s="2">
        <v>19</v>
      </c>
      <c r="D472" s="2" t="s">
        <v>33</v>
      </c>
      <c r="E472" s="2" t="s">
        <v>34</v>
      </c>
      <c r="F472" s="2" t="s">
        <v>145</v>
      </c>
      <c r="G472" s="5">
        <v>43087</v>
      </c>
      <c r="H472" s="2">
        <v>6.12</v>
      </c>
      <c r="I472" s="2">
        <f t="shared" ca="1" si="28"/>
        <v>2</v>
      </c>
      <c r="J472" s="2" t="str">
        <f t="shared" ca="1" si="29"/>
        <v>1-3</v>
      </c>
      <c r="K472" s="5">
        <v>44098</v>
      </c>
      <c r="L472" s="2" t="s">
        <v>48</v>
      </c>
      <c r="M472" s="2" t="s">
        <v>30</v>
      </c>
      <c r="N472" s="2">
        <v>4</v>
      </c>
      <c r="O472" s="2" t="str" cm="1">
        <f t="array" ref="O472">_xlfn.IFS(HRData[[#This Row],[Performance Rating]]=1,"Very Dissatisfied",HRData[[#This Row],[Performance Rating]]=2,"Dissatisfied",HRData[[#This Row],[Performance Rating]]=3,"Neutral",HRData[[#This Row],[Performance Rating]]=4,"Satisfied",HRData[[#This Row],[Performance Rating]]=5,"Very Satisfied")</f>
        <v>Satisfied</v>
      </c>
      <c r="P472" s="7">
        <v>52788</v>
      </c>
      <c r="Q472" s="7">
        <v>2137</v>
      </c>
      <c r="R472" s="2">
        <v>3</v>
      </c>
      <c r="S472" s="2">
        <v>7</v>
      </c>
      <c r="T472" s="2">
        <v>3</v>
      </c>
      <c r="U472" s="2">
        <v>1</v>
      </c>
      <c r="V472" s="2" t="str" cm="1">
        <f t="array" ref="V47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72" s="2" t="s">
        <v>45</v>
      </c>
      <c r="X472" s="2" t="str">
        <f t="shared" si="30"/>
        <v>10-19</v>
      </c>
      <c r="Y472" s="2" t="str">
        <f t="shared" si="31"/>
        <v>10-19</v>
      </c>
    </row>
    <row r="473" spans="1:25" x14ac:dyDescent="0.25">
      <c r="A473" s="2">
        <v>7827</v>
      </c>
      <c r="B473" s="2" t="s">
        <v>841</v>
      </c>
      <c r="C473" s="2">
        <v>50</v>
      </c>
      <c r="D473" s="2" t="s">
        <v>33</v>
      </c>
      <c r="E473" s="2" t="s">
        <v>50</v>
      </c>
      <c r="F473" s="2" t="s">
        <v>842</v>
      </c>
      <c r="G473" s="5">
        <v>45093</v>
      </c>
      <c r="H473" s="2">
        <v>0.62</v>
      </c>
      <c r="I473" s="2">
        <f t="shared" ca="1" si="28"/>
        <v>0</v>
      </c>
      <c r="J473" s="2" t="str">
        <f t="shared" ca="1" si="29"/>
        <v>New</v>
      </c>
      <c r="K473" s="5"/>
      <c r="L473" s="2" t="s">
        <v>48</v>
      </c>
      <c r="M473" s="2" t="s">
        <v>39</v>
      </c>
      <c r="N473" s="2">
        <v>5</v>
      </c>
      <c r="O473" s="2" t="str" cm="1">
        <f t="array" ref="O473">_xlfn.IFS(HRData[[#This Row],[Performance Rating]]=1,"Very Dissatisfied",HRData[[#This Row],[Performance Rating]]=2,"Dissatisfied",HRData[[#This Row],[Performance Rating]]=3,"Neutral",HRData[[#This Row],[Performance Rating]]=4,"Satisfied",HRData[[#This Row],[Performance Rating]]=5,"Very Satisfied")</f>
        <v>Very Satisfied</v>
      </c>
      <c r="P473" s="7">
        <v>99599</v>
      </c>
      <c r="Q473" s="7">
        <v>7988</v>
      </c>
      <c r="R473" s="2">
        <v>15</v>
      </c>
      <c r="S473" s="2">
        <v>10</v>
      </c>
      <c r="T473" s="2">
        <v>6</v>
      </c>
      <c r="U473" s="2">
        <v>4</v>
      </c>
      <c r="V473" s="2" t="str" cm="1">
        <f t="array" ref="V473">_xlfn.IFS(HRData[[#This Row],[Job Satisfaction Level]]=1,"Very Dissatisfied",HRData[[#This Row],[Job Satisfaction Level]]=2,"Dissatisfied",HRData[[#This Row],[Job Satisfaction Level]]=3,"Neutral",HRData[[#This Row],[Job Satisfaction Level]]=4,"Satisfied",HRData[[#This Row],[Job Satisfaction Level]]=5,"Very Satisfied")</f>
        <v>Satisfied</v>
      </c>
      <c r="W473" s="2" t="s">
        <v>40</v>
      </c>
      <c r="X473" s="2" t="str">
        <f t="shared" si="30"/>
        <v>50-59</v>
      </c>
      <c r="Y473" s="2" t="str">
        <f t="shared" si="31"/>
        <v>50-59</v>
      </c>
    </row>
    <row r="474" spans="1:25" x14ac:dyDescent="0.25">
      <c r="A474" s="2">
        <v>9454</v>
      </c>
      <c r="B474" s="2" t="s">
        <v>843</v>
      </c>
      <c r="C474" s="2">
        <v>52</v>
      </c>
      <c r="D474" s="2" t="s">
        <v>33</v>
      </c>
      <c r="E474" s="2" t="s">
        <v>27</v>
      </c>
      <c r="F474" s="2" t="s">
        <v>131</v>
      </c>
      <c r="G474" s="5">
        <v>42662</v>
      </c>
      <c r="H474" s="2">
        <v>7.28</v>
      </c>
      <c r="I474" s="2">
        <f t="shared" ca="1" si="28"/>
        <v>5</v>
      </c>
      <c r="J474" s="2" t="str">
        <f t="shared" ca="1" si="29"/>
        <v>5-10</v>
      </c>
      <c r="K474" s="5">
        <v>44501</v>
      </c>
      <c r="L474" s="2" t="s">
        <v>29</v>
      </c>
      <c r="M474" s="2" t="s">
        <v>30</v>
      </c>
      <c r="N474" s="2">
        <v>2</v>
      </c>
      <c r="O474" s="2" t="str" cm="1">
        <f t="array" ref="O474">_xlfn.IFS(HRData[[#This Row],[Performance Rating]]=1,"Very Dissatisfied",HRData[[#This Row],[Performance Rating]]=2,"Dissatisfied",HRData[[#This Row],[Performance Rating]]=3,"Neutral",HRData[[#This Row],[Performance Rating]]=4,"Satisfied",HRData[[#This Row],[Performance Rating]]=5,"Very Satisfied")</f>
        <v>Dissatisfied</v>
      </c>
      <c r="P474" s="7">
        <v>118063</v>
      </c>
      <c r="Q474" s="7">
        <v>9801</v>
      </c>
      <c r="R474" s="2">
        <v>10</v>
      </c>
      <c r="S474" s="2">
        <v>9</v>
      </c>
      <c r="T474" s="2">
        <v>6</v>
      </c>
      <c r="U474" s="2">
        <v>2</v>
      </c>
      <c r="V474" s="2" t="str" cm="1">
        <f t="array" ref="V474">_xlfn.IFS(HRData[[#This Row],[Job Satisfaction Level]]=1,"Very Dissatisfied",HRData[[#This Row],[Job Satisfaction Level]]=2,"Dissatisfied",HRData[[#This Row],[Job Satisfaction Level]]=3,"Neutral",HRData[[#This Row],[Job Satisfaction Level]]=4,"Satisfied",HRData[[#This Row],[Job Satisfaction Level]]=5,"Very Satisfied")</f>
        <v>Dissatisfied</v>
      </c>
      <c r="W474" s="2" t="s">
        <v>40</v>
      </c>
      <c r="X474" s="2" t="str">
        <f t="shared" si="30"/>
        <v>50-59</v>
      </c>
      <c r="Y474" s="2" t="str">
        <f t="shared" si="31"/>
        <v>50-59</v>
      </c>
    </row>
    <row r="475" spans="1:25" x14ac:dyDescent="0.25">
      <c r="A475" s="2">
        <v>7509</v>
      </c>
      <c r="B475" s="2" t="s">
        <v>844</v>
      </c>
      <c r="C475" s="2">
        <v>18</v>
      </c>
      <c r="D475" s="2" t="s">
        <v>33</v>
      </c>
      <c r="E475" s="2" t="s">
        <v>42</v>
      </c>
      <c r="F475" s="2" t="s">
        <v>284</v>
      </c>
      <c r="G475" s="5">
        <v>43702</v>
      </c>
      <c r="H475" s="2">
        <v>4.43</v>
      </c>
      <c r="I475" s="2">
        <f t="shared" ca="1" si="28"/>
        <v>4</v>
      </c>
      <c r="J475" s="2" t="str">
        <f t="shared" ca="1" si="29"/>
        <v>3-5</v>
      </c>
      <c r="K475" s="5"/>
      <c r="L475" s="2" t="s">
        <v>29</v>
      </c>
      <c r="M475" s="2" t="s">
        <v>39</v>
      </c>
      <c r="N475" s="2">
        <v>2</v>
      </c>
      <c r="O475" s="2" t="str" cm="1">
        <f t="array" ref="O475">_xlfn.IFS(HRData[[#This Row],[Performance Rating]]=1,"Very Dissatisfied",HRData[[#This Row],[Performance Rating]]=2,"Dissatisfied",HRData[[#This Row],[Performance Rating]]=3,"Neutral",HRData[[#This Row],[Performance Rating]]=4,"Satisfied",HRData[[#This Row],[Performance Rating]]=5,"Very Satisfied")</f>
        <v>Dissatisfied</v>
      </c>
      <c r="P475" s="7">
        <v>57117</v>
      </c>
      <c r="Q475" s="7">
        <v>3904</v>
      </c>
      <c r="R475" s="2">
        <v>3</v>
      </c>
      <c r="S475" s="2">
        <v>8</v>
      </c>
      <c r="T475" s="2">
        <v>3</v>
      </c>
      <c r="U475" s="2">
        <v>3</v>
      </c>
      <c r="V475" s="2" t="str" cm="1">
        <f t="array" ref="V475">_xlfn.IFS(HRData[[#This Row],[Job Satisfaction Level]]=1,"Very Dissatisfied",HRData[[#This Row],[Job Satisfaction Level]]=2,"Dissatisfied",HRData[[#This Row],[Job Satisfaction Level]]=3,"Neutral",HRData[[#This Row],[Job Satisfaction Level]]=4,"Satisfied",HRData[[#This Row],[Job Satisfaction Level]]=5,"Very Satisfied")</f>
        <v>Neutral</v>
      </c>
      <c r="W475" s="2" t="s">
        <v>40</v>
      </c>
      <c r="X475" s="2" t="str">
        <f t="shared" si="30"/>
        <v>10-19</v>
      </c>
      <c r="Y475" s="2" t="str">
        <f t="shared" si="31"/>
        <v>10-19</v>
      </c>
    </row>
    <row r="476" spans="1:25" x14ac:dyDescent="0.25">
      <c r="A476" s="2">
        <v>6503</v>
      </c>
      <c r="B476" s="2" t="s">
        <v>845</v>
      </c>
      <c r="C476" s="2">
        <v>35</v>
      </c>
      <c r="D476" s="2" t="s">
        <v>33</v>
      </c>
      <c r="E476" s="2" t="s">
        <v>42</v>
      </c>
      <c r="F476" s="2" t="s">
        <v>414</v>
      </c>
      <c r="G476" s="5">
        <v>44250</v>
      </c>
      <c r="H476" s="2">
        <v>2.93</v>
      </c>
      <c r="I476" s="2">
        <f t="shared" ca="1" si="28"/>
        <v>2</v>
      </c>
      <c r="J476" s="2" t="str">
        <f t="shared" ca="1" si="29"/>
        <v>1-3</v>
      </c>
      <c r="K476" s="5">
        <v>45311</v>
      </c>
      <c r="L476" s="2" t="s">
        <v>56</v>
      </c>
      <c r="M476" s="2" t="s">
        <v>30</v>
      </c>
      <c r="N476" s="2">
        <v>3</v>
      </c>
      <c r="O476" s="2" t="str" cm="1">
        <f t="array" ref="O476">_xlfn.IFS(HRData[[#This Row],[Performance Rating]]=1,"Very Dissatisfied",HRData[[#This Row],[Performance Rating]]=2,"Dissatisfied",HRData[[#This Row],[Performance Rating]]=3,"Neutral",HRData[[#This Row],[Performance Rating]]=4,"Satisfied",HRData[[#This Row],[Performance Rating]]=5,"Very Satisfied")</f>
        <v>Neutral</v>
      </c>
      <c r="P476" s="7">
        <v>68996</v>
      </c>
      <c r="Q476" s="7">
        <v>122</v>
      </c>
      <c r="R476" s="2">
        <v>6</v>
      </c>
      <c r="S476" s="2">
        <v>9</v>
      </c>
      <c r="T476" s="2">
        <v>8</v>
      </c>
      <c r="U476" s="2">
        <v>5</v>
      </c>
      <c r="V476" s="2" t="str" cm="1">
        <f t="array" ref="V476">_xlfn.IFS(HRData[[#This Row],[Job Satisfaction Level]]=1,"Very Dissatisfied",HRData[[#This Row],[Job Satisfaction Level]]=2,"Dissatisfied",HRData[[#This Row],[Job Satisfaction Level]]=3,"Neutral",HRData[[#This Row],[Job Satisfaction Level]]=4,"Satisfied",HRData[[#This Row],[Job Satisfaction Level]]=5,"Very Satisfied")</f>
        <v>Very Satisfied</v>
      </c>
      <c r="W476" s="2" t="s">
        <v>45</v>
      </c>
      <c r="X476" s="2" t="str">
        <f t="shared" si="30"/>
        <v>30-39</v>
      </c>
      <c r="Y476" s="2" t="str">
        <f t="shared" si="31"/>
        <v>30-39</v>
      </c>
    </row>
    <row r="477" spans="1:25" x14ac:dyDescent="0.25">
      <c r="A477" s="2">
        <v>9250</v>
      </c>
      <c r="B477" s="2" t="s">
        <v>846</v>
      </c>
      <c r="C477" s="2">
        <v>26</v>
      </c>
      <c r="D477" s="2" t="s">
        <v>33</v>
      </c>
      <c r="E477" s="2" t="s">
        <v>34</v>
      </c>
      <c r="F477" s="2" t="s">
        <v>847</v>
      </c>
      <c r="G477" s="5">
        <v>44915</v>
      </c>
      <c r="H477" s="2">
        <v>1.1100000000000001</v>
      </c>
      <c r="I477" s="2">
        <f t="shared" ca="1" si="28"/>
        <v>0</v>
      </c>
      <c r="J477" s="2" t="str">
        <f t="shared" ca="1" si="29"/>
        <v>New</v>
      </c>
      <c r="K477" s="5">
        <v>45108</v>
      </c>
      <c r="L477" s="2" t="s">
        <v>29</v>
      </c>
      <c r="M477" s="2" t="s">
        <v>30</v>
      </c>
      <c r="N477" s="2">
        <v>1</v>
      </c>
      <c r="O477" s="2" t="str" cm="1">
        <f t="array" ref="O477">_xlfn.IFS(HRData[[#This Row],[Performance Rating]]=1,"Very Dissatisfied",HRData[[#This Row],[Performance Rating]]=2,"Dissatisfied",HRData[[#This Row],[Performance Rating]]=3,"Neutral",HRData[[#This Row],[Performance Rating]]=4,"Satisfied",HRData[[#This Row],[Performance Rating]]=5,"Very Satisfied")</f>
        <v>Very Dissatisfied</v>
      </c>
      <c r="P477" s="7">
        <v>31800</v>
      </c>
      <c r="Q477" s="7">
        <v>9273</v>
      </c>
      <c r="R477" s="2">
        <v>19</v>
      </c>
      <c r="S477" s="2">
        <v>0</v>
      </c>
      <c r="T477" s="2">
        <v>5</v>
      </c>
      <c r="U477" s="2">
        <v>5</v>
      </c>
      <c r="V477" s="2" t="str" cm="1">
        <f t="array" ref="V477">_xlfn.IFS(HRData[[#This Row],[Job Satisfaction Level]]=1,"Very Dissatisfied",HRData[[#This Row],[Job Satisfaction Level]]=2,"Dissatisfied",HRData[[#This Row],[Job Satisfaction Level]]=3,"Neutral",HRData[[#This Row],[Job Satisfaction Level]]=4,"Satisfied",HRData[[#This Row],[Job Satisfaction Level]]=5,"Very Satisfied")</f>
        <v>Very Satisfied</v>
      </c>
      <c r="W477" s="2" t="s">
        <v>31</v>
      </c>
      <c r="X477" s="2" t="str">
        <f t="shared" si="30"/>
        <v>20-29</v>
      </c>
      <c r="Y477" s="2" t="str">
        <f t="shared" si="31"/>
        <v>20-29</v>
      </c>
    </row>
    <row r="478" spans="1:25" x14ac:dyDescent="0.25">
      <c r="A478" s="2">
        <v>2635</v>
      </c>
      <c r="B478" s="2" t="s">
        <v>848</v>
      </c>
      <c r="C478" s="2">
        <v>31</v>
      </c>
      <c r="D478" s="2" t="s">
        <v>33</v>
      </c>
      <c r="E478" s="2" t="s">
        <v>37</v>
      </c>
      <c r="F478" s="2" t="s">
        <v>566</v>
      </c>
      <c r="G478" s="5">
        <v>44689</v>
      </c>
      <c r="H478" s="2">
        <v>1.73</v>
      </c>
      <c r="I478" s="2">
        <f t="shared" ca="1" si="28"/>
        <v>0</v>
      </c>
      <c r="J478" s="2" t="str">
        <f t="shared" ca="1" si="29"/>
        <v>New</v>
      </c>
      <c r="K478" s="5">
        <v>44774</v>
      </c>
      <c r="L478" s="2" t="s">
        <v>48</v>
      </c>
      <c r="M478" s="2" t="s">
        <v>30</v>
      </c>
      <c r="N478" s="2">
        <v>4</v>
      </c>
      <c r="O478" s="2" t="str" cm="1">
        <f t="array" ref="O478">_xlfn.IFS(HRData[[#This Row],[Performance Rating]]=1,"Very Dissatisfied",HRData[[#This Row],[Performance Rating]]=2,"Dissatisfied",HRData[[#This Row],[Performance Rating]]=3,"Neutral",HRData[[#This Row],[Performance Rating]]=4,"Satisfied",HRData[[#This Row],[Performance Rating]]=5,"Very Satisfied")</f>
        <v>Satisfied</v>
      </c>
      <c r="P478" s="7">
        <v>47575</v>
      </c>
      <c r="Q478" s="7">
        <v>7727</v>
      </c>
      <c r="R478" s="2">
        <v>16</v>
      </c>
      <c r="S478" s="2">
        <v>2</v>
      </c>
      <c r="T478" s="2">
        <v>0</v>
      </c>
      <c r="U478" s="2">
        <v>3</v>
      </c>
      <c r="V478" s="2" t="str" cm="1">
        <f t="array" ref="V478">_xlfn.IFS(HRData[[#This Row],[Job Satisfaction Level]]=1,"Very Dissatisfied",HRData[[#This Row],[Job Satisfaction Level]]=2,"Dissatisfied",HRData[[#This Row],[Job Satisfaction Level]]=3,"Neutral",HRData[[#This Row],[Job Satisfaction Level]]=4,"Satisfied",HRData[[#This Row],[Job Satisfaction Level]]=5,"Very Satisfied")</f>
        <v>Neutral</v>
      </c>
      <c r="W478" s="2" t="s">
        <v>40</v>
      </c>
      <c r="X478" s="2" t="str">
        <f t="shared" si="30"/>
        <v>30-39</v>
      </c>
      <c r="Y478" s="2" t="str">
        <f t="shared" si="31"/>
        <v>30-39</v>
      </c>
    </row>
    <row r="479" spans="1:25" x14ac:dyDescent="0.25">
      <c r="A479" s="2">
        <v>5435</v>
      </c>
      <c r="B479" s="2" t="s">
        <v>849</v>
      </c>
      <c r="C479" s="2">
        <v>20</v>
      </c>
      <c r="D479" s="2" t="s">
        <v>33</v>
      </c>
      <c r="E479" s="2" t="s">
        <v>50</v>
      </c>
      <c r="F479" s="2" t="s">
        <v>850</v>
      </c>
      <c r="G479" s="5">
        <v>42932</v>
      </c>
      <c r="H479" s="2">
        <v>6.54</v>
      </c>
      <c r="I479" s="2">
        <f t="shared" ca="1" si="28"/>
        <v>6</v>
      </c>
      <c r="J479" s="2" t="str">
        <f t="shared" ca="1" si="29"/>
        <v>5-10</v>
      </c>
      <c r="K479" s="5"/>
      <c r="L479" s="2" t="s">
        <v>48</v>
      </c>
      <c r="M479" s="2" t="s">
        <v>39</v>
      </c>
      <c r="N479" s="2">
        <v>2</v>
      </c>
      <c r="O479" s="2" t="str" cm="1">
        <f t="array" ref="O479">_xlfn.IFS(HRData[[#This Row],[Performance Rating]]=1,"Very Dissatisfied",HRData[[#This Row],[Performance Rating]]=2,"Dissatisfied",HRData[[#This Row],[Performance Rating]]=3,"Neutral",HRData[[#This Row],[Performance Rating]]=4,"Satisfied",HRData[[#This Row],[Performance Rating]]=5,"Very Satisfied")</f>
        <v>Dissatisfied</v>
      </c>
      <c r="P479" s="7">
        <v>109764</v>
      </c>
      <c r="Q479" s="7">
        <v>6341</v>
      </c>
      <c r="R479" s="2">
        <v>9</v>
      </c>
      <c r="S479" s="2">
        <v>4</v>
      </c>
      <c r="T479" s="2">
        <v>8</v>
      </c>
      <c r="U479" s="2">
        <v>2</v>
      </c>
      <c r="V479" s="2" t="str" cm="1">
        <f t="array" ref="V479">_xlfn.IFS(HRData[[#This Row],[Job Satisfaction Level]]=1,"Very Dissatisfied",HRData[[#This Row],[Job Satisfaction Level]]=2,"Dissatisfied",HRData[[#This Row],[Job Satisfaction Level]]=3,"Neutral",HRData[[#This Row],[Job Satisfaction Level]]=4,"Satisfied",HRData[[#This Row],[Job Satisfaction Level]]=5,"Very Satisfied")</f>
        <v>Dissatisfied</v>
      </c>
      <c r="W479" s="2" t="s">
        <v>31</v>
      </c>
      <c r="X479" s="2" t="str">
        <f t="shared" si="30"/>
        <v>20-29</v>
      </c>
      <c r="Y479" s="2" t="str">
        <f t="shared" si="31"/>
        <v>20-29</v>
      </c>
    </row>
    <row r="480" spans="1:25" x14ac:dyDescent="0.25">
      <c r="A480" s="2">
        <v>2685</v>
      </c>
      <c r="B480" s="2" t="s">
        <v>851</v>
      </c>
      <c r="C480" s="2">
        <v>29</v>
      </c>
      <c r="D480" s="2" t="s">
        <v>33</v>
      </c>
      <c r="E480" s="2" t="s">
        <v>27</v>
      </c>
      <c r="F480" s="2" t="s">
        <v>852</v>
      </c>
      <c r="G480" s="5">
        <v>44756</v>
      </c>
      <c r="H480" s="2">
        <v>1.54</v>
      </c>
      <c r="I480" s="2">
        <f t="shared" ca="1" si="28"/>
        <v>0</v>
      </c>
      <c r="J480" s="2" t="str">
        <f t="shared" ca="1" si="29"/>
        <v>New</v>
      </c>
      <c r="K480" s="5">
        <v>44778</v>
      </c>
      <c r="L480" s="2" t="s">
        <v>56</v>
      </c>
      <c r="M480" s="2" t="s">
        <v>30</v>
      </c>
      <c r="N480" s="2">
        <v>4</v>
      </c>
      <c r="O480" s="2" t="str" cm="1">
        <f t="array" ref="O480">_xlfn.IFS(HRData[[#This Row],[Performance Rating]]=1,"Very Dissatisfied",HRData[[#This Row],[Performance Rating]]=2,"Dissatisfied",HRData[[#This Row],[Performance Rating]]=3,"Neutral",HRData[[#This Row],[Performance Rating]]=4,"Satisfied",HRData[[#This Row],[Performance Rating]]=5,"Very Satisfied")</f>
        <v>Satisfied</v>
      </c>
      <c r="P480" s="7">
        <v>64370</v>
      </c>
      <c r="Q480" s="7">
        <v>7201</v>
      </c>
      <c r="R480" s="2">
        <v>13</v>
      </c>
      <c r="S480" s="2">
        <v>3</v>
      </c>
      <c r="T480" s="2">
        <v>9</v>
      </c>
      <c r="U480" s="2">
        <v>5</v>
      </c>
      <c r="V480" s="2" t="str" cm="1">
        <f t="array" ref="V480">_xlfn.IFS(HRData[[#This Row],[Job Satisfaction Level]]=1,"Very Dissatisfied",HRData[[#This Row],[Job Satisfaction Level]]=2,"Dissatisfied",HRData[[#This Row],[Job Satisfaction Level]]=3,"Neutral",HRData[[#This Row],[Job Satisfaction Level]]=4,"Satisfied",HRData[[#This Row],[Job Satisfaction Level]]=5,"Very Satisfied")</f>
        <v>Very Satisfied</v>
      </c>
      <c r="W480" s="2" t="s">
        <v>31</v>
      </c>
      <c r="X480" s="2" t="str">
        <f t="shared" si="30"/>
        <v>20-29</v>
      </c>
      <c r="Y480" s="2" t="str">
        <f t="shared" si="31"/>
        <v>20-29</v>
      </c>
    </row>
    <row r="481" spans="1:25" x14ac:dyDescent="0.25">
      <c r="A481" s="2">
        <v>6072</v>
      </c>
      <c r="B481" s="2" t="s">
        <v>853</v>
      </c>
      <c r="C481" s="2">
        <v>19</v>
      </c>
      <c r="D481" s="2" t="s">
        <v>33</v>
      </c>
      <c r="E481" s="2" t="s">
        <v>37</v>
      </c>
      <c r="F481" s="2" t="s">
        <v>854</v>
      </c>
      <c r="G481" s="5">
        <v>43517</v>
      </c>
      <c r="H481" s="2">
        <v>4.9400000000000004</v>
      </c>
      <c r="I481" s="2">
        <f t="shared" ca="1" si="28"/>
        <v>5</v>
      </c>
      <c r="J481" s="2" t="str">
        <f t="shared" ca="1" si="29"/>
        <v>5-10</v>
      </c>
      <c r="K481" s="5"/>
      <c r="L481" s="2" t="s">
        <v>44</v>
      </c>
      <c r="M481" s="2" t="s">
        <v>39</v>
      </c>
      <c r="N481" s="2">
        <v>5</v>
      </c>
      <c r="O481" s="2" t="str" cm="1">
        <f t="array" ref="O481">_xlfn.IFS(HRData[[#This Row],[Performance Rating]]=1,"Very Dissatisfied",HRData[[#This Row],[Performance Rating]]=2,"Dissatisfied",HRData[[#This Row],[Performance Rating]]=3,"Neutral",HRData[[#This Row],[Performance Rating]]=4,"Satisfied",HRData[[#This Row],[Performance Rating]]=5,"Very Satisfied")</f>
        <v>Very Satisfied</v>
      </c>
      <c r="P481" s="7">
        <v>130127</v>
      </c>
      <c r="Q481" s="7">
        <v>1380</v>
      </c>
      <c r="R481" s="2">
        <v>9</v>
      </c>
      <c r="S481" s="2">
        <v>8</v>
      </c>
      <c r="T481" s="2">
        <v>5</v>
      </c>
      <c r="U481" s="2">
        <v>2</v>
      </c>
      <c r="V481" s="2" t="str" cm="1">
        <f t="array" ref="V481">_xlfn.IFS(HRData[[#This Row],[Job Satisfaction Level]]=1,"Very Dissatisfied",HRData[[#This Row],[Job Satisfaction Level]]=2,"Dissatisfied",HRData[[#This Row],[Job Satisfaction Level]]=3,"Neutral",HRData[[#This Row],[Job Satisfaction Level]]=4,"Satisfied",HRData[[#This Row],[Job Satisfaction Level]]=5,"Very Satisfied")</f>
        <v>Dissatisfied</v>
      </c>
      <c r="W481" s="2" t="s">
        <v>45</v>
      </c>
      <c r="X481" s="2" t="str">
        <f t="shared" si="30"/>
        <v>10-19</v>
      </c>
      <c r="Y481" s="2" t="str">
        <f t="shared" si="31"/>
        <v>10-19</v>
      </c>
    </row>
    <row r="482" spans="1:25" x14ac:dyDescent="0.25">
      <c r="A482" s="2">
        <v>2761</v>
      </c>
      <c r="B482" s="2" t="s">
        <v>855</v>
      </c>
      <c r="C482" s="2">
        <v>21</v>
      </c>
      <c r="D482" s="2" t="s">
        <v>33</v>
      </c>
      <c r="E482" s="2" t="s">
        <v>37</v>
      </c>
      <c r="F482" s="2" t="s">
        <v>856</v>
      </c>
      <c r="G482" s="5">
        <v>42573</v>
      </c>
      <c r="H482" s="2">
        <v>7.52</v>
      </c>
      <c r="I482" s="2">
        <f t="shared" ca="1" si="28"/>
        <v>7</v>
      </c>
      <c r="J482" s="2" t="str">
        <f t="shared" ca="1" si="29"/>
        <v>5-10</v>
      </c>
      <c r="K482" s="5"/>
      <c r="L482" s="2" t="s">
        <v>44</v>
      </c>
      <c r="M482" s="2" t="s">
        <v>39</v>
      </c>
      <c r="N482" s="2">
        <v>4</v>
      </c>
      <c r="O482" s="2" t="str" cm="1">
        <f t="array" ref="O482">_xlfn.IFS(HRData[[#This Row],[Performance Rating]]=1,"Very Dissatisfied",HRData[[#This Row],[Performance Rating]]=2,"Dissatisfied",HRData[[#This Row],[Performance Rating]]=3,"Neutral",HRData[[#This Row],[Performance Rating]]=4,"Satisfied",HRData[[#This Row],[Performance Rating]]=5,"Very Satisfied")</f>
        <v>Satisfied</v>
      </c>
      <c r="P482" s="7">
        <v>110869</v>
      </c>
      <c r="Q482" s="7">
        <v>6344</v>
      </c>
      <c r="R482" s="2">
        <v>15</v>
      </c>
      <c r="S482" s="2">
        <v>0</v>
      </c>
      <c r="T482" s="2">
        <v>5</v>
      </c>
      <c r="U482" s="2">
        <v>1</v>
      </c>
      <c r="V482" s="2" t="str" cm="1">
        <f t="array" ref="V4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82" s="2" t="s">
        <v>40</v>
      </c>
      <c r="X482" s="2" t="str">
        <f t="shared" si="30"/>
        <v>20-29</v>
      </c>
      <c r="Y482" s="2" t="str">
        <f t="shared" si="31"/>
        <v>20-29</v>
      </c>
    </row>
    <row r="483" spans="1:25" x14ac:dyDescent="0.25">
      <c r="A483" s="2">
        <v>5389</v>
      </c>
      <c r="B483" s="2" t="s">
        <v>857</v>
      </c>
      <c r="C483" s="2">
        <v>60</v>
      </c>
      <c r="D483" s="2" t="s">
        <v>33</v>
      </c>
      <c r="E483" s="2" t="s">
        <v>27</v>
      </c>
      <c r="F483" s="2" t="s">
        <v>858</v>
      </c>
      <c r="G483" s="5">
        <v>41900</v>
      </c>
      <c r="H483" s="2">
        <v>9.3699999999999992</v>
      </c>
      <c r="I483" s="2">
        <f t="shared" ca="1" si="28"/>
        <v>9</v>
      </c>
      <c r="J483" s="2" t="str">
        <f t="shared" ca="1" si="29"/>
        <v>5-10</v>
      </c>
      <c r="K483" s="5"/>
      <c r="L483" s="2" t="s">
        <v>44</v>
      </c>
      <c r="M483" s="2" t="s">
        <v>39</v>
      </c>
      <c r="N483" s="2">
        <v>3</v>
      </c>
      <c r="O483" s="2" t="str" cm="1">
        <f t="array" ref="O483">_xlfn.IFS(HRData[[#This Row],[Performance Rating]]=1,"Very Dissatisfied",HRData[[#This Row],[Performance Rating]]=2,"Dissatisfied",HRData[[#This Row],[Performance Rating]]=3,"Neutral",HRData[[#This Row],[Performance Rating]]=4,"Satisfied",HRData[[#This Row],[Performance Rating]]=5,"Very Satisfied")</f>
        <v>Neutral</v>
      </c>
      <c r="P483" s="7">
        <v>75833</v>
      </c>
      <c r="Q483" s="7">
        <v>8104</v>
      </c>
      <c r="R483" s="2">
        <v>4</v>
      </c>
      <c r="S483" s="2">
        <v>3</v>
      </c>
      <c r="T483" s="2">
        <v>7</v>
      </c>
      <c r="U483" s="2">
        <v>4</v>
      </c>
      <c r="V483" s="2" t="str" cm="1">
        <f t="array" ref="V483">_xlfn.IFS(HRData[[#This Row],[Job Satisfaction Level]]=1,"Very Dissatisfied",HRData[[#This Row],[Job Satisfaction Level]]=2,"Dissatisfied",HRData[[#This Row],[Job Satisfaction Level]]=3,"Neutral",HRData[[#This Row],[Job Satisfaction Level]]=4,"Satisfied",HRData[[#This Row],[Job Satisfaction Level]]=5,"Very Satisfied")</f>
        <v>Satisfied</v>
      </c>
      <c r="W483" s="2" t="s">
        <v>31</v>
      </c>
      <c r="X483" s="2" t="str">
        <f t="shared" si="30"/>
        <v>60-69</v>
      </c>
      <c r="Y483" s="2" t="str">
        <f t="shared" si="31"/>
        <v>60-69</v>
      </c>
    </row>
    <row r="484" spans="1:25" x14ac:dyDescent="0.25">
      <c r="A484" s="2">
        <v>8076</v>
      </c>
      <c r="B484" s="2" t="s">
        <v>859</v>
      </c>
      <c r="C484" s="2">
        <v>22</v>
      </c>
      <c r="D484" s="2" t="s">
        <v>33</v>
      </c>
      <c r="E484" s="2" t="s">
        <v>37</v>
      </c>
      <c r="F484" s="2" t="s">
        <v>82</v>
      </c>
      <c r="G484" s="5">
        <v>42884</v>
      </c>
      <c r="H484" s="2">
        <v>6.67</v>
      </c>
      <c r="I484" s="2">
        <f t="shared" ca="1" si="28"/>
        <v>0</v>
      </c>
      <c r="J484" s="2" t="str">
        <f t="shared" ca="1" si="29"/>
        <v>New</v>
      </c>
      <c r="K484" s="5">
        <v>43033</v>
      </c>
      <c r="L484" s="2" t="s">
        <v>44</v>
      </c>
      <c r="M484" s="2" t="s">
        <v>30</v>
      </c>
      <c r="N484" s="2">
        <v>2</v>
      </c>
      <c r="O484" s="2" t="str" cm="1">
        <f t="array" ref="O484">_xlfn.IFS(HRData[[#This Row],[Performance Rating]]=1,"Very Dissatisfied",HRData[[#This Row],[Performance Rating]]=2,"Dissatisfied",HRData[[#This Row],[Performance Rating]]=3,"Neutral",HRData[[#This Row],[Performance Rating]]=4,"Satisfied",HRData[[#This Row],[Performance Rating]]=5,"Very Satisfied")</f>
        <v>Dissatisfied</v>
      </c>
      <c r="P484" s="7">
        <v>57479</v>
      </c>
      <c r="Q484" s="7">
        <v>6992</v>
      </c>
      <c r="R484" s="2">
        <v>4</v>
      </c>
      <c r="S484" s="2">
        <v>5</v>
      </c>
      <c r="T484" s="2">
        <v>9</v>
      </c>
      <c r="U484" s="2">
        <v>2</v>
      </c>
      <c r="V484" s="2" t="str" cm="1">
        <f t="array" ref="V484">_xlfn.IFS(HRData[[#This Row],[Job Satisfaction Level]]=1,"Very Dissatisfied",HRData[[#This Row],[Job Satisfaction Level]]=2,"Dissatisfied",HRData[[#This Row],[Job Satisfaction Level]]=3,"Neutral",HRData[[#This Row],[Job Satisfaction Level]]=4,"Satisfied",HRData[[#This Row],[Job Satisfaction Level]]=5,"Very Satisfied")</f>
        <v>Dissatisfied</v>
      </c>
      <c r="W484" s="2" t="s">
        <v>40</v>
      </c>
      <c r="X484" s="2" t="str">
        <f t="shared" si="30"/>
        <v>20-29</v>
      </c>
      <c r="Y484" s="2" t="str">
        <f t="shared" si="31"/>
        <v>20-29</v>
      </c>
    </row>
    <row r="485" spans="1:25" x14ac:dyDescent="0.25">
      <c r="A485" s="2">
        <v>7956</v>
      </c>
      <c r="B485" s="2" t="s">
        <v>860</v>
      </c>
      <c r="C485" s="2">
        <v>61</v>
      </c>
      <c r="D485" s="2" t="s">
        <v>33</v>
      </c>
      <c r="E485" s="2" t="s">
        <v>27</v>
      </c>
      <c r="F485" s="2" t="s">
        <v>364</v>
      </c>
      <c r="G485" s="5">
        <v>44898</v>
      </c>
      <c r="H485" s="2">
        <v>1.1499999999999999</v>
      </c>
      <c r="I485" s="2">
        <f t="shared" ca="1" si="28"/>
        <v>1</v>
      </c>
      <c r="J485" s="2" t="str">
        <f t="shared" ca="1" si="29"/>
        <v>1-3</v>
      </c>
      <c r="K485" s="5">
        <v>45272</v>
      </c>
      <c r="L485" s="2" t="s">
        <v>44</v>
      </c>
      <c r="M485" s="2" t="s">
        <v>30</v>
      </c>
      <c r="N485" s="2">
        <v>2</v>
      </c>
      <c r="O485" s="2" t="str" cm="1">
        <f t="array" ref="O485">_xlfn.IFS(HRData[[#This Row],[Performance Rating]]=1,"Very Dissatisfied",HRData[[#This Row],[Performance Rating]]=2,"Dissatisfied",HRData[[#This Row],[Performance Rating]]=3,"Neutral",HRData[[#This Row],[Performance Rating]]=4,"Satisfied",HRData[[#This Row],[Performance Rating]]=5,"Very Satisfied")</f>
        <v>Dissatisfied</v>
      </c>
      <c r="P485" s="7">
        <v>52772</v>
      </c>
      <c r="Q485" s="7">
        <v>4193</v>
      </c>
      <c r="R485" s="2">
        <v>16</v>
      </c>
      <c r="S485" s="2">
        <v>2</v>
      </c>
      <c r="T485" s="2">
        <v>0</v>
      </c>
      <c r="U485" s="2">
        <v>2</v>
      </c>
      <c r="V485" s="2" t="str" cm="1">
        <f t="array" ref="V485">_xlfn.IFS(HRData[[#This Row],[Job Satisfaction Level]]=1,"Very Dissatisfied",HRData[[#This Row],[Job Satisfaction Level]]=2,"Dissatisfied",HRData[[#This Row],[Job Satisfaction Level]]=3,"Neutral",HRData[[#This Row],[Job Satisfaction Level]]=4,"Satisfied",HRData[[#This Row],[Job Satisfaction Level]]=5,"Very Satisfied")</f>
        <v>Dissatisfied</v>
      </c>
      <c r="W485" s="2" t="s">
        <v>40</v>
      </c>
      <c r="X485" s="2" t="str">
        <f t="shared" si="30"/>
        <v>60-69</v>
      </c>
      <c r="Y485" s="2" t="str">
        <f t="shared" si="31"/>
        <v>60-69</v>
      </c>
    </row>
    <row r="486" spans="1:25" x14ac:dyDescent="0.25">
      <c r="A486" s="2">
        <v>2094</v>
      </c>
      <c r="B486" s="2" t="s">
        <v>861</v>
      </c>
      <c r="C486" s="2">
        <v>53</v>
      </c>
      <c r="D486" s="2" t="s">
        <v>33</v>
      </c>
      <c r="E486" s="2" t="s">
        <v>34</v>
      </c>
      <c r="F486" s="2" t="s">
        <v>568</v>
      </c>
      <c r="G486" s="5">
        <v>44381</v>
      </c>
      <c r="H486" s="2">
        <v>2.57</v>
      </c>
      <c r="I486" s="2">
        <f t="shared" ca="1" si="28"/>
        <v>2</v>
      </c>
      <c r="J486" s="2" t="str">
        <f t="shared" ca="1" si="29"/>
        <v>1-3</v>
      </c>
      <c r="K486" s="5"/>
      <c r="L486" s="2" t="s">
        <v>29</v>
      </c>
      <c r="M486" s="2" t="s">
        <v>39</v>
      </c>
      <c r="N486" s="2">
        <v>4</v>
      </c>
      <c r="O486" s="2" t="str" cm="1">
        <f t="array" ref="O486">_xlfn.IFS(HRData[[#This Row],[Performance Rating]]=1,"Very Dissatisfied",HRData[[#This Row],[Performance Rating]]=2,"Dissatisfied",HRData[[#This Row],[Performance Rating]]=3,"Neutral",HRData[[#This Row],[Performance Rating]]=4,"Satisfied",HRData[[#This Row],[Performance Rating]]=5,"Very Satisfied")</f>
        <v>Satisfied</v>
      </c>
      <c r="P486" s="7">
        <v>53466</v>
      </c>
      <c r="Q486" s="7">
        <v>1223</v>
      </c>
      <c r="R486" s="2">
        <v>17</v>
      </c>
      <c r="S486" s="2">
        <v>4</v>
      </c>
      <c r="T486" s="2">
        <v>2</v>
      </c>
      <c r="U486" s="2">
        <v>4</v>
      </c>
      <c r="V486" s="2" t="str" cm="1">
        <f t="array" ref="V486">_xlfn.IFS(HRData[[#This Row],[Job Satisfaction Level]]=1,"Very Dissatisfied",HRData[[#This Row],[Job Satisfaction Level]]=2,"Dissatisfied",HRData[[#This Row],[Job Satisfaction Level]]=3,"Neutral",HRData[[#This Row],[Job Satisfaction Level]]=4,"Satisfied",HRData[[#This Row],[Job Satisfaction Level]]=5,"Very Satisfied")</f>
        <v>Satisfied</v>
      </c>
      <c r="W486" s="2" t="s">
        <v>45</v>
      </c>
      <c r="X486" s="2" t="str">
        <f t="shared" si="30"/>
        <v>50-59</v>
      </c>
      <c r="Y486" s="2" t="str">
        <f t="shared" si="31"/>
        <v>50-59</v>
      </c>
    </row>
    <row r="487" spans="1:25" x14ac:dyDescent="0.25">
      <c r="A487" s="2">
        <v>8198</v>
      </c>
      <c r="B487" s="2" t="s">
        <v>862</v>
      </c>
      <c r="C487" s="2">
        <v>32</v>
      </c>
      <c r="D487" s="2" t="s">
        <v>33</v>
      </c>
      <c r="E487" s="2" t="s">
        <v>27</v>
      </c>
      <c r="F487" s="2" t="s">
        <v>693</v>
      </c>
      <c r="G487" s="5">
        <v>42970</v>
      </c>
      <c r="H487" s="2">
        <v>6.44</v>
      </c>
      <c r="I487" s="2">
        <f t="shared" ca="1" si="28"/>
        <v>3</v>
      </c>
      <c r="J487" s="2" t="str">
        <f t="shared" ca="1" si="29"/>
        <v>3-5</v>
      </c>
      <c r="K487" s="5">
        <v>44214</v>
      </c>
      <c r="L487" s="2" t="s">
        <v>44</v>
      </c>
      <c r="M487" s="2" t="s">
        <v>30</v>
      </c>
      <c r="N487" s="2">
        <v>1</v>
      </c>
      <c r="O487" s="2" t="str" cm="1">
        <f t="array" ref="O487">_xlfn.IFS(HRData[[#This Row],[Performance Rating]]=1,"Very Dissatisfied",HRData[[#This Row],[Performance Rating]]=2,"Dissatisfied",HRData[[#This Row],[Performance Rating]]=3,"Neutral",HRData[[#This Row],[Performance Rating]]=4,"Satisfied",HRData[[#This Row],[Performance Rating]]=5,"Very Satisfied")</f>
        <v>Very Dissatisfied</v>
      </c>
      <c r="P487" s="7">
        <v>30662</v>
      </c>
      <c r="Q487" s="7">
        <v>846</v>
      </c>
      <c r="R487" s="2">
        <v>10</v>
      </c>
      <c r="S487" s="2">
        <v>2</v>
      </c>
      <c r="T487" s="2">
        <v>7</v>
      </c>
      <c r="U487" s="2">
        <v>1</v>
      </c>
      <c r="V487" s="2" t="str" cm="1">
        <f t="array" ref="V4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87" s="2" t="s">
        <v>31</v>
      </c>
      <c r="X487" s="2" t="str">
        <f t="shared" si="30"/>
        <v>30-39</v>
      </c>
      <c r="Y487" s="2" t="str">
        <f t="shared" si="31"/>
        <v>30-39</v>
      </c>
    </row>
    <row r="488" spans="1:25" x14ac:dyDescent="0.25">
      <c r="A488" s="2">
        <v>9087</v>
      </c>
      <c r="B488" s="2" t="s">
        <v>863</v>
      </c>
      <c r="C488" s="2">
        <v>54</v>
      </c>
      <c r="D488" s="2" t="s">
        <v>33</v>
      </c>
      <c r="E488" s="2" t="s">
        <v>50</v>
      </c>
      <c r="F488" s="2" t="s">
        <v>696</v>
      </c>
      <c r="G488" s="5">
        <v>43086</v>
      </c>
      <c r="H488" s="2">
        <v>6.12</v>
      </c>
      <c r="I488" s="2">
        <f t="shared" ca="1" si="28"/>
        <v>1</v>
      </c>
      <c r="J488" s="2" t="str">
        <f t="shared" ca="1" si="29"/>
        <v>1-3</v>
      </c>
      <c r="K488" s="5">
        <v>43642</v>
      </c>
      <c r="L488" s="2" t="s">
        <v>48</v>
      </c>
      <c r="M488" s="2" t="s">
        <v>30</v>
      </c>
      <c r="N488" s="2">
        <v>1</v>
      </c>
      <c r="O488" s="2" t="str" cm="1">
        <f t="array" ref="O488">_xlfn.IFS(HRData[[#This Row],[Performance Rating]]=1,"Very Dissatisfied",HRData[[#This Row],[Performance Rating]]=2,"Dissatisfied",HRData[[#This Row],[Performance Rating]]=3,"Neutral",HRData[[#This Row],[Performance Rating]]=4,"Satisfied",HRData[[#This Row],[Performance Rating]]=5,"Very Satisfied")</f>
        <v>Very Dissatisfied</v>
      </c>
      <c r="P488" s="7">
        <v>140610</v>
      </c>
      <c r="Q488" s="7">
        <v>3940</v>
      </c>
      <c r="R488" s="2">
        <v>11</v>
      </c>
      <c r="S488" s="2">
        <v>7</v>
      </c>
      <c r="T488" s="2">
        <v>6</v>
      </c>
      <c r="U488" s="2">
        <v>4</v>
      </c>
      <c r="V488" s="2" t="str" cm="1">
        <f t="array" ref="V488">_xlfn.IFS(HRData[[#This Row],[Job Satisfaction Level]]=1,"Very Dissatisfied",HRData[[#This Row],[Job Satisfaction Level]]=2,"Dissatisfied",HRData[[#This Row],[Job Satisfaction Level]]=3,"Neutral",HRData[[#This Row],[Job Satisfaction Level]]=4,"Satisfied",HRData[[#This Row],[Job Satisfaction Level]]=5,"Very Satisfied")</f>
        <v>Satisfied</v>
      </c>
      <c r="W488" s="2" t="s">
        <v>40</v>
      </c>
      <c r="X488" s="2" t="str">
        <f t="shared" si="30"/>
        <v>50-59</v>
      </c>
      <c r="Y488" s="2" t="str">
        <f t="shared" si="31"/>
        <v>50-59</v>
      </c>
    </row>
    <row r="489" spans="1:25" x14ac:dyDescent="0.25">
      <c r="A489" s="2">
        <v>5362</v>
      </c>
      <c r="B489" s="2" t="s">
        <v>864</v>
      </c>
      <c r="C489" s="2">
        <v>18</v>
      </c>
      <c r="D489" s="2" t="s">
        <v>33</v>
      </c>
      <c r="E489" s="2" t="s">
        <v>27</v>
      </c>
      <c r="F489" s="2" t="s">
        <v>865</v>
      </c>
      <c r="G489" s="5">
        <v>42627</v>
      </c>
      <c r="H489" s="2">
        <v>7.38</v>
      </c>
      <c r="I489" s="2">
        <f t="shared" ca="1" si="28"/>
        <v>6</v>
      </c>
      <c r="J489" s="2" t="str">
        <f t="shared" ca="1" si="29"/>
        <v>5-10</v>
      </c>
      <c r="K489" s="5">
        <v>44890</v>
      </c>
      <c r="L489" s="2" t="s">
        <v>29</v>
      </c>
      <c r="M489" s="2" t="s">
        <v>30</v>
      </c>
      <c r="N489" s="2">
        <v>1</v>
      </c>
      <c r="O489" s="2" t="str" cm="1">
        <f t="array" ref="O489">_xlfn.IFS(HRData[[#This Row],[Performance Rating]]=1,"Very Dissatisfied",HRData[[#This Row],[Performance Rating]]=2,"Dissatisfied",HRData[[#This Row],[Performance Rating]]=3,"Neutral",HRData[[#This Row],[Performance Rating]]=4,"Satisfied",HRData[[#This Row],[Performance Rating]]=5,"Very Satisfied")</f>
        <v>Very Dissatisfied</v>
      </c>
      <c r="P489" s="7">
        <v>129561</v>
      </c>
      <c r="Q489" s="7">
        <v>64</v>
      </c>
      <c r="R489" s="2">
        <v>3</v>
      </c>
      <c r="S489" s="2">
        <v>7</v>
      </c>
      <c r="T489" s="2">
        <v>0</v>
      </c>
      <c r="U489" s="2">
        <v>5</v>
      </c>
      <c r="V489" s="2" t="str" cm="1">
        <f t="array" ref="V489">_xlfn.IFS(HRData[[#This Row],[Job Satisfaction Level]]=1,"Very Dissatisfied",HRData[[#This Row],[Job Satisfaction Level]]=2,"Dissatisfied",HRData[[#This Row],[Job Satisfaction Level]]=3,"Neutral",HRData[[#This Row],[Job Satisfaction Level]]=4,"Satisfied",HRData[[#This Row],[Job Satisfaction Level]]=5,"Very Satisfied")</f>
        <v>Very Satisfied</v>
      </c>
      <c r="W489" s="2" t="s">
        <v>40</v>
      </c>
      <c r="X489" s="2" t="str">
        <f t="shared" si="30"/>
        <v>10-19</v>
      </c>
      <c r="Y489" s="2" t="str">
        <f t="shared" si="31"/>
        <v>10-19</v>
      </c>
    </row>
    <row r="490" spans="1:25" x14ac:dyDescent="0.25">
      <c r="A490" s="2">
        <v>3303</v>
      </c>
      <c r="B490" s="2" t="s">
        <v>866</v>
      </c>
      <c r="C490" s="2">
        <v>59</v>
      </c>
      <c r="D490" s="2" t="s">
        <v>33</v>
      </c>
      <c r="E490" s="2" t="s">
        <v>50</v>
      </c>
      <c r="F490" s="2" t="s">
        <v>867</v>
      </c>
      <c r="G490" s="5">
        <v>42010</v>
      </c>
      <c r="H490" s="2">
        <v>9.07</v>
      </c>
      <c r="I490" s="2">
        <f t="shared" ca="1" si="28"/>
        <v>9</v>
      </c>
      <c r="J490" s="2" t="str">
        <f t="shared" ca="1" si="29"/>
        <v>5-10</v>
      </c>
      <c r="K490" s="5"/>
      <c r="L490" s="2" t="s">
        <v>29</v>
      </c>
      <c r="M490" s="2" t="s">
        <v>39</v>
      </c>
      <c r="N490" s="2">
        <v>5</v>
      </c>
      <c r="O490" s="2" t="str" cm="1">
        <f t="array" ref="O490">_xlfn.IFS(HRData[[#This Row],[Performance Rating]]=1,"Very Dissatisfied",HRData[[#This Row],[Performance Rating]]=2,"Dissatisfied",HRData[[#This Row],[Performance Rating]]=3,"Neutral",HRData[[#This Row],[Performance Rating]]=4,"Satisfied",HRData[[#This Row],[Performance Rating]]=5,"Very Satisfied")</f>
        <v>Very Satisfied</v>
      </c>
      <c r="P490" s="7">
        <v>75804</v>
      </c>
      <c r="Q490" s="7">
        <v>9685</v>
      </c>
      <c r="R490" s="2">
        <v>7</v>
      </c>
      <c r="S490" s="2">
        <v>4</v>
      </c>
      <c r="T490" s="2">
        <v>10</v>
      </c>
      <c r="U490" s="2">
        <v>4</v>
      </c>
      <c r="V490" s="2" t="str" cm="1">
        <f t="array" ref="V490">_xlfn.IFS(HRData[[#This Row],[Job Satisfaction Level]]=1,"Very Dissatisfied",HRData[[#This Row],[Job Satisfaction Level]]=2,"Dissatisfied",HRData[[#This Row],[Job Satisfaction Level]]=3,"Neutral",HRData[[#This Row],[Job Satisfaction Level]]=4,"Satisfied",HRData[[#This Row],[Job Satisfaction Level]]=5,"Very Satisfied")</f>
        <v>Satisfied</v>
      </c>
      <c r="W490" s="2" t="s">
        <v>45</v>
      </c>
      <c r="X490" s="2" t="str">
        <f t="shared" si="30"/>
        <v>50-59</v>
      </c>
      <c r="Y490" s="2" t="str">
        <f t="shared" si="31"/>
        <v>50-59</v>
      </c>
    </row>
    <row r="491" spans="1:25" x14ac:dyDescent="0.25">
      <c r="A491" s="2">
        <v>4331</v>
      </c>
      <c r="B491" s="2" t="s">
        <v>868</v>
      </c>
      <c r="C491" s="2">
        <v>26</v>
      </c>
      <c r="D491" s="2" t="s">
        <v>33</v>
      </c>
      <c r="E491" s="2" t="s">
        <v>37</v>
      </c>
      <c r="F491" s="2" t="s">
        <v>646</v>
      </c>
      <c r="G491" s="5">
        <v>41752</v>
      </c>
      <c r="H491" s="2">
        <v>9.77</v>
      </c>
      <c r="I491" s="2">
        <f t="shared" ca="1" si="28"/>
        <v>10</v>
      </c>
      <c r="J491" s="2" t="str">
        <f t="shared" ca="1" si="29"/>
        <v>10+</v>
      </c>
      <c r="K491" s="5"/>
      <c r="L491" s="2" t="s">
        <v>29</v>
      </c>
      <c r="M491" s="2" t="s">
        <v>39</v>
      </c>
      <c r="N491" s="2">
        <v>5</v>
      </c>
      <c r="O491" s="2" t="str" cm="1">
        <f t="array" ref="O491">_xlfn.IFS(HRData[[#This Row],[Performance Rating]]=1,"Very Dissatisfied",HRData[[#This Row],[Performance Rating]]=2,"Dissatisfied",HRData[[#This Row],[Performance Rating]]=3,"Neutral",HRData[[#This Row],[Performance Rating]]=4,"Satisfied",HRData[[#This Row],[Performance Rating]]=5,"Very Satisfied")</f>
        <v>Very Satisfied</v>
      </c>
      <c r="P491" s="7">
        <v>41044</v>
      </c>
      <c r="Q491" s="7">
        <v>8258</v>
      </c>
      <c r="R491" s="2">
        <v>12</v>
      </c>
      <c r="S491" s="2">
        <v>2</v>
      </c>
      <c r="T491" s="2">
        <v>3</v>
      </c>
      <c r="U491" s="2">
        <v>1</v>
      </c>
      <c r="V491" s="2" t="str" cm="1">
        <f t="array" ref="V4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491" s="2" t="s">
        <v>40</v>
      </c>
      <c r="X491" s="2" t="str">
        <f t="shared" si="30"/>
        <v>20-29</v>
      </c>
      <c r="Y491" s="2" t="str">
        <f t="shared" si="31"/>
        <v>20-29</v>
      </c>
    </row>
    <row r="492" spans="1:25" x14ac:dyDescent="0.25">
      <c r="A492" s="2">
        <v>1028</v>
      </c>
      <c r="B492" s="2" t="s">
        <v>869</v>
      </c>
      <c r="C492" s="2">
        <v>43</v>
      </c>
      <c r="D492" s="2" t="s">
        <v>33</v>
      </c>
      <c r="E492" s="2" t="s">
        <v>50</v>
      </c>
      <c r="F492" s="2" t="s">
        <v>870</v>
      </c>
      <c r="G492" s="5">
        <v>44445</v>
      </c>
      <c r="H492" s="2">
        <v>2.39</v>
      </c>
      <c r="I492" s="2">
        <f t="shared" ca="1" si="28"/>
        <v>1</v>
      </c>
      <c r="J492" s="2" t="str">
        <f t="shared" ca="1" si="29"/>
        <v>1-3</v>
      </c>
      <c r="K492" s="5">
        <v>45139</v>
      </c>
      <c r="L492" s="2" t="s">
        <v>29</v>
      </c>
      <c r="M492" s="2" t="s">
        <v>30</v>
      </c>
      <c r="N492" s="2">
        <v>5</v>
      </c>
      <c r="O492" s="2" t="str" cm="1">
        <f t="array" ref="O492">_xlfn.IFS(HRData[[#This Row],[Performance Rating]]=1,"Very Dissatisfied",HRData[[#This Row],[Performance Rating]]=2,"Dissatisfied",HRData[[#This Row],[Performance Rating]]=3,"Neutral",HRData[[#This Row],[Performance Rating]]=4,"Satisfied",HRData[[#This Row],[Performance Rating]]=5,"Very Satisfied")</f>
        <v>Very Satisfied</v>
      </c>
      <c r="P492" s="7">
        <v>75231</v>
      </c>
      <c r="Q492" s="7">
        <v>5451</v>
      </c>
      <c r="R492" s="2">
        <v>10</v>
      </c>
      <c r="S492" s="2">
        <v>5</v>
      </c>
      <c r="T492" s="2">
        <v>3</v>
      </c>
      <c r="U492" s="2">
        <v>2</v>
      </c>
      <c r="V492" s="2" t="str" cm="1">
        <f t="array" ref="V492">_xlfn.IFS(HRData[[#This Row],[Job Satisfaction Level]]=1,"Very Dissatisfied",HRData[[#This Row],[Job Satisfaction Level]]=2,"Dissatisfied",HRData[[#This Row],[Job Satisfaction Level]]=3,"Neutral",HRData[[#This Row],[Job Satisfaction Level]]=4,"Satisfied",HRData[[#This Row],[Job Satisfaction Level]]=5,"Very Satisfied")</f>
        <v>Dissatisfied</v>
      </c>
      <c r="W492" s="2" t="s">
        <v>40</v>
      </c>
      <c r="X492" s="2" t="str">
        <f t="shared" si="30"/>
        <v>40-49</v>
      </c>
      <c r="Y492" s="2" t="str">
        <f t="shared" si="31"/>
        <v>40-49</v>
      </c>
    </row>
    <row r="493" spans="1:25" x14ac:dyDescent="0.25">
      <c r="A493" s="2">
        <v>2195</v>
      </c>
      <c r="B493" s="2" t="s">
        <v>871</v>
      </c>
      <c r="C493" s="2">
        <v>52</v>
      </c>
      <c r="D493" s="2" t="s">
        <v>33</v>
      </c>
      <c r="E493" s="2" t="s">
        <v>34</v>
      </c>
      <c r="F493" s="2" t="s">
        <v>872</v>
      </c>
      <c r="G493" s="5">
        <v>42820</v>
      </c>
      <c r="H493" s="2">
        <v>6.85</v>
      </c>
      <c r="I493" s="2">
        <f t="shared" ca="1" si="28"/>
        <v>7</v>
      </c>
      <c r="J493" s="2" t="str">
        <f t="shared" ca="1" si="29"/>
        <v>5-10</v>
      </c>
      <c r="K493" s="5"/>
      <c r="L493" s="2" t="s">
        <v>48</v>
      </c>
      <c r="M493" s="2" t="s">
        <v>39</v>
      </c>
      <c r="N493" s="2">
        <v>4</v>
      </c>
      <c r="O493" s="2" t="str" cm="1">
        <f t="array" ref="O493">_xlfn.IFS(HRData[[#This Row],[Performance Rating]]=1,"Very Dissatisfied",HRData[[#This Row],[Performance Rating]]=2,"Dissatisfied",HRData[[#This Row],[Performance Rating]]=3,"Neutral",HRData[[#This Row],[Performance Rating]]=4,"Satisfied",HRData[[#This Row],[Performance Rating]]=5,"Very Satisfied")</f>
        <v>Satisfied</v>
      </c>
      <c r="P493" s="7">
        <v>48692</v>
      </c>
      <c r="Q493" s="7">
        <v>7461</v>
      </c>
      <c r="R493" s="2">
        <v>1</v>
      </c>
      <c r="S493" s="2">
        <v>4</v>
      </c>
      <c r="T493" s="2">
        <v>10</v>
      </c>
      <c r="U493" s="2">
        <v>4</v>
      </c>
      <c r="V493" s="2" t="str" cm="1">
        <f t="array" ref="V493">_xlfn.IFS(HRData[[#This Row],[Job Satisfaction Level]]=1,"Very Dissatisfied",HRData[[#This Row],[Job Satisfaction Level]]=2,"Dissatisfied",HRData[[#This Row],[Job Satisfaction Level]]=3,"Neutral",HRData[[#This Row],[Job Satisfaction Level]]=4,"Satisfied",HRData[[#This Row],[Job Satisfaction Level]]=5,"Very Satisfied")</f>
        <v>Satisfied</v>
      </c>
      <c r="W493" s="2" t="s">
        <v>45</v>
      </c>
      <c r="X493" s="2" t="str">
        <f t="shared" si="30"/>
        <v>50-59</v>
      </c>
      <c r="Y493" s="2" t="str">
        <f t="shared" si="31"/>
        <v>50-59</v>
      </c>
    </row>
    <row r="494" spans="1:25" x14ac:dyDescent="0.25">
      <c r="A494" s="2">
        <v>6494</v>
      </c>
      <c r="B494" s="2" t="s">
        <v>873</v>
      </c>
      <c r="C494" s="2">
        <v>35</v>
      </c>
      <c r="D494" s="2" t="s">
        <v>33</v>
      </c>
      <c r="E494" s="2" t="s">
        <v>37</v>
      </c>
      <c r="F494" s="2" t="s">
        <v>874</v>
      </c>
      <c r="G494" s="5">
        <v>43636</v>
      </c>
      <c r="H494" s="2">
        <v>4.6100000000000003</v>
      </c>
      <c r="I494" s="2">
        <f t="shared" ca="1" si="28"/>
        <v>1</v>
      </c>
      <c r="J494" s="2" t="str">
        <f t="shared" ca="1" si="29"/>
        <v>1-3</v>
      </c>
      <c r="K494" s="5">
        <v>44135</v>
      </c>
      <c r="L494" s="2" t="s">
        <v>56</v>
      </c>
      <c r="M494" s="2" t="s">
        <v>30</v>
      </c>
      <c r="N494" s="2">
        <v>3</v>
      </c>
      <c r="O494" s="2" t="str" cm="1">
        <f t="array" ref="O494">_xlfn.IFS(HRData[[#This Row],[Performance Rating]]=1,"Very Dissatisfied",HRData[[#This Row],[Performance Rating]]=2,"Dissatisfied",HRData[[#This Row],[Performance Rating]]=3,"Neutral",HRData[[#This Row],[Performance Rating]]=4,"Satisfied",HRData[[#This Row],[Performance Rating]]=5,"Very Satisfied")</f>
        <v>Neutral</v>
      </c>
      <c r="P494" s="7">
        <v>79260</v>
      </c>
      <c r="Q494" s="7">
        <v>178</v>
      </c>
      <c r="R494" s="2">
        <v>16</v>
      </c>
      <c r="S494" s="2">
        <v>0</v>
      </c>
      <c r="T494" s="2">
        <v>0</v>
      </c>
      <c r="U494" s="2">
        <v>4</v>
      </c>
      <c r="V494" s="2" t="str" cm="1">
        <f t="array" ref="V494">_xlfn.IFS(HRData[[#This Row],[Job Satisfaction Level]]=1,"Very Dissatisfied",HRData[[#This Row],[Job Satisfaction Level]]=2,"Dissatisfied",HRData[[#This Row],[Job Satisfaction Level]]=3,"Neutral",HRData[[#This Row],[Job Satisfaction Level]]=4,"Satisfied",HRData[[#This Row],[Job Satisfaction Level]]=5,"Very Satisfied")</f>
        <v>Satisfied</v>
      </c>
      <c r="W494" s="2" t="s">
        <v>45</v>
      </c>
      <c r="X494" s="2" t="str">
        <f t="shared" si="30"/>
        <v>30-39</v>
      </c>
      <c r="Y494" s="2" t="str">
        <f t="shared" si="31"/>
        <v>30-39</v>
      </c>
    </row>
    <row r="495" spans="1:25" x14ac:dyDescent="0.25">
      <c r="A495" s="2">
        <v>4149</v>
      </c>
      <c r="B495" s="2" t="s">
        <v>875</v>
      </c>
      <c r="C495" s="2">
        <v>63</v>
      </c>
      <c r="D495" s="2" t="s">
        <v>33</v>
      </c>
      <c r="E495" s="2" t="s">
        <v>34</v>
      </c>
      <c r="F495" s="2" t="s">
        <v>658</v>
      </c>
      <c r="G495" s="5">
        <v>45087</v>
      </c>
      <c r="H495" s="2">
        <v>0.64</v>
      </c>
      <c r="I495" s="2">
        <f t="shared" ca="1" si="28"/>
        <v>0</v>
      </c>
      <c r="J495" s="2" t="str">
        <f t="shared" ca="1" si="29"/>
        <v>New</v>
      </c>
      <c r="K495" s="5">
        <v>45100</v>
      </c>
      <c r="L495" s="2" t="s">
        <v>44</v>
      </c>
      <c r="M495" s="2" t="s">
        <v>30</v>
      </c>
      <c r="N495" s="2">
        <v>3</v>
      </c>
      <c r="O495" s="2" t="str" cm="1">
        <f t="array" ref="O495">_xlfn.IFS(HRData[[#This Row],[Performance Rating]]=1,"Very Dissatisfied",HRData[[#This Row],[Performance Rating]]=2,"Dissatisfied",HRData[[#This Row],[Performance Rating]]=3,"Neutral",HRData[[#This Row],[Performance Rating]]=4,"Satisfied",HRData[[#This Row],[Performance Rating]]=5,"Very Satisfied")</f>
        <v>Neutral</v>
      </c>
      <c r="P495" s="7">
        <v>144974</v>
      </c>
      <c r="Q495" s="7">
        <v>3726</v>
      </c>
      <c r="R495" s="2">
        <v>9</v>
      </c>
      <c r="S495" s="2">
        <v>7</v>
      </c>
      <c r="T495" s="2">
        <v>7</v>
      </c>
      <c r="U495" s="2">
        <v>5</v>
      </c>
      <c r="V495" s="2" t="str" cm="1">
        <f t="array" ref="V495">_xlfn.IFS(HRData[[#This Row],[Job Satisfaction Level]]=1,"Very Dissatisfied",HRData[[#This Row],[Job Satisfaction Level]]=2,"Dissatisfied",HRData[[#This Row],[Job Satisfaction Level]]=3,"Neutral",HRData[[#This Row],[Job Satisfaction Level]]=4,"Satisfied",HRData[[#This Row],[Job Satisfaction Level]]=5,"Very Satisfied")</f>
        <v>Very Satisfied</v>
      </c>
      <c r="W495" s="2" t="s">
        <v>45</v>
      </c>
      <c r="X495" s="2" t="str">
        <f t="shared" si="30"/>
        <v>60-69</v>
      </c>
      <c r="Y495" s="2" t="str">
        <f t="shared" si="31"/>
        <v>60-69</v>
      </c>
    </row>
    <row r="496" spans="1:25" x14ac:dyDescent="0.25">
      <c r="A496" s="2">
        <v>8453</v>
      </c>
      <c r="B496" s="2" t="s">
        <v>876</v>
      </c>
      <c r="C496" s="2">
        <v>33</v>
      </c>
      <c r="D496" s="2" t="s">
        <v>33</v>
      </c>
      <c r="E496" s="2" t="s">
        <v>50</v>
      </c>
      <c r="F496" s="2" t="s">
        <v>255</v>
      </c>
      <c r="G496" s="5">
        <v>42312</v>
      </c>
      <c r="H496" s="2">
        <v>8.24</v>
      </c>
      <c r="I496" s="2">
        <f t="shared" ca="1" si="28"/>
        <v>8</v>
      </c>
      <c r="J496" s="2" t="str">
        <f t="shared" ca="1" si="29"/>
        <v>5-10</v>
      </c>
      <c r="K496" s="5"/>
      <c r="L496" s="2" t="s">
        <v>29</v>
      </c>
      <c r="M496" s="2" t="s">
        <v>39</v>
      </c>
      <c r="N496" s="2">
        <v>3</v>
      </c>
      <c r="O496" s="2" t="str" cm="1">
        <f t="array" ref="O496">_xlfn.IFS(HRData[[#This Row],[Performance Rating]]=1,"Very Dissatisfied",HRData[[#This Row],[Performance Rating]]=2,"Dissatisfied",HRData[[#This Row],[Performance Rating]]=3,"Neutral",HRData[[#This Row],[Performance Rating]]=4,"Satisfied",HRData[[#This Row],[Performance Rating]]=5,"Very Satisfied")</f>
        <v>Neutral</v>
      </c>
      <c r="P496" s="7">
        <v>32338</v>
      </c>
      <c r="Q496" s="7">
        <v>2919</v>
      </c>
      <c r="R496" s="2">
        <v>18</v>
      </c>
      <c r="S496" s="2">
        <v>5</v>
      </c>
      <c r="T496" s="2">
        <v>9</v>
      </c>
      <c r="U496" s="2">
        <v>4</v>
      </c>
      <c r="V496" s="2" t="str" cm="1">
        <f t="array" ref="V496">_xlfn.IFS(HRData[[#This Row],[Job Satisfaction Level]]=1,"Very Dissatisfied",HRData[[#This Row],[Job Satisfaction Level]]=2,"Dissatisfied",HRData[[#This Row],[Job Satisfaction Level]]=3,"Neutral",HRData[[#This Row],[Job Satisfaction Level]]=4,"Satisfied",HRData[[#This Row],[Job Satisfaction Level]]=5,"Very Satisfied")</f>
        <v>Satisfied</v>
      </c>
      <c r="W496" s="2" t="s">
        <v>40</v>
      </c>
      <c r="X496" s="2" t="str">
        <f t="shared" si="30"/>
        <v>30-39</v>
      </c>
      <c r="Y496" s="2" t="str">
        <f t="shared" si="31"/>
        <v>30-39</v>
      </c>
    </row>
    <row r="497" spans="1:25" x14ac:dyDescent="0.25">
      <c r="A497" s="2">
        <v>6561</v>
      </c>
      <c r="B497" s="2" t="s">
        <v>877</v>
      </c>
      <c r="C497" s="2">
        <v>25</v>
      </c>
      <c r="D497" s="2" t="s">
        <v>33</v>
      </c>
      <c r="E497" s="2" t="s">
        <v>27</v>
      </c>
      <c r="F497" s="2" t="s">
        <v>878</v>
      </c>
      <c r="G497" s="5">
        <v>44872</v>
      </c>
      <c r="H497" s="2">
        <v>1.22</v>
      </c>
      <c r="I497" s="2">
        <f t="shared" ca="1" si="28"/>
        <v>1</v>
      </c>
      <c r="J497" s="2" t="str">
        <f t="shared" ca="1" si="29"/>
        <v>1-3</v>
      </c>
      <c r="K497" s="5"/>
      <c r="L497" s="2" t="s">
        <v>44</v>
      </c>
      <c r="M497" s="2" t="s">
        <v>39</v>
      </c>
      <c r="N497" s="2">
        <v>2</v>
      </c>
      <c r="O497" s="2" t="str" cm="1">
        <f t="array" ref="O497">_xlfn.IFS(HRData[[#This Row],[Performance Rating]]=1,"Very Dissatisfied",HRData[[#This Row],[Performance Rating]]=2,"Dissatisfied",HRData[[#This Row],[Performance Rating]]=3,"Neutral",HRData[[#This Row],[Performance Rating]]=4,"Satisfied",HRData[[#This Row],[Performance Rating]]=5,"Very Satisfied")</f>
        <v>Dissatisfied</v>
      </c>
      <c r="P497" s="7">
        <v>46558</v>
      </c>
      <c r="Q497" s="7">
        <v>588</v>
      </c>
      <c r="R497" s="2">
        <v>6</v>
      </c>
      <c r="S497" s="2">
        <v>2</v>
      </c>
      <c r="T497" s="2">
        <v>2</v>
      </c>
      <c r="U497" s="2">
        <v>2</v>
      </c>
      <c r="V497" s="2" t="str" cm="1">
        <f t="array" ref="V497">_xlfn.IFS(HRData[[#This Row],[Job Satisfaction Level]]=1,"Very Dissatisfied",HRData[[#This Row],[Job Satisfaction Level]]=2,"Dissatisfied",HRData[[#This Row],[Job Satisfaction Level]]=3,"Neutral",HRData[[#This Row],[Job Satisfaction Level]]=4,"Satisfied",HRData[[#This Row],[Job Satisfaction Level]]=5,"Very Satisfied")</f>
        <v>Dissatisfied</v>
      </c>
      <c r="W497" s="2" t="s">
        <v>40</v>
      </c>
      <c r="X497" s="2" t="str">
        <f t="shared" si="30"/>
        <v>20-29</v>
      </c>
      <c r="Y497" s="2" t="str">
        <f t="shared" si="31"/>
        <v>20-29</v>
      </c>
    </row>
    <row r="498" spans="1:25" x14ac:dyDescent="0.25">
      <c r="A498" s="2">
        <v>4187</v>
      </c>
      <c r="B498" s="2" t="s">
        <v>879</v>
      </c>
      <c r="C498" s="2">
        <v>43</v>
      </c>
      <c r="D498" s="2" t="s">
        <v>33</v>
      </c>
      <c r="E498" s="2" t="s">
        <v>37</v>
      </c>
      <c r="F498" s="2" t="s">
        <v>168</v>
      </c>
      <c r="G498" s="5">
        <v>42838</v>
      </c>
      <c r="H498" s="2">
        <v>6.8</v>
      </c>
      <c r="I498" s="2">
        <f t="shared" ca="1" si="28"/>
        <v>5</v>
      </c>
      <c r="J498" s="2" t="str">
        <f t="shared" ca="1" si="29"/>
        <v>5-10</v>
      </c>
      <c r="K498" s="5">
        <v>44840</v>
      </c>
      <c r="L498" s="2" t="s">
        <v>48</v>
      </c>
      <c r="M498" s="2" t="s">
        <v>30</v>
      </c>
      <c r="N498" s="2">
        <v>3</v>
      </c>
      <c r="O498" s="2" t="str" cm="1">
        <f t="array" ref="O498">_xlfn.IFS(HRData[[#This Row],[Performance Rating]]=1,"Very Dissatisfied",HRData[[#This Row],[Performance Rating]]=2,"Dissatisfied",HRData[[#This Row],[Performance Rating]]=3,"Neutral",HRData[[#This Row],[Performance Rating]]=4,"Satisfied",HRData[[#This Row],[Performance Rating]]=5,"Very Satisfied")</f>
        <v>Neutral</v>
      </c>
      <c r="P498" s="7">
        <v>101696</v>
      </c>
      <c r="Q498" s="7">
        <v>2529</v>
      </c>
      <c r="R498" s="2">
        <v>17</v>
      </c>
      <c r="S498" s="2">
        <v>9</v>
      </c>
      <c r="T498" s="2">
        <v>9</v>
      </c>
      <c r="U498" s="2">
        <v>5</v>
      </c>
      <c r="V498" s="2" t="str" cm="1">
        <f t="array" ref="V498">_xlfn.IFS(HRData[[#This Row],[Job Satisfaction Level]]=1,"Very Dissatisfied",HRData[[#This Row],[Job Satisfaction Level]]=2,"Dissatisfied",HRData[[#This Row],[Job Satisfaction Level]]=3,"Neutral",HRData[[#This Row],[Job Satisfaction Level]]=4,"Satisfied",HRData[[#This Row],[Job Satisfaction Level]]=5,"Very Satisfied")</f>
        <v>Very Satisfied</v>
      </c>
      <c r="W498" s="2" t="s">
        <v>31</v>
      </c>
      <c r="X498" s="2" t="str">
        <f t="shared" si="30"/>
        <v>40-49</v>
      </c>
      <c r="Y498" s="2" t="str">
        <f t="shared" si="31"/>
        <v>40-49</v>
      </c>
    </row>
    <row r="499" spans="1:25" x14ac:dyDescent="0.25">
      <c r="A499" s="2">
        <v>3895</v>
      </c>
      <c r="B499" s="2" t="s">
        <v>880</v>
      </c>
      <c r="C499" s="2">
        <v>50</v>
      </c>
      <c r="D499" s="2" t="s">
        <v>33</v>
      </c>
      <c r="E499" s="2" t="s">
        <v>27</v>
      </c>
      <c r="F499" s="2" t="s">
        <v>398</v>
      </c>
      <c r="G499" s="5">
        <v>43279</v>
      </c>
      <c r="H499" s="2">
        <v>5.59</v>
      </c>
      <c r="I499" s="2">
        <f t="shared" ca="1" si="28"/>
        <v>5</v>
      </c>
      <c r="J499" s="2" t="str">
        <f t="shared" ca="1" si="29"/>
        <v>5-10</v>
      </c>
      <c r="K499" s="5">
        <v>45179</v>
      </c>
      <c r="L499" s="2" t="s">
        <v>56</v>
      </c>
      <c r="M499" s="2" t="s">
        <v>30</v>
      </c>
      <c r="N499" s="2">
        <v>1</v>
      </c>
      <c r="O499" s="2" t="str" cm="1">
        <f t="array" ref="O499">_xlfn.IFS(HRData[[#This Row],[Performance Rating]]=1,"Very Dissatisfied",HRData[[#This Row],[Performance Rating]]=2,"Dissatisfied",HRData[[#This Row],[Performance Rating]]=3,"Neutral",HRData[[#This Row],[Performance Rating]]=4,"Satisfied",HRData[[#This Row],[Performance Rating]]=5,"Very Satisfied")</f>
        <v>Very Dissatisfied</v>
      </c>
      <c r="P499" s="7">
        <v>87450</v>
      </c>
      <c r="Q499" s="7">
        <v>5470</v>
      </c>
      <c r="R499" s="2">
        <v>4</v>
      </c>
      <c r="S499" s="2">
        <v>9</v>
      </c>
      <c r="T499" s="2">
        <v>9</v>
      </c>
      <c r="U499" s="2">
        <v>2</v>
      </c>
      <c r="V499" s="2" t="str" cm="1">
        <f t="array" ref="V499">_xlfn.IFS(HRData[[#This Row],[Job Satisfaction Level]]=1,"Very Dissatisfied",HRData[[#This Row],[Job Satisfaction Level]]=2,"Dissatisfied",HRData[[#This Row],[Job Satisfaction Level]]=3,"Neutral",HRData[[#This Row],[Job Satisfaction Level]]=4,"Satisfied",HRData[[#This Row],[Job Satisfaction Level]]=5,"Very Satisfied")</f>
        <v>Dissatisfied</v>
      </c>
      <c r="W499" s="2" t="s">
        <v>40</v>
      </c>
      <c r="X499" s="2" t="str">
        <f t="shared" si="30"/>
        <v>50-59</v>
      </c>
      <c r="Y499" s="2" t="str">
        <f t="shared" si="31"/>
        <v>50-59</v>
      </c>
    </row>
    <row r="500" spans="1:25" x14ac:dyDescent="0.25">
      <c r="A500" s="2">
        <v>7234</v>
      </c>
      <c r="B500" s="2" t="s">
        <v>881</v>
      </c>
      <c r="C500" s="2">
        <v>51</v>
      </c>
      <c r="D500" s="2" t="s">
        <v>33</v>
      </c>
      <c r="E500" s="2" t="s">
        <v>50</v>
      </c>
      <c r="F500" s="2" t="s">
        <v>882</v>
      </c>
      <c r="G500" s="5">
        <v>44530</v>
      </c>
      <c r="H500" s="2">
        <v>2.16</v>
      </c>
      <c r="I500" s="2">
        <f t="shared" ca="1" si="28"/>
        <v>2</v>
      </c>
      <c r="J500" s="2" t="str">
        <f t="shared" ca="1" si="29"/>
        <v>1-3</v>
      </c>
      <c r="K500" s="5"/>
      <c r="L500" s="2" t="s">
        <v>56</v>
      </c>
      <c r="M500" s="2" t="s">
        <v>39</v>
      </c>
      <c r="N500" s="2">
        <v>1</v>
      </c>
      <c r="O500" s="2" t="str" cm="1">
        <f t="array" ref="O500">_xlfn.IFS(HRData[[#This Row],[Performance Rating]]=1,"Very Dissatisfied",HRData[[#This Row],[Performance Rating]]=2,"Dissatisfied",HRData[[#This Row],[Performance Rating]]=3,"Neutral",HRData[[#This Row],[Performance Rating]]=4,"Satisfied",HRData[[#This Row],[Performance Rating]]=5,"Very Satisfied")</f>
        <v>Very Dissatisfied</v>
      </c>
      <c r="P500" s="7">
        <v>146862</v>
      </c>
      <c r="Q500" s="7">
        <v>2199</v>
      </c>
      <c r="R500" s="2">
        <v>11</v>
      </c>
      <c r="S500" s="2">
        <v>1</v>
      </c>
      <c r="T500" s="2">
        <v>1</v>
      </c>
      <c r="U500" s="2">
        <v>3</v>
      </c>
      <c r="V500" s="2" t="str" cm="1">
        <f t="array" ref="V500">_xlfn.IFS(HRData[[#This Row],[Job Satisfaction Level]]=1,"Very Dissatisfied",HRData[[#This Row],[Job Satisfaction Level]]=2,"Dissatisfied",HRData[[#This Row],[Job Satisfaction Level]]=3,"Neutral",HRData[[#This Row],[Job Satisfaction Level]]=4,"Satisfied",HRData[[#This Row],[Job Satisfaction Level]]=5,"Very Satisfied")</f>
        <v>Neutral</v>
      </c>
      <c r="W500" s="2" t="s">
        <v>45</v>
      </c>
      <c r="X500" s="2" t="str">
        <f t="shared" si="30"/>
        <v>50-59</v>
      </c>
      <c r="Y500" s="2" t="str">
        <f t="shared" si="31"/>
        <v>50-59</v>
      </c>
    </row>
    <row r="501" spans="1:25" x14ac:dyDescent="0.25">
      <c r="A501" s="2">
        <v>3105</v>
      </c>
      <c r="B501" s="2" t="s">
        <v>883</v>
      </c>
      <c r="C501" s="2">
        <v>37</v>
      </c>
      <c r="D501" s="2" t="s">
        <v>33</v>
      </c>
      <c r="E501" s="2" t="s">
        <v>27</v>
      </c>
      <c r="F501" s="2" t="s">
        <v>778</v>
      </c>
      <c r="G501" s="5">
        <v>42937</v>
      </c>
      <c r="H501" s="2">
        <v>6.53</v>
      </c>
      <c r="I501" s="2">
        <f t="shared" ca="1" si="28"/>
        <v>6</v>
      </c>
      <c r="J501" s="2" t="str">
        <f t="shared" ca="1" si="29"/>
        <v>5-10</v>
      </c>
      <c r="K501" s="5"/>
      <c r="L501" s="2" t="s">
        <v>48</v>
      </c>
      <c r="M501" s="2" t="s">
        <v>39</v>
      </c>
      <c r="N501" s="2">
        <v>1</v>
      </c>
      <c r="O501" s="2" t="str" cm="1">
        <f t="array" ref="O501">_xlfn.IFS(HRData[[#This Row],[Performance Rating]]=1,"Very Dissatisfied",HRData[[#This Row],[Performance Rating]]=2,"Dissatisfied",HRData[[#This Row],[Performance Rating]]=3,"Neutral",HRData[[#This Row],[Performance Rating]]=4,"Satisfied",HRData[[#This Row],[Performance Rating]]=5,"Very Satisfied")</f>
        <v>Very Dissatisfied</v>
      </c>
      <c r="P501" s="7">
        <v>128208</v>
      </c>
      <c r="Q501" s="7">
        <v>8134</v>
      </c>
      <c r="R501" s="2">
        <v>9</v>
      </c>
      <c r="S501" s="2">
        <v>4</v>
      </c>
      <c r="T501" s="2">
        <v>5</v>
      </c>
      <c r="U501" s="2">
        <v>1</v>
      </c>
      <c r="V501" s="2" t="str" cm="1">
        <f t="array" ref="V5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01" s="2" t="s">
        <v>45</v>
      </c>
      <c r="X501" s="2" t="str">
        <f t="shared" si="30"/>
        <v>30-39</v>
      </c>
      <c r="Y501" s="2" t="str">
        <f t="shared" si="31"/>
        <v>30-39</v>
      </c>
    </row>
    <row r="502" spans="1:25" x14ac:dyDescent="0.25">
      <c r="A502" s="2">
        <v>9277</v>
      </c>
      <c r="B502" s="2" t="s">
        <v>884</v>
      </c>
      <c r="C502" s="2">
        <v>45</v>
      </c>
      <c r="D502" s="2" t="s">
        <v>33</v>
      </c>
      <c r="E502" s="2" t="s">
        <v>27</v>
      </c>
      <c r="F502" s="2" t="s">
        <v>545</v>
      </c>
      <c r="G502" s="5">
        <v>42802</v>
      </c>
      <c r="H502" s="2">
        <v>6.9</v>
      </c>
      <c r="I502" s="2">
        <f t="shared" ca="1" si="28"/>
        <v>0</v>
      </c>
      <c r="J502" s="2" t="str">
        <f t="shared" ca="1" si="29"/>
        <v>New</v>
      </c>
      <c r="K502" s="5">
        <v>43078</v>
      </c>
      <c r="L502" s="2" t="s">
        <v>44</v>
      </c>
      <c r="M502" s="2" t="s">
        <v>30</v>
      </c>
      <c r="N502" s="2">
        <v>4</v>
      </c>
      <c r="O502" s="2" t="str" cm="1">
        <f t="array" ref="O502">_xlfn.IFS(HRData[[#This Row],[Performance Rating]]=1,"Very Dissatisfied",HRData[[#This Row],[Performance Rating]]=2,"Dissatisfied",HRData[[#This Row],[Performance Rating]]=3,"Neutral",HRData[[#This Row],[Performance Rating]]=4,"Satisfied",HRData[[#This Row],[Performance Rating]]=5,"Very Satisfied")</f>
        <v>Satisfied</v>
      </c>
      <c r="P502" s="7">
        <v>126337</v>
      </c>
      <c r="Q502" s="7">
        <v>7201</v>
      </c>
      <c r="R502" s="2">
        <v>1</v>
      </c>
      <c r="S502" s="2">
        <v>2</v>
      </c>
      <c r="T502" s="2">
        <v>6</v>
      </c>
      <c r="U502" s="2">
        <v>5</v>
      </c>
      <c r="V502" s="2" t="str" cm="1">
        <f t="array" ref="V502">_xlfn.IFS(HRData[[#This Row],[Job Satisfaction Level]]=1,"Very Dissatisfied",HRData[[#This Row],[Job Satisfaction Level]]=2,"Dissatisfied",HRData[[#This Row],[Job Satisfaction Level]]=3,"Neutral",HRData[[#This Row],[Job Satisfaction Level]]=4,"Satisfied",HRData[[#This Row],[Job Satisfaction Level]]=5,"Very Satisfied")</f>
        <v>Very Satisfied</v>
      </c>
      <c r="W502" s="2" t="s">
        <v>45</v>
      </c>
      <c r="X502" s="2" t="str">
        <f t="shared" si="30"/>
        <v>40-49</v>
      </c>
      <c r="Y502" s="2" t="str">
        <f t="shared" si="31"/>
        <v>40-49</v>
      </c>
    </row>
    <row r="503" spans="1:25" x14ac:dyDescent="0.25">
      <c r="A503" s="2">
        <v>9626</v>
      </c>
      <c r="B503" s="2" t="s">
        <v>885</v>
      </c>
      <c r="C503" s="2">
        <v>53</v>
      </c>
      <c r="D503" s="2" t="s">
        <v>33</v>
      </c>
      <c r="E503" s="2" t="s">
        <v>37</v>
      </c>
      <c r="F503" s="2" t="s">
        <v>47</v>
      </c>
      <c r="G503" s="5">
        <v>41868</v>
      </c>
      <c r="H503" s="2">
        <v>9.4499999999999993</v>
      </c>
      <c r="I503" s="2">
        <f t="shared" ca="1" si="28"/>
        <v>9</v>
      </c>
      <c r="J503" s="2" t="str">
        <f t="shared" ca="1" si="29"/>
        <v>5-10</v>
      </c>
      <c r="K503" s="5">
        <v>45311</v>
      </c>
      <c r="L503" s="2" t="s">
        <v>29</v>
      </c>
      <c r="M503" s="2" t="s">
        <v>30</v>
      </c>
      <c r="N503" s="2">
        <v>4</v>
      </c>
      <c r="O503" s="2" t="str" cm="1">
        <f t="array" ref="O503">_xlfn.IFS(HRData[[#This Row],[Performance Rating]]=1,"Very Dissatisfied",HRData[[#This Row],[Performance Rating]]=2,"Dissatisfied",HRData[[#This Row],[Performance Rating]]=3,"Neutral",HRData[[#This Row],[Performance Rating]]=4,"Satisfied",HRData[[#This Row],[Performance Rating]]=5,"Very Satisfied")</f>
        <v>Satisfied</v>
      </c>
      <c r="P503" s="7">
        <v>56140</v>
      </c>
      <c r="Q503" s="7">
        <v>613</v>
      </c>
      <c r="R503" s="2">
        <v>8</v>
      </c>
      <c r="S503" s="2">
        <v>10</v>
      </c>
      <c r="T503" s="2">
        <v>2</v>
      </c>
      <c r="U503" s="2">
        <v>5</v>
      </c>
      <c r="V503" s="2" t="str" cm="1">
        <f t="array" ref="V503">_xlfn.IFS(HRData[[#This Row],[Job Satisfaction Level]]=1,"Very Dissatisfied",HRData[[#This Row],[Job Satisfaction Level]]=2,"Dissatisfied",HRData[[#This Row],[Job Satisfaction Level]]=3,"Neutral",HRData[[#This Row],[Job Satisfaction Level]]=4,"Satisfied",HRData[[#This Row],[Job Satisfaction Level]]=5,"Very Satisfied")</f>
        <v>Very Satisfied</v>
      </c>
      <c r="W503" s="2" t="s">
        <v>31</v>
      </c>
      <c r="X503" s="2" t="str">
        <f t="shared" si="30"/>
        <v>50-59</v>
      </c>
      <c r="Y503" s="2" t="str">
        <f t="shared" si="31"/>
        <v>50-59</v>
      </c>
    </row>
    <row r="504" spans="1:25" x14ac:dyDescent="0.25">
      <c r="A504" s="2">
        <v>1629</v>
      </c>
      <c r="B504" s="2" t="s">
        <v>886</v>
      </c>
      <c r="C504" s="2">
        <v>62</v>
      </c>
      <c r="D504" s="2" t="s">
        <v>33</v>
      </c>
      <c r="E504" s="2" t="s">
        <v>50</v>
      </c>
      <c r="F504" s="2" t="s">
        <v>450</v>
      </c>
      <c r="G504" s="5">
        <v>45051</v>
      </c>
      <c r="H504" s="2">
        <v>0.73</v>
      </c>
      <c r="I504" s="2">
        <f t="shared" ca="1" si="28"/>
        <v>0</v>
      </c>
      <c r="J504" s="2" t="str">
        <f t="shared" ca="1" si="29"/>
        <v>New</v>
      </c>
      <c r="K504" s="5">
        <v>45240</v>
      </c>
      <c r="L504" s="2" t="s">
        <v>56</v>
      </c>
      <c r="M504" s="2" t="s">
        <v>30</v>
      </c>
      <c r="N504" s="2">
        <v>2</v>
      </c>
      <c r="O504" s="2" t="str" cm="1">
        <f t="array" ref="O504">_xlfn.IFS(HRData[[#This Row],[Performance Rating]]=1,"Very Dissatisfied",HRData[[#This Row],[Performance Rating]]=2,"Dissatisfied",HRData[[#This Row],[Performance Rating]]=3,"Neutral",HRData[[#This Row],[Performance Rating]]=4,"Satisfied",HRData[[#This Row],[Performance Rating]]=5,"Very Satisfied")</f>
        <v>Dissatisfied</v>
      </c>
      <c r="P504" s="7">
        <v>94016</v>
      </c>
      <c r="Q504" s="7">
        <v>7530</v>
      </c>
      <c r="R504" s="2">
        <v>15</v>
      </c>
      <c r="S504" s="2">
        <v>6</v>
      </c>
      <c r="T504" s="2">
        <v>5</v>
      </c>
      <c r="U504" s="2">
        <v>5</v>
      </c>
      <c r="V504" s="2" t="str" cm="1">
        <f t="array" ref="V504">_xlfn.IFS(HRData[[#This Row],[Job Satisfaction Level]]=1,"Very Dissatisfied",HRData[[#This Row],[Job Satisfaction Level]]=2,"Dissatisfied",HRData[[#This Row],[Job Satisfaction Level]]=3,"Neutral",HRData[[#This Row],[Job Satisfaction Level]]=4,"Satisfied",HRData[[#This Row],[Job Satisfaction Level]]=5,"Very Satisfied")</f>
        <v>Very Satisfied</v>
      </c>
      <c r="W504" s="2" t="s">
        <v>31</v>
      </c>
      <c r="X504" s="2" t="str">
        <f t="shared" si="30"/>
        <v>60-69</v>
      </c>
      <c r="Y504" s="2" t="str">
        <f t="shared" si="31"/>
        <v>60-69</v>
      </c>
    </row>
    <row r="505" spans="1:25" x14ac:dyDescent="0.25">
      <c r="A505" s="2">
        <v>6582</v>
      </c>
      <c r="B505" s="2" t="s">
        <v>887</v>
      </c>
      <c r="C505" s="2">
        <v>30</v>
      </c>
      <c r="D505" s="2" t="s">
        <v>33</v>
      </c>
      <c r="E505" s="2" t="s">
        <v>37</v>
      </c>
      <c r="F505" s="2" t="s">
        <v>842</v>
      </c>
      <c r="G505" s="5">
        <v>42249</v>
      </c>
      <c r="H505" s="2">
        <v>8.41</v>
      </c>
      <c r="I505" s="2">
        <f t="shared" ca="1" si="28"/>
        <v>8</v>
      </c>
      <c r="J505" s="2" t="str">
        <f t="shared" ca="1" si="29"/>
        <v>5-10</v>
      </c>
      <c r="K505" s="5"/>
      <c r="L505" s="2" t="s">
        <v>48</v>
      </c>
      <c r="M505" s="2" t="s">
        <v>39</v>
      </c>
      <c r="N505" s="2">
        <v>5</v>
      </c>
      <c r="O505" s="2" t="str" cm="1">
        <f t="array" ref="O505">_xlfn.IFS(HRData[[#This Row],[Performance Rating]]=1,"Very Dissatisfied",HRData[[#This Row],[Performance Rating]]=2,"Dissatisfied",HRData[[#This Row],[Performance Rating]]=3,"Neutral",HRData[[#This Row],[Performance Rating]]=4,"Satisfied",HRData[[#This Row],[Performance Rating]]=5,"Very Satisfied")</f>
        <v>Very Satisfied</v>
      </c>
      <c r="P505" s="7">
        <v>52604</v>
      </c>
      <c r="Q505" s="7">
        <v>4955</v>
      </c>
      <c r="R505" s="2">
        <v>9</v>
      </c>
      <c r="S505" s="2">
        <v>1</v>
      </c>
      <c r="T505" s="2">
        <v>8</v>
      </c>
      <c r="U505" s="2">
        <v>2</v>
      </c>
      <c r="V505" s="2" t="str" cm="1">
        <f t="array" ref="V505">_xlfn.IFS(HRData[[#This Row],[Job Satisfaction Level]]=1,"Very Dissatisfied",HRData[[#This Row],[Job Satisfaction Level]]=2,"Dissatisfied",HRData[[#This Row],[Job Satisfaction Level]]=3,"Neutral",HRData[[#This Row],[Job Satisfaction Level]]=4,"Satisfied",HRData[[#This Row],[Job Satisfaction Level]]=5,"Very Satisfied")</f>
        <v>Dissatisfied</v>
      </c>
      <c r="W505" s="2" t="s">
        <v>45</v>
      </c>
      <c r="X505" s="2" t="str">
        <f t="shared" si="30"/>
        <v>30-39</v>
      </c>
      <c r="Y505" s="2" t="str">
        <f t="shared" si="31"/>
        <v>30-39</v>
      </c>
    </row>
    <row r="506" spans="1:25" x14ac:dyDescent="0.25">
      <c r="A506" s="2">
        <v>6391</v>
      </c>
      <c r="B506" s="2" t="s">
        <v>888</v>
      </c>
      <c r="C506" s="2">
        <v>28</v>
      </c>
      <c r="D506" s="2" t="s">
        <v>33</v>
      </c>
      <c r="E506" s="2" t="s">
        <v>42</v>
      </c>
      <c r="F506" s="2" t="s">
        <v>180</v>
      </c>
      <c r="G506" s="5">
        <v>43222</v>
      </c>
      <c r="H506" s="2">
        <v>5.75</v>
      </c>
      <c r="I506" s="2">
        <f t="shared" ca="1" si="28"/>
        <v>6</v>
      </c>
      <c r="J506" s="2" t="str">
        <f t="shared" ca="1" si="29"/>
        <v>5-10</v>
      </c>
      <c r="K506" s="5"/>
      <c r="L506" s="2" t="s">
        <v>56</v>
      </c>
      <c r="M506" s="2" t="s">
        <v>39</v>
      </c>
      <c r="N506" s="2">
        <v>4</v>
      </c>
      <c r="O506" s="2" t="str" cm="1">
        <f t="array" ref="O506">_xlfn.IFS(HRData[[#This Row],[Performance Rating]]=1,"Very Dissatisfied",HRData[[#This Row],[Performance Rating]]=2,"Dissatisfied",HRData[[#This Row],[Performance Rating]]=3,"Neutral",HRData[[#This Row],[Performance Rating]]=4,"Satisfied",HRData[[#This Row],[Performance Rating]]=5,"Very Satisfied")</f>
        <v>Satisfied</v>
      </c>
      <c r="P506" s="7">
        <v>77202</v>
      </c>
      <c r="Q506" s="7">
        <v>8920</v>
      </c>
      <c r="R506" s="2">
        <v>6</v>
      </c>
      <c r="S506" s="2">
        <v>9</v>
      </c>
      <c r="T506" s="2">
        <v>1</v>
      </c>
      <c r="U506" s="2">
        <v>5</v>
      </c>
      <c r="V506" s="2" t="str" cm="1">
        <f t="array" ref="V506">_xlfn.IFS(HRData[[#This Row],[Job Satisfaction Level]]=1,"Very Dissatisfied",HRData[[#This Row],[Job Satisfaction Level]]=2,"Dissatisfied",HRData[[#This Row],[Job Satisfaction Level]]=3,"Neutral",HRData[[#This Row],[Job Satisfaction Level]]=4,"Satisfied",HRData[[#This Row],[Job Satisfaction Level]]=5,"Very Satisfied")</f>
        <v>Very Satisfied</v>
      </c>
      <c r="W506" s="2" t="s">
        <v>40</v>
      </c>
      <c r="X506" s="2" t="str">
        <f t="shared" si="30"/>
        <v>20-29</v>
      </c>
      <c r="Y506" s="2" t="str">
        <f t="shared" si="31"/>
        <v>20-29</v>
      </c>
    </row>
    <row r="507" spans="1:25" x14ac:dyDescent="0.25">
      <c r="A507" s="2">
        <v>3981</v>
      </c>
      <c r="B507" s="2" t="s">
        <v>889</v>
      </c>
      <c r="C507" s="2">
        <v>47</v>
      </c>
      <c r="D507" s="2" t="s">
        <v>33</v>
      </c>
      <c r="E507" s="2" t="s">
        <v>42</v>
      </c>
      <c r="F507" s="2" t="s">
        <v>890</v>
      </c>
      <c r="G507" s="5">
        <v>42546</v>
      </c>
      <c r="H507" s="2">
        <v>7.6</v>
      </c>
      <c r="I507" s="2">
        <f t="shared" ca="1" si="28"/>
        <v>7</v>
      </c>
      <c r="J507" s="2" t="str">
        <f t="shared" ca="1" si="29"/>
        <v>5-10</v>
      </c>
      <c r="K507" s="5"/>
      <c r="L507" s="2" t="s">
        <v>29</v>
      </c>
      <c r="M507" s="2" t="s">
        <v>39</v>
      </c>
      <c r="N507" s="2">
        <v>4</v>
      </c>
      <c r="O507" s="2" t="str" cm="1">
        <f t="array" ref="O507">_xlfn.IFS(HRData[[#This Row],[Performance Rating]]=1,"Very Dissatisfied",HRData[[#This Row],[Performance Rating]]=2,"Dissatisfied",HRData[[#This Row],[Performance Rating]]=3,"Neutral",HRData[[#This Row],[Performance Rating]]=4,"Satisfied",HRData[[#This Row],[Performance Rating]]=5,"Very Satisfied")</f>
        <v>Satisfied</v>
      </c>
      <c r="P507" s="7">
        <v>92966</v>
      </c>
      <c r="Q507" s="7">
        <v>7221</v>
      </c>
      <c r="R507" s="2">
        <v>8</v>
      </c>
      <c r="S507" s="2">
        <v>3</v>
      </c>
      <c r="T507" s="2">
        <v>4</v>
      </c>
      <c r="U507" s="2">
        <v>3</v>
      </c>
      <c r="V507" s="2" t="str" cm="1">
        <f t="array" ref="V507">_xlfn.IFS(HRData[[#This Row],[Job Satisfaction Level]]=1,"Very Dissatisfied",HRData[[#This Row],[Job Satisfaction Level]]=2,"Dissatisfied",HRData[[#This Row],[Job Satisfaction Level]]=3,"Neutral",HRData[[#This Row],[Job Satisfaction Level]]=4,"Satisfied",HRData[[#This Row],[Job Satisfaction Level]]=5,"Very Satisfied")</f>
        <v>Neutral</v>
      </c>
      <c r="W507" s="2" t="s">
        <v>40</v>
      </c>
      <c r="X507" s="2" t="str">
        <f t="shared" si="30"/>
        <v>40-49</v>
      </c>
      <c r="Y507" s="2" t="str">
        <f t="shared" si="31"/>
        <v>40-49</v>
      </c>
    </row>
    <row r="508" spans="1:25" x14ac:dyDescent="0.25">
      <c r="A508" s="2">
        <v>7864</v>
      </c>
      <c r="B508" s="2" t="s">
        <v>891</v>
      </c>
      <c r="C508" s="2">
        <v>45</v>
      </c>
      <c r="D508" s="2" t="s">
        <v>33</v>
      </c>
      <c r="E508" s="2" t="s">
        <v>42</v>
      </c>
      <c r="F508" s="2" t="s">
        <v>892</v>
      </c>
      <c r="G508" s="5">
        <v>43234</v>
      </c>
      <c r="H508" s="2">
        <v>5.71</v>
      </c>
      <c r="I508" s="2">
        <f t="shared" ca="1" si="28"/>
        <v>2</v>
      </c>
      <c r="J508" s="2" t="str">
        <f t="shared" ca="1" si="29"/>
        <v>1-3</v>
      </c>
      <c r="K508" s="5">
        <v>44209</v>
      </c>
      <c r="L508" s="2" t="s">
        <v>56</v>
      </c>
      <c r="M508" s="2" t="s">
        <v>30</v>
      </c>
      <c r="N508" s="2">
        <v>5</v>
      </c>
      <c r="O508" s="2" t="str" cm="1">
        <f t="array" ref="O508">_xlfn.IFS(HRData[[#This Row],[Performance Rating]]=1,"Very Dissatisfied",HRData[[#This Row],[Performance Rating]]=2,"Dissatisfied",HRData[[#This Row],[Performance Rating]]=3,"Neutral",HRData[[#This Row],[Performance Rating]]=4,"Satisfied",HRData[[#This Row],[Performance Rating]]=5,"Very Satisfied")</f>
        <v>Very Satisfied</v>
      </c>
      <c r="P508" s="7">
        <v>57755</v>
      </c>
      <c r="Q508" s="7">
        <v>3525</v>
      </c>
      <c r="R508" s="2">
        <v>18</v>
      </c>
      <c r="S508" s="2">
        <v>0</v>
      </c>
      <c r="T508" s="2">
        <v>7</v>
      </c>
      <c r="U508" s="2">
        <v>1</v>
      </c>
      <c r="V508" s="2" t="str" cm="1">
        <f t="array" ref="V5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08" s="2" t="s">
        <v>40</v>
      </c>
      <c r="X508" s="2" t="str">
        <f t="shared" si="30"/>
        <v>40-49</v>
      </c>
      <c r="Y508" s="2" t="str">
        <f t="shared" si="31"/>
        <v>40-49</v>
      </c>
    </row>
    <row r="509" spans="1:25" x14ac:dyDescent="0.25">
      <c r="A509" s="2">
        <v>3628</v>
      </c>
      <c r="B509" s="2" t="s">
        <v>893</v>
      </c>
      <c r="C509" s="2">
        <v>18</v>
      </c>
      <c r="D509" s="2" t="s">
        <v>33</v>
      </c>
      <c r="E509" s="2" t="s">
        <v>50</v>
      </c>
      <c r="F509" s="2" t="s">
        <v>610</v>
      </c>
      <c r="G509" s="5">
        <v>42659</v>
      </c>
      <c r="H509" s="2">
        <v>7.29</v>
      </c>
      <c r="I509" s="2">
        <f t="shared" ca="1" si="28"/>
        <v>0</v>
      </c>
      <c r="J509" s="2" t="str">
        <f t="shared" ca="1" si="29"/>
        <v>New</v>
      </c>
      <c r="K509" s="5">
        <v>42714</v>
      </c>
      <c r="L509" s="2" t="s">
        <v>48</v>
      </c>
      <c r="M509" s="2" t="s">
        <v>30</v>
      </c>
      <c r="N509" s="2">
        <v>3</v>
      </c>
      <c r="O509" s="2" t="str" cm="1">
        <f t="array" ref="O509">_xlfn.IFS(HRData[[#This Row],[Performance Rating]]=1,"Very Dissatisfied",HRData[[#This Row],[Performance Rating]]=2,"Dissatisfied",HRData[[#This Row],[Performance Rating]]=3,"Neutral",HRData[[#This Row],[Performance Rating]]=4,"Satisfied",HRData[[#This Row],[Performance Rating]]=5,"Very Satisfied")</f>
        <v>Neutral</v>
      </c>
      <c r="P509" s="7">
        <v>119638</v>
      </c>
      <c r="Q509" s="7">
        <v>305</v>
      </c>
      <c r="R509" s="2">
        <v>11</v>
      </c>
      <c r="S509" s="2">
        <v>7</v>
      </c>
      <c r="T509" s="2">
        <v>4</v>
      </c>
      <c r="U509" s="2">
        <v>1</v>
      </c>
      <c r="V509" s="2" t="str" cm="1">
        <f t="array" ref="V5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09" s="2" t="s">
        <v>45</v>
      </c>
      <c r="X509" s="2" t="str">
        <f t="shared" si="30"/>
        <v>10-19</v>
      </c>
      <c r="Y509" s="2" t="str">
        <f t="shared" si="31"/>
        <v>10-19</v>
      </c>
    </row>
    <row r="510" spans="1:25" x14ac:dyDescent="0.25">
      <c r="A510" s="2">
        <v>8958</v>
      </c>
      <c r="B510" s="2" t="s">
        <v>894</v>
      </c>
      <c r="C510" s="2">
        <v>54</v>
      </c>
      <c r="D510" s="2" t="s">
        <v>33</v>
      </c>
      <c r="E510" s="2" t="s">
        <v>27</v>
      </c>
      <c r="F510" s="2" t="s">
        <v>119</v>
      </c>
      <c r="G510" s="5">
        <v>41850</v>
      </c>
      <c r="H510" s="2">
        <v>9.5</v>
      </c>
      <c r="I510" s="2">
        <f t="shared" ca="1" si="28"/>
        <v>9</v>
      </c>
      <c r="J510" s="2" t="str">
        <f t="shared" ca="1" si="29"/>
        <v>5-10</v>
      </c>
      <c r="K510" s="5"/>
      <c r="L510" s="2" t="s">
        <v>56</v>
      </c>
      <c r="M510" s="2" t="s">
        <v>39</v>
      </c>
      <c r="N510" s="2">
        <v>4</v>
      </c>
      <c r="O510" s="2" t="str" cm="1">
        <f t="array" ref="O510">_xlfn.IFS(HRData[[#This Row],[Performance Rating]]=1,"Very Dissatisfied",HRData[[#This Row],[Performance Rating]]=2,"Dissatisfied",HRData[[#This Row],[Performance Rating]]=3,"Neutral",HRData[[#This Row],[Performance Rating]]=4,"Satisfied",HRData[[#This Row],[Performance Rating]]=5,"Very Satisfied")</f>
        <v>Satisfied</v>
      </c>
      <c r="P510" s="7">
        <v>119581</v>
      </c>
      <c r="Q510" s="7">
        <v>3707</v>
      </c>
      <c r="R510" s="2">
        <v>18</v>
      </c>
      <c r="S510" s="2">
        <v>0</v>
      </c>
      <c r="T510" s="2">
        <v>7</v>
      </c>
      <c r="U510" s="2">
        <v>3</v>
      </c>
      <c r="V510" s="2" t="str" cm="1">
        <f t="array" ref="V510">_xlfn.IFS(HRData[[#This Row],[Job Satisfaction Level]]=1,"Very Dissatisfied",HRData[[#This Row],[Job Satisfaction Level]]=2,"Dissatisfied",HRData[[#This Row],[Job Satisfaction Level]]=3,"Neutral",HRData[[#This Row],[Job Satisfaction Level]]=4,"Satisfied",HRData[[#This Row],[Job Satisfaction Level]]=5,"Very Satisfied")</f>
        <v>Neutral</v>
      </c>
      <c r="W510" s="2" t="s">
        <v>31</v>
      </c>
      <c r="X510" s="2" t="str">
        <f t="shared" si="30"/>
        <v>50-59</v>
      </c>
      <c r="Y510" s="2" t="str">
        <f t="shared" si="31"/>
        <v>50-59</v>
      </c>
    </row>
    <row r="511" spans="1:25" x14ac:dyDescent="0.25">
      <c r="A511" s="2">
        <v>3679</v>
      </c>
      <c r="B511" s="2" t="s">
        <v>895</v>
      </c>
      <c r="C511" s="2">
        <v>56</v>
      </c>
      <c r="D511" s="2" t="s">
        <v>33</v>
      </c>
      <c r="E511" s="2" t="s">
        <v>42</v>
      </c>
      <c r="F511" s="2" t="s">
        <v>450</v>
      </c>
      <c r="G511" s="5">
        <v>43481</v>
      </c>
      <c r="H511" s="2">
        <v>5.04</v>
      </c>
      <c r="I511" s="2">
        <f t="shared" ca="1" si="28"/>
        <v>2</v>
      </c>
      <c r="J511" s="2" t="str">
        <f t="shared" ca="1" si="29"/>
        <v>1-3</v>
      </c>
      <c r="K511" s="5">
        <v>44428</v>
      </c>
      <c r="L511" s="2" t="s">
        <v>48</v>
      </c>
      <c r="M511" s="2" t="s">
        <v>30</v>
      </c>
      <c r="N511" s="2">
        <v>5</v>
      </c>
      <c r="O511" s="2" t="str" cm="1">
        <f t="array" ref="O511">_xlfn.IFS(HRData[[#This Row],[Performance Rating]]=1,"Very Dissatisfied",HRData[[#This Row],[Performance Rating]]=2,"Dissatisfied",HRData[[#This Row],[Performance Rating]]=3,"Neutral",HRData[[#This Row],[Performance Rating]]=4,"Satisfied",HRData[[#This Row],[Performance Rating]]=5,"Very Satisfied")</f>
        <v>Very Satisfied</v>
      </c>
      <c r="P511" s="7">
        <v>45681</v>
      </c>
      <c r="Q511" s="7">
        <v>5612</v>
      </c>
      <c r="R511" s="2">
        <v>5</v>
      </c>
      <c r="S511" s="2">
        <v>7</v>
      </c>
      <c r="T511" s="2">
        <v>7</v>
      </c>
      <c r="U511" s="2">
        <v>3</v>
      </c>
      <c r="V511" s="2" t="str" cm="1">
        <f t="array" ref="V511">_xlfn.IFS(HRData[[#This Row],[Job Satisfaction Level]]=1,"Very Dissatisfied",HRData[[#This Row],[Job Satisfaction Level]]=2,"Dissatisfied",HRData[[#This Row],[Job Satisfaction Level]]=3,"Neutral",HRData[[#This Row],[Job Satisfaction Level]]=4,"Satisfied",HRData[[#This Row],[Job Satisfaction Level]]=5,"Very Satisfied")</f>
        <v>Neutral</v>
      </c>
      <c r="W511" s="2" t="s">
        <v>40</v>
      </c>
      <c r="X511" s="2" t="str">
        <f t="shared" si="30"/>
        <v>50-59</v>
      </c>
      <c r="Y511" s="2" t="str">
        <f t="shared" si="31"/>
        <v>50-59</v>
      </c>
    </row>
    <row r="512" spans="1:25" x14ac:dyDescent="0.25">
      <c r="A512" s="2">
        <v>5395</v>
      </c>
      <c r="B512" s="2" t="s">
        <v>896</v>
      </c>
      <c r="C512" s="2">
        <v>65</v>
      </c>
      <c r="D512" s="2" t="s">
        <v>33</v>
      </c>
      <c r="E512" s="2" t="s">
        <v>50</v>
      </c>
      <c r="F512" s="2" t="s">
        <v>897</v>
      </c>
      <c r="G512" s="5">
        <v>44358</v>
      </c>
      <c r="H512" s="2">
        <v>2.63</v>
      </c>
      <c r="I512" s="2">
        <f t="shared" ca="1" si="28"/>
        <v>2</v>
      </c>
      <c r="J512" s="2" t="str">
        <f t="shared" ca="1" si="29"/>
        <v>1-3</v>
      </c>
      <c r="K512" s="5"/>
      <c r="L512" s="2" t="s">
        <v>48</v>
      </c>
      <c r="M512" s="2" t="s">
        <v>39</v>
      </c>
      <c r="N512" s="2">
        <v>4</v>
      </c>
      <c r="O512" s="2" t="str" cm="1">
        <f t="array" ref="O512">_xlfn.IFS(HRData[[#This Row],[Performance Rating]]=1,"Very Dissatisfied",HRData[[#This Row],[Performance Rating]]=2,"Dissatisfied",HRData[[#This Row],[Performance Rating]]=3,"Neutral",HRData[[#This Row],[Performance Rating]]=4,"Satisfied",HRData[[#This Row],[Performance Rating]]=5,"Very Satisfied")</f>
        <v>Satisfied</v>
      </c>
      <c r="P512" s="7">
        <v>50894</v>
      </c>
      <c r="Q512" s="7">
        <v>2685</v>
      </c>
      <c r="R512" s="2">
        <v>8</v>
      </c>
      <c r="S512" s="2">
        <v>10</v>
      </c>
      <c r="T512" s="2">
        <v>7</v>
      </c>
      <c r="U512" s="2">
        <v>1</v>
      </c>
      <c r="V512" s="2" t="str" cm="1">
        <f t="array" ref="V5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12" s="2" t="s">
        <v>45</v>
      </c>
      <c r="X512" s="2" t="str">
        <f t="shared" si="30"/>
        <v>60-69</v>
      </c>
      <c r="Y512" s="2" t="str">
        <f t="shared" si="31"/>
        <v>60-69</v>
      </c>
    </row>
    <row r="513" spans="1:25" x14ac:dyDescent="0.25">
      <c r="A513" s="2">
        <v>2296</v>
      </c>
      <c r="B513" s="2" t="s">
        <v>898</v>
      </c>
      <c r="C513" s="2">
        <v>65</v>
      </c>
      <c r="D513" s="2" t="s">
        <v>33</v>
      </c>
      <c r="E513" s="2" t="s">
        <v>27</v>
      </c>
      <c r="F513" s="2" t="s">
        <v>899</v>
      </c>
      <c r="G513" s="5">
        <v>44183</v>
      </c>
      <c r="H513" s="2">
        <v>3.11</v>
      </c>
      <c r="I513" s="2">
        <f t="shared" ca="1" si="28"/>
        <v>3</v>
      </c>
      <c r="J513" s="2" t="str">
        <f t="shared" ca="1" si="29"/>
        <v>3-5</v>
      </c>
      <c r="K513" s="5"/>
      <c r="L513" s="2" t="s">
        <v>56</v>
      </c>
      <c r="M513" s="2" t="s">
        <v>39</v>
      </c>
      <c r="N513" s="2">
        <v>4</v>
      </c>
      <c r="O513" s="2" t="str" cm="1">
        <f t="array" ref="O513">_xlfn.IFS(HRData[[#This Row],[Performance Rating]]=1,"Very Dissatisfied",HRData[[#This Row],[Performance Rating]]=2,"Dissatisfied",HRData[[#This Row],[Performance Rating]]=3,"Neutral",HRData[[#This Row],[Performance Rating]]=4,"Satisfied",HRData[[#This Row],[Performance Rating]]=5,"Very Satisfied")</f>
        <v>Satisfied</v>
      </c>
      <c r="P513" s="7">
        <v>57969</v>
      </c>
      <c r="Q513" s="7">
        <v>7752</v>
      </c>
      <c r="R513" s="2">
        <v>12</v>
      </c>
      <c r="S513" s="2">
        <v>1</v>
      </c>
      <c r="T513" s="2">
        <v>10</v>
      </c>
      <c r="U513" s="2">
        <v>2</v>
      </c>
      <c r="V513" s="2" t="str" cm="1">
        <f t="array" ref="V513">_xlfn.IFS(HRData[[#This Row],[Job Satisfaction Level]]=1,"Very Dissatisfied",HRData[[#This Row],[Job Satisfaction Level]]=2,"Dissatisfied",HRData[[#This Row],[Job Satisfaction Level]]=3,"Neutral",HRData[[#This Row],[Job Satisfaction Level]]=4,"Satisfied",HRData[[#This Row],[Job Satisfaction Level]]=5,"Very Satisfied")</f>
        <v>Dissatisfied</v>
      </c>
      <c r="W513" s="2" t="s">
        <v>31</v>
      </c>
      <c r="X513" s="2" t="str">
        <f t="shared" si="30"/>
        <v>60-69</v>
      </c>
      <c r="Y513" s="2" t="str">
        <f t="shared" si="31"/>
        <v>60-69</v>
      </c>
    </row>
    <row r="514" spans="1:25" x14ac:dyDescent="0.25">
      <c r="A514" s="2">
        <v>1864</v>
      </c>
      <c r="B514" s="2" t="s">
        <v>900</v>
      </c>
      <c r="C514" s="2">
        <v>22</v>
      </c>
      <c r="D514" s="2" t="s">
        <v>33</v>
      </c>
      <c r="E514" s="2" t="s">
        <v>34</v>
      </c>
      <c r="F514" s="2" t="s">
        <v>901</v>
      </c>
      <c r="G514" s="5">
        <v>42070</v>
      </c>
      <c r="H514" s="2">
        <v>8.9</v>
      </c>
      <c r="I514" s="2">
        <f t="shared" ref="I514:I577" ca="1" si="32">DATEDIF(G514,IF(ISBLANK(K514), TODAY(), K514), "y")</f>
        <v>4</v>
      </c>
      <c r="J514" s="2" t="str">
        <f t="shared" ref="J514:J577" ca="1" si="33">IF(I514=0, "New", IF(I514&lt;1, "0-1", IF(I514&lt;3, "1-3", IF(I514&lt;5, "3-5", IF(I514&lt;10, "5-10", "10+")))))</f>
        <v>3-5</v>
      </c>
      <c r="K514" s="5">
        <v>43701</v>
      </c>
      <c r="L514" s="2" t="s">
        <v>56</v>
      </c>
      <c r="M514" s="2" t="s">
        <v>30</v>
      </c>
      <c r="N514" s="2">
        <v>3</v>
      </c>
      <c r="O514" s="2" t="str" cm="1">
        <f t="array" ref="O514">_xlfn.IFS(HRData[[#This Row],[Performance Rating]]=1,"Very Dissatisfied",HRData[[#This Row],[Performance Rating]]=2,"Dissatisfied",HRData[[#This Row],[Performance Rating]]=3,"Neutral",HRData[[#This Row],[Performance Rating]]=4,"Satisfied",HRData[[#This Row],[Performance Rating]]=5,"Very Satisfied")</f>
        <v>Neutral</v>
      </c>
      <c r="P514" s="7">
        <v>40024</v>
      </c>
      <c r="Q514" s="7">
        <v>7818</v>
      </c>
      <c r="R514" s="2">
        <v>10</v>
      </c>
      <c r="S514" s="2">
        <v>8</v>
      </c>
      <c r="T514" s="2">
        <v>8</v>
      </c>
      <c r="U514" s="2">
        <v>3</v>
      </c>
      <c r="V514" s="2" t="str" cm="1">
        <f t="array" ref="V514">_xlfn.IFS(HRData[[#This Row],[Job Satisfaction Level]]=1,"Very Dissatisfied",HRData[[#This Row],[Job Satisfaction Level]]=2,"Dissatisfied",HRData[[#This Row],[Job Satisfaction Level]]=3,"Neutral",HRData[[#This Row],[Job Satisfaction Level]]=4,"Satisfied",HRData[[#This Row],[Job Satisfaction Level]]=5,"Very Satisfied")</f>
        <v>Neutral</v>
      </c>
      <c r="W514" s="2" t="s">
        <v>45</v>
      </c>
      <c r="X514" s="2" t="str">
        <f t="shared" ref="X514:X577" si="34">IF(C514="", "", CONCATENATE(TEXT(FLOOR(C514, 10), "0"), "-", TEXT(FLOOR(C514, 10) + 9, "0")))</f>
        <v>20-29</v>
      </c>
      <c r="Y514" s="2" t="str">
        <f t="shared" ref="Y514:Y577" si="35">IF(AND(C514&gt;=0, C514&lt;10), "0-9",
   IF(AND(C514&gt;=10, C514&lt;20), "10-19",
      IF(AND(C514&gt;=20, C514&lt;30), "20-29",
         IF(AND(C514&gt;=30, C514&lt;40), "30-39",
            IF(AND(C514&gt;=40, C514&lt;50), "40-49",
               IF(AND(C514&gt;=50, C514&lt;60), "50-59",
                  IF(AND(C514&gt;=60, C514&lt;70), "60-69",
                     IF(AND(C514&gt;=70, C514&lt;80), "70-79",
                        IF(AND(C514&gt;=80, C514&lt;90), "80-89",
                           IF(C514&gt;=90, "90+", "Out of range"))))))))))</f>
        <v>20-29</v>
      </c>
    </row>
    <row r="515" spans="1:25" x14ac:dyDescent="0.25">
      <c r="A515" s="2">
        <v>1699</v>
      </c>
      <c r="B515" s="2" t="s">
        <v>902</v>
      </c>
      <c r="C515" s="2">
        <v>48</v>
      </c>
      <c r="D515" s="2" t="s">
        <v>33</v>
      </c>
      <c r="E515" s="2" t="s">
        <v>50</v>
      </c>
      <c r="F515" s="2" t="s">
        <v>903</v>
      </c>
      <c r="G515" s="5">
        <v>43959</v>
      </c>
      <c r="H515" s="2">
        <v>3.73</v>
      </c>
      <c r="I515" s="2">
        <f t="shared" ca="1" si="32"/>
        <v>3</v>
      </c>
      <c r="J515" s="2" t="str">
        <f t="shared" ca="1" si="33"/>
        <v>3-5</v>
      </c>
      <c r="K515" s="5"/>
      <c r="L515" s="2" t="s">
        <v>48</v>
      </c>
      <c r="M515" s="2" t="s">
        <v>39</v>
      </c>
      <c r="N515" s="2">
        <v>2</v>
      </c>
      <c r="O515" s="2" t="str" cm="1">
        <f t="array" ref="O515">_xlfn.IFS(HRData[[#This Row],[Performance Rating]]=1,"Very Dissatisfied",HRData[[#This Row],[Performance Rating]]=2,"Dissatisfied",HRData[[#This Row],[Performance Rating]]=3,"Neutral",HRData[[#This Row],[Performance Rating]]=4,"Satisfied",HRData[[#This Row],[Performance Rating]]=5,"Very Satisfied")</f>
        <v>Dissatisfied</v>
      </c>
      <c r="P515" s="7">
        <v>115078</v>
      </c>
      <c r="Q515" s="7">
        <v>3408</v>
      </c>
      <c r="R515" s="2">
        <v>19</v>
      </c>
      <c r="S515" s="2">
        <v>1</v>
      </c>
      <c r="T515" s="2">
        <v>7</v>
      </c>
      <c r="U515" s="2">
        <v>5</v>
      </c>
      <c r="V515" s="2" t="str" cm="1">
        <f t="array" ref="V515">_xlfn.IFS(HRData[[#This Row],[Job Satisfaction Level]]=1,"Very Dissatisfied",HRData[[#This Row],[Job Satisfaction Level]]=2,"Dissatisfied",HRData[[#This Row],[Job Satisfaction Level]]=3,"Neutral",HRData[[#This Row],[Job Satisfaction Level]]=4,"Satisfied",HRData[[#This Row],[Job Satisfaction Level]]=5,"Very Satisfied")</f>
        <v>Very Satisfied</v>
      </c>
      <c r="W515" s="2" t="s">
        <v>31</v>
      </c>
      <c r="X515" s="2" t="str">
        <f t="shared" si="34"/>
        <v>40-49</v>
      </c>
      <c r="Y515" s="2" t="str">
        <f t="shared" si="35"/>
        <v>40-49</v>
      </c>
    </row>
    <row r="516" spans="1:25" x14ac:dyDescent="0.25">
      <c r="A516" s="2">
        <v>8151</v>
      </c>
      <c r="B516" s="2" t="s">
        <v>904</v>
      </c>
      <c r="C516" s="2">
        <v>19</v>
      </c>
      <c r="D516" s="2" t="s">
        <v>33</v>
      </c>
      <c r="E516" s="2" t="s">
        <v>37</v>
      </c>
      <c r="F516" s="2" t="s">
        <v>269</v>
      </c>
      <c r="G516" s="5">
        <v>44847</v>
      </c>
      <c r="H516" s="2">
        <v>1.29</v>
      </c>
      <c r="I516" s="2">
        <f t="shared" ca="1" si="32"/>
        <v>0</v>
      </c>
      <c r="J516" s="2" t="str">
        <f t="shared" ca="1" si="33"/>
        <v>New</v>
      </c>
      <c r="K516" s="5">
        <v>44932</v>
      </c>
      <c r="L516" s="2" t="s">
        <v>48</v>
      </c>
      <c r="M516" s="2" t="s">
        <v>30</v>
      </c>
      <c r="N516" s="2">
        <v>1</v>
      </c>
      <c r="O516" s="2" t="str" cm="1">
        <f t="array" ref="O516">_xlfn.IFS(HRData[[#This Row],[Performance Rating]]=1,"Very Dissatisfied",HRData[[#This Row],[Performance Rating]]=2,"Dissatisfied",HRData[[#This Row],[Performance Rating]]=3,"Neutral",HRData[[#This Row],[Performance Rating]]=4,"Satisfied",HRData[[#This Row],[Performance Rating]]=5,"Very Satisfied")</f>
        <v>Very Dissatisfied</v>
      </c>
      <c r="P516" s="7">
        <v>63350</v>
      </c>
      <c r="Q516" s="7">
        <v>376</v>
      </c>
      <c r="R516" s="2">
        <v>20</v>
      </c>
      <c r="S516" s="2">
        <v>9</v>
      </c>
      <c r="T516" s="2">
        <v>1</v>
      </c>
      <c r="U516" s="2">
        <v>4</v>
      </c>
      <c r="V516" s="2" t="str" cm="1">
        <f t="array" ref="V516">_xlfn.IFS(HRData[[#This Row],[Job Satisfaction Level]]=1,"Very Dissatisfied",HRData[[#This Row],[Job Satisfaction Level]]=2,"Dissatisfied",HRData[[#This Row],[Job Satisfaction Level]]=3,"Neutral",HRData[[#This Row],[Job Satisfaction Level]]=4,"Satisfied",HRData[[#This Row],[Job Satisfaction Level]]=5,"Very Satisfied")</f>
        <v>Satisfied</v>
      </c>
      <c r="W516" s="2" t="s">
        <v>45</v>
      </c>
      <c r="X516" s="2" t="str">
        <f t="shared" si="34"/>
        <v>10-19</v>
      </c>
      <c r="Y516" s="2" t="str">
        <f t="shared" si="35"/>
        <v>10-19</v>
      </c>
    </row>
    <row r="517" spans="1:25" x14ac:dyDescent="0.25">
      <c r="A517" s="2">
        <v>9739</v>
      </c>
      <c r="B517" s="2" t="s">
        <v>905</v>
      </c>
      <c r="C517" s="2">
        <v>45</v>
      </c>
      <c r="D517" s="2" t="s">
        <v>33</v>
      </c>
      <c r="E517" s="2" t="s">
        <v>27</v>
      </c>
      <c r="F517" s="2" t="s">
        <v>906</v>
      </c>
      <c r="G517" s="5">
        <v>42442</v>
      </c>
      <c r="H517" s="2">
        <v>7.88</v>
      </c>
      <c r="I517" s="2">
        <f t="shared" ca="1" si="32"/>
        <v>1</v>
      </c>
      <c r="J517" s="2" t="str">
        <f t="shared" ca="1" si="33"/>
        <v>1-3</v>
      </c>
      <c r="K517" s="5">
        <v>42884</v>
      </c>
      <c r="L517" s="2" t="s">
        <v>44</v>
      </c>
      <c r="M517" s="2" t="s">
        <v>30</v>
      </c>
      <c r="N517" s="2">
        <v>4</v>
      </c>
      <c r="O517" s="2" t="str" cm="1">
        <f t="array" ref="O517">_xlfn.IFS(HRData[[#This Row],[Performance Rating]]=1,"Very Dissatisfied",HRData[[#This Row],[Performance Rating]]=2,"Dissatisfied",HRData[[#This Row],[Performance Rating]]=3,"Neutral",HRData[[#This Row],[Performance Rating]]=4,"Satisfied",HRData[[#This Row],[Performance Rating]]=5,"Very Satisfied")</f>
        <v>Satisfied</v>
      </c>
      <c r="P517" s="7">
        <v>140763</v>
      </c>
      <c r="Q517" s="7">
        <v>442</v>
      </c>
      <c r="R517" s="2">
        <v>12</v>
      </c>
      <c r="S517" s="2">
        <v>7</v>
      </c>
      <c r="T517" s="2">
        <v>3</v>
      </c>
      <c r="U517" s="2">
        <v>4</v>
      </c>
      <c r="V517" s="2" t="str" cm="1">
        <f t="array" ref="V517">_xlfn.IFS(HRData[[#This Row],[Job Satisfaction Level]]=1,"Very Dissatisfied",HRData[[#This Row],[Job Satisfaction Level]]=2,"Dissatisfied",HRData[[#This Row],[Job Satisfaction Level]]=3,"Neutral",HRData[[#This Row],[Job Satisfaction Level]]=4,"Satisfied",HRData[[#This Row],[Job Satisfaction Level]]=5,"Very Satisfied")</f>
        <v>Satisfied</v>
      </c>
      <c r="W517" s="2" t="s">
        <v>45</v>
      </c>
      <c r="X517" s="2" t="str">
        <f t="shared" si="34"/>
        <v>40-49</v>
      </c>
      <c r="Y517" s="2" t="str">
        <f t="shared" si="35"/>
        <v>40-49</v>
      </c>
    </row>
    <row r="518" spans="1:25" x14ac:dyDescent="0.25">
      <c r="A518" s="2">
        <v>8425</v>
      </c>
      <c r="B518" s="2" t="s">
        <v>907</v>
      </c>
      <c r="C518" s="2">
        <v>46</v>
      </c>
      <c r="D518" s="2" t="s">
        <v>33</v>
      </c>
      <c r="E518" s="2" t="s">
        <v>27</v>
      </c>
      <c r="F518" s="2" t="s">
        <v>908</v>
      </c>
      <c r="G518" s="5">
        <v>42151</v>
      </c>
      <c r="H518" s="2">
        <v>8.68</v>
      </c>
      <c r="I518" s="2">
        <f t="shared" ca="1" si="32"/>
        <v>7</v>
      </c>
      <c r="J518" s="2" t="str">
        <f t="shared" ca="1" si="33"/>
        <v>5-10</v>
      </c>
      <c r="K518" s="5">
        <v>44870</v>
      </c>
      <c r="L518" s="2" t="s">
        <v>44</v>
      </c>
      <c r="M518" s="2" t="s">
        <v>30</v>
      </c>
      <c r="N518" s="2">
        <v>1</v>
      </c>
      <c r="O518" s="2" t="str" cm="1">
        <f t="array" ref="O518">_xlfn.IFS(HRData[[#This Row],[Performance Rating]]=1,"Very Dissatisfied",HRData[[#This Row],[Performance Rating]]=2,"Dissatisfied",HRData[[#This Row],[Performance Rating]]=3,"Neutral",HRData[[#This Row],[Performance Rating]]=4,"Satisfied",HRData[[#This Row],[Performance Rating]]=5,"Very Satisfied")</f>
        <v>Very Dissatisfied</v>
      </c>
      <c r="P518" s="7">
        <v>52499</v>
      </c>
      <c r="Q518" s="7">
        <v>9979</v>
      </c>
      <c r="R518" s="2">
        <v>1</v>
      </c>
      <c r="S518" s="2">
        <v>8</v>
      </c>
      <c r="T518" s="2">
        <v>6</v>
      </c>
      <c r="U518" s="2">
        <v>1</v>
      </c>
      <c r="V518" s="2" t="str" cm="1">
        <f t="array" ref="V5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18" s="2" t="s">
        <v>31</v>
      </c>
      <c r="X518" s="2" t="str">
        <f t="shared" si="34"/>
        <v>40-49</v>
      </c>
      <c r="Y518" s="2" t="str">
        <f t="shared" si="35"/>
        <v>40-49</v>
      </c>
    </row>
    <row r="519" spans="1:25" x14ac:dyDescent="0.25">
      <c r="A519" s="2">
        <v>8937</v>
      </c>
      <c r="B519" s="2" t="s">
        <v>909</v>
      </c>
      <c r="C519" s="2">
        <v>40</v>
      </c>
      <c r="D519" s="2" t="s">
        <v>33</v>
      </c>
      <c r="E519" s="2" t="s">
        <v>50</v>
      </c>
      <c r="F519" s="2" t="s">
        <v>910</v>
      </c>
      <c r="G519" s="5">
        <v>44797</v>
      </c>
      <c r="H519" s="2">
        <v>1.43</v>
      </c>
      <c r="I519" s="2">
        <f t="shared" ca="1" si="32"/>
        <v>1</v>
      </c>
      <c r="J519" s="2" t="str">
        <f t="shared" ca="1" si="33"/>
        <v>1-3</v>
      </c>
      <c r="K519" s="5"/>
      <c r="L519" s="2" t="s">
        <v>56</v>
      </c>
      <c r="M519" s="2" t="s">
        <v>39</v>
      </c>
      <c r="N519" s="2">
        <v>5</v>
      </c>
      <c r="O519" s="2" t="str" cm="1">
        <f t="array" ref="O519">_xlfn.IFS(HRData[[#This Row],[Performance Rating]]=1,"Very Dissatisfied",HRData[[#This Row],[Performance Rating]]=2,"Dissatisfied",HRData[[#This Row],[Performance Rating]]=3,"Neutral",HRData[[#This Row],[Performance Rating]]=4,"Satisfied",HRData[[#This Row],[Performance Rating]]=5,"Very Satisfied")</f>
        <v>Very Satisfied</v>
      </c>
      <c r="P519" s="7">
        <v>135992</v>
      </c>
      <c r="Q519" s="7">
        <v>4904</v>
      </c>
      <c r="R519" s="2">
        <v>6</v>
      </c>
      <c r="S519" s="2">
        <v>3</v>
      </c>
      <c r="T519" s="2">
        <v>4</v>
      </c>
      <c r="U519" s="2">
        <v>2</v>
      </c>
      <c r="V519" s="2" t="str" cm="1">
        <f t="array" ref="V519">_xlfn.IFS(HRData[[#This Row],[Job Satisfaction Level]]=1,"Very Dissatisfied",HRData[[#This Row],[Job Satisfaction Level]]=2,"Dissatisfied",HRData[[#This Row],[Job Satisfaction Level]]=3,"Neutral",HRData[[#This Row],[Job Satisfaction Level]]=4,"Satisfied",HRData[[#This Row],[Job Satisfaction Level]]=5,"Very Satisfied")</f>
        <v>Dissatisfied</v>
      </c>
      <c r="W519" s="2" t="s">
        <v>40</v>
      </c>
      <c r="X519" s="2" t="str">
        <f t="shared" si="34"/>
        <v>40-49</v>
      </c>
      <c r="Y519" s="2" t="str">
        <f t="shared" si="35"/>
        <v>40-49</v>
      </c>
    </row>
    <row r="520" spans="1:25" x14ac:dyDescent="0.25">
      <c r="A520" s="2">
        <v>2270</v>
      </c>
      <c r="B520" s="2" t="s">
        <v>911</v>
      </c>
      <c r="C520" s="2">
        <v>30</v>
      </c>
      <c r="D520" s="2" t="s">
        <v>33</v>
      </c>
      <c r="E520" s="2" t="s">
        <v>34</v>
      </c>
      <c r="F520" s="2" t="s">
        <v>912</v>
      </c>
      <c r="G520" s="5">
        <v>45199</v>
      </c>
      <c r="H520" s="2">
        <v>0.33</v>
      </c>
      <c r="I520" s="2">
        <f t="shared" ca="1" si="32"/>
        <v>0</v>
      </c>
      <c r="J520" s="2" t="str">
        <f t="shared" ca="1" si="33"/>
        <v>New</v>
      </c>
      <c r="K520" s="5"/>
      <c r="L520" s="2" t="s">
        <v>29</v>
      </c>
      <c r="M520" s="2" t="s">
        <v>39</v>
      </c>
      <c r="N520" s="2">
        <v>5</v>
      </c>
      <c r="O520" s="2" t="str" cm="1">
        <f t="array" ref="O520">_xlfn.IFS(HRData[[#This Row],[Performance Rating]]=1,"Very Dissatisfied",HRData[[#This Row],[Performance Rating]]=2,"Dissatisfied",HRData[[#This Row],[Performance Rating]]=3,"Neutral",HRData[[#This Row],[Performance Rating]]=4,"Satisfied",HRData[[#This Row],[Performance Rating]]=5,"Very Satisfied")</f>
        <v>Very Satisfied</v>
      </c>
      <c r="P520" s="7">
        <v>56315</v>
      </c>
      <c r="Q520" s="7">
        <v>6067</v>
      </c>
      <c r="R520" s="2">
        <v>15</v>
      </c>
      <c r="S520" s="2">
        <v>9</v>
      </c>
      <c r="T520" s="2">
        <v>3</v>
      </c>
      <c r="U520" s="2">
        <v>4</v>
      </c>
      <c r="V520" s="2" t="str" cm="1">
        <f t="array" ref="V520">_xlfn.IFS(HRData[[#This Row],[Job Satisfaction Level]]=1,"Very Dissatisfied",HRData[[#This Row],[Job Satisfaction Level]]=2,"Dissatisfied",HRData[[#This Row],[Job Satisfaction Level]]=3,"Neutral",HRData[[#This Row],[Job Satisfaction Level]]=4,"Satisfied",HRData[[#This Row],[Job Satisfaction Level]]=5,"Very Satisfied")</f>
        <v>Satisfied</v>
      </c>
      <c r="W520" s="2" t="s">
        <v>31</v>
      </c>
      <c r="X520" s="2" t="str">
        <f t="shared" si="34"/>
        <v>30-39</v>
      </c>
      <c r="Y520" s="2" t="str">
        <f t="shared" si="35"/>
        <v>30-39</v>
      </c>
    </row>
    <row r="521" spans="1:25" x14ac:dyDescent="0.25">
      <c r="A521" s="2">
        <v>2630</v>
      </c>
      <c r="B521" s="2" t="s">
        <v>913</v>
      </c>
      <c r="C521" s="2">
        <v>18</v>
      </c>
      <c r="D521" s="2" t="s">
        <v>33</v>
      </c>
      <c r="E521" s="2" t="s">
        <v>37</v>
      </c>
      <c r="F521" s="2" t="s">
        <v>286</v>
      </c>
      <c r="G521" s="5">
        <v>42243</v>
      </c>
      <c r="H521" s="2">
        <v>8.43</v>
      </c>
      <c r="I521" s="2">
        <f t="shared" ca="1" si="32"/>
        <v>8</v>
      </c>
      <c r="J521" s="2" t="str">
        <f t="shared" ca="1" si="33"/>
        <v>5-10</v>
      </c>
      <c r="K521" s="5"/>
      <c r="L521" s="2" t="s">
        <v>44</v>
      </c>
      <c r="M521" s="2" t="s">
        <v>39</v>
      </c>
      <c r="N521" s="2">
        <v>1</v>
      </c>
      <c r="O521" s="2" t="str" cm="1">
        <f t="array" ref="O521">_xlfn.IFS(HRData[[#This Row],[Performance Rating]]=1,"Very Dissatisfied",HRData[[#This Row],[Performance Rating]]=2,"Dissatisfied",HRData[[#This Row],[Performance Rating]]=3,"Neutral",HRData[[#This Row],[Performance Rating]]=4,"Satisfied",HRData[[#This Row],[Performance Rating]]=5,"Very Satisfied")</f>
        <v>Very Dissatisfied</v>
      </c>
      <c r="P521" s="7">
        <v>110176</v>
      </c>
      <c r="Q521" s="7">
        <v>540</v>
      </c>
      <c r="R521" s="2">
        <v>12</v>
      </c>
      <c r="S521" s="2">
        <v>5</v>
      </c>
      <c r="T521" s="2">
        <v>5</v>
      </c>
      <c r="U521" s="2">
        <v>2</v>
      </c>
      <c r="V521" s="2" t="str" cm="1">
        <f t="array" ref="V521">_xlfn.IFS(HRData[[#This Row],[Job Satisfaction Level]]=1,"Very Dissatisfied",HRData[[#This Row],[Job Satisfaction Level]]=2,"Dissatisfied",HRData[[#This Row],[Job Satisfaction Level]]=3,"Neutral",HRData[[#This Row],[Job Satisfaction Level]]=4,"Satisfied",HRData[[#This Row],[Job Satisfaction Level]]=5,"Very Satisfied")</f>
        <v>Dissatisfied</v>
      </c>
      <c r="W521" s="2" t="s">
        <v>31</v>
      </c>
      <c r="X521" s="2" t="str">
        <f t="shared" si="34"/>
        <v>10-19</v>
      </c>
      <c r="Y521" s="2" t="str">
        <f t="shared" si="35"/>
        <v>10-19</v>
      </c>
    </row>
    <row r="522" spans="1:25" x14ac:dyDescent="0.25">
      <c r="A522" s="2">
        <v>3117</v>
      </c>
      <c r="B522" s="2" t="s">
        <v>914</v>
      </c>
      <c r="C522" s="2">
        <v>26</v>
      </c>
      <c r="D522" s="2" t="s">
        <v>33</v>
      </c>
      <c r="E522" s="2" t="s">
        <v>34</v>
      </c>
      <c r="F522" s="2" t="s">
        <v>763</v>
      </c>
      <c r="G522" s="5">
        <v>42389</v>
      </c>
      <c r="H522" s="2">
        <v>8.0299999999999994</v>
      </c>
      <c r="I522" s="2">
        <f t="shared" ca="1" si="32"/>
        <v>6</v>
      </c>
      <c r="J522" s="2" t="str">
        <f t="shared" ca="1" si="33"/>
        <v>5-10</v>
      </c>
      <c r="K522" s="5">
        <v>44627</v>
      </c>
      <c r="L522" s="2" t="s">
        <v>29</v>
      </c>
      <c r="M522" s="2" t="s">
        <v>30</v>
      </c>
      <c r="N522" s="2">
        <v>2</v>
      </c>
      <c r="O522" s="2" t="str" cm="1">
        <f t="array" ref="O522">_xlfn.IFS(HRData[[#This Row],[Performance Rating]]=1,"Very Dissatisfied",HRData[[#This Row],[Performance Rating]]=2,"Dissatisfied",HRData[[#This Row],[Performance Rating]]=3,"Neutral",HRData[[#This Row],[Performance Rating]]=4,"Satisfied",HRData[[#This Row],[Performance Rating]]=5,"Very Satisfied")</f>
        <v>Dissatisfied</v>
      </c>
      <c r="P522" s="7">
        <v>51474</v>
      </c>
      <c r="Q522" s="7">
        <v>3988</v>
      </c>
      <c r="R522" s="2">
        <v>11</v>
      </c>
      <c r="S522" s="2">
        <v>10</v>
      </c>
      <c r="T522" s="2">
        <v>7</v>
      </c>
      <c r="U522" s="2">
        <v>4</v>
      </c>
      <c r="V522" s="2" t="str" cm="1">
        <f t="array" ref="V522">_xlfn.IFS(HRData[[#This Row],[Job Satisfaction Level]]=1,"Very Dissatisfied",HRData[[#This Row],[Job Satisfaction Level]]=2,"Dissatisfied",HRData[[#This Row],[Job Satisfaction Level]]=3,"Neutral",HRData[[#This Row],[Job Satisfaction Level]]=4,"Satisfied",HRData[[#This Row],[Job Satisfaction Level]]=5,"Very Satisfied")</f>
        <v>Satisfied</v>
      </c>
      <c r="W522" s="2" t="s">
        <v>45</v>
      </c>
      <c r="X522" s="2" t="str">
        <f t="shared" si="34"/>
        <v>20-29</v>
      </c>
      <c r="Y522" s="2" t="str">
        <f t="shared" si="35"/>
        <v>20-29</v>
      </c>
    </row>
    <row r="523" spans="1:25" x14ac:dyDescent="0.25">
      <c r="A523" s="2">
        <v>4047</v>
      </c>
      <c r="B523" s="2" t="s">
        <v>915</v>
      </c>
      <c r="C523" s="2">
        <v>43</v>
      </c>
      <c r="D523" s="2" t="s">
        <v>33</v>
      </c>
      <c r="E523" s="2" t="s">
        <v>27</v>
      </c>
      <c r="F523" s="2" t="s">
        <v>718</v>
      </c>
      <c r="G523" s="5">
        <v>43595</v>
      </c>
      <c r="H523" s="2">
        <v>4.72</v>
      </c>
      <c r="I523" s="2">
        <f t="shared" ca="1" si="32"/>
        <v>4</v>
      </c>
      <c r="J523" s="2" t="str">
        <f t="shared" ca="1" si="33"/>
        <v>3-5</v>
      </c>
      <c r="K523" s="5"/>
      <c r="L523" s="2" t="s">
        <v>56</v>
      </c>
      <c r="M523" s="2" t="s">
        <v>39</v>
      </c>
      <c r="N523" s="2">
        <v>1</v>
      </c>
      <c r="O523" s="2" t="str" cm="1">
        <f t="array" ref="O523">_xlfn.IFS(HRData[[#This Row],[Performance Rating]]=1,"Very Dissatisfied",HRData[[#This Row],[Performance Rating]]=2,"Dissatisfied",HRData[[#This Row],[Performance Rating]]=3,"Neutral",HRData[[#This Row],[Performance Rating]]=4,"Satisfied",HRData[[#This Row],[Performance Rating]]=5,"Very Satisfied")</f>
        <v>Very Dissatisfied</v>
      </c>
      <c r="P523" s="7">
        <v>110545</v>
      </c>
      <c r="Q523" s="7">
        <v>6211</v>
      </c>
      <c r="R523" s="2">
        <v>4</v>
      </c>
      <c r="S523" s="2">
        <v>1</v>
      </c>
      <c r="T523" s="2">
        <v>5</v>
      </c>
      <c r="U523" s="2">
        <v>4</v>
      </c>
      <c r="V523" s="2" t="str" cm="1">
        <f t="array" ref="V523">_xlfn.IFS(HRData[[#This Row],[Job Satisfaction Level]]=1,"Very Dissatisfied",HRData[[#This Row],[Job Satisfaction Level]]=2,"Dissatisfied",HRData[[#This Row],[Job Satisfaction Level]]=3,"Neutral",HRData[[#This Row],[Job Satisfaction Level]]=4,"Satisfied",HRData[[#This Row],[Job Satisfaction Level]]=5,"Very Satisfied")</f>
        <v>Satisfied</v>
      </c>
      <c r="W523" s="2" t="s">
        <v>45</v>
      </c>
      <c r="X523" s="2" t="str">
        <f t="shared" si="34"/>
        <v>40-49</v>
      </c>
      <c r="Y523" s="2" t="str">
        <f t="shared" si="35"/>
        <v>40-49</v>
      </c>
    </row>
    <row r="524" spans="1:25" x14ac:dyDescent="0.25">
      <c r="A524" s="2">
        <v>3830</v>
      </c>
      <c r="B524" s="2" t="s">
        <v>916</v>
      </c>
      <c r="C524" s="2">
        <v>55</v>
      </c>
      <c r="D524" s="2" t="s">
        <v>33</v>
      </c>
      <c r="E524" s="2" t="s">
        <v>27</v>
      </c>
      <c r="F524" s="2" t="s">
        <v>213</v>
      </c>
      <c r="G524" s="5">
        <v>42471</v>
      </c>
      <c r="H524" s="2">
        <v>7.8</v>
      </c>
      <c r="I524" s="2">
        <f t="shared" ca="1" si="32"/>
        <v>0</v>
      </c>
      <c r="J524" s="2" t="str">
        <f t="shared" ca="1" si="33"/>
        <v>New</v>
      </c>
      <c r="K524" s="5">
        <v>42715</v>
      </c>
      <c r="L524" s="2" t="s">
        <v>44</v>
      </c>
      <c r="M524" s="2" t="s">
        <v>30</v>
      </c>
      <c r="N524" s="2">
        <v>1</v>
      </c>
      <c r="O524" s="2" t="str" cm="1">
        <f t="array" ref="O524">_xlfn.IFS(HRData[[#This Row],[Performance Rating]]=1,"Very Dissatisfied",HRData[[#This Row],[Performance Rating]]=2,"Dissatisfied",HRData[[#This Row],[Performance Rating]]=3,"Neutral",HRData[[#This Row],[Performance Rating]]=4,"Satisfied",HRData[[#This Row],[Performance Rating]]=5,"Very Satisfied")</f>
        <v>Very Dissatisfied</v>
      </c>
      <c r="P524" s="7">
        <v>100808</v>
      </c>
      <c r="Q524" s="7">
        <v>8189</v>
      </c>
      <c r="R524" s="2">
        <v>2</v>
      </c>
      <c r="S524" s="2">
        <v>9</v>
      </c>
      <c r="T524" s="2">
        <v>10</v>
      </c>
      <c r="U524" s="2">
        <v>3</v>
      </c>
      <c r="V524" s="2" t="str" cm="1">
        <f t="array" ref="V524">_xlfn.IFS(HRData[[#This Row],[Job Satisfaction Level]]=1,"Very Dissatisfied",HRData[[#This Row],[Job Satisfaction Level]]=2,"Dissatisfied",HRData[[#This Row],[Job Satisfaction Level]]=3,"Neutral",HRData[[#This Row],[Job Satisfaction Level]]=4,"Satisfied",HRData[[#This Row],[Job Satisfaction Level]]=5,"Very Satisfied")</f>
        <v>Neutral</v>
      </c>
      <c r="W524" s="2" t="s">
        <v>31</v>
      </c>
      <c r="X524" s="2" t="str">
        <f t="shared" si="34"/>
        <v>50-59</v>
      </c>
      <c r="Y524" s="2" t="str">
        <f t="shared" si="35"/>
        <v>50-59</v>
      </c>
    </row>
    <row r="525" spans="1:25" x14ac:dyDescent="0.25">
      <c r="A525" s="2">
        <v>3647</v>
      </c>
      <c r="B525" s="2" t="s">
        <v>917</v>
      </c>
      <c r="C525" s="2">
        <v>65</v>
      </c>
      <c r="D525" s="2" t="s">
        <v>33</v>
      </c>
      <c r="E525" s="2" t="s">
        <v>27</v>
      </c>
      <c r="F525" s="2" t="s">
        <v>918</v>
      </c>
      <c r="G525" s="5">
        <v>42702</v>
      </c>
      <c r="H525" s="2">
        <v>7.17</v>
      </c>
      <c r="I525" s="2">
        <f t="shared" ca="1" si="32"/>
        <v>7</v>
      </c>
      <c r="J525" s="2" t="str">
        <f t="shared" ca="1" si="33"/>
        <v>5-10</v>
      </c>
      <c r="K525" s="5"/>
      <c r="L525" s="2" t="s">
        <v>44</v>
      </c>
      <c r="M525" s="2" t="s">
        <v>39</v>
      </c>
      <c r="N525" s="2">
        <v>2</v>
      </c>
      <c r="O525" s="2" t="str" cm="1">
        <f t="array" ref="O525">_xlfn.IFS(HRData[[#This Row],[Performance Rating]]=1,"Very Dissatisfied",HRData[[#This Row],[Performance Rating]]=2,"Dissatisfied",HRData[[#This Row],[Performance Rating]]=3,"Neutral",HRData[[#This Row],[Performance Rating]]=4,"Satisfied",HRData[[#This Row],[Performance Rating]]=5,"Very Satisfied")</f>
        <v>Dissatisfied</v>
      </c>
      <c r="P525" s="7">
        <v>109578</v>
      </c>
      <c r="Q525" s="7">
        <v>2372</v>
      </c>
      <c r="R525" s="2">
        <v>3</v>
      </c>
      <c r="S525" s="2">
        <v>6</v>
      </c>
      <c r="T525" s="2">
        <v>3</v>
      </c>
      <c r="U525" s="2">
        <v>1</v>
      </c>
      <c r="V525" s="2" t="str" cm="1">
        <f t="array" ref="V5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25" s="2" t="s">
        <v>45</v>
      </c>
      <c r="X525" s="2" t="str">
        <f t="shared" si="34"/>
        <v>60-69</v>
      </c>
      <c r="Y525" s="2" t="str">
        <f t="shared" si="35"/>
        <v>60-69</v>
      </c>
    </row>
    <row r="526" spans="1:25" x14ac:dyDescent="0.25">
      <c r="A526" s="2">
        <v>5245</v>
      </c>
      <c r="B526" s="2" t="s">
        <v>919</v>
      </c>
      <c r="C526" s="2">
        <v>64</v>
      </c>
      <c r="D526" s="2" t="s">
        <v>33</v>
      </c>
      <c r="E526" s="2" t="s">
        <v>37</v>
      </c>
      <c r="F526" s="2" t="s">
        <v>129</v>
      </c>
      <c r="G526" s="5">
        <v>42155</v>
      </c>
      <c r="H526" s="2">
        <v>8.67</v>
      </c>
      <c r="I526" s="2">
        <f t="shared" ca="1" si="32"/>
        <v>8</v>
      </c>
      <c r="J526" s="2" t="str">
        <f t="shared" ca="1" si="33"/>
        <v>5-10</v>
      </c>
      <c r="K526" s="5"/>
      <c r="L526" s="2" t="s">
        <v>29</v>
      </c>
      <c r="M526" s="2" t="s">
        <v>39</v>
      </c>
      <c r="N526" s="2">
        <v>1</v>
      </c>
      <c r="O526" s="2" t="str" cm="1">
        <f t="array" ref="O526">_xlfn.IFS(HRData[[#This Row],[Performance Rating]]=1,"Very Dissatisfied",HRData[[#This Row],[Performance Rating]]=2,"Dissatisfied",HRData[[#This Row],[Performance Rating]]=3,"Neutral",HRData[[#This Row],[Performance Rating]]=4,"Satisfied",HRData[[#This Row],[Performance Rating]]=5,"Very Satisfied")</f>
        <v>Very Dissatisfied</v>
      </c>
      <c r="P526" s="7">
        <v>66202</v>
      </c>
      <c r="Q526" s="7">
        <v>348</v>
      </c>
      <c r="R526" s="2">
        <v>10</v>
      </c>
      <c r="S526" s="2">
        <v>5</v>
      </c>
      <c r="T526" s="2">
        <v>8</v>
      </c>
      <c r="U526" s="2">
        <v>2</v>
      </c>
      <c r="V526" s="2" t="str" cm="1">
        <f t="array" ref="V526">_xlfn.IFS(HRData[[#This Row],[Job Satisfaction Level]]=1,"Very Dissatisfied",HRData[[#This Row],[Job Satisfaction Level]]=2,"Dissatisfied",HRData[[#This Row],[Job Satisfaction Level]]=3,"Neutral",HRData[[#This Row],[Job Satisfaction Level]]=4,"Satisfied",HRData[[#This Row],[Job Satisfaction Level]]=5,"Very Satisfied")</f>
        <v>Dissatisfied</v>
      </c>
      <c r="W526" s="2" t="s">
        <v>45</v>
      </c>
      <c r="X526" s="2" t="str">
        <f t="shared" si="34"/>
        <v>60-69</v>
      </c>
      <c r="Y526" s="2" t="str">
        <f t="shared" si="35"/>
        <v>60-69</v>
      </c>
    </row>
    <row r="527" spans="1:25" x14ac:dyDescent="0.25">
      <c r="A527" s="2">
        <v>7031</v>
      </c>
      <c r="B527" s="2" t="s">
        <v>920</v>
      </c>
      <c r="C527" s="2">
        <v>40</v>
      </c>
      <c r="D527" s="2" t="s">
        <v>33</v>
      </c>
      <c r="E527" s="2" t="s">
        <v>42</v>
      </c>
      <c r="F527" s="2" t="s">
        <v>921</v>
      </c>
      <c r="G527" s="5">
        <v>42787</v>
      </c>
      <c r="H527" s="2">
        <v>6.94</v>
      </c>
      <c r="I527" s="2">
        <f t="shared" ca="1" si="32"/>
        <v>7</v>
      </c>
      <c r="J527" s="2" t="str">
        <f t="shared" ca="1" si="33"/>
        <v>5-10</v>
      </c>
      <c r="K527" s="5"/>
      <c r="L527" s="2" t="s">
        <v>29</v>
      </c>
      <c r="M527" s="2" t="s">
        <v>39</v>
      </c>
      <c r="N527" s="2">
        <v>3</v>
      </c>
      <c r="O527" s="2" t="str" cm="1">
        <f t="array" ref="O527">_xlfn.IFS(HRData[[#This Row],[Performance Rating]]=1,"Very Dissatisfied",HRData[[#This Row],[Performance Rating]]=2,"Dissatisfied",HRData[[#This Row],[Performance Rating]]=3,"Neutral",HRData[[#This Row],[Performance Rating]]=4,"Satisfied",HRData[[#This Row],[Performance Rating]]=5,"Very Satisfied")</f>
        <v>Neutral</v>
      </c>
      <c r="P527" s="7">
        <v>53050</v>
      </c>
      <c r="Q527" s="7">
        <v>1844</v>
      </c>
      <c r="R527" s="2">
        <v>1</v>
      </c>
      <c r="S527" s="2">
        <v>10</v>
      </c>
      <c r="T527" s="2">
        <v>8</v>
      </c>
      <c r="U527" s="2">
        <v>3</v>
      </c>
      <c r="V527" s="2" t="str" cm="1">
        <f t="array" ref="V527">_xlfn.IFS(HRData[[#This Row],[Job Satisfaction Level]]=1,"Very Dissatisfied",HRData[[#This Row],[Job Satisfaction Level]]=2,"Dissatisfied",HRData[[#This Row],[Job Satisfaction Level]]=3,"Neutral",HRData[[#This Row],[Job Satisfaction Level]]=4,"Satisfied",HRData[[#This Row],[Job Satisfaction Level]]=5,"Very Satisfied")</f>
        <v>Neutral</v>
      </c>
      <c r="W527" s="2" t="s">
        <v>31</v>
      </c>
      <c r="X527" s="2" t="str">
        <f t="shared" si="34"/>
        <v>40-49</v>
      </c>
      <c r="Y527" s="2" t="str">
        <f t="shared" si="35"/>
        <v>40-49</v>
      </c>
    </row>
    <row r="528" spans="1:25" x14ac:dyDescent="0.25">
      <c r="A528" s="2">
        <v>8816</v>
      </c>
      <c r="B528" s="2" t="s">
        <v>922</v>
      </c>
      <c r="C528" s="2">
        <v>62</v>
      </c>
      <c r="D528" s="2" t="s">
        <v>33</v>
      </c>
      <c r="E528" s="2" t="s">
        <v>37</v>
      </c>
      <c r="F528" s="2" t="s">
        <v>923</v>
      </c>
      <c r="G528" s="5">
        <v>44961</v>
      </c>
      <c r="H528" s="2">
        <v>0.98</v>
      </c>
      <c r="I528" s="2">
        <f t="shared" ca="1" si="32"/>
        <v>1</v>
      </c>
      <c r="J528" s="2" t="str">
        <f t="shared" ca="1" si="33"/>
        <v>1-3</v>
      </c>
      <c r="K528" s="5"/>
      <c r="L528" s="2" t="s">
        <v>44</v>
      </c>
      <c r="M528" s="2" t="s">
        <v>39</v>
      </c>
      <c r="N528" s="2">
        <v>2</v>
      </c>
      <c r="O528" s="2" t="str" cm="1">
        <f t="array" ref="O528">_xlfn.IFS(HRData[[#This Row],[Performance Rating]]=1,"Very Dissatisfied",HRData[[#This Row],[Performance Rating]]=2,"Dissatisfied",HRData[[#This Row],[Performance Rating]]=3,"Neutral",HRData[[#This Row],[Performance Rating]]=4,"Satisfied",HRData[[#This Row],[Performance Rating]]=5,"Very Satisfied")</f>
        <v>Dissatisfied</v>
      </c>
      <c r="P528" s="7">
        <v>126224</v>
      </c>
      <c r="Q528" s="7">
        <v>3528</v>
      </c>
      <c r="R528" s="2">
        <v>18</v>
      </c>
      <c r="S528" s="2">
        <v>3</v>
      </c>
      <c r="T528" s="2">
        <v>6</v>
      </c>
      <c r="U528" s="2">
        <v>3</v>
      </c>
      <c r="V528" s="2" t="str" cm="1">
        <f t="array" ref="V528">_xlfn.IFS(HRData[[#This Row],[Job Satisfaction Level]]=1,"Very Dissatisfied",HRData[[#This Row],[Job Satisfaction Level]]=2,"Dissatisfied",HRData[[#This Row],[Job Satisfaction Level]]=3,"Neutral",HRData[[#This Row],[Job Satisfaction Level]]=4,"Satisfied",HRData[[#This Row],[Job Satisfaction Level]]=5,"Very Satisfied")</f>
        <v>Neutral</v>
      </c>
      <c r="W528" s="2" t="s">
        <v>31</v>
      </c>
      <c r="X528" s="2" t="str">
        <f t="shared" si="34"/>
        <v>60-69</v>
      </c>
      <c r="Y528" s="2" t="str">
        <f t="shared" si="35"/>
        <v>60-69</v>
      </c>
    </row>
    <row r="529" spans="1:25" x14ac:dyDescent="0.25">
      <c r="A529" s="2">
        <v>5889</v>
      </c>
      <c r="B529" s="2" t="s">
        <v>924</v>
      </c>
      <c r="C529" s="2">
        <v>60</v>
      </c>
      <c r="D529" s="2" t="s">
        <v>33</v>
      </c>
      <c r="E529" s="2" t="s">
        <v>42</v>
      </c>
      <c r="F529" s="2" t="s">
        <v>925</v>
      </c>
      <c r="G529" s="5">
        <v>42230</v>
      </c>
      <c r="H529" s="2">
        <v>8.4600000000000009</v>
      </c>
      <c r="I529" s="2">
        <f t="shared" ca="1" si="32"/>
        <v>0</v>
      </c>
      <c r="J529" s="2" t="str">
        <f t="shared" ca="1" si="33"/>
        <v>New</v>
      </c>
      <c r="K529" s="5">
        <v>42365</v>
      </c>
      <c r="L529" s="2" t="s">
        <v>56</v>
      </c>
      <c r="M529" s="2" t="s">
        <v>30</v>
      </c>
      <c r="N529" s="2">
        <v>2</v>
      </c>
      <c r="O529" s="2" t="str" cm="1">
        <f t="array" ref="O529">_xlfn.IFS(HRData[[#This Row],[Performance Rating]]=1,"Very Dissatisfied",HRData[[#This Row],[Performance Rating]]=2,"Dissatisfied",HRData[[#This Row],[Performance Rating]]=3,"Neutral",HRData[[#This Row],[Performance Rating]]=4,"Satisfied",HRData[[#This Row],[Performance Rating]]=5,"Very Satisfied")</f>
        <v>Dissatisfied</v>
      </c>
      <c r="P529" s="7">
        <v>118051</v>
      </c>
      <c r="Q529" s="7">
        <v>31</v>
      </c>
      <c r="R529" s="2">
        <v>18</v>
      </c>
      <c r="S529" s="2">
        <v>0</v>
      </c>
      <c r="T529" s="2">
        <v>0</v>
      </c>
      <c r="U529" s="2">
        <v>4</v>
      </c>
      <c r="V529" s="2" t="str" cm="1">
        <f t="array" ref="V529">_xlfn.IFS(HRData[[#This Row],[Job Satisfaction Level]]=1,"Very Dissatisfied",HRData[[#This Row],[Job Satisfaction Level]]=2,"Dissatisfied",HRData[[#This Row],[Job Satisfaction Level]]=3,"Neutral",HRData[[#This Row],[Job Satisfaction Level]]=4,"Satisfied",HRData[[#This Row],[Job Satisfaction Level]]=5,"Very Satisfied")</f>
        <v>Satisfied</v>
      </c>
      <c r="W529" s="2" t="s">
        <v>45</v>
      </c>
      <c r="X529" s="2" t="str">
        <f t="shared" si="34"/>
        <v>60-69</v>
      </c>
      <c r="Y529" s="2" t="str">
        <f t="shared" si="35"/>
        <v>60-69</v>
      </c>
    </row>
    <row r="530" spans="1:25" x14ac:dyDescent="0.25">
      <c r="A530" s="2">
        <v>9974</v>
      </c>
      <c r="B530" s="2" t="s">
        <v>926</v>
      </c>
      <c r="C530" s="2">
        <v>42</v>
      </c>
      <c r="D530" s="2" t="s">
        <v>33</v>
      </c>
      <c r="E530" s="2" t="s">
        <v>34</v>
      </c>
      <c r="F530" s="2" t="s">
        <v>927</v>
      </c>
      <c r="G530" s="5">
        <v>43381</v>
      </c>
      <c r="H530" s="2">
        <v>5.31</v>
      </c>
      <c r="I530" s="2">
        <f t="shared" ca="1" si="32"/>
        <v>5</v>
      </c>
      <c r="J530" s="2" t="str">
        <f t="shared" ca="1" si="33"/>
        <v>5-10</v>
      </c>
      <c r="K530" s="5"/>
      <c r="L530" s="2" t="s">
        <v>44</v>
      </c>
      <c r="M530" s="2" t="s">
        <v>39</v>
      </c>
      <c r="N530" s="2">
        <v>2</v>
      </c>
      <c r="O530" s="2" t="str" cm="1">
        <f t="array" ref="O530">_xlfn.IFS(HRData[[#This Row],[Performance Rating]]=1,"Very Dissatisfied",HRData[[#This Row],[Performance Rating]]=2,"Dissatisfied",HRData[[#This Row],[Performance Rating]]=3,"Neutral",HRData[[#This Row],[Performance Rating]]=4,"Satisfied",HRData[[#This Row],[Performance Rating]]=5,"Very Satisfied")</f>
        <v>Dissatisfied</v>
      </c>
      <c r="P530" s="7">
        <v>46377</v>
      </c>
      <c r="Q530" s="7">
        <v>642</v>
      </c>
      <c r="R530" s="2">
        <v>13</v>
      </c>
      <c r="S530" s="2">
        <v>1</v>
      </c>
      <c r="T530" s="2">
        <v>7</v>
      </c>
      <c r="U530" s="2">
        <v>5</v>
      </c>
      <c r="V530" s="2" t="str" cm="1">
        <f t="array" ref="V530">_xlfn.IFS(HRData[[#This Row],[Job Satisfaction Level]]=1,"Very Dissatisfied",HRData[[#This Row],[Job Satisfaction Level]]=2,"Dissatisfied",HRData[[#This Row],[Job Satisfaction Level]]=3,"Neutral",HRData[[#This Row],[Job Satisfaction Level]]=4,"Satisfied",HRData[[#This Row],[Job Satisfaction Level]]=5,"Very Satisfied")</f>
        <v>Very Satisfied</v>
      </c>
      <c r="W530" s="2" t="s">
        <v>40</v>
      </c>
      <c r="X530" s="2" t="str">
        <f t="shared" si="34"/>
        <v>40-49</v>
      </c>
      <c r="Y530" s="2" t="str">
        <f t="shared" si="35"/>
        <v>40-49</v>
      </c>
    </row>
    <row r="531" spans="1:25" x14ac:dyDescent="0.25">
      <c r="A531" s="2">
        <v>9872</v>
      </c>
      <c r="B531" s="2" t="s">
        <v>928</v>
      </c>
      <c r="C531" s="2">
        <v>57</v>
      </c>
      <c r="D531" s="2" t="s">
        <v>33</v>
      </c>
      <c r="E531" s="2" t="s">
        <v>27</v>
      </c>
      <c r="F531" s="2" t="s">
        <v>929</v>
      </c>
      <c r="G531" s="5">
        <v>42297</v>
      </c>
      <c r="H531" s="2">
        <v>8.2799999999999994</v>
      </c>
      <c r="I531" s="2">
        <f t="shared" ca="1" si="32"/>
        <v>7</v>
      </c>
      <c r="J531" s="2" t="str">
        <f t="shared" ca="1" si="33"/>
        <v>5-10</v>
      </c>
      <c r="K531" s="5">
        <v>45039</v>
      </c>
      <c r="L531" s="2" t="s">
        <v>44</v>
      </c>
      <c r="M531" s="2" t="s">
        <v>30</v>
      </c>
      <c r="N531" s="2">
        <v>5</v>
      </c>
      <c r="O531" s="2" t="str" cm="1">
        <f t="array" ref="O531">_xlfn.IFS(HRData[[#This Row],[Performance Rating]]=1,"Very Dissatisfied",HRData[[#This Row],[Performance Rating]]=2,"Dissatisfied",HRData[[#This Row],[Performance Rating]]=3,"Neutral",HRData[[#This Row],[Performance Rating]]=4,"Satisfied",HRData[[#This Row],[Performance Rating]]=5,"Very Satisfied")</f>
        <v>Very Satisfied</v>
      </c>
      <c r="P531" s="7">
        <v>139539</v>
      </c>
      <c r="Q531" s="7">
        <v>6246</v>
      </c>
      <c r="R531" s="2">
        <v>7</v>
      </c>
      <c r="S531" s="2">
        <v>1</v>
      </c>
      <c r="T531" s="2">
        <v>4</v>
      </c>
      <c r="U531" s="2">
        <v>3</v>
      </c>
      <c r="V531" s="2" t="str" cm="1">
        <f t="array" ref="V531">_xlfn.IFS(HRData[[#This Row],[Job Satisfaction Level]]=1,"Very Dissatisfied",HRData[[#This Row],[Job Satisfaction Level]]=2,"Dissatisfied",HRData[[#This Row],[Job Satisfaction Level]]=3,"Neutral",HRData[[#This Row],[Job Satisfaction Level]]=4,"Satisfied",HRData[[#This Row],[Job Satisfaction Level]]=5,"Very Satisfied")</f>
        <v>Neutral</v>
      </c>
      <c r="W531" s="2" t="s">
        <v>45</v>
      </c>
      <c r="X531" s="2" t="str">
        <f t="shared" si="34"/>
        <v>50-59</v>
      </c>
      <c r="Y531" s="2" t="str">
        <f t="shared" si="35"/>
        <v>50-59</v>
      </c>
    </row>
    <row r="532" spans="1:25" x14ac:dyDescent="0.25">
      <c r="A532" s="2">
        <v>2556</v>
      </c>
      <c r="B532" s="2" t="s">
        <v>930</v>
      </c>
      <c r="C532" s="2">
        <v>59</v>
      </c>
      <c r="D532" s="2" t="s">
        <v>33</v>
      </c>
      <c r="E532" s="2" t="s">
        <v>50</v>
      </c>
      <c r="F532" s="2" t="s">
        <v>931</v>
      </c>
      <c r="G532" s="5">
        <v>42903</v>
      </c>
      <c r="H532" s="2">
        <v>6.62</v>
      </c>
      <c r="I532" s="2">
        <f t="shared" ca="1" si="32"/>
        <v>2</v>
      </c>
      <c r="J532" s="2" t="str">
        <f t="shared" ca="1" si="33"/>
        <v>1-3</v>
      </c>
      <c r="K532" s="5">
        <v>43761</v>
      </c>
      <c r="L532" s="2" t="s">
        <v>56</v>
      </c>
      <c r="M532" s="2" t="s">
        <v>30</v>
      </c>
      <c r="N532" s="2">
        <v>1</v>
      </c>
      <c r="O532" s="2" t="str" cm="1">
        <f t="array" ref="O532">_xlfn.IFS(HRData[[#This Row],[Performance Rating]]=1,"Very Dissatisfied",HRData[[#This Row],[Performance Rating]]=2,"Dissatisfied",HRData[[#This Row],[Performance Rating]]=3,"Neutral",HRData[[#This Row],[Performance Rating]]=4,"Satisfied",HRData[[#This Row],[Performance Rating]]=5,"Very Satisfied")</f>
        <v>Very Dissatisfied</v>
      </c>
      <c r="P532" s="7">
        <v>137338</v>
      </c>
      <c r="Q532" s="7">
        <v>6428</v>
      </c>
      <c r="R532" s="2">
        <v>8</v>
      </c>
      <c r="S532" s="2">
        <v>5</v>
      </c>
      <c r="T532" s="2">
        <v>0</v>
      </c>
      <c r="U532" s="2">
        <v>4</v>
      </c>
      <c r="V532" s="2" t="str" cm="1">
        <f t="array" ref="V532">_xlfn.IFS(HRData[[#This Row],[Job Satisfaction Level]]=1,"Very Dissatisfied",HRData[[#This Row],[Job Satisfaction Level]]=2,"Dissatisfied",HRData[[#This Row],[Job Satisfaction Level]]=3,"Neutral",HRData[[#This Row],[Job Satisfaction Level]]=4,"Satisfied",HRData[[#This Row],[Job Satisfaction Level]]=5,"Very Satisfied")</f>
        <v>Satisfied</v>
      </c>
      <c r="W532" s="2" t="s">
        <v>31</v>
      </c>
      <c r="X532" s="2" t="str">
        <f t="shared" si="34"/>
        <v>50-59</v>
      </c>
      <c r="Y532" s="2" t="str">
        <f t="shared" si="35"/>
        <v>50-59</v>
      </c>
    </row>
    <row r="533" spans="1:25" x14ac:dyDescent="0.25">
      <c r="A533" s="2">
        <v>3696</v>
      </c>
      <c r="B533" s="2" t="s">
        <v>932</v>
      </c>
      <c r="C533" s="2">
        <v>58</v>
      </c>
      <c r="D533" s="2" t="s">
        <v>33</v>
      </c>
      <c r="E533" s="2" t="s">
        <v>37</v>
      </c>
      <c r="F533" s="2" t="s">
        <v>933</v>
      </c>
      <c r="G533" s="5">
        <v>43202</v>
      </c>
      <c r="H533" s="2">
        <v>5.8</v>
      </c>
      <c r="I533" s="2">
        <f t="shared" ca="1" si="32"/>
        <v>3</v>
      </c>
      <c r="J533" s="2" t="str">
        <f t="shared" ca="1" si="33"/>
        <v>3-5</v>
      </c>
      <c r="K533" s="5">
        <v>44320</v>
      </c>
      <c r="L533" s="2" t="s">
        <v>29</v>
      </c>
      <c r="M533" s="2" t="s">
        <v>30</v>
      </c>
      <c r="N533" s="2">
        <v>1</v>
      </c>
      <c r="O533" s="2" t="str" cm="1">
        <f t="array" ref="O533">_xlfn.IFS(HRData[[#This Row],[Performance Rating]]=1,"Very Dissatisfied",HRData[[#This Row],[Performance Rating]]=2,"Dissatisfied",HRData[[#This Row],[Performance Rating]]=3,"Neutral",HRData[[#This Row],[Performance Rating]]=4,"Satisfied",HRData[[#This Row],[Performance Rating]]=5,"Very Satisfied")</f>
        <v>Very Dissatisfied</v>
      </c>
      <c r="P533" s="7">
        <v>106943</v>
      </c>
      <c r="Q533" s="7">
        <v>2178</v>
      </c>
      <c r="R533" s="2">
        <v>9</v>
      </c>
      <c r="S533" s="2">
        <v>10</v>
      </c>
      <c r="T533" s="2">
        <v>0</v>
      </c>
      <c r="U533" s="2">
        <v>5</v>
      </c>
      <c r="V533" s="2" t="str" cm="1">
        <f t="array" ref="V533">_xlfn.IFS(HRData[[#This Row],[Job Satisfaction Level]]=1,"Very Dissatisfied",HRData[[#This Row],[Job Satisfaction Level]]=2,"Dissatisfied",HRData[[#This Row],[Job Satisfaction Level]]=3,"Neutral",HRData[[#This Row],[Job Satisfaction Level]]=4,"Satisfied",HRData[[#This Row],[Job Satisfaction Level]]=5,"Very Satisfied")</f>
        <v>Very Satisfied</v>
      </c>
      <c r="W533" s="2" t="s">
        <v>40</v>
      </c>
      <c r="X533" s="2" t="str">
        <f t="shared" si="34"/>
        <v>50-59</v>
      </c>
      <c r="Y533" s="2" t="str">
        <f t="shared" si="35"/>
        <v>50-59</v>
      </c>
    </row>
    <row r="534" spans="1:25" x14ac:dyDescent="0.25">
      <c r="A534" s="2">
        <v>3287</v>
      </c>
      <c r="B534" s="2" t="s">
        <v>934</v>
      </c>
      <c r="C534" s="2">
        <v>51</v>
      </c>
      <c r="D534" s="2" t="s">
        <v>33</v>
      </c>
      <c r="E534" s="2" t="s">
        <v>42</v>
      </c>
      <c r="F534" s="2" t="s">
        <v>601</v>
      </c>
      <c r="G534" s="5">
        <v>43294</v>
      </c>
      <c r="H534" s="2">
        <v>5.55</v>
      </c>
      <c r="I534" s="2">
        <f t="shared" ca="1" si="32"/>
        <v>0</v>
      </c>
      <c r="J534" s="2" t="str">
        <f t="shared" ca="1" si="33"/>
        <v>New</v>
      </c>
      <c r="K534" s="5">
        <v>43443</v>
      </c>
      <c r="L534" s="2" t="s">
        <v>48</v>
      </c>
      <c r="M534" s="2" t="s">
        <v>30</v>
      </c>
      <c r="N534" s="2">
        <v>5</v>
      </c>
      <c r="O534" s="2" t="str" cm="1">
        <f t="array" ref="O534">_xlfn.IFS(HRData[[#This Row],[Performance Rating]]=1,"Very Dissatisfied",HRData[[#This Row],[Performance Rating]]=2,"Dissatisfied",HRData[[#This Row],[Performance Rating]]=3,"Neutral",HRData[[#This Row],[Performance Rating]]=4,"Satisfied",HRData[[#This Row],[Performance Rating]]=5,"Very Satisfied")</f>
        <v>Very Satisfied</v>
      </c>
      <c r="P534" s="7">
        <v>78379</v>
      </c>
      <c r="Q534" s="7">
        <v>3498</v>
      </c>
      <c r="R534" s="2">
        <v>2</v>
      </c>
      <c r="S534" s="2">
        <v>7</v>
      </c>
      <c r="T534" s="2">
        <v>3</v>
      </c>
      <c r="U534" s="2">
        <v>2</v>
      </c>
      <c r="V534" s="2" t="str" cm="1">
        <f t="array" ref="V534">_xlfn.IFS(HRData[[#This Row],[Job Satisfaction Level]]=1,"Very Dissatisfied",HRData[[#This Row],[Job Satisfaction Level]]=2,"Dissatisfied",HRData[[#This Row],[Job Satisfaction Level]]=3,"Neutral",HRData[[#This Row],[Job Satisfaction Level]]=4,"Satisfied",HRData[[#This Row],[Job Satisfaction Level]]=5,"Very Satisfied")</f>
        <v>Dissatisfied</v>
      </c>
      <c r="W534" s="2" t="s">
        <v>40</v>
      </c>
      <c r="X534" s="2" t="str">
        <f t="shared" si="34"/>
        <v>50-59</v>
      </c>
      <c r="Y534" s="2" t="str">
        <f t="shared" si="35"/>
        <v>50-59</v>
      </c>
    </row>
    <row r="535" spans="1:25" x14ac:dyDescent="0.25">
      <c r="A535" s="2">
        <v>2489</v>
      </c>
      <c r="B535" s="2" t="s">
        <v>935</v>
      </c>
      <c r="C535" s="2">
        <v>27</v>
      </c>
      <c r="D535" s="2" t="s">
        <v>33</v>
      </c>
      <c r="E535" s="2" t="s">
        <v>50</v>
      </c>
      <c r="F535" s="2" t="s">
        <v>723</v>
      </c>
      <c r="G535" s="5">
        <v>44718</v>
      </c>
      <c r="H535" s="2">
        <v>1.65</v>
      </c>
      <c r="I535" s="2">
        <f t="shared" ca="1" si="32"/>
        <v>1</v>
      </c>
      <c r="J535" s="2" t="str">
        <f t="shared" ca="1" si="33"/>
        <v>1-3</v>
      </c>
      <c r="K535" s="5"/>
      <c r="L535" s="2" t="s">
        <v>48</v>
      </c>
      <c r="M535" s="2" t="s">
        <v>39</v>
      </c>
      <c r="N535" s="2">
        <v>4</v>
      </c>
      <c r="O535" s="2" t="str" cm="1">
        <f t="array" ref="O535">_xlfn.IFS(HRData[[#This Row],[Performance Rating]]=1,"Very Dissatisfied",HRData[[#This Row],[Performance Rating]]=2,"Dissatisfied",HRData[[#This Row],[Performance Rating]]=3,"Neutral",HRData[[#This Row],[Performance Rating]]=4,"Satisfied",HRData[[#This Row],[Performance Rating]]=5,"Very Satisfied")</f>
        <v>Satisfied</v>
      </c>
      <c r="P535" s="7">
        <v>65514</v>
      </c>
      <c r="Q535" s="7">
        <v>9466</v>
      </c>
      <c r="R535" s="2">
        <v>0</v>
      </c>
      <c r="S535" s="2">
        <v>1</v>
      </c>
      <c r="T535" s="2">
        <v>9</v>
      </c>
      <c r="U535" s="2">
        <v>1</v>
      </c>
      <c r="V535" s="2" t="str" cm="1">
        <f t="array" ref="V5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35" s="2" t="s">
        <v>31</v>
      </c>
      <c r="X535" s="2" t="str">
        <f t="shared" si="34"/>
        <v>20-29</v>
      </c>
      <c r="Y535" s="2" t="str">
        <f t="shared" si="35"/>
        <v>20-29</v>
      </c>
    </row>
    <row r="536" spans="1:25" x14ac:dyDescent="0.25">
      <c r="A536" s="2">
        <v>4467</v>
      </c>
      <c r="B536" s="2" t="s">
        <v>936</v>
      </c>
      <c r="C536" s="2">
        <v>19</v>
      </c>
      <c r="D536" s="2" t="s">
        <v>33</v>
      </c>
      <c r="E536" s="2" t="s">
        <v>34</v>
      </c>
      <c r="F536" s="2" t="s">
        <v>937</v>
      </c>
      <c r="G536" s="5">
        <v>44795</v>
      </c>
      <c r="H536" s="2">
        <v>1.44</v>
      </c>
      <c r="I536" s="2">
        <f t="shared" ca="1" si="32"/>
        <v>0</v>
      </c>
      <c r="J536" s="2" t="str">
        <f t="shared" ca="1" si="33"/>
        <v>New</v>
      </c>
      <c r="K536" s="5">
        <v>44813</v>
      </c>
      <c r="L536" s="2" t="s">
        <v>48</v>
      </c>
      <c r="M536" s="2" t="s">
        <v>30</v>
      </c>
      <c r="N536" s="2">
        <v>5</v>
      </c>
      <c r="O536" s="2" t="str" cm="1">
        <f t="array" ref="O536">_xlfn.IFS(HRData[[#This Row],[Performance Rating]]=1,"Very Dissatisfied",HRData[[#This Row],[Performance Rating]]=2,"Dissatisfied",HRData[[#This Row],[Performance Rating]]=3,"Neutral",HRData[[#This Row],[Performance Rating]]=4,"Satisfied",HRData[[#This Row],[Performance Rating]]=5,"Very Satisfied")</f>
        <v>Very Satisfied</v>
      </c>
      <c r="P536" s="7">
        <v>143722</v>
      </c>
      <c r="Q536" s="7">
        <v>908</v>
      </c>
      <c r="R536" s="2">
        <v>13</v>
      </c>
      <c r="S536" s="2">
        <v>3</v>
      </c>
      <c r="T536" s="2">
        <v>1</v>
      </c>
      <c r="U536" s="2">
        <v>4</v>
      </c>
      <c r="V536" s="2" t="str" cm="1">
        <f t="array" ref="V536">_xlfn.IFS(HRData[[#This Row],[Job Satisfaction Level]]=1,"Very Dissatisfied",HRData[[#This Row],[Job Satisfaction Level]]=2,"Dissatisfied",HRData[[#This Row],[Job Satisfaction Level]]=3,"Neutral",HRData[[#This Row],[Job Satisfaction Level]]=4,"Satisfied",HRData[[#This Row],[Job Satisfaction Level]]=5,"Very Satisfied")</f>
        <v>Satisfied</v>
      </c>
      <c r="W536" s="2" t="s">
        <v>31</v>
      </c>
      <c r="X536" s="2" t="str">
        <f t="shared" si="34"/>
        <v>10-19</v>
      </c>
      <c r="Y536" s="2" t="str">
        <f t="shared" si="35"/>
        <v>10-19</v>
      </c>
    </row>
    <row r="537" spans="1:25" x14ac:dyDescent="0.25">
      <c r="A537" s="2">
        <v>3717</v>
      </c>
      <c r="B537" s="2" t="s">
        <v>938</v>
      </c>
      <c r="C537" s="2">
        <v>36</v>
      </c>
      <c r="D537" s="2" t="s">
        <v>33</v>
      </c>
      <c r="E537" s="2" t="s">
        <v>42</v>
      </c>
      <c r="F537" s="2" t="s">
        <v>386</v>
      </c>
      <c r="G537" s="5">
        <v>44775</v>
      </c>
      <c r="H537" s="2">
        <v>1.49</v>
      </c>
      <c r="I537" s="2">
        <f t="shared" ca="1" si="32"/>
        <v>0</v>
      </c>
      <c r="J537" s="2" t="str">
        <f t="shared" ca="1" si="33"/>
        <v>New</v>
      </c>
      <c r="K537" s="5">
        <v>44792</v>
      </c>
      <c r="L537" s="2" t="s">
        <v>48</v>
      </c>
      <c r="M537" s="2" t="s">
        <v>30</v>
      </c>
      <c r="N537" s="2">
        <v>1</v>
      </c>
      <c r="O537" s="2" t="str" cm="1">
        <f t="array" ref="O537">_xlfn.IFS(HRData[[#This Row],[Performance Rating]]=1,"Very Dissatisfied",HRData[[#This Row],[Performance Rating]]=2,"Dissatisfied",HRData[[#This Row],[Performance Rating]]=3,"Neutral",HRData[[#This Row],[Performance Rating]]=4,"Satisfied",HRData[[#This Row],[Performance Rating]]=5,"Very Satisfied")</f>
        <v>Very Dissatisfied</v>
      </c>
      <c r="P537" s="7">
        <v>143593</v>
      </c>
      <c r="Q537" s="7">
        <v>4836</v>
      </c>
      <c r="R537" s="2">
        <v>6</v>
      </c>
      <c r="S537" s="2">
        <v>8</v>
      </c>
      <c r="T537" s="2">
        <v>0</v>
      </c>
      <c r="U537" s="2">
        <v>3</v>
      </c>
      <c r="V537" s="2" t="str" cm="1">
        <f t="array" ref="V537">_xlfn.IFS(HRData[[#This Row],[Job Satisfaction Level]]=1,"Very Dissatisfied",HRData[[#This Row],[Job Satisfaction Level]]=2,"Dissatisfied",HRData[[#This Row],[Job Satisfaction Level]]=3,"Neutral",HRData[[#This Row],[Job Satisfaction Level]]=4,"Satisfied",HRData[[#This Row],[Job Satisfaction Level]]=5,"Very Satisfied")</f>
        <v>Neutral</v>
      </c>
      <c r="W537" s="2" t="s">
        <v>40</v>
      </c>
      <c r="X537" s="2" t="str">
        <f t="shared" si="34"/>
        <v>30-39</v>
      </c>
      <c r="Y537" s="2" t="str">
        <f t="shared" si="35"/>
        <v>30-39</v>
      </c>
    </row>
    <row r="538" spans="1:25" x14ac:dyDescent="0.25">
      <c r="A538" s="2">
        <v>3357</v>
      </c>
      <c r="B538" s="2" t="s">
        <v>939</v>
      </c>
      <c r="C538" s="2">
        <v>54</v>
      </c>
      <c r="D538" s="2" t="s">
        <v>33</v>
      </c>
      <c r="E538" s="2" t="s">
        <v>34</v>
      </c>
      <c r="F538" s="2" t="s">
        <v>763</v>
      </c>
      <c r="G538" s="5">
        <v>42447</v>
      </c>
      <c r="H538" s="2">
        <v>7.87</v>
      </c>
      <c r="I538" s="2">
        <f t="shared" ca="1" si="32"/>
        <v>1</v>
      </c>
      <c r="J538" s="2" t="str">
        <f t="shared" ca="1" si="33"/>
        <v>1-3</v>
      </c>
      <c r="K538" s="5">
        <v>42956</v>
      </c>
      <c r="L538" s="2" t="s">
        <v>48</v>
      </c>
      <c r="M538" s="2" t="s">
        <v>30</v>
      </c>
      <c r="N538" s="2">
        <v>4</v>
      </c>
      <c r="O538" s="2" t="str" cm="1">
        <f t="array" ref="O538">_xlfn.IFS(HRData[[#This Row],[Performance Rating]]=1,"Very Dissatisfied",HRData[[#This Row],[Performance Rating]]=2,"Dissatisfied",HRData[[#This Row],[Performance Rating]]=3,"Neutral",HRData[[#This Row],[Performance Rating]]=4,"Satisfied",HRData[[#This Row],[Performance Rating]]=5,"Very Satisfied")</f>
        <v>Satisfied</v>
      </c>
      <c r="P538" s="7">
        <v>115706</v>
      </c>
      <c r="Q538" s="7">
        <v>8744</v>
      </c>
      <c r="R538" s="2">
        <v>19</v>
      </c>
      <c r="S538" s="2">
        <v>2</v>
      </c>
      <c r="T538" s="2">
        <v>5</v>
      </c>
      <c r="U538" s="2">
        <v>2</v>
      </c>
      <c r="V538" s="2" t="str" cm="1">
        <f t="array" ref="V538">_xlfn.IFS(HRData[[#This Row],[Job Satisfaction Level]]=1,"Very Dissatisfied",HRData[[#This Row],[Job Satisfaction Level]]=2,"Dissatisfied",HRData[[#This Row],[Job Satisfaction Level]]=3,"Neutral",HRData[[#This Row],[Job Satisfaction Level]]=4,"Satisfied",HRData[[#This Row],[Job Satisfaction Level]]=5,"Very Satisfied")</f>
        <v>Dissatisfied</v>
      </c>
      <c r="W538" s="2" t="s">
        <v>45</v>
      </c>
      <c r="X538" s="2" t="str">
        <f t="shared" si="34"/>
        <v>50-59</v>
      </c>
      <c r="Y538" s="2" t="str">
        <f t="shared" si="35"/>
        <v>50-59</v>
      </c>
    </row>
    <row r="539" spans="1:25" x14ac:dyDescent="0.25">
      <c r="A539" s="2">
        <v>7893</v>
      </c>
      <c r="B539" s="2" t="s">
        <v>940</v>
      </c>
      <c r="C539" s="2">
        <v>57</v>
      </c>
      <c r="D539" s="2" t="s">
        <v>33</v>
      </c>
      <c r="E539" s="2" t="s">
        <v>42</v>
      </c>
      <c r="F539" s="2" t="s">
        <v>324</v>
      </c>
      <c r="G539" s="5">
        <v>44725</v>
      </c>
      <c r="H539" s="2">
        <v>1.63</v>
      </c>
      <c r="I539" s="2">
        <f t="shared" ca="1" si="32"/>
        <v>0</v>
      </c>
      <c r="J539" s="2" t="str">
        <f t="shared" ca="1" si="33"/>
        <v>New</v>
      </c>
      <c r="K539" s="5">
        <v>45082</v>
      </c>
      <c r="L539" s="2" t="s">
        <v>44</v>
      </c>
      <c r="M539" s="2" t="s">
        <v>30</v>
      </c>
      <c r="N539" s="2">
        <v>3</v>
      </c>
      <c r="O539" s="2" t="str" cm="1">
        <f t="array" ref="O539">_xlfn.IFS(HRData[[#This Row],[Performance Rating]]=1,"Very Dissatisfied",HRData[[#This Row],[Performance Rating]]=2,"Dissatisfied",HRData[[#This Row],[Performance Rating]]=3,"Neutral",HRData[[#This Row],[Performance Rating]]=4,"Satisfied",HRData[[#This Row],[Performance Rating]]=5,"Very Satisfied")</f>
        <v>Neutral</v>
      </c>
      <c r="P539" s="7">
        <v>62621</v>
      </c>
      <c r="Q539" s="7">
        <v>9537</v>
      </c>
      <c r="R539" s="2">
        <v>5</v>
      </c>
      <c r="S539" s="2">
        <v>8</v>
      </c>
      <c r="T539" s="2">
        <v>1</v>
      </c>
      <c r="U539" s="2">
        <v>3</v>
      </c>
      <c r="V539" s="2" t="str" cm="1">
        <f t="array" ref="V539">_xlfn.IFS(HRData[[#This Row],[Job Satisfaction Level]]=1,"Very Dissatisfied",HRData[[#This Row],[Job Satisfaction Level]]=2,"Dissatisfied",HRData[[#This Row],[Job Satisfaction Level]]=3,"Neutral",HRData[[#This Row],[Job Satisfaction Level]]=4,"Satisfied",HRData[[#This Row],[Job Satisfaction Level]]=5,"Very Satisfied")</f>
        <v>Neutral</v>
      </c>
      <c r="W539" s="2" t="s">
        <v>31</v>
      </c>
      <c r="X539" s="2" t="str">
        <f t="shared" si="34"/>
        <v>50-59</v>
      </c>
      <c r="Y539" s="2" t="str">
        <f t="shared" si="35"/>
        <v>50-59</v>
      </c>
    </row>
    <row r="540" spans="1:25" x14ac:dyDescent="0.25">
      <c r="A540" s="2">
        <v>9147</v>
      </c>
      <c r="B540" s="2" t="s">
        <v>941</v>
      </c>
      <c r="C540" s="2">
        <v>49</v>
      </c>
      <c r="D540" s="2" t="s">
        <v>33</v>
      </c>
      <c r="E540" s="2" t="s">
        <v>50</v>
      </c>
      <c r="F540" s="2" t="s">
        <v>218</v>
      </c>
      <c r="G540" s="5">
        <v>44852</v>
      </c>
      <c r="H540" s="2">
        <v>1.28</v>
      </c>
      <c r="I540" s="2">
        <f t="shared" ca="1" si="32"/>
        <v>0</v>
      </c>
      <c r="J540" s="2" t="str">
        <f t="shared" ca="1" si="33"/>
        <v>New</v>
      </c>
      <c r="K540" s="5">
        <v>44930</v>
      </c>
      <c r="L540" s="2" t="s">
        <v>48</v>
      </c>
      <c r="M540" s="2" t="s">
        <v>30</v>
      </c>
      <c r="N540" s="2">
        <v>1</v>
      </c>
      <c r="O540" s="2" t="str" cm="1">
        <f t="array" ref="O540">_xlfn.IFS(HRData[[#This Row],[Performance Rating]]=1,"Very Dissatisfied",HRData[[#This Row],[Performance Rating]]=2,"Dissatisfied",HRData[[#This Row],[Performance Rating]]=3,"Neutral",HRData[[#This Row],[Performance Rating]]=4,"Satisfied",HRData[[#This Row],[Performance Rating]]=5,"Very Satisfied")</f>
        <v>Very Dissatisfied</v>
      </c>
      <c r="P540" s="7">
        <v>93161</v>
      </c>
      <c r="Q540" s="7">
        <v>3062</v>
      </c>
      <c r="R540" s="2">
        <v>11</v>
      </c>
      <c r="S540" s="2">
        <v>3</v>
      </c>
      <c r="T540" s="2">
        <v>8</v>
      </c>
      <c r="U540" s="2">
        <v>1</v>
      </c>
      <c r="V540" s="2" t="str" cm="1">
        <f t="array" ref="V5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40" s="2" t="s">
        <v>45</v>
      </c>
      <c r="X540" s="2" t="str">
        <f t="shared" si="34"/>
        <v>40-49</v>
      </c>
      <c r="Y540" s="2" t="str">
        <f t="shared" si="35"/>
        <v>40-49</v>
      </c>
    </row>
    <row r="541" spans="1:25" x14ac:dyDescent="0.25">
      <c r="A541" s="2">
        <v>7577</v>
      </c>
      <c r="B541" s="2" t="s">
        <v>942</v>
      </c>
      <c r="C541" s="2">
        <v>44</v>
      </c>
      <c r="D541" s="2" t="s">
        <v>33</v>
      </c>
      <c r="E541" s="2" t="s">
        <v>42</v>
      </c>
      <c r="F541" s="2" t="s">
        <v>943</v>
      </c>
      <c r="G541" s="5">
        <v>42365</v>
      </c>
      <c r="H541" s="2">
        <v>8.09</v>
      </c>
      <c r="I541" s="2">
        <f t="shared" ca="1" si="32"/>
        <v>3</v>
      </c>
      <c r="J541" s="2" t="str">
        <f t="shared" ca="1" si="33"/>
        <v>3-5</v>
      </c>
      <c r="K541" s="5">
        <v>43618</v>
      </c>
      <c r="L541" s="2" t="s">
        <v>56</v>
      </c>
      <c r="M541" s="2" t="s">
        <v>30</v>
      </c>
      <c r="N541" s="2">
        <v>4</v>
      </c>
      <c r="O541" s="2" t="str" cm="1">
        <f t="array" ref="O541">_xlfn.IFS(HRData[[#This Row],[Performance Rating]]=1,"Very Dissatisfied",HRData[[#This Row],[Performance Rating]]=2,"Dissatisfied",HRData[[#This Row],[Performance Rating]]=3,"Neutral",HRData[[#This Row],[Performance Rating]]=4,"Satisfied",HRData[[#This Row],[Performance Rating]]=5,"Very Satisfied")</f>
        <v>Satisfied</v>
      </c>
      <c r="P541" s="7">
        <v>125308</v>
      </c>
      <c r="Q541" s="7">
        <v>5064</v>
      </c>
      <c r="R541" s="2">
        <v>4</v>
      </c>
      <c r="S541" s="2">
        <v>5</v>
      </c>
      <c r="T541" s="2">
        <v>0</v>
      </c>
      <c r="U541" s="2">
        <v>3</v>
      </c>
      <c r="V541" s="2" t="str" cm="1">
        <f t="array" ref="V541">_xlfn.IFS(HRData[[#This Row],[Job Satisfaction Level]]=1,"Very Dissatisfied",HRData[[#This Row],[Job Satisfaction Level]]=2,"Dissatisfied",HRData[[#This Row],[Job Satisfaction Level]]=3,"Neutral",HRData[[#This Row],[Job Satisfaction Level]]=4,"Satisfied",HRData[[#This Row],[Job Satisfaction Level]]=5,"Very Satisfied")</f>
        <v>Neutral</v>
      </c>
      <c r="W541" s="2" t="s">
        <v>31</v>
      </c>
      <c r="X541" s="2" t="str">
        <f t="shared" si="34"/>
        <v>40-49</v>
      </c>
      <c r="Y541" s="2" t="str">
        <f t="shared" si="35"/>
        <v>40-49</v>
      </c>
    </row>
    <row r="542" spans="1:25" x14ac:dyDescent="0.25">
      <c r="A542" s="2">
        <v>7263</v>
      </c>
      <c r="B542" s="2" t="s">
        <v>944</v>
      </c>
      <c r="C542" s="2">
        <v>56</v>
      </c>
      <c r="D542" s="2" t="s">
        <v>33</v>
      </c>
      <c r="E542" s="2" t="s">
        <v>34</v>
      </c>
      <c r="F542" s="2" t="s">
        <v>945</v>
      </c>
      <c r="G542" s="5">
        <v>42583</v>
      </c>
      <c r="H542" s="2">
        <v>7.5</v>
      </c>
      <c r="I542" s="2">
        <f t="shared" ca="1" si="32"/>
        <v>5</v>
      </c>
      <c r="J542" s="2" t="str">
        <f t="shared" ca="1" si="33"/>
        <v>5-10</v>
      </c>
      <c r="K542" s="5">
        <v>44755</v>
      </c>
      <c r="L542" s="2" t="s">
        <v>44</v>
      </c>
      <c r="M542" s="2" t="s">
        <v>30</v>
      </c>
      <c r="N542" s="2">
        <v>5</v>
      </c>
      <c r="O542" s="2" t="str" cm="1">
        <f t="array" ref="O542">_xlfn.IFS(HRData[[#This Row],[Performance Rating]]=1,"Very Dissatisfied",HRData[[#This Row],[Performance Rating]]=2,"Dissatisfied",HRData[[#This Row],[Performance Rating]]=3,"Neutral",HRData[[#This Row],[Performance Rating]]=4,"Satisfied",HRData[[#This Row],[Performance Rating]]=5,"Very Satisfied")</f>
        <v>Very Satisfied</v>
      </c>
      <c r="P542" s="7">
        <v>72672</v>
      </c>
      <c r="Q542" s="7">
        <v>9381</v>
      </c>
      <c r="R542" s="2">
        <v>15</v>
      </c>
      <c r="S542" s="2">
        <v>2</v>
      </c>
      <c r="T542" s="2">
        <v>4</v>
      </c>
      <c r="U542" s="2">
        <v>3</v>
      </c>
      <c r="V542" s="2" t="str" cm="1">
        <f t="array" ref="V542">_xlfn.IFS(HRData[[#This Row],[Job Satisfaction Level]]=1,"Very Dissatisfied",HRData[[#This Row],[Job Satisfaction Level]]=2,"Dissatisfied",HRData[[#This Row],[Job Satisfaction Level]]=3,"Neutral",HRData[[#This Row],[Job Satisfaction Level]]=4,"Satisfied",HRData[[#This Row],[Job Satisfaction Level]]=5,"Very Satisfied")</f>
        <v>Neutral</v>
      </c>
      <c r="W542" s="2" t="s">
        <v>45</v>
      </c>
      <c r="X542" s="2" t="str">
        <f t="shared" si="34"/>
        <v>50-59</v>
      </c>
      <c r="Y542" s="2" t="str">
        <f t="shared" si="35"/>
        <v>50-59</v>
      </c>
    </row>
    <row r="543" spans="1:25" x14ac:dyDescent="0.25">
      <c r="A543" s="2">
        <v>5252</v>
      </c>
      <c r="B543" s="2" t="s">
        <v>946</v>
      </c>
      <c r="C543" s="2">
        <v>33</v>
      </c>
      <c r="D543" s="2" t="s">
        <v>33</v>
      </c>
      <c r="E543" s="2" t="s">
        <v>50</v>
      </c>
      <c r="F543" s="2" t="s">
        <v>947</v>
      </c>
      <c r="G543" s="5">
        <v>44538</v>
      </c>
      <c r="H543" s="2">
        <v>2.14</v>
      </c>
      <c r="I543" s="2">
        <f t="shared" ca="1" si="32"/>
        <v>2</v>
      </c>
      <c r="J543" s="2" t="str">
        <f t="shared" ca="1" si="33"/>
        <v>1-3</v>
      </c>
      <c r="K543" s="5"/>
      <c r="L543" s="2" t="s">
        <v>48</v>
      </c>
      <c r="M543" s="2" t="s">
        <v>39</v>
      </c>
      <c r="N543" s="2">
        <v>3</v>
      </c>
      <c r="O543" s="2" t="str" cm="1">
        <f t="array" ref="O543">_xlfn.IFS(HRData[[#This Row],[Performance Rating]]=1,"Very Dissatisfied",HRData[[#This Row],[Performance Rating]]=2,"Dissatisfied",HRData[[#This Row],[Performance Rating]]=3,"Neutral",HRData[[#This Row],[Performance Rating]]=4,"Satisfied",HRData[[#This Row],[Performance Rating]]=5,"Very Satisfied")</f>
        <v>Neutral</v>
      </c>
      <c r="P543" s="7">
        <v>103929</v>
      </c>
      <c r="Q543" s="7">
        <v>7190</v>
      </c>
      <c r="R543" s="2">
        <v>15</v>
      </c>
      <c r="S543" s="2">
        <v>0</v>
      </c>
      <c r="T543" s="2">
        <v>2</v>
      </c>
      <c r="U543" s="2">
        <v>3</v>
      </c>
      <c r="V543" s="2" t="str" cm="1">
        <f t="array" ref="V543">_xlfn.IFS(HRData[[#This Row],[Job Satisfaction Level]]=1,"Very Dissatisfied",HRData[[#This Row],[Job Satisfaction Level]]=2,"Dissatisfied",HRData[[#This Row],[Job Satisfaction Level]]=3,"Neutral",HRData[[#This Row],[Job Satisfaction Level]]=4,"Satisfied",HRData[[#This Row],[Job Satisfaction Level]]=5,"Very Satisfied")</f>
        <v>Neutral</v>
      </c>
      <c r="W543" s="2" t="s">
        <v>40</v>
      </c>
      <c r="X543" s="2" t="str">
        <f t="shared" si="34"/>
        <v>30-39</v>
      </c>
      <c r="Y543" s="2" t="str">
        <f t="shared" si="35"/>
        <v>30-39</v>
      </c>
    </row>
    <row r="544" spans="1:25" x14ac:dyDescent="0.25">
      <c r="A544" s="2">
        <v>7344</v>
      </c>
      <c r="B544" s="2" t="s">
        <v>948</v>
      </c>
      <c r="C544" s="2">
        <v>40</v>
      </c>
      <c r="D544" s="2" t="s">
        <v>33</v>
      </c>
      <c r="E544" s="2" t="s">
        <v>37</v>
      </c>
      <c r="F544" s="2" t="s">
        <v>257</v>
      </c>
      <c r="G544" s="5">
        <v>45222</v>
      </c>
      <c r="H544" s="2">
        <v>0.27</v>
      </c>
      <c r="I544" s="2">
        <f t="shared" ca="1" si="32"/>
        <v>0</v>
      </c>
      <c r="J544" s="2" t="str">
        <f t="shared" ca="1" si="33"/>
        <v>New</v>
      </c>
      <c r="K544" s="5"/>
      <c r="L544" s="2" t="s">
        <v>48</v>
      </c>
      <c r="M544" s="2" t="s">
        <v>39</v>
      </c>
      <c r="N544" s="2">
        <v>2</v>
      </c>
      <c r="O544" s="2" t="str" cm="1">
        <f t="array" ref="O544">_xlfn.IFS(HRData[[#This Row],[Performance Rating]]=1,"Very Dissatisfied",HRData[[#This Row],[Performance Rating]]=2,"Dissatisfied",HRData[[#This Row],[Performance Rating]]=3,"Neutral",HRData[[#This Row],[Performance Rating]]=4,"Satisfied",HRData[[#This Row],[Performance Rating]]=5,"Very Satisfied")</f>
        <v>Dissatisfied</v>
      </c>
      <c r="P544" s="7">
        <v>139426</v>
      </c>
      <c r="Q544" s="7">
        <v>6553</v>
      </c>
      <c r="R544" s="2">
        <v>18</v>
      </c>
      <c r="S544" s="2">
        <v>8</v>
      </c>
      <c r="T544" s="2">
        <v>8</v>
      </c>
      <c r="U544" s="2">
        <v>2</v>
      </c>
      <c r="V544" s="2" t="str" cm="1">
        <f t="array" ref="V544">_xlfn.IFS(HRData[[#This Row],[Job Satisfaction Level]]=1,"Very Dissatisfied",HRData[[#This Row],[Job Satisfaction Level]]=2,"Dissatisfied",HRData[[#This Row],[Job Satisfaction Level]]=3,"Neutral",HRData[[#This Row],[Job Satisfaction Level]]=4,"Satisfied",HRData[[#This Row],[Job Satisfaction Level]]=5,"Very Satisfied")</f>
        <v>Dissatisfied</v>
      </c>
      <c r="W544" s="2" t="s">
        <v>31</v>
      </c>
      <c r="X544" s="2" t="str">
        <f t="shared" si="34"/>
        <v>40-49</v>
      </c>
      <c r="Y544" s="2" t="str">
        <f t="shared" si="35"/>
        <v>40-49</v>
      </c>
    </row>
    <row r="545" spans="1:25" x14ac:dyDescent="0.25">
      <c r="A545" s="2">
        <v>4733</v>
      </c>
      <c r="B545" s="2" t="s">
        <v>949</v>
      </c>
      <c r="C545" s="2">
        <v>26</v>
      </c>
      <c r="D545" s="2" t="s">
        <v>33</v>
      </c>
      <c r="E545" s="2" t="s">
        <v>34</v>
      </c>
      <c r="F545" s="2" t="s">
        <v>950</v>
      </c>
      <c r="G545" s="5">
        <v>43337</v>
      </c>
      <c r="H545" s="2">
        <v>5.43</v>
      </c>
      <c r="I545" s="2">
        <f t="shared" ca="1" si="32"/>
        <v>5</v>
      </c>
      <c r="J545" s="2" t="str">
        <f t="shared" ca="1" si="33"/>
        <v>5-10</v>
      </c>
      <c r="K545" s="5"/>
      <c r="L545" s="2" t="s">
        <v>44</v>
      </c>
      <c r="M545" s="2" t="s">
        <v>39</v>
      </c>
      <c r="N545" s="2">
        <v>5</v>
      </c>
      <c r="O545" s="2" t="str" cm="1">
        <f t="array" ref="O545">_xlfn.IFS(HRData[[#This Row],[Performance Rating]]=1,"Very Dissatisfied",HRData[[#This Row],[Performance Rating]]=2,"Dissatisfied",HRData[[#This Row],[Performance Rating]]=3,"Neutral",HRData[[#This Row],[Performance Rating]]=4,"Satisfied",HRData[[#This Row],[Performance Rating]]=5,"Very Satisfied")</f>
        <v>Very Satisfied</v>
      </c>
      <c r="P545" s="7">
        <v>102640</v>
      </c>
      <c r="Q545" s="7">
        <v>6334</v>
      </c>
      <c r="R545" s="2">
        <v>1</v>
      </c>
      <c r="S545" s="2">
        <v>0</v>
      </c>
      <c r="T545" s="2">
        <v>10</v>
      </c>
      <c r="U545" s="2">
        <v>2</v>
      </c>
      <c r="V545" s="2" t="str" cm="1">
        <f t="array" ref="V545">_xlfn.IFS(HRData[[#This Row],[Job Satisfaction Level]]=1,"Very Dissatisfied",HRData[[#This Row],[Job Satisfaction Level]]=2,"Dissatisfied",HRData[[#This Row],[Job Satisfaction Level]]=3,"Neutral",HRData[[#This Row],[Job Satisfaction Level]]=4,"Satisfied",HRData[[#This Row],[Job Satisfaction Level]]=5,"Very Satisfied")</f>
        <v>Dissatisfied</v>
      </c>
      <c r="W545" s="2" t="s">
        <v>40</v>
      </c>
      <c r="X545" s="2" t="str">
        <f t="shared" si="34"/>
        <v>20-29</v>
      </c>
      <c r="Y545" s="2" t="str">
        <f t="shared" si="35"/>
        <v>20-29</v>
      </c>
    </row>
    <row r="546" spans="1:25" x14ac:dyDescent="0.25">
      <c r="A546" s="2">
        <v>9623</v>
      </c>
      <c r="B546" s="2" t="s">
        <v>951</v>
      </c>
      <c r="C546" s="2">
        <v>19</v>
      </c>
      <c r="D546" s="2" t="s">
        <v>33</v>
      </c>
      <c r="E546" s="2" t="s">
        <v>37</v>
      </c>
      <c r="F546" s="2" t="s">
        <v>401</v>
      </c>
      <c r="G546" s="5">
        <v>42372</v>
      </c>
      <c r="H546" s="2">
        <v>8.07</v>
      </c>
      <c r="I546" s="2">
        <f t="shared" ca="1" si="32"/>
        <v>3</v>
      </c>
      <c r="J546" s="2" t="str">
        <f t="shared" ca="1" si="33"/>
        <v>3-5</v>
      </c>
      <c r="K546" s="5">
        <v>43629</v>
      </c>
      <c r="L546" s="2" t="s">
        <v>29</v>
      </c>
      <c r="M546" s="2" t="s">
        <v>30</v>
      </c>
      <c r="N546" s="2">
        <v>1</v>
      </c>
      <c r="O546" s="2" t="str" cm="1">
        <f t="array" ref="O546">_xlfn.IFS(HRData[[#This Row],[Performance Rating]]=1,"Very Dissatisfied",HRData[[#This Row],[Performance Rating]]=2,"Dissatisfied",HRData[[#This Row],[Performance Rating]]=3,"Neutral",HRData[[#This Row],[Performance Rating]]=4,"Satisfied",HRData[[#This Row],[Performance Rating]]=5,"Very Satisfied")</f>
        <v>Very Dissatisfied</v>
      </c>
      <c r="P546" s="7">
        <v>43239</v>
      </c>
      <c r="Q546" s="7">
        <v>5740</v>
      </c>
      <c r="R546" s="2">
        <v>7</v>
      </c>
      <c r="S546" s="2">
        <v>2</v>
      </c>
      <c r="T546" s="2">
        <v>9</v>
      </c>
      <c r="U546" s="2">
        <v>3</v>
      </c>
      <c r="V546" s="2" t="str" cm="1">
        <f t="array" ref="V546">_xlfn.IFS(HRData[[#This Row],[Job Satisfaction Level]]=1,"Very Dissatisfied",HRData[[#This Row],[Job Satisfaction Level]]=2,"Dissatisfied",HRData[[#This Row],[Job Satisfaction Level]]=3,"Neutral",HRData[[#This Row],[Job Satisfaction Level]]=4,"Satisfied",HRData[[#This Row],[Job Satisfaction Level]]=5,"Very Satisfied")</f>
        <v>Neutral</v>
      </c>
      <c r="W546" s="2" t="s">
        <v>31</v>
      </c>
      <c r="X546" s="2" t="str">
        <f t="shared" si="34"/>
        <v>10-19</v>
      </c>
      <c r="Y546" s="2" t="str">
        <f t="shared" si="35"/>
        <v>10-19</v>
      </c>
    </row>
    <row r="547" spans="1:25" x14ac:dyDescent="0.25">
      <c r="A547" s="2">
        <v>7227</v>
      </c>
      <c r="B547" s="2" t="s">
        <v>952</v>
      </c>
      <c r="C547" s="2">
        <v>53</v>
      </c>
      <c r="D547" s="2" t="s">
        <v>33</v>
      </c>
      <c r="E547" s="2" t="s">
        <v>42</v>
      </c>
      <c r="F547" s="2" t="s">
        <v>953</v>
      </c>
      <c r="G547" s="5">
        <v>42213</v>
      </c>
      <c r="H547" s="2">
        <v>8.51</v>
      </c>
      <c r="I547" s="2">
        <f t="shared" ca="1" si="32"/>
        <v>6</v>
      </c>
      <c r="J547" s="2" t="str">
        <f t="shared" ca="1" si="33"/>
        <v>5-10</v>
      </c>
      <c r="K547" s="5">
        <v>44716</v>
      </c>
      <c r="L547" s="2" t="s">
        <v>48</v>
      </c>
      <c r="M547" s="2" t="s">
        <v>30</v>
      </c>
      <c r="N547" s="2">
        <v>3</v>
      </c>
      <c r="O547" s="2" t="str" cm="1">
        <f t="array" ref="O547">_xlfn.IFS(HRData[[#This Row],[Performance Rating]]=1,"Very Dissatisfied",HRData[[#This Row],[Performance Rating]]=2,"Dissatisfied",HRData[[#This Row],[Performance Rating]]=3,"Neutral",HRData[[#This Row],[Performance Rating]]=4,"Satisfied",HRData[[#This Row],[Performance Rating]]=5,"Very Satisfied")</f>
        <v>Neutral</v>
      </c>
      <c r="P547" s="7">
        <v>42554</v>
      </c>
      <c r="Q547" s="7">
        <v>1787</v>
      </c>
      <c r="R547" s="2">
        <v>1</v>
      </c>
      <c r="S547" s="2">
        <v>7</v>
      </c>
      <c r="T547" s="2">
        <v>1</v>
      </c>
      <c r="U547" s="2">
        <v>5</v>
      </c>
      <c r="V547" s="2" t="str" cm="1">
        <f t="array" ref="V547">_xlfn.IFS(HRData[[#This Row],[Job Satisfaction Level]]=1,"Very Dissatisfied",HRData[[#This Row],[Job Satisfaction Level]]=2,"Dissatisfied",HRData[[#This Row],[Job Satisfaction Level]]=3,"Neutral",HRData[[#This Row],[Job Satisfaction Level]]=4,"Satisfied",HRData[[#This Row],[Job Satisfaction Level]]=5,"Very Satisfied")</f>
        <v>Very Satisfied</v>
      </c>
      <c r="W547" s="2" t="s">
        <v>40</v>
      </c>
      <c r="X547" s="2" t="str">
        <f t="shared" si="34"/>
        <v>50-59</v>
      </c>
      <c r="Y547" s="2" t="str">
        <f t="shared" si="35"/>
        <v>50-59</v>
      </c>
    </row>
    <row r="548" spans="1:25" x14ac:dyDescent="0.25">
      <c r="A548" s="2">
        <v>6716</v>
      </c>
      <c r="B548" s="2" t="s">
        <v>954</v>
      </c>
      <c r="C548" s="2">
        <v>20</v>
      </c>
      <c r="D548" s="2" t="s">
        <v>33</v>
      </c>
      <c r="E548" s="2" t="s">
        <v>37</v>
      </c>
      <c r="F548" s="2" t="s">
        <v>101</v>
      </c>
      <c r="G548" s="5">
        <v>41860</v>
      </c>
      <c r="H548" s="2">
        <v>9.48</v>
      </c>
      <c r="I548" s="2">
        <f t="shared" ca="1" si="32"/>
        <v>9</v>
      </c>
      <c r="J548" s="2" t="str">
        <f t="shared" ca="1" si="33"/>
        <v>5-10</v>
      </c>
      <c r="K548" s="5"/>
      <c r="L548" s="2" t="s">
        <v>44</v>
      </c>
      <c r="M548" s="2" t="s">
        <v>39</v>
      </c>
      <c r="N548" s="2">
        <v>3</v>
      </c>
      <c r="O548" s="2" t="str" cm="1">
        <f t="array" ref="O548">_xlfn.IFS(HRData[[#This Row],[Performance Rating]]=1,"Very Dissatisfied",HRData[[#This Row],[Performance Rating]]=2,"Dissatisfied",HRData[[#This Row],[Performance Rating]]=3,"Neutral",HRData[[#This Row],[Performance Rating]]=4,"Satisfied",HRData[[#This Row],[Performance Rating]]=5,"Very Satisfied")</f>
        <v>Neutral</v>
      </c>
      <c r="P548" s="7">
        <v>93858</v>
      </c>
      <c r="Q548" s="7">
        <v>4845</v>
      </c>
      <c r="R548" s="2">
        <v>19</v>
      </c>
      <c r="S548" s="2">
        <v>8</v>
      </c>
      <c r="T548" s="2">
        <v>5</v>
      </c>
      <c r="U548" s="2">
        <v>4</v>
      </c>
      <c r="V548" s="2" t="str" cm="1">
        <f t="array" ref="V548">_xlfn.IFS(HRData[[#This Row],[Job Satisfaction Level]]=1,"Very Dissatisfied",HRData[[#This Row],[Job Satisfaction Level]]=2,"Dissatisfied",HRData[[#This Row],[Job Satisfaction Level]]=3,"Neutral",HRData[[#This Row],[Job Satisfaction Level]]=4,"Satisfied",HRData[[#This Row],[Job Satisfaction Level]]=5,"Very Satisfied")</f>
        <v>Satisfied</v>
      </c>
      <c r="W548" s="2" t="s">
        <v>45</v>
      </c>
      <c r="X548" s="2" t="str">
        <f t="shared" si="34"/>
        <v>20-29</v>
      </c>
      <c r="Y548" s="2" t="str">
        <f t="shared" si="35"/>
        <v>20-29</v>
      </c>
    </row>
    <row r="549" spans="1:25" x14ac:dyDescent="0.25">
      <c r="A549" s="2">
        <v>7920</v>
      </c>
      <c r="B549" s="2" t="s">
        <v>955</v>
      </c>
      <c r="C549" s="2">
        <v>42</v>
      </c>
      <c r="D549" s="2" t="s">
        <v>33</v>
      </c>
      <c r="E549" s="2" t="s">
        <v>42</v>
      </c>
      <c r="F549" s="2" t="s">
        <v>194</v>
      </c>
      <c r="G549" s="5">
        <v>42321</v>
      </c>
      <c r="H549" s="2">
        <v>8.2100000000000009</v>
      </c>
      <c r="I549" s="2">
        <f t="shared" ca="1" si="32"/>
        <v>2</v>
      </c>
      <c r="J549" s="2" t="str">
        <f t="shared" ca="1" si="33"/>
        <v>1-3</v>
      </c>
      <c r="K549" s="5">
        <v>43406</v>
      </c>
      <c r="L549" s="2" t="s">
        <v>29</v>
      </c>
      <c r="M549" s="2" t="s">
        <v>30</v>
      </c>
      <c r="N549" s="2">
        <v>4</v>
      </c>
      <c r="O549" s="2" t="str" cm="1">
        <f t="array" ref="O549">_xlfn.IFS(HRData[[#This Row],[Performance Rating]]=1,"Very Dissatisfied",HRData[[#This Row],[Performance Rating]]=2,"Dissatisfied",HRData[[#This Row],[Performance Rating]]=3,"Neutral",HRData[[#This Row],[Performance Rating]]=4,"Satisfied",HRData[[#This Row],[Performance Rating]]=5,"Very Satisfied")</f>
        <v>Satisfied</v>
      </c>
      <c r="P549" s="7">
        <v>80157</v>
      </c>
      <c r="Q549" s="7">
        <v>6551</v>
      </c>
      <c r="R549" s="2">
        <v>8</v>
      </c>
      <c r="S549" s="2">
        <v>7</v>
      </c>
      <c r="T549" s="2">
        <v>5</v>
      </c>
      <c r="U549" s="2">
        <v>1</v>
      </c>
      <c r="V549" s="2" t="str" cm="1">
        <f t="array" ref="V5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49" s="2" t="s">
        <v>40</v>
      </c>
      <c r="X549" s="2" t="str">
        <f t="shared" si="34"/>
        <v>40-49</v>
      </c>
      <c r="Y549" s="2" t="str">
        <f t="shared" si="35"/>
        <v>40-49</v>
      </c>
    </row>
    <row r="550" spans="1:25" x14ac:dyDescent="0.25">
      <c r="A550" s="2">
        <v>1996</v>
      </c>
      <c r="B550" s="2" t="s">
        <v>956</v>
      </c>
      <c r="C550" s="2">
        <v>62</v>
      </c>
      <c r="D550" s="2" t="s">
        <v>33</v>
      </c>
      <c r="E550" s="2" t="s">
        <v>27</v>
      </c>
      <c r="F550" s="2" t="s">
        <v>469</v>
      </c>
      <c r="G550" s="5">
        <v>43866</v>
      </c>
      <c r="H550" s="2">
        <v>3.98</v>
      </c>
      <c r="I550" s="2">
        <f t="shared" ca="1" si="32"/>
        <v>4</v>
      </c>
      <c r="J550" s="2" t="str">
        <f t="shared" ca="1" si="33"/>
        <v>3-5</v>
      </c>
      <c r="K550" s="5"/>
      <c r="L550" s="2" t="s">
        <v>48</v>
      </c>
      <c r="M550" s="2" t="s">
        <v>39</v>
      </c>
      <c r="N550" s="2">
        <v>1</v>
      </c>
      <c r="O550" s="2" t="str" cm="1">
        <f t="array" ref="O550">_xlfn.IFS(HRData[[#This Row],[Performance Rating]]=1,"Very Dissatisfied",HRData[[#This Row],[Performance Rating]]=2,"Dissatisfied",HRData[[#This Row],[Performance Rating]]=3,"Neutral",HRData[[#This Row],[Performance Rating]]=4,"Satisfied",HRData[[#This Row],[Performance Rating]]=5,"Very Satisfied")</f>
        <v>Very Dissatisfied</v>
      </c>
      <c r="P550" s="7">
        <v>99722</v>
      </c>
      <c r="Q550" s="7">
        <v>2978</v>
      </c>
      <c r="R550" s="2">
        <v>4</v>
      </c>
      <c r="S550" s="2">
        <v>8</v>
      </c>
      <c r="T550" s="2">
        <v>0</v>
      </c>
      <c r="U550" s="2">
        <v>3</v>
      </c>
      <c r="V550" s="2" t="str" cm="1">
        <f t="array" ref="V550">_xlfn.IFS(HRData[[#This Row],[Job Satisfaction Level]]=1,"Very Dissatisfied",HRData[[#This Row],[Job Satisfaction Level]]=2,"Dissatisfied",HRData[[#This Row],[Job Satisfaction Level]]=3,"Neutral",HRData[[#This Row],[Job Satisfaction Level]]=4,"Satisfied",HRData[[#This Row],[Job Satisfaction Level]]=5,"Very Satisfied")</f>
        <v>Neutral</v>
      </c>
      <c r="W550" s="2" t="s">
        <v>40</v>
      </c>
      <c r="X550" s="2" t="str">
        <f t="shared" si="34"/>
        <v>60-69</v>
      </c>
      <c r="Y550" s="2" t="str">
        <f t="shared" si="35"/>
        <v>60-69</v>
      </c>
    </row>
    <row r="551" spans="1:25" x14ac:dyDescent="0.25">
      <c r="A551" s="2">
        <v>7604</v>
      </c>
      <c r="B551" s="2" t="s">
        <v>957</v>
      </c>
      <c r="C551" s="2">
        <v>31</v>
      </c>
      <c r="D551" s="2" t="s">
        <v>33</v>
      </c>
      <c r="E551" s="2" t="s">
        <v>34</v>
      </c>
      <c r="F551" s="2" t="s">
        <v>958</v>
      </c>
      <c r="G551" s="5">
        <v>44058</v>
      </c>
      <c r="H551" s="2">
        <v>3.45</v>
      </c>
      <c r="I551" s="2">
        <f t="shared" ca="1" si="32"/>
        <v>3</v>
      </c>
      <c r="J551" s="2" t="str">
        <f t="shared" ca="1" si="33"/>
        <v>3-5</v>
      </c>
      <c r="K551" s="5">
        <v>45259</v>
      </c>
      <c r="L551" s="2" t="s">
        <v>29</v>
      </c>
      <c r="M551" s="2" t="s">
        <v>30</v>
      </c>
      <c r="N551" s="2">
        <v>2</v>
      </c>
      <c r="O551" s="2" t="str" cm="1">
        <f t="array" ref="O551">_xlfn.IFS(HRData[[#This Row],[Performance Rating]]=1,"Very Dissatisfied",HRData[[#This Row],[Performance Rating]]=2,"Dissatisfied",HRData[[#This Row],[Performance Rating]]=3,"Neutral",HRData[[#This Row],[Performance Rating]]=4,"Satisfied",HRData[[#This Row],[Performance Rating]]=5,"Very Satisfied")</f>
        <v>Dissatisfied</v>
      </c>
      <c r="P551" s="7">
        <v>123727</v>
      </c>
      <c r="Q551" s="7">
        <v>8580</v>
      </c>
      <c r="R551" s="2">
        <v>8</v>
      </c>
      <c r="S551" s="2">
        <v>9</v>
      </c>
      <c r="T551" s="2">
        <v>5</v>
      </c>
      <c r="U551" s="2">
        <v>3</v>
      </c>
      <c r="V551" s="2" t="str" cm="1">
        <f t="array" ref="V551">_xlfn.IFS(HRData[[#This Row],[Job Satisfaction Level]]=1,"Very Dissatisfied",HRData[[#This Row],[Job Satisfaction Level]]=2,"Dissatisfied",HRData[[#This Row],[Job Satisfaction Level]]=3,"Neutral",HRData[[#This Row],[Job Satisfaction Level]]=4,"Satisfied",HRData[[#This Row],[Job Satisfaction Level]]=5,"Very Satisfied")</f>
        <v>Neutral</v>
      </c>
      <c r="W551" s="2" t="s">
        <v>40</v>
      </c>
      <c r="X551" s="2" t="str">
        <f t="shared" si="34"/>
        <v>30-39</v>
      </c>
      <c r="Y551" s="2" t="str">
        <f t="shared" si="35"/>
        <v>30-39</v>
      </c>
    </row>
    <row r="552" spans="1:25" x14ac:dyDescent="0.25">
      <c r="A552" s="2">
        <v>1840</v>
      </c>
      <c r="B552" s="2" t="s">
        <v>959</v>
      </c>
      <c r="C552" s="2">
        <v>51</v>
      </c>
      <c r="D552" s="2" t="s">
        <v>33</v>
      </c>
      <c r="E552" s="2" t="s">
        <v>27</v>
      </c>
      <c r="F552" s="2" t="s">
        <v>586</v>
      </c>
      <c r="G552" s="5">
        <v>42808</v>
      </c>
      <c r="H552" s="2">
        <v>6.88</v>
      </c>
      <c r="I552" s="2">
        <f t="shared" ca="1" si="32"/>
        <v>3</v>
      </c>
      <c r="J552" s="2" t="str">
        <f t="shared" ca="1" si="33"/>
        <v>3-5</v>
      </c>
      <c r="K552" s="5">
        <v>43926</v>
      </c>
      <c r="L552" s="2" t="s">
        <v>56</v>
      </c>
      <c r="M552" s="2" t="s">
        <v>30</v>
      </c>
      <c r="N552" s="2">
        <v>4</v>
      </c>
      <c r="O552" s="2" t="str" cm="1">
        <f t="array" ref="O552">_xlfn.IFS(HRData[[#This Row],[Performance Rating]]=1,"Very Dissatisfied",HRData[[#This Row],[Performance Rating]]=2,"Dissatisfied",HRData[[#This Row],[Performance Rating]]=3,"Neutral",HRData[[#This Row],[Performance Rating]]=4,"Satisfied",HRData[[#This Row],[Performance Rating]]=5,"Very Satisfied")</f>
        <v>Satisfied</v>
      </c>
      <c r="P552" s="7">
        <v>145566</v>
      </c>
      <c r="Q552" s="7">
        <v>8379</v>
      </c>
      <c r="R552" s="2">
        <v>18</v>
      </c>
      <c r="S552" s="2">
        <v>0</v>
      </c>
      <c r="T552" s="2">
        <v>2</v>
      </c>
      <c r="U552" s="2">
        <v>1</v>
      </c>
      <c r="V552" s="2" t="str" cm="1">
        <f t="array" ref="V5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52" s="2" t="s">
        <v>31</v>
      </c>
      <c r="X552" s="2" t="str">
        <f t="shared" si="34"/>
        <v>50-59</v>
      </c>
      <c r="Y552" s="2" t="str">
        <f t="shared" si="35"/>
        <v>50-59</v>
      </c>
    </row>
    <row r="553" spans="1:25" x14ac:dyDescent="0.25">
      <c r="A553" s="2">
        <v>7099</v>
      </c>
      <c r="B553" s="2" t="s">
        <v>960</v>
      </c>
      <c r="C553" s="2">
        <v>24</v>
      </c>
      <c r="D553" s="2" t="s">
        <v>33</v>
      </c>
      <c r="E553" s="2" t="s">
        <v>27</v>
      </c>
      <c r="F553" s="2" t="s">
        <v>481</v>
      </c>
      <c r="G553" s="5">
        <v>43756</v>
      </c>
      <c r="H553" s="2">
        <v>4.28</v>
      </c>
      <c r="I553" s="2">
        <f t="shared" ca="1" si="32"/>
        <v>4</v>
      </c>
      <c r="J553" s="2" t="str">
        <f t="shared" ca="1" si="33"/>
        <v>3-5</v>
      </c>
      <c r="K553" s="5"/>
      <c r="L553" s="2" t="s">
        <v>44</v>
      </c>
      <c r="M553" s="2" t="s">
        <v>39</v>
      </c>
      <c r="N553" s="2">
        <v>1</v>
      </c>
      <c r="O553" s="2" t="str" cm="1">
        <f t="array" ref="O553">_xlfn.IFS(HRData[[#This Row],[Performance Rating]]=1,"Very Dissatisfied",HRData[[#This Row],[Performance Rating]]=2,"Dissatisfied",HRData[[#This Row],[Performance Rating]]=3,"Neutral",HRData[[#This Row],[Performance Rating]]=4,"Satisfied",HRData[[#This Row],[Performance Rating]]=5,"Very Satisfied")</f>
        <v>Very Dissatisfied</v>
      </c>
      <c r="P553" s="7">
        <v>93618</v>
      </c>
      <c r="Q553" s="7">
        <v>6027</v>
      </c>
      <c r="R553" s="2">
        <v>16</v>
      </c>
      <c r="S553" s="2">
        <v>2</v>
      </c>
      <c r="T553" s="2">
        <v>10</v>
      </c>
      <c r="U553" s="2">
        <v>2</v>
      </c>
      <c r="V553" s="2" t="str" cm="1">
        <f t="array" ref="V553">_xlfn.IFS(HRData[[#This Row],[Job Satisfaction Level]]=1,"Very Dissatisfied",HRData[[#This Row],[Job Satisfaction Level]]=2,"Dissatisfied",HRData[[#This Row],[Job Satisfaction Level]]=3,"Neutral",HRData[[#This Row],[Job Satisfaction Level]]=4,"Satisfied",HRData[[#This Row],[Job Satisfaction Level]]=5,"Very Satisfied")</f>
        <v>Dissatisfied</v>
      </c>
      <c r="W553" s="2" t="s">
        <v>31</v>
      </c>
      <c r="X553" s="2" t="str">
        <f t="shared" si="34"/>
        <v>20-29</v>
      </c>
      <c r="Y553" s="2" t="str">
        <f t="shared" si="35"/>
        <v>20-29</v>
      </c>
    </row>
    <row r="554" spans="1:25" x14ac:dyDescent="0.25">
      <c r="A554" s="2">
        <v>7632</v>
      </c>
      <c r="B554" s="2" t="s">
        <v>961</v>
      </c>
      <c r="C554" s="2">
        <v>64</v>
      </c>
      <c r="D554" s="2" t="s">
        <v>33</v>
      </c>
      <c r="E554" s="2" t="s">
        <v>50</v>
      </c>
      <c r="F554" s="2" t="s">
        <v>962</v>
      </c>
      <c r="G554" s="5">
        <v>42471</v>
      </c>
      <c r="H554" s="2">
        <v>7.8</v>
      </c>
      <c r="I554" s="2">
        <f t="shared" ca="1" si="32"/>
        <v>4</v>
      </c>
      <c r="J554" s="2" t="str">
        <f t="shared" ca="1" si="33"/>
        <v>3-5</v>
      </c>
      <c r="K554" s="5">
        <v>44234</v>
      </c>
      <c r="L554" s="2" t="s">
        <v>48</v>
      </c>
      <c r="M554" s="2" t="s">
        <v>30</v>
      </c>
      <c r="N554" s="2">
        <v>4</v>
      </c>
      <c r="O554" s="2" t="str" cm="1">
        <f t="array" ref="O554">_xlfn.IFS(HRData[[#This Row],[Performance Rating]]=1,"Very Dissatisfied",HRData[[#This Row],[Performance Rating]]=2,"Dissatisfied",HRData[[#This Row],[Performance Rating]]=3,"Neutral",HRData[[#This Row],[Performance Rating]]=4,"Satisfied",HRData[[#This Row],[Performance Rating]]=5,"Very Satisfied")</f>
        <v>Satisfied</v>
      </c>
      <c r="P554" s="7">
        <v>97362</v>
      </c>
      <c r="Q554" s="7">
        <v>1146</v>
      </c>
      <c r="R554" s="2">
        <v>13</v>
      </c>
      <c r="S554" s="2">
        <v>5</v>
      </c>
      <c r="T554" s="2">
        <v>5</v>
      </c>
      <c r="U554" s="2">
        <v>5</v>
      </c>
      <c r="V554" s="2" t="str" cm="1">
        <f t="array" ref="V554">_xlfn.IFS(HRData[[#This Row],[Job Satisfaction Level]]=1,"Very Dissatisfied",HRData[[#This Row],[Job Satisfaction Level]]=2,"Dissatisfied",HRData[[#This Row],[Job Satisfaction Level]]=3,"Neutral",HRData[[#This Row],[Job Satisfaction Level]]=4,"Satisfied",HRData[[#This Row],[Job Satisfaction Level]]=5,"Very Satisfied")</f>
        <v>Very Satisfied</v>
      </c>
      <c r="W554" s="2" t="s">
        <v>31</v>
      </c>
      <c r="X554" s="2" t="str">
        <f t="shared" si="34"/>
        <v>60-69</v>
      </c>
      <c r="Y554" s="2" t="str">
        <f t="shared" si="35"/>
        <v>60-69</v>
      </c>
    </row>
    <row r="555" spans="1:25" x14ac:dyDescent="0.25">
      <c r="A555" s="2">
        <v>6410</v>
      </c>
      <c r="B555" s="2" t="s">
        <v>963</v>
      </c>
      <c r="C555" s="2">
        <v>34</v>
      </c>
      <c r="D555" s="2" t="s">
        <v>33</v>
      </c>
      <c r="E555" s="2" t="s">
        <v>37</v>
      </c>
      <c r="F555" s="2" t="s">
        <v>471</v>
      </c>
      <c r="G555" s="5">
        <v>41810</v>
      </c>
      <c r="H555" s="2">
        <v>9.61</v>
      </c>
      <c r="I555" s="2">
        <f t="shared" ca="1" si="32"/>
        <v>9</v>
      </c>
      <c r="J555" s="2" t="str">
        <f t="shared" ca="1" si="33"/>
        <v>5-10</v>
      </c>
      <c r="K555" s="5"/>
      <c r="L555" s="2" t="s">
        <v>29</v>
      </c>
      <c r="M555" s="2" t="s">
        <v>39</v>
      </c>
      <c r="N555" s="2">
        <v>4</v>
      </c>
      <c r="O555" s="2" t="str" cm="1">
        <f t="array" ref="O555">_xlfn.IFS(HRData[[#This Row],[Performance Rating]]=1,"Very Dissatisfied",HRData[[#This Row],[Performance Rating]]=2,"Dissatisfied",HRData[[#This Row],[Performance Rating]]=3,"Neutral",HRData[[#This Row],[Performance Rating]]=4,"Satisfied",HRData[[#This Row],[Performance Rating]]=5,"Very Satisfied")</f>
        <v>Satisfied</v>
      </c>
      <c r="P555" s="7">
        <v>147761</v>
      </c>
      <c r="Q555" s="7">
        <v>2631</v>
      </c>
      <c r="R555" s="2">
        <v>14</v>
      </c>
      <c r="S555" s="2">
        <v>7</v>
      </c>
      <c r="T555" s="2">
        <v>1</v>
      </c>
      <c r="U555" s="2">
        <v>3</v>
      </c>
      <c r="V555" s="2" t="str" cm="1">
        <f t="array" ref="V555">_xlfn.IFS(HRData[[#This Row],[Job Satisfaction Level]]=1,"Very Dissatisfied",HRData[[#This Row],[Job Satisfaction Level]]=2,"Dissatisfied",HRData[[#This Row],[Job Satisfaction Level]]=3,"Neutral",HRData[[#This Row],[Job Satisfaction Level]]=4,"Satisfied",HRData[[#This Row],[Job Satisfaction Level]]=5,"Very Satisfied")</f>
        <v>Neutral</v>
      </c>
      <c r="W555" s="2" t="s">
        <v>31</v>
      </c>
      <c r="X555" s="2" t="str">
        <f t="shared" si="34"/>
        <v>30-39</v>
      </c>
      <c r="Y555" s="2" t="str">
        <f t="shared" si="35"/>
        <v>30-39</v>
      </c>
    </row>
    <row r="556" spans="1:25" x14ac:dyDescent="0.25">
      <c r="A556" s="2">
        <v>5550</v>
      </c>
      <c r="B556" s="2" t="s">
        <v>964</v>
      </c>
      <c r="C556" s="2">
        <v>23</v>
      </c>
      <c r="D556" s="2" t="s">
        <v>33</v>
      </c>
      <c r="E556" s="2" t="s">
        <v>27</v>
      </c>
      <c r="F556" s="2" t="s">
        <v>965</v>
      </c>
      <c r="G556" s="5">
        <v>42438</v>
      </c>
      <c r="H556" s="2">
        <v>7.89</v>
      </c>
      <c r="I556" s="2">
        <f t="shared" ca="1" si="32"/>
        <v>8</v>
      </c>
      <c r="J556" s="2" t="str">
        <f t="shared" ca="1" si="33"/>
        <v>5-10</v>
      </c>
      <c r="K556" s="5"/>
      <c r="L556" s="2" t="s">
        <v>44</v>
      </c>
      <c r="M556" s="2" t="s">
        <v>39</v>
      </c>
      <c r="N556" s="2">
        <v>1</v>
      </c>
      <c r="O556" s="2" t="str" cm="1">
        <f t="array" ref="O556">_xlfn.IFS(HRData[[#This Row],[Performance Rating]]=1,"Very Dissatisfied",HRData[[#This Row],[Performance Rating]]=2,"Dissatisfied",HRData[[#This Row],[Performance Rating]]=3,"Neutral",HRData[[#This Row],[Performance Rating]]=4,"Satisfied",HRData[[#This Row],[Performance Rating]]=5,"Very Satisfied")</f>
        <v>Very Dissatisfied</v>
      </c>
      <c r="P556" s="7">
        <v>79928</v>
      </c>
      <c r="Q556" s="7">
        <v>8495</v>
      </c>
      <c r="R556" s="2">
        <v>11</v>
      </c>
      <c r="S556" s="2">
        <v>1</v>
      </c>
      <c r="T556" s="2">
        <v>8</v>
      </c>
      <c r="U556" s="2">
        <v>2</v>
      </c>
      <c r="V556" s="2" t="str" cm="1">
        <f t="array" ref="V556">_xlfn.IFS(HRData[[#This Row],[Job Satisfaction Level]]=1,"Very Dissatisfied",HRData[[#This Row],[Job Satisfaction Level]]=2,"Dissatisfied",HRData[[#This Row],[Job Satisfaction Level]]=3,"Neutral",HRData[[#This Row],[Job Satisfaction Level]]=4,"Satisfied",HRData[[#This Row],[Job Satisfaction Level]]=5,"Very Satisfied")</f>
        <v>Dissatisfied</v>
      </c>
      <c r="W556" s="2" t="s">
        <v>31</v>
      </c>
      <c r="X556" s="2" t="str">
        <f t="shared" si="34"/>
        <v>20-29</v>
      </c>
      <c r="Y556" s="2" t="str">
        <f t="shared" si="35"/>
        <v>20-29</v>
      </c>
    </row>
    <row r="557" spans="1:25" x14ac:dyDescent="0.25">
      <c r="A557" s="2">
        <v>3558</v>
      </c>
      <c r="B557" s="2" t="s">
        <v>966</v>
      </c>
      <c r="C557" s="2">
        <v>30</v>
      </c>
      <c r="D557" s="2" t="s">
        <v>33</v>
      </c>
      <c r="E557" s="2" t="s">
        <v>42</v>
      </c>
      <c r="F557" s="2" t="s">
        <v>967</v>
      </c>
      <c r="G557" s="5">
        <v>42778</v>
      </c>
      <c r="H557" s="2">
        <v>6.96</v>
      </c>
      <c r="I557" s="2">
        <f t="shared" ca="1" si="32"/>
        <v>4</v>
      </c>
      <c r="J557" s="2" t="str">
        <f t="shared" ca="1" si="33"/>
        <v>3-5</v>
      </c>
      <c r="K557" s="5">
        <v>44559</v>
      </c>
      <c r="L557" s="2" t="s">
        <v>56</v>
      </c>
      <c r="M557" s="2" t="s">
        <v>30</v>
      </c>
      <c r="N557" s="2">
        <v>4</v>
      </c>
      <c r="O557" s="2" t="str" cm="1">
        <f t="array" ref="O557">_xlfn.IFS(HRData[[#This Row],[Performance Rating]]=1,"Very Dissatisfied",HRData[[#This Row],[Performance Rating]]=2,"Dissatisfied",HRData[[#This Row],[Performance Rating]]=3,"Neutral",HRData[[#This Row],[Performance Rating]]=4,"Satisfied",HRData[[#This Row],[Performance Rating]]=5,"Very Satisfied")</f>
        <v>Satisfied</v>
      </c>
      <c r="P557" s="7">
        <v>106076</v>
      </c>
      <c r="Q557" s="7">
        <v>1104</v>
      </c>
      <c r="R557" s="2">
        <v>2</v>
      </c>
      <c r="S557" s="2">
        <v>10</v>
      </c>
      <c r="T557" s="2">
        <v>0</v>
      </c>
      <c r="U557" s="2">
        <v>5</v>
      </c>
      <c r="V557" s="2" t="str" cm="1">
        <f t="array" ref="V557">_xlfn.IFS(HRData[[#This Row],[Job Satisfaction Level]]=1,"Very Dissatisfied",HRData[[#This Row],[Job Satisfaction Level]]=2,"Dissatisfied",HRData[[#This Row],[Job Satisfaction Level]]=3,"Neutral",HRData[[#This Row],[Job Satisfaction Level]]=4,"Satisfied",HRData[[#This Row],[Job Satisfaction Level]]=5,"Very Satisfied")</f>
        <v>Very Satisfied</v>
      </c>
      <c r="W557" s="2" t="s">
        <v>40</v>
      </c>
      <c r="X557" s="2" t="str">
        <f t="shared" si="34"/>
        <v>30-39</v>
      </c>
      <c r="Y557" s="2" t="str">
        <f t="shared" si="35"/>
        <v>30-39</v>
      </c>
    </row>
    <row r="558" spans="1:25" x14ac:dyDescent="0.25">
      <c r="A558" s="2">
        <v>2324</v>
      </c>
      <c r="B558" s="2" t="s">
        <v>968</v>
      </c>
      <c r="C558" s="2">
        <v>56</v>
      </c>
      <c r="D558" s="2" t="s">
        <v>33</v>
      </c>
      <c r="E558" s="2" t="s">
        <v>42</v>
      </c>
      <c r="F558" s="2" t="s">
        <v>487</v>
      </c>
      <c r="G558" s="5">
        <v>41976</v>
      </c>
      <c r="H558" s="2">
        <v>9.16</v>
      </c>
      <c r="I558" s="2">
        <f t="shared" ca="1" si="32"/>
        <v>7</v>
      </c>
      <c r="J558" s="2" t="str">
        <f t="shared" ca="1" si="33"/>
        <v>5-10</v>
      </c>
      <c r="K558" s="5">
        <v>44839</v>
      </c>
      <c r="L558" s="2" t="s">
        <v>44</v>
      </c>
      <c r="M558" s="2" t="s">
        <v>30</v>
      </c>
      <c r="N558" s="2">
        <v>1</v>
      </c>
      <c r="O558" s="2" t="str" cm="1">
        <f t="array" ref="O558">_xlfn.IFS(HRData[[#This Row],[Performance Rating]]=1,"Very Dissatisfied",HRData[[#This Row],[Performance Rating]]=2,"Dissatisfied",HRData[[#This Row],[Performance Rating]]=3,"Neutral",HRData[[#This Row],[Performance Rating]]=4,"Satisfied",HRData[[#This Row],[Performance Rating]]=5,"Very Satisfied")</f>
        <v>Very Dissatisfied</v>
      </c>
      <c r="P558" s="7">
        <v>57149</v>
      </c>
      <c r="Q558" s="7">
        <v>4817</v>
      </c>
      <c r="R558" s="2">
        <v>0</v>
      </c>
      <c r="S558" s="2">
        <v>4</v>
      </c>
      <c r="T558" s="2">
        <v>3</v>
      </c>
      <c r="U558" s="2">
        <v>1</v>
      </c>
      <c r="V558" s="2" t="str" cm="1">
        <f t="array" ref="V5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58" s="2" t="s">
        <v>45</v>
      </c>
      <c r="X558" s="2" t="str">
        <f t="shared" si="34"/>
        <v>50-59</v>
      </c>
      <c r="Y558" s="2" t="str">
        <f t="shared" si="35"/>
        <v>50-59</v>
      </c>
    </row>
    <row r="559" spans="1:25" x14ac:dyDescent="0.25">
      <c r="A559" s="2">
        <v>4425</v>
      </c>
      <c r="B559" s="2" t="s">
        <v>969</v>
      </c>
      <c r="C559" s="2">
        <v>18</v>
      </c>
      <c r="D559" s="2" t="s">
        <v>33</v>
      </c>
      <c r="E559" s="2" t="s">
        <v>37</v>
      </c>
      <c r="F559" s="2" t="s">
        <v>558</v>
      </c>
      <c r="G559" s="5">
        <v>44788</v>
      </c>
      <c r="H559" s="2">
        <v>1.45</v>
      </c>
      <c r="I559" s="2">
        <f t="shared" ca="1" si="32"/>
        <v>0</v>
      </c>
      <c r="J559" s="2" t="str">
        <f t="shared" ca="1" si="33"/>
        <v>New</v>
      </c>
      <c r="K559" s="5">
        <v>44802</v>
      </c>
      <c r="L559" s="2" t="s">
        <v>29</v>
      </c>
      <c r="M559" s="2" t="s">
        <v>30</v>
      </c>
      <c r="N559" s="2">
        <v>5</v>
      </c>
      <c r="O559" s="2" t="str" cm="1">
        <f t="array" ref="O559">_xlfn.IFS(HRData[[#This Row],[Performance Rating]]=1,"Very Dissatisfied",HRData[[#This Row],[Performance Rating]]=2,"Dissatisfied",HRData[[#This Row],[Performance Rating]]=3,"Neutral",HRData[[#This Row],[Performance Rating]]=4,"Satisfied",HRData[[#This Row],[Performance Rating]]=5,"Very Satisfied")</f>
        <v>Very Satisfied</v>
      </c>
      <c r="P559" s="7">
        <v>99911</v>
      </c>
      <c r="Q559" s="7">
        <v>9308</v>
      </c>
      <c r="R559" s="2">
        <v>2</v>
      </c>
      <c r="S559" s="2">
        <v>10</v>
      </c>
      <c r="T559" s="2">
        <v>6</v>
      </c>
      <c r="U559" s="2">
        <v>3</v>
      </c>
      <c r="V559" s="2" t="str" cm="1">
        <f t="array" ref="V559">_xlfn.IFS(HRData[[#This Row],[Job Satisfaction Level]]=1,"Very Dissatisfied",HRData[[#This Row],[Job Satisfaction Level]]=2,"Dissatisfied",HRData[[#This Row],[Job Satisfaction Level]]=3,"Neutral",HRData[[#This Row],[Job Satisfaction Level]]=4,"Satisfied",HRData[[#This Row],[Job Satisfaction Level]]=5,"Very Satisfied")</f>
        <v>Neutral</v>
      </c>
      <c r="W559" s="2" t="s">
        <v>45</v>
      </c>
      <c r="X559" s="2" t="str">
        <f t="shared" si="34"/>
        <v>10-19</v>
      </c>
      <c r="Y559" s="2" t="str">
        <f t="shared" si="35"/>
        <v>10-19</v>
      </c>
    </row>
    <row r="560" spans="1:25" x14ac:dyDescent="0.25">
      <c r="A560" s="2">
        <v>9728</v>
      </c>
      <c r="B560" s="2" t="s">
        <v>970</v>
      </c>
      <c r="C560" s="2">
        <v>64</v>
      </c>
      <c r="D560" s="2" t="s">
        <v>33</v>
      </c>
      <c r="E560" s="2" t="s">
        <v>34</v>
      </c>
      <c r="F560" s="2" t="s">
        <v>971</v>
      </c>
      <c r="G560" s="5">
        <v>44297</v>
      </c>
      <c r="H560" s="2">
        <v>2.8</v>
      </c>
      <c r="I560" s="2">
        <f t="shared" ca="1" si="32"/>
        <v>1</v>
      </c>
      <c r="J560" s="2" t="str">
        <f t="shared" ca="1" si="33"/>
        <v>1-3</v>
      </c>
      <c r="K560" s="5">
        <v>44767</v>
      </c>
      <c r="L560" s="2" t="s">
        <v>29</v>
      </c>
      <c r="M560" s="2" t="s">
        <v>30</v>
      </c>
      <c r="N560" s="2">
        <v>3</v>
      </c>
      <c r="O560" s="2" t="str" cm="1">
        <f t="array" ref="O560">_xlfn.IFS(HRData[[#This Row],[Performance Rating]]=1,"Very Dissatisfied",HRData[[#This Row],[Performance Rating]]=2,"Dissatisfied",HRData[[#This Row],[Performance Rating]]=3,"Neutral",HRData[[#This Row],[Performance Rating]]=4,"Satisfied",HRData[[#This Row],[Performance Rating]]=5,"Very Satisfied")</f>
        <v>Neutral</v>
      </c>
      <c r="P560" s="7">
        <v>50392</v>
      </c>
      <c r="Q560" s="7">
        <v>3481</v>
      </c>
      <c r="R560" s="2">
        <v>14</v>
      </c>
      <c r="S560" s="2">
        <v>7</v>
      </c>
      <c r="T560" s="2">
        <v>0</v>
      </c>
      <c r="U560" s="2">
        <v>1</v>
      </c>
      <c r="V560" s="2" t="str" cm="1">
        <f t="array" ref="V5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60" s="2" t="s">
        <v>40</v>
      </c>
      <c r="X560" s="2" t="str">
        <f t="shared" si="34"/>
        <v>60-69</v>
      </c>
      <c r="Y560" s="2" t="str">
        <f t="shared" si="35"/>
        <v>60-69</v>
      </c>
    </row>
    <row r="561" spans="1:25" x14ac:dyDescent="0.25">
      <c r="A561" s="2">
        <v>2788</v>
      </c>
      <c r="B561" s="2" t="s">
        <v>972</v>
      </c>
      <c r="C561" s="2">
        <v>59</v>
      </c>
      <c r="D561" s="2" t="s">
        <v>33</v>
      </c>
      <c r="E561" s="2" t="s">
        <v>50</v>
      </c>
      <c r="F561" s="2" t="s">
        <v>172</v>
      </c>
      <c r="G561" s="5">
        <v>42755</v>
      </c>
      <c r="H561" s="2">
        <v>7.02</v>
      </c>
      <c r="I561" s="2">
        <f t="shared" ca="1" si="32"/>
        <v>7</v>
      </c>
      <c r="J561" s="2" t="str">
        <f t="shared" ca="1" si="33"/>
        <v>5-10</v>
      </c>
      <c r="K561" s="5"/>
      <c r="L561" s="2" t="s">
        <v>44</v>
      </c>
      <c r="M561" s="2" t="s">
        <v>39</v>
      </c>
      <c r="N561" s="2">
        <v>4</v>
      </c>
      <c r="O561" s="2" t="str" cm="1">
        <f t="array" ref="O561">_xlfn.IFS(HRData[[#This Row],[Performance Rating]]=1,"Very Dissatisfied",HRData[[#This Row],[Performance Rating]]=2,"Dissatisfied",HRData[[#This Row],[Performance Rating]]=3,"Neutral",HRData[[#This Row],[Performance Rating]]=4,"Satisfied",HRData[[#This Row],[Performance Rating]]=5,"Very Satisfied")</f>
        <v>Satisfied</v>
      </c>
      <c r="P561" s="7">
        <v>125135</v>
      </c>
      <c r="Q561" s="7">
        <v>804</v>
      </c>
      <c r="R561" s="2">
        <v>4</v>
      </c>
      <c r="S561" s="2">
        <v>10</v>
      </c>
      <c r="T561" s="2">
        <v>1</v>
      </c>
      <c r="U561" s="2">
        <v>4</v>
      </c>
      <c r="V561" s="2" t="str" cm="1">
        <f t="array" ref="V561">_xlfn.IFS(HRData[[#This Row],[Job Satisfaction Level]]=1,"Very Dissatisfied",HRData[[#This Row],[Job Satisfaction Level]]=2,"Dissatisfied",HRData[[#This Row],[Job Satisfaction Level]]=3,"Neutral",HRData[[#This Row],[Job Satisfaction Level]]=4,"Satisfied",HRData[[#This Row],[Job Satisfaction Level]]=5,"Very Satisfied")</f>
        <v>Satisfied</v>
      </c>
      <c r="W561" s="2" t="s">
        <v>40</v>
      </c>
      <c r="X561" s="2" t="str">
        <f t="shared" si="34"/>
        <v>50-59</v>
      </c>
      <c r="Y561" s="2" t="str">
        <f t="shared" si="35"/>
        <v>50-59</v>
      </c>
    </row>
    <row r="562" spans="1:25" x14ac:dyDescent="0.25">
      <c r="A562" s="2">
        <v>3880</v>
      </c>
      <c r="B562" s="2" t="s">
        <v>973</v>
      </c>
      <c r="C562" s="2">
        <v>43</v>
      </c>
      <c r="D562" s="2" t="s">
        <v>33</v>
      </c>
      <c r="E562" s="2" t="s">
        <v>50</v>
      </c>
      <c r="F562" s="2" t="s">
        <v>974</v>
      </c>
      <c r="G562" s="5">
        <v>41767</v>
      </c>
      <c r="H562" s="2">
        <v>9.73</v>
      </c>
      <c r="I562" s="2">
        <f t="shared" ca="1" si="32"/>
        <v>4</v>
      </c>
      <c r="J562" s="2" t="str">
        <f t="shared" ca="1" si="33"/>
        <v>3-5</v>
      </c>
      <c r="K562" s="5">
        <v>43233</v>
      </c>
      <c r="L562" s="2" t="s">
        <v>29</v>
      </c>
      <c r="M562" s="2" t="s">
        <v>30</v>
      </c>
      <c r="N562" s="2">
        <v>2</v>
      </c>
      <c r="O562" s="2" t="str" cm="1">
        <f t="array" ref="O562">_xlfn.IFS(HRData[[#This Row],[Performance Rating]]=1,"Very Dissatisfied",HRData[[#This Row],[Performance Rating]]=2,"Dissatisfied",HRData[[#This Row],[Performance Rating]]=3,"Neutral",HRData[[#This Row],[Performance Rating]]=4,"Satisfied",HRData[[#This Row],[Performance Rating]]=5,"Very Satisfied")</f>
        <v>Dissatisfied</v>
      </c>
      <c r="P562" s="7">
        <v>110035</v>
      </c>
      <c r="Q562" s="7">
        <v>5256</v>
      </c>
      <c r="R562" s="2">
        <v>10</v>
      </c>
      <c r="S562" s="2">
        <v>0</v>
      </c>
      <c r="T562" s="2">
        <v>5</v>
      </c>
      <c r="U562" s="2">
        <v>1</v>
      </c>
      <c r="V562" s="2" t="str" cm="1">
        <f t="array" ref="V5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62" s="2" t="s">
        <v>31</v>
      </c>
      <c r="X562" s="2" t="str">
        <f t="shared" si="34"/>
        <v>40-49</v>
      </c>
      <c r="Y562" s="2" t="str">
        <f t="shared" si="35"/>
        <v>40-49</v>
      </c>
    </row>
    <row r="563" spans="1:25" x14ac:dyDescent="0.25">
      <c r="A563" s="2">
        <v>5570</v>
      </c>
      <c r="B563" s="2" t="s">
        <v>975</v>
      </c>
      <c r="C563" s="2">
        <v>28</v>
      </c>
      <c r="D563" s="2" t="s">
        <v>33</v>
      </c>
      <c r="E563" s="2" t="s">
        <v>37</v>
      </c>
      <c r="F563" s="2" t="s">
        <v>43</v>
      </c>
      <c r="G563" s="5">
        <v>43474</v>
      </c>
      <c r="H563" s="2">
        <v>5.05</v>
      </c>
      <c r="I563" s="2">
        <f t="shared" ca="1" si="32"/>
        <v>3</v>
      </c>
      <c r="J563" s="2" t="str">
        <f t="shared" ca="1" si="33"/>
        <v>3-5</v>
      </c>
      <c r="K563" s="5">
        <v>44740</v>
      </c>
      <c r="L563" s="2" t="s">
        <v>29</v>
      </c>
      <c r="M563" s="2" t="s">
        <v>30</v>
      </c>
      <c r="N563" s="2">
        <v>2</v>
      </c>
      <c r="O563" s="2" t="str" cm="1">
        <f t="array" ref="O563">_xlfn.IFS(HRData[[#This Row],[Performance Rating]]=1,"Very Dissatisfied",HRData[[#This Row],[Performance Rating]]=2,"Dissatisfied",HRData[[#This Row],[Performance Rating]]=3,"Neutral",HRData[[#This Row],[Performance Rating]]=4,"Satisfied",HRData[[#This Row],[Performance Rating]]=5,"Very Satisfied")</f>
        <v>Dissatisfied</v>
      </c>
      <c r="P563" s="7">
        <v>130266</v>
      </c>
      <c r="Q563" s="7">
        <v>4792</v>
      </c>
      <c r="R563" s="2">
        <v>5</v>
      </c>
      <c r="S563" s="2">
        <v>4</v>
      </c>
      <c r="T563" s="2">
        <v>6</v>
      </c>
      <c r="U563" s="2">
        <v>2</v>
      </c>
      <c r="V563" s="2" t="str" cm="1">
        <f t="array" ref="V563">_xlfn.IFS(HRData[[#This Row],[Job Satisfaction Level]]=1,"Very Dissatisfied",HRData[[#This Row],[Job Satisfaction Level]]=2,"Dissatisfied",HRData[[#This Row],[Job Satisfaction Level]]=3,"Neutral",HRData[[#This Row],[Job Satisfaction Level]]=4,"Satisfied",HRData[[#This Row],[Job Satisfaction Level]]=5,"Very Satisfied")</f>
        <v>Dissatisfied</v>
      </c>
      <c r="W563" s="2" t="s">
        <v>40</v>
      </c>
      <c r="X563" s="2" t="str">
        <f t="shared" si="34"/>
        <v>20-29</v>
      </c>
      <c r="Y563" s="2" t="str">
        <f t="shared" si="35"/>
        <v>20-29</v>
      </c>
    </row>
    <row r="564" spans="1:25" x14ac:dyDescent="0.25">
      <c r="A564" s="2">
        <v>7396</v>
      </c>
      <c r="B564" s="2" t="s">
        <v>976</v>
      </c>
      <c r="C564" s="2">
        <v>35</v>
      </c>
      <c r="D564" s="2" t="s">
        <v>33</v>
      </c>
      <c r="E564" s="2" t="s">
        <v>34</v>
      </c>
      <c r="F564" s="2" t="s">
        <v>977</v>
      </c>
      <c r="G564" s="5">
        <v>42345</v>
      </c>
      <c r="H564" s="2">
        <v>8.15</v>
      </c>
      <c r="I564" s="2">
        <f t="shared" ca="1" si="32"/>
        <v>7</v>
      </c>
      <c r="J564" s="2" t="str">
        <f t="shared" ca="1" si="33"/>
        <v>5-10</v>
      </c>
      <c r="K564" s="5">
        <v>45036</v>
      </c>
      <c r="L564" s="2" t="s">
        <v>29</v>
      </c>
      <c r="M564" s="2" t="s">
        <v>30</v>
      </c>
      <c r="N564" s="2">
        <v>1</v>
      </c>
      <c r="O564" s="2" t="str" cm="1">
        <f t="array" ref="O564">_xlfn.IFS(HRData[[#This Row],[Performance Rating]]=1,"Very Dissatisfied",HRData[[#This Row],[Performance Rating]]=2,"Dissatisfied",HRData[[#This Row],[Performance Rating]]=3,"Neutral",HRData[[#This Row],[Performance Rating]]=4,"Satisfied",HRData[[#This Row],[Performance Rating]]=5,"Very Satisfied")</f>
        <v>Very Dissatisfied</v>
      </c>
      <c r="P564" s="7">
        <v>133237</v>
      </c>
      <c r="Q564" s="7">
        <v>2819</v>
      </c>
      <c r="R564" s="2">
        <v>11</v>
      </c>
      <c r="S564" s="2">
        <v>6</v>
      </c>
      <c r="T564" s="2">
        <v>2</v>
      </c>
      <c r="U564" s="2">
        <v>3</v>
      </c>
      <c r="V564" s="2" t="str" cm="1">
        <f t="array" ref="V564">_xlfn.IFS(HRData[[#This Row],[Job Satisfaction Level]]=1,"Very Dissatisfied",HRData[[#This Row],[Job Satisfaction Level]]=2,"Dissatisfied",HRData[[#This Row],[Job Satisfaction Level]]=3,"Neutral",HRData[[#This Row],[Job Satisfaction Level]]=4,"Satisfied",HRData[[#This Row],[Job Satisfaction Level]]=5,"Very Satisfied")</f>
        <v>Neutral</v>
      </c>
      <c r="W564" s="2" t="s">
        <v>40</v>
      </c>
      <c r="X564" s="2" t="str">
        <f t="shared" si="34"/>
        <v>30-39</v>
      </c>
      <c r="Y564" s="2" t="str">
        <f t="shared" si="35"/>
        <v>30-39</v>
      </c>
    </row>
    <row r="565" spans="1:25" x14ac:dyDescent="0.25">
      <c r="A565" s="2">
        <v>8295</v>
      </c>
      <c r="B565" s="2" t="s">
        <v>978</v>
      </c>
      <c r="C565" s="2">
        <v>60</v>
      </c>
      <c r="D565" s="2" t="s">
        <v>33</v>
      </c>
      <c r="E565" s="2" t="s">
        <v>50</v>
      </c>
      <c r="F565" s="2" t="s">
        <v>921</v>
      </c>
      <c r="G565" s="5">
        <v>44452</v>
      </c>
      <c r="H565" s="2">
        <v>2.38</v>
      </c>
      <c r="I565" s="2">
        <f t="shared" ca="1" si="32"/>
        <v>2</v>
      </c>
      <c r="J565" s="2" t="str">
        <f t="shared" ca="1" si="33"/>
        <v>1-3</v>
      </c>
      <c r="K565" s="5"/>
      <c r="L565" s="2" t="s">
        <v>29</v>
      </c>
      <c r="M565" s="2" t="s">
        <v>39</v>
      </c>
      <c r="N565" s="2">
        <v>3</v>
      </c>
      <c r="O565" s="2" t="str" cm="1">
        <f t="array" ref="O565">_xlfn.IFS(HRData[[#This Row],[Performance Rating]]=1,"Very Dissatisfied",HRData[[#This Row],[Performance Rating]]=2,"Dissatisfied",HRData[[#This Row],[Performance Rating]]=3,"Neutral",HRData[[#This Row],[Performance Rating]]=4,"Satisfied",HRData[[#This Row],[Performance Rating]]=5,"Very Satisfied")</f>
        <v>Neutral</v>
      </c>
      <c r="P565" s="7">
        <v>118349</v>
      </c>
      <c r="Q565" s="7">
        <v>6354</v>
      </c>
      <c r="R565" s="2">
        <v>1</v>
      </c>
      <c r="S565" s="2">
        <v>7</v>
      </c>
      <c r="T565" s="2">
        <v>6</v>
      </c>
      <c r="U565" s="2">
        <v>1</v>
      </c>
      <c r="V565" s="2" t="str" cm="1">
        <f t="array" ref="V5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65" s="2" t="s">
        <v>40</v>
      </c>
      <c r="X565" s="2" t="str">
        <f t="shared" si="34"/>
        <v>60-69</v>
      </c>
      <c r="Y565" s="2" t="str">
        <f t="shared" si="35"/>
        <v>60-69</v>
      </c>
    </row>
    <row r="566" spans="1:25" x14ac:dyDescent="0.25">
      <c r="A566" s="2">
        <v>4507</v>
      </c>
      <c r="B566" s="2" t="s">
        <v>979</v>
      </c>
      <c r="C566" s="2">
        <v>19</v>
      </c>
      <c r="D566" s="2" t="s">
        <v>33</v>
      </c>
      <c r="E566" s="2" t="s">
        <v>34</v>
      </c>
      <c r="F566" s="2" t="s">
        <v>980</v>
      </c>
      <c r="G566" s="5">
        <v>41718</v>
      </c>
      <c r="H566" s="2">
        <v>9.8699999999999992</v>
      </c>
      <c r="I566" s="2">
        <f t="shared" ca="1" si="32"/>
        <v>10</v>
      </c>
      <c r="J566" s="2" t="str">
        <f t="shared" ca="1" si="33"/>
        <v>10+</v>
      </c>
      <c r="K566" s="5"/>
      <c r="L566" s="2" t="s">
        <v>44</v>
      </c>
      <c r="M566" s="2" t="s">
        <v>39</v>
      </c>
      <c r="N566" s="2">
        <v>2</v>
      </c>
      <c r="O566" s="2" t="str" cm="1">
        <f t="array" ref="O566">_xlfn.IFS(HRData[[#This Row],[Performance Rating]]=1,"Very Dissatisfied",HRData[[#This Row],[Performance Rating]]=2,"Dissatisfied",HRData[[#This Row],[Performance Rating]]=3,"Neutral",HRData[[#This Row],[Performance Rating]]=4,"Satisfied",HRData[[#This Row],[Performance Rating]]=5,"Very Satisfied")</f>
        <v>Dissatisfied</v>
      </c>
      <c r="P566" s="7">
        <v>80385</v>
      </c>
      <c r="Q566" s="7">
        <v>1241</v>
      </c>
      <c r="R566" s="2">
        <v>17</v>
      </c>
      <c r="S566" s="2">
        <v>6</v>
      </c>
      <c r="T566" s="2">
        <v>1</v>
      </c>
      <c r="U566" s="2">
        <v>4</v>
      </c>
      <c r="V566" s="2" t="str" cm="1">
        <f t="array" ref="V566">_xlfn.IFS(HRData[[#This Row],[Job Satisfaction Level]]=1,"Very Dissatisfied",HRData[[#This Row],[Job Satisfaction Level]]=2,"Dissatisfied",HRData[[#This Row],[Job Satisfaction Level]]=3,"Neutral",HRData[[#This Row],[Job Satisfaction Level]]=4,"Satisfied",HRData[[#This Row],[Job Satisfaction Level]]=5,"Very Satisfied")</f>
        <v>Satisfied</v>
      </c>
      <c r="W566" s="2" t="s">
        <v>31</v>
      </c>
      <c r="X566" s="2" t="str">
        <f t="shared" si="34"/>
        <v>10-19</v>
      </c>
      <c r="Y566" s="2" t="str">
        <f t="shared" si="35"/>
        <v>10-19</v>
      </c>
    </row>
    <row r="567" spans="1:25" x14ac:dyDescent="0.25">
      <c r="A567" s="2">
        <v>1552</v>
      </c>
      <c r="B567" s="2" t="s">
        <v>981</v>
      </c>
      <c r="C567" s="2">
        <v>37</v>
      </c>
      <c r="D567" s="2" t="s">
        <v>33</v>
      </c>
      <c r="E567" s="2" t="s">
        <v>37</v>
      </c>
      <c r="F567" s="2" t="s">
        <v>982</v>
      </c>
      <c r="G567" s="5">
        <v>42183</v>
      </c>
      <c r="H567" s="2">
        <v>8.59</v>
      </c>
      <c r="I567" s="2">
        <f t="shared" ca="1" si="32"/>
        <v>8</v>
      </c>
      <c r="J567" s="2" t="str">
        <f t="shared" ca="1" si="33"/>
        <v>5-10</v>
      </c>
      <c r="K567" s="5"/>
      <c r="L567" s="2" t="s">
        <v>48</v>
      </c>
      <c r="M567" s="2" t="s">
        <v>39</v>
      </c>
      <c r="N567" s="2">
        <v>1</v>
      </c>
      <c r="O567" s="2" t="str" cm="1">
        <f t="array" ref="O567">_xlfn.IFS(HRData[[#This Row],[Performance Rating]]=1,"Very Dissatisfied",HRData[[#This Row],[Performance Rating]]=2,"Dissatisfied",HRData[[#This Row],[Performance Rating]]=3,"Neutral",HRData[[#This Row],[Performance Rating]]=4,"Satisfied",HRData[[#This Row],[Performance Rating]]=5,"Very Satisfied")</f>
        <v>Very Dissatisfied</v>
      </c>
      <c r="P567" s="7">
        <v>51428</v>
      </c>
      <c r="Q567" s="7">
        <v>7344</v>
      </c>
      <c r="R567" s="2">
        <v>19</v>
      </c>
      <c r="S567" s="2">
        <v>4</v>
      </c>
      <c r="T567" s="2">
        <v>6</v>
      </c>
      <c r="U567" s="2">
        <v>4</v>
      </c>
      <c r="V567" s="2" t="str" cm="1">
        <f t="array" ref="V567">_xlfn.IFS(HRData[[#This Row],[Job Satisfaction Level]]=1,"Very Dissatisfied",HRData[[#This Row],[Job Satisfaction Level]]=2,"Dissatisfied",HRData[[#This Row],[Job Satisfaction Level]]=3,"Neutral",HRData[[#This Row],[Job Satisfaction Level]]=4,"Satisfied",HRData[[#This Row],[Job Satisfaction Level]]=5,"Very Satisfied")</f>
        <v>Satisfied</v>
      </c>
      <c r="W567" s="2" t="s">
        <v>45</v>
      </c>
      <c r="X567" s="2" t="str">
        <f t="shared" si="34"/>
        <v>30-39</v>
      </c>
      <c r="Y567" s="2" t="str">
        <f t="shared" si="35"/>
        <v>30-39</v>
      </c>
    </row>
    <row r="568" spans="1:25" x14ac:dyDescent="0.25">
      <c r="A568" s="2">
        <v>1322</v>
      </c>
      <c r="B568" s="2" t="s">
        <v>983</v>
      </c>
      <c r="C568" s="2">
        <v>33</v>
      </c>
      <c r="D568" s="2" t="s">
        <v>33</v>
      </c>
      <c r="E568" s="2" t="s">
        <v>34</v>
      </c>
      <c r="F568" s="2" t="s">
        <v>80</v>
      </c>
      <c r="G568" s="5">
        <v>43210</v>
      </c>
      <c r="H568" s="2">
        <v>5.78</v>
      </c>
      <c r="I568" s="2">
        <f t="shared" ca="1" si="32"/>
        <v>2</v>
      </c>
      <c r="J568" s="2" t="str">
        <f t="shared" ca="1" si="33"/>
        <v>1-3</v>
      </c>
      <c r="K568" s="5">
        <v>44286</v>
      </c>
      <c r="L568" s="2" t="s">
        <v>56</v>
      </c>
      <c r="M568" s="2" t="s">
        <v>30</v>
      </c>
      <c r="N568" s="2">
        <v>3</v>
      </c>
      <c r="O568" s="2" t="str" cm="1">
        <f t="array" ref="O568">_xlfn.IFS(HRData[[#This Row],[Performance Rating]]=1,"Very Dissatisfied",HRData[[#This Row],[Performance Rating]]=2,"Dissatisfied",HRData[[#This Row],[Performance Rating]]=3,"Neutral",HRData[[#This Row],[Performance Rating]]=4,"Satisfied",HRData[[#This Row],[Performance Rating]]=5,"Very Satisfied")</f>
        <v>Neutral</v>
      </c>
      <c r="P568" s="7">
        <v>122122</v>
      </c>
      <c r="Q568" s="7">
        <v>4278</v>
      </c>
      <c r="R568" s="2">
        <v>3</v>
      </c>
      <c r="S568" s="2">
        <v>5</v>
      </c>
      <c r="T568" s="2">
        <v>10</v>
      </c>
      <c r="U568" s="2">
        <v>3</v>
      </c>
      <c r="V568" s="2" t="str" cm="1">
        <f t="array" ref="V568">_xlfn.IFS(HRData[[#This Row],[Job Satisfaction Level]]=1,"Very Dissatisfied",HRData[[#This Row],[Job Satisfaction Level]]=2,"Dissatisfied",HRData[[#This Row],[Job Satisfaction Level]]=3,"Neutral",HRData[[#This Row],[Job Satisfaction Level]]=4,"Satisfied",HRData[[#This Row],[Job Satisfaction Level]]=5,"Very Satisfied")</f>
        <v>Neutral</v>
      </c>
      <c r="W568" s="2" t="s">
        <v>31</v>
      </c>
      <c r="X568" s="2" t="str">
        <f t="shared" si="34"/>
        <v>30-39</v>
      </c>
      <c r="Y568" s="2" t="str">
        <f t="shared" si="35"/>
        <v>30-39</v>
      </c>
    </row>
    <row r="569" spans="1:25" x14ac:dyDescent="0.25">
      <c r="A569" s="2">
        <v>4541</v>
      </c>
      <c r="B569" s="2" t="s">
        <v>984</v>
      </c>
      <c r="C569" s="2">
        <v>62</v>
      </c>
      <c r="D569" s="2" t="s">
        <v>33</v>
      </c>
      <c r="E569" s="2" t="s">
        <v>37</v>
      </c>
      <c r="F569" s="2" t="s">
        <v>119</v>
      </c>
      <c r="G569" s="5">
        <v>44274</v>
      </c>
      <c r="H569" s="2">
        <v>2.86</v>
      </c>
      <c r="I569" s="2">
        <f t="shared" ca="1" si="32"/>
        <v>2</v>
      </c>
      <c r="J569" s="2" t="str">
        <f t="shared" ca="1" si="33"/>
        <v>1-3</v>
      </c>
      <c r="K569" s="5">
        <v>45168</v>
      </c>
      <c r="L569" s="2" t="s">
        <v>44</v>
      </c>
      <c r="M569" s="2" t="s">
        <v>30</v>
      </c>
      <c r="N569" s="2">
        <v>5</v>
      </c>
      <c r="O569" s="2" t="str" cm="1">
        <f t="array" ref="O569">_xlfn.IFS(HRData[[#This Row],[Performance Rating]]=1,"Very Dissatisfied",HRData[[#This Row],[Performance Rating]]=2,"Dissatisfied",HRData[[#This Row],[Performance Rating]]=3,"Neutral",HRData[[#This Row],[Performance Rating]]=4,"Satisfied",HRData[[#This Row],[Performance Rating]]=5,"Very Satisfied")</f>
        <v>Very Satisfied</v>
      </c>
      <c r="P569" s="7">
        <v>87949</v>
      </c>
      <c r="Q569" s="7">
        <v>8041</v>
      </c>
      <c r="R569" s="2">
        <v>16</v>
      </c>
      <c r="S569" s="2">
        <v>6</v>
      </c>
      <c r="T569" s="2">
        <v>8</v>
      </c>
      <c r="U569" s="2">
        <v>5</v>
      </c>
      <c r="V569" s="2" t="str" cm="1">
        <f t="array" ref="V569">_xlfn.IFS(HRData[[#This Row],[Job Satisfaction Level]]=1,"Very Dissatisfied",HRData[[#This Row],[Job Satisfaction Level]]=2,"Dissatisfied",HRData[[#This Row],[Job Satisfaction Level]]=3,"Neutral",HRData[[#This Row],[Job Satisfaction Level]]=4,"Satisfied",HRData[[#This Row],[Job Satisfaction Level]]=5,"Very Satisfied")</f>
        <v>Very Satisfied</v>
      </c>
      <c r="W569" s="2" t="s">
        <v>45</v>
      </c>
      <c r="X569" s="2" t="str">
        <f t="shared" si="34"/>
        <v>60-69</v>
      </c>
      <c r="Y569" s="2" t="str">
        <f t="shared" si="35"/>
        <v>60-69</v>
      </c>
    </row>
    <row r="570" spans="1:25" x14ac:dyDescent="0.25">
      <c r="A570" s="2">
        <v>7566</v>
      </c>
      <c r="B570" s="2" t="s">
        <v>985</v>
      </c>
      <c r="C570" s="2">
        <v>27</v>
      </c>
      <c r="D570" s="2" t="s">
        <v>33</v>
      </c>
      <c r="E570" s="2" t="s">
        <v>34</v>
      </c>
      <c r="F570" s="2" t="s">
        <v>532</v>
      </c>
      <c r="G570" s="5">
        <v>43038</v>
      </c>
      <c r="H570" s="2">
        <v>6.25</v>
      </c>
      <c r="I570" s="2">
        <f t="shared" ca="1" si="32"/>
        <v>6</v>
      </c>
      <c r="J570" s="2" t="str">
        <f t="shared" ca="1" si="33"/>
        <v>5-10</v>
      </c>
      <c r="K570" s="5"/>
      <c r="L570" s="2" t="s">
        <v>48</v>
      </c>
      <c r="M570" s="2" t="s">
        <v>39</v>
      </c>
      <c r="N570" s="2">
        <v>5</v>
      </c>
      <c r="O570" s="2" t="str" cm="1">
        <f t="array" ref="O570">_xlfn.IFS(HRData[[#This Row],[Performance Rating]]=1,"Very Dissatisfied",HRData[[#This Row],[Performance Rating]]=2,"Dissatisfied",HRData[[#This Row],[Performance Rating]]=3,"Neutral",HRData[[#This Row],[Performance Rating]]=4,"Satisfied",HRData[[#This Row],[Performance Rating]]=5,"Very Satisfied")</f>
        <v>Very Satisfied</v>
      </c>
      <c r="P570" s="7">
        <v>124455</v>
      </c>
      <c r="Q570" s="7">
        <v>6239</v>
      </c>
      <c r="R570" s="2">
        <v>13</v>
      </c>
      <c r="S570" s="2">
        <v>1</v>
      </c>
      <c r="T570" s="2">
        <v>6</v>
      </c>
      <c r="U570" s="2">
        <v>1</v>
      </c>
      <c r="V570" s="2" t="str" cm="1">
        <f t="array" ref="V5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70" s="2" t="s">
        <v>40</v>
      </c>
      <c r="X570" s="2" t="str">
        <f t="shared" si="34"/>
        <v>20-29</v>
      </c>
      <c r="Y570" s="2" t="str">
        <f t="shared" si="35"/>
        <v>20-29</v>
      </c>
    </row>
    <row r="571" spans="1:25" x14ac:dyDescent="0.25">
      <c r="A571" s="2">
        <v>6872</v>
      </c>
      <c r="B571" s="2" t="s">
        <v>986</v>
      </c>
      <c r="C571" s="2">
        <v>49</v>
      </c>
      <c r="D571" s="2" t="s">
        <v>33</v>
      </c>
      <c r="E571" s="2" t="s">
        <v>42</v>
      </c>
      <c r="F571" s="2" t="s">
        <v>710</v>
      </c>
      <c r="G571" s="5">
        <v>42595</v>
      </c>
      <c r="H571" s="2">
        <v>7.46</v>
      </c>
      <c r="I571" s="2">
        <f t="shared" ca="1" si="32"/>
        <v>4</v>
      </c>
      <c r="J571" s="2" t="str">
        <f t="shared" ca="1" si="33"/>
        <v>3-5</v>
      </c>
      <c r="K571" s="5">
        <v>44202</v>
      </c>
      <c r="L571" s="2" t="s">
        <v>56</v>
      </c>
      <c r="M571" s="2" t="s">
        <v>30</v>
      </c>
      <c r="N571" s="2">
        <v>5</v>
      </c>
      <c r="O571" s="2" t="str" cm="1">
        <f t="array" ref="O571">_xlfn.IFS(HRData[[#This Row],[Performance Rating]]=1,"Very Dissatisfied",HRData[[#This Row],[Performance Rating]]=2,"Dissatisfied",HRData[[#This Row],[Performance Rating]]=3,"Neutral",HRData[[#This Row],[Performance Rating]]=4,"Satisfied",HRData[[#This Row],[Performance Rating]]=5,"Very Satisfied")</f>
        <v>Very Satisfied</v>
      </c>
      <c r="P571" s="7">
        <v>84234</v>
      </c>
      <c r="Q571" s="7">
        <v>77</v>
      </c>
      <c r="R571" s="2">
        <v>19</v>
      </c>
      <c r="S571" s="2">
        <v>2</v>
      </c>
      <c r="T571" s="2">
        <v>7</v>
      </c>
      <c r="U571" s="2">
        <v>3</v>
      </c>
      <c r="V571" s="2" t="str" cm="1">
        <f t="array" ref="V571">_xlfn.IFS(HRData[[#This Row],[Job Satisfaction Level]]=1,"Very Dissatisfied",HRData[[#This Row],[Job Satisfaction Level]]=2,"Dissatisfied",HRData[[#This Row],[Job Satisfaction Level]]=3,"Neutral",HRData[[#This Row],[Job Satisfaction Level]]=4,"Satisfied",HRData[[#This Row],[Job Satisfaction Level]]=5,"Very Satisfied")</f>
        <v>Neutral</v>
      </c>
      <c r="W571" s="2" t="s">
        <v>40</v>
      </c>
      <c r="X571" s="2" t="str">
        <f t="shared" si="34"/>
        <v>40-49</v>
      </c>
      <c r="Y571" s="2" t="str">
        <f t="shared" si="35"/>
        <v>40-49</v>
      </c>
    </row>
    <row r="572" spans="1:25" x14ac:dyDescent="0.25">
      <c r="A572" s="2">
        <v>3031</v>
      </c>
      <c r="B572" s="2" t="s">
        <v>987</v>
      </c>
      <c r="C572" s="2">
        <v>25</v>
      </c>
      <c r="D572" s="2" t="s">
        <v>33</v>
      </c>
      <c r="E572" s="2" t="s">
        <v>42</v>
      </c>
      <c r="F572" s="2" t="s">
        <v>235</v>
      </c>
      <c r="G572" s="5">
        <v>44117</v>
      </c>
      <c r="H572" s="2">
        <v>3.29</v>
      </c>
      <c r="I572" s="2">
        <f t="shared" ca="1" si="32"/>
        <v>3</v>
      </c>
      <c r="J572" s="2" t="str">
        <f t="shared" ca="1" si="33"/>
        <v>3-5</v>
      </c>
      <c r="K572" s="5"/>
      <c r="L572" s="2" t="s">
        <v>48</v>
      </c>
      <c r="M572" s="2" t="s">
        <v>39</v>
      </c>
      <c r="N572" s="2">
        <v>1</v>
      </c>
      <c r="O572" s="2" t="str" cm="1">
        <f t="array" ref="O572">_xlfn.IFS(HRData[[#This Row],[Performance Rating]]=1,"Very Dissatisfied",HRData[[#This Row],[Performance Rating]]=2,"Dissatisfied",HRData[[#This Row],[Performance Rating]]=3,"Neutral",HRData[[#This Row],[Performance Rating]]=4,"Satisfied",HRData[[#This Row],[Performance Rating]]=5,"Very Satisfied")</f>
        <v>Very Dissatisfied</v>
      </c>
      <c r="P572" s="7">
        <v>83675</v>
      </c>
      <c r="Q572" s="7">
        <v>3330</v>
      </c>
      <c r="R572" s="2">
        <v>16</v>
      </c>
      <c r="S572" s="2">
        <v>6</v>
      </c>
      <c r="T572" s="2">
        <v>0</v>
      </c>
      <c r="U572" s="2">
        <v>2</v>
      </c>
      <c r="V572" s="2" t="str" cm="1">
        <f t="array" ref="V572">_xlfn.IFS(HRData[[#This Row],[Job Satisfaction Level]]=1,"Very Dissatisfied",HRData[[#This Row],[Job Satisfaction Level]]=2,"Dissatisfied",HRData[[#This Row],[Job Satisfaction Level]]=3,"Neutral",HRData[[#This Row],[Job Satisfaction Level]]=4,"Satisfied",HRData[[#This Row],[Job Satisfaction Level]]=5,"Very Satisfied")</f>
        <v>Dissatisfied</v>
      </c>
      <c r="W572" s="2" t="s">
        <v>31</v>
      </c>
      <c r="X572" s="2" t="str">
        <f t="shared" si="34"/>
        <v>20-29</v>
      </c>
      <c r="Y572" s="2" t="str">
        <f t="shared" si="35"/>
        <v>20-29</v>
      </c>
    </row>
    <row r="573" spans="1:25" x14ac:dyDescent="0.25">
      <c r="A573" s="2">
        <v>8501</v>
      </c>
      <c r="B573" s="2" t="s">
        <v>988</v>
      </c>
      <c r="C573" s="2">
        <v>21</v>
      </c>
      <c r="D573" s="2" t="s">
        <v>33</v>
      </c>
      <c r="E573" s="2" t="s">
        <v>27</v>
      </c>
      <c r="F573" s="2" t="s">
        <v>989</v>
      </c>
      <c r="G573" s="5">
        <v>43592</v>
      </c>
      <c r="H573" s="2">
        <v>4.7300000000000004</v>
      </c>
      <c r="I573" s="2">
        <f t="shared" ca="1" si="32"/>
        <v>3</v>
      </c>
      <c r="J573" s="2" t="str">
        <f t="shared" ca="1" si="33"/>
        <v>3-5</v>
      </c>
      <c r="K573" s="5">
        <v>44751</v>
      </c>
      <c r="L573" s="2" t="s">
        <v>48</v>
      </c>
      <c r="M573" s="2" t="s">
        <v>30</v>
      </c>
      <c r="N573" s="2">
        <v>2</v>
      </c>
      <c r="O573" s="2" t="str" cm="1">
        <f t="array" ref="O573">_xlfn.IFS(HRData[[#This Row],[Performance Rating]]=1,"Very Dissatisfied",HRData[[#This Row],[Performance Rating]]=2,"Dissatisfied",HRData[[#This Row],[Performance Rating]]=3,"Neutral",HRData[[#This Row],[Performance Rating]]=4,"Satisfied",HRData[[#This Row],[Performance Rating]]=5,"Very Satisfied")</f>
        <v>Dissatisfied</v>
      </c>
      <c r="P573" s="7">
        <v>46832</v>
      </c>
      <c r="Q573" s="7">
        <v>4911</v>
      </c>
      <c r="R573" s="2">
        <v>7</v>
      </c>
      <c r="S573" s="2">
        <v>4</v>
      </c>
      <c r="T573" s="2">
        <v>1</v>
      </c>
      <c r="U573" s="2">
        <v>4</v>
      </c>
      <c r="V573" s="2" t="str" cm="1">
        <f t="array" ref="V573">_xlfn.IFS(HRData[[#This Row],[Job Satisfaction Level]]=1,"Very Dissatisfied",HRData[[#This Row],[Job Satisfaction Level]]=2,"Dissatisfied",HRData[[#This Row],[Job Satisfaction Level]]=3,"Neutral",HRData[[#This Row],[Job Satisfaction Level]]=4,"Satisfied",HRData[[#This Row],[Job Satisfaction Level]]=5,"Very Satisfied")</f>
        <v>Satisfied</v>
      </c>
      <c r="W573" s="2" t="s">
        <v>45</v>
      </c>
      <c r="X573" s="2" t="str">
        <f t="shared" si="34"/>
        <v>20-29</v>
      </c>
      <c r="Y573" s="2" t="str">
        <f t="shared" si="35"/>
        <v>20-29</v>
      </c>
    </row>
    <row r="574" spans="1:25" x14ac:dyDescent="0.25">
      <c r="A574" s="2">
        <v>4421</v>
      </c>
      <c r="B574" s="2" t="s">
        <v>990</v>
      </c>
      <c r="C574" s="2">
        <v>61</v>
      </c>
      <c r="D574" s="2" t="s">
        <v>33</v>
      </c>
      <c r="E574" s="2" t="s">
        <v>27</v>
      </c>
      <c r="F574" s="2" t="s">
        <v>991</v>
      </c>
      <c r="G574" s="5">
        <v>44919</v>
      </c>
      <c r="H574" s="2">
        <v>1.1000000000000001</v>
      </c>
      <c r="I574" s="2">
        <f t="shared" ca="1" si="32"/>
        <v>1</v>
      </c>
      <c r="J574" s="2" t="str">
        <f t="shared" ca="1" si="33"/>
        <v>1-3</v>
      </c>
      <c r="K574" s="5"/>
      <c r="L574" s="2" t="s">
        <v>48</v>
      </c>
      <c r="M574" s="2" t="s">
        <v>39</v>
      </c>
      <c r="N574" s="2">
        <v>4</v>
      </c>
      <c r="O574" s="2" t="str" cm="1">
        <f t="array" ref="O574">_xlfn.IFS(HRData[[#This Row],[Performance Rating]]=1,"Very Dissatisfied",HRData[[#This Row],[Performance Rating]]=2,"Dissatisfied",HRData[[#This Row],[Performance Rating]]=3,"Neutral",HRData[[#This Row],[Performance Rating]]=4,"Satisfied",HRData[[#This Row],[Performance Rating]]=5,"Very Satisfied")</f>
        <v>Satisfied</v>
      </c>
      <c r="P574" s="7">
        <v>115394</v>
      </c>
      <c r="Q574" s="7">
        <v>5609</v>
      </c>
      <c r="R574" s="2">
        <v>12</v>
      </c>
      <c r="S574" s="2">
        <v>7</v>
      </c>
      <c r="T574" s="2">
        <v>5</v>
      </c>
      <c r="U574" s="2">
        <v>4</v>
      </c>
      <c r="V574" s="2" t="str" cm="1">
        <f t="array" ref="V574">_xlfn.IFS(HRData[[#This Row],[Job Satisfaction Level]]=1,"Very Dissatisfied",HRData[[#This Row],[Job Satisfaction Level]]=2,"Dissatisfied",HRData[[#This Row],[Job Satisfaction Level]]=3,"Neutral",HRData[[#This Row],[Job Satisfaction Level]]=4,"Satisfied",HRData[[#This Row],[Job Satisfaction Level]]=5,"Very Satisfied")</f>
        <v>Satisfied</v>
      </c>
      <c r="W574" s="2" t="s">
        <v>31</v>
      </c>
      <c r="X574" s="2" t="str">
        <f t="shared" si="34"/>
        <v>60-69</v>
      </c>
      <c r="Y574" s="2" t="str">
        <f t="shared" si="35"/>
        <v>60-69</v>
      </c>
    </row>
    <row r="575" spans="1:25" x14ac:dyDescent="0.25">
      <c r="A575" s="2">
        <v>1150</v>
      </c>
      <c r="B575" s="2" t="s">
        <v>992</v>
      </c>
      <c r="C575" s="2">
        <v>40</v>
      </c>
      <c r="D575" s="2" t="s">
        <v>33</v>
      </c>
      <c r="E575" s="2" t="s">
        <v>27</v>
      </c>
      <c r="F575" s="2" t="s">
        <v>967</v>
      </c>
      <c r="G575" s="5">
        <v>44809</v>
      </c>
      <c r="H575" s="2">
        <v>1.4</v>
      </c>
      <c r="I575" s="2">
        <f t="shared" ca="1" si="32"/>
        <v>0</v>
      </c>
      <c r="J575" s="2" t="str">
        <f t="shared" ca="1" si="33"/>
        <v>New</v>
      </c>
      <c r="K575" s="5">
        <v>44908</v>
      </c>
      <c r="L575" s="2" t="s">
        <v>44</v>
      </c>
      <c r="M575" s="2" t="s">
        <v>30</v>
      </c>
      <c r="N575" s="2">
        <v>3</v>
      </c>
      <c r="O575" s="2" t="str" cm="1">
        <f t="array" ref="O575">_xlfn.IFS(HRData[[#This Row],[Performance Rating]]=1,"Very Dissatisfied",HRData[[#This Row],[Performance Rating]]=2,"Dissatisfied",HRData[[#This Row],[Performance Rating]]=3,"Neutral",HRData[[#This Row],[Performance Rating]]=4,"Satisfied",HRData[[#This Row],[Performance Rating]]=5,"Very Satisfied")</f>
        <v>Neutral</v>
      </c>
      <c r="P575" s="7">
        <v>78097</v>
      </c>
      <c r="Q575" s="7">
        <v>8294</v>
      </c>
      <c r="R575" s="2">
        <v>4</v>
      </c>
      <c r="S575" s="2">
        <v>4</v>
      </c>
      <c r="T575" s="2">
        <v>3</v>
      </c>
      <c r="U575" s="2">
        <v>5</v>
      </c>
      <c r="V575" s="2" t="str" cm="1">
        <f t="array" ref="V575">_xlfn.IFS(HRData[[#This Row],[Job Satisfaction Level]]=1,"Very Dissatisfied",HRData[[#This Row],[Job Satisfaction Level]]=2,"Dissatisfied",HRData[[#This Row],[Job Satisfaction Level]]=3,"Neutral",HRData[[#This Row],[Job Satisfaction Level]]=4,"Satisfied",HRData[[#This Row],[Job Satisfaction Level]]=5,"Very Satisfied")</f>
        <v>Very Satisfied</v>
      </c>
      <c r="W575" s="2" t="s">
        <v>40</v>
      </c>
      <c r="X575" s="2" t="str">
        <f t="shared" si="34"/>
        <v>40-49</v>
      </c>
      <c r="Y575" s="2" t="str">
        <f t="shared" si="35"/>
        <v>40-49</v>
      </c>
    </row>
    <row r="576" spans="1:25" x14ac:dyDescent="0.25">
      <c r="A576" s="2">
        <v>1291</v>
      </c>
      <c r="B576" s="2" t="s">
        <v>993</v>
      </c>
      <c r="C576" s="2">
        <v>27</v>
      </c>
      <c r="D576" s="2" t="s">
        <v>33</v>
      </c>
      <c r="E576" s="2" t="s">
        <v>42</v>
      </c>
      <c r="F576" s="2" t="s">
        <v>953</v>
      </c>
      <c r="G576" s="5">
        <v>42482</v>
      </c>
      <c r="H576" s="2">
        <v>7.77</v>
      </c>
      <c r="I576" s="2">
        <f t="shared" ca="1" si="32"/>
        <v>8</v>
      </c>
      <c r="J576" s="2" t="str">
        <f t="shared" ca="1" si="33"/>
        <v>5-10</v>
      </c>
      <c r="K576" s="5"/>
      <c r="L576" s="2" t="s">
        <v>48</v>
      </c>
      <c r="M576" s="2" t="s">
        <v>39</v>
      </c>
      <c r="N576" s="2">
        <v>3</v>
      </c>
      <c r="O576" s="2" t="str" cm="1">
        <f t="array" ref="O576">_xlfn.IFS(HRData[[#This Row],[Performance Rating]]=1,"Very Dissatisfied",HRData[[#This Row],[Performance Rating]]=2,"Dissatisfied",HRData[[#This Row],[Performance Rating]]=3,"Neutral",HRData[[#This Row],[Performance Rating]]=4,"Satisfied",HRData[[#This Row],[Performance Rating]]=5,"Very Satisfied")</f>
        <v>Neutral</v>
      </c>
      <c r="P576" s="7">
        <v>32807</v>
      </c>
      <c r="Q576" s="7">
        <v>3670</v>
      </c>
      <c r="R576" s="2">
        <v>19</v>
      </c>
      <c r="S576" s="2">
        <v>2</v>
      </c>
      <c r="T576" s="2">
        <v>7</v>
      </c>
      <c r="U576" s="2">
        <v>3</v>
      </c>
      <c r="V576" s="2" t="str" cm="1">
        <f t="array" ref="V576">_xlfn.IFS(HRData[[#This Row],[Job Satisfaction Level]]=1,"Very Dissatisfied",HRData[[#This Row],[Job Satisfaction Level]]=2,"Dissatisfied",HRData[[#This Row],[Job Satisfaction Level]]=3,"Neutral",HRData[[#This Row],[Job Satisfaction Level]]=4,"Satisfied",HRData[[#This Row],[Job Satisfaction Level]]=5,"Very Satisfied")</f>
        <v>Neutral</v>
      </c>
      <c r="W576" s="2" t="s">
        <v>45</v>
      </c>
      <c r="X576" s="2" t="str">
        <f t="shared" si="34"/>
        <v>20-29</v>
      </c>
      <c r="Y576" s="2" t="str">
        <f t="shared" si="35"/>
        <v>20-29</v>
      </c>
    </row>
    <row r="577" spans="1:25" x14ac:dyDescent="0.25">
      <c r="A577" s="2">
        <v>8639</v>
      </c>
      <c r="B577" s="2" t="s">
        <v>994</v>
      </c>
      <c r="C577" s="2">
        <v>47</v>
      </c>
      <c r="D577" s="2" t="s">
        <v>33</v>
      </c>
      <c r="E577" s="2" t="s">
        <v>34</v>
      </c>
      <c r="F577" s="2" t="s">
        <v>995</v>
      </c>
      <c r="G577" s="5">
        <v>44786</v>
      </c>
      <c r="H577" s="2">
        <v>1.46</v>
      </c>
      <c r="I577" s="2">
        <f t="shared" ca="1" si="32"/>
        <v>1</v>
      </c>
      <c r="J577" s="2" t="str">
        <f t="shared" ca="1" si="33"/>
        <v>1-3</v>
      </c>
      <c r="K577" s="5">
        <v>45315</v>
      </c>
      <c r="L577" s="2" t="s">
        <v>44</v>
      </c>
      <c r="M577" s="2" t="s">
        <v>30</v>
      </c>
      <c r="N577" s="2">
        <v>5</v>
      </c>
      <c r="O577" s="2" t="str" cm="1">
        <f t="array" ref="O577">_xlfn.IFS(HRData[[#This Row],[Performance Rating]]=1,"Very Dissatisfied",HRData[[#This Row],[Performance Rating]]=2,"Dissatisfied",HRData[[#This Row],[Performance Rating]]=3,"Neutral",HRData[[#This Row],[Performance Rating]]=4,"Satisfied",HRData[[#This Row],[Performance Rating]]=5,"Very Satisfied")</f>
        <v>Very Satisfied</v>
      </c>
      <c r="P577" s="7">
        <v>138933</v>
      </c>
      <c r="Q577" s="7">
        <v>9522</v>
      </c>
      <c r="R577" s="2">
        <v>16</v>
      </c>
      <c r="S577" s="2">
        <v>8</v>
      </c>
      <c r="T577" s="2">
        <v>8</v>
      </c>
      <c r="U577" s="2">
        <v>5</v>
      </c>
      <c r="V577" s="2" t="str" cm="1">
        <f t="array" ref="V577">_xlfn.IFS(HRData[[#This Row],[Job Satisfaction Level]]=1,"Very Dissatisfied",HRData[[#This Row],[Job Satisfaction Level]]=2,"Dissatisfied",HRData[[#This Row],[Job Satisfaction Level]]=3,"Neutral",HRData[[#This Row],[Job Satisfaction Level]]=4,"Satisfied",HRData[[#This Row],[Job Satisfaction Level]]=5,"Very Satisfied")</f>
        <v>Very Satisfied</v>
      </c>
      <c r="W577" s="2" t="s">
        <v>40</v>
      </c>
      <c r="X577" s="2" t="str">
        <f t="shared" si="34"/>
        <v>40-49</v>
      </c>
      <c r="Y577" s="2" t="str">
        <f t="shared" si="35"/>
        <v>40-49</v>
      </c>
    </row>
    <row r="578" spans="1:25" x14ac:dyDescent="0.25">
      <c r="A578" s="2">
        <v>2274</v>
      </c>
      <c r="B578" s="2" t="s">
        <v>996</v>
      </c>
      <c r="C578" s="2">
        <v>42</v>
      </c>
      <c r="D578" s="2" t="s">
        <v>33</v>
      </c>
      <c r="E578" s="2" t="s">
        <v>27</v>
      </c>
      <c r="F578" s="2" t="s">
        <v>997</v>
      </c>
      <c r="G578" s="5">
        <v>43268</v>
      </c>
      <c r="H578" s="2">
        <v>5.62</v>
      </c>
      <c r="I578" s="2">
        <f t="shared" ref="I578:I641" ca="1" si="36">DATEDIF(G578,IF(ISBLANK(K578), TODAY(), K578), "y")</f>
        <v>5</v>
      </c>
      <c r="J578" s="2" t="str">
        <f t="shared" ref="J578:J641" ca="1" si="37">IF(I578=0, "New", IF(I578&lt;1, "0-1", IF(I578&lt;3, "1-3", IF(I578&lt;5, "3-5", IF(I578&lt;10, "5-10", "10+")))))</f>
        <v>5-10</v>
      </c>
      <c r="K578" s="5"/>
      <c r="L578" s="2" t="s">
        <v>29</v>
      </c>
      <c r="M578" s="2" t="s">
        <v>39</v>
      </c>
      <c r="N578" s="2">
        <v>2</v>
      </c>
      <c r="O578" s="2" t="str" cm="1">
        <f t="array" ref="O578">_xlfn.IFS(HRData[[#This Row],[Performance Rating]]=1,"Very Dissatisfied",HRData[[#This Row],[Performance Rating]]=2,"Dissatisfied",HRData[[#This Row],[Performance Rating]]=3,"Neutral",HRData[[#This Row],[Performance Rating]]=4,"Satisfied",HRData[[#This Row],[Performance Rating]]=5,"Very Satisfied")</f>
        <v>Dissatisfied</v>
      </c>
      <c r="P578" s="7">
        <v>147547</v>
      </c>
      <c r="Q578" s="7">
        <v>7242</v>
      </c>
      <c r="R578" s="2">
        <v>3</v>
      </c>
      <c r="S578" s="2">
        <v>1</v>
      </c>
      <c r="T578" s="2">
        <v>10</v>
      </c>
      <c r="U578" s="2">
        <v>1</v>
      </c>
      <c r="V578" s="2" t="str" cm="1">
        <f t="array" ref="V5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78" s="2" t="s">
        <v>40</v>
      </c>
      <c r="X578" s="2" t="str">
        <f t="shared" ref="X578:X641" si="38">IF(C578="", "", CONCATENATE(TEXT(FLOOR(C578, 10), "0"), "-", TEXT(FLOOR(C578, 10) + 9, "0")))</f>
        <v>40-49</v>
      </c>
      <c r="Y578" s="2" t="str">
        <f t="shared" ref="Y578:Y641" si="39">IF(AND(C578&gt;=0, C578&lt;10), "0-9",
   IF(AND(C578&gt;=10, C578&lt;20), "10-19",
      IF(AND(C578&gt;=20, C578&lt;30), "20-29",
         IF(AND(C578&gt;=30, C578&lt;40), "30-39",
            IF(AND(C578&gt;=40, C578&lt;50), "40-49",
               IF(AND(C578&gt;=50, C578&lt;60), "50-59",
                  IF(AND(C578&gt;=60, C578&lt;70), "60-69",
                     IF(AND(C578&gt;=70, C578&lt;80), "70-79",
                        IF(AND(C578&gt;=80, C578&lt;90), "80-89",
                           IF(C578&gt;=90, "90+", "Out of range"))))))))))</f>
        <v>40-49</v>
      </c>
    </row>
    <row r="579" spans="1:25" x14ac:dyDescent="0.25">
      <c r="A579" s="2">
        <v>7359</v>
      </c>
      <c r="B579" s="2" t="s">
        <v>998</v>
      </c>
      <c r="C579" s="2">
        <v>28</v>
      </c>
      <c r="D579" s="2" t="s">
        <v>33</v>
      </c>
      <c r="E579" s="2" t="s">
        <v>42</v>
      </c>
      <c r="F579" s="2" t="s">
        <v>726</v>
      </c>
      <c r="G579" s="5">
        <v>43089</v>
      </c>
      <c r="H579" s="2">
        <v>6.11</v>
      </c>
      <c r="I579" s="2">
        <f t="shared" ca="1" si="36"/>
        <v>0</v>
      </c>
      <c r="J579" s="2" t="str">
        <f t="shared" ca="1" si="37"/>
        <v>New</v>
      </c>
      <c r="K579" s="5">
        <v>43438</v>
      </c>
      <c r="L579" s="2" t="s">
        <v>48</v>
      </c>
      <c r="M579" s="2" t="s">
        <v>30</v>
      </c>
      <c r="N579" s="2">
        <v>2</v>
      </c>
      <c r="O579" s="2" t="str" cm="1">
        <f t="array" ref="O579">_xlfn.IFS(HRData[[#This Row],[Performance Rating]]=1,"Very Dissatisfied",HRData[[#This Row],[Performance Rating]]=2,"Dissatisfied",HRData[[#This Row],[Performance Rating]]=3,"Neutral",HRData[[#This Row],[Performance Rating]]=4,"Satisfied",HRData[[#This Row],[Performance Rating]]=5,"Very Satisfied")</f>
        <v>Dissatisfied</v>
      </c>
      <c r="P579" s="7">
        <v>35283</v>
      </c>
      <c r="Q579" s="7">
        <v>9232</v>
      </c>
      <c r="R579" s="2">
        <v>20</v>
      </c>
      <c r="S579" s="2">
        <v>0</v>
      </c>
      <c r="T579" s="2">
        <v>4</v>
      </c>
      <c r="U579" s="2">
        <v>2</v>
      </c>
      <c r="V579" s="2" t="str" cm="1">
        <f t="array" ref="V579">_xlfn.IFS(HRData[[#This Row],[Job Satisfaction Level]]=1,"Very Dissatisfied",HRData[[#This Row],[Job Satisfaction Level]]=2,"Dissatisfied",HRData[[#This Row],[Job Satisfaction Level]]=3,"Neutral",HRData[[#This Row],[Job Satisfaction Level]]=4,"Satisfied",HRData[[#This Row],[Job Satisfaction Level]]=5,"Very Satisfied")</f>
        <v>Dissatisfied</v>
      </c>
      <c r="W579" s="2" t="s">
        <v>40</v>
      </c>
      <c r="X579" s="2" t="str">
        <f t="shared" si="38"/>
        <v>20-29</v>
      </c>
      <c r="Y579" s="2" t="str">
        <f t="shared" si="39"/>
        <v>20-29</v>
      </c>
    </row>
    <row r="580" spans="1:25" x14ac:dyDescent="0.25">
      <c r="A580" s="2">
        <v>1940</v>
      </c>
      <c r="B580" s="2" t="s">
        <v>999</v>
      </c>
      <c r="C580" s="2">
        <v>35</v>
      </c>
      <c r="D580" s="2" t="s">
        <v>33</v>
      </c>
      <c r="E580" s="2" t="s">
        <v>27</v>
      </c>
      <c r="F580" s="2" t="s">
        <v>155</v>
      </c>
      <c r="G580" s="5">
        <v>45142</v>
      </c>
      <c r="H580" s="2">
        <v>0.48</v>
      </c>
      <c r="I580" s="2">
        <f t="shared" ca="1" si="36"/>
        <v>0</v>
      </c>
      <c r="J580" s="2" t="str">
        <f t="shared" ca="1" si="37"/>
        <v>New</v>
      </c>
      <c r="K580" s="5"/>
      <c r="L580" s="2" t="s">
        <v>44</v>
      </c>
      <c r="M580" s="2" t="s">
        <v>39</v>
      </c>
      <c r="N580" s="2">
        <v>3</v>
      </c>
      <c r="O580" s="2" t="str" cm="1">
        <f t="array" ref="O580">_xlfn.IFS(HRData[[#This Row],[Performance Rating]]=1,"Very Dissatisfied",HRData[[#This Row],[Performance Rating]]=2,"Dissatisfied",HRData[[#This Row],[Performance Rating]]=3,"Neutral",HRData[[#This Row],[Performance Rating]]=4,"Satisfied",HRData[[#This Row],[Performance Rating]]=5,"Very Satisfied")</f>
        <v>Neutral</v>
      </c>
      <c r="P580" s="7">
        <v>109475</v>
      </c>
      <c r="Q580" s="7">
        <v>345</v>
      </c>
      <c r="R580" s="2">
        <v>18</v>
      </c>
      <c r="S580" s="2">
        <v>7</v>
      </c>
      <c r="T580" s="2">
        <v>1</v>
      </c>
      <c r="U580" s="2">
        <v>3</v>
      </c>
      <c r="V580" s="2" t="str" cm="1">
        <f t="array" ref="V580">_xlfn.IFS(HRData[[#This Row],[Job Satisfaction Level]]=1,"Very Dissatisfied",HRData[[#This Row],[Job Satisfaction Level]]=2,"Dissatisfied",HRData[[#This Row],[Job Satisfaction Level]]=3,"Neutral",HRData[[#This Row],[Job Satisfaction Level]]=4,"Satisfied",HRData[[#This Row],[Job Satisfaction Level]]=5,"Very Satisfied")</f>
        <v>Neutral</v>
      </c>
      <c r="W580" s="2" t="s">
        <v>45</v>
      </c>
      <c r="X580" s="2" t="str">
        <f t="shared" si="38"/>
        <v>30-39</v>
      </c>
      <c r="Y580" s="2" t="str">
        <f t="shared" si="39"/>
        <v>30-39</v>
      </c>
    </row>
    <row r="581" spans="1:25" x14ac:dyDescent="0.25">
      <c r="A581" s="2">
        <v>1332</v>
      </c>
      <c r="B581" s="2" t="s">
        <v>1000</v>
      </c>
      <c r="C581" s="2">
        <v>47</v>
      </c>
      <c r="D581" s="2" t="s">
        <v>33</v>
      </c>
      <c r="E581" s="2" t="s">
        <v>50</v>
      </c>
      <c r="F581" s="2" t="s">
        <v>1001</v>
      </c>
      <c r="G581" s="5">
        <v>42978</v>
      </c>
      <c r="H581" s="2">
        <v>6.41</v>
      </c>
      <c r="I581" s="2">
        <f t="shared" ca="1" si="36"/>
        <v>6</v>
      </c>
      <c r="J581" s="2" t="str">
        <f t="shared" ca="1" si="37"/>
        <v>5-10</v>
      </c>
      <c r="K581" s="5"/>
      <c r="L581" s="2" t="s">
        <v>48</v>
      </c>
      <c r="M581" s="2" t="s">
        <v>39</v>
      </c>
      <c r="N581" s="2">
        <v>3</v>
      </c>
      <c r="O581" s="2" t="str" cm="1">
        <f t="array" ref="O581">_xlfn.IFS(HRData[[#This Row],[Performance Rating]]=1,"Very Dissatisfied",HRData[[#This Row],[Performance Rating]]=2,"Dissatisfied",HRData[[#This Row],[Performance Rating]]=3,"Neutral",HRData[[#This Row],[Performance Rating]]=4,"Satisfied",HRData[[#This Row],[Performance Rating]]=5,"Very Satisfied")</f>
        <v>Neutral</v>
      </c>
      <c r="P581" s="7">
        <v>57412</v>
      </c>
      <c r="Q581" s="7">
        <v>2002</v>
      </c>
      <c r="R581" s="2">
        <v>12</v>
      </c>
      <c r="S581" s="2">
        <v>1</v>
      </c>
      <c r="T581" s="2">
        <v>4</v>
      </c>
      <c r="U581" s="2">
        <v>2</v>
      </c>
      <c r="V581" s="2" t="str" cm="1">
        <f t="array" ref="V581">_xlfn.IFS(HRData[[#This Row],[Job Satisfaction Level]]=1,"Very Dissatisfied",HRData[[#This Row],[Job Satisfaction Level]]=2,"Dissatisfied",HRData[[#This Row],[Job Satisfaction Level]]=3,"Neutral",HRData[[#This Row],[Job Satisfaction Level]]=4,"Satisfied",HRData[[#This Row],[Job Satisfaction Level]]=5,"Very Satisfied")</f>
        <v>Dissatisfied</v>
      </c>
      <c r="W581" s="2" t="s">
        <v>31</v>
      </c>
      <c r="X581" s="2" t="str">
        <f t="shared" si="38"/>
        <v>40-49</v>
      </c>
      <c r="Y581" s="2" t="str">
        <f t="shared" si="39"/>
        <v>40-49</v>
      </c>
    </row>
    <row r="582" spans="1:25" x14ac:dyDescent="0.25">
      <c r="A582" s="2">
        <v>9616</v>
      </c>
      <c r="B582" s="2" t="s">
        <v>1002</v>
      </c>
      <c r="C582" s="2">
        <v>40</v>
      </c>
      <c r="D582" s="2" t="s">
        <v>33</v>
      </c>
      <c r="E582" s="2" t="s">
        <v>50</v>
      </c>
      <c r="F582" s="2" t="s">
        <v>224</v>
      </c>
      <c r="G582" s="5">
        <v>43732</v>
      </c>
      <c r="H582" s="2">
        <v>4.3499999999999996</v>
      </c>
      <c r="I582" s="2">
        <f t="shared" ca="1" si="36"/>
        <v>4</v>
      </c>
      <c r="J582" s="2" t="str">
        <f t="shared" ca="1" si="37"/>
        <v>3-5</v>
      </c>
      <c r="K582" s="5"/>
      <c r="L582" s="2" t="s">
        <v>56</v>
      </c>
      <c r="M582" s="2" t="s">
        <v>39</v>
      </c>
      <c r="N582" s="2">
        <v>3</v>
      </c>
      <c r="O582" s="2" t="str" cm="1">
        <f t="array" ref="O582">_xlfn.IFS(HRData[[#This Row],[Performance Rating]]=1,"Very Dissatisfied",HRData[[#This Row],[Performance Rating]]=2,"Dissatisfied",HRData[[#This Row],[Performance Rating]]=3,"Neutral",HRData[[#This Row],[Performance Rating]]=4,"Satisfied",HRData[[#This Row],[Performance Rating]]=5,"Very Satisfied")</f>
        <v>Neutral</v>
      </c>
      <c r="P582" s="7">
        <v>53699</v>
      </c>
      <c r="Q582" s="7">
        <v>6478</v>
      </c>
      <c r="R582" s="2">
        <v>18</v>
      </c>
      <c r="S582" s="2">
        <v>6</v>
      </c>
      <c r="T582" s="2">
        <v>2</v>
      </c>
      <c r="U582" s="2">
        <v>1</v>
      </c>
      <c r="V582" s="2" t="str" cm="1">
        <f t="array" ref="V5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82" s="2" t="s">
        <v>45</v>
      </c>
      <c r="X582" s="2" t="str">
        <f t="shared" si="38"/>
        <v>40-49</v>
      </c>
      <c r="Y582" s="2" t="str">
        <f t="shared" si="39"/>
        <v>40-49</v>
      </c>
    </row>
    <row r="583" spans="1:25" x14ac:dyDescent="0.25">
      <c r="A583" s="2">
        <v>4568</v>
      </c>
      <c r="B583" s="2" t="s">
        <v>1003</v>
      </c>
      <c r="C583" s="2">
        <v>56</v>
      </c>
      <c r="D583" s="2" t="s">
        <v>33</v>
      </c>
      <c r="E583" s="2" t="s">
        <v>37</v>
      </c>
      <c r="F583" s="2" t="s">
        <v>414</v>
      </c>
      <c r="G583" s="5">
        <v>41673</v>
      </c>
      <c r="H583" s="2">
        <v>9.99</v>
      </c>
      <c r="I583" s="2">
        <f t="shared" ca="1" si="36"/>
        <v>10</v>
      </c>
      <c r="J583" s="2" t="str">
        <f t="shared" ca="1" si="37"/>
        <v>10+</v>
      </c>
      <c r="K583" s="5"/>
      <c r="L583" s="2" t="s">
        <v>56</v>
      </c>
      <c r="M583" s="2" t="s">
        <v>39</v>
      </c>
      <c r="N583" s="2">
        <v>1</v>
      </c>
      <c r="O583" s="2" t="str" cm="1">
        <f t="array" ref="O583">_xlfn.IFS(HRData[[#This Row],[Performance Rating]]=1,"Very Dissatisfied",HRData[[#This Row],[Performance Rating]]=2,"Dissatisfied",HRData[[#This Row],[Performance Rating]]=3,"Neutral",HRData[[#This Row],[Performance Rating]]=4,"Satisfied",HRData[[#This Row],[Performance Rating]]=5,"Very Satisfied")</f>
        <v>Very Dissatisfied</v>
      </c>
      <c r="P583" s="7">
        <v>127253</v>
      </c>
      <c r="Q583" s="7">
        <v>7892</v>
      </c>
      <c r="R583" s="2">
        <v>15</v>
      </c>
      <c r="S583" s="2">
        <v>1</v>
      </c>
      <c r="T583" s="2">
        <v>6</v>
      </c>
      <c r="U583" s="2">
        <v>3</v>
      </c>
      <c r="V583" s="2" t="str" cm="1">
        <f t="array" ref="V583">_xlfn.IFS(HRData[[#This Row],[Job Satisfaction Level]]=1,"Very Dissatisfied",HRData[[#This Row],[Job Satisfaction Level]]=2,"Dissatisfied",HRData[[#This Row],[Job Satisfaction Level]]=3,"Neutral",HRData[[#This Row],[Job Satisfaction Level]]=4,"Satisfied",HRData[[#This Row],[Job Satisfaction Level]]=5,"Very Satisfied")</f>
        <v>Neutral</v>
      </c>
      <c r="W583" s="2" t="s">
        <v>31</v>
      </c>
      <c r="X583" s="2" t="str">
        <f t="shared" si="38"/>
        <v>50-59</v>
      </c>
      <c r="Y583" s="2" t="str">
        <f t="shared" si="39"/>
        <v>50-59</v>
      </c>
    </row>
    <row r="584" spans="1:25" x14ac:dyDescent="0.25">
      <c r="A584" s="2">
        <v>2574</v>
      </c>
      <c r="B584" s="2" t="s">
        <v>1004</v>
      </c>
      <c r="C584" s="2">
        <v>29</v>
      </c>
      <c r="D584" s="2" t="s">
        <v>33</v>
      </c>
      <c r="E584" s="2" t="s">
        <v>42</v>
      </c>
      <c r="F584" s="2" t="s">
        <v>1005</v>
      </c>
      <c r="G584" s="5">
        <v>42685</v>
      </c>
      <c r="H584" s="2">
        <v>7.22</v>
      </c>
      <c r="I584" s="2">
        <f t="shared" ca="1" si="36"/>
        <v>7</v>
      </c>
      <c r="J584" s="2" t="str">
        <f t="shared" ca="1" si="37"/>
        <v>5-10</v>
      </c>
      <c r="K584" s="5"/>
      <c r="L584" s="2" t="s">
        <v>29</v>
      </c>
      <c r="M584" s="2" t="s">
        <v>39</v>
      </c>
      <c r="N584" s="2">
        <v>3</v>
      </c>
      <c r="O584" s="2" t="str" cm="1">
        <f t="array" ref="O584">_xlfn.IFS(HRData[[#This Row],[Performance Rating]]=1,"Very Dissatisfied",HRData[[#This Row],[Performance Rating]]=2,"Dissatisfied",HRData[[#This Row],[Performance Rating]]=3,"Neutral",HRData[[#This Row],[Performance Rating]]=4,"Satisfied",HRData[[#This Row],[Performance Rating]]=5,"Very Satisfied")</f>
        <v>Neutral</v>
      </c>
      <c r="P584" s="7">
        <v>66757</v>
      </c>
      <c r="Q584" s="7">
        <v>9056</v>
      </c>
      <c r="R584" s="2">
        <v>17</v>
      </c>
      <c r="S584" s="2">
        <v>0</v>
      </c>
      <c r="T584" s="2">
        <v>9</v>
      </c>
      <c r="U584" s="2">
        <v>2</v>
      </c>
      <c r="V584" s="2" t="str" cm="1">
        <f t="array" ref="V584">_xlfn.IFS(HRData[[#This Row],[Job Satisfaction Level]]=1,"Very Dissatisfied",HRData[[#This Row],[Job Satisfaction Level]]=2,"Dissatisfied",HRData[[#This Row],[Job Satisfaction Level]]=3,"Neutral",HRData[[#This Row],[Job Satisfaction Level]]=4,"Satisfied",HRData[[#This Row],[Job Satisfaction Level]]=5,"Very Satisfied")</f>
        <v>Dissatisfied</v>
      </c>
      <c r="W584" s="2" t="s">
        <v>40</v>
      </c>
      <c r="X584" s="2" t="str">
        <f t="shared" si="38"/>
        <v>20-29</v>
      </c>
      <c r="Y584" s="2" t="str">
        <f t="shared" si="39"/>
        <v>20-29</v>
      </c>
    </row>
    <row r="585" spans="1:25" x14ac:dyDescent="0.25">
      <c r="A585" s="2">
        <v>1670</v>
      </c>
      <c r="B585" s="2" t="s">
        <v>1006</v>
      </c>
      <c r="C585" s="2">
        <v>34</v>
      </c>
      <c r="D585" s="2" t="s">
        <v>33</v>
      </c>
      <c r="E585" s="2" t="s">
        <v>37</v>
      </c>
      <c r="F585" s="2" t="s">
        <v>257</v>
      </c>
      <c r="G585" s="5">
        <v>44906</v>
      </c>
      <c r="H585" s="2">
        <v>1.1299999999999999</v>
      </c>
      <c r="I585" s="2">
        <f t="shared" ca="1" si="36"/>
        <v>0</v>
      </c>
      <c r="J585" s="2" t="str">
        <f t="shared" ca="1" si="37"/>
        <v>New</v>
      </c>
      <c r="K585" s="5">
        <v>44906</v>
      </c>
      <c r="L585" s="2" t="s">
        <v>44</v>
      </c>
      <c r="M585" s="2" t="s">
        <v>30</v>
      </c>
      <c r="N585" s="2">
        <v>5</v>
      </c>
      <c r="O585" s="2" t="str" cm="1">
        <f t="array" ref="O585">_xlfn.IFS(HRData[[#This Row],[Performance Rating]]=1,"Very Dissatisfied",HRData[[#This Row],[Performance Rating]]=2,"Dissatisfied",HRData[[#This Row],[Performance Rating]]=3,"Neutral",HRData[[#This Row],[Performance Rating]]=4,"Satisfied",HRData[[#This Row],[Performance Rating]]=5,"Very Satisfied")</f>
        <v>Very Satisfied</v>
      </c>
      <c r="P585" s="7">
        <v>56412</v>
      </c>
      <c r="Q585" s="7">
        <v>2776</v>
      </c>
      <c r="R585" s="2">
        <v>7</v>
      </c>
      <c r="S585" s="2">
        <v>9</v>
      </c>
      <c r="T585" s="2">
        <v>5</v>
      </c>
      <c r="U585" s="2">
        <v>5</v>
      </c>
      <c r="V585" s="2" t="str" cm="1">
        <f t="array" ref="V585">_xlfn.IFS(HRData[[#This Row],[Job Satisfaction Level]]=1,"Very Dissatisfied",HRData[[#This Row],[Job Satisfaction Level]]=2,"Dissatisfied",HRData[[#This Row],[Job Satisfaction Level]]=3,"Neutral",HRData[[#This Row],[Job Satisfaction Level]]=4,"Satisfied",HRData[[#This Row],[Job Satisfaction Level]]=5,"Very Satisfied")</f>
        <v>Very Satisfied</v>
      </c>
      <c r="W585" s="2" t="s">
        <v>31</v>
      </c>
      <c r="X585" s="2" t="str">
        <f t="shared" si="38"/>
        <v>30-39</v>
      </c>
      <c r="Y585" s="2" t="str">
        <f t="shared" si="39"/>
        <v>30-39</v>
      </c>
    </row>
    <row r="586" spans="1:25" x14ac:dyDescent="0.25">
      <c r="A586" s="2">
        <v>5947</v>
      </c>
      <c r="B586" s="2" t="s">
        <v>1007</v>
      </c>
      <c r="C586" s="2">
        <v>50</v>
      </c>
      <c r="D586" s="2" t="s">
        <v>33</v>
      </c>
      <c r="E586" s="2" t="s">
        <v>27</v>
      </c>
      <c r="F586" s="2" t="s">
        <v>320</v>
      </c>
      <c r="G586" s="5">
        <v>42907</v>
      </c>
      <c r="H586" s="2">
        <v>6.61</v>
      </c>
      <c r="I586" s="2">
        <f t="shared" ca="1" si="36"/>
        <v>6</v>
      </c>
      <c r="J586" s="2" t="str">
        <f t="shared" ca="1" si="37"/>
        <v>5-10</v>
      </c>
      <c r="K586" s="5"/>
      <c r="L586" s="2" t="s">
        <v>29</v>
      </c>
      <c r="M586" s="2" t="s">
        <v>39</v>
      </c>
      <c r="N586" s="2">
        <v>5</v>
      </c>
      <c r="O586" s="2" t="str" cm="1">
        <f t="array" ref="O586">_xlfn.IFS(HRData[[#This Row],[Performance Rating]]=1,"Very Dissatisfied",HRData[[#This Row],[Performance Rating]]=2,"Dissatisfied",HRData[[#This Row],[Performance Rating]]=3,"Neutral",HRData[[#This Row],[Performance Rating]]=4,"Satisfied",HRData[[#This Row],[Performance Rating]]=5,"Very Satisfied")</f>
        <v>Very Satisfied</v>
      </c>
      <c r="P586" s="7">
        <v>143233</v>
      </c>
      <c r="Q586" s="7">
        <v>7992</v>
      </c>
      <c r="R586" s="2">
        <v>1</v>
      </c>
      <c r="S586" s="2">
        <v>6</v>
      </c>
      <c r="T586" s="2">
        <v>0</v>
      </c>
      <c r="U586" s="2">
        <v>2</v>
      </c>
      <c r="V586" s="2" t="str" cm="1">
        <f t="array" ref="V586">_xlfn.IFS(HRData[[#This Row],[Job Satisfaction Level]]=1,"Very Dissatisfied",HRData[[#This Row],[Job Satisfaction Level]]=2,"Dissatisfied",HRData[[#This Row],[Job Satisfaction Level]]=3,"Neutral",HRData[[#This Row],[Job Satisfaction Level]]=4,"Satisfied",HRData[[#This Row],[Job Satisfaction Level]]=5,"Very Satisfied")</f>
        <v>Dissatisfied</v>
      </c>
      <c r="W586" s="2" t="s">
        <v>40</v>
      </c>
      <c r="X586" s="2" t="str">
        <f t="shared" si="38"/>
        <v>50-59</v>
      </c>
      <c r="Y586" s="2" t="str">
        <f t="shared" si="39"/>
        <v>50-59</v>
      </c>
    </row>
    <row r="587" spans="1:25" x14ac:dyDescent="0.25">
      <c r="A587" s="2">
        <v>9912</v>
      </c>
      <c r="B587" s="2" t="s">
        <v>1008</v>
      </c>
      <c r="C587" s="2">
        <v>37</v>
      </c>
      <c r="D587" s="2" t="s">
        <v>33</v>
      </c>
      <c r="E587" s="2" t="s">
        <v>37</v>
      </c>
      <c r="F587" s="2" t="s">
        <v>119</v>
      </c>
      <c r="G587" s="5">
        <v>41953</v>
      </c>
      <c r="H587" s="2">
        <v>9.2200000000000006</v>
      </c>
      <c r="I587" s="2">
        <f t="shared" ca="1" si="36"/>
        <v>4</v>
      </c>
      <c r="J587" s="2" t="str">
        <f t="shared" ca="1" si="37"/>
        <v>3-5</v>
      </c>
      <c r="K587" s="5">
        <v>43550</v>
      </c>
      <c r="L587" s="2" t="s">
        <v>56</v>
      </c>
      <c r="M587" s="2" t="s">
        <v>30</v>
      </c>
      <c r="N587" s="2">
        <v>5</v>
      </c>
      <c r="O587" s="2" t="str" cm="1">
        <f t="array" ref="O587">_xlfn.IFS(HRData[[#This Row],[Performance Rating]]=1,"Very Dissatisfied",HRData[[#This Row],[Performance Rating]]=2,"Dissatisfied",HRData[[#This Row],[Performance Rating]]=3,"Neutral",HRData[[#This Row],[Performance Rating]]=4,"Satisfied",HRData[[#This Row],[Performance Rating]]=5,"Very Satisfied")</f>
        <v>Very Satisfied</v>
      </c>
      <c r="P587" s="7">
        <v>84555</v>
      </c>
      <c r="Q587" s="7">
        <v>3313</v>
      </c>
      <c r="R587" s="2">
        <v>15</v>
      </c>
      <c r="S587" s="2">
        <v>8</v>
      </c>
      <c r="T587" s="2">
        <v>5</v>
      </c>
      <c r="U587" s="2">
        <v>1</v>
      </c>
      <c r="V587" s="2" t="str" cm="1">
        <f t="array" ref="V5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87" s="2" t="s">
        <v>40</v>
      </c>
      <c r="X587" s="2" t="str">
        <f t="shared" si="38"/>
        <v>30-39</v>
      </c>
      <c r="Y587" s="2" t="str">
        <f t="shared" si="39"/>
        <v>30-39</v>
      </c>
    </row>
    <row r="588" spans="1:25" x14ac:dyDescent="0.25">
      <c r="A588" s="2">
        <v>5154</v>
      </c>
      <c r="B588" s="2" t="s">
        <v>1009</v>
      </c>
      <c r="C588" s="2">
        <v>20</v>
      </c>
      <c r="D588" s="2" t="s">
        <v>33</v>
      </c>
      <c r="E588" s="2" t="s">
        <v>42</v>
      </c>
      <c r="F588" s="2" t="s">
        <v>1010</v>
      </c>
      <c r="G588" s="5">
        <v>42377</v>
      </c>
      <c r="H588" s="2">
        <v>8.06</v>
      </c>
      <c r="I588" s="2">
        <f t="shared" ca="1" si="36"/>
        <v>5</v>
      </c>
      <c r="J588" s="2" t="str">
        <f t="shared" ca="1" si="37"/>
        <v>5-10</v>
      </c>
      <c r="K588" s="5">
        <v>44525</v>
      </c>
      <c r="L588" s="2" t="s">
        <v>56</v>
      </c>
      <c r="M588" s="2" t="s">
        <v>30</v>
      </c>
      <c r="N588" s="2">
        <v>2</v>
      </c>
      <c r="O588" s="2" t="str" cm="1">
        <f t="array" ref="O588">_xlfn.IFS(HRData[[#This Row],[Performance Rating]]=1,"Very Dissatisfied",HRData[[#This Row],[Performance Rating]]=2,"Dissatisfied",HRData[[#This Row],[Performance Rating]]=3,"Neutral",HRData[[#This Row],[Performance Rating]]=4,"Satisfied",HRData[[#This Row],[Performance Rating]]=5,"Very Satisfied")</f>
        <v>Dissatisfied</v>
      </c>
      <c r="P588" s="7">
        <v>68627</v>
      </c>
      <c r="Q588" s="7">
        <v>5160</v>
      </c>
      <c r="R588" s="2">
        <v>17</v>
      </c>
      <c r="S588" s="2">
        <v>1</v>
      </c>
      <c r="T588" s="2">
        <v>8</v>
      </c>
      <c r="U588" s="2">
        <v>3</v>
      </c>
      <c r="V588" s="2" t="str" cm="1">
        <f t="array" ref="V588">_xlfn.IFS(HRData[[#This Row],[Job Satisfaction Level]]=1,"Very Dissatisfied",HRData[[#This Row],[Job Satisfaction Level]]=2,"Dissatisfied",HRData[[#This Row],[Job Satisfaction Level]]=3,"Neutral",HRData[[#This Row],[Job Satisfaction Level]]=4,"Satisfied",HRData[[#This Row],[Job Satisfaction Level]]=5,"Very Satisfied")</f>
        <v>Neutral</v>
      </c>
      <c r="W588" s="2" t="s">
        <v>40</v>
      </c>
      <c r="X588" s="2" t="str">
        <f t="shared" si="38"/>
        <v>20-29</v>
      </c>
      <c r="Y588" s="2" t="str">
        <f t="shared" si="39"/>
        <v>20-29</v>
      </c>
    </row>
    <row r="589" spans="1:25" x14ac:dyDescent="0.25">
      <c r="A589" s="2">
        <v>8013</v>
      </c>
      <c r="B589" s="2" t="s">
        <v>1011</v>
      </c>
      <c r="C589" s="2">
        <v>21</v>
      </c>
      <c r="D589" s="2" t="s">
        <v>33</v>
      </c>
      <c r="E589" s="2" t="s">
        <v>27</v>
      </c>
      <c r="F589" s="2" t="s">
        <v>929</v>
      </c>
      <c r="G589" s="5">
        <v>42668</v>
      </c>
      <c r="H589" s="2">
        <v>7.26</v>
      </c>
      <c r="I589" s="2">
        <f t="shared" ca="1" si="36"/>
        <v>4</v>
      </c>
      <c r="J589" s="2" t="str">
        <f t="shared" ca="1" si="37"/>
        <v>3-5</v>
      </c>
      <c r="K589" s="5">
        <v>44400</v>
      </c>
      <c r="L589" s="2" t="s">
        <v>48</v>
      </c>
      <c r="M589" s="2" t="s">
        <v>30</v>
      </c>
      <c r="N589" s="2">
        <v>5</v>
      </c>
      <c r="O589" s="2" t="str" cm="1">
        <f t="array" ref="O589">_xlfn.IFS(HRData[[#This Row],[Performance Rating]]=1,"Very Dissatisfied",HRData[[#This Row],[Performance Rating]]=2,"Dissatisfied",HRData[[#This Row],[Performance Rating]]=3,"Neutral",HRData[[#This Row],[Performance Rating]]=4,"Satisfied",HRData[[#This Row],[Performance Rating]]=5,"Very Satisfied")</f>
        <v>Very Satisfied</v>
      </c>
      <c r="P589" s="7">
        <v>121555</v>
      </c>
      <c r="Q589" s="7">
        <v>9262</v>
      </c>
      <c r="R589" s="2">
        <v>14</v>
      </c>
      <c r="S589" s="2">
        <v>2</v>
      </c>
      <c r="T589" s="2">
        <v>2</v>
      </c>
      <c r="U589" s="2">
        <v>3</v>
      </c>
      <c r="V589" s="2" t="str" cm="1">
        <f t="array" ref="V589">_xlfn.IFS(HRData[[#This Row],[Job Satisfaction Level]]=1,"Very Dissatisfied",HRData[[#This Row],[Job Satisfaction Level]]=2,"Dissatisfied",HRData[[#This Row],[Job Satisfaction Level]]=3,"Neutral",HRData[[#This Row],[Job Satisfaction Level]]=4,"Satisfied",HRData[[#This Row],[Job Satisfaction Level]]=5,"Very Satisfied")</f>
        <v>Neutral</v>
      </c>
      <c r="W589" s="2" t="s">
        <v>31</v>
      </c>
      <c r="X589" s="2" t="str">
        <f t="shared" si="38"/>
        <v>20-29</v>
      </c>
      <c r="Y589" s="2" t="str">
        <f t="shared" si="39"/>
        <v>20-29</v>
      </c>
    </row>
    <row r="590" spans="1:25" x14ac:dyDescent="0.25">
      <c r="A590" s="2">
        <v>8314</v>
      </c>
      <c r="B590" s="2" t="s">
        <v>1012</v>
      </c>
      <c r="C590" s="2">
        <v>32</v>
      </c>
      <c r="D590" s="2" t="s">
        <v>33</v>
      </c>
      <c r="E590" s="2" t="s">
        <v>42</v>
      </c>
      <c r="F590" s="2" t="s">
        <v>1013</v>
      </c>
      <c r="G590" s="5">
        <v>43823</v>
      </c>
      <c r="H590" s="2">
        <v>4.0999999999999996</v>
      </c>
      <c r="I590" s="2">
        <f t="shared" ca="1" si="36"/>
        <v>4</v>
      </c>
      <c r="J590" s="2" t="str">
        <f t="shared" ca="1" si="37"/>
        <v>3-5</v>
      </c>
      <c r="K590" s="5"/>
      <c r="L590" s="2" t="s">
        <v>29</v>
      </c>
      <c r="M590" s="2" t="s">
        <v>39</v>
      </c>
      <c r="N590" s="2">
        <v>4</v>
      </c>
      <c r="O590" s="2" t="str" cm="1">
        <f t="array" ref="O590">_xlfn.IFS(HRData[[#This Row],[Performance Rating]]=1,"Very Dissatisfied",HRData[[#This Row],[Performance Rating]]=2,"Dissatisfied",HRData[[#This Row],[Performance Rating]]=3,"Neutral",HRData[[#This Row],[Performance Rating]]=4,"Satisfied",HRData[[#This Row],[Performance Rating]]=5,"Very Satisfied")</f>
        <v>Satisfied</v>
      </c>
      <c r="P590" s="7">
        <v>31513</v>
      </c>
      <c r="Q590" s="7">
        <v>1919</v>
      </c>
      <c r="R590" s="2">
        <v>7</v>
      </c>
      <c r="S590" s="2">
        <v>0</v>
      </c>
      <c r="T590" s="2">
        <v>10</v>
      </c>
      <c r="U590" s="2">
        <v>5</v>
      </c>
      <c r="V590" s="2" t="str" cm="1">
        <f t="array" ref="V590">_xlfn.IFS(HRData[[#This Row],[Job Satisfaction Level]]=1,"Very Dissatisfied",HRData[[#This Row],[Job Satisfaction Level]]=2,"Dissatisfied",HRData[[#This Row],[Job Satisfaction Level]]=3,"Neutral",HRData[[#This Row],[Job Satisfaction Level]]=4,"Satisfied",HRData[[#This Row],[Job Satisfaction Level]]=5,"Very Satisfied")</f>
        <v>Very Satisfied</v>
      </c>
      <c r="W590" s="2" t="s">
        <v>45</v>
      </c>
      <c r="X590" s="2" t="str">
        <f t="shared" si="38"/>
        <v>30-39</v>
      </c>
      <c r="Y590" s="2" t="str">
        <f t="shared" si="39"/>
        <v>30-39</v>
      </c>
    </row>
    <row r="591" spans="1:25" x14ac:dyDescent="0.25">
      <c r="A591" s="2">
        <v>4391</v>
      </c>
      <c r="B591" s="2" t="s">
        <v>1014</v>
      </c>
      <c r="C591" s="2">
        <v>56</v>
      </c>
      <c r="D591" s="2" t="s">
        <v>33</v>
      </c>
      <c r="E591" s="2" t="s">
        <v>50</v>
      </c>
      <c r="F591" s="2" t="s">
        <v>424</v>
      </c>
      <c r="G591" s="5">
        <v>43575</v>
      </c>
      <c r="H591" s="2">
        <v>4.78</v>
      </c>
      <c r="I591" s="2">
        <f t="shared" ca="1" si="36"/>
        <v>5</v>
      </c>
      <c r="J591" s="2" t="str">
        <f t="shared" ca="1" si="37"/>
        <v>5-10</v>
      </c>
      <c r="K591" s="5"/>
      <c r="L591" s="2" t="s">
        <v>56</v>
      </c>
      <c r="M591" s="2" t="s">
        <v>39</v>
      </c>
      <c r="N591" s="2">
        <v>2</v>
      </c>
      <c r="O591" s="2" t="str" cm="1">
        <f t="array" ref="O591">_xlfn.IFS(HRData[[#This Row],[Performance Rating]]=1,"Very Dissatisfied",HRData[[#This Row],[Performance Rating]]=2,"Dissatisfied",HRData[[#This Row],[Performance Rating]]=3,"Neutral",HRData[[#This Row],[Performance Rating]]=4,"Satisfied",HRData[[#This Row],[Performance Rating]]=5,"Very Satisfied")</f>
        <v>Dissatisfied</v>
      </c>
      <c r="P591" s="7">
        <v>142739</v>
      </c>
      <c r="Q591" s="7">
        <v>7930</v>
      </c>
      <c r="R591" s="2">
        <v>5</v>
      </c>
      <c r="S591" s="2">
        <v>1</v>
      </c>
      <c r="T591" s="2">
        <v>10</v>
      </c>
      <c r="U591" s="2">
        <v>5</v>
      </c>
      <c r="V591" s="2" t="str" cm="1">
        <f t="array" ref="V591">_xlfn.IFS(HRData[[#This Row],[Job Satisfaction Level]]=1,"Very Dissatisfied",HRData[[#This Row],[Job Satisfaction Level]]=2,"Dissatisfied",HRData[[#This Row],[Job Satisfaction Level]]=3,"Neutral",HRData[[#This Row],[Job Satisfaction Level]]=4,"Satisfied",HRData[[#This Row],[Job Satisfaction Level]]=5,"Very Satisfied")</f>
        <v>Very Satisfied</v>
      </c>
      <c r="W591" s="2" t="s">
        <v>31</v>
      </c>
      <c r="X591" s="2" t="str">
        <f t="shared" si="38"/>
        <v>50-59</v>
      </c>
      <c r="Y591" s="2" t="str">
        <f t="shared" si="39"/>
        <v>50-59</v>
      </c>
    </row>
    <row r="592" spans="1:25" x14ac:dyDescent="0.25">
      <c r="A592" s="2">
        <v>3760</v>
      </c>
      <c r="B592" s="2" t="s">
        <v>1015</v>
      </c>
      <c r="C592" s="2">
        <v>52</v>
      </c>
      <c r="D592" s="2" t="s">
        <v>33</v>
      </c>
      <c r="E592" s="2" t="s">
        <v>42</v>
      </c>
      <c r="F592" s="2" t="s">
        <v>1016</v>
      </c>
      <c r="G592" s="5">
        <v>42474</v>
      </c>
      <c r="H592" s="2">
        <v>7.79</v>
      </c>
      <c r="I592" s="2">
        <f t="shared" ca="1" si="36"/>
        <v>3</v>
      </c>
      <c r="J592" s="2" t="str">
        <f t="shared" ca="1" si="37"/>
        <v>3-5</v>
      </c>
      <c r="K592" s="5">
        <v>43733</v>
      </c>
      <c r="L592" s="2" t="s">
        <v>48</v>
      </c>
      <c r="M592" s="2" t="s">
        <v>30</v>
      </c>
      <c r="N592" s="2">
        <v>3</v>
      </c>
      <c r="O592" s="2" t="str" cm="1">
        <f t="array" ref="O592">_xlfn.IFS(HRData[[#This Row],[Performance Rating]]=1,"Very Dissatisfied",HRData[[#This Row],[Performance Rating]]=2,"Dissatisfied",HRData[[#This Row],[Performance Rating]]=3,"Neutral",HRData[[#This Row],[Performance Rating]]=4,"Satisfied",HRData[[#This Row],[Performance Rating]]=5,"Very Satisfied")</f>
        <v>Neutral</v>
      </c>
      <c r="P592" s="7">
        <v>72135</v>
      </c>
      <c r="Q592" s="7">
        <v>7514</v>
      </c>
      <c r="R592" s="2">
        <v>1</v>
      </c>
      <c r="S592" s="2">
        <v>5</v>
      </c>
      <c r="T592" s="2">
        <v>1</v>
      </c>
      <c r="U592" s="2">
        <v>4</v>
      </c>
      <c r="V592" s="2" t="str" cm="1">
        <f t="array" ref="V592">_xlfn.IFS(HRData[[#This Row],[Job Satisfaction Level]]=1,"Very Dissatisfied",HRData[[#This Row],[Job Satisfaction Level]]=2,"Dissatisfied",HRData[[#This Row],[Job Satisfaction Level]]=3,"Neutral",HRData[[#This Row],[Job Satisfaction Level]]=4,"Satisfied",HRData[[#This Row],[Job Satisfaction Level]]=5,"Very Satisfied")</f>
        <v>Satisfied</v>
      </c>
      <c r="W592" s="2" t="s">
        <v>31</v>
      </c>
      <c r="X592" s="2" t="str">
        <f t="shared" si="38"/>
        <v>50-59</v>
      </c>
      <c r="Y592" s="2" t="str">
        <f t="shared" si="39"/>
        <v>50-59</v>
      </c>
    </row>
    <row r="593" spans="1:25" x14ac:dyDescent="0.25">
      <c r="A593" s="2">
        <v>3547</v>
      </c>
      <c r="B593" s="2" t="s">
        <v>1017</v>
      </c>
      <c r="C593" s="2">
        <v>25</v>
      </c>
      <c r="D593" s="2" t="s">
        <v>33</v>
      </c>
      <c r="E593" s="2" t="s">
        <v>34</v>
      </c>
      <c r="F593" s="2" t="s">
        <v>93</v>
      </c>
      <c r="G593" s="5">
        <v>44203</v>
      </c>
      <c r="H593" s="2">
        <v>3.06</v>
      </c>
      <c r="I593" s="2">
        <f t="shared" ca="1" si="36"/>
        <v>3</v>
      </c>
      <c r="J593" s="2" t="str">
        <f t="shared" ca="1" si="37"/>
        <v>3-5</v>
      </c>
      <c r="K593" s="5"/>
      <c r="L593" s="2" t="s">
        <v>29</v>
      </c>
      <c r="M593" s="2" t="s">
        <v>39</v>
      </c>
      <c r="N593" s="2">
        <v>2</v>
      </c>
      <c r="O593" s="2" t="str" cm="1">
        <f t="array" ref="O593">_xlfn.IFS(HRData[[#This Row],[Performance Rating]]=1,"Very Dissatisfied",HRData[[#This Row],[Performance Rating]]=2,"Dissatisfied",HRData[[#This Row],[Performance Rating]]=3,"Neutral",HRData[[#This Row],[Performance Rating]]=4,"Satisfied",HRData[[#This Row],[Performance Rating]]=5,"Very Satisfied")</f>
        <v>Dissatisfied</v>
      </c>
      <c r="P593" s="7">
        <v>149458</v>
      </c>
      <c r="Q593" s="7">
        <v>1636</v>
      </c>
      <c r="R593" s="2">
        <v>17</v>
      </c>
      <c r="S593" s="2">
        <v>4</v>
      </c>
      <c r="T593" s="2">
        <v>10</v>
      </c>
      <c r="U593" s="2">
        <v>3</v>
      </c>
      <c r="V593" s="2" t="str" cm="1">
        <f t="array" ref="V593">_xlfn.IFS(HRData[[#This Row],[Job Satisfaction Level]]=1,"Very Dissatisfied",HRData[[#This Row],[Job Satisfaction Level]]=2,"Dissatisfied",HRData[[#This Row],[Job Satisfaction Level]]=3,"Neutral",HRData[[#This Row],[Job Satisfaction Level]]=4,"Satisfied",HRData[[#This Row],[Job Satisfaction Level]]=5,"Very Satisfied")</f>
        <v>Neutral</v>
      </c>
      <c r="W593" s="2" t="s">
        <v>31</v>
      </c>
      <c r="X593" s="2" t="str">
        <f t="shared" si="38"/>
        <v>20-29</v>
      </c>
      <c r="Y593" s="2" t="str">
        <f t="shared" si="39"/>
        <v>20-29</v>
      </c>
    </row>
    <row r="594" spans="1:25" x14ac:dyDescent="0.25">
      <c r="A594" s="2">
        <v>1898</v>
      </c>
      <c r="B594" s="2" t="s">
        <v>1018</v>
      </c>
      <c r="C594" s="2">
        <v>43</v>
      </c>
      <c r="D594" s="2" t="s">
        <v>33</v>
      </c>
      <c r="E594" s="2" t="s">
        <v>27</v>
      </c>
      <c r="F594" s="2" t="s">
        <v>1019</v>
      </c>
      <c r="G594" s="5">
        <v>41720</v>
      </c>
      <c r="H594" s="2">
        <v>9.86</v>
      </c>
      <c r="I594" s="2">
        <f t="shared" ca="1" si="36"/>
        <v>10</v>
      </c>
      <c r="J594" s="2" t="str">
        <f t="shared" ca="1" si="37"/>
        <v>10+</v>
      </c>
      <c r="K594" s="5"/>
      <c r="L594" s="2" t="s">
        <v>48</v>
      </c>
      <c r="M594" s="2" t="s">
        <v>39</v>
      </c>
      <c r="N594" s="2">
        <v>5</v>
      </c>
      <c r="O594" s="2" t="str" cm="1">
        <f t="array" ref="O594">_xlfn.IFS(HRData[[#This Row],[Performance Rating]]=1,"Very Dissatisfied",HRData[[#This Row],[Performance Rating]]=2,"Dissatisfied",HRData[[#This Row],[Performance Rating]]=3,"Neutral",HRData[[#This Row],[Performance Rating]]=4,"Satisfied",HRData[[#This Row],[Performance Rating]]=5,"Very Satisfied")</f>
        <v>Very Satisfied</v>
      </c>
      <c r="P594" s="7">
        <v>139109</v>
      </c>
      <c r="Q594" s="7">
        <v>8167</v>
      </c>
      <c r="R594" s="2">
        <v>2</v>
      </c>
      <c r="S594" s="2">
        <v>3</v>
      </c>
      <c r="T594" s="2">
        <v>3</v>
      </c>
      <c r="U594" s="2">
        <v>4</v>
      </c>
      <c r="V594" s="2" t="str" cm="1">
        <f t="array" ref="V594">_xlfn.IFS(HRData[[#This Row],[Job Satisfaction Level]]=1,"Very Dissatisfied",HRData[[#This Row],[Job Satisfaction Level]]=2,"Dissatisfied",HRData[[#This Row],[Job Satisfaction Level]]=3,"Neutral",HRData[[#This Row],[Job Satisfaction Level]]=4,"Satisfied",HRData[[#This Row],[Job Satisfaction Level]]=5,"Very Satisfied")</f>
        <v>Satisfied</v>
      </c>
      <c r="W594" s="2" t="s">
        <v>40</v>
      </c>
      <c r="X594" s="2" t="str">
        <f t="shared" si="38"/>
        <v>40-49</v>
      </c>
      <c r="Y594" s="2" t="str">
        <f t="shared" si="39"/>
        <v>40-49</v>
      </c>
    </row>
    <row r="595" spans="1:25" x14ac:dyDescent="0.25">
      <c r="A595" s="2">
        <v>5443</v>
      </c>
      <c r="B595" s="2" t="s">
        <v>1020</v>
      </c>
      <c r="C595" s="2">
        <v>25</v>
      </c>
      <c r="D595" s="2" t="s">
        <v>33</v>
      </c>
      <c r="E595" s="2" t="s">
        <v>42</v>
      </c>
      <c r="F595" s="2" t="s">
        <v>1021</v>
      </c>
      <c r="G595" s="5">
        <v>44883</v>
      </c>
      <c r="H595" s="2">
        <v>1.19</v>
      </c>
      <c r="I595" s="2">
        <f t="shared" ca="1" si="36"/>
        <v>1</v>
      </c>
      <c r="J595" s="2" t="str">
        <f t="shared" ca="1" si="37"/>
        <v>1-3</v>
      </c>
      <c r="K595" s="5"/>
      <c r="L595" s="2" t="s">
        <v>29</v>
      </c>
      <c r="M595" s="2" t="s">
        <v>39</v>
      </c>
      <c r="N595" s="2">
        <v>2</v>
      </c>
      <c r="O595" s="2" t="str" cm="1">
        <f t="array" ref="O595">_xlfn.IFS(HRData[[#This Row],[Performance Rating]]=1,"Very Dissatisfied",HRData[[#This Row],[Performance Rating]]=2,"Dissatisfied",HRData[[#This Row],[Performance Rating]]=3,"Neutral",HRData[[#This Row],[Performance Rating]]=4,"Satisfied",HRData[[#This Row],[Performance Rating]]=5,"Very Satisfied")</f>
        <v>Dissatisfied</v>
      </c>
      <c r="P595" s="7">
        <v>60054</v>
      </c>
      <c r="Q595" s="7">
        <v>5562</v>
      </c>
      <c r="R595" s="2">
        <v>5</v>
      </c>
      <c r="S595" s="2">
        <v>3</v>
      </c>
      <c r="T595" s="2">
        <v>1</v>
      </c>
      <c r="U595" s="2">
        <v>1</v>
      </c>
      <c r="V595" s="2" t="str" cm="1">
        <f t="array" ref="V5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95" s="2" t="s">
        <v>40</v>
      </c>
      <c r="X595" s="2" t="str">
        <f t="shared" si="38"/>
        <v>20-29</v>
      </c>
      <c r="Y595" s="2" t="str">
        <f t="shared" si="39"/>
        <v>20-29</v>
      </c>
    </row>
    <row r="596" spans="1:25" x14ac:dyDescent="0.25">
      <c r="A596" s="2">
        <v>1884</v>
      </c>
      <c r="B596" s="2" t="s">
        <v>1022</v>
      </c>
      <c r="C596" s="2">
        <v>52</v>
      </c>
      <c r="D596" s="2" t="s">
        <v>33</v>
      </c>
      <c r="E596" s="2" t="s">
        <v>42</v>
      </c>
      <c r="F596" s="2" t="s">
        <v>1023</v>
      </c>
      <c r="G596" s="5">
        <v>41922</v>
      </c>
      <c r="H596" s="2">
        <v>9.31</v>
      </c>
      <c r="I596" s="2">
        <f t="shared" ca="1" si="36"/>
        <v>2</v>
      </c>
      <c r="J596" s="2" t="str">
        <f t="shared" ca="1" si="37"/>
        <v>1-3</v>
      </c>
      <c r="K596" s="5">
        <v>42720</v>
      </c>
      <c r="L596" s="2" t="s">
        <v>48</v>
      </c>
      <c r="M596" s="2" t="s">
        <v>30</v>
      </c>
      <c r="N596" s="2">
        <v>3</v>
      </c>
      <c r="O596" s="2" t="str" cm="1">
        <f t="array" ref="O596">_xlfn.IFS(HRData[[#This Row],[Performance Rating]]=1,"Very Dissatisfied",HRData[[#This Row],[Performance Rating]]=2,"Dissatisfied",HRData[[#This Row],[Performance Rating]]=3,"Neutral",HRData[[#This Row],[Performance Rating]]=4,"Satisfied",HRData[[#This Row],[Performance Rating]]=5,"Very Satisfied")</f>
        <v>Neutral</v>
      </c>
      <c r="P596" s="7">
        <v>117595</v>
      </c>
      <c r="Q596" s="7">
        <v>4567</v>
      </c>
      <c r="R596" s="2">
        <v>8</v>
      </c>
      <c r="S596" s="2">
        <v>0</v>
      </c>
      <c r="T596" s="2">
        <v>8</v>
      </c>
      <c r="U596" s="2">
        <v>1</v>
      </c>
      <c r="V596" s="2" t="str" cm="1">
        <f t="array" ref="V5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596" s="2" t="s">
        <v>31</v>
      </c>
      <c r="X596" s="2" t="str">
        <f t="shared" si="38"/>
        <v>50-59</v>
      </c>
      <c r="Y596" s="2" t="str">
        <f t="shared" si="39"/>
        <v>50-59</v>
      </c>
    </row>
    <row r="597" spans="1:25" x14ac:dyDescent="0.25">
      <c r="A597" s="2">
        <v>4524</v>
      </c>
      <c r="B597" s="2" t="s">
        <v>1024</v>
      </c>
      <c r="C597" s="2">
        <v>33</v>
      </c>
      <c r="D597" s="2" t="s">
        <v>33</v>
      </c>
      <c r="E597" s="2" t="s">
        <v>37</v>
      </c>
      <c r="F597" s="2" t="s">
        <v>1025</v>
      </c>
      <c r="G597" s="5">
        <v>45028</v>
      </c>
      <c r="H597" s="2">
        <v>0.8</v>
      </c>
      <c r="I597" s="2">
        <f t="shared" ca="1" si="36"/>
        <v>0</v>
      </c>
      <c r="J597" s="2" t="str">
        <f t="shared" ca="1" si="37"/>
        <v>New</v>
      </c>
      <c r="K597" s="5">
        <v>45174</v>
      </c>
      <c r="L597" s="2" t="s">
        <v>44</v>
      </c>
      <c r="M597" s="2" t="s">
        <v>30</v>
      </c>
      <c r="N597" s="2">
        <v>3</v>
      </c>
      <c r="O597" s="2" t="str" cm="1">
        <f t="array" ref="O597">_xlfn.IFS(HRData[[#This Row],[Performance Rating]]=1,"Very Dissatisfied",HRData[[#This Row],[Performance Rating]]=2,"Dissatisfied",HRData[[#This Row],[Performance Rating]]=3,"Neutral",HRData[[#This Row],[Performance Rating]]=4,"Satisfied",HRData[[#This Row],[Performance Rating]]=5,"Very Satisfied")</f>
        <v>Neutral</v>
      </c>
      <c r="P597" s="7">
        <v>89512</v>
      </c>
      <c r="Q597" s="7">
        <v>2498</v>
      </c>
      <c r="R597" s="2">
        <v>2</v>
      </c>
      <c r="S597" s="2">
        <v>8</v>
      </c>
      <c r="T597" s="2">
        <v>10</v>
      </c>
      <c r="U597" s="2">
        <v>3</v>
      </c>
      <c r="V597" s="2" t="str" cm="1">
        <f t="array" ref="V597">_xlfn.IFS(HRData[[#This Row],[Job Satisfaction Level]]=1,"Very Dissatisfied",HRData[[#This Row],[Job Satisfaction Level]]=2,"Dissatisfied",HRData[[#This Row],[Job Satisfaction Level]]=3,"Neutral",HRData[[#This Row],[Job Satisfaction Level]]=4,"Satisfied",HRData[[#This Row],[Job Satisfaction Level]]=5,"Very Satisfied")</f>
        <v>Neutral</v>
      </c>
      <c r="W597" s="2" t="s">
        <v>40</v>
      </c>
      <c r="X597" s="2" t="str">
        <f t="shared" si="38"/>
        <v>30-39</v>
      </c>
      <c r="Y597" s="2" t="str">
        <f t="shared" si="39"/>
        <v>30-39</v>
      </c>
    </row>
    <row r="598" spans="1:25" x14ac:dyDescent="0.25">
      <c r="A598" s="2">
        <v>9944</v>
      </c>
      <c r="B598" s="2" t="s">
        <v>1026</v>
      </c>
      <c r="C598" s="2">
        <v>60</v>
      </c>
      <c r="D598" s="2" t="s">
        <v>33</v>
      </c>
      <c r="E598" s="2" t="s">
        <v>34</v>
      </c>
      <c r="F598" s="2" t="s">
        <v>84</v>
      </c>
      <c r="G598" s="5">
        <v>44388</v>
      </c>
      <c r="H598" s="2">
        <v>2.5499999999999998</v>
      </c>
      <c r="I598" s="2">
        <f t="shared" ca="1" si="36"/>
        <v>0</v>
      </c>
      <c r="J598" s="2" t="str">
        <f t="shared" ca="1" si="37"/>
        <v>New</v>
      </c>
      <c r="K598" s="5">
        <v>44431</v>
      </c>
      <c r="L598" s="2" t="s">
        <v>44</v>
      </c>
      <c r="M598" s="2" t="s">
        <v>30</v>
      </c>
      <c r="N598" s="2">
        <v>3</v>
      </c>
      <c r="O598" s="2" t="str" cm="1">
        <f t="array" ref="O598">_xlfn.IFS(HRData[[#This Row],[Performance Rating]]=1,"Very Dissatisfied",HRData[[#This Row],[Performance Rating]]=2,"Dissatisfied",HRData[[#This Row],[Performance Rating]]=3,"Neutral",HRData[[#This Row],[Performance Rating]]=4,"Satisfied",HRData[[#This Row],[Performance Rating]]=5,"Very Satisfied")</f>
        <v>Neutral</v>
      </c>
      <c r="P598" s="7">
        <v>33412</v>
      </c>
      <c r="Q598" s="7">
        <v>4542</v>
      </c>
      <c r="R598" s="2">
        <v>20</v>
      </c>
      <c r="S598" s="2">
        <v>2</v>
      </c>
      <c r="T598" s="2">
        <v>3</v>
      </c>
      <c r="U598" s="2">
        <v>4</v>
      </c>
      <c r="V598" s="2" t="str" cm="1">
        <f t="array" ref="V598">_xlfn.IFS(HRData[[#This Row],[Job Satisfaction Level]]=1,"Very Dissatisfied",HRData[[#This Row],[Job Satisfaction Level]]=2,"Dissatisfied",HRData[[#This Row],[Job Satisfaction Level]]=3,"Neutral",HRData[[#This Row],[Job Satisfaction Level]]=4,"Satisfied",HRData[[#This Row],[Job Satisfaction Level]]=5,"Very Satisfied")</f>
        <v>Satisfied</v>
      </c>
      <c r="W598" s="2" t="s">
        <v>40</v>
      </c>
      <c r="X598" s="2" t="str">
        <f t="shared" si="38"/>
        <v>60-69</v>
      </c>
      <c r="Y598" s="2" t="str">
        <f t="shared" si="39"/>
        <v>60-69</v>
      </c>
    </row>
    <row r="599" spans="1:25" x14ac:dyDescent="0.25">
      <c r="A599" s="2">
        <v>7043</v>
      </c>
      <c r="B599" s="2" t="s">
        <v>1027</v>
      </c>
      <c r="C599" s="2">
        <v>37</v>
      </c>
      <c r="D599" s="2" t="s">
        <v>33</v>
      </c>
      <c r="E599" s="2" t="s">
        <v>27</v>
      </c>
      <c r="F599" s="2" t="s">
        <v>1028</v>
      </c>
      <c r="G599" s="5">
        <v>42172</v>
      </c>
      <c r="H599" s="2">
        <v>8.6199999999999992</v>
      </c>
      <c r="I599" s="2">
        <f t="shared" ca="1" si="36"/>
        <v>8</v>
      </c>
      <c r="J599" s="2" t="str">
        <f t="shared" ca="1" si="37"/>
        <v>5-10</v>
      </c>
      <c r="K599" s="5"/>
      <c r="L599" s="2" t="s">
        <v>48</v>
      </c>
      <c r="M599" s="2" t="s">
        <v>39</v>
      </c>
      <c r="N599" s="2">
        <v>3</v>
      </c>
      <c r="O599" s="2" t="str" cm="1">
        <f t="array" ref="O599">_xlfn.IFS(HRData[[#This Row],[Performance Rating]]=1,"Very Dissatisfied",HRData[[#This Row],[Performance Rating]]=2,"Dissatisfied",HRData[[#This Row],[Performance Rating]]=3,"Neutral",HRData[[#This Row],[Performance Rating]]=4,"Satisfied",HRData[[#This Row],[Performance Rating]]=5,"Very Satisfied")</f>
        <v>Neutral</v>
      </c>
      <c r="P599" s="7">
        <v>46615</v>
      </c>
      <c r="Q599" s="7">
        <v>6791</v>
      </c>
      <c r="R599" s="2">
        <v>6</v>
      </c>
      <c r="S599" s="2">
        <v>9</v>
      </c>
      <c r="T599" s="2">
        <v>10</v>
      </c>
      <c r="U599" s="2">
        <v>2</v>
      </c>
      <c r="V599" s="2" t="str" cm="1">
        <f t="array" ref="V599">_xlfn.IFS(HRData[[#This Row],[Job Satisfaction Level]]=1,"Very Dissatisfied",HRData[[#This Row],[Job Satisfaction Level]]=2,"Dissatisfied",HRData[[#This Row],[Job Satisfaction Level]]=3,"Neutral",HRData[[#This Row],[Job Satisfaction Level]]=4,"Satisfied",HRData[[#This Row],[Job Satisfaction Level]]=5,"Very Satisfied")</f>
        <v>Dissatisfied</v>
      </c>
      <c r="W599" s="2" t="s">
        <v>40</v>
      </c>
      <c r="X599" s="2" t="str">
        <f t="shared" si="38"/>
        <v>30-39</v>
      </c>
      <c r="Y599" s="2" t="str">
        <f t="shared" si="39"/>
        <v>30-39</v>
      </c>
    </row>
    <row r="600" spans="1:25" x14ac:dyDescent="0.25">
      <c r="A600" s="2">
        <v>8897</v>
      </c>
      <c r="B600" s="2" t="s">
        <v>1029</v>
      </c>
      <c r="C600" s="2">
        <v>28</v>
      </c>
      <c r="D600" s="2" t="s">
        <v>33</v>
      </c>
      <c r="E600" s="2" t="s">
        <v>37</v>
      </c>
      <c r="F600" s="2" t="s">
        <v>921</v>
      </c>
      <c r="G600" s="5">
        <v>41931</v>
      </c>
      <c r="H600" s="2">
        <v>9.2799999999999994</v>
      </c>
      <c r="I600" s="2">
        <f t="shared" ca="1" si="36"/>
        <v>9</v>
      </c>
      <c r="J600" s="2" t="str">
        <f t="shared" ca="1" si="37"/>
        <v>5-10</v>
      </c>
      <c r="K600" s="5"/>
      <c r="L600" s="2" t="s">
        <v>44</v>
      </c>
      <c r="M600" s="2" t="s">
        <v>39</v>
      </c>
      <c r="N600" s="2">
        <v>3</v>
      </c>
      <c r="O600" s="2" t="str" cm="1">
        <f t="array" ref="O600">_xlfn.IFS(HRData[[#This Row],[Performance Rating]]=1,"Very Dissatisfied",HRData[[#This Row],[Performance Rating]]=2,"Dissatisfied",HRData[[#This Row],[Performance Rating]]=3,"Neutral",HRData[[#This Row],[Performance Rating]]=4,"Satisfied",HRData[[#This Row],[Performance Rating]]=5,"Very Satisfied")</f>
        <v>Neutral</v>
      </c>
      <c r="P600" s="7">
        <v>64827</v>
      </c>
      <c r="Q600" s="7">
        <v>8034</v>
      </c>
      <c r="R600" s="2">
        <v>17</v>
      </c>
      <c r="S600" s="2">
        <v>3</v>
      </c>
      <c r="T600" s="2">
        <v>3</v>
      </c>
      <c r="U600" s="2">
        <v>4</v>
      </c>
      <c r="V600" s="2" t="str" cm="1">
        <f t="array" ref="V600">_xlfn.IFS(HRData[[#This Row],[Job Satisfaction Level]]=1,"Very Dissatisfied",HRData[[#This Row],[Job Satisfaction Level]]=2,"Dissatisfied",HRData[[#This Row],[Job Satisfaction Level]]=3,"Neutral",HRData[[#This Row],[Job Satisfaction Level]]=4,"Satisfied",HRData[[#This Row],[Job Satisfaction Level]]=5,"Very Satisfied")</f>
        <v>Satisfied</v>
      </c>
      <c r="W600" s="2" t="s">
        <v>31</v>
      </c>
      <c r="X600" s="2" t="str">
        <f t="shared" si="38"/>
        <v>20-29</v>
      </c>
      <c r="Y600" s="2" t="str">
        <f t="shared" si="39"/>
        <v>20-29</v>
      </c>
    </row>
    <row r="601" spans="1:25" x14ac:dyDescent="0.25">
      <c r="A601" s="2">
        <v>1600</v>
      </c>
      <c r="B601" s="2" t="s">
        <v>1030</v>
      </c>
      <c r="C601" s="2">
        <v>51</v>
      </c>
      <c r="D601" s="2" t="s">
        <v>33</v>
      </c>
      <c r="E601" s="2" t="s">
        <v>42</v>
      </c>
      <c r="F601" s="2" t="s">
        <v>1031</v>
      </c>
      <c r="G601" s="5">
        <v>42941</v>
      </c>
      <c r="H601" s="2">
        <v>6.52</v>
      </c>
      <c r="I601" s="2">
        <f t="shared" ca="1" si="36"/>
        <v>6</v>
      </c>
      <c r="J601" s="2" t="str">
        <f t="shared" ca="1" si="37"/>
        <v>5-10</v>
      </c>
      <c r="K601" s="5"/>
      <c r="L601" s="2" t="s">
        <v>56</v>
      </c>
      <c r="M601" s="2" t="s">
        <v>39</v>
      </c>
      <c r="N601" s="2">
        <v>5</v>
      </c>
      <c r="O601" s="2" t="str" cm="1">
        <f t="array" ref="O601">_xlfn.IFS(HRData[[#This Row],[Performance Rating]]=1,"Very Dissatisfied",HRData[[#This Row],[Performance Rating]]=2,"Dissatisfied",HRData[[#This Row],[Performance Rating]]=3,"Neutral",HRData[[#This Row],[Performance Rating]]=4,"Satisfied",HRData[[#This Row],[Performance Rating]]=5,"Very Satisfied")</f>
        <v>Very Satisfied</v>
      </c>
      <c r="P601" s="7">
        <v>75347</v>
      </c>
      <c r="Q601" s="7">
        <v>7054</v>
      </c>
      <c r="R601" s="2">
        <v>11</v>
      </c>
      <c r="S601" s="2">
        <v>0</v>
      </c>
      <c r="T601" s="2">
        <v>6</v>
      </c>
      <c r="U601" s="2">
        <v>4</v>
      </c>
      <c r="V601" s="2" t="str" cm="1">
        <f t="array" ref="V601">_xlfn.IFS(HRData[[#This Row],[Job Satisfaction Level]]=1,"Very Dissatisfied",HRData[[#This Row],[Job Satisfaction Level]]=2,"Dissatisfied",HRData[[#This Row],[Job Satisfaction Level]]=3,"Neutral",HRData[[#This Row],[Job Satisfaction Level]]=4,"Satisfied",HRData[[#This Row],[Job Satisfaction Level]]=5,"Very Satisfied")</f>
        <v>Satisfied</v>
      </c>
      <c r="W601" s="2" t="s">
        <v>45</v>
      </c>
      <c r="X601" s="2" t="str">
        <f t="shared" si="38"/>
        <v>50-59</v>
      </c>
      <c r="Y601" s="2" t="str">
        <f t="shared" si="39"/>
        <v>50-59</v>
      </c>
    </row>
    <row r="602" spans="1:25" x14ac:dyDescent="0.25">
      <c r="A602" s="2">
        <v>9265</v>
      </c>
      <c r="B602" s="2" t="s">
        <v>1032</v>
      </c>
      <c r="C602" s="2">
        <v>21</v>
      </c>
      <c r="D602" s="2" t="s">
        <v>33</v>
      </c>
      <c r="E602" s="2" t="s">
        <v>42</v>
      </c>
      <c r="F602" s="2" t="s">
        <v>625</v>
      </c>
      <c r="G602" s="5">
        <v>43690</v>
      </c>
      <c r="H602" s="2">
        <v>4.46</v>
      </c>
      <c r="I602" s="2">
        <f t="shared" ca="1" si="36"/>
        <v>0</v>
      </c>
      <c r="J602" s="2" t="str">
        <f t="shared" ca="1" si="37"/>
        <v>New</v>
      </c>
      <c r="K602" s="5">
        <v>43995</v>
      </c>
      <c r="L602" s="2" t="s">
        <v>44</v>
      </c>
      <c r="M602" s="2" t="s">
        <v>30</v>
      </c>
      <c r="N602" s="2">
        <v>5</v>
      </c>
      <c r="O602" s="2" t="str" cm="1">
        <f t="array" ref="O602">_xlfn.IFS(HRData[[#This Row],[Performance Rating]]=1,"Very Dissatisfied",HRData[[#This Row],[Performance Rating]]=2,"Dissatisfied",HRData[[#This Row],[Performance Rating]]=3,"Neutral",HRData[[#This Row],[Performance Rating]]=4,"Satisfied",HRData[[#This Row],[Performance Rating]]=5,"Very Satisfied")</f>
        <v>Very Satisfied</v>
      </c>
      <c r="P602" s="7">
        <v>133001</v>
      </c>
      <c r="Q602" s="7">
        <v>8388</v>
      </c>
      <c r="R602" s="2">
        <v>13</v>
      </c>
      <c r="S602" s="2">
        <v>0</v>
      </c>
      <c r="T602" s="2">
        <v>6</v>
      </c>
      <c r="U602" s="2">
        <v>2</v>
      </c>
      <c r="V602" s="2" t="str" cm="1">
        <f t="array" ref="V602">_xlfn.IFS(HRData[[#This Row],[Job Satisfaction Level]]=1,"Very Dissatisfied",HRData[[#This Row],[Job Satisfaction Level]]=2,"Dissatisfied",HRData[[#This Row],[Job Satisfaction Level]]=3,"Neutral",HRData[[#This Row],[Job Satisfaction Level]]=4,"Satisfied",HRData[[#This Row],[Job Satisfaction Level]]=5,"Very Satisfied")</f>
        <v>Dissatisfied</v>
      </c>
      <c r="W602" s="2" t="s">
        <v>45</v>
      </c>
      <c r="X602" s="2" t="str">
        <f t="shared" si="38"/>
        <v>20-29</v>
      </c>
      <c r="Y602" s="2" t="str">
        <f t="shared" si="39"/>
        <v>20-29</v>
      </c>
    </row>
    <row r="603" spans="1:25" x14ac:dyDescent="0.25">
      <c r="A603" s="2">
        <v>4148</v>
      </c>
      <c r="B603" s="2" t="s">
        <v>1033</v>
      </c>
      <c r="C603" s="2">
        <v>55</v>
      </c>
      <c r="D603" s="2" t="s">
        <v>33</v>
      </c>
      <c r="E603" s="2" t="s">
        <v>42</v>
      </c>
      <c r="F603" s="2" t="s">
        <v>1034</v>
      </c>
      <c r="G603" s="5">
        <v>45259</v>
      </c>
      <c r="H603" s="2">
        <v>0.16</v>
      </c>
      <c r="I603" s="2">
        <f t="shared" ca="1" si="36"/>
        <v>0</v>
      </c>
      <c r="J603" s="2" t="str">
        <f t="shared" ca="1" si="37"/>
        <v>New</v>
      </c>
      <c r="K603" s="5"/>
      <c r="L603" s="2" t="s">
        <v>48</v>
      </c>
      <c r="M603" s="2" t="s">
        <v>39</v>
      </c>
      <c r="N603" s="2">
        <v>3</v>
      </c>
      <c r="O603" s="2" t="str" cm="1">
        <f t="array" ref="O603">_xlfn.IFS(HRData[[#This Row],[Performance Rating]]=1,"Very Dissatisfied",HRData[[#This Row],[Performance Rating]]=2,"Dissatisfied",HRData[[#This Row],[Performance Rating]]=3,"Neutral",HRData[[#This Row],[Performance Rating]]=4,"Satisfied",HRData[[#This Row],[Performance Rating]]=5,"Very Satisfied")</f>
        <v>Neutral</v>
      </c>
      <c r="P603" s="7">
        <v>61563</v>
      </c>
      <c r="Q603" s="7">
        <v>1475</v>
      </c>
      <c r="R603" s="2">
        <v>2</v>
      </c>
      <c r="S603" s="2">
        <v>7</v>
      </c>
      <c r="T603" s="2">
        <v>3</v>
      </c>
      <c r="U603" s="2">
        <v>3</v>
      </c>
      <c r="V603" s="2" t="str" cm="1">
        <f t="array" ref="V603">_xlfn.IFS(HRData[[#This Row],[Job Satisfaction Level]]=1,"Very Dissatisfied",HRData[[#This Row],[Job Satisfaction Level]]=2,"Dissatisfied",HRData[[#This Row],[Job Satisfaction Level]]=3,"Neutral",HRData[[#This Row],[Job Satisfaction Level]]=4,"Satisfied",HRData[[#This Row],[Job Satisfaction Level]]=5,"Very Satisfied")</f>
        <v>Neutral</v>
      </c>
      <c r="W603" s="2" t="s">
        <v>40</v>
      </c>
      <c r="X603" s="2" t="str">
        <f t="shared" si="38"/>
        <v>50-59</v>
      </c>
      <c r="Y603" s="2" t="str">
        <f t="shared" si="39"/>
        <v>50-59</v>
      </c>
    </row>
    <row r="604" spans="1:25" x14ac:dyDescent="0.25">
      <c r="A604" s="2">
        <v>1829</v>
      </c>
      <c r="B604" s="2" t="s">
        <v>1035</v>
      </c>
      <c r="C604" s="2">
        <v>37</v>
      </c>
      <c r="D604" s="2" t="s">
        <v>33</v>
      </c>
      <c r="E604" s="2" t="s">
        <v>50</v>
      </c>
      <c r="F604" s="2" t="s">
        <v>1036</v>
      </c>
      <c r="G604" s="5">
        <v>41873</v>
      </c>
      <c r="H604" s="2">
        <v>9.44</v>
      </c>
      <c r="I604" s="2">
        <f t="shared" ca="1" si="36"/>
        <v>5</v>
      </c>
      <c r="J604" s="2" t="str">
        <f t="shared" ca="1" si="37"/>
        <v>5-10</v>
      </c>
      <c r="K604" s="5">
        <v>43978</v>
      </c>
      <c r="L604" s="2" t="s">
        <v>48</v>
      </c>
      <c r="M604" s="2" t="s">
        <v>30</v>
      </c>
      <c r="N604" s="2">
        <v>3</v>
      </c>
      <c r="O604" s="2" t="str" cm="1">
        <f t="array" ref="O604">_xlfn.IFS(HRData[[#This Row],[Performance Rating]]=1,"Very Dissatisfied",HRData[[#This Row],[Performance Rating]]=2,"Dissatisfied",HRData[[#This Row],[Performance Rating]]=3,"Neutral",HRData[[#This Row],[Performance Rating]]=4,"Satisfied",HRData[[#This Row],[Performance Rating]]=5,"Very Satisfied")</f>
        <v>Neutral</v>
      </c>
      <c r="P604" s="7">
        <v>33005</v>
      </c>
      <c r="Q604" s="7">
        <v>1080</v>
      </c>
      <c r="R604" s="2">
        <v>17</v>
      </c>
      <c r="S604" s="2">
        <v>8</v>
      </c>
      <c r="T604" s="2">
        <v>7</v>
      </c>
      <c r="U604" s="2">
        <v>3</v>
      </c>
      <c r="V604" s="2" t="str" cm="1">
        <f t="array" ref="V604">_xlfn.IFS(HRData[[#This Row],[Job Satisfaction Level]]=1,"Very Dissatisfied",HRData[[#This Row],[Job Satisfaction Level]]=2,"Dissatisfied",HRData[[#This Row],[Job Satisfaction Level]]=3,"Neutral",HRData[[#This Row],[Job Satisfaction Level]]=4,"Satisfied",HRData[[#This Row],[Job Satisfaction Level]]=5,"Very Satisfied")</f>
        <v>Neutral</v>
      </c>
      <c r="W604" s="2" t="s">
        <v>45</v>
      </c>
      <c r="X604" s="2" t="str">
        <f t="shared" si="38"/>
        <v>30-39</v>
      </c>
      <c r="Y604" s="2" t="str">
        <f t="shared" si="39"/>
        <v>30-39</v>
      </c>
    </row>
    <row r="605" spans="1:25" x14ac:dyDescent="0.25">
      <c r="A605" s="2">
        <v>6743</v>
      </c>
      <c r="B605" s="2" t="s">
        <v>1037</v>
      </c>
      <c r="C605" s="2">
        <v>30</v>
      </c>
      <c r="D605" s="2" t="s">
        <v>33</v>
      </c>
      <c r="E605" s="2" t="s">
        <v>50</v>
      </c>
      <c r="F605" s="2" t="s">
        <v>1038</v>
      </c>
      <c r="G605" s="5">
        <v>43113</v>
      </c>
      <c r="H605" s="2">
        <v>6.04</v>
      </c>
      <c r="I605" s="2">
        <f t="shared" ca="1" si="36"/>
        <v>6</v>
      </c>
      <c r="J605" s="2" t="str">
        <f t="shared" ca="1" si="37"/>
        <v>5-10</v>
      </c>
      <c r="K605" s="5"/>
      <c r="L605" s="2" t="s">
        <v>29</v>
      </c>
      <c r="M605" s="2" t="s">
        <v>39</v>
      </c>
      <c r="N605" s="2">
        <v>3</v>
      </c>
      <c r="O605" s="2" t="str" cm="1">
        <f t="array" ref="O605">_xlfn.IFS(HRData[[#This Row],[Performance Rating]]=1,"Very Dissatisfied",HRData[[#This Row],[Performance Rating]]=2,"Dissatisfied",HRData[[#This Row],[Performance Rating]]=3,"Neutral",HRData[[#This Row],[Performance Rating]]=4,"Satisfied",HRData[[#This Row],[Performance Rating]]=5,"Very Satisfied")</f>
        <v>Neutral</v>
      </c>
      <c r="P605" s="7">
        <v>76975</v>
      </c>
      <c r="Q605" s="7">
        <v>8145</v>
      </c>
      <c r="R605" s="2">
        <v>5</v>
      </c>
      <c r="S605" s="2">
        <v>6</v>
      </c>
      <c r="T605" s="2">
        <v>0</v>
      </c>
      <c r="U605" s="2">
        <v>1</v>
      </c>
      <c r="V605" s="2" t="str" cm="1">
        <f t="array" ref="V6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05" s="2" t="s">
        <v>45</v>
      </c>
      <c r="X605" s="2" t="str">
        <f t="shared" si="38"/>
        <v>30-39</v>
      </c>
      <c r="Y605" s="2" t="str">
        <f t="shared" si="39"/>
        <v>30-39</v>
      </c>
    </row>
    <row r="606" spans="1:25" x14ac:dyDescent="0.25">
      <c r="A606" s="2">
        <v>7279</v>
      </c>
      <c r="B606" s="2" t="s">
        <v>1039</v>
      </c>
      <c r="C606" s="2">
        <v>33</v>
      </c>
      <c r="D606" s="2" t="s">
        <v>33</v>
      </c>
      <c r="E606" s="2" t="s">
        <v>34</v>
      </c>
      <c r="F606" s="2" t="s">
        <v>1040</v>
      </c>
      <c r="G606" s="5">
        <v>42187</v>
      </c>
      <c r="H606" s="2">
        <v>8.58</v>
      </c>
      <c r="I606" s="2">
        <f t="shared" ca="1" si="36"/>
        <v>8</v>
      </c>
      <c r="J606" s="2" t="str">
        <f t="shared" ca="1" si="37"/>
        <v>5-10</v>
      </c>
      <c r="K606" s="5"/>
      <c r="L606" s="2" t="s">
        <v>48</v>
      </c>
      <c r="M606" s="2" t="s">
        <v>39</v>
      </c>
      <c r="N606" s="2">
        <v>3</v>
      </c>
      <c r="O606" s="2" t="str" cm="1">
        <f t="array" ref="O606">_xlfn.IFS(HRData[[#This Row],[Performance Rating]]=1,"Very Dissatisfied",HRData[[#This Row],[Performance Rating]]=2,"Dissatisfied",HRData[[#This Row],[Performance Rating]]=3,"Neutral",HRData[[#This Row],[Performance Rating]]=4,"Satisfied",HRData[[#This Row],[Performance Rating]]=5,"Very Satisfied")</f>
        <v>Neutral</v>
      </c>
      <c r="P606" s="7">
        <v>126653</v>
      </c>
      <c r="Q606" s="7">
        <v>1998</v>
      </c>
      <c r="R606" s="2">
        <v>2</v>
      </c>
      <c r="S606" s="2">
        <v>0</v>
      </c>
      <c r="T606" s="2">
        <v>10</v>
      </c>
      <c r="U606" s="2">
        <v>2</v>
      </c>
      <c r="V606" s="2" t="str" cm="1">
        <f t="array" ref="V606">_xlfn.IFS(HRData[[#This Row],[Job Satisfaction Level]]=1,"Very Dissatisfied",HRData[[#This Row],[Job Satisfaction Level]]=2,"Dissatisfied",HRData[[#This Row],[Job Satisfaction Level]]=3,"Neutral",HRData[[#This Row],[Job Satisfaction Level]]=4,"Satisfied",HRData[[#This Row],[Job Satisfaction Level]]=5,"Very Satisfied")</f>
        <v>Dissatisfied</v>
      </c>
      <c r="W606" s="2" t="s">
        <v>45</v>
      </c>
      <c r="X606" s="2" t="str">
        <f t="shared" si="38"/>
        <v>30-39</v>
      </c>
      <c r="Y606" s="2" t="str">
        <f t="shared" si="39"/>
        <v>30-39</v>
      </c>
    </row>
    <row r="607" spans="1:25" x14ac:dyDescent="0.25">
      <c r="A607" s="2">
        <v>9886</v>
      </c>
      <c r="B607" s="2" t="s">
        <v>1041</v>
      </c>
      <c r="C607" s="2">
        <v>47</v>
      </c>
      <c r="D607" s="2" t="s">
        <v>33</v>
      </c>
      <c r="E607" s="2" t="s">
        <v>50</v>
      </c>
      <c r="F607" s="2" t="s">
        <v>1042</v>
      </c>
      <c r="G607" s="5">
        <v>42488</v>
      </c>
      <c r="H607" s="2">
        <v>7.76</v>
      </c>
      <c r="I607" s="2">
        <f t="shared" ca="1" si="36"/>
        <v>8</v>
      </c>
      <c r="J607" s="2" t="str">
        <f t="shared" ca="1" si="37"/>
        <v>5-10</v>
      </c>
      <c r="K607" s="5"/>
      <c r="L607" s="2" t="s">
        <v>44</v>
      </c>
      <c r="M607" s="2" t="s">
        <v>39</v>
      </c>
      <c r="N607" s="2">
        <v>2</v>
      </c>
      <c r="O607" s="2" t="str" cm="1">
        <f t="array" ref="O607">_xlfn.IFS(HRData[[#This Row],[Performance Rating]]=1,"Very Dissatisfied",HRData[[#This Row],[Performance Rating]]=2,"Dissatisfied",HRData[[#This Row],[Performance Rating]]=3,"Neutral",HRData[[#This Row],[Performance Rating]]=4,"Satisfied",HRData[[#This Row],[Performance Rating]]=5,"Very Satisfied")</f>
        <v>Dissatisfied</v>
      </c>
      <c r="P607" s="7">
        <v>107110</v>
      </c>
      <c r="Q607" s="7">
        <v>2225</v>
      </c>
      <c r="R607" s="2">
        <v>4</v>
      </c>
      <c r="S607" s="2">
        <v>10</v>
      </c>
      <c r="T607" s="2">
        <v>10</v>
      </c>
      <c r="U607" s="2">
        <v>1</v>
      </c>
      <c r="V607" s="2" t="str" cm="1">
        <f t="array" ref="V60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07" s="2" t="s">
        <v>40</v>
      </c>
      <c r="X607" s="2" t="str">
        <f t="shared" si="38"/>
        <v>40-49</v>
      </c>
      <c r="Y607" s="2" t="str">
        <f t="shared" si="39"/>
        <v>40-49</v>
      </c>
    </row>
    <row r="608" spans="1:25" x14ac:dyDescent="0.25">
      <c r="A608" s="2">
        <v>4631</v>
      </c>
      <c r="B608" s="2" t="s">
        <v>1043</v>
      </c>
      <c r="C608" s="2">
        <v>31</v>
      </c>
      <c r="D608" s="2" t="s">
        <v>33</v>
      </c>
      <c r="E608" s="2" t="s">
        <v>37</v>
      </c>
      <c r="F608" s="2" t="s">
        <v>262</v>
      </c>
      <c r="G608" s="5">
        <v>43076</v>
      </c>
      <c r="H608" s="2">
        <v>6.15</v>
      </c>
      <c r="I608" s="2">
        <f t="shared" ca="1" si="36"/>
        <v>6</v>
      </c>
      <c r="J608" s="2" t="str">
        <f t="shared" ca="1" si="37"/>
        <v>5-10</v>
      </c>
      <c r="K608" s="5"/>
      <c r="L608" s="2" t="s">
        <v>48</v>
      </c>
      <c r="M608" s="2" t="s">
        <v>39</v>
      </c>
      <c r="N608" s="2">
        <v>5</v>
      </c>
      <c r="O608" s="2" t="str" cm="1">
        <f t="array" ref="O608">_xlfn.IFS(HRData[[#This Row],[Performance Rating]]=1,"Very Dissatisfied",HRData[[#This Row],[Performance Rating]]=2,"Dissatisfied",HRData[[#This Row],[Performance Rating]]=3,"Neutral",HRData[[#This Row],[Performance Rating]]=4,"Satisfied",HRData[[#This Row],[Performance Rating]]=5,"Very Satisfied")</f>
        <v>Very Satisfied</v>
      </c>
      <c r="P608" s="7">
        <v>86215</v>
      </c>
      <c r="Q608" s="7">
        <v>8815</v>
      </c>
      <c r="R608" s="2">
        <v>10</v>
      </c>
      <c r="S608" s="2">
        <v>1</v>
      </c>
      <c r="T608" s="2">
        <v>8</v>
      </c>
      <c r="U608" s="2">
        <v>4</v>
      </c>
      <c r="V608" s="2" t="str" cm="1">
        <f t="array" ref="V608">_xlfn.IFS(HRData[[#This Row],[Job Satisfaction Level]]=1,"Very Dissatisfied",HRData[[#This Row],[Job Satisfaction Level]]=2,"Dissatisfied",HRData[[#This Row],[Job Satisfaction Level]]=3,"Neutral",HRData[[#This Row],[Job Satisfaction Level]]=4,"Satisfied",HRData[[#This Row],[Job Satisfaction Level]]=5,"Very Satisfied")</f>
        <v>Satisfied</v>
      </c>
      <c r="W608" s="2" t="s">
        <v>45</v>
      </c>
      <c r="X608" s="2" t="str">
        <f t="shared" si="38"/>
        <v>30-39</v>
      </c>
      <c r="Y608" s="2" t="str">
        <f t="shared" si="39"/>
        <v>30-39</v>
      </c>
    </row>
    <row r="609" spans="1:25" x14ac:dyDescent="0.25">
      <c r="A609" s="2">
        <v>9636</v>
      </c>
      <c r="B609" s="2" t="s">
        <v>1044</v>
      </c>
      <c r="C609" s="2">
        <v>29</v>
      </c>
      <c r="D609" s="2" t="s">
        <v>33</v>
      </c>
      <c r="E609" s="2" t="s">
        <v>50</v>
      </c>
      <c r="F609" s="2" t="s">
        <v>1045</v>
      </c>
      <c r="G609" s="5">
        <v>43305</v>
      </c>
      <c r="H609" s="2">
        <v>5.52</v>
      </c>
      <c r="I609" s="2">
        <f t="shared" ca="1" si="36"/>
        <v>3</v>
      </c>
      <c r="J609" s="2" t="str">
        <f t="shared" ca="1" si="37"/>
        <v>3-5</v>
      </c>
      <c r="K609" s="5">
        <v>44527</v>
      </c>
      <c r="L609" s="2" t="s">
        <v>48</v>
      </c>
      <c r="M609" s="2" t="s">
        <v>30</v>
      </c>
      <c r="N609" s="2">
        <v>2</v>
      </c>
      <c r="O609" s="2" t="str" cm="1">
        <f t="array" ref="O609">_xlfn.IFS(HRData[[#This Row],[Performance Rating]]=1,"Very Dissatisfied",HRData[[#This Row],[Performance Rating]]=2,"Dissatisfied",HRData[[#This Row],[Performance Rating]]=3,"Neutral",HRData[[#This Row],[Performance Rating]]=4,"Satisfied",HRData[[#This Row],[Performance Rating]]=5,"Very Satisfied")</f>
        <v>Dissatisfied</v>
      </c>
      <c r="P609" s="7">
        <v>116022</v>
      </c>
      <c r="Q609" s="7">
        <v>1189</v>
      </c>
      <c r="R609" s="2">
        <v>7</v>
      </c>
      <c r="S609" s="2">
        <v>10</v>
      </c>
      <c r="T609" s="2">
        <v>6</v>
      </c>
      <c r="U609" s="2">
        <v>5</v>
      </c>
      <c r="V609" s="2" t="str" cm="1">
        <f t="array" ref="V609">_xlfn.IFS(HRData[[#This Row],[Job Satisfaction Level]]=1,"Very Dissatisfied",HRData[[#This Row],[Job Satisfaction Level]]=2,"Dissatisfied",HRData[[#This Row],[Job Satisfaction Level]]=3,"Neutral",HRData[[#This Row],[Job Satisfaction Level]]=4,"Satisfied",HRData[[#This Row],[Job Satisfaction Level]]=5,"Very Satisfied")</f>
        <v>Very Satisfied</v>
      </c>
      <c r="W609" s="2" t="s">
        <v>40</v>
      </c>
      <c r="X609" s="2" t="str">
        <f t="shared" si="38"/>
        <v>20-29</v>
      </c>
      <c r="Y609" s="2" t="str">
        <f t="shared" si="39"/>
        <v>20-29</v>
      </c>
    </row>
    <row r="610" spans="1:25" x14ac:dyDescent="0.25">
      <c r="A610" s="2">
        <v>4898</v>
      </c>
      <c r="B610" s="2" t="s">
        <v>1046</v>
      </c>
      <c r="C610" s="2">
        <v>52</v>
      </c>
      <c r="D610" s="2" t="s">
        <v>33</v>
      </c>
      <c r="E610" s="2" t="s">
        <v>42</v>
      </c>
      <c r="F610" s="2" t="s">
        <v>892</v>
      </c>
      <c r="G610" s="5">
        <v>43331</v>
      </c>
      <c r="H610" s="2">
        <v>5.45</v>
      </c>
      <c r="I610" s="2">
        <f t="shared" ca="1" si="36"/>
        <v>5</v>
      </c>
      <c r="J610" s="2" t="str">
        <f t="shared" ca="1" si="37"/>
        <v>5-10</v>
      </c>
      <c r="K610" s="5"/>
      <c r="L610" s="2" t="s">
        <v>56</v>
      </c>
      <c r="M610" s="2" t="s">
        <v>39</v>
      </c>
      <c r="N610" s="2">
        <v>3</v>
      </c>
      <c r="O610" s="2" t="str" cm="1">
        <f t="array" ref="O610">_xlfn.IFS(HRData[[#This Row],[Performance Rating]]=1,"Very Dissatisfied",HRData[[#This Row],[Performance Rating]]=2,"Dissatisfied",HRData[[#This Row],[Performance Rating]]=3,"Neutral",HRData[[#This Row],[Performance Rating]]=4,"Satisfied",HRData[[#This Row],[Performance Rating]]=5,"Very Satisfied")</f>
        <v>Neutral</v>
      </c>
      <c r="P610" s="7">
        <v>116730</v>
      </c>
      <c r="Q610" s="7">
        <v>8300</v>
      </c>
      <c r="R610" s="2">
        <v>13</v>
      </c>
      <c r="S610" s="2">
        <v>10</v>
      </c>
      <c r="T610" s="2">
        <v>9</v>
      </c>
      <c r="U610" s="2">
        <v>1</v>
      </c>
      <c r="V610" s="2" t="str" cm="1">
        <f t="array" ref="V6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10" s="2" t="s">
        <v>45</v>
      </c>
      <c r="X610" s="2" t="str">
        <f t="shared" si="38"/>
        <v>50-59</v>
      </c>
      <c r="Y610" s="2" t="str">
        <f t="shared" si="39"/>
        <v>50-59</v>
      </c>
    </row>
    <row r="611" spans="1:25" x14ac:dyDescent="0.25">
      <c r="A611" s="2">
        <v>1032</v>
      </c>
      <c r="B611" s="2" t="s">
        <v>1047</v>
      </c>
      <c r="C611" s="2">
        <v>60</v>
      </c>
      <c r="D611" s="2" t="s">
        <v>33</v>
      </c>
      <c r="E611" s="2" t="s">
        <v>34</v>
      </c>
      <c r="F611" s="2" t="s">
        <v>656</v>
      </c>
      <c r="G611" s="5">
        <v>43117</v>
      </c>
      <c r="H611" s="2">
        <v>6.03</v>
      </c>
      <c r="I611" s="2">
        <f t="shared" ca="1" si="36"/>
        <v>6</v>
      </c>
      <c r="J611" s="2" t="str">
        <f t="shared" ca="1" si="37"/>
        <v>5-10</v>
      </c>
      <c r="K611" s="5"/>
      <c r="L611" s="2" t="s">
        <v>44</v>
      </c>
      <c r="M611" s="2" t="s">
        <v>39</v>
      </c>
      <c r="N611" s="2">
        <v>2</v>
      </c>
      <c r="O611" s="2" t="str" cm="1">
        <f t="array" ref="O611">_xlfn.IFS(HRData[[#This Row],[Performance Rating]]=1,"Very Dissatisfied",HRData[[#This Row],[Performance Rating]]=2,"Dissatisfied",HRData[[#This Row],[Performance Rating]]=3,"Neutral",HRData[[#This Row],[Performance Rating]]=4,"Satisfied",HRData[[#This Row],[Performance Rating]]=5,"Very Satisfied")</f>
        <v>Dissatisfied</v>
      </c>
      <c r="P611" s="7">
        <v>73285</v>
      </c>
      <c r="Q611" s="7">
        <v>2832</v>
      </c>
      <c r="R611" s="2">
        <v>5</v>
      </c>
      <c r="S611" s="2">
        <v>0</v>
      </c>
      <c r="T611" s="2">
        <v>1</v>
      </c>
      <c r="U611" s="2">
        <v>3</v>
      </c>
      <c r="V611" s="2" t="str" cm="1">
        <f t="array" ref="V611">_xlfn.IFS(HRData[[#This Row],[Job Satisfaction Level]]=1,"Very Dissatisfied",HRData[[#This Row],[Job Satisfaction Level]]=2,"Dissatisfied",HRData[[#This Row],[Job Satisfaction Level]]=3,"Neutral",HRData[[#This Row],[Job Satisfaction Level]]=4,"Satisfied",HRData[[#This Row],[Job Satisfaction Level]]=5,"Very Satisfied")</f>
        <v>Neutral</v>
      </c>
      <c r="W611" s="2" t="s">
        <v>31</v>
      </c>
      <c r="X611" s="2" t="str">
        <f t="shared" si="38"/>
        <v>60-69</v>
      </c>
      <c r="Y611" s="2" t="str">
        <f t="shared" si="39"/>
        <v>60-69</v>
      </c>
    </row>
    <row r="612" spans="1:25" x14ac:dyDescent="0.25">
      <c r="A612" s="2">
        <v>6260</v>
      </c>
      <c r="B612" s="2" t="s">
        <v>1048</v>
      </c>
      <c r="C612" s="2">
        <v>42</v>
      </c>
      <c r="D612" s="2" t="s">
        <v>33</v>
      </c>
      <c r="E612" s="2" t="s">
        <v>27</v>
      </c>
      <c r="F612" s="2" t="s">
        <v>1049</v>
      </c>
      <c r="G612" s="5">
        <v>45017</v>
      </c>
      <c r="H612" s="2">
        <v>0.83</v>
      </c>
      <c r="I612" s="2">
        <f t="shared" ca="1" si="36"/>
        <v>1</v>
      </c>
      <c r="J612" s="2" t="str">
        <f t="shared" ca="1" si="37"/>
        <v>1-3</v>
      </c>
      <c r="K612" s="5"/>
      <c r="L612" s="2" t="s">
        <v>29</v>
      </c>
      <c r="M612" s="2" t="s">
        <v>39</v>
      </c>
      <c r="N612" s="2">
        <v>1</v>
      </c>
      <c r="O612" s="2" t="str" cm="1">
        <f t="array" ref="O612">_xlfn.IFS(HRData[[#This Row],[Performance Rating]]=1,"Very Dissatisfied",HRData[[#This Row],[Performance Rating]]=2,"Dissatisfied",HRData[[#This Row],[Performance Rating]]=3,"Neutral",HRData[[#This Row],[Performance Rating]]=4,"Satisfied",HRData[[#This Row],[Performance Rating]]=5,"Very Satisfied")</f>
        <v>Very Dissatisfied</v>
      </c>
      <c r="P612" s="7">
        <v>119579</v>
      </c>
      <c r="Q612" s="7">
        <v>6078</v>
      </c>
      <c r="R612" s="2">
        <v>14</v>
      </c>
      <c r="S612" s="2">
        <v>10</v>
      </c>
      <c r="T612" s="2">
        <v>10</v>
      </c>
      <c r="U612" s="2">
        <v>5</v>
      </c>
      <c r="V612" s="2" t="str" cm="1">
        <f t="array" ref="V612">_xlfn.IFS(HRData[[#This Row],[Job Satisfaction Level]]=1,"Very Dissatisfied",HRData[[#This Row],[Job Satisfaction Level]]=2,"Dissatisfied",HRData[[#This Row],[Job Satisfaction Level]]=3,"Neutral",HRData[[#This Row],[Job Satisfaction Level]]=4,"Satisfied",HRData[[#This Row],[Job Satisfaction Level]]=5,"Very Satisfied")</f>
        <v>Very Satisfied</v>
      </c>
      <c r="W612" s="2" t="s">
        <v>40</v>
      </c>
      <c r="X612" s="2" t="str">
        <f t="shared" si="38"/>
        <v>40-49</v>
      </c>
      <c r="Y612" s="2" t="str">
        <f t="shared" si="39"/>
        <v>40-49</v>
      </c>
    </row>
    <row r="613" spans="1:25" x14ac:dyDescent="0.25">
      <c r="A613" s="2">
        <v>2944</v>
      </c>
      <c r="B613" s="2" t="s">
        <v>1050</v>
      </c>
      <c r="C613" s="2">
        <v>24</v>
      </c>
      <c r="D613" s="2" t="s">
        <v>33</v>
      </c>
      <c r="E613" s="2" t="s">
        <v>50</v>
      </c>
      <c r="F613" s="2" t="s">
        <v>302</v>
      </c>
      <c r="G613" s="5">
        <v>42480</v>
      </c>
      <c r="H613" s="2">
        <v>7.78</v>
      </c>
      <c r="I613" s="2">
        <f t="shared" ca="1" si="36"/>
        <v>8</v>
      </c>
      <c r="J613" s="2" t="str">
        <f t="shared" ca="1" si="37"/>
        <v>5-10</v>
      </c>
      <c r="K613" s="5"/>
      <c r="L613" s="2" t="s">
        <v>48</v>
      </c>
      <c r="M613" s="2" t="s">
        <v>39</v>
      </c>
      <c r="N613" s="2">
        <v>4</v>
      </c>
      <c r="O613" s="2" t="str" cm="1">
        <f t="array" ref="O613">_xlfn.IFS(HRData[[#This Row],[Performance Rating]]=1,"Very Dissatisfied",HRData[[#This Row],[Performance Rating]]=2,"Dissatisfied",HRData[[#This Row],[Performance Rating]]=3,"Neutral",HRData[[#This Row],[Performance Rating]]=4,"Satisfied",HRData[[#This Row],[Performance Rating]]=5,"Very Satisfied")</f>
        <v>Satisfied</v>
      </c>
      <c r="P613" s="7">
        <v>99574</v>
      </c>
      <c r="Q613" s="7">
        <v>4419</v>
      </c>
      <c r="R613" s="2">
        <v>6</v>
      </c>
      <c r="S613" s="2">
        <v>6</v>
      </c>
      <c r="T613" s="2">
        <v>4</v>
      </c>
      <c r="U613" s="2">
        <v>1</v>
      </c>
      <c r="V613" s="2" t="str" cm="1">
        <f t="array" ref="V6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13" s="2" t="s">
        <v>40</v>
      </c>
      <c r="X613" s="2" t="str">
        <f t="shared" si="38"/>
        <v>20-29</v>
      </c>
      <c r="Y613" s="2" t="str">
        <f t="shared" si="39"/>
        <v>20-29</v>
      </c>
    </row>
    <row r="614" spans="1:25" x14ac:dyDescent="0.25">
      <c r="A614" s="2">
        <v>4581</v>
      </c>
      <c r="B614" s="2" t="s">
        <v>1051</v>
      </c>
      <c r="C614" s="2">
        <v>22</v>
      </c>
      <c r="D614" s="2" t="s">
        <v>33</v>
      </c>
      <c r="E614" s="2" t="s">
        <v>50</v>
      </c>
      <c r="F614" s="2" t="s">
        <v>510</v>
      </c>
      <c r="G614" s="5">
        <v>44113</v>
      </c>
      <c r="H614" s="2">
        <v>3.3</v>
      </c>
      <c r="I614" s="2">
        <f t="shared" ca="1" si="36"/>
        <v>2</v>
      </c>
      <c r="J614" s="2" t="str">
        <f t="shared" ca="1" si="37"/>
        <v>1-3</v>
      </c>
      <c r="K614" s="5">
        <v>45162</v>
      </c>
      <c r="L614" s="2" t="s">
        <v>56</v>
      </c>
      <c r="M614" s="2" t="s">
        <v>30</v>
      </c>
      <c r="N614" s="2">
        <v>1</v>
      </c>
      <c r="O614" s="2" t="str" cm="1">
        <f t="array" ref="O614">_xlfn.IFS(HRData[[#This Row],[Performance Rating]]=1,"Very Dissatisfied",HRData[[#This Row],[Performance Rating]]=2,"Dissatisfied",HRData[[#This Row],[Performance Rating]]=3,"Neutral",HRData[[#This Row],[Performance Rating]]=4,"Satisfied",HRData[[#This Row],[Performance Rating]]=5,"Very Satisfied")</f>
        <v>Very Dissatisfied</v>
      </c>
      <c r="P614" s="7">
        <v>92025</v>
      </c>
      <c r="Q614" s="7">
        <v>7897</v>
      </c>
      <c r="R614" s="2">
        <v>16</v>
      </c>
      <c r="S614" s="2">
        <v>1</v>
      </c>
      <c r="T614" s="2">
        <v>9</v>
      </c>
      <c r="U614" s="2">
        <v>4</v>
      </c>
      <c r="V614" s="2" t="str" cm="1">
        <f t="array" ref="V614">_xlfn.IFS(HRData[[#This Row],[Job Satisfaction Level]]=1,"Very Dissatisfied",HRData[[#This Row],[Job Satisfaction Level]]=2,"Dissatisfied",HRData[[#This Row],[Job Satisfaction Level]]=3,"Neutral",HRData[[#This Row],[Job Satisfaction Level]]=4,"Satisfied",HRData[[#This Row],[Job Satisfaction Level]]=5,"Very Satisfied")</f>
        <v>Satisfied</v>
      </c>
      <c r="W614" s="2" t="s">
        <v>45</v>
      </c>
      <c r="X614" s="2" t="str">
        <f t="shared" si="38"/>
        <v>20-29</v>
      </c>
      <c r="Y614" s="2" t="str">
        <f t="shared" si="39"/>
        <v>20-29</v>
      </c>
    </row>
    <row r="615" spans="1:25" x14ac:dyDescent="0.25">
      <c r="A615" s="2">
        <v>9003</v>
      </c>
      <c r="B615" s="2" t="s">
        <v>1052</v>
      </c>
      <c r="C615" s="2">
        <v>49</v>
      </c>
      <c r="D615" s="2" t="s">
        <v>33</v>
      </c>
      <c r="E615" s="2" t="s">
        <v>27</v>
      </c>
      <c r="F615" s="2" t="s">
        <v>812</v>
      </c>
      <c r="G615" s="5">
        <v>43342</v>
      </c>
      <c r="H615" s="2">
        <v>5.42</v>
      </c>
      <c r="I615" s="2">
        <f t="shared" ca="1" si="36"/>
        <v>5</v>
      </c>
      <c r="J615" s="2" t="str">
        <f t="shared" ca="1" si="37"/>
        <v>5-10</v>
      </c>
      <c r="K615" s="5"/>
      <c r="L615" s="2" t="s">
        <v>29</v>
      </c>
      <c r="M615" s="2" t="s">
        <v>39</v>
      </c>
      <c r="N615" s="2">
        <v>2</v>
      </c>
      <c r="O615" s="2" t="str" cm="1">
        <f t="array" ref="O615">_xlfn.IFS(HRData[[#This Row],[Performance Rating]]=1,"Very Dissatisfied",HRData[[#This Row],[Performance Rating]]=2,"Dissatisfied",HRData[[#This Row],[Performance Rating]]=3,"Neutral",HRData[[#This Row],[Performance Rating]]=4,"Satisfied",HRData[[#This Row],[Performance Rating]]=5,"Very Satisfied")</f>
        <v>Dissatisfied</v>
      </c>
      <c r="P615" s="7">
        <v>48792</v>
      </c>
      <c r="Q615" s="7">
        <v>3716</v>
      </c>
      <c r="R615" s="2">
        <v>15</v>
      </c>
      <c r="S615" s="2">
        <v>3</v>
      </c>
      <c r="T615" s="2">
        <v>8</v>
      </c>
      <c r="U615" s="2">
        <v>5</v>
      </c>
      <c r="V615" s="2" t="str" cm="1">
        <f t="array" ref="V615">_xlfn.IFS(HRData[[#This Row],[Job Satisfaction Level]]=1,"Very Dissatisfied",HRData[[#This Row],[Job Satisfaction Level]]=2,"Dissatisfied",HRData[[#This Row],[Job Satisfaction Level]]=3,"Neutral",HRData[[#This Row],[Job Satisfaction Level]]=4,"Satisfied",HRData[[#This Row],[Job Satisfaction Level]]=5,"Very Satisfied")</f>
        <v>Very Satisfied</v>
      </c>
      <c r="W615" s="2" t="s">
        <v>40</v>
      </c>
      <c r="X615" s="2" t="str">
        <f t="shared" si="38"/>
        <v>40-49</v>
      </c>
      <c r="Y615" s="2" t="str">
        <f t="shared" si="39"/>
        <v>40-49</v>
      </c>
    </row>
    <row r="616" spans="1:25" x14ac:dyDescent="0.25">
      <c r="A616" s="2">
        <v>8782</v>
      </c>
      <c r="B616" s="2" t="s">
        <v>924</v>
      </c>
      <c r="C616" s="2">
        <v>32</v>
      </c>
      <c r="D616" s="2" t="s">
        <v>33</v>
      </c>
      <c r="E616" s="2" t="s">
        <v>34</v>
      </c>
      <c r="F616" s="2" t="s">
        <v>235</v>
      </c>
      <c r="G616" s="5">
        <v>43102</v>
      </c>
      <c r="H616" s="2">
        <v>6.07</v>
      </c>
      <c r="I616" s="2">
        <f t="shared" ca="1" si="36"/>
        <v>0</v>
      </c>
      <c r="J616" s="2" t="str">
        <f t="shared" ca="1" si="37"/>
        <v>New</v>
      </c>
      <c r="K616" s="5">
        <v>43420</v>
      </c>
      <c r="L616" s="2" t="s">
        <v>44</v>
      </c>
      <c r="M616" s="2" t="s">
        <v>30</v>
      </c>
      <c r="N616" s="2">
        <v>5</v>
      </c>
      <c r="O616" s="2" t="str" cm="1">
        <f t="array" ref="O616">_xlfn.IFS(HRData[[#This Row],[Performance Rating]]=1,"Very Dissatisfied",HRData[[#This Row],[Performance Rating]]=2,"Dissatisfied",HRData[[#This Row],[Performance Rating]]=3,"Neutral",HRData[[#This Row],[Performance Rating]]=4,"Satisfied",HRData[[#This Row],[Performance Rating]]=5,"Very Satisfied")</f>
        <v>Very Satisfied</v>
      </c>
      <c r="P616" s="7">
        <v>130988</v>
      </c>
      <c r="Q616" s="7">
        <v>686</v>
      </c>
      <c r="R616" s="2">
        <v>20</v>
      </c>
      <c r="S616" s="2">
        <v>7</v>
      </c>
      <c r="T616" s="2">
        <v>9</v>
      </c>
      <c r="U616" s="2">
        <v>5</v>
      </c>
      <c r="V616" s="2" t="str" cm="1">
        <f t="array" ref="V616">_xlfn.IFS(HRData[[#This Row],[Job Satisfaction Level]]=1,"Very Dissatisfied",HRData[[#This Row],[Job Satisfaction Level]]=2,"Dissatisfied",HRData[[#This Row],[Job Satisfaction Level]]=3,"Neutral",HRData[[#This Row],[Job Satisfaction Level]]=4,"Satisfied",HRData[[#This Row],[Job Satisfaction Level]]=5,"Very Satisfied")</f>
        <v>Very Satisfied</v>
      </c>
      <c r="W616" s="2" t="s">
        <v>40</v>
      </c>
      <c r="X616" s="2" t="str">
        <f t="shared" si="38"/>
        <v>30-39</v>
      </c>
      <c r="Y616" s="2" t="str">
        <f t="shared" si="39"/>
        <v>30-39</v>
      </c>
    </row>
    <row r="617" spans="1:25" x14ac:dyDescent="0.25">
      <c r="A617" s="2">
        <v>9286</v>
      </c>
      <c r="B617" s="2" t="s">
        <v>1053</v>
      </c>
      <c r="C617" s="2">
        <v>45</v>
      </c>
      <c r="D617" s="2" t="s">
        <v>33</v>
      </c>
      <c r="E617" s="2" t="s">
        <v>50</v>
      </c>
      <c r="F617" s="2" t="s">
        <v>125</v>
      </c>
      <c r="G617" s="5">
        <v>44721</v>
      </c>
      <c r="H617" s="2">
        <v>1.64</v>
      </c>
      <c r="I617" s="2">
        <f t="shared" ca="1" si="36"/>
        <v>1</v>
      </c>
      <c r="J617" s="2" t="str">
        <f t="shared" ca="1" si="37"/>
        <v>1-3</v>
      </c>
      <c r="K617" s="5">
        <v>45119</v>
      </c>
      <c r="L617" s="2" t="s">
        <v>56</v>
      </c>
      <c r="M617" s="2" t="s">
        <v>30</v>
      </c>
      <c r="N617" s="2">
        <v>2</v>
      </c>
      <c r="O617" s="2" t="str" cm="1">
        <f t="array" ref="O617">_xlfn.IFS(HRData[[#This Row],[Performance Rating]]=1,"Very Dissatisfied",HRData[[#This Row],[Performance Rating]]=2,"Dissatisfied",HRData[[#This Row],[Performance Rating]]=3,"Neutral",HRData[[#This Row],[Performance Rating]]=4,"Satisfied",HRData[[#This Row],[Performance Rating]]=5,"Very Satisfied")</f>
        <v>Dissatisfied</v>
      </c>
      <c r="P617" s="7">
        <v>103105</v>
      </c>
      <c r="Q617" s="7">
        <v>2585</v>
      </c>
      <c r="R617" s="2">
        <v>8</v>
      </c>
      <c r="S617" s="2">
        <v>3</v>
      </c>
      <c r="T617" s="2">
        <v>9</v>
      </c>
      <c r="U617" s="2">
        <v>5</v>
      </c>
      <c r="V617" s="2" t="str" cm="1">
        <f t="array" ref="V617">_xlfn.IFS(HRData[[#This Row],[Job Satisfaction Level]]=1,"Very Dissatisfied",HRData[[#This Row],[Job Satisfaction Level]]=2,"Dissatisfied",HRData[[#This Row],[Job Satisfaction Level]]=3,"Neutral",HRData[[#This Row],[Job Satisfaction Level]]=4,"Satisfied",HRData[[#This Row],[Job Satisfaction Level]]=5,"Very Satisfied")</f>
        <v>Very Satisfied</v>
      </c>
      <c r="W617" s="2" t="s">
        <v>45</v>
      </c>
      <c r="X617" s="2" t="str">
        <f t="shared" si="38"/>
        <v>40-49</v>
      </c>
      <c r="Y617" s="2" t="str">
        <f t="shared" si="39"/>
        <v>40-49</v>
      </c>
    </row>
    <row r="618" spans="1:25" x14ac:dyDescent="0.25">
      <c r="A618" s="2">
        <v>4026</v>
      </c>
      <c r="B618" s="2" t="s">
        <v>1054</v>
      </c>
      <c r="C618" s="2">
        <v>37</v>
      </c>
      <c r="D618" s="2" t="s">
        <v>33</v>
      </c>
      <c r="E618" s="2" t="s">
        <v>34</v>
      </c>
      <c r="F618" s="2" t="s">
        <v>1055</v>
      </c>
      <c r="G618" s="5">
        <v>42683</v>
      </c>
      <c r="H618" s="2">
        <v>7.22</v>
      </c>
      <c r="I618" s="2">
        <f t="shared" ca="1" si="36"/>
        <v>7</v>
      </c>
      <c r="J618" s="2" t="str">
        <f t="shared" ca="1" si="37"/>
        <v>5-10</v>
      </c>
      <c r="K618" s="5"/>
      <c r="L618" s="2" t="s">
        <v>56</v>
      </c>
      <c r="M618" s="2" t="s">
        <v>39</v>
      </c>
      <c r="N618" s="2">
        <v>5</v>
      </c>
      <c r="O618" s="2" t="str" cm="1">
        <f t="array" ref="O618">_xlfn.IFS(HRData[[#This Row],[Performance Rating]]=1,"Very Dissatisfied",HRData[[#This Row],[Performance Rating]]=2,"Dissatisfied",HRData[[#This Row],[Performance Rating]]=3,"Neutral",HRData[[#This Row],[Performance Rating]]=4,"Satisfied",HRData[[#This Row],[Performance Rating]]=5,"Very Satisfied")</f>
        <v>Very Satisfied</v>
      </c>
      <c r="P618" s="7">
        <v>37946</v>
      </c>
      <c r="Q618" s="7">
        <v>6395</v>
      </c>
      <c r="R618" s="2">
        <v>8</v>
      </c>
      <c r="S618" s="2">
        <v>0</v>
      </c>
      <c r="T618" s="2">
        <v>6</v>
      </c>
      <c r="U618" s="2">
        <v>4</v>
      </c>
      <c r="V618" s="2" t="str" cm="1">
        <f t="array" ref="V618">_xlfn.IFS(HRData[[#This Row],[Job Satisfaction Level]]=1,"Very Dissatisfied",HRData[[#This Row],[Job Satisfaction Level]]=2,"Dissatisfied",HRData[[#This Row],[Job Satisfaction Level]]=3,"Neutral",HRData[[#This Row],[Job Satisfaction Level]]=4,"Satisfied",HRData[[#This Row],[Job Satisfaction Level]]=5,"Very Satisfied")</f>
        <v>Satisfied</v>
      </c>
      <c r="W618" s="2" t="s">
        <v>40</v>
      </c>
      <c r="X618" s="2" t="str">
        <f t="shared" si="38"/>
        <v>30-39</v>
      </c>
      <c r="Y618" s="2" t="str">
        <f t="shared" si="39"/>
        <v>30-39</v>
      </c>
    </row>
    <row r="619" spans="1:25" x14ac:dyDescent="0.25">
      <c r="A619" s="2">
        <v>5467</v>
      </c>
      <c r="B619" s="2" t="s">
        <v>1056</v>
      </c>
      <c r="C619" s="2">
        <v>28</v>
      </c>
      <c r="D619" s="2" t="s">
        <v>33</v>
      </c>
      <c r="E619" s="2" t="s">
        <v>50</v>
      </c>
      <c r="F619" s="2" t="s">
        <v>767</v>
      </c>
      <c r="G619" s="5">
        <v>44631</v>
      </c>
      <c r="H619" s="2">
        <v>1.88</v>
      </c>
      <c r="I619" s="2">
        <f t="shared" ca="1" si="36"/>
        <v>1</v>
      </c>
      <c r="J619" s="2" t="str">
        <f t="shared" ca="1" si="37"/>
        <v>1-3</v>
      </c>
      <c r="K619" s="5">
        <v>45248</v>
      </c>
      <c r="L619" s="2" t="s">
        <v>29</v>
      </c>
      <c r="M619" s="2" t="s">
        <v>30</v>
      </c>
      <c r="N619" s="2">
        <v>2</v>
      </c>
      <c r="O619" s="2" t="str" cm="1">
        <f t="array" ref="O619">_xlfn.IFS(HRData[[#This Row],[Performance Rating]]=1,"Very Dissatisfied",HRData[[#This Row],[Performance Rating]]=2,"Dissatisfied",HRData[[#This Row],[Performance Rating]]=3,"Neutral",HRData[[#This Row],[Performance Rating]]=4,"Satisfied",HRData[[#This Row],[Performance Rating]]=5,"Very Satisfied")</f>
        <v>Dissatisfied</v>
      </c>
      <c r="P619" s="7">
        <v>140360</v>
      </c>
      <c r="Q619" s="7">
        <v>1541</v>
      </c>
      <c r="R619" s="2">
        <v>3</v>
      </c>
      <c r="S619" s="2">
        <v>3</v>
      </c>
      <c r="T619" s="2">
        <v>2</v>
      </c>
      <c r="U619" s="2">
        <v>3</v>
      </c>
      <c r="V619" s="2" t="str" cm="1">
        <f t="array" ref="V619">_xlfn.IFS(HRData[[#This Row],[Job Satisfaction Level]]=1,"Very Dissatisfied",HRData[[#This Row],[Job Satisfaction Level]]=2,"Dissatisfied",HRData[[#This Row],[Job Satisfaction Level]]=3,"Neutral",HRData[[#This Row],[Job Satisfaction Level]]=4,"Satisfied",HRData[[#This Row],[Job Satisfaction Level]]=5,"Very Satisfied")</f>
        <v>Neutral</v>
      </c>
      <c r="W619" s="2" t="s">
        <v>31</v>
      </c>
      <c r="X619" s="2" t="str">
        <f t="shared" si="38"/>
        <v>20-29</v>
      </c>
      <c r="Y619" s="2" t="str">
        <f t="shared" si="39"/>
        <v>20-29</v>
      </c>
    </row>
    <row r="620" spans="1:25" x14ac:dyDescent="0.25">
      <c r="A620" s="2">
        <v>2729</v>
      </c>
      <c r="B620" s="2" t="s">
        <v>1057</v>
      </c>
      <c r="C620" s="2">
        <v>61</v>
      </c>
      <c r="D620" s="2" t="s">
        <v>33</v>
      </c>
      <c r="E620" s="2" t="s">
        <v>50</v>
      </c>
      <c r="F620" s="2" t="s">
        <v>1058</v>
      </c>
      <c r="G620" s="5">
        <v>44073</v>
      </c>
      <c r="H620" s="2">
        <v>3.41</v>
      </c>
      <c r="I620" s="2">
        <f t="shared" ca="1" si="36"/>
        <v>3</v>
      </c>
      <c r="J620" s="2" t="str">
        <f t="shared" ca="1" si="37"/>
        <v>3-5</v>
      </c>
      <c r="K620" s="5"/>
      <c r="L620" s="2" t="s">
        <v>56</v>
      </c>
      <c r="M620" s="2" t="s">
        <v>39</v>
      </c>
      <c r="N620" s="2">
        <v>2</v>
      </c>
      <c r="O620" s="2" t="str" cm="1">
        <f t="array" ref="O620">_xlfn.IFS(HRData[[#This Row],[Performance Rating]]=1,"Very Dissatisfied",HRData[[#This Row],[Performance Rating]]=2,"Dissatisfied",HRData[[#This Row],[Performance Rating]]=3,"Neutral",HRData[[#This Row],[Performance Rating]]=4,"Satisfied",HRData[[#This Row],[Performance Rating]]=5,"Very Satisfied")</f>
        <v>Dissatisfied</v>
      </c>
      <c r="P620" s="7">
        <v>124309</v>
      </c>
      <c r="Q620" s="7">
        <v>7445</v>
      </c>
      <c r="R620" s="2">
        <v>9</v>
      </c>
      <c r="S620" s="2">
        <v>5</v>
      </c>
      <c r="T620" s="2">
        <v>0</v>
      </c>
      <c r="U620" s="2">
        <v>5</v>
      </c>
      <c r="V620" s="2" t="str" cm="1">
        <f t="array" ref="V620">_xlfn.IFS(HRData[[#This Row],[Job Satisfaction Level]]=1,"Very Dissatisfied",HRData[[#This Row],[Job Satisfaction Level]]=2,"Dissatisfied",HRData[[#This Row],[Job Satisfaction Level]]=3,"Neutral",HRData[[#This Row],[Job Satisfaction Level]]=4,"Satisfied",HRData[[#This Row],[Job Satisfaction Level]]=5,"Very Satisfied")</f>
        <v>Very Satisfied</v>
      </c>
      <c r="W620" s="2" t="s">
        <v>45</v>
      </c>
      <c r="X620" s="2" t="str">
        <f t="shared" si="38"/>
        <v>60-69</v>
      </c>
      <c r="Y620" s="2" t="str">
        <f t="shared" si="39"/>
        <v>60-69</v>
      </c>
    </row>
    <row r="621" spans="1:25" x14ac:dyDescent="0.25">
      <c r="A621" s="2">
        <v>3192</v>
      </c>
      <c r="B621" s="2" t="s">
        <v>1059</v>
      </c>
      <c r="C621" s="2">
        <v>40</v>
      </c>
      <c r="D621" s="2" t="s">
        <v>33</v>
      </c>
      <c r="E621" s="2" t="s">
        <v>34</v>
      </c>
      <c r="F621" s="2" t="s">
        <v>1060</v>
      </c>
      <c r="G621" s="5">
        <v>45032</v>
      </c>
      <c r="H621" s="2">
        <v>0.79</v>
      </c>
      <c r="I621" s="2">
        <f t="shared" ca="1" si="36"/>
        <v>0</v>
      </c>
      <c r="J621" s="2" t="str">
        <f t="shared" ca="1" si="37"/>
        <v>New</v>
      </c>
      <c r="K621" s="5">
        <v>45043</v>
      </c>
      <c r="L621" s="2" t="s">
        <v>56</v>
      </c>
      <c r="M621" s="2" t="s">
        <v>30</v>
      </c>
      <c r="N621" s="2">
        <v>1</v>
      </c>
      <c r="O621" s="2" t="str" cm="1">
        <f t="array" ref="O621">_xlfn.IFS(HRData[[#This Row],[Performance Rating]]=1,"Very Dissatisfied",HRData[[#This Row],[Performance Rating]]=2,"Dissatisfied",HRData[[#This Row],[Performance Rating]]=3,"Neutral",HRData[[#This Row],[Performance Rating]]=4,"Satisfied",HRData[[#This Row],[Performance Rating]]=5,"Very Satisfied")</f>
        <v>Very Dissatisfied</v>
      </c>
      <c r="P621" s="7">
        <v>90259</v>
      </c>
      <c r="Q621" s="7">
        <v>7828</v>
      </c>
      <c r="R621" s="2">
        <v>1</v>
      </c>
      <c r="S621" s="2">
        <v>1</v>
      </c>
      <c r="T621" s="2">
        <v>5</v>
      </c>
      <c r="U621" s="2">
        <v>2</v>
      </c>
      <c r="V621" s="2" t="str" cm="1">
        <f t="array" ref="V621">_xlfn.IFS(HRData[[#This Row],[Job Satisfaction Level]]=1,"Very Dissatisfied",HRData[[#This Row],[Job Satisfaction Level]]=2,"Dissatisfied",HRData[[#This Row],[Job Satisfaction Level]]=3,"Neutral",HRData[[#This Row],[Job Satisfaction Level]]=4,"Satisfied",HRData[[#This Row],[Job Satisfaction Level]]=5,"Very Satisfied")</f>
        <v>Dissatisfied</v>
      </c>
      <c r="W621" s="2" t="s">
        <v>31</v>
      </c>
      <c r="X621" s="2" t="str">
        <f t="shared" si="38"/>
        <v>40-49</v>
      </c>
      <c r="Y621" s="2" t="str">
        <f t="shared" si="39"/>
        <v>40-49</v>
      </c>
    </row>
    <row r="622" spans="1:25" x14ac:dyDescent="0.25">
      <c r="A622" s="2">
        <v>1037</v>
      </c>
      <c r="B622" s="2" t="s">
        <v>1061</v>
      </c>
      <c r="C622" s="2">
        <v>31</v>
      </c>
      <c r="D622" s="2" t="s">
        <v>33</v>
      </c>
      <c r="E622" s="2" t="s">
        <v>37</v>
      </c>
      <c r="F622" s="2" t="s">
        <v>1062</v>
      </c>
      <c r="G622" s="5">
        <v>44125</v>
      </c>
      <c r="H622" s="2">
        <v>3.27</v>
      </c>
      <c r="I622" s="2">
        <f t="shared" ca="1" si="36"/>
        <v>3</v>
      </c>
      <c r="J622" s="2" t="str">
        <f t="shared" ca="1" si="37"/>
        <v>3-5</v>
      </c>
      <c r="K622" s="5"/>
      <c r="L622" s="2" t="s">
        <v>44</v>
      </c>
      <c r="M622" s="2" t="s">
        <v>39</v>
      </c>
      <c r="N622" s="2">
        <v>3</v>
      </c>
      <c r="O622" s="2" t="str" cm="1">
        <f t="array" ref="O622">_xlfn.IFS(HRData[[#This Row],[Performance Rating]]=1,"Very Dissatisfied",HRData[[#This Row],[Performance Rating]]=2,"Dissatisfied",HRData[[#This Row],[Performance Rating]]=3,"Neutral",HRData[[#This Row],[Performance Rating]]=4,"Satisfied",HRData[[#This Row],[Performance Rating]]=5,"Very Satisfied")</f>
        <v>Neutral</v>
      </c>
      <c r="P622" s="7">
        <v>42506</v>
      </c>
      <c r="Q622" s="7">
        <v>7881</v>
      </c>
      <c r="R622" s="2">
        <v>17</v>
      </c>
      <c r="S622" s="2">
        <v>1</v>
      </c>
      <c r="T622" s="2">
        <v>8</v>
      </c>
      <c r="U622" s="2">
        <v>4</v>
      </c>
      <c r="V622" s="2" t="str" cm="1">
        <f t="array" ref="V622">_xlfn.IFS(HRData[[#This Row],[Job Satisfaction Level]]=1,"Very Dissatisfied",HRData[[#This Row],[Job Satisfaction Level]]=2,"Dissatisfied",HRData[[#This Row],[Job Satisfaction Level]]=3,"Neutral",HRData[[#This Row],[Job Satisfaction Level]]=4,"Satisfied",HRData[[#This Row],[Job Satisfaction Level]]=5,"Very Satisfied")</f>
        <v>Satisfied</v>
      </c>
      <c r="W622" s="2" t="s">
        <v>40</v>
      </c>
      <c r="X622" s="2" t="str">
        <f t="shared" si="38"/>
        <v>30-39</v>
      </c>
      <c r="Y622" s="2" t="str">
        <f t="shared" si="39"/>
        <v>30-39</v>
      </c>
    </row>
    <row r="623" spans="1:25" x14ac:dyDescent="0.25">
      <c r="A623" s="2">
        <v>2618</v>
      </c>
      <c r="B623" s="2" t="s">
        <v>1063</v>
      </c>
      <c r="C623" s="2">
        <v>39</v>
      </c>
      <c r="D623" s="2" t="s">
        <v>33</v>
      </c>
      <c r="E623" s="2" t="s">
        <v>50</v>
      </c>
      <c r="F623" s="2" t="s">
        <v>965</v>
      </c>
      <c r="G623" s="5">
        <v>42339</v>
      </c>
      <c r="H623" s="2">
        <v>8.16</v>
      </c>
      <c r="I623" s="2">
        <f t="shared" ca="1" si="36"/>
        <v>8</v>
      </c>
      <c r="J623" s="2" t="str">
        <f t="shared" ca="1" si="37"/>
        <v>5-10</v>
      </c>
      <c r="K623" s="5"/>
      <c r="L623" s="2" t="s">
        <v>48</v>
      </c>
      <c r="M623" s="2" t="s">
        <v>39</v>
      </c>
      <c r="N623" s="2">
        <v>4</v>
      </c>
      <c r="O623" s="2" t="str" cm="1">
        <f t="array" ref="O623">_xlfn.IFS(HRData[[#This Row],[Performance Rating]]=1,"Very Dissatisfied",HRData[[#This Row],[Performance Rating]]=2,"Dissatisfied",HRData[[#This Row],[Performance Rating]]=3,"Neutral",HRData[[#This Row],[Performance Rating]]=4,"Satisfied",HRData[[#This Row],[Performance Rating]]=5,"Very Satisfied")</f>
        <v>Satisfied</v>
      </c>
      <c r="P623" s="7">
        <v>140222</v>
      </c>
      <c r="Q623" s="7">
        <v>468</v>
      </c>
      <c r="R623" s="2">
        <v>19</v>
      </c>
      <c r="S623" s="2">
        <v>1</v>
      </c>
      <c r="T623" s="2">
        <v>4</v>
      </c>
      <c r="U623" s="2">
        <v>5</v>
      </c>
      <c r="V623" s="2" t="str" cm="1">
        <f t="array" ref="V623">_xlfn.IFS(HRData[[#This Row],[Job Satisfaction Level]]=1,"Very Dissatisfied",HRData[[#This Row],[Job Satisfaction Level]]=2,"Dissatisfied",HRData[[#This Row],[Job Satisfaction Level]]=3,"Neutral",HRData[[#This Row],[Job Satisfaction Level]]=4,"Satisfied",HRData[[#This Row],[Job Satisfaction Level]]=5,"Very Satisfied")</f>
        <v>Very Satisfied</v>
      </c>
      <c r="W623" s="2" t="s">
        <v>31</v>
      </c>
      <c r="X623" s="2" t="str">
        <f t="shared" si="38"/>
        <v>30-39</v>
      </c>
      <c r="Y623" s="2" t="str">
        <f t="shared" si="39"/>
        <v>30-39</v>
      </c>
    </row>
    <row r="624" spans="1:25" x14ac:dyDescent="0.25">
      <c r="A624" s="2">
        <v>4266</v>
      </c>
      <c r="B624" s="2" t="s">
        <v>1064</v>
      </c>
      <c r="C624" s="2">
        <v>58</v>
      </c>
      <c r="D624" s="2" t="s">
        <v>33</v>
      </c>
      <c r="E624" s="2" t="s">
        <v>37</v>
      </c>
      <c r="F624" s="2" t="s">
        <v>1065</v>
      </c>
      <c r="G624" s="5">
        <v>43243</v>
      </c>
      <c r="H624" s="2">
        <v>5.69</v>
      </c>
      <c r="I624" s="2">
        <f t="shared" ca="1" si="36"/>
        <v>2</v>
      </c>
      <c r="J624" s="2" t="str">
        <f t="shared" ca="1" si="37"/>
        <v>1-3</v>
      </c>
      <c r="K624" s="5">
        <v>44043</v>
      </c>
      <c r="L624" s="2" t="s">
        <v>44</v>
      </c>
      <c r="M624" s="2" t="s">
        <v>30</v>
      </c>
      <c r="N624" s="2">
        <v>5</v>
      </c>
      <c r="O624" s="2" t="str" cm="1">
        <f t="array" ref="O624">_xlfn.IFS(HRData[[#This Row],[Performance Rating]]=1,"Very Dissatisfied",HRData[[#This Row],[Performance Rating]]=2,"Dissatisfied",HRData[[#This Row],[Performance Rating]]=3,"Neutral",HRData[[#This Row],[Performance Rating]]=4,"Satisfied",HRData[[#This Row],[Performance Rating]]=5,"Very Satisfied")</f>
        <v>Very Satisfied</v>
      </c>
      <c r="P624" s="7">
        <v>142201</v>
      </c>
      <c r="Q624" s="7">
        <v>9338</v>
      </c>
      <c r="R624" s="2">
        <v>14</v>
      </c>
      <c r="S624" s="2">
        <v>7</v>
      </c>
      <c r="T624" s="2">
        <v>10</v>
      </c>
      <c r="U624" s="2">
        <v>2</v>
      </c>
      <c r="V624" s="2" t="str" cm="1">
        <f t="array" ref="V624">_xlfn.IFS(HRData[[#This Row],[Job Satisfaction Level]]=1,"Very Dissatisfied",HRData[[#This Row],[Job Satisfaction Level]]=2,"Dissatisfied",HRData[[#This Row],[Job Satisfaction Level]]=3,"Neutral",HRData[[#This Row],[Job Satisfaction Level]]=4,"Satisfied",HRData[[#This Row],[Job Satisfaction Level]]=5,"Very Satisfied")</f>
        <v>Dissatisfied</v>
      </c>
      <c r="W624" s="2" t="s">
        <v>40</v>
      </c>
      <c r="X624" s="2" t="str">
        <f t="shared" si="38"/>
        <v>50-59</v>
      </c>
      <c r="Y624" s="2" t="str">
        <f t="shared" si="39"/>
        <v>50-59</v>
      </c>
    </row>
    <row r="625" spans="1:25" x14ac:dyDescent="0.25">
      <c r="A625" s="2">
        <v>6607</v>
      </c>
      <c r="B625" s="2" t="s">
        <v>1066</v>
      </c>
      <c r="C625" s="2">
        <v>35</v>
      </c>
      <c r="D625" s="2" t="s">
        <v>33</v>
      </c>
      <c r="E625" s="2" t="s">
        <v>50</v>
      </c>
      <c r="F625" s="2" t="s">
        <v>341</v>
      </c>
      <c r="G625" s="5">
        <v>45041</v>
      </c>
      <c r="H625" s="2">
        <v>0.76</v>
      </c>
      <c r="I625" s="2">
        <f t="shared" ca="1" si="36"/>
        <v>0</v>
      </c>
      <c r="J625" s="2" t="str">
        <f t="shared" ca="1" si="37"/>
        <v>New</v>
      </c>
      <c r="K625" s="5">
        <v>45049</v>
      </c>
      <c r="L625" s="2" t="s">
        <v>44</v>
      </c>
      <c r="M625" s="2" t="s">
        <v>30</v>
      </c>
      <c r="N625" s="2">
        <v>4</v>
      </c>
      <c r="O625" s="2" t="str" cm="1">
        <f t="array" ref="O625">_xlfn.IFS(HRData[[#This Row],[Performance Rating]]=1,"Very Dissatisfied",HRData[[#This Row],[Performance Rating]]=2,"Dissatisfied",HRData[[#This Row],[Performance Rating]]=3,"Neutral",HRData[[#This Row],[Performance Rating]]=4,"Satisfied",HRData[[#This Row],[Performance Rating]]=5,"Very Satisfied")</f>
        <v>Satisfied</v>
      </c>
      <c r="P625" s="7">
        <v>47441</v>
      </c>
      <c r="Q625" s="7">
        <v>2595</v>
      </c>
      <c r="R625" s="2">
        <v>10</v>
      </c>
      <c r="S625" s="2">
        <v>0</v>
      </c>
      <c r="T625" s="2">
        <v>3</v>
      </c>
      <c r="U625" s="2">
        <v>2</v>
      </c>
      <c r="V625" s="2" t="str" cm="1">
        <f t="array" ref="V625">_xlfn.IFS(HRData[[#This Row],[Job Satisfaction Level]]=1,"Very Dissatisfied",HRData[[#This Row],[Job Satisfaction Level]]=2,"Dissatisfied",HRData[[#This Row],[Job Satisfaction Level]]=3,"Neutral",HRData[[#This Row],[Job Satisfaction Level]]=4,"Satisfied",HRData[[#This Row],[Job Satisfaction Level]]=5,"Very Satisfied")</f>
        <v>Dissatisfied</v>
      </c>
      <c r="W625" s="2" t="s">
        <v>40</v>
      </c>
      <c r="X625" s="2" t="str">
        <f t="shared" si="38"/>
        <v>30-39</v>
      </c>
      <c r="Y625" s="2" t="str">
        <f t="shared" si="39"/>
        <v>30-39</v>
      </c>
    </row>
    <row r="626" spans="1:25" x14ac:dyDescent="0.25">
      <c r="A626" s="2">
        <v>8619</v>
      </c>
      <c r="B626" s="2" t="s">
        <v>1067</v>
      </c>
      <c r="C626" s="2">
        <v>25</v>
      </c>
      <c r="D626" s="2" t="s">
        <v>33</v>
      </c>
      <c r="E626" s="2" t="s">
        <v>42</v>
      </c>
      <c r="F626" s="2" t="s">
        <v>1068</v>
      </c>
      <c r="G626" s="5">
        <v>44041</v>
      </c>
      <c r="H626" s="2">
        <v>3.5</v>
      </c>
      <c r="I626" s="2">
        <f t="shared" ca="1" si="36"/>
        <v>3</v>
      </c>
      <c r="J626" s="2" t="str">
        <f t="shared" ca="1" si="37"/>
        <v>3-5</v>
      </c>
      <c r="K626" s="5"/>
      <c r="L626" s="2" t="s">
        <v>48</v>
      </c>
      <c r="M626" s="2" t="s">
        <v>39</v>
      </c>
      <c r="N626" s="2">
        <v>4</v>
      </c>
      <c r="O626" s="2" t="str" cm="1">
        <f t="array" ref="O626">_xlfn.IFS(HRData[[#This Row],[Performance Rating]]=1,"Very Dissatisfied",HRData[[#This Row],[Performance Rating]]=2,"Dissatisfied",HRData[[#This Row],[Performance Rating]]=3,"Neutral",HRData[[#This Row],[Performance Rating]]=4,"Satisfied",HRData[[#This Row],[Performance Rating]]=5,"Very Satisfied")</f>
        <v>Satisfied</v>
      </c>
      <c r="P626" s="7">
        <v>89906</v>
      </c>
      <c r="Q626" s="7">
        <v>9826</v>
      </c>
      <c r="R626" s="2">
        <v>7</v>
      </c>
      <c r="S626" s="2">
        <v>6</v>
      </c>
      <c r="T626" s="2">
        <v>9</v>
      </c>
      <c r="U626" s="2">
        <v>2</v>
      </c>
      <c r="V626" s="2" t="str" cm="1">
        <f t="array" ref="V626">_xlfn.IFS(HRData[[#This Row],[Job Satisfaction Level]]=1,"Very Dissatisfied",HRData[[#This Row],[Job Satisfaction Level]]=2,"Dissatisfied",HRData[[#This Row],[Job Satisfaction Level]]=3,"Neutral",HRData[[#This Row],[Job Satisfaction Level]]=4,"Satisfied",HRData[[#This Row],[Job Satisfaction Level]]=5,"Very Satisfied")</f>
        <v>Dissatisfied</v>
      </c>
      <c r="W626" s="2" t="s">
        <v>45</v>
      </c>
      <c r="X626" s="2" t="str">
        <f t="shared" si="38"/>
        <v>20-29</v>
      </c>
      <c r="Y626" s="2" t="str">
        <f t="shared" si="39"/>
        <v>20-29</v>
      </c>
    </row>
    <row r="627" spans="1:25" x14ac:dyDescent="0.25">
      <c r="A627" s="2">
        <v>4422</v>
      </c>
      <c r="B627" s="2" t="s">
        <v>1069</v>
      </c>
      <c r="C627" s="2">
        <v>43</v>
      </c>
      <c r="D627" s="2" t="s">
        <v>33</v>
      </c>
      <c r="E627" s="2" t="s">
        <v>37</v>
      </c>
      <c r="F627" s="2" t="s">
        <v>508</v>
      </c>
      <c r="G627" s="5">
        <v>44855</v>
      </c>
      <c r="H627" s="2">
        <v>1.27</v>
      </c>
      <c r="I627" s="2">
        <f t="shared" ca="1" si="36"/>
        <v>1</v>
      </c>
      <c r="J627" s="2" t="str">
        <f t="shared" ca="1" si="37"/>
        <v>1-3</v>
      </c>
      <c r="K627" s="5"/>
      <c r="L627" s="2" t="s">
        <v>29</v>
      </c>
      <c r="M627" s="2" t="s">
        <v>39</v>
      </c>
      <c r="N627" s="2">
        <v>2</v>
      </c>
      <c r="O627" s="2" t="str" cm="1">
        <f t="array" ref="O627">_xlfn.IFS(HRData[[#This Row],[Performance Rating]]=1,"Very Dissatisfied",HRData[[#This Row],[Performance Rating]]=2,"Dissatisfied",HRData[[#This Row],[Performance Rating]]=3,"Neutral",HRData[[#This Row],[Performance Rating]]=4,"Satisfied",HRData[[#This Row],[Performance Rating]]=5,"Very Satisfied")</f>
        <v>Dissatisfied</v>
      </c>
      <c r="P627" s="7">
        <v>36979</v>
      </c>
      <c r="Q627" s="7">
        <v>873</v>
      </c>
      <c r="R627" s="2">
        <v>6</v>
      </c>
      <c r="S627" s="2">
        <v>10</v>
      </c>
      <c r="T627" s="2">
        <v>6</v>
      </c>
      <c r="U627" s="2">
        <v>4</v>
      </c>
      <c r="V627" s="2" t="str" cm="1">
        <f t="array" ref="V627">_xlfn.IFS(HRData[[#This Row],[Job Satisfaction Level]]=1,"Very Dissatisfied",HRData[[#This Row],[Job Satisfaction Level]]=2,"Dissatisfied",HRData[[#This Row],[Job Satisfaction Level]]=3,"Neutral",HRData[[#This Row],[Job Satisfaction Level]]=4,"Satisfied",HRData[[#This Row],[Job Satisfaction Level]]=5,"Very Satisfied")</f>
        <v>Satisfied</v>
      </c>
      <c r="W627" s="2" t="s">
        <v>40</v>
      </c>
      <c r="X627" s="2" t="str">
        <f t="shared" si="38"/>
        <v>40-49</v>
      </c>
      <c r="Y627" s="2" t="str">
        <f t="shared" si="39"/>
        <v>40-49</v>
      </c>
    </row>
    <row r="628" spans="1:25" x14ac:dyDescent="0.25">
      <c r="A628" s="2">
        <v>4186</v>
      </c>
      <c r="B628" s="2" t="s">
        <v>1070</v>
      </c>
      <c r="C628" s="2">
        <v>57</v>
      </c>
      <c r="D628" s="2" t="s">
        <v>33</v>
      </c>
      <c r="E628" s="2" t="s">
        <v>50</v>
      </c>
      <c r="F628" s="2" t="s">
        <v>149</v>
      </c>
      <c r="G628" s="5">
        <v>44213</v>
      </c>
      <c r="H628" s="2">
        <v>3.03</v>
      </c>
      <c r="I628" s="2">
        <f t="shared" ca="1" si="36"/>
        <v>0</v>
      </c>
      <c r="J628" s="2" t="str">
        <f t="shared" ca="1" si="37"/>
        <v>New</v>
      </c>
      <c r="K628" s="5">
        <v>44552</v>
      </c>
      <c r="L628" s="2" t="s">
        <v>29</v>
      </c>
      <c r="M628" s="2" t="s">
        <v>30</v>
      </c>
      <c r="N628" s="2">
        <v>3</v>
      </c>
      <c r="O628" s="2" t="str" cm="1">
        <f t="array" ref="O628">_xlfn.IFS(HRData[[#This Row],[Performance Rating]]=1,"Very Dissatisfied",HRData[[#This Row],[Performance Rating]]=2,"Dissatisfied",HRData[[#This Row],[Performance Rating]]=3,"Neutral",HRData[[#This Row],[Performance Rating]]=4,"Satisfied",HRData[[#This Row],[Performance Rating]]=5,"Very Satisfied")</f>
        <v>Neutral</v>
      </c>
      <c r="P628" s="7">
        <v>87952</v>
      </c>
      <c r="Q628" s="7">
        <v>5813</v>
      </c>
      <c r="R628" s="2">
        <v>9</v>
      </c>
      <c r="S628" s="2">
        <v>4</v>
      </c>
      <c r="T628" s="2">
        <v>4</v>
      </c>
      <c r="U628" s="2">
        <v>3</v>
      </c>
      <c r="V628" s="2" t="str" cm="1">
        <f t="array" ref="V628">_xlfn.IFS(HRData[[#This Row],[Job Satisfaction Level]]=1,"Very Dissatisfied",HRData[[#This Row],[Job Satisfaction Level]]=2,"Dissatisfied",HRData[[#This Row],[Job Satisfaction Level]]=3,"Neutral",HRData[[#This Row],[Job Satisfaction Level]]=4,"Satisfied",HRData[[#This Row],[Job Satisfaction Level]]=5,"Very Satisfied")</f>
        <v>Neutral</v>
      </c>
      <c r="W628" s="2" t="s">
        <v>40</v>
      </c>
      <c r="X628" s="2" t="str">
        <f t="shared" si="38"/>
        <v>50-59</v>
      </c>
      <c r="Y628" s="2" t="str">
        <f t="shared" si="39"/>
        <v>50-59</v>
      </c>
    </row>
    <row r="629" spans="1:25" x14ac:dyDescent="0.25">
      <c r="A629" s="2">
        <v>5378</v>
      </c>
      <c r="B629" s="2" t="s">
        <v>1071</v>
      </c>
      <c r="C629" s="2">
        <v>51</v>
      </c>
      <c r="D629" s="2" t="s">
        <v>33</v>
      </c>
      <c r="E629" s="2" t="s">
        <v>34</v>
      </c>
      <c r="F629" s="2" t="s">
        <v>1072</v>
      </c>
      <c r="G629" s="5">
        <v>43204</v>
      </c>
      <c r="H629" s="2">
        <v>5.79</v>
      </c>
      <c r="I629" s="2">
        <f t="shared" ca="1" si="36"/>
        <v>3</v>
      </c>
      <c r="J629" s="2" t="str">
        <f t="shared" ca="1" si="37"/>
        <v>3-5</v>
      </c>
      <c r="K629" s="5">
        <v>44654</v>
      </c>
      <c r="L629" s="2" t="s">
        <v>56</v>
      </c>
      <c r="M629" s="2" t="s">
        <v>30</v>
      </c>
      <c r="N629" s="2">
        <v>1</v>
      </c>
      <c r="O629" s="2" t="str" cm="1">
        <f t="array" ref="O629">_xlfn.IFS(HRData[[#This Row],[Performance Rating]]=1,"Very Dissatisfied",HRData[[#This Row],[Performance Rating]]=2,"Dissatisfied",HRData[[#This Row],[Performance Rating]]=3,"Neutral",HRData[[#This Row],[Performance Rating]]=4,"Satisfied",HRData[[#This Row],[Performance Rating]]=5,"Very Satisfied")</f>
        <v>Very Dissatisfied</v>
      </c>
      <c r="P629" s="7">
        <v>136704</v>
      </c>
      <c r="Q629" s="7">
        <v>8194</v>
      </c>
      <c r="R629" s="2">
        <v>20</v>
      </c>
      <c r="S629" s="2">
        <v>2</v>
      </c>
      <c r="T629" s="2">
        <v>6</v>
      </c>
      <c r="U629" s="2">
        <v>4</v>
      </c>
      <c r="V629" s="2" t="str" cm="1">
        <f t="array" ref="V629">_xlfn.IFS(HRData[[#This Row],[Job Satisfaction Level]]=1,"Very Dissatisfied",HRData[[#This Row],[Job Satisfaction Level]]=2,"Dissatisfied",HRData[[#This Row],[Job Satisfaction Level]]=3,"Neutral",HRData[[#This Row],[Job Satisfaction Level]]=4,"Satisfied",HRData[[#This Row],[Job Satisfaction Level]]=5,"Very Satisfied")</f>
        <v>Satisfied</v>
      </c>
      <c r="W629" s="2" t="s">
        <v>31</v>
      </c>
      <c r="X629" s="2" t="str">
        <f t="shared" si="38"/>
        <v>50-59</v>
      </c>
      <c r="Y629" s="2" t="str">
        <f t="shared" si="39"/>
        <v>50-59</v>
      </c>
    </row>
    <row r="630" spans="1:25" x14ac:dyDescent="0.25">
      <c r="A630" s="2">
        <v>5950</v>
      </c>
      <c r="B630" s="2" t="s">
        <v>1073</v>
      </c>
      <c r="C630" s="2">
        <v>52</v>
      </c>
      <c r="D630" s="2" t="s">
        <v>33</v>
      </c>
      <c r="E630" s="2" t="s">
        <v>42</v>
      </c>
      <c r="F630" s="2" t="s">
        <v>84</v>
      </c>
      <c r="G630" s="5">
        <v>44097</v>
      </c>
      <c r="H630" s="2">
        <v>3.35</v>
      </c>
      <c r="I630" s="2">
        <f t="shared" ca="1" si="36"/>
        <v>3</v>
      </c>
      <c r="J630" s="2" t="str">
        <f t="shared" ca="1" si="37"/>
        <v>3-5</v>
      </c>
      <c r="K630" s="5"/>
      <c r="L630" s="2" t="s">
        <v>48</v>
      </c>
      <c r="M630" s="2" t="s">
        <v>39</v>
      </c>
      <c r="N630" s="2">
        <v>2</v>
      </c>
      <c r="O630" s="2" t="str" cm="1">
        <f t="array" ref="O630">_xlfn.IFS(HRData[[#This Row],[Performance Rating]]=1,"Very Dissatisfied",HRData[[#This Row],[Performance Rating]]=2,"Dissatisfied",HRData[[#This Row],[Performance Rating]]=3,"Neutral",HRData[[#This Row],[Performance Rating]]=4,"Satisfied",HRData[[#This Row],[Performance Rating]]=5,"Very Satisfied")</f>
        <v>Dissatisfied</v>
      </c>
      <c r="P630" s="7">
        <v>101315</v>
      </c>
      <c r="Q630" s="7">
        <v>493</v>
      </c>
      <c r="R630" s="2">
        <v>15</v>
      </c>
      <c r="S630" s="2">
        <v>9</v>
      </c>
      <c r="T630" s="2">
        <v>2</v>
      </c>
      <c r="U630" s="2">
        <v>2</v>
      </c>
      <c r="V630" s="2" t="str" cm="1">
        <f t="array" ref="V630">_xlfn.IFS(HRData[[#This Row],[Job Satisfaction Level]]=1,"Very Dissatisfied",HRData[[#This Row],[Job Satisfaction Level]]=2,"Dissatisfied",HRData[[#This Row],[Job Satisfaction Level]]=3,"Neutral",HRData[[#This Row],[Job Satisfaction Level]]=4,"Satisfied",HRData[[#This Row],[Job Satisfaction Level]]=5,"Very Satisfied")</f>
        <v>Dissatisfied</v>
      </c>
      <c r="W630" s="2" t="s">
        <v>45</v>
      </c>
      <c r="X630" s="2" t="str">
        <f t="shared" si="38"/>
        <v>50-59</v>
      </c>
      <c r="Y630" s="2" t="str">
        <f t="shared" si="39"/>
        <v>50-59</v>
      </c>
    </row>
    <row r="631" spans="1:25" x14ac:dyDescent="0.25">
      <c r="A631" s="2">
        <v>2756</v>
      </c>
      <c r="B631" s="2" t="s">
        <v>1074</v>
      </c>
      <c r="C631" s="2">
        <v>44</v>
      </c>
      <c r="D631" s="2" t="s">
        <v>33</v>
      </c>
      <c r="E631" s="2" t="s">
        <v>27</v>
      </c>
      <c r="F631" s="2" t="s">
        <v>1075</v>
      </c>
      <c r="G631" s="5">
        <v>43469</v>
      </c>
      <c r="H631" s="2">
        <v>5.07</v>
      </c>
      <c r="I631" s="2">
        <f t="shared" ca="1" si="36"/>
        <v>5</v>
      </c>
      <c r="J631" s="2" t="str">
        <f t="shared" ca="1" si="37"/>
        <v>5-10</v>
      </c>
      <c r="K631" s="5"/>
      <c r="L631" s="2" t="s">
        <v>56</v>
      </c>
      <c r="M631" s="2" t="s">
        <v>39</v>
      </c>
      <c r="N631" s="2">
        <v>1</v>
      </c>
      <c r="O631" s="2" t="str" cm="1">
        <f t="array" ref="O631">_xlfn.IFS(HRData[[#This Row],[Performance Rating]]=1,"Very Dissatisfied",HRData[[#This Row],[Performance Rating]]=2,"Dissatisfied",HRData[[#This Row],[Performance Rating]]=3,"Neutral",HRData[[#This Row],[Performance Rating]]=4,"Satisfied",HRData[[#This Row],[Performance Rating]]=5,"Very Satisfied")</f>
        <v>Very Dissatisfied</v>
      </c>
      <c r="P631" s="7">
        <v>80312</v>
      </c>
      <c r="Q631" s="7">
        <v>9523</v>
      </c>
      <c r="R631" s="2">
        <v>17</v>
      </c>
      <c r="S631" s="2">
        <v>10</v>
      </c>
      <c r="T631" s="2">
        <v>0</v>
      </c>
      <c r="U631" s="2">
        <v>5</v>
      </c>
      <c r="V631" s="2" t="str" cm="1">
        <f t="array" ref="V631">_xlfn.IFS(HRData[[#This Row],[Job Satisfaction Level]]=1,"Very Dissatisfied",HRData[[#This Row],[Job Satisfaction Level]]=2,"Dissatisfied",HRData[[#This Row],[Job Satisfaction Level]]=3,"Neutral",HRData[[#This Row],[Job Satisfaction Level]]=4,"Satisfied",HRData[[#This Row],[Job Satisfaction Level]]=5,"Very Satisfied")</f>
        <v>Very Satisfied</v>
      </c>
      <c r="W631" s="2" t="s">
        <v>31</v>
      </c>
      <c r="X631" s="2" t="str">
        <f t="shared" si="38"/>
        <v>40-49</v>
      </c>
      <c r="Y631" s="2" t="str">
        <f t="shared" si="39"/>
        <v>40-49</v>
      </c>
    </row>
    <row r="632" spans="1:25" x14ac:dyDescent="0.25">
      <c r="A632" s="2">
        <v>1903</v>
      </c>
      <c r="B632" s="2" t="s">
        <v>1076</v>
      </c>
      <c r="C632" s="2">
        <v>22</v>
      </c>
      <c r="D632" s="2" t="s">
        <v>33</v>
      </c>
      <c r="E632" s="2" t="s">
        <v>50</v>
      </c>
      <c r="F632" s="2" t="s">
        <v>982</v>
      </c>
      <c r="G632" s="5">
        <v>44439</v>
      </c>
      <c r="H632" s="2">
        <v>2.41</v>
      </c>
      <c r="I632" s="2">
        <f t="shared" ca="1" si="36"/>
        <v>0</v>
      </c>
      <c r="J632" s="2" t="str">
        <f t="shared" ca="1" si="37"/>
        <v>New</v>
      </c>
      <c r="K632" s="5">
        <v>44566</v>
      </c>
      <c r="L632" s="2" t="s">
        <v>56</v>
      </c>
      <c r="M632" s="2" t="s">
        <v>30</v>
      </c>
      <c r="N632" s="2">
        <v>2</v>
      </c>
      <c r="O632" s="2" t="str" cm="1">
        <f t="array" ref="O632">_xlfn.IFS(HRData[[#This Row],[Performance Rating]]=1,"Very Dissatisfied",HRData[[#This Row],[Performance Rating]]=2,"Dissatisfied",HRData[[#This Row],[Performance Rating]]=3,"Neutral",HRData[[#This Row],[Performance Rating]]=4,"Satisfied",HRData[[#This Row],[Performance Rating]]=5,"Very Satisfied")</f>
        <v>Dissatisfied</v>
      </c>
      <c r="P632" s="7">
        <v>96307</v>
      </c>
      <c r="Q632" s="7">
        <v>5270</v>
      </c>
      <c r="R632" s="2">
        <v>0</v>
      </c>
      <c r="S632" s="2">
        <v>5</v>
      </c>
      <c r="T632" s="2">
        <v>4</v>
      </c>
      <c r="U632" s="2">
        <v>1</v>
      </c>
      <c r="V632" s="2" t="str" cm="1">
        <f t="array" ref="V63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32" s="2" t="s">
        <v>45</v>
      </c>
      <c r="X632" s="2" t="str">
        <f t="shared" si="38"/>
        <v>20-29</v>
      </c>
      <c r="Y632" s="2" t="str">
        <f t="shared" si="39"/>
        <v>20-29</v>
      </c>
    </row>
    <row r="633" spans="1:25" x14ac:dyDescent="0.25">
      <c r="A633" s="2">
        <v>8229</v>
      </c>
      <c r="B633" s="2" t="s">
        <v>1077</v>
      </c>
      <c r="C633" s="2">
        <v>20</v>
      </c>
      <c r="D633" s="2" t="s">
        <v>33</v>
      </c>
      <c r="E633" s="2" t="s">
        <v>37</v>
      </c>
      <c r="F633" s="2" t="s">
        <v>1078</v>
      </c>
      <c r="G633" s="5">
        <v>44903</v>
      </c>
      <c r="H633" s="2">
        <v>1.1399999999999999</v>
      </c>
      <c r="I633" s="2">
        <f t="shared" ca="1" si="36"/>
        <v>0</v>
      </c>
      <c r="J633" s="2" t="str">
        <f t="shared" ca="1" si="37"/>
        <v>New</v>
      </c>
      <c r="K633" s="5">
        <v>44982</v>
      </c>
      <c r="L633" s="2" t="s">
        <v>48</v>
      </c>
      <c r="M633" s="2" t="s">
        <v>30</v>
      </c>
      <c r="N633" s="2">
        <v>1</v>
      </c>
      <c r="O633" s="2" t="str" cm="1">
        <f t="array" ref="O633">_xlfn.IFS(HRData[[#This Row],[Performance Rating]]=1,"Very Dissatisfied",HRData[[#This Row],[Performance Rating]]=2,"Dissatisfied",HRData[[#This Row],[Performance Rating]]=3,"Neutral",HRData[[#This Row],[Performance Rating]]=4,"Satisfied",HRData[[#This Row],[Performance Rating]]=5,"Very Satisfied")</f>
        <v>Very Dissatisfied</v>
      </c>
      <c r="P633" s="7">
        <v>41413</v>
      </c>
      <c r="Q633" s="7">
        <v>1414</v>
      </c>
      <c r="R633" s="2">
        <v>8</v>
      </c>
      <c r="S633" s="2">
        <v>10</v>
      </c>
      <c r="T633" s="2">
        <v>1</v>
      </c>
      <c r="U633" s="2">
        <v>3</v>
      </c>
      <c r="V633" s="2" t="str" cm="1">
        <f t="array" ref="V633">_xlfn.IFS(HRData[[#This Row],[Job Satisfaction Level]]=1,"Very Dissatisfied",HRData[[#This Row],[Job Satisfaction Level]]=2,"Dissatisfied",HRData[[#This Row],[Job Satisfaction Level]]=3,"Neutral",HRData[[#This Row],[Job Satisfaction Level]]=4,"Satisfied",HRData[[#This Row],[Job Satisfaction Level]]=5,"Very Satisfied")</f>
        <v>Neutral</v>
      </c>
      <c r="W633" s="2" t="s">
        <v>45</v>
      </c>
      <c r="X633" s="2" t="str">
        <f t="shared" si="38"/>
        <v>20-29</v>
      </c>
      <c r="Y633" s="2" t="str">
        <f t="shared" si="39"/>
        <v>20-29</v>
      </c>
    </row>
    <row r="634" spans="1:25" x14ac:dyDescent="0.25">
      <c r="A634" s="2">
        <v>6822</v>
      </c>
      <c r="B634" s="2" t="s">
        <v>1079</v>
      </c>
      <c r="C634" s="2">
        <v>19</v>
      </c>
      <c r="D634" s="2" t="s">
        <v>33</v>
      </c>
      <c r="E634" s="2" t="s">
        <v>42</v>
      </c>
      <c r="F634" s="2" t="s">
        <v>1080</v>
      </c>
      <c r="G634" s="5">
        <v>43412</v>
      </c>
      <c r="H634" s="2">
        <v>5.22</v>
      </c>
      <c r="I634" s="2">
        <f t="shared" ca="1" si="36"/>
        <v>5</v>
      </c>
      <c r="J634" s="2" t="str">
        <f t="shared" ca="1" si="37"/>
        <v>5-10</v>
      </c>
      <c r="K634" s="5"/>
      <c r="L634" s="2" t="s">
        <v>29</v>
      </c>
      <c r="M634" s="2" t="s">
        <v>39</v>
      </c>
      <c r="N634" s="2">
        <v>5</v>
      </c>
      <c r="O634" s="2" t="str" cm="1">
        <f t="array" ref="O634">_xlfn.IFS(HRData[[#This Row],[Performance Rating]]=1,"Very Dissatisfied",HRData[[#This Row],[Performance Rating]]=2,"Dissatisfied",HRData[[#This Row],[Performance Rating]]=3,"Neutral",HRData[[#This Row],[Performance Rating]]=4,"Satisfied",HRData[[#This Row],[Performance Rating]]=5,"Very Satisfied")</f>
        <v>Very Satisfied</v>
      </c>
      <c r="P634" s="7">
        <v>50940</v>
      </c>
      <c r="Q634" s="7">
        <v>1920</v>
      </c>
      <c r="R634" s="2">
        <v>10</v>
      </c>
      <c r="S634" s="2">
        <v>4</v>
      </c>
      <c r="T634" s="2">
        <v>10</v>
      </c>
      <c r="U634" s="2">
        <v>4</v>
      </c>
      <c r="V634" s="2" t="str" cm="1">
        <f t="array" ref="V634">_xlfn.IFS(HRData[[#This Row],[Job Satisfaction Level]]=1,"Very Dissatisfied",HRData[[#This Row],[Job Satisfaction Level]]=2,"Dissatisfied",HRData[[#This Row],[Job Satisfaction Level]]=3,"Neutral",HRData[[#This Row],[Job Satisfaction Level]]=4,"Satisfied",HRData[[#This Row],[Job Satisfaction Level]]=5,"Very Satisfied")</f>
        <v>Satisfied</v>
      </c>
      <c r="W634" s="2" t="s">
        <v>31</v>
      </c>
      <c r="X634" s="2" t="str">
        <f t="shared" si="38"/>
        <v>10-19</v>
      </c>
      <c r="Y634" s="2" t="str">
        <f t="shared" si="39"/>
        <v>10-19</v>
      </c>
    </row>
    <row r="635" spans="1:25" x14ac:dyDescent="0.25">
      <c r="A635" s="2">
        <v>6258</v>
      </c>
      <c r="B635" s="2" t="s">
        <v>1081</v>
      </c>
      <c r="C635" s="2">
        <v>58</v>
      </c>
      <c r="D635" s="2" t="s">
        <v>33</v>
      </c>
      <c r="E635" s="2" t="s">
        <v>50</v>
      </c>
      <c r="F635" s="2" t="s">
        <v>901</v>
      </c>
      <c r="G635" s="5">
        <v>44599</v>
      </c>
      <c r="H635" s="2">
        <v>1.97</v>
      </c>
      <c r="I635" s="2">
        <f t="shared" ca="1" si="36"/>
        <v>2</v>
      </c>
      <c r="J635" s="2" t="str">
        <f t="shared" ca="1" si="37"/>
        <v>1-3</v>
      </c>
      <c r="K635" s="5"/>
      <c r="L635" s="2" t="s">
        <v>56</v>
      </c>
      <c r="M635" s="2" t="s">
        <v>39</v>
      </c>
      <c r="N635" s="2">
        <v>5</v>
      </c>
      <c r="O635" s="2" t="str" cm="1">
        <f t="array" ref="O635">_xlfn.IFS(HRData[[#This Row],[Performance Rating]]=1,"Very Dissatisfied",HRData[[#This Row],[Performance Rating]]=2,"Dissatisfied",HRData[[#This Row],[Performance Rating]]=3,"Neutral",HRData[[#This Row],[Performance Rating]]=4,"Satisfied",HRData[[#This Row],[Performance Rating]]=5,"Very Satisfied")</f>
        <v>Very Satisfied</v>
      </c>
      <c r="P635" s="7">
        <v>81852</v>
      </c>
      <c r="Q635" s="7">
        <v>6688</v>
      </c>
      <c r="R635" s="2">
        <v>7</v>
      </c>
      <c r="S635" s="2">
        <v>4</v>
      </c>
      <c r="T635" s="2">
        <v>7</v>
      </c>
      <c r="U635" s="2">
        <v>3</v>
      </c>
      <c r="V635" s="2" t="str" cm="1">
        <f t="array" ref="V635">_xlfn.IFS(HRData[[#This Row],[Job Satisfaction Level]]=1,"Very Dissatisfied",HRData[[#This Row],[Job Satisfaction Level]]=2,"Dissatisfied",HRData[[#This Row],[Job Satisfaction Level]]=3,"Neutral",HRData[[#This Row],[Job Satisfaction Level]]=4,"Satisfied",HRData[[#This Row],[Job Satisfaction Level]]=5,"Very Satisfied")</f>
        <v>Neutral</v>
      </c>
      <c r="W635" s="2" t="s">
        <v>45</v>
      </c>
      <c r="X635" s="2" t="str">
        <f t="shared" si="38"/>
        <v>50-59</v>
      </c>
      <c r="Y635" s="2" t="str">
        <f t="shared" si="39"/>
        <v>50-59</v>
      </c>
    </row>
    <row r="636" spans="1:25" x14ac:dyDescent="0.25">
      <c r="A636" s="2">
        <v>2655</v>
      </c>
      <c r="B636" s="2" t="s">
        <v>1082</v>
      </c>
      <c r="C636" s="2">
        <v>26</v>
      </c>
      <c r="D636" s="2" t="s">
        <v>33</v>
      </c>
      <c r="E636" s="2" t="s">
        <v>50</v>
      </c>
      <c r="F636" s="2" t="s">
        <v>379</v>
      </c>
      <c r="G636" s="5">
        <v>41909</v>
      </c>
      <c r="H636" s="2">
        <v>9.34</v>
      </c>
      <c r="I636" s="2">
        <f t="shared" ca="1" si="36"/>
        <v>4</v>
      </c>
      <c r="J636" s="2" t="str">
        <f t="shared" ca="1" si="37"/>
        <v>3-5</v>
      </c>
      <c r="K636" s="5">
        <v>43637</v>
      </c>
      <c r="L636" s="2" t="s">
        <v>29</v>
      </c>
      <c r="M636" s="2" t="s">
        <v>30</v>
      </c>
      <c r="N636" s="2">
        <v>2</v>
      </c>
      <c r="O636" s="2" t="str" cm="1">
        <f t="array" ref="O636">_xlfn.IFS(HRData[[#This Row],[Performance Rating]]=1,"Very Dissatisfied",HRData[[#This Row],[Performance Rating]]=2,"Dissatisfied",HRData[[#This Row],[Performance Rating]]=3,"Neutral",HRData[[#This Row],[Performance Rating]]=4,"Satisfied",HRData[[#This Row],[Performance Rating]]=5,"Very Satisfied")</f>
        <v>Dissatisfied</v>
      </c>
      <c r="P636" s="7">
        <v>114373</v>
      </c>
      <c r="Q636" s="7">
        <v>1635</v>
      </c>
      <c r="R636" s="2">
        <v>3</v>
      </c>
      <c r="S636" s="2">
        <v>10</v>
      </c>
      <c r="T636" s="2">
        <v>2</v>
      </c>
      <c r="U636" s="2">
        <v>3</v>
      </c>
      <c r="V636" s="2" t="str" cm="1">
        <f t="array" ref="V636">_xlfn.IFS(HRData[[#This Row],[Job Satisfaction Level]]=1,"Very Dissatisfied",HRData[[#This Row],[Job Satisfaction Level]]=2,"Dissatisfied",HRData[[#This Row],[Job Satisfaction Level]]=3,"Neutral",HRData[[#This Row],[Job Satisfaction Level]]=4,"Satisfied",HRData[[#This Row],[Job Satisfaction Level]]=5,"Very Satisfied")</f>
        <v>Neutral</v>
      </c>
      <c r="W636" s="2" t="s">
        <v>40</v>
      </c>
      <c r="X636" s="2" t="str">
        <f t="shared" si="38"/>
        <v>20-29</v>
      </c>
      <c r="Y636" s="2" t="str">
        <f t="shared" si="39"/>
        <v>20-29</v>
      </c>
    </row>
    <row r="637" spans="1:25" x14ac:dyDescent="0.25">
      <c r="A637" s="2">
        <v>1227</v>
      </c>
      <c r="B637" s="2" t="s">
        <v>1083</v>
      </c>
      <c r="C637" s="2">
        <v>30</v>
      </c>
      <c r="D637" s="2" t="s">
        <v>33</v>
      </c>
      <c r="E637" s="2" t="s">
        <v>42</v>
      </c>
      <c r="F637" s="2" t="s">
        <v>1084</v>
      </c>
      <c r="G637" s="5">
        <v>43475</v>
      </c>
      <c r="H637" s="2">
        <v>5.05</v>
      </c>
      <c r="I637" s="2">
        <f t="shared" ca="1" si="36"/>
        <v>0</v>
      </c>
      <c r="J637" s="2" t="str">
        <f t="shared" ca="1" si="37"/>
        <v>New</v>
      </c>
      <c r="K637" s="5">
        <v>43745</v>
      </c>
      <c r="L637" s="2" t="s">
        <v>56</v>
      </c>
      <c r="M637" s="2" t="s">
        <v>30</v>
      </c>
      <c r="N637" s="2">
        <v>2</v>
      </c>
      <c r="O637" s="2" t="str" cm="1">
        <f t="array" ref="O637">_xlfn.IFS(HRData[[#This Row],[Performance Rating]]=1,"Very Dissatisfied",HRData[[#This Row],[Performance Rating]]=2,"Dissatisfied",HRData[[#This Row],[Performance Rating]]=3,"Neutral",HRData[[#This Row],[Performance Rating]]=4,"Satisfied",HRData[[#This Row],[Performance Rating]]=5,"Very Satisfied")</f>
        <v>Dissatisfied</v>
      </c>
      <c r="P637" s="7">
        <v>122531</v>
      </c>
      <c r="Q637" s="7">
        <v>8474</v>
      </c>
      <c r="R637" s="2">
        <v>7</v>
      </c>
      <c r="S637" s="2">
        <v>4</v>
      </c>
      <c r="T637" s="2">
        <v>6</v>
      </c>
      <c r="U637" s="2">
        <v>3</v>
      </c>
      <c r="V637" s="2" t="str" cm="1">
        <f t="array" ref="V637">_xlfn.IFS(HRData[[#This Row],[Job Satisfaction Level]]=1,"Very Dissatisfied",HRData[[#This Row],[Job Satisfaction Level]]=2,"Dissatisfied",HRData[[#This Row],[Job Satisfaction Level]]=3,"Neutral",HRData[[#This Row],[Job Satisfaction Level]]=4,"Satisfied",HRData[[#This Row],[Job Satisfaction Level]]=5,"Very Satisfied")</f>
        <v>Neutral</v>
      </c>
      <c r="W637" s="2" t="s">
        <v>45</v>
      </c>
      <c r="X637" s="2" t="str">
        <f t="shared" si="38"/>
        <v>30-39</v>
      </c>
      <c r="Y637" s="2" t="str">
        <f t="shared" si="39"/>
        <v>30-39</v>
      </c>
    </row>
    <row r="638" spans="1:25" x14ac:dyDescent="0.25">
      <c r="A638" s="2">
        <v>5416</v>
      </c>
      <c r="B638" s="2" t="s">
        <v>1085</v>
      </c>
      <c r="C638" s="2">
        <v>47</v>
      </c>
      <c r="D638" s="2" t="s">
        <v>33</v>
      </c>
      <c r="E638" s="2" t="s">
        <v>27</v>
      </c>
      <c r="F638" s="2" t="s">
        <v>1086</v>
      </c>
      <c r="G638" s="5">
        <v>42388</v>
      </c>
      <c r="H638" s="2">
        <v>8.0299999999999994</v>
      </c>
      <c r="I638" s="2">
        <f t="shared" ca="1" si="36"/>
        <v>2</v>
      </c>
      <c r="J638" s="2" t="str">
        <f t="shared" ca="1" si="37"/>
        <v>1-3</v>
      </c>
      <c r="K638" s="5">
        <v>43341</v>
      </c>
      <c r="L638" s="2" t="s">
        <v>48</v>
      </c>
      <c r="M638" s="2" t="s">
        <v>30</v>
      </c>
      <c r="N638" s="2">
        <v>2</v>
      </c>
      <c r="O638" s="2" t="str" cm="1">
        <f t="array" ref="O638">_xlfn.IFS(HRData[[#This Row],[Performance Rating]]=1,"Very Dissatisfied",HRData[[#This Row],[Performance Rating]]=2,"Dissatisfied",HRData[[#This Row],[Performance Rating]]=3,"Neutral",HRData[[#This Row],[Performance Rating]]=4,"Satisfied",HRData[[#This Row],[Performance Rating]]=5,"Very Satisfied")</f>
        <v>Dissatisfied</v>
      </c>
      <c r="P638" s="7">
        <v>117228</v>
      </c>
      <c r="Q638" s="7">
        <v>577</v>
      </c>
      <c r="R638" s="2">
        <v>6</v>
      </c>
      <c r="S638" s="2">
        <v>9</v>
      </c>
      <c r="T638" s="2">
        <v>5</v>
      </c>
      <c r="U638" s="2">
        <v>3</v>
      </c>
      <c r="V638" s="2" t="str" cm="1">
        <f t="array" ref="V638">_xlfn.IFS(HRData[[#This Row],[Job Satisfaction Level]]=1,"Very Dissatisfied",HRData[[#This Row],[Job Satisfaction Level]]=2,"Dissatisfied",HRData[[#This Row],[Job Satisfaction Level]]=3,"Neutral",HRData[[#This Row],[Job Satisfaction Level]]=4,"Satisfied",HRData[[#This Row],[Job Satisfaction Level]]=5,"Very Satisfied")</f>
        <v>Neutral</v>
      </c>
      <c r="W638" s="2" t="s">
        <v>40</v>
      </c>
      <c r="X638" s="2" t="str">
        <f t="shared" si="38"/>
        <v>40-49</v>
      </c>
      <c r="Y638" s="2" t="str">
        <f t="shared" si="39"/>
        <v>40-49</v>
      </c>
    </row>
    <row r="639" spans="1:25" x14ac:dyDescent="0.25">
      <c r="A639" s="2">
        <v>2810</v>
      </c>
      <c r="B639" s="2" t="s">
        <v>1087</v>
      </c>
      <c r="C639" s="2">
        <v>20</v>
      </c>
      <c r="D639" s="2" t="s">
        <v>33</v>
      </c>
      <c r="E639" s="2" t="s">
        <v>27</v>
      </c>
      <c r="F639" s="2" t="s">
        <v>312</v>
      </c>
      <c r="G639" s="5">
        <v>43408</v>
      </c>
      <c r="H639" s="2">
        <v>5.24</v>
      </c>
      <c r="I639" s="2">
        <f t="shared" ca="1" si="36"/>
        <v>0</v>
      </c>
      <c r="J639" s="2" t="str">
        <f t="shared" ca="1" si="37"/>
        <v>New</v>
      </c>
      <c r="K639" s="5">
        <v>43731</v>
      </c>
      <c r="L639" s="2" t="s">
        <v>56</v>
      </c>
      <c r="M639" s="2" t="s">
        <v>30</v>
      </c>
      <c r="N639" s="2">
        <v>5</v>
      </c>
      <c r="O639" s="2" t="str" cm="1">
        <f t="array" ref="O639">_xlfn.IFS(HRData[[#This Row],[Performance Rating]]=1,"Very Dissatisfied",HRData[[#This Row],[Performance Rating]]=2,"Dissatisfied",HRData[[#This Row],[Performance Rating]]=3,"Neutral",HRData[[#This Row],[Performance Rating]]=4,"Satisfied",HRData[[#This Row],[Performance Rating]]=5,"Very Satisfied")</f>
        <v>Very Satisfied</v>
      </c>
      <c r="P639" s="7">
        <v>123105</v>
      </c>
      <c r="Q639" s="7">
        <v>5323</v>
      </c>
      <c r="R639" s="2">
        <v>9</v>
      </c>
      <c r="S639" s="2">
        <v>0</v>
      </c>
      <c r="T639" s="2">
        <v>10</v>
      </c>
      <c r="U639" s="2">
        <v>4</v>
      </c>
      <c r="V639" s="2" t="str" cm="1">
        <f t="array" ref="V639">_xlfn.IFS(HRData[[#This Row],[Job Satisfaction Level]]=1,"Very Dissatisfied",HRData[[#This Row],[Job Satisfaction Level]]=2,"Dissatisfied",HRData[[#This Row],[Job Satisfaction Level]]=3,"Neutral",HRData[[#This Row],[Job Satisfaction Level]]=4,"Satisfied",HRData[[#This Row],[Job Satisfaction Level]]=5,"Very Satisfied")</f>
        <v>Satisfied</v>
      </c>
      <c r="W639" s="2" t="s">
        <v>45</v>
      </c>
      <c r="X639" s="2" t="str">
        <f t="shared" si="38"/>
        <v>20-29</v>
      </c>
      <c r="Y639" s="2" t="str">
        <f t="shared" si="39"/>
        <v>20-29</v>
      </c>
    </row>
    <row r="640" spans="1:25" x14ac:dyDescent="0.25">
      <c r="A640" s="2">
        <v>5881</v>
      </c>
      <c r="B640" s="2" t="s">
        <v>1088</v>
      </c>
      <c r="C640" s="2">
        <v>50</v>
      </c>
      <c r="D640" s="2" t="s">
        <v>33</v>
      </c>
      <c r="E640" s="2" t="s">
        <v>50</v>
      </c>
      <c r="F640" s="2" t="s">
        <v>1089</v>
      </c>
      <c r="G640" s="5">
        <v>43184</v>
      </c>
      <c r="H640" s="2">
        <v>5.85</v>
      </c>
      <c r="I640" s="2">
        <f t="shared" ca="1" si="36"/>
        <v>4</v>
      </c>
      <c r="J640" s="2" t="str">
        <f t="shared" ca="1" si="37"/>
        <v>3-5</v>
      </c>
      <c r="K640" s="5">
        <v>44695</v>
      </c>
      <c r="L640" s="2" t="s">
        <v>29</v>
      </c>
      <c r="M640" s="2" t="s">
        <v>30</v>
      </c>
      <c r="N640" s="2">
        <v>3</v>
      </c>
      <c r="O640" s="2" t="str" cm="1">
        <f t="array" ref="O640">_xlfn.IFS(HRData[[#This Row],[Performance Rating]]=1,"Very Dissatisfied",HRData[[#This Row],[Performance Rating]]=2,"Dissatisfied",HRData[[#This Row],[Performance Rating]]=3,"Neutral",HRData[[#This Row],[Performance Rating]]=4,"Satisfied",HRData[[#This Row],[Performance Rating]]=5,"Very Satisfied")</f>
        <v>Neutral</v>
      </c>
      <c r="P640" s="7">
        <v>137623</v>
      </c>
      <c r="Q640" s="7">
        <v>16</v>
      </c>
      <c r="R640" s="2">
        <v>0</v>
      </c>
      <c r="S640" s="2">
        <v>2</v>
      </c>
      <c r="T640" s="2">
        <v>5</v>
      </c>
      <c r="U640" s="2">
        <v>3</v>
      </c>
      <c r="V640" s="2" t="str" cm="1">
        <f t="array" ref="V640">_xlfn.IFS(HRData[[#This Row],[Job Satisfaction Level]]=1,"Very Dissatisfied",HRData[[#This Row],[Job Satisfaction Level]]=2,"Dissatisfied",HRData[[#This Row],[Job Satisfaction Level]]=3,"Neutral",HRData[[#This Row],[Job Satisfaction Level]]=4,"Satisfied",HRData[[#This Row],[Job Satisfaction Level]]=5,"Very Satisfied")</f>
        <v>Neutral</v>
      </c>
      <c r="W640" s="2" t="s">
        <v>31</v>
      </c>
      <c r="X640" s="2" t="str">
        <f t="shared" si="38"/>
        <v>50-59</v>
      </c>
      <c r="Y640" s="2" t="str">
        <f t="shared" si="39"/>
        <v>50-59</v>
      </c>
    </row>
    <row r="641" spans="1:25" x14ac:dyDescent="0.25">
      <c r="A641" s="2">
        <v>1808</v>
      </c>
      <c r="B641" s="2" t="s">
        <v>1090</v>
      </c>
      <c r="C641" s="2">
        <v>37</v>
      </c>
      <c r="D641" s="2" t="s">
        <v>33</v>
      </c>
      <c r="E641" s="2" t="s">
        <v>50</v>
      </c>
      <c r="F641" s="2" t="s">
        <v>91</v>
      </c>
      <c r="G641" s="5">
        <v>41814</v>
      </c>
      <c r="H641" s="2">
        <v>9.6</v>
      </c>
      <c r="I641" s="2">
        <f t="shared" ca="1" si="36"/>
        <v>0</v>
      </c>
      <c r="J641" s="2" t="str">
        <f t="shared" ca="1" si="37"/>
        <v>New</v>
      </c>
      <c r="K641" s="5">
        <v>41831</v>
      </c>
      <c r="L641" s="2" t="s">
        <v>44</v>
      </c>
      <c r="M641" s="2" t="s">
        <v>30</v>
      </c>
      <c r="N641" s="2">
        <v>1</v>
      </c>
      <c r="O641" s="2" t="str" cm="1">
        <f t="array" ref="O641">_xlfn.IFS(HRData[[#This Row],[Performance Rating]]=1,"Very Dissatisfied",HRData[[#This Row],[Performance Rating]]=2,"Dissatisfied",HRData[[#This Row],[Performance Rating]]=3,"Neutral",HRData[[#This Row],[Performance Rating]]=4,"Satisfied",HRData[[#This Row],[Performance Rating]]=5,"Very Satisfied")</f>
        <v>Very Dissatisfied</v>
      </c>
      <c r="P641" s="7">
        <v>116156</v>
      </c>
      <c r="Q641" s="7">
        <v>6754</v>
      </c>
      <c r="R641" s="2">
        <v>14</v>
      </c>
      <c r="S641" s="2">
        <v>4</v>
      </c>
      <c r="T641" s="2">
        <v>8</v>
      </c>
      <c r="U641" s="2">
        <v>1</v>
      </c>
      <c r="V641" s="2" t="str" cm="1">
        <f t="array" ref="V6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41" s="2" t="s">
        <v>40</v>
      </c>
      <c r="X641" s="2" t="str">
        <f t="shared" si="38"/>
        <v>30-39</v>
      </c>
      <c r="Y641" s="2" t="str">
        <f t="shared" si="39"/>
        <v>30-39</v>
      </c>
    </row>
    <row r="642" spans="1:25" x14ac:dyDescent="0.25">
      <c r="A642" s="2">
        <v>3964</v>
      </c>
      <c r="B642" s="2" t="s">
        <v>1091</v>
      </c>
      <c r="C642" s="2">
        <v>52</v>
      </c>
      <c r="D642" s="2" t="s">
        <v>33</v>
      </c>
      <c r="E642" s="2" t="s">
        <v>34</v>
      </c>
      <c r="F642" s="2" t="s">
        <v>218</v>
      </c>
      <c r="G642" s="5">
        <v>43075</v>
      </c>
      <c r="H642" s="2">
        <v>6.15</v>
      </c>
      <c r="I642" s="2">
        <f t="shared" ref="I642:I705" ca="1" si="40">DATEDIF(G642,IF(ISBLANK(K642), TODAY(), K642), "y")</f>
        <v>2</v>
      </c>
      <c r="J642" s="2" t="str">
        <f t="shared" ref="J642:J705" ca="1" si="41">IF(I642=0, "New", IF(I642&lt;1, "0-1", IF(I642&lt;3, "1-3", IF(I642&lt;5, "3-5", IF(I642&lt;10, "5-10", "10+")))))</f>
        <v>1-3</v>
      </c>
      <c r="K642" s="5">
        <v>43967</v>
      </c>
      <c r="L642" s="2" t="s">
        <v>44</v>
      </c>
      <c r="M642" s="2" t="s">
        <v>30</v>
      </c>
      <c r="N642" s="2">
        <v>2</v>
      </c>
      <c r="O642" s="2" t="str" cm="1">
        <f t="array" ref="O642">_xlfn.IFS(HRData[[#This Row],[Performance Rating]]=1,"Very Dissatisfied",HRData[[#This Row],[Performance Rating]]=2,"Dissatisfied",HRData[[#This Row],[Performance Rating]]=3,"Neutral",HRData[[#This Row],[Performance Rating]]=4,"Satisfied",HRData[[#This Row],[Performance Rating]]=5,"Very Satisfied")</f>
        <v>Dissatisfied</v>
      </c>
      <c r="P642" s="7">
        <v>144001</v>
      </c>
      <c r="Q642" s="7">
        <v>1136</v>
      </c>
      <c r="R642" s="2">
        <v>10</v>
      </c>
      <c r="S642" s="2">
        <v>0</v>
      </c>
      <c r="T642" s="2">
        <v>10</v>
      </c>
      <c r="U642" s="2">
        <v>1</v>
      </c>
      <c r="V642" s="2" t="str" cm="1">
        <f t="array" ref="V6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42" s="2" t="s">
        <v>45</v>
      </c>
      <c r="X642" s="2" t="str">
        <f t="shared" ref="X642:X705" si="42">IF(C642="", "", CONCATENATE(TEXT(FLOOR(C642, 10), "0"), "-", TEXT(FLOOR(C642, 10) + 9, "0")))</f>
        <v>50-59</v>
      </c>
      <c r="Y642" s="2" t="str">
        <f t="shared" ref="Y642:Y705" si="43">IF(AND(C642&gt;=0, C642&lt;10), "0-9",
   IF(AND(C642&gt;=10, C642&lt;20), "10-19",
      IF(AND(C642&gt;=20, C642&lt;30), "20-29",
         IF(AND(C642&gt;=30, C642&lt;40), "30-39",
            IF(AND(C642&gt;=40, C642&lt;50), "40-49",
               IF(AND(C642&gt;=50, C642&lt;60), "50-59",
                  IF(AND(C642&gt;=60, C642&lt;70), "60-69",
                     IF(AND(C642&gt;=70, C642&lt;80), "70-79",
                        IF(AND(C642&gt;=80, C642&lt;90), "80-89",
                           IF(C642&gt;=90, "90+", "Out of range"))))))))))</f>
        <v>50-59</v>
      </c>
    </row>
    <row r="643" spans="1:25" x14ac:dyDescent="0.25">
      <c r="A643" s="2">
        <v>7591</v>
      </c>
      <c r="B643" s="2" t="s">
        <v>1092</v>
      </c>
      <c r="C643" s="2">
        <v>21</v>
      </c>
      <c r="D643" s="2" t="s">
        <v>33</v>
      </c>
      <c r="E643" s="2" t="s">
        <v>42</v>
      </c>
      <c r="F643" s="2" t="s">
        <v>64</v>
      </c>
      <c r="G643" s="5">
        <v>45289</v>
      </c>
      <c r="H643" s="2">
        <v>0.08</v>
      </c>
      <c r="I643" s="2">
        <f t="shared" ca="1" si="40"/>
        <v>0</v>
      </c>
      <c r="J643" s="2" t="str">
        <f t="shared" ca="1" si="41"/>
        <v>New</v>
      </c>
      <c r="K643" s="5"/>
      <c r="L643" s="2" t="s">
        <v>44</v>
      </c>
      <c r="M643" s="2" t="s">
        <v>39</v>
      </c>
      <c r="N643" s="2">
        <v>4</v>
      </c>
      <c r="O643" s="2" t="str" cm="1">
        <f t="array" ref="O643">_xlfn.IFS(HRData[[#This Row],[Performance Rating]]=1,"Very Dissatisfied",HRData[[#This Row],[Performance Rating]]=2,"Dissatisfied",HRData[[#This Row],[Performance Rating]]=3,"Neutral",HRData[[#This Row],[Performance Rating]]=4,"Satisfied",HRData[[#This Row],[Performance Rating]]=5,"Very Satisfied")</f>
        <v>Satisfied</v>
      </c>
      <c r="P643" s="7">
        <v>96774</v>
      </c>
      <c r="Q643" s="7">
        <v>9179</v>
      </c>
      <c r="R643" s="2">
        <v>19</v>
      </c>
      <c r="S643" s="2">
        <v>2</v>
      </c>
      <c r="T643" s="2">
        <v>7</v>
      </c>
      <c r="U643" s="2">
        <v>5</v>
      </c>
      <c r="V643" s="2" t="str" cm="1">
        <f t="array" ref="V643">_xlfn.IFS(HRData[[#This Row],[Job Satisfaction Level]]=1,"Very Dissatisfied",HRData[[#This Row],[Job Satisfaction Level]]=2,"Dissatisfied",HRData[[#This Row],[Job Satisfaction Level]]=3,"Neutral",HRData[[#This Row],[Job Satisfaction Level]]=4,"Satisfied",HRData[[#This Row],[Job Satisfaction Level]]=5,"Very Satisfied")</f>
        <v>Very Satisfied</v>
      </c>
      <c r="W643" s="2" t="s">
        <v>40</v>
      </c>
      <c r="X643" s="2" t="str">
        <f t="shared" si="42"/>
        <v>20-29</v>
      </c>
      <c r="Y643" s="2" t="str">
        <f t="shared" si="43"/>
        <v>20-29</v>
      </c>
    </row>
    <row r="644" spans="1:25" x14ac:dyDescent="0.25">
      <c r="A644" s="2">
        <v>5672</v>
      </c>
      <c r="B644" s="2" t="s">
        <v>1093</v>
      </c>
      <c r="C644" s="2">
        <v>49</v>
      </c>
      <c r="D644" s="2" t="s">
        <v>33</v>
      </c>
      <c r="E644" s="2" t="s">
        <v>27</v>
      </c>
      <c r="F644" s="2" t="s">
        <v>675</v>
      </c>
      <c r="G644" s="5">
        <v>41695</v>
      </c>
      <c r="H644" s="2">
        <v>9.93</v>
      </c>
      <c r="I644" s="2">
        <f t="shared" ca="1" si="40"/>
        <v>10</v>
      </c>
      <c r="J644" s="2" t="str">
        <f t="shared" ca="1" si="41"/>
        <v>10+</v>
      </c>
      <c r="K644" s="5"/>
      <c r="L644" s="2" t="s">
        <v>48</v>
      </c>
      <c r="M644" s="2" t="s">
        <v>39</v>
      </c>
      <c r="N644" s="2">
        <v>4</v>
      </c>
      <c r="O644" s="2" t="str" cm="1">
        <f t="array" ref="O644">_xlfn.IFS(HRData[[#This Row],[Performance Rating]]=1,"Very Dissatisfied",HRData[[#This Row],[Performance Rating]]=2,"Dissatisfied",HRData[[#This Row],[Performance Rating]]=3,"Neutral",HRData[[#This Row],[Performance Rating]]=4,"Satisfied",HRData[[#This Row],[Performance Rating]]=5,"Very Satisfied")</f>
        <v>Satisfied</v>
      </c>
      <c r="P644" s="7">
        <v>97360</v>
      </c>
      <c r="Q644" s="7">
        <v>4110</v>
      </c>
      <c r="R644" s="2">
        <v>11</v>
      </c>
      <c r="S644" s="2">
        <v>6</v>
      </c>
      <c r="T644" s="2">
        <v>5</v>
      </c>
      <c r="U644" s="2">
        <v>2</v>
      </c>
      <c r="V644" s="2" t="str" cm="1">
        <f t="array" ref="V644">_xlfn.IFS(HRData[[#This Row],[Job Satisfaction Level]]=1,"Very Dissatisfied",HRData[[#This Row],[Job Satisfaction Level]]=2,"Dissatisfied",HRData[[#This Row],[Job Satisfaction Level]]=3,"Neutral",HRData[[#This Row],[Job Satisfaction Level]]=4,"Satisfied",HRData[[#This Row],[Job Satisfaction Level]]=5,"Very Satisfied")</f>
        <v>Dissatisfied</v>
      </c>
      <c r="W644" s="2" t="s">
        <v>40</v>
      </c>
      <c r="X644" s="2" t="str">
        <f t="shared" si="42"/>
        <v>40-49</v>
      </c>
      <c r="Y644" s="2" t="str">
        <f t="shared" si="43"/>
        <v>40-49</v>
      </c>
    </row>
    <row r="645" spans="1:25" x14ac:dyDescent="0.25">
      <c r="A645" s="2">
        <v>6396</v>
      </c>
      <c r="B645" s="2" t="s">
        <v>1094</v>
      </c>
      <c r="C645" s="2">
        <v>48</v>
      </c>
      <c r="D645" s="2" t="s">
        <v>33</v>
      </c>
      <c r="E645" s="2" t="s">
        <v>37</v>
      </c>
      <c r="F645" s="2" t="s">
        <v>145</v>
      </c>
      <c r="G645" s="5">
        <v>42787</v>
      </c>
      <c r="H645" s="2">
        <v>6.94</v>
      </c>
      <c r="I645" s="2">
        <f t="shared" ca="1" si="40"/>
        <v>4</v>
      </c>
      <c r="J645" s="2" t="str">
        <f t="shared" ca="1" si="41"/>
        <v>3-5</v>
      </c>
      <c r="K645" s="5">
        <v>44447</v>
      </c>
      <c r="L645" s="2" t="s">
        <v>56</v>
      </c>
      <c r="M645" s="2" t="s">
        <v>30</v>
      </c>
      <c r="N645" s="2">
        <v>5</v>
      </c>
      <c r="O645" s="2" t="str" cm="1">
        <f t="array" ref="O645">_xlfn.IFS(HRData[[#This Row],[Performance Rating]]=1,"Very Dissatisfied",HRData[[#This Row],[Performance Rating]]=2,"Dissatisfied",HRData[[#This Row],[Performance Rating]]=3,"Neutral",HRData[[#This Row],[Performance Rating]]=4,"Satisfied",HRData[[#This Row],[Performance Rating]]=5,"Very Satisfied")</f>
        <v>Very Satisfied</v>
      </c>
      <c r="P645" s="7">
        <v>40527</v>
      </c>
      <c r="Q645" s="7">
        <v>6859</v>
      </c>
      <c r="R645" s="2">
        <v>20</v>
      </c>
      <c r="S645" s="2">
        <v>7</v>
      </c>
      <c r="T645" s="2">
        <v>3</v>
      </c>
      <c r="U645" s="2">
        <v>5</v>
      </c>
      <c r="V645" s="2" t="str" cm="1">
        <f t="array" ref="V645">_xlfn.IFS(HRData[[#This Row],[Job Satisfaction Level]]=1,"Very Dissatisfied",HRData[[#This Row],[Job Satisfaction Level]]=2,"Dissatisfied",HRData[[#This Row],[Job Satisfaction Level]]=3,"Neutral",HRData[[#This Row],[Job Satisfaction Level]]=4,"Satisfied",HRData[[#This Row],[Job Satisfaction Level]]=5,"Very Satisfied")</f>
        <v>Very Satisfied</v>
      </c>
      <c r="W645" s="2" t="s">
        <v>40</v>
      </c>
      <c r="X645" s="2" t="str">
        <f t="shared" si="42"/>
        <v>40-49</v>
      </c>
      <c r="Y645" s="2" t="str">
        <f t="shared" si="43"/>
        <v>40-49</v>
      </c>
    </row>
    <row r="646" spans="1:25" x14ac:dyDescent="0.25">
      <c r="A646" s="2">
        <v>9230</v>
      </c>
      <c r="B646" s="2" t="s">
        <v>1095</v>
      </c>
      <c r="C646" s="2">
        <v>23</v>
      </c>
      <c r="D646" s="2" t="s">
        <v>33</v>
      </c>
      <c r="E646" s="2" t="s">
        <v>37</v>
      </c>
      <c r="F646" s="2" t="s">
        <v>945</v>
      </c>
      <c r="G646" s="5">
        <v>44306</v>
      </c>
      <c r="H646" s="2">
        <v>2.78</v>
      </c>
      <c r="I646" s="2">
        <f t="shared" ca="1" si="40"/>
        <v>3</v>
      </c>
      <c r="J646" s="2" t="str">
        <f t="shared" ca="1" si="41"/>
        <v>3-5</v>
      </c>
      <c r="K646" s="5"/>
      <c r="L646" s="2" t="s">
        <v>56</v>
      </c>
      <c r="M646" s="2" t="s">
        <v>39</v>
      </c>
      <c r="N646" s="2">
        <v>1</v>
      </c>
      <c r="O646" s="2" t="str" cm="1">
        <f t="array" ref="O646">_xlfn.IFS(HRData[[#This Row],[Performance Rating]]=1,"Very Dissatisfied",HRData[[#This Row],[Performance Rating]]=2,"Dissatisfied",HRData[[#This Row],[Performance Rating]]=3,"Neutral",HRData[[#This Row],[Performance Rating]]=4,"Satisfied",HRData[[#This Row],[Performance Rating]]=5,"Very Satisfied")</f>
        <v>Very Dissatisfied</v>
      </c>
      <c r="P646" s="7">
        <v>80277</v>
      </c>
      <c r="Q646" s="7">
        <v>2256</v>
      </c>
      <c r="R646" s="2">
        <v>1</v>
      </c>
      <c r="S646" s="2">
        <v>7</v>
      </c>
      <c r="T646" s="2">
        <v>1</v>
      </c>
      <c r="U646" s="2">
        <v>3</v>
      </c>
      <c r="V646" s="2" t="str" cm="1">
        <f t="array" ref="V646">_xlfn.IFS(HRData[[#This Row],[Job Satisfaction Level]]=1,"Very Dissatisfied",HRData[[#This Row],[Job Satisfaction Level]]=2,"Dissatisfied",HRData[[#This Row],[Job Satisfaction Level]]=3,"Neutral",HRData[[#This Row],[Job Satisfaction Level]]=4,"Satisfied",HRData[[#This Row],[Job Satisfaction Level]]=5,"Very Satisfied")</f>
        <v>Neutral</v>
      </c>
      <c r="W646" s="2" t="s">
        <v>40</v>
      </c>
      <c r="X646" s="2" t="str">
        <f t="shared" si="42"/>
        <v>20-29</v>
      </c>
      <c r="Y646" s="2" t="str">
        <f t="shared" si="43"/>
        <v>20-29</v>
      </c>
    </row>
    <row r="647" spans="1:25" x14ac:dyDescent="0.25">
      <c r="A647" s="2">
        <v>3724</v>
      </c>
      <c r="B647" s="2" t="s">
        <v>1096</v>
      </c>
      <c r="C647" s="2">
        <v>19</v>
      </c>
      <c r="D647" s="2" t="s">
        <v>33</v>
      </c>
      <c r="E647" s="2" t="s">
        <v>50</v>
      </c>
      <c r="F647" s="2" t="s">
        <v>1097</v>
      </c>
      <c r="G647" s="5">
        <v>42982</v>
      </c>
      <c r="H647" s="2">
        <v>6.4</v>
      </c>
      <c r="I647" s="2">
        <f t="shared" ca="1" si="40"/>
        <v>6</v>
      </c>
      <c r="J647" s="2" t="str">
        <f t="shared" ca="1" si="41"/>
        <v>5-10</v>
      </c>
      <c r="K647" s="5"/>
      <c r="L647" s="2" t="s">
        <v>48</v>
      </c>
      <c r="M647" s="2" t="s">
        <v>39</v>
      </c>
      <c r="N647" s="2">
        <v>2</v>
      </c>
      <c r="O647" s="2" t="str" cm="1">
        <f t="array" ref="O647">_xlfn.IFS(HRData[[#This Row],[Performance Rating]]=1,"Very Dissatisfied",HRData[[#This Row],[Performance Rating]]=2,"Dissatisfied",HRData[[#This Row],[Performance Rating]]=3,"Neutral",HRData[[#This Row],[Performance Rating]]=4,"Satisfied",HRData[[#This Row],[Performance Rating]]=5,"Very Satisfied")</f>
        <v>Dissatisfied</v>
      </c>
      <c r="P647" s="7">
        <v>90906</v>
      </c>
      <c r="Q647" s="7">
        <v>8700</v>
      </c>
      <c r="R647" s="2">
        <v>11</v>
      </c>
      <c r="S647" s="2">
        <v>2</v>
      </c>
      <c r="T647" s="2">
        <v>8</v>
      </c>
      <c r="U647" s="2">
        <v>5</v>
      </c>
      <c r="V647" s="2" t="str" cm="1">
        <f t="array" ref="V647">_xlfn.IFS(HRData[[#This Row],[Job Satisfaction Level]]=1,"Very Dissatisfied",HRData[[#This Row],[Job Satisfaction Level]]=2,"Dissatisfied",HRData[[#This Row],[Job Satisfaction Level]]=3,"Neutral",HRData[[#This Row],[Job Satisfaction Level]]=4,"Satisfied",HRData[[#This Row],[Job Satisfaction Level]]=5,"Very Satisfied")</f>
        <v>Very Satisfied</v>
      </c>
      <c r="W647" s="2" t="s">
        <v>31</v>
      </c>
      <c r="X647" s="2" t="str">
        <f t="shared" si="42"/>
        <v>10-19</v>
      </c>
      <c r="Y647" s="2" t="str">
        <f t="shared" si="43"/>
        <v>10-19</v>
      </c>
    </row>
    <row r="648" spans="1:25" x14ac:dyDescent="0.25">
      <c r="A648" s="2">
        <v>5028</v>
      </c>
      <c r="B648" s="2" t="s">
        <v>1098</v>
      </c>
      <c r="C648" s="2">
        <v>64</v>
      </c>
      <c r="D648" s="2" t="s">
        <v>33</v>
      </c>
      <c r="E648" s="2" t="s">
        <v>34</v>
      </c>
      <c r="F648" s="2" t="s">
        <v>594</v>
      </c>
      <c r="G648" s="5">
        <v>42685</v>
      </c>
      <c r="H648" s="2">
        <v>7.22</v>
      </c>
      <c r="I648" s="2">
        <f t="shared" ca="1" si="40"/>
        <v>7</v>
      </c>
      <c r="J648" s="2" t="str">
        <f t="shared" ca="1" si="41"/>
        <v>5-10</v>
      </c>
      <c r="K648" s="5"/>
      <c r="L648" s="2" t="s">
        <v>48</v>
      </c>
      <c r="M648" s="2" t="s">
        <v>39</v>
      </c>
      <c r="N648" s="2">
        <v>4</v>
      </c>
      <c r="O648" s="2" t="str" cm="1">
        <f t="array" ref="O648">_xlfn.IFS(HRData[[#This Row],[Performance Rating]]=1,"Very Dissatisfied",HRData[[#This Row],[Performance Rating]]=2,"Dissatisfied",HRData[[#This Row],[Performance Rating]]=3,"Neutral",HRData[[#This Row],[Performance Rating]]=4,"Satisfied",HRData[[#This Row],[Performance Rating]]=5,"Very Satisfied")</f>
        <v>Satisfied</v>
      </c>
      <c r="P648" s="7">
        <v>90420</v>
      </c>
      <c r="Q648" s="7">
        <v>6392</v>
      </c>
      <c r="R648" s="2">
        <v>16</v>
      </c>
      <c r="S648" s="2">
        <v>3</v>
      </c>
      <c r="T648" s="2">
        <v>2</v>
      </c>
      <c r="U648" s="2">
        <v>5</v>
      </c>
      <c r="V648" s="2" t="str" cm="1">
        <f t="array" ref="V648">_xlfn.IFS(HRData[[#This Row],[Job Satisfaction Level]]=1,"Very Dissatisfied",HRData[[#This Row],[Job Satisfaction Level]]=2,"Dissatisfied",HRData[[#This Row],[Job Satisfaction Level]]=3,"Neutral",HRData[[#This Row],[Job Satisfaction Level]]=4,"Satisfied",HRData[[#This Row],[Job Satisfaction Level]]=5,"Very Satisfied")</f>
        <v>Very Satisfied</v>
      </c>
      <c r="W648" s="2" t="s">
        <v>45</v>
      </c>
      <c r="X648" s="2" t="str">
        <f t="shared" si="42"/>
        <v>60-69</v>
      </c>
      <c r="Y648" s="2" t="str">
        <f t="shared" si="43"/>
        <v>60-69</v>
      </c>
    </row>
    <row r="649" spans="1:25" x14ac:dyDescent="0.25">
      <c r="A649" s="2">
        <v>5655</v>
      </c>
      <c r="B649" s="2" t="s">
        <v>1099</v>
      </c>
      <c r="C649" s="2">
        <v>56</v>
      </c>
      <c r="D649" s="2" t="s">
        <v>33</v>
      </c>
      <c r="E649" s="2" t="s">
        <v>50</v>
      </c>
      <c r="F649" s="2" t="s">
        <v>1100</v>
      </c>
      <c r="G649" s="5">
        <v>41730</v>
      </c>
      <c r="H649" s="2">
        <v>9.83</v>
      </c>
      <c r="I649" s="2">
        <f t="shared" ca="1" si="40"/>
        <v>10</v>
      </c>
      <c r="J649" s="2" t="str">
        <f t="shared" ca="1" si="41"/>
        <v>10+</v>
      </c>
      <c r="K649" s="5"/>
      <c r="L649" s="2" t="s">
        <v>29</v>
      </c>
      <c r="M649" s="2" t="s">
        <v>39</v>
      </c>
      <c r="N649" s="2">
        <v>1</v>
      </c>
      <c r="O649" s="2" t="str" cm="1">
        <f t="array" ref="O649">_xlfn.IFS(HRData[[#This Row],[Performance Rating]]=1,"Very Dissatisfied",HRData[[#This Row],[Performance Rating]]=2,"Dissatisfied",HRData[[#This Row],[Performance Rating]]=3,"Neutral",HRData[[#This Row],[Performance Rating]]=4,"Satisfied",HRData[[#This Row],[Performance Rating]]=5,"Very Satisfied")</f>
        <v>Very Dissatisfied</v>
      </c>
      <c r="P649" s="7">
        <v>95798</v>
      </c>
      <c r="Q649" s="7">
        <v>1952</v>
      </c>
      <c r="R649" s="2">
        <v>7</v>
      </c>
      <c r="S649" s="2">
        <v>7</v>
      </c>
      <c r="T649" s="2">
        <v>6</v>
      </c>
      <c r="U649" s="2">
        <v>1</v>
      </c>
      <c r="V649" s="2" t="str" cm="1">
        <f t="array" ref="V6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49" s="2" t="s">
        <v>40</v>
      </c>
      <c r="X649" s="2" t="str">
        <f t="shared" si="42"/>
        <v>50-59</v>
      </c>
      <c r="Y649" s="2" t="str">
        <f t="shared" si="43"/>
        <v>50-59</v>
      </c>
    </row>
    <row r="650" spans="1:25" x14ac:dyDescent="0.25">
      <c r="A650" s="2">
        <v>9438</v>
      </c>
      <c r="B650" s="2" t="s">
        <v>1101</v>
      </c>
      <c r="C650" s="2">
        <v>41</v>
      </c>
      <c r="D650" s="2" t="s">
        <v>33</v>
      </c>
      <c r="E650" s="2" t="s">
        <v>42</v>
      </c>
      <c r="F650" s="2" t="s">
        <v>314</v>
      </c>
      <c r="G650" s="5">
        <v>44521</v>
      </c>
      <c r="H650" s="2">
        <v>2.19</v>
      </c>
      <c r="I650" s="2">
        <f t="shared" ca="1" si="40"/>
        <v>2</v>
      </c>
      <c r="J650" s="2" t="str">
        <f t="shared" ca="1" si="41"/>
        <v>1-3</v>
      </c>
      <c r="K650" s="5"/>
      <c r="L650" s="2" t="s">
        <v>56</v>
      </c>
      <c r="M650" s="2" t="s">
        <v>39</v>
      </c>
      <c r="N650" s="2">
        <v>1</v>
      </c>
      <c r="O650" s="2" t="str" cm="1">
        <f t="array" ref="O650">_xlfn.IFS(HRData[[#This Row],[Performance Rating]]=1,"Very Dissatisfied",HRData[[#This Row],[Performance Rating]]=2,"Dissatisfied",HRData[[#This Row],[Performance Rating]]=3,"Neutral",HRData[[#This Row],[Performance Rating]]=4,"Satisfied",HRData[[#This Row],[Performance Rating]]=5,"Very Satisfied")</f>
        <v>Very Dissatisfied</v>
      </c>
      <c r="P650" s="7">
        <v>127322</v>
      </c>
      <c r="Q650" s="7">
        <v>6193</v>
      </c>
      <c r="R650" s="2">
        <v>9</v>
      </c>
      <c r="S650" s="2">
        <v>9</v>
      </c>
      <c r="T650" s="2">
        <v>5</v>
      </c>
      <c r="U650" s="2">
        <v>1</v>
      </c>
      <c r="V650" s="2" t="str" cm="1">
        <f t="array" ref="V6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50" s="2" t="s">
        <v>45</v>
      </c>
      <c r="X650" s="2" t="str">
        <f t="shared" si="42"/>
        <v>40-49</v>
      </c>
      <c r="Y650" s="2" t="str">
        <f t="shared" si="43"/>
        <v>40-49</v>
      </c>
    </row>
    <row r="651" spans="1:25" x14ac:dyDescent="0.25">
      <c r="A651" s="2">
        <v>8412</v>
      </c>
      <c r="B651" s="2" t="s">
        <v>1102</v>
      </c>
      <c r="C651" s="2">
        <v>62</v>
      </c>
      <c r="D651" s="2" t="s">
        <v>33</v>
      </c>
      <c r="E651" s="2" t="s">
        <v>27</v>
      </c>
      <c r="F651" s="2" t="s">
        <v>545</v>
      </c>
      <c r="G651" s="5">
        <v>42677</v>
      </c>
      <c r="H651" s="2">
        <v>7.24</v>
      </c>
      <c r="I651" s="2">
        <f t="shared" ca="1" si="40"/>
        <v>0</v>
      </c>
      <c r="J651" s="2" t="str">
        <f t="shared" ca="1" si="41"/>
        <v>New</v>
      </c>
      <c r="K651" s="5">
        <v>42915</v>
      </c>
      <c r="L651" s="2" t="s">
        <v>48</v>
      </c>
      <c r="M651" s="2" t="s">
        <v>30</v>
      </c>
      <c r="N651" s="2">
        <v>1</v>
      </c>
      <c r="O651" s="2" t="str" cm="1">
        <f t="array" ref="O651">_xlfn.IFS(HRData[[#This Row],[Performance Rating]]=1,"Very Dissatisfied",HRData[[#This Row],[Performance Rating]]=2,"Dissatisfied",HRData[[#This Row],[Performance Rating]]=3,"Neutral",HRData[[#This Row],[Performance Rating]]=4,"Satisfied",HRData[[#This Row],[Performance Rating]]=5,"Very Satisfied")</f>
        <v>Very Dissatisfied</v>
      </c>
      <c r="P651" s="7">
        <v>30284</v>
      </c>
      <c r="Q651" s="7">
        <v>3192</v>
      </c>
      <c r="R651" s="2">
        <v>19</v>
      </c>
      <c r="S651" s="2">
        <v>3</v>
      </c>
      <c r="T651" s="2">
        <v>5</v>
      </c>
      <c r="U651" s="2">
        <v>3</v>
      </c>
      <c r="V651" s="2" t="str" cm="1">
        <f t="array" ref="V651">_xlfn.IFS(HRData[[#This Row],[Job Satisfaction Level]]=1,"Very Dissatisfied",HRData[[#This Row],[Job Satisfaction Level]]=2,"Dissatisfied",HRData[[#This Row],[Job Satisfaction Level]]=3,"Neutral",HRData[[#This Row],[Job Satisfaction Level]]=4,"Satisfied",HRData[[#This Row],[Job Satisfaction Level]]=5,"Very Satisfied")</f>
        <v>Neutral</v>
      </c>
      <c r="W651" s="2" t="s">
        <v>31</v>
      </c>
      <c r="X651" s="2" t="str">
        <f t="shared" si="42"/>
        <v>60-69</v>
      </c>
      <c r="Y651" s="2" t="str">
        <f t="shared" si="43"/>
        <v>60-69</v>
      </c>
    </row>
    <row r="652" spans="1:25" x14ac:dyDescent="0.25">
      <c r="A652" s="2">
        <v>7924</v>
      </c>
      <c r="B652" s="2" t="s">
        <v>1103</v>
      </c>
      <c r="C652" s="2">
        <v>25</v>
      </c>
      <c r="D652" s="2" t="s">
        <v>33</v>
      </c>
      <c r="E652" s="2" t="s">
        <v>50</v>
      </c>
      <c r="F652" s="2" t="s">
        <v>76</v>
      </c>
      <c r="G652" s="5">
        <v>43257</v>
      </c>
      <c r="H652" s="2">
        <v>5.65</v>
      </c>
      <c r="I652" s="2">
        <f t="shared" ca="1" si="40"/>
        <v>5</v>
      </c>
      <c r="J652" s="2" t="str">
        <f t="shared" ca="1" si="41"/>
        <v>5-10</v>
      </c>
      <c r="K652" s="5">
        <v>45183</v>
      </c>
      <c r="L652" s="2" t="s">
        <v>44</v>
      </c>
      <c r="M652" s="2" t="s">
        <v>30</v>
      </c>
      <c r="N652" s="2">
        <v>1</v>
      </c>
      <c r="O652" s="2" t="str" cm="1">
        <f t="array" ref="O652">_xlfn.IFS(HRData[[#This Row],[Performance Rating]]=1,"Very Dissatisfied",HRData[[#This Row],[Performance Rating]]=2,"Dissatisfied",HRData[[#This Row],[Performance Rating]]=3,"Neutral",HRData[[#This Row],[Performance Rating]]=4,"Satisfied",HRData[[#This Row],[Performance Rating]]=5,"Very Satisfied")</f>
        <v>Very Dissatisfied</v>
      </c>
      <c r="P652" s="7">
        <v>65251</v>
      </c>
      <c r="Q652" s="7">
        <v>6612</v>
      </c>
      <c r="R652" s="2">
        <v>18</v>
      </c>
      <c r="S652" s="2">
        <v>0</v>
      </c>
      <c r="T652" s="2">
        <v>0</v>
      </c>
      <c r="U652" s="2">
        <v>4</v>
      </c>
      <c r="V652" s="2" t="str" cm="1">
        <f t="array" ref="V652">_xlfn.IFS(HRData[[#This Row],[Job Satisfaction Level]]=1,"Very Dissatisfied",HRData[[#This Row],[Job Satisfaction Level]]=2,"Dissatisfied",HRData[[#This Row],[Job Satisfaction Level]]=3,"Neutral",HRData[[#This Row],[Job Satisfaction Level]]=4,"Satisfied",HRData[[#This Row],[Job Satisfaction Level]]=5,"Very Satisfied")</f>
        <v>Satisfied</v>
      </c>
      <c r="W652" s="2" t="s">
        <v>40</v>
      </c>
      <c r="X652" s="2" t="str">
        <f t="shared" si="42"/>
        <v>20-29</v>
      </c>
      <c r="Y652" s="2" t="str">
        <f t="shared" si="43"/>
        <v>20-29</v>
      </c>
    </row>
    <row r="653" spans="1:25" x14ac:dyDescent="0.25">
      <c r="A653" s="2">
        <v>3219</v>
      </c>
      <c r="B653" s="2" t="s">
        <v>1104</v>
      </c>
      <c r="C653" s="2">
        <v>55</v>
      </c>
      <c r="D653" s="2" t="s">
        <v>33</v>
      </c>
      <c r="E653" s="2" t="s">
        <v>27</v>
      </c>
      <c r="F653" s="2" t="s">
        <v>1105</v>
      </c>
      <c r="G653" s="5">
        <v>44028</v>
      </c>
      <c r="H653" s="2">
        <v>3.54</v>
      </c>
      <c r="I653" s="2">
        <f t="shared" ca="1" si="40"/>
        <v>1</v>
      </c>
      <c r="J653" s="2" t="str">
        <f t="shared" ca="1" si="41"/>
        <v>1-3</v>
      </c>
      <c r="K653" s="5">
        <v>44749</v>
      </c>
      <c r="L653" s="2" t="s">
        <v>48</v>
      </c>
      <c r="M653" s="2" t="s">
        <v>30</v>
      </c>
      <c r="N653" s="2">
        <v>5</v>
      </c>
      <c r="O653" s="2" t="str" cm="1">
        <f t="array" ref="O653">_xlfn.IFS(HRData[[#This Row],[Performance Rating]]=1,"Very Dissatisfied",HRData[[#This Row],[Performance Rating]]=2,"Dissatisfied",HRData[[#This Row],[Performance Rating]]=3,"Neutral",HRData[[#This Row],[Performance Rating]]=4,"Satisfied",HRData[[#This Row],[Performance Rating]]=5,"Very Satisfied")</f>
        <v>Very Satisfied</v>
      </c>
      <c r="P653" s="7">
        <v>116475</v>
      </c>
      <c r="Q653" s="7">
        <v>5076</v>
      </c>
      <c r="R653" s="2">
        <v>20</v>
      </c>
      <c r="S653" s="2">
        <v>8</v>
      </c>
      <c r="T653" s="2">
        <v>1</v>
      </c>
      <c r="U653" s="2">
        <v>4</v>
      </c>
      <c r="V653" s="2" t="str" cm="1">
        <f t="array" ref="V653">_xlfn.IFS(HRData[[#This Row],[Job Satisfaction Level]]=1,"Very Dissatisfied",HRData[[#This Row],[Job Satisfaction Level]]=2,"Dissatisfied",HRData[[#This Row],[Job Satisfaction Level]]=3,"Neutral",HRData[[#This Row],[Job Satisfaction Level]]=4,"Satisfied",HRData[[#This Row],[Job Satisfaction Level]]=5,"Very Satisfied")</f>
        <v>Satisfied</v>
      </c>
      <c r="W653" s="2" t="s">
        <v>31</v>
      </c>
      <c r="X653" s="2" t="str">
        <f t="shared" si="42"/>
        <v>50-59</v>
      </c>
      <c r="Y653" s="2" t="str">
        <f t="shared" si="43"/>
        <v>50-59</v>
      </c>
    </row>
    <row r="654" spans="1:25" x14ac:dyDescent="0.25">
      <c r="A654" s="2">
        <v>7061</v>
      </c>
      <c r="B654" s="2" t="s">
        <v>1106</v>
      </c>
      <c r="C654" s="2">
        <v>33</v>
      </c>
      <c r="D654" s="2" t="s">
        <v>33</v>
      </c>
      <c r="E654" s="2" t="s">
        <v>50</v>
      </c>
      <c r="F654" s="2" t="s">
        <v>1107</v>
      </c>
      <c r="G654" s="5">
        <v>41794</v>
      </c>
      <c r="H654" s="2">
        <v>9.66</v>
      </c>
      <c r="I654" s="2">
        <f t="shared" ca="1" si="40"/>
        <v>2</v>
      </c>
      <c r="J654" s="2" t="str">
        <f t="shared" ca="1" si="41"/>
        <v>1-3</v>
      </c>
      <c r="K654" s="5">
        <v>42712</v>
      </c>
      <c r="L654" s="2" t="s">
        <v>44</v>
      </c>
      <c r="M654" s="2" t="s">
        <v>30</v>
      </c>
      <c r="N654" s="2">
        <v>1</v>
      </c>
      <c r="O654" s="2" t="str" cm="1">
        <f t="array" ref="O654">_xlfn.IFS(HRData[[#This Row],[Performance Rating]]=1,"Very Dissatisfied",HRData[[#This Row],[Performance Rating]]=2,"Dissatisfied",HRData[[#This Row],[Performance Rating]]=3,"Neutral",HRData[[#This Row],[Performance Rating]]=4,"Satisfied",HRData[[#This Row],[Performance Rating]]=5,"Very Satisfied")</f>
        <v>Very Dissatisfied</v>
      </c>
      <c r="P654" s="7">
        <v>107694</v>
      </c>
      <c r="Q654" s="7">
        <v>8565</v>
      </c>
      <c r="R654" s="2">
        <v>9</v>
      </c>
      <c r="S654" s="2">
        <v>3</v>
      </c>
      <c r="T654" s="2">
        <v>7</v>
      </c>
      <c r="U654" s="2">
        <v>3</v>
      </c>
      <c r="V654" s="2" t="str" cm="1">
        <f t="array" ref="V654">_xlfn.IFS(HRData[[#This Row],[Job Satisfaction Level]]=1,"Very Dissatisfied",HRData[[#This Row],[Job Satisfaction Level]]=2,"Dissatisfied",HRData[[#This Row],[Job Satisfaction Level]]=3,"Neutral",HRData[[#This Row],[Job Satisfaction Level]]=4,"Satisfied",HRData[[#This Row],[Job Satisfaction Level]]=5,"Very Satisfied")</f>
        <v>Neutral</v>
      </c>
      <c r="W654" s="2" t="s">
        <v>31</v>
      </c>
      <c r="X654" s="2" t="str">
        <f t="shared" si="42"/>
        <v>30-39</v>
      </c>
      <c r="Y654" s="2" t="str">
        <f t="shared" si="43"/>
        <v>30-39</v>
      </c>
    </row>
    <row r="655" spans="1:25" x14ac:dyDescent="0.25">
      <c r="A655" s="2">
        <v>9182</v>
      </c>
      <c r="B655" s="2" t="s">
        <v>1108</v>
      </c>
      <c r="C655" s="2">
        <v>51</v>
      </c>
      <c r="D655" s="2" t="s">
        <v>33</v>
      </c>
      <c r="E655" s="2" t="s">
        <v>37</v>
      </c>
      <c r="F655" s="2" t="s">
        <v>1109</v>
      </c>
      <c r="G655" s="5">
        <v>44740</v>
      </c>
      <c r="H655" s="2">
        <v>1.59</v>
      </c>
      <c r="I655" s="2">
        <f t="shared" ca="1" si="40"/>
        <v>0</v>
      </c>
      <c r="J655" s="2" t="str">
        <f t="shared" ca="1" si="41"/>
        <v>New</v>
      </c>
      <c r="K655" s="5">
        <v>44760</v>
      </c>
      <c r="L655" s="2" t="s">
        <v>48</v>
      </c>
      <c r="M655" s="2" t="s">
        <v>30</v>
      </c>
      <c r="N655" s="2">
        <v>4</v>
      </c>
      <c r="O655" s="2" t="str" cm="1">
        <f t="array" ref="O655">_xlfn.IFS(HRData[[#This Row],[Performance Rating]]=1,"Very Dissatisfied",HRData[[#This Row],[Performance Rating]]=2,"Dissatisfied",HRData[[#This Row],[Performance Rating]]=3,"Neutral",HRData[[#This Row],[Performance Rating]]=4,"Satisfied",HRData[[#This Row],[Performance Rating]]=5,"Very Satisfied")</f>
        <v>Satisfied</v>
      </c>
      <c r="P655" s="7">
        <v>46800</v>
      </c>
      <c r="Q655" s="7">
        <v>1586</v>
      </c>
      <c r="R655" s="2">
        <v>13</v>
      </c>
      <c r="S655" s="2">
        <v>6</v>
      </c>
      <c r="T655" s="2">
        <v>7</v>
      </c>
      <c r="U655" s="2">
        <v>3</v>
      </c>
      <c r="V655" s="2" t="str" cm="1">
        <f t="array" ref="V655">_xlfn.IFS(HRData[[#This Row],[Job Satisfaction Level]]=1,"Very Dissatisfied",HRData[[#This Row],[Job Satisfaction Level]]=2,"Dissatisfied",HRData[[#This Row],[Job Satisfaction Level]]=3,"Neutral",HRData[[#This Row],[Job Satisfaction Level]]=4,"Satisfied",HRData[[#This Row],[Job Satisfaction Level]]=5,"Very Satisfied")</f>
        <v>Neutral</v>
      </c>
      <c r="W655" s="2" t="s">
        <v>45</v>
      </c>
      <c r="X655" s="2" t="str">
        <f t="shared" si="42"/>
        <v>50-59</v>
      </c>
      <c r="Y655" s="2" t="str">
        <f t="shared" si="43"/>
        <v>50-59</v>
      </c>
    </row>
    <row r="656" spans="1:25" x14ac:dyDescent="0.25">
      <c r="A656" s="2">
        <v>4426</v>
      </c>
      <c r="B656" s="2" t="s">
        <v>1110</v>
      </c>
      <c r="C656" s="2">
        <v>23</v>
      </c>
      <c r="D656" s="2" t="s">
        <v>33</v>
      </c>
      <c r="E656" s="2" t="s">
        <v>37</v>
      </c>
      <c r="F656" s="2" t="s">
        <v>1111</v>
      </c>
      <c r="G656" s="5">
        <v>45025</v>
      </c>
      <c r="H656" s="2">
        <v>0.81</v>
      </c>
      <c r="I656" s="2">
        <f t="shared" ca="1" si="40"/>
        <v>1</v>
      </c>
      <c r="J656" s="2" t="str">
        <f t="shared" ca="1" si="41"/>
        <v>1-3</v>
      </c>
      <c r="K656" s="5"/>
      <c r="L656" s="2" t="s">
        <v>48</v>
      </c>
      <c r="M656" s="2" t="s">
        <v>39</v>
      </c>
      <c r="N656" s="2">
        <v>4</v>
      </c>
      <c r="O656" s="2" t="str" cm="1">
        <f t="array" ref="O656">_xlfn.IFS(HRData[[#This Row],[Performance Rating]]=1,"Very Dissatisfied",HRData[[#This Row],[Performance Rating]]=2,"Dissatisfied",HRData[[#This Row],[Performance Rating]]=3,"Neutral",HRData[[#This Row],[Performance Rating]]=4,"Satisfied",HRData[[#This Row],[Performance Rating]]=5,"Very Satisfied")</f>
        <v>Satisfied</v>
      </c>
      <c r="P656" s="7">
        <v>34145</v>
      </c>
      <c r="Q656" s="7">
        <v>5911</v>
      </c>
      <c r="R656" s="2">
        <v>1</v>
      </c>
      <c r="S656" s="2">
        <v>4</v>
      </c>
      <c r="T656" s="2">
        <v>2</v>
      </c>
      <c r="U656" s="2">
        <v>2</v>
      </c>
      <c r="V656" s="2" t="str" cm="1">
        <f t="array" ref="V656">_xlfn.IFS(HRData[[#This Row],[Job Satisfaction Level]]=1,"Very Dissatisfied",HRData[[#This Row],[Job Satisfaction Level]]=2,"Dissatisfied",HRData[[#This Row],[Job Satisfaction Level]]=3,"Neutral",HRData[[#This Row],[Job Satisfaction Level]]=4,"Satisfied",HRData[[#This Row],[Job Satisfaction Level]]=5,"Very Satisfied")</f>
        <v>Dissatisfied</v>
      </c>
      <c r="W656" s="2" t="s">
        <v>31</v>
      </c>
      <c r="X656" s="2" t="str">
        <f t="shared" si="42"/>
        <v>20-29</v>
      </c>
      <c r="Y656" s="2" t="str">
        <f t="shared" si="43"/>
        <v>20-29</v>
      </c>
    </row>
    <row r="657" spans="1:25" x14ac:dyDescent="0.25">
      <c r="A657" s="2">
        <v>7807</v>
      </c>
      <c r="B657" s="2" t="s">
        <v>1112</v>
      </c>
      <c r="C657" s="2">
        <v>36</v>
      </c>
      <c r="D657" s="2" t="s">
        <v>33</v>
      </c>
      <c r="E657" s="2" t="s">
        <v>37</v>
      </c>
      <c r="F657" s="2" t="s">
        <v>974</v>
      </c>
      <c r="G657" s="5">
        <v>42304</v>
      </c>
      <c r="H657" s="2">
        <v>8.26</v>
      </c>
      <c r="I657" s="2">
        <f t="shared" ca="1" si="40"/>
        <v>5</v>
      </c>
      <c r="J657" s="2" t="str">
        <f t="shared" ca="1" si="41"/>
        <v>5-10</v>
      </c>
      <c r="K657" s="5">
        <v>44287</v>
      </c>
      <c r="L657" s="2" t="s">
        <v>29</v>
      </c>
      <c r="M657" s="2" t="s">
        <v>30</v>
      </c>
      <c r="N657" s="2">
        <v>3</v>
      </c>
      <c r="O657" s="2" t="str" cm="1">
        <f t="array" ref="O657">_xlfn.IFS(HRData[[#This Row],[Performance Rating]]=1,"Very Dissatisfied",HRData[[#This Row],[Performance Rating]]=2,"Dissatisfied",HRData[[#This Row],[Performance Rating]]=3,"Neutral",HRData[[#This Row],[Performance Rating]]=4,"Satisfied",HRData[[#This Row],[Performance Rating]]=5,"Very Satisfied")</f>
        <v>Neutral</v>
      </c>
      <c r="P657" s="7">
        <v>56259</v>
      </c>
      <c r="Q657" s="7">
        <v>8958</v>
      </c>
      <c r="R657" s="2">
        <v>16</v>
      </c>
      <c r="S657" s="2">
        <v>10</v>
      </c>
      <c r="T657" s="2">
        <v>9</v>
      </c>
      <c r="U657" s="2">
        <v>4</v>
      </c>
      <c r="V657" s="2" t="str" cm="1">
        <f t="array" ref="V657">_xlfn.IFS(HRData[[#This Row],[Job Satisfaction Level]]=1,"Very Dissatisfied",HRData[[#This Row],[Job Satisfaction Level]]=2,"Dissatisfied",HRData[[#This Row],[Job Satisfaction Level]]=3,"Neutral",HRData[[#This Row],[Job Satisfaction Level]]=4,"Satisfied",HRData[[#This Row],[Job Satisfaction Level]]=5,"Very Satisfied")</f>
        <v>Satisfied</v>
      </c>
      <c r="W657" s="2" t="s">
        <v>31</v>
      </c>
      <c r="X657" s="2" t="str">
        <f t="shared" si="42"/>
        <v>30-39</v>
      </c>
      <c r="Y657" s="2" t="str">
        <f t="shared" si="43"/>
        <v>30-39</v>
      </c>
    </row>
    <row r="658" spans="1:25" x14ac:dyDescent="0.25">
      <c r="A658" s="2">
        <v>7405</v>
      </c>
      <c r="B658" s="2" t="s">
        <v>1113</v>
      </c>
      <c r="C658" s="2">
        <v>48</v>
      </c>
      <c r="D658" s="2" t="s">
        <v>33</v>
      </c>
      <c r="E658" s="2" t="s">
        <v>34</v>
      </c>
      <c r="F658" s="2" t="s">
        <v>568</v>
      </c>
      <c r="G658" s="5">
        <v>43231</v>
      </c>
      <c r="H658" s="2">
        <v>5.72</v>
      </c>
      <c r="I658" s="2">
        <f t="shared" ca="1" si="40"/>
        <v>3</v>
      </c>
      <c r="J658" s="2" t="str">
        <f t="shared" ca="1" si="41"/>
        <v>3-5</v>
      </c>
      <c r="K658" s="5">
        <v>44476</v>
      </c>
      <c r="L658" s="2" t="s">
        <v>56</v>
      </c>
      <c r="M658" s="2" t="s">
        <v>30</v>
      </c>
      <c r="N658" s="2">
        <v>1</v>
      </c>
      <c r="O658" s="2" t="str" cm="1">
        <f t="array" ref="O658">_xlfn.IFS(HRData[[#This Row],[Performance Rating]]=1,"Very Dissatisfied",HRData[[#This Row],[Performance Rating]]=2,"Dissatisfied",HRData[[#This Row],[Performance Rating]]=3,"Neutral",HRData[[#This Row],[Performance Rating]]=4,"Satisfied",HRData[[#This Row],[Performance Rating]]=5,"Very Satisfied")</f>
        <v>Very Dissatisfied</v>
      </c>
      <c r="P658" s="7">
        <v>104157</v>
      </c>
      <c r="Q658" s="7">
        <v>4307</v>
      </c>
      <c r="R658" s="2">
        <v>13</v>
      </c>
      <c r="S658" s="2">
        <v>3</v>
      </c>
      <c r="T658" s="2">
        <v>5</v>
      </c>
      <c r="U658" s="2">
        <v>3</v>
      </c>
      <c r="V658" s="2" t="str" cm="1">
        <f t="array" ref="V658">_xlfn.IFS(HRData[[#This Row],[Job Satisfaction Level]]=1,"Very Dissatisfied",HRData[[#This Row],[Job Satisfaction Level]]=2,"Dissatisfied",HRData[[#This Row],[Job Satisfaction Level]]=3,"Neutral",HRData[[#This Row],[Job Satisfaction Level]]=4,"Satisfied",HRData[[#This Row],[Job Satisfaction Level]]=5,"Very Satisfied")</f>
        <v>Neutral</v>
      </c>
      <c r="W658" s="2" t="s">
        <v>40</v>
      </c>
      <c r="X658" s="2" t="str">
        <f t="shared" si="42"/>
        <v>40-49</v>
      </c>
      <c r="Y658" s="2" t="str">
        <f t="shared" si="43"/>
        <v>40-49</v>
      </c>
    </row>
    <row r="659" spans="1:25" x14ac:dyDescent="0.25">
      <c r="A659" s="2">
        <v>6744</v>
      </c>
      <c r="B659" s="2" t="s">
        <v>1114</v>
      </c>
      <c r="C659" s="2">
        <v>63</v>
      </c>
      <c r="D659" s="2" t="s">
        <v>33</v>
      </c>
      <c r="E659" s="2" t="s">
        <v>42</v>
      </c>
      <c r="F659" s="2" t="s">
        <v>510</v>
      </c>
      <c r="G659" s="5">
        <v>43049</v>
      </c>
      <c r="H659" s="2">
        <v>6.22</v>
      </c>
      <c r="I659" s="2">
        <f t="shared" ca="1" si="40"/>
        <v>6</v>
      </c>
      <c r="J659" s="2" t="str">
        <f t="shared" ca="1" si="41"/>
        <v>5-10</v>
      </c>
      <c r="K659" s="5"/>
      <c r="L659" s="2" t="s">
        <v>48</v>
      </c>
      <c r="M659" s="2" t="s">
        <v>39</v>
      </c>
      <c r="N659" s="2">
        <v>4</v>
      </c>
      <c r="O659" s="2" t="str" cm="1">
        <f t="array" ref="O659">_xlfn.IFS(HRData[[#This Row],[Performance Rating]]=1,"Very Dissatisfied",HRData[[#This Row],[Performance Rating]]=2,"Dissatisfied",HRData[[#This Row],[Performance Rating]]=3,"Neutral",HRData[[#This Row],[Performance Rating]]=4,"Satisfied",HRData[[#This Row],[Performance Rating]]=5,"Very Satisfied")</f>
        <v>Satisfied</v>
      </c>
      <c r="P659" s="7">
        <v>67392</v>
      </c>
      <c r="Q659" s="7">
        <v>3409</v>
      </c>
      <c r="R659" s="2">
        <v>8</v>
      </c>
      <c r="S659" s="2">
        <v>2</v>
      </c>
      <c r="T659" s="2">
        <v>8</v>
      </c>
      <c r="U659" s="2">
        <v>5</v>
      </c>
      <c r="V659" s="2" t="str" cm="1">
        <f t="array" ref="V659">_xlfn.IFS(HRData[[#This Row],[Job Satisfaction Level]]=1,"Very Dissatisfied",HRData[[#This Row],[Job Satisfaction Level]]=2,"Dissatisfied",HRData[[#This Row],[Job Satisfaction Level]]=3,"Neutral",HRData[[#This Row],[Job Satisfaction Level]]=4,"Satisfied",HRData[[#This Row],[Job Satisfaction Level]]=5,"Very Satisfied")</f>
        <v>Very Satisfied</v>
      </c>
      <c r="W659" s="2" t="s">
        <v>40</v>
      </c>
      <c r="X659" s="2" t="str">
        <f t="shared" si="42"/>
        <v>60-69</v>
      </c>
      <c r="Y659" s="2" t="str">
        <f t="shared" si="43"/>
        <v>60-69</v>
      </c>
    </row>
    <row r="660" spans="1:25" x14ac:dyDescent="0.25">
      <c r="A660" s="2">
        <v>7433</v>
      </c>
      <c r="B660" s="2" t="s">
        <v>1115</v>
      </c>
      <c r="C660" s="2">
        <v>18</v>
      </c>
      <c r="D660" s="2" t="s">
        <v>33</v>
      </c>
      <c r="E660" s="2" t="s">
        <v>27</v>
      </c>
      <c r="F660" s="2" t="s">
        <v>1116</v>
      </c>
      <c r="G660" s="5">
        <v>41783</v>
      </c>
      <c r="H660" s="2">
        <v>9.69</v>
      </c>
      <c r="I660" s="2">
        <f t="shared" ca="1" si="40"/>
        <v>9</v>
      </c>
      <c r="J660" s="2" t="str">
        <f t="shared" ca="1" si="41"/>
        <v>5-10</v>
      </c>
      <c r="K660" s="5"/>
      <c r="L660" s="2" t="s">
        <v>29</v>
      </c>
      <c r="M660" s="2" t="s">
        <v>39</v>
      </c>
      <c r="N660" s="2">
        <v>4</v>
      </c>
      <c r="O660" s="2" t="str" cm="1">
        <f t="array" ref="O660">_xlfn.IFS(HRData[[#This Row],[Performance Rating]]=1,"Very Dissatisfied",HRData[[#This Row],[Performance Rating]]=2,"Dissatisfied",HRData[[#This Row],[Performance Rating]]=3,"Neutral",HRData[[#This Row],[Performance Rating]]=4,"Satisfied",HRData[[#This Row],[Performance Rating]]=5,"Very Satisfied")</f>
        <v>Satisfied</v>
      </c>
      <c r="P660" s="7">
        <v>42924</v>
      </c>
      <c r="Q660" s="7">
        <v>4256</v>
      </c>
      <c r="R660" s="2">
        <v>1</v>
      </c>
      <c r="S660" s="2">
        <v>0</v>
      </c>
      <c r="T660" s="2">
        <v>5</v>
      </c>
      <c r="U660" s="2">
        <v>5</v>
      </c>
      <c r="V660" s="2" t="str" cm="1">
        <f t="array" ref="V660">_xlfn.IFS(HRData[[#This Row],[Job Satisfaction Level]]=1,"Very Dissatisfied",HRData[[#This Row],[Job Satisfaction Level]]=2,"Dissatisfied",HRData[[#This Row],[Job Satisfaction Level]]=3,"Neutral",HRData[[#This Row],[Job Satisfaction Level]]=4,"Satisfied",HRData[[#This Row],[Job Satisfaction Level]]=5,"Very Satisfied")</f>
        <v>Very Satisfied</v>
      </c>
      <c r="W660" s="2" t="s">
        <v>40</v>
      </c>
      <c r="X660" s="2" t="str">
        <f t="shared" si="42"/>
        <v>10-19</v>
      </c>
      <c r="Y660" s="2" t="str">
        <f t="shared" si="43"/>
        <v>10-19</v>
      </c>
    </row>
    <row r="661" spans="1:25" x14ac:dyDescent="0.25">
      <c r="A661" s="2">
        <v>7047</v>
      </c>
      <c r="B661" s="2" t="s">
        <v>1117</v>
      </c>
      <c r="C661" s="2">
        <v>54</v>
      </c>
      <c r="D661" s="2" t="s">
        <v>33</v>
      </c>
      <c r="E661" s="2" t="s">
        <v>50</v>
      </c>
      <c r="F661" s="2" t="s">
        <v>997</v>
      </c>
      <c r="G661" s="5">
        <v>43596</v>
      </c>
      <c r="H661" s="2">
        <v>4.72</v>
      </c>
      <c r="I661" s="2">
        <f t="shared" ca="1" si="40"/>
        <v>1</v>
      </c>
      <c r="J661" s="2" t="str">
        <f t="shared" ca="1" si="41"/>
        <v>1-3</v>
      </c>
      <c r="K661" s="5">
        <v>43975</v>
      </c>
      <c r="L661" s="2" t="s">
        <v>56</v>
      </c>
      <c r="M661" s="2" t="s">
        <v>30</v>
      </c>
      <c r="N661" s="2">
        <v>5</v>
      </c>
      <c r="O661" s="2" t="str" cm="1">
        <f t="array" ref="O661">_xlfn.IFS(HRData[[#This Row],[Performance Rating]]=1,"Very Dissatisfied",HRData[[#This Row],[Performance Rating]]=2,"Dissatisfied",HRData[[#This Row],[Performance Rating]]=3,"Neutral",HRData[[#This Row],[Performance Rating]]=4,"Satisfied",HRData[[#This Row],[Performance Rating]]=5,"Very Satisfied")</f>
        <v>Very Satisfied</v>
      </c>
      <c r="P661" s="7">
        <v>38299</v>
      </c>
      <c r="Q661" s="7">
        <v>5544</v>
      </c>
      <c r="R661" s="2">
        <v>16</v>
      </c>
      <c r="S661" s="2">
        <v>9</v>
      </c>
      <c r="T661" s="2">
        <v>4</v>
      </c>
      <c r="U661" s="2">
        <v>2</v>
      </c>
      <c r="V661" s="2" t="str" cm="1">
        <f t="array" ref="V661">_xlfn.IFS(HRData[[#This Row],[Job Satisfaction Level]]=1,"Very Dissatisfied",HRData[[#This Row],[Job Satisfaction Level]]=2,"Dissatisfied",HRData[[#This Row],[Job Satisfaction Level]]=3,"Neutral",HRData[[#This Row],[Job Satisfaction Level]]=4,"Satisfied",HRData[[#This Row],[Job Satisfaction Level]]=5,"Very Satisfied")</f>
        <v>Dissatisfied</v>
      </c>
      <c r="W661" s="2" t="s">
        <v>45</v>
      </c>
      <c r="X661" s="2" t="str">
        <f t="shared" si="42"/>
        <v>50-59</v>
      </c>
      <c r="Y661" s="2" t="str">
        <f t="shared" si="43"/>
        <v>50-59</v>
      </c>
    </row>
    <row r="662" spans="1:25" x14ac:dyDescent="0.25">
      <c r="A662" s="2">
        <v>5905</v>
      </c>
      <c r="B662" s="2" t="s">
        <v>1118</v>
      </c>
      <c r="C662" s="2">
        <v>56</v>
      </c>
      <c r="D662" s="2" t="s">
        <v>33</v>
      </c>
      <c r="E662" s="2" t="s">
        <v>42</v>
      </c>
      <c r="F662" s="2" t="s">
        <v>1119</v>
      </c>
      <c r="G662" s="5">
        <v>43289</v>
      </c>
      <c r="H662" s="2">
        <v>5.56</v>
      </c>
      <c r="I662" s="2">
        <f t="shared" ca="1" si="40"/>
        <v>5</v>
      </c>
      <c r="J662" s="2" t="str">
        <f t="shared" ca="1" si="41"/>
        <v>5-10</v>
      </c>
      <c r="K662" s="5"/>
      <c r="L662" s="2" t="s">
        <v>44</v>
      </c>
      <c r="M662" s="2" t="s">
        <v>39</v>
      </c>
      <c r="N662" s="2">
        <v>1</v>
      </c>
      <c r="O662" s="2" t="str" cm="1">
        <f t="array" ref="O662">_xlfn.IFS(HRData[[#This Row],[Performance Rating]]=1,"Very Dissatisfied",HRData[[#This Row],[Performance Rating]]=2,"Dissatisfied",HRData[[#This Row],[Performance Rating]]=3,"Neutral",HRData[[#This Row],[Performance Rating]]=4,"Satisfied",HRData[[#This Row],[Performance Rating]]=5,"Very Satisfied")</f>
        <v>Very Dissatisfied</v>
      </c>
      <c r="P662" s="7">
        <v>100691</v>
      </c>
      <c r="Q662" s="7">
        <v>1302</v>
      </c>
      <c r="R662" s="2">
        <v>19</v>
      </c>
      <c r="S662" s="2">
        <v>4</v>
      </c>
      <c r="T662" s="2">
        <v>5</v>
      </c>
      <c r="U662" s="2">
        <v>4</v>
      </c>
      <c r="V662" s="2" t="str" cm="1">
        <f t="array" ref="V662">_xlfn.IFS(HRData[[#This Row],[Job Satisfaction Level]]=1,"Very Dissatisfied",HRData[[#This Row],[Job Satisfaction Level]]=2,"Dissatisfied",HRData[[#This Row],[Job Satisfaction Level]]=3,"Neutral",HRData[[#This Row],[Job Satisfaction Level]]=4,"Satisfied",HRData[[#This Row],[Job Satisfaction Level]]=5,"Very Satisfied")</f>
        <v>Satisfied</v>
      </c>
      <c r="W662" s="2" t="s">
        <v>40</v>
      </c>
      <c r="X662" s="2" t="str">
        <f t="shared" si="42"/>
        <v>50-59</v>
      </c>
      <c r="Y662" s="2" t="str">
        <f t="shared" si="43"/>
        <v>50-59</v>
      </c>
    </row>
    <row r="663" spans="1:25" x14ac:dyDescent="0.25">
      <c r="A663" s="2">
        <v>6808</v>
      </c>
      <c r="B663" s="2" t="s">
        <v>1120</v>
      </c>
      <c r="C663" s="2">
        <v>45</v>
      </c>
      <c r="D663" s="2" t="s">
        <v>33</v>
      </c>
      <c r="E663" s="2" t="s">
        <v>42</v>
      </c>
      <c r="F663" s="2" t="s">
        <v>168</v>
      </c>
      <c r="G663" s="5">
        <v>45069</v>
      </c>
      <c r="H663" s="2">
        <v>0.68</v>
      </c>
      <c r="I663" s="2">
        <f t="shared" ca="1" si="40"/>
        <v>0</v>
      </c>
      <c r="J663" s="2" t="str">
        <f t="shared" ca="1" si="41"/>
        <v>New</v>
      </c>
      <c r="K663" s="5"/>
      <c r="L663" s="2" t="s">
        <v>56</v>
      </c>
      <c r="M663" s="2" t="s">
        <v>39</v>
      </c>
      <c r="N663" s="2">
        <v>4</v>
      </c>
      <c r="O663" s="2" t="str" cm="1">
        <f t="array" ref="O663">_xlfn.IFS(HRData[[#This Row],[Performance Rating]]=1,"Very Dissatisfied",HRData[[#This Row],[Performance Rating]]=2,"Dissatisfied",HRData[[#This Row],[Performance Rating]]=3,"Neutral",HRData[[#This Row],[Performance Rating]]=4,"Satisfied",HRData[[#This Row],[Performance Rating]]=5,"Very Satisfied")</f>
        <v>Satisfied</v>
      </c>
      <c r="P663" s="7">
        <v>36462</v>
      </c>
      <c r="Q663" s="7">
        <v>6663</v>
      </c>
      <c r="R663" s="2">
        <v>19</v>
      </c>
      <c r="S663" s="2">
        <v>0</v>
      </c>
      <c r="T663" s="2">
        <v>10</v>
      </c>
      <c r="U663" s="2">
        <v>3</v>
      </c>
      <c r="V663" s="2" t="str" cm="1">
        <f t="array" ref="V663">_xlfn.IFS(HRData[[#This Row],[Job Satisfaction Level]]=1,"Very Dissatisfied",HRData[[#This Row],[Job Satisfaction Level]]=2,"Dissatisfied",HRData[[#This Row],[Job Satisfaction Level]]=3,"Neutral",HRData[[#This Row],[Job Satisfaction Level]]=4,"Satisfied",HRData[[#This Row],[Job Satisfaction Level]]=5,"Very Satisfied")</f>
        <v>Neutral</v>
      </c>
      <c r="W663" s="2" t="s">
        <v>40</v>
      </c>
      <c r="X663" s="2" t="str">
        <f t="shared" si="42"/>
        <v>40-49</v>
      </c>
      <c r="Y663" s="2" t="str">
        <f t="shared" si="43"/>
        <v>40-49</v>
      </c>
    </row>
    <row r="664" spans="1:25" x14ac:dyDescent="0.25">
      <c r="A664" s="2">
        <v>7730</v>
      </c>
      <c r="B664" s="2" t="s">
        <v>1121</v>
      </c>
      <c r="C664" s="2">
        <v>18</v>
      </c>
      <c r="D664" s="2" t="s">
        <v>33</v>
      </c>
      <c r="E664" s="2" t="s">
        <v>37</v>
      </c>
      <c r="F664" s="2" t="s">
        <v>1122</v>
      </c>
      <c r="G664" s="5">
        <v>43342</v>
      </c>
      <c r="H664" s="2">
        <v>5.42</v>
      </c>
      <c r="I664" s="2">
        <f t="shared" ca="1" si="40"/>
        <v>5</v>
      </c>
      <c r="J664" s="2" t="str">
        <f t="shared" ca="1" si="41"/>
        <v>5-10</v>
      </c>
      <c r="K664" s="5"/>
      <c r="L664" s="2" t="s">
        <v>56</v>
      </c>
      <c r="M664" s="2" t="s">
        <v>39</v>
      </c>
      <c r="N664" s="2">
        <v>1</v>
      </c>
      <c r="O664" s="2" t="str" cm="1">
        <f t="array" ref="O664">_xlfn.IFS(HRData[[#This Row],[Performance Rating]]=1,"Very Dissatisfied",HRData[[#This Row],[Performance Rating]]=2,"Dissatisfied",HRData[[#This Row],[Performance Rating]]=3,"Neutral",HRData[[#This Row],[Performance Rating]]=4,"Satisfied",HRData[[#This Row],[Performance Rating]]=5,"Very Satisfied")</f>
        <v>Very Dissatisfied</v>
      </c>
      <c r="P664" s="7">
        <v>143350</v>
      </c>
      <c r="Q664" s="7">
        <v>7859</v>
      </c>
      <c r="R664" s="2">
        <v>14</v>
      </c>
      <c r="S664" s="2">
        <v>8</v>
      </c>
      <c r="T664" s="2">
        <v>5</v>
      </c>
      <c r="U664" s="2">
        <v>1</v>
      </c>
      <c r="V664" s="2" t="str" cm="1">
        <f t="array" ref="V6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64" s="2" t="s">
        <v>45</v>
      </c>
      <c r="X664" s="2" t="str">
        <f t="shared" si="42"/>
        <v>10-19</v>
      </c>
      <c r="Y664" s="2" t="str">
        <f t="shared" si="43"/>
        <v>10-19</v>
      </c>
    </row>
    <row r="665" spans="1:25" x14ac:dyDescent="0.25">
      <c r="A665" s="2">
        <v>5199</v>
      </c>
      <c r="B665" s="2" t="s">
        <v>1123</v>
      </c>
      <c r="C665" s="2">
        <v>58</v>
      </c>
      <c r="D665" s="2" t="s">
        <v>33</v>
      </c>
      <c r="E665" s="2" t="s">
        <v>42</v>
      </c>
      <c r="F665" s="2" t="s">
        <v>1124</v>
      </c>
      <c r="G665" s="5">
        <v>45023</v>
      </c>
      <c r="H665" s="2">
        <v>0.81</v>
      </c>
      <c r="I665" s="2">
        <f t="shared" ca="1" si="40"/>
        <v>1</v>
      </c>
      <c r="J665" s="2" t="str">
        <f t="shared" ca="1" si="41"/>
        <v>1-3</v>
      </c>
      <c r="K665" s="5"/>
      <c r="L665" s="2" t="s">
        <v>44</v>
      </c>
      <c r="M665" s="2" t="s">
        <v>39</v>
      </c>
      <c r="N665" s="2">
        <v>4</v>
      </c>
      <c r="O665" s="2" t="str" cm="1">
        <f t="array" ref="O665">_xlfn.IFS(HRData[[#This Row],[Performance Rating]]=1,"Very Dissatisfied",HRData[[#This Row],[Performance Rating]]=2,"Dissatisfied",HRData[[#This Row],[Performance Rating]]=3,"Neutral",HRData[[#This Row],[Performance Rating]]=4,"Satisfied",HRData[[#This Row],[Performance Rating]]=5,"Very Satisfied")</f>
        <v>Satisfied</v>
      </c>
      <c r="P665" s="7">
        <v>97439</v>
      </c>
      <c r="Q665" s="7">
        <v>4668</v>
      </c>
      <c r="R665" s="2">
        <v>16</v>
      </c>
      <c r="S665" s="2">
        <v>3</v>
      </c>
      <c r="T665" s="2">
        <v>8</v>
      </c>
      <c r="U665" s="2">
        <v>5</v>
      </c>
      <c r="V665" s="2" t="str" cm="1">
        <f t="array" ref="V665">_xlfn.IFS(HRData[[#This Row],[Job Satisfaction Level]]=1,"Very Dissatisfied",HRData[[#This Row],[Job Satisfaction Level]]=2,"Dissatisfied",HRData[[#This Row],[Job Satisfaction Level]]=3,"Neutral",HRData[[#This Row],[Job Satisfaction Level]]=4,"Satisfied",HRData[[#This Row],[Job Satisfaction Level]]=5,"Very Satisfied")</f>
        <v>Very Satisfied</v>
      </c>
      <c r="W665" s="2" t="s">
        <v>40</v>
      </c>
      <c r="X665" s="2" t="str">
        <f t="shared" si="42"/>
        <v>50-59</v>
      </c>
      <c r="Y665" s="2" t="str">
        <f t="shared" si="43"/>
        <v>50-59</v>
      </c>
    </row>
    <row r="666" spans="1:25" x14ac:dyDescent="0.25">
      <c r="A666" s="2">
        <v>7100</v>
      </c>
      <c r="B666" s="2" t="s">
        <v>1125</v>
      </c>
      <c r="C666" s="2">
        <v>46</v>
      </c>
      <c r="D666" s="2" t="s">
        <v>33</v>
      </c>
      <c r="E666" s="2" t="s">
        <v>42</v>
      </c>
      <c r="F666" s="2" t="s">
        <v>249</v>
      </c>
      <c r="G666" s="5">
        <v>42143</v>
      </c>
      <c r="H666" s="2">
        <v>8.6999999999999993</v>
      </c>
      <c r="I666" s="2">
        <f t="shared" ca="1" si="40"/>
        <v>8</v>
      </c>
      <c r="J666" s="2" t="str">
        <f t="shared" ca="1" si="41"/>
        <v>5-10</v>
      </c>
      <c r="K666" s="5"/>
      <c r="L666" s="2" t="s">
        <v>29</v>
      </c>
      <c r="M666" s="2" t="s">
        <v>39</v>
      </c>
      <c r="N666" s="2">
        <v>3</v>
      </c>
      <c r="O666" s="2" t="str" cm="1">
        <f t="array" ref="O666">_xlfn.IFS(HRData[[#This Row],[Performance Rating]]=1,"Very Dissatisfied",HRData[[#This Row],[Performance Rating]]=2,"Dissatisfied",HRData[[#This Row],[Performance Rating]]=3,"Neutral",HRData[[#This Row],[Performance Rating]]=4,"Satisfied",HRData[[#This Row],[Performance Rating]]=5,"Very Satisfied")</f>
        <v>Neutral</v>
      </c>
      <c r="P666" s="7">
        <v>87636</v>
      </c>
      <c r="Q666" s="7">
        <v>9675</v>
      </c>
      <c r="R666" s="2">
        <v>17</v>
      </c>
      <c r="S666" s="2">
        <v>7</v>
      </c>
      <c r="T666" s="2">
        <v>1</v>
      </c>
      <c r="U666" s="2">
        <v>5</v>
      </c>
      <c r="V666" s="2" t="str" cm="1">
        <f t="array" ref="V666">_xlfn.IFS(HRData[[#This Row],[Job Satisfaction Level]]=1,"Very Dissatisfied",HRData[[#This Row],[Job Satisfaction Level]]=2,"Dissatisfied",HRData[[#This Row],[Job Satisfaction Level]]=3,"Neutral",HRData[[#This Row],[Job Satisfaction Level]]=4,"Satisfied",HRData[[#This Row],[Job Satisfaction Level]]=5,"Very Satisfied")</f>
        <v>Very Satisfied</v>
      </c>
      <c r="W666" s="2" t="s">
        <v>31</v>
      </c>
      <c r="X666" s="2" t="str">
        <f t="shared" si="42"/>
        <v>40-49</v>
      </c>
      <c r="Y666" s="2" t="str">
        <f t="shared" si="43"/>
        <v>40-49</v>
      </c>
    </row>
    <row r="667" spans="1:25" x14ac:dyDescent="0.25">
      <c r="A667" s="2">
        <v>5263</v>
      </c>
      <c r="B667" s="2" t="s">
        <v>1126</v>
      </c>
      <c r="C667" s="2">
        <v>53</v>
      </c>
      <c r="D667" s="2" t="s">
        <v>33</v>
      </c>
      <c r="E667" s="2" t="s">
        <v>27</v>
      </c>
      <c r="F667" s="2" t="s">
        <v>1010</v>
      </c>
      <c r="G667" s="5">
        <v>43834</v>
      </c>
      <c r="H667" s="2">
        <v>4.07</v>
      </c>
      <c r="I667" s="2">
        <f t="shared" ca="1" si="40"/>
        <v>3</v>
      </c>
      <c r="J667" s="2" t="str">
        <f t="shared" ca="1" si="41"/>
        <v>3-5</v>
      </c>
      <c r="K667" s="5">
        <v>45007</v>
      </c>
      <c r="L667" s="2" t="s">
        <v>56</v>
      </c>
      <c r="M667" s="2" t="s">
        <v>30</v>
      </c>
      <c r="N667" s="2">
        <v>5</v>
      </c>
      <c r="O667" s="2" t="str" cm="1">
        <f t="array" ref="O667">_xlfn.IFS(HRData[[#This Row],[Performance Rating]]=1,"Very Dissatisfied",HRData[[#This Row],[Performance Rating]]=2,"Dissatisfied",HRData[[#This Row],[Performance Rating]]=3,"Neutral",HRData[[#This Row],[Performance Rating]]=4,"Satisfied",HRData[[#This Row],[Performance Rating]]=5,"Very Satisfied")</f>
        <v>Very Satisfied</v>
      </c>
      <c r="P667" s="7">
        <v>102181</v>
      </c>
      <c r="Q667" s="7">
        <v>3110</v>
      </c>
      <c r="R667" s="2">
        <v>6</v>
      </c>
      <c r="S667" s="2">
        <v>8</v>
      </c>
      <c r="T667" s="2">
        <v>7</v>
      </c>
      <c r="U667" s="2">
        <v>4</v>
      </c>
      <c r="V667" s="2" t="str" cm="1">
        <f t="array" ref="V667">_xlfn.IFS(HRData[[#This Row],[Job Satisfaction Level]]=1,"Very Dissatisfied",HRData[[#This Row],[Job Satisfaction Level]]=2,"Dissatisfied",HRData[[#This Row],[Job Satisfaction Level]]=3,"Neutral",HRData[[#This Row],[Job Satisfaction Level]]=4,"Satisfied",HRData[[#This Row],[Job Satisfaction Level]]=5,"Very Satisfied")</f>
        <v>Satisfied</v>
      </c>
      <c r="W667" s="2" t="s">
        <v>40</v>
      </c>
      <c r="X667" s="2" t="str">
        <f t="shared" si="42"/>
        <v>50-59</v>
      </c>
      <c r="Y667" s="2" t="str">
        <f t="shared" si="43"/>
        <v>50-59</v>
      </c>
    </row>
    <row r="668" spans="1:25" x14ac:dyDescent="0.25">
      <c r="A668" s="2">
        <v>9703</v>
      </c>
      <c r="B668" s="2" t="s">
        <v>1127</v>
      </c>
      <c r="C668" s="2">
        <v>36</v>
      </c>
      <c r="D668" s="2" t="s">
        <v>33</v>
      </c>
      <c r="E668" s="2" t="s">
        <v>27</v>
      </c>
      <c r="F668" s="2" t="s">
        <v>1128</v>
      </c>
      <c r="G668" s="5">
        <v>44159</v>
      </c>
      <c r="H668" s="2">
        <v>3.18</v>
      </c>
      <c r="I668" s="2">
        <f t="shared" ca="1" si="40"/>
        <v>0</v>
      </c>
      <c r="J668" s="2" t="str">
        <f t="shared" ca="1" si="41"/>
        <v>New</v>
      </c>
      <c r="K668" s="5">
        <v>44506</v>
      </c>
      <c r="L668" s="2" t="s">
        <v>56</v>
      </c>
      <c r="M668" s="2" t="s">
        <v>30</v>
      </c>
      <c r="N668" s="2">
        <v>5</v>
      </c>
      <c r="O668" s="2" t="str" cm="1">
        <f t="array" ref="O668">_xlfn.IFS(HRData[[#This Row],[Performance Rating]]=1,"Very Dissatisfied",HRData[[#This Row],[Performance Rating]]=2,"Dissatisfied",HRData[[#This Row],[Performance Rating]]=3,"Neutral",HRData[[#This Row],[Performance Rating]]=4,"Satisfied",HRData[[#This Row],[Performance Rating]]=5,"Very Satisfied")</f>
        <v>Very Satisfied</v>
      </c>
      <c r="P668" s="7">
        <v>143122</v>
      </c>
      <c r="Q668" s="7">
        <v>1424</v>
      </c>
      <c r="R668" s="2">
        <v>6</v>
      </c>
      <c r="S668" s="2">
        <v>4</v>
      </c>
      <c r="T668" s="2">
        <v>6</v>
      </c>
      <c r="U668" s="2">
        <v>3</v>
      </c>
      <c r="V668" s="2" t="str" cm="1">
        <f t="array" ref="V668">_xlfn.IFS(HRData[[#This Row],[Job Satisfaction Level]]=1,"Very Dissatisfied",HRData[[#This Row],[Job Satisfaction Level]]=2,"Dissatisfied",HRData[[#This Row],[Job Satisfaction Level]]=3,"Neutral",HRData[[#This Row],[Job Satisfaction Level]]=4,"Satisfied",HRData[[#This Row],[Job Satisfaction Level]]=5,"Very Satisfied")</f>
        <v>Neutral</v>
      </c>
      <c r="W668" s="2" t="s">
        <v>31</v>
      </c>
      <c r="X668" s="2" t="str">
        <f t="shared" si="42"/>
        <v>30-39</v>
      </c>
      <c r="Y668" s="2" t="str">
        <f t="shared" si="43"/>
        <v>30-39</v>
      </c>
    </row>
    <row r="669" spans="1:25" x14ac:dyDescent="0.25">
      <c r="A669" s="2">
        <v>9680</v>
      </c>
      <c r="B669" s="2" t="s">
        <v>1129</v>
      </c>
      <c r="C669" s="2">
        <v>25</v>
      </c>
      <c r="D669" s="2" t="s">
        <v>33</v>
      </c>
      <c r="E669" s="2" t="s">
        <v>37</v>
      </c>
      <c r="F669" s="2" t="s">
        <v>501</v>
      </c>
      <c r="G669" s="5">
        <v>42125</v>
      </c>
      <c r="H669" s="2">
        <v>8.75</v>
      </c>
      <c r="I669" s="2">
        <f t="shared" ca="1" si="40"/>
        <v>1</v>
      </c>
      <c r="J669" s="2" t="str">
        <f t="shared" ca="1" si="41"/>
        <v>1-3</v>
      </c>
      <c r="K669" s="5">
        <v>42502</v>
      </c>
      <c r="L669" s="2" t="s">
        <v>29</v>
      </c>
      <c r="M669" s="2" t="s">
        <v>30</v>
      </c>
      <c r="N669" s="2">
        <v>1</v>
      </c>
      <c r="O669" s="2" t="str" cm="1">
        <f t="array" ref="O669">_xlfn.IFS(HRData[[#This Row],[Performance Rating]]=1,"Very Dissatisfied",HRData[[#This Row],[Performance Rating]]=2,"Dissatisfied",HRData[[#This Row],[Performance Rating]]=3,"Neutral",HRData[[#This Row],[Performance Rating]]=4,"Satisfied",HRData[[#This Row],[Performance Rating]]=5,"Very Satisfied")</f>
        <v>Very Dissatisfied</v>
      </c>
      <c r="P669" s="7">
        <v>103870</v>
      </c>
      <c r="Q669" s="7">
        <v>4402</v>
      </c>
      <c r="R669" s="2">
        <v>7</v>
      </c>
      <c r="S669" s="2">
        <v>2</v>
      </c>
      <c r="T669" s="2">
        <v>4</v>
      </c>
      <c r="U669" s="2">
        <v>3</v>
      </c>
      <c r="V669" s="2" t="str" cm="1">
        <f t="array" ref="V669">_xlfn.IFS(HRData[[#This Row],[Job Satisfaction Level]]=1,"Very Dissatisfied",HRData[[#This Row],[Job Satisfaction Level]]=2,"Dissatisfied",HRData[[#This Row],[Job Satisfaction Level]]=3,"Neutral",HRData[[#This Row],[Job Satisfaction Level]]=4,"Satisfied",HRData[[#This Row],[Job Satisfaction Level]]=5,"Very Satisfied")</f>
        <v>Neutral</v>
      </c>
      <c r="W669" s="2" t="s">
        <v>40</v>
      </c>
      <c r="X669" s="2" t="str">
        <f t="shared" si="42"/>
        <v>20-29</v>
      </c>
      <c r="Y669" s="2" t="str">
        <f t="shared" si="43"/>
        <v>20-29</v>
      </c>
    </row>
    <row r="670" spans="1:25" x14ac:dyDescent="0.25">
      <c r="A670" s="2">
        <v>3426</v>
      </c>
      <c r="B670" s="2" t="s">
        <v>1130</v>
      </c>
      <c r="C670" s="2">
        <v>47</v>
      </c>
      <c r="D670" s="2" t="s">
        <v>33</v>
      </c>
      <c r="E670" s="2" t="s">
        <v>27</v>
      </c>
      <c r="F670" s="2" t="s">
        <v>262</v>
      </c>
      <c r="G670" s="5">
        <v>45128</v>
      </c>
      <c r="H670" s="2">
        <v>0.52</v>
      </c>
      <c r="I670" s="2">
        <f t="shared" ca="1" si="40"/>
        <v>0</v>
      </c>
      <c r="J670" s="2" t="str">
        <f t="shared" ca="1" si="41"/>
        <v>New</v>
      </c>
      <c r="K670" s="5">
        <v>45139</v>
      </c>
      <c r="L670" s="2" t="s">
        <v>29</v>
      </c>
      <c r="M670" s="2" t="s">
        <v>30</v>
      </c>
      <c r="N670" s="2">
        <v>3</v>
      </c>
      <c r="O670" s="2" t="str" cm="1">
        <f t="array" ref="O670">_xlfn.IFS(HRData[[#This Row],[Performance Rating]]=1,"Very Dissatisfied",HRData[[#This Row],[Performance Rating]]=2,"Dissatisfied",HRData[[#This Row],[Performance Rating]]=3,"Neutral",HRData[[#This Row],[Performance Rating]]=4,"Satisfied",HRData[[#This Row],[Performance Rating]]=5,"Very Satisfied")</f>
        <v>Neutral</v>
      </c>
      <c r="P670" s="7">
        <v>44105</v>
      </c>
      <c r="Q670" s="7">
        <v>1645</v>
      </c>
      <c r="R670" s="2">
        <v>13</v>
      </c>
      <c r="S670" s="2">
        <v>2</v>
      </c>
      <c r="T670" s="2">
        <v>6</v>
      </c>
      <c r="U670" s="2">
        <v>2</v>
      </c>
      <c r="V670" s="2" t="str" cm="1">
        <f t="array" ref="V670">_xlfn.IFS(HRData[[#This Row],[Job Satisfaction Level]]=1,"Very Dissatisfied",HRData[[#This Row],[Job Satisfaction Level]]=2,"Dissatisfied",HRData[[#This Row],[Job Satisfaction Level]]=3,"Neutral",HRData[[#This Row],[Job Satisfaction Level]]=4,"Satisfied",HRData[[#This Row],[Job Satisfaction Level]]=5,"Very Satisfied")</f>
        <v>Dissatisfied</v>
      </c>
      <c r="W670" s="2" t="s">
        <v>45</v>
      </c>
      <c r="X670" s="2" t="str">
        <f t="shared" si="42"/>
        <v>40-49</v>
      </c>
      <c r="Y670" s="2" t="str">
        <f t="shared" si="43"/>
        <v>40-49</v>
      </c>
    </row>
    <row r="671" spans="1:25" x14ac:dyDescent="0.25">
      <c r="A671" s="2">
        <v>1463</v>
      </c>
      <c r="B671" s="2" t="s">
        <v>1131</v>
      </c>
      <c r="C671" s="2">
        <v>56</v>
      </c>
      <c r="D671" s="2" t="s">
        <v>33</v>
      </c>
      <c r="E671" s="2" t="s">
        <v>37</v>
      </c>
      <c r="F671" s="2" t="s">
        <v>1132</v>
      </c>
      <c r="G671" s="5">
        <v>44574</v>
      </c>
      <c r="H671" s="2">
        <v>2.04</v>
      </c>
      <c r="I671" s="2">
        <f t="shared" ca="1" si="40"/>
        <v>1</v>
      </c>
      <c r="J671" s="2" t="str">
        <f t="shared" ca="1" si="41"/>
        <v>1-3</v>
      </c>
      <c r="K671" s="5">
        <v>45074</v>
      </c>
      <c r="L671" s="2" t="s">
        <v>29</v>
      </c>
      <c r="M671" s="2" t="s">
        <v>30</v>
      </c>
      <c r="N671" s="2">
        <v>5</v>
      </c>
      <c r="O671" s="2" t="str" cm="1">
        <f t="array" ref="O671">_xlfn.IFS(HRData[[#This Row],[Performance Rating]]=1,"Very Dissatisfied",HRData[[#This Row],[Performance Rating]]=2,"Dissatisfied",HRData[[#This Row],[Performance Rating]]=3,"Neutral",HRData[[#This Row],[Performance Rating]]=4,"Satisfied",HRData[[#This Row],[Performance Rating]]=5,"Very Satisfied")</f>
        <v>Very Satisfied</v>
      </c>
      <c r="P671" s="7">
        <v>67772</v>
      </c>
      <c r="Q671" s="7">
        <v>2527</v>
      </c>
      <c r="R671" s="2">
        <v>7</v>
      </c>
      <c r="S671" s="2">
        <v>7</v>
      </c>
      <c r="T671" s="2">
        <v>2</v>
      </c>
      <c r="U671" s="2">
        <v>2</v>
      </c>
      <c r="V671" s="2" t="str" cm="1">
        <f t="array" ref="V671">_xlfn.IFS(HRData[[#This Row],[Job Satisfaction Level]]=1,"Very Dissatisfied",HRData[[#This Row],[Job Satisfaction Level]]=2,"Dissatisfied",HRData[[#This Row],[Job Satisfaction Level]]=3,"Neutral",HRData[[#This Row],[Job Satisfaction Level]]=4,"Satisfied",HRData[[#This Row],[Job Satisfaction Level]]=5,"Very Satisfied")</f>
        <v>Dissatisfied</v>
      </c>
      <c r="W671" s="2" t="s">
        <v>40</v>
      </c>
      <c r="X671" s="2" t="str">
        <f t="shared" si="42"/>
        <v>50-59</v>
      </c>
      <c r="Y671" s="2" t="str">
        <f t="shared" si="43"/>
        <v>50-59</v>
      </c>
    </row>
    <row r="672" spans="1:25" x14ac:dyDescent="0.25">
      <c r="A672" s="2">
        <v>6039</v>
      </c>
      <c r="B672" s="2" t="s">
        <v>1133</v>
      </c>
      <c r="C672" s="2">
        <v>41</v>
      </c>
      <c r="D672" s="2" t="s">
        <v>33</v>
      </c>
      <c r="E672" s="2" t="s">
        <v>42</v>
      </c>
      <c r="F672" s="2" t="s">
        <v>1021</v>
      </c>
      <c r="G672" s="5">
        <v>44129</v>
      </c>
      <c r="H672" s="2">
        <v>3.26</v>
      </c>
      <c r="I672" s="2">
        <f t="shared" ca="1" si="40"/>
        <v>2</v>
      </c>
      <c r="J672" s="2" t="str">
        <f t="shared" ca="1" si="41"/>
        <v>1-3</v>
      </c>
      <c r="K672" s="5">
        <v>45146</v>
      </c>
      <c r="L672" s="2" t="s">
        <v>48</v>
      </c>
      <c r="M672" s="2" t="s">
        <v>30</v>
      </c>
      <c r="N672" s="2">
        <v>5</v>
      </c>
      <c r="O672" s="2" t="str" cm="1">
        <f t="array" ref="O672">_xlfn.IFS(HRData[[#This Row],[Performance Rating]]=1,"Very Dissatisfied",HRData[[#This Row],[Performance Rating]]=2,"Dissatisfied",HRData[[#This Row],[Performance Rating]]=3,"Neutral",HRData[[#This Row],[Performance Rating]]=4,"Satisfied",HRData[[#This Row],[Performance Rating]]=5,"Very Satisfied")</f>
        <v>Very Satisfied</v>
      </c>
      <c r="P672" s="7">
        <v>91757</v>
      </c>
      <c r="Q672" s="7">
        <v>4964</v>
      </c>
      <c r="R672" s="2">
        <v>16</v>
      </c>
      <c r="S672" s="2">
        <v>8</v>
      </c>
      <c r="T672" s="2">
        <v>9</v>
      </c>
      <c r="U672" s="2">
        <v>2</v>
      </c>
      <c r="V672" s="2" t="str" cm="1">
        <f t="array" ref="V672">_xlfn.IFS(HRData[[#This Row],[Job Satisfaction Level]]=1,"Very Dissatisfied",HRData[[#This Row],[Job Satisfaction Level]]=2,"Dissatisfied",HRData[[#This Row],[Job Satisfaction Level]]=3,"Neutral",HRData[[#This Row],[Job Satisfaction Level]]=4,"Satisfied",HRData[[#This Row],[Job Satisfaction Level]]=5,"Very Satisfied")</f>
        <v>Dissatisfied</v>
      </c>
      <c r="W672" s="2" t="s">
        <v>31</v>
      </c>
      <c r="X672" s="2" t="str">
        <f t="shared" si="42"/>
        <v>40-49</v>
      </c>
      <c r="Y672" s="2" t="str">
        <f t="shared" si="43"/>
        <v>40-49</v>
      </c>
    </row>
    <row r="673" spans="1:25" x14ac:dyDescent="0.25">
      <c r="A673" s="2">
        <v>7658</v>
      </c>
      <c r="B673" s="2" t="s">
        <v>1134</v>
      </c>
      <c r="C673" s="2">
        <v>39</v>
      </c>
      <c r="D673" s="2" t="s">
        <v>33</v>
      </c>
      <c r="E673" s="2" t="s">
        <v>50</v>
      </c>
      <c r="F673" s="2" t="s">
        <v>958</v>
      </c>
      <c r="G673" s="5">
        <v>42067</v>
      </c>
      <c r="H673" s="2">
        <v>8.91</v>
      </c>
      <c r="I673" s="2">
        <f t="shared" ca="1" si="40"/>
        <v>5</v>
      </c>
      <c r="J673" s="2" t="str">
        <f t="shared" ca="1" si="41"/>
        <v>5-10</v>
      </c>
      <c r="K673" s="5">
        <v>44093</v>
      </c>
      <c r="L673" s="2" t="s">
        <v>44</v>
      </c>
      <c r="M673" s="2" t="s">
        <v>30</v>
      </c>
      <c r="N673" s="2">
        <v>2</v>
      </c>
      <c r="O673" s="2" t="str" cm="1">
        <f t="array" ref="O673">_xlfn.IFS(HRData[[#This Row],[Performance Rating]]=1,"Very Dissatisfied",HRData[[#This Row],[Performance Rating]]=2,"Dissatisfied",HRData[[#This Row],[Performance Rating]]=3,"Neutral",HRData[[#This Row],[Performance Rating]]=4,"Satisfied",HRData[[#This Row],[Performance Rating]]=5,"Very Satisfied")</f>
        <v>Dissatisfied</v>
      </c>
      <c r="P673" s="7">
        <v>92174</v>
      </c>
      <c r="Q673" s="7">
        <v>3004</v>
      </c>
      <c r="R673" s="2">
        <v>4</v>
      </c>
      <c r="S673" s="2">
        <v>2</v>
      </c>
      <c r="T673" s="2">
        <v>3</v>
      </c>
      <c r="U673" s="2">
        <v>1</v>
      </c>
      <c r="V673" s="2" t="str" cm="1">
        <f t="array" ref="V6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73" s="2" t="s">
        <v>31</v>
      </c>
      <c r="X673" s="2" t="str">
        <f t="shared" si="42"/>
        <v>30-39</v>
      </c>
      <c r="Y673" s="2" t="str">
        <f t="shared" si="43"/>
        <v>30-39</v>
      </c>
    </row>
    <row r="674" spans="1:25" x14ac:dyDescent="0.25">
      <c r="A674" s="2">
        <v>8297</v>
      </c>
      <c r="B674" s="2" t="s">
        <v>1135</v>
      </c>
      <c r="C674" s="2">
        <v>65</v>
      </c>
      <c r="D674" s="2" t="s">
        <v>33</v>
      </c>
      <c r="E674" s="2" t="s">
        <v>27</v>
      </c>
      <c r="F674" s="2" t="s">
        <v>107</v>
      </c>
      <c r="G674" s="5">
        <v>41792</v>
      </c>
      <c r="H674" s="2">
        <v>9.66</v>
      </c>
      <c r="I674" s="2">
        <f t="shared" ca="1" si="40"/>
        <v>9</v>
      </c>
      <c r="J674" s="2" t="str">
        <f t="shared" ca="1" si="41"/>
        <v>5-10</v>
      </c>
      <c r="K674" s="5"/>
      <c r="L674" s="2" t="s">
        <v>56</v>
      </c>
      <c r="M674" s="2" t="s">
        <v>39</v>
      </c>
      <c r="N674" s="2">
        <v>4</v>
      </c>
      <c r="O674" s="2" t="str" cm="1">
        <f t="array" ref="O674">_xlfn.IFS(HRData[[#This Row],[Performance Rating]]=1,"Very Dissatisfied",HRData[[#This Row],[Performance Rating]]=2,"Dissatisfied",HRData[[#This Row],[Performance Rating]]=3,"Neutral",HRData[[#This Row],[Performance Rating]]=4,"Satisfied",HRData[[#This Row],[Performance Rating]]=5,"Very Satisfied")</f>
        <v>Satisfied</v>
      </c>
      <c r="P674" s="7">
        <v>65741</v>
      </c>
      <c r="Q674" s="7">
        <v>6931</v>
      </c>
      <c r="R674" s="2">
        <v>20</v>
      </c>
      <c r="S674" s="2">
        <v>0</v>
      </c>
      <c r="T674" s="2">
        <v>1</v>
      </c>
      <c r="U674" s="2">
        <v>2</v>
      </c>
      <c r="V674" s="2" t="str" cm="1">
        <f t="array" ref="V674">_xlfn.IFS(HRData[[#This Row],[Job Satisfaction Level]]=1,"Very Dissatisfied",HRData[[#This Row],[Job Satisfaction Level]]=2,"Dissatisfied",HRData[[#This Row],[Job Satisfaction Level]]=3,"Neutral",HRData[[#This Row],[Job Satisfaction Level]]=4,"Satisfied",HRData[[#This Row],[Job Satisfaction Level]]=5,"Very Satisfied")</f>
        <v>Dissatisfied</v>
      </c>
      <c r="W674" s="2" t="s">
        <v>40</v>
      </c>
      <c r="X674" s="2" t="str">
        <f t="shared" si="42"/>
        <v>60-69</v>
      </c>
      <c r="Y674" s="2" t="str">
        <f t="shared" si="43"/>
        <v>60-69</v>
      </c>
    </row>
    <row r="675" spans="1:25" x14ac:dyDescent="0.25">
      <c r="A675" s="2">
        <v>5376</v>
      </c>
      <c r="B675" s="2" t="s">
        <v>1136</v>
      </c>
      <c r="C675" s="2">
        <v>59</v>
      </c>
      <c r="D675" s="2" t="s">
        <v>33</v>
      </c>
      <c r="E675" s="2" t="s">
        <v>27</v>
      </c>
      <c r="F675" s="2" t="s">
        <v>481</v>
      </c>
      <c r="G675" s="5">
        <v>42892</v>
      </c>
      <c r="H675" s="2">
        <v>6.65</v>
      </c>
      <c r="I675" s="2">
        <f t="shared" ca="1" si="40"/>
        <v>6</v>
      </c>
      <c r="J675" s="2" t="str">
        <f t="shared" ca="1" si="41"/>
        <v>5-10</v>
      </c>
      <c r="K675" s="5"/>
      <c r="L675" s="2" t="s">
        <v>56</v>
      </c>
      <c r="M675" s="2" t="s">
        <v>39</v>
      </c>
      <c r="N675" s="2">
        <v>1</v>
      </c>
      <c r="O675" s="2" t="str" cm="1">
        <f t="array" ref="O675">_xlfn.IFS(HRData[[#This Row],[Performance Rating]]=1,"Very Dissatisfied",HRData[[#This Row],[Performance Rating]]=2,"Dissatisfied",HRData[[#This Row],[Performance Rating]]=3,"Neutral",HRData[[#This Row],[Performance Rating]]=4,"Satisfied",HRData[[#This Row],[Performance Rating]]=5,"Very Satisfied")</f>
        <v>Very Dissatisfied</v>
      </c>
      <c r="P675" s="7">
        <v>71541</v>
      </c>
      <c r="Q675" s="7">
        <v>5651</v>
      </c>
      <c r="R675" s="2">
        <v>8</v>
      </c>
      <c r="S675" s="2">
        <v>10</v>
      </c>
      <c r="T675" s="2">
        <v>4</v>
      </c>
      <c r="U675" s="2">
        <v>1</v>
      </c>
      <c r="V675" s="2" t="str" cm="1">
        <f t="array" ref="V6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75" s="2" t="s">
        <v>45</v>
      </c>
      <c r="X675" s="2" t="str">
        <f t="shared" si="42"/>
        <v>50-59</v>
      </c>
      <c r="Y675" s="2" t="str">
        <f t="shared" si="43"/>
        <v>50-59</v>
      </c>
    </row>
    <row r="676" spans="1:25" x14ac:dyDescent="0.25">
      <c r="A676" s="2">
        <v>3430</v>
      </c>
      <c r="B676" s="2" t="s">
        <v>1137</v>
      </c>
      <c r="C676" s="2">
        <v>38</v>
      </c>
      <c r="D676" s="2" t="s">
        <v>33</v>
      </c>
      <c r="E676" s="2" t="s">
        <v>27</v>
      </c>
      <c r="F676" s="2" t="s">
        <v>1138</v>
      </c>
      <c r="G676" s="5">
        <v>43040</v>
      </c>
      <c r="H676" s="2">
        <v>6.24</v>
      </c>
      <c r="I676" s="2">
        <f t="shared" ca="1" si="40"/>
        <v>6</v>
      </c>
      <c r="J676" s="2" t="str">
        <f t="shared" ca="1" si="41"/>
        <v>5-10</v>
      </c>
      <c r="K676" s="5"/>
      <c r="L676" s="2" t="s">
        <v>29</v>
      </c>
      <c r="M676" s="2" t="s">
        <v>39</v>
      </c>
      <c r="N676" s="2">
        <v>4</v>
      </c>
      <c r="O676" s="2" t="str" cm="1">
        <f t="array" ref="O676">_xlfn.IFS(HRData[[#This Row],[Performance Rating]]=1,"Very Dissatisfied",HRData[[#This Row],[Performance Rating]]=2,"Dissatisfied",HRData[[#This Row],[Performance Rating]]=3,"Neutral",HRData[[#This Row],[Performance Rating]]=4,"Satisfied",HRData[[#This Row],[Performance Rating]]=5,"Very Satisfied")</f>
        <v>Satisfied</v>
      </c>
      <c r="P676" s="7">
        <v>75527</v>
      </c>
      <c r="Q676" s="7">
        <v>5938</v>
      </c>
      <c r="R676" s="2">
        <v>1</v>
      </c>
      <c r="S676" s="2">
        <v>2</v>
      </c>
      <c r="T676" s="2">
        <v>6</v>
      </c>
      <c r="U676" s="2">
        <v>1</v>
      </c>
      <c r="V676" s="2" t="str" cm="1">
        <f t="array" ref="V6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76" s="2" t="s">
        <v>40</v>
      </c>
      <c r="X676" s="2" t="str">
        <f t="shared" si="42"/>
        <v>30-39</v>
      </c>
      <c r="Y676" s="2" t="str">
        <f t="shared" si="43"/>
        <v>30-39</v>
      </c>
    </row>
    <row r="677" spans="1:25" x14ac:dyDescent="0.25">
      <c r="A677" s="2">
        <v>7613</v>
      </c>
      <c r="B677" s="2" t="s">
        <v>1139</v>
      </c>
      <c r="C677" s="2">
        <v>62</v>
      </c>
      <c r="D677" s="2" t="s">
        <v>33</v>
      </c>
      <c r="E677" s="2" t="s">
        <v>37</v>
      </c>
      <c r="F677" s="2" t="s">
        <v>937</v>
      </c>
      <c r="G677" s="5">
        <v>43979</v>
      </c>
      <c r="H677" s="2">
        <v>3.67</v>
      </c>
      <c r="I677" s="2">
        <f t="shared" ca="1" si="40"/>
        <v>2</v>
      </c>
      <c r="J677" s="2" t="str">
        <f t="shared" ca="1" si="41"/>
        <v>1-3</v>
      </c>
      <c r="K677" s="5">
        <v>44814</v>
      </c>
      <c r="L677" s="2" t="s">
        <v>48</v>
      </c>
      <c r="M677" s="2" t="s">
        <v>30</v>
      </c>
      <c r="N677" s="2">
        <v>5</v>
      </c>
      <c r="O677" s="2" t="str" cm="1">
        <f t="array" ref="O677">_xlfn.IFS(HRData[[#This Row],[Performance Rating]]=1,"Very Dissatisfied",HRData[[#This Row],[Performance Rating]]=2,"Dissatisfied",HRData[[#This Row],[Performance Rating]]=3,"Neutral",HRData[[#This Row],[Performance Rating]]=4,"Satisfied",HRData[[#This Row],[Performance Rating]]=5,"Very Satisfied")</f>
        <v>Very Satisfied</v>
      </c>
      <c r="P677" s="7">
        <v>34096</v>
      </c>
      <c r="Q677" s="7">
        <v>9614</v>
      </c>
      <c r="R677" s="2">
        <v>17</v>
      </c>
      <c r="S677" s="2">
        <v>2</v>
      </c>
      <c r="T677" s="2">
        <v>3</v>
      </c>
      <c r="U677" s="2">
        <v>1</v>
      </c>
      <c r="V677" s="2" t="str" cm="1">
        <f t="array" ref="V67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77" s="2" t="s">
        <v>45</v>
      </c>
      <c r="X677" s="2" t="str">
        <f t="shared" si="42"/>
        <v>60-69</v>
      </c>
      <c r="Y677" s="2" t="str">
        <f t="shared" si="43"/>
        <v>60-69</v>
      </c>
    </row>
    <row r="678" spans="1:25" x14ac:dyDescent="0.25">
      <c r="A678" s="2">
        <v>1490</v>
      </c>
      <c r="B678" s="2" t="s">
        <v>1140</v>
      </c>
      <c r="C678" s="2">
        <v>39</v>
      </c>
      <c r="D678" s="2" t="s">
        <v>33</v>
      </c>
      <c r="E678" s="2" t="s">
        <v>27</v>
      </c>
      <c r="F678" s="2" t="s">
        <v>640</v>
      </c>
      <c r="G678" s="5">
        <v>41950</v>
      </c>
      <c r="H678" s="2">
        <v>9.23</v>
      </c>
      <c r="I678" s="2">
        <f t="shared" ca="1" si="40"/>
        <v>9</v>
      </c>
      <c r="J678" s="2" t="str">
        <f t="shared" ca="1" si="41"/>
        <v>5-10</v>
      </c>
      <c r="K678" s="5"/>
      <c r="L678" s="2" t="s">
        <v>29</v>
      </c>
      <c r="M678" s="2" t="s">
        <v>39</v>
      </c>
      <c r="N678" s="2">
        <v>5</v>
      </c>
      <c r="O678" s="2" t="str" cm="1">
        <f t="array" ref="O678">_xlfn.IFS(HRData[[#This Row],[Performance Rating]]=1,"Very Dissatisfied",HRData[[#This Row],[Performance Rating]]=2,"Dissatisfied",HRData[[#This Row],[Performance Rating]]=3,"Neutral",HRData[[#This Row],[Performance Rating]]=4,"Satisfied",HRData[[#This Row],[Performance Rating]]=5,"Very Satisfied")</f>
        <v>Very Satisfied</v>
      </c>
      <c r="P678" s="7">
        <v>144835</v>
      </c>
      <c r="Q678" s="7">
        <v>6937</v>
      </c>
      <c r="R678" s="2">
        <v>17</v>
      </c>
      <c r="S678" s="2">
        <v>2</v>
      </c>
      <c r="T678" s="2">
        <v>7</v>
      </c>
      <c r="U678" s="2">
        <v>3</v>
      </c>
      <c r="V678" s="2" t="str" cm="1">
        <f t="array" ref="V678">_xlfn.IFS(HRData[[#This Row],[Job Satisfaction Level]]=1,"Very Dissatisfied",HRData[[#This Row],[Job Satisfaction Level]]=2,"Dissatisfied",HRData[[#This Row],[Job Satisfaction Level]]=3,"Neutral",HRData[[#This Row],[Job Satisfaction Level]]=4,"Satisfied",HRData[[#This Row],[Job Satisfaction Level]]=5,"Very Satisfied")</f>
        <v>Neutral</v>
      </c>
      <c r="W678" s="2" t="s">
        <v>40</v>
      </c>
      <c r="X678" s="2" t="str">
        <f t="shared" si="42"/>
        <v>30-39</v>
      </c>
      <c r="Y678" s="2" t="str">
        <f t="shared" si="43"/>
        <v>30-39</v>
      </c>
    </row>
    <row r="679" spans="1:25" x14ac:dyDescent="0.25">
      <c r="A679" s="2">
        <v>2781</v>
      </c>
      <c r="B679" s="2" t="s">
        <v>1141</v>
      </c>
      <c r="C679" s="2">
        <v>22</v>
      </c>
      <c r="D679" s="2" t="s">
        <v>33</v>
      </c>
      <c r="E679" s="2" t="s">
        <v>34</v>
      </c>
      <c r="F679" s="2" t="s">
        <v>1142</v>
      </c>
      <c r="G679" s="5">
        <v>42323</v>
      </c>
      <c r="H679" s="2">
        <v>8.2100000000000009</v>
      </c>
      <c r="I679" s="2">
        <f t="shared" ca="1" si="40"/>
        <v>8</v>
      </c>
      <c r="J679" s="2" t="str">
        <f t="shared" ca="1" si="41"/>
        <v>5-10</v>
      </c>
      <c r="K679" s="5"/>
      <c r="L679" s="2" t="s">
        <v>29</v>
      </c>
      <c r="M679" s="2" t="s">
        <v>39</v>
      </c>
      <c r="N679" s="2">
        <v>3</v>
      </c>
      <c r="O679" s="2" t="str" cm="1">
        <f t="array" ref="O679">_xlfn.IFS(HRData[[#This Row],[Performance Rating]]=1,"Very Dissatisfied",HRData[[#This Row],[Performance Rating]]=2,"Dissatisfied",HRData[[#This Row],[Performance Rating]]=3,"Neutral",HRData[[#This Row],[Performance Rating]]=4,"Satisfied",HRData[[#This Row],[Performance Rating]]=5,"Very Satisfied")</f>
        <v>Neutral</v>
      </c>
      <c r="P679" s="7">
        <v>69433</v>
      </c>
      <c r="Q679" s="7">
        <v>9783</v>
      </c>
      <c r="R679" s="2">
        <v>19</v>
      </c>
      <c r="S679" s="2">
        <v>7</v>
      </c>
      <c r="T679" s="2">
        <v>1</v>
      </c>
      <c r="U679" s="2">
        <v>2</v>
      </c>
      <c r="V679" s="2" t="str" cm="1">
        <f t="array" ref="V679">_xlfn.IFS(HRData[[#This Row],[Job Satisfaction Level]]=1,"Very Dissatisfied",HRData[[#This Row],[Job Satisfaction Level]]=2,"Dissatisfied",HRData[[#This Row],[Job Satisfaction Level]]=3,"Neutral",HRData[[#This Row],[Job Satisfaction Level]]=4,"Satisfied",HRData[[#This Row],[Job Satisfaction Level]]=5,"Very Satisfied")</f>
        <v>Dissatisfied</v>
      </c>
      <c r="W679" s="2" t="s">
        <v>31</v>
      </c>
      <c r="X679" s="2" t="str">
        <f t="shared" si="42"/>
        <v>20-29</v>
      </c>
      <c r="Y679" s="2" t="str">
        <f t="shared" si="43"/>
        <v>20-29</v>
      </c>
    </row>
    <row r="680" spans="1:25" x14ac:dyDescent="0.25">
      <c r="A680" s="2">
        <v>7055</v>
      </c>
      <c r="B680" s="2" t="s">
        <v>1143</v>
      </c>
      <c r="C680" s="2">
        <v>41</v>
      </c>
      <c r="D680" s="2" t="s">
        <v>33</v>
      </c>
      <c r="E680" s="2" t="s">
        <v>50</v>
      </c>
      <c r="F680" s="2" t="s">
        <v>967</v>
      </c>
      <c r="G680" s="5">
        <v>41753</v>
      </c>
      <c r="H680" s="2">
        <v>9.77</v>
      </c>
      <c r="I680" s="2">
        <f t="shared" ca="1" si="40"/>
        <v>10</v>
      </c>
      <c r="J680" s="2" t="str">
        <f t="shared" ca="1" si="41"/>
        <v>10+</v>
      </c>
      <c r="K680" s="5"/>
      <c r="L680" s="2" t="s">
        <v>29</v>
      </c>
      <c r="M680" s="2" t="s">
        <v>39</v>
      </c>
      <c r="N680" s="2">
        <v>2</v>
      </c>
      <c r="O680" s="2" t="str" cm="1">
        <f t="array" ref="O680">_xlfn.IFS(HRData[[#This Row],[Performance Rating]]=1,"Very Dissatisfied",HRData[[#This Row],[Performance Rating]]=2,"Dissatisfied",HRData[[#This Row],[Performance Rating]]=3,"Neutral",HRData[[#This Row],[Performance Rating]]=4,"Satisfied",HRData[[#This Row],[Performance Rating]]=5,"Very Satisfied")</f>
        <v>Dissatisfied</v>
      </c>
      <c r="P680" s="7">
        <v>52946</v>
      </c>
      <c r="Q680" s="7">
        <v>3437</v>
      </c>
      <c r="R680" s="2">
        <v>8</v>
      </c>
      <c r="S680" s="2">
        <v>3</v>
      </c>
      <c r="T680" s="2">
        <v>7</v>
      </c>
      <c r="U680" s="2">
        <v>4</v>
      </c>
      <c r="V680" s="2" t="str" cm="1">
        <f t="array" ref="V680">_xlfn.IFS(HRData[[#This Row],[Job Satisfaction Level]]=1,"Very Dissatisfied",HRData[[#This Row],[Job Satisfaction Level]]=2,"Dissatisfied",HRData[[#This Row],[Job Satisfaction Level]]=3,"Neutral",HRData[[#This Row],[Job Satisfaction Level]]=4,"Satisfied",HRData[[#This Row],[Job Satisfaction Level]]=5,"Very Satisfied")</f>
        <v>Satisfied</v>
      </c>
      <c r="W680" s="2" t="s">
        <v>45</v>
      </c>
      <c r="X680" s="2" t="str">
        <f t="shared" si="42"/>
        <v>40-49</v>
      </c>
      <c r="Y680" s="2" t="str">
        <f t="shared" si="43"/>
        <v>40-49</v>
      </c>
    </row>
    <row r="681" spans="1:25" x14ac:dyDescent="0.25">
      <c r="A681" s="2">
        <v>9632</v>
      </c>
      <c r="B681" s="2" t="s">
        <v>1144</v>
      </c>
      <c r="C681" s="2">
        <v>19</v>
      </c>
      <c r="D681" s="2" t="s">
        <v>33</v>
      </c>
      <c r="E681" s="2" t="s">
        <v>27</v>
      </c>
      <c r="F681" s="2" t="s">
        <v>588</v>
      </c>
      <c r="G681" s="5">
        <v>45305</v>
      </c>
      <c r="H681" s="2">
        <v>0.04</v>
      </c>
      <c r="I681" s="2">
        <f t="shared" ca="1" si="40"/>
        <v>0</v>
      </c>
      <c r="J681" s="2" t="str">
        <f t="shared" ca="1" si="41"/>
        <v>New</v>
      </c>
      <c r="K681" s="5"/>
      <c r="L681" s="2" t="s">
        <v>29</v>
      </c>
      <c r="M681" s="2" t="s">
        <v>39</v>
      </c>
      <c r="N681" s="2">
        <v>5</v>
      </c>
      <c r="O681" s="2" t="str" cm="1">
        <f t="array" ref="O681">_xlfn.IFS(HRData[[#This Row],[Performance Rating]]=1,"Very Dissatisfied",HRData[[#This Row],[Performance Rating]]=2,"Dissatisfied",HRData[[#This Row],[Performance Rating]]=3,"Neutral",HRData[[#This Row],[Performance Rating]]=4,"Satisfied",HRData[[#This Row],[Performance Rating]]=5,"Very Satisfied")</f>
        <v>Very Satisfied</v>
      </c>
      <c r="P681" s="7">
        <v>49341</v>
      </c>
      <c r="Q681" s="7">
        <v>1582</v>
      </c>
      <c r="R681" s="2">
        <v>6</v>
      </c>
      <c r="S681" s="2">
        <v>6</v>
      </c>
      <c r="T681" s="2">
        <v>8</v>
      </c>
      <c r="U681" s="2">
        <v>2</v>
      </c>
      <c r="V681" s="2" t="str" cm="1">
        <f t="array" ref="V681">_xlfn.IFS(HRData[[#This Row],[Job Satisfaction Level]]=1,"Very Dissatisfied",HRData[[#This Row],[Job Satisfaction Level]]=2,"Dissatisfied",HRData[[#This Row],[Job Satisfaction Level]]=3,"Neutral",HRData[[#This Row],[Job Satisfaction Level]]=4,"Satisfied",HRData[[#This Row],[Job Satisfaction Level]]=5,"Very Satisfied")</f>
        <v>Dissatisfied</v>
      </c>
      <c r="W681" s="2" t="s">
        <v>31</v>
      </c>
      <c r="X681" s="2" t="str">
        <f t="shared" si="42"/>
        <v>10-19</v>
      </c>
      <c r="Y681" s="2" t="str">
        <f t="shared" si="43"/>
        <v>10-19</v>
      </c>
    </row>
    <row r="682" spans="1:25" x14ac:dyDescent="0.25">
      <c r="A682" s="2">
        <v>7718</v>
      </c>
      <c r="B682" s="2" t="s">
        <v>1145</v>
      </c>
      <c r="C682" s="2">
        <v>33</v>
      </c>
      <c r="D682" s="2" t="s">
        <v>33</v>
      </c>
      <c r="E682" s="2" t="s">
        <v>42</v>
      </c>
      <c r="F682" s="2" t="s">
        <v>925</v>
      </c>
      <c r="G682" s="5">
        <v>44225</v>
      </c>
      <c r="H682" s="2">
        <v>3</v>
      </c>
      <c r="I682" s="2">
        <f t="shared" ca="1" si="40"/>
        <v>3</v>
      </c>
      <c r="J682" s="2" t="str">
        <f t="shared" ca="1" si="41"/>
        <v>3-5</v>
      </c>
      <c r="K682" s="5"/>
      <c r="L682" s="2" t="s">
        <v>44</v>
      </c>
      <c r="M682" s="2" t="s">
        <v>39</v>
      </c>
      <c r="N682" s="2">
        <v>1</v>
      </c>
      <c r="O682" s="2" t="str" cm="1">
        <f t="array" ref="O682">_xlfn.IFS(HRData[[#This Row],[Performance Rating]]=1,"Very Dissatisfied",HRData[[#This Row],[Performance Rating]]=2,"Dissatisfied",HRData[[#This Row],[Performance Rating]]=3,"Neutral",HRData[[#This Row],[Performance Rating]]=4,"Satisfied",HRData[[#This Row],[Performance Rating]]=5,"Very Satisfied")</f>
        <v>Very Dissatisfied</v>
      </c>
      <c r="P682" s="7">
        <v>85455</v>
      </c>
      <c r="Q682" s="7">
        <v>582</v>
      </c>
      <c r="R682" s="2">
        <v>0</v>
      </c>
      <c r="S682" s="2">
        <v>3</v>
      </c>
      <c r="T682" s="2">
        <v>10</v>
      </c>
      <c r="U682" s="2">
        <v>3</v>
      </c>
      <c r="V682" s="2" t="str" cm="1">
        <f t="array" ref="V682">_xlfn.IFS(HRData[[#This Row],[Job Satisfaction Level]]=1,"Very Dissatisfied",HRData[[#This Row],[Job Satisfaction Level]]=2,"Dissatisfied",HRData[[#This Row],[Job Satisfaction Level]]=3,"Neutral",HRData[[#This Row],[Job Satisfaction Level]]=4,"Satisfied",HRData[[#This Row],[Job Satisfaction Level]]=5,"Very Satisfied")</f>
        <v>Neutral</v>
      </c>
      <c r="W682" s="2" t="s">
        <v>31</v>
      </c>
      <c r="X682" s="2" t="str">
        <f t="shared" si="42"/>
        <v>30-39</v>
      </c>
      <c r="Y682" s="2" t="str">
        <f t="shared" si="43"/>
        <v>30-39</v>
      </c>
    </row>
    <row r="683" spans="1:25" x14ac:dyDescent="0.25">
      <c r="A683" s="2">
        <v>3321</v>
      </c>
      <c r="B683" s="2" t="s">
        <v>1146</v>
      </c>
      <c r="C683" s="2">
        <v>56</v>
      </c>
      <c r="D683" s="2" t="s">
        <v>33</v>
      </c>
      <c r="E683" s="2" t="s">
        <v>50</v>
      </c>
      <c r="F683" s="2" t="s">
        <v>1147</v>
      </c>
      <c r="G683" s="5">
        <v>44574</v>
      </c>
      <c r="H683" s="2">
        <v>2.04</v>
      </c>
      <c r="I683" s="2">
        <f t="shared" ca="1" si="40"/>
        <v>2</v>
      </c>
      <c r="J683" s="2" t="str">
        <f t="shared" ca="1" si="41"/>
        <v>1-3</v>
      </c>
      <c r="K683" s="5"/>
      <c r="L683" s="2" t="s">
        <v>44</v>
      </c>
      <c r="M683" s="2" t="s">
        <v>39</v>
      </c>
      <c r="N683" s="2">
        <v>2</v>
      </c>
      <c r="O683" s="2" t="str" cm="1">
        <f t="array" ref="O683">_xlfn.IFS(HRData[[#This Row],[Performance Rating]]=1,"Very Dissatisfied",HRData[[#This Row],[Performance Rating]]=2,"Dissatisfied",HRData[[#This Row],[Performance Rating]]=3,"Neutral",HRData[[#This Row],[Performance Rating]]=4,"Satisfied",HRData[[#This Row],[Performance Rating]]=5,"Very Satisfied")</f>
        <v>Dissatisfied</v>
      </c>
      <c r="P683" s="7">
        <v>30693</v>
      </c>
      <c r="Q683" s="7">
        <v>398</v>
      </c>
      <c r="R683" s="2">
        <v>16</v>
      </c>
      <c r="S683" s="2">
        <v>0</v>
      </c>
      <c r="T683" s="2">
        <v>10</v>
      </c>
      <c r="U683" s="2">
        <v>3</v>
      </c>
      <c r="V683" s="2" t="str" cm="1">
        <f t="array" ref="V683">_xlfn.IFS(HRData[[#This Row],[Job Satisfaction Level]]=1,"Very Dissatisfied",HRData[[#This Row],[Job Satisfaction Level]]=2,"Dissatisfied",HRData[[#This Row],[Job Satisfaction Level]]=3,"Neutral",HRData[[#This Row],[Job Satisfaction Level]]=4,"Satisfied",HRData[[#This Row],[Job Satisfaction Level]]=5,"Very Satisfied")</f>
        <v>Neutral</v>
      </c>
      <c r="W683" s="2" t="s">
        <v>45</v>
      </c>
      <c r="X683" s="2" t="str">
        <f t="shared" si="42"/>
        <v>50-59</v>
      </c>
      <c r="Y683" s="2" t="str">
        <f t="shared" si="43"/>
        <v>50-59</v>
      </c>
    </row>
    <row r="684" spans="1:25" x14ac:dyDescent="0.25">
      <c r="A684" s="2">
        <v>9482</v>
      </c>
      <c r="B684" s="2" t="s">
        <v>1148</v>
      </c>
      <c r="C684" s="2">
        <v>39</v>
      </c>
      <c r="D684" s="2" t="s">
        <v>33</v>
      </c>
      <c r="E684" s="2" t="s">
        <v>27</v>
      </c>
      <c r="F684" s="2" t="s">
        <v>1149</v>
      </c>
      <c r="G684" s="5">
        <v>42042</v>
      </c>
      <c r="H684" s="2">
        <v>8.98</v>
      </c>
      <c r="I684" s="2">
        <f t="shared" ca="1" si="40"/>
        <v>9</v>
      </c>
      <c r="J684" s="2" t="str">
        <f t="shared" ca="1" si="41"/>
        <v>5-10</v>
      </c>
      <c r="K684" s="5"/>
      <c r="L684" s="2" t="s">
        <v>44</v>
      </c>
      <c r="M684" s="2" t="s">
        <v>39</v>
      </c>
      <c r="N684" s="2">
        <v>5</v>
      </c>
      <c r="O684" s="2" t="str" cm="1">
        <f t="array" ref="O684">_xlfn.IFS(HRData[[#This Row],[Performance Rating]]=1,"Very Dissatisfied",HRData[[#This Row],[Performance Rating]]=2,"Dissatisfied",HRData[[#This Row],[Performance Rating]]=3,"Neutral",HRData[[#This Row],[Performance Rating]]=4,"Satisfied",HRData[[#This Row],[Performance Rating]]=5,"Very Satisfied")</f>
        <v>Very Satisfied</v>
      </c>
      <c r="P684" s="7">
        <v>56526</v>
      </c>
      <c r="Q684" s="7">
        <v>5244</v>
      </c>
      <c r="R684" s="2">
        <v>17</v>
      </c>
      <c r="S684" s="2">
        <v>4</v>
      </c>
      <c r="T684" s="2">
        <v>9</v>
      </c>
      <c r="U684" s="2">
        <v>1</v>
      </c>
      <c r="V684" s="2" t="str" cm="1">
        <f t="array" ref="V6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84" s="2" t="s">
        <v>45</v>
      </c>
      <c r="X684" s="2" t="str">
        <f t="shared" si="42"/>
        <v>30-39</v>
      </c>
      <c r="Y684" s="2" t="str">
        <f t="shared" si="43"/>
        <v>30-39</v>
      </c>
    </row>
    <row r="685" spans="1:25" x14ac:dyDescent="0.25">
      <c r="A685" s="2">
        <v>3475</v>
      </c>
      <c r="B685" s="2" t="s">
        <v>1150</v>
      </c>
      <c r="C685" s="2">
        <v>34</v>
      </c>
      <c r="D685" s="2" t="s">
        <v>33</v>
      </c>
      <c r="E685" s="2" t="s">
        <v>27</v>
      </c>
      <c r="F685" s="2" t="s">
        <v>903</v>
      </c>
      <c r="G685" s="5">
        <v>42993</v>
      </c>
      <c r="H685" s="2">
        <v>6.37</v>
      </c>
      <c r="I685" s="2">
        <f t="shared" ca="1" si="40"/>
        <v>0</v>
      </c>
      <c r="J685" s="2" t="str">
        <f t="shared" ca="1" si="41"/>
        <v>New</v>
      </c>
      <c r="K685" s="5">
        <v>43356</v>
      </c>
      <c r="L685" s="2" t="s">
        <v>56</v>
      </c>
      <c r="M685" s="2" t="s">
        <v>30</v>
      </c>
      <c r="N685" s="2">
        <v>1</v>
      </c>
      <c r="O685" s="2" t="str" cm="1">
        <f t="array" ref="O685">_xlfn.IFS(HRData[[#This Row],[Performance Rating]]=1,"Very Dissatisfied",HRData[[#This Row],[Performance Rating]]=2,"Dissatisfied",HRData[[#This Row],[Performance Rating]]=3,"Neutral",HRData[[#This Row],[Performance Rating]]=4,"Satisfied",HRData[[#This Row],[Performance Rating]]=5,"Very Satisfied")</f>
        <v>Very Dissatisfied</v>
      </c>
      <c r="P685" s="7">
        <v>114373</v>
      </c>
      <c r="Q685" s="7">
        <v>6238</v>
      </c>
      <c r="R685" s="2">
        <v>15</v>
      </c>
      <c r="S685" s="2">
        <v>1</v>
      </c>
      <c r="T685" s="2">
        <v>6</v>
      </c>
      <c r="U685" s="2">
        <v>2</v>
      </c>
      <c r="V685" s="2" t="str" cm="1">
        <f t="array" ref="V685">_xlfn.IFS(HRData[[#This Row],[Job Satisfaction Level]]=1,"Very Dissatisfied",HRData[[#This Row],[Job Satisfaction Level]]=2,"Dissatisfied",HRData[[#This Row],[Job Satisfaction Level]]=3,"Neutral",HRData[[#This Row],[Job Satisfaction Level]]=4,"Satisfied",HRData[[#This Row],[Job Satisfaction Level]]=5,"Very Satisfied")</f>
        <v>Dissatisfied</v>
      </c>
      <c r="W685" s="2" t="s">
        <v>40</v>
      </c>
      <c r="X685" s="2" t="str">
        <f t="shared" si="42"/>
        <v>30-39</v>
      </c>
      <c r="Y685" s="2" t="str">
        <f t="shared" si="43"/>
        <v>30-39</v>
      </c>
    </row>
    <row r="686" spans="1:25" x14ac:dyDescent="0.25">
      <c r="A686" s="2">
        <v>8691</v>
      </c>
      <c r="B686" s="2" t="s">
        <v>1151</v>
      </c>
      <c r="C686" s="2">
        <v>31</v>
      </c>
      <c r="D686" s="2" t="s">
        <v>33</v>
      </c>
      <c r="E686" s="2" t="s">
        <v>50</v>
      </c>
      <c r="F686" s="2" t="s">
        <v>1152</v>
      </c>
      <c r="G686" s="5">
        <v>42222</v>
      </c>
      <c r="H686" s="2">
        <v>8.48</v>
      </c>
      <c r="I686" s="2">
        <f t="shared" ca="1" si="40"/>
        <v>8</v>
      </c>
      <c r="J686" s="2" t="str">
        <f t="shared" ca="1" si="41"/>
        <v>5-10</v>
      </c>
      <c r="K686" s="5"/>
      <c r="L686" s="2" t="s">
        <v>56</v>
      </c>
      <c r="M686" s="2" t="s">
        <v>39</v>
      </c>
      <c r="N686" s="2">
        <v>5</v>
      </c>
      <c r="O686" s="2" t="str" cm="1">
        <f t="array" ref="O686">_xlfn.IFS(HRData[[#This Row],[Performance Rating]]=1,"Very Dissatisfied",HRData[[#This Row],[Performance Rating]]=2,"Dissatisfied",HRData[[#This Row],[Performance Rating]]=3,"Neutral",HRData[[#This Row],[Performance Rating]]=4,"Satisfied",HRData[[#This Row],[Performance Rating]]=5,"Very Satisfied")</f>
        <v>Very Satisfied</v>
      </c>
      <c r="P686" s="7">
        <v>84107</v>
      </c>
      <c r="Q686" s="7">
        <v>2584</v>
      </c>
      <c r="R686" s="2">
        <v>9</v>
      </c>
      <c r="S686" s="2">
        <v>8</v>
      </c>
      <c r="T686" s="2">
        <v>3</v>
      </c>
      <c r="U686" s="2">
        <v>3</v>
      </c>
      <c r="V686" s="2" t="str" cm="1">
        <f t="array" ref="V686">_xlfn.IFS(HRData[[#This Row],[Job Satisfaction Level]]=1,"Very Dissatisfied",HRData[[#This Row],[Job Satisfaction Level]]=2,"Dissatisfied",HRData[[#This Row],[Job Satisfaction Level]]=3,"Neutral",HRData[[#This Row],[Job Satisfaction Level]]=4,"Satisfied",HRData[[#This Row],[Job Satisfaction Level]]=5,"Very Satisfied")</f>
        <v>Neutral</v>
      </c>
      <c r="W686" s="2" t="s">
        <v>45</v>
      </c>
      <c r="X686" s="2" t="str">
        <f t="shared" si="42"/>
        <v>30-39</v>
      </c>
      <c r="Y686" s="2" t="str">
        <f t="shared" si="43"/>
        <v>30-39</v>
      </c>
    </row>
    <row r="687" spans="1:25" x14ac:dyDescent="0.25">
      <c r="A687" s="2">
        <v>5174</v>
      </c>
      <c r="B687" s="2" t="s">
        <v>1153</v>
      </c>
      <c r="C687" s="2">
        <v>20</v>
      </c>
      <c r="D687" s="2" t="s">
        <v>33</v>
      </c>
      <c r="E687" s="2" t="s">
        <v>50</v>
      </c>
      <c r="F687" s="2" t="s">
        <v>403</v>
      </c>
      <c r="G687" s="5">
        <v>42123</v>
      </c>
      <c r="H687" s="2">
        <v>8.76</v>
      </c>
      <c r="I687" s="2">
        <f t="shared" ca="1" si="40"/>
        <v>2</v>
      </c>
      <c r="J687" s="2" t="str">
        <f t="shared" ca="1" si="41"/>
        <v>1-3</v>
      </c>
      <c r="K687" s="5">
        <v>43056</v>
      </c>
      <c r="L687" s="2" t="s">
        <v>48</v>
      </c>
      <c r="M687" s="2" t="s">
        <v>30</v>
      </c>
      <c r="N687" s="2">
        <v>2</v>
      </c>
      <c r="O687" s="2" t="str" cm="1">
        <f t="array" ref="O687">_xlfn.IFS(HRData[[#This Row],[Performance Rating]]=1,"Very Dissatisfied",HRData[[#This Row],[Performance Rating]]=2,"Dissatisfied",HRData[[#This Row],[Performance Rating]]=3,"Neutral",HRData[[#This Row],[Performance Rating]]=4,"Satisfied",HRData[[#This Row],[Performance Rating]]=5,"Very Satisfied")</f>
        <v>Dissatisfied</v>
      </c>
      <c r="P687" s="7">
        <v>126685</v>
      </c>
      <c r="Q687" s="7">
        <v>7447</v>
      </c>
      <c r="R687" s="2">
        <v>8</v>
      </c>
      <c r="S687" s="2">
        <v>2</v>
      </c>
      <c r="T687" s="2">
        <v>0</v>
      </c>
      <c r="U687" s="2">
        <v>3</v>
      </c>
      <c r="V687" s="2" t="str" cm="1">
        <f t="array" ref="V687">_xlfn.IFS(HRData[[#This Row],[Job Satisfaction Level]]=1,"Very Dissatisfied",HRData[[#This Row],[Job Satisfaction Level]]=2,"Dissatisfied",HRData[[#This Row],[Job Satisfaction Level]]=3,"Neutral",HRData[[#This Row],[Job Satisfaction Level]]=4,"Satisfied",HRData[[#This Row],[Job Satisfaction Level]]=5,"Very Satisfied")</f>
        <v>Neutral</v>
      </c>
      <c r="W687" s="2" t="s">
        <v>31</v>
      </c>
      <c r="X687" s="2" t="str">
        <f t="shared" si="42"/>
        <v>20-29</v>
      </c>
      <c r="Y687" s="2" t="str">
        <f t="shared" si="43"/>
        <v>20-29</v>
      </c>
    </row>
    <row r="688" spans="1:25" x14ac:dyDescent="0.25">
      <c r="A688" s="2">
        <v>9068</v>
      </c>
      <c r="B688" s="2" t="s">
        <v>1154</v>
      </c>
      <c r="C688" s="2">
        <v>62</v>
      </c>
      <c r="D688" s="2" t="s">
        <v>33</v>
      </c>
      <c r="E688" s="2" t="s">
        <v>37</v>
      </c>
      <c r="F688" s="2" t="s">
        <v>945</v>
      </c>
      <c r="G688" s="5">
        <v>45267</v>
      </c>
      <c r="H688" s="2">
        <v>0.14000000000000001</v>
      </c>
      <c r="I688" s="2">
        <f t="shared" ca="1" si="40"/>
        <v>0</v>
      </c>
      <c r="J688" s="2" t="str">
        <f t="shared" ca="1" si="41"/>
        <v>New</v>
      </c>
      <c r="K688" s="5"/>
      <c r="L688" s="2" t="s">
        <v>29</v>
      </c>
      <c r="M688" s="2" t="s">
        <v>39</v>
      </c>
      <c r="N688" s="2">
        <v>1</v>
      </c>
      <c r="O688" s="2" t="str" cm="1">
        <f t="array" ref="O688">_xlfn.IFS(HRData[[#This Row],[Performance Rating]]=1,"Very Dissatisfied",HRData[[#This Row],[Performance Rating]]=2,"Dissatisfied",HRData[[#This Row],[Performance Rating]]=3,"Neutral",HRData[[#This Row],[Performance Rating]]=4,"Satisfied",HRData[[#This Row],[Performance Rating]]=5,"Very Satisfied")</f>
        <v>Very Dissatisfied</v>
      </c>
      <c r="P688" s="7">
        <v>83384</v>
      </c>
      <c r="Q688" s="7">
        <v>2520</v>
      </c>
      <c r="R688" s="2">
        <v>20</v>
      </c>
      <c r="S688" s="2">
        <v>3</v>
      </c>
      <c r="T688" s="2">
        <v>10</v>
      </c>
      <c r="U688" s="2">
        <v>5</v>
      </c>
      <c r="V688" s="2" t="str" cm="1">
        <f t="array" ref="V688">_xlfn.IFS(HRData[[#This Row],[Job Satisfaction Level]]=1,"Very Dissatisfied",HRData[[#This Row],[Job Satisfaction Level]]=2,"Dissatisfied",HRData[[#This Row],[Job Satisfaction Level]]=3,"Neutral",HRData[[#This Row],[Job Satisfaction Level]]=4,"Satisfied",HRData[[#This Row],[Job Satisfaction Level]]=5,"Very Satisfied")</f>
        <v>Very Satisfied</v>
      </c>
      <c r="W688" s="2" t="s">
        <v>40</v>
      </c>
      <c r="X688" s="2" t="str">
        <f t="shared" si="42"/>
        <v>60-69</v>
      </c>
      <c r="Y688" s="2" t="str">
        <f t="shared" si="43"/>
        <v>60-69</v>
      </c>
    </row>
    <row r="689" spans="1:25" x14ac:dyDescent="0.25">
      <c r="A689" s="2">
        <v>5289</v>
      </c>
      <c r="B689" s="2" t="s">
        <v>1155</v>
      </c>
      <c r="C689" s="2">
        <v>58</v>
      </c>
      <c r="D689" s="2" t="s">
        <v>33</v>
      </c>
      <c r="E689" s="2" t="s">
        <v>50</v>
      </c>
      <c r="F689" s="2" t="s">
        <v>450</v>
      </c>
      <c r="G689" s="5">
        <v>44978</v>
      </c>
      <c r="H689" s="2">
        <v>0.93</v>
      </c>
      <c r="I689" s="2">
        <f t="shared" ca="1" si="40"/>
        <v>1</v>
      </c>
      <c r="J689" s="2" t="str">
        <f t="shared" ca="1" si="41"/>
        <v>1-3</v>
      </c>
      <c r="K689" s="5"/>
      <c r="L689" s="2" t="s">
        <v>44</v>
      </c>
      <c r="M689" s="2" t="s">
        <v>39</v>
      </c>
      <c r="N689" s="2">
        <v>4</v>
      </c>
      <c r="O689" s="2" t="str" cm="1">
        <f t="array" ref="O689">_xlfn.IFS(HRData[[#This Row],[Performance Rating]]=1,"Very Dissatisfied",HRData[[#This Row],[Performance Rating]]=2,"Dissatisfied",HRData[[#This Row],[Performance Rating]]=3,"Neutral",HRData[[#This Row],[Performance Rating]]=4,"Satisfied",HRData[[#This Row],[Performance Rating]]=5,"Very Satisfied")</f>
        <v>Satisfied</v>
      </c>
      <c r="P689" s="7">
        <v>137821</v>
      </c>
      <c r="Q689" s="7">
        <v>3129</v>
      </c>
      <c r="R689" s="2">
        <v>7</v>
      </c>
      <c r="S689" s="2">
        <v>2</v>
      </c>
      <c r="T689" s="2">
        <v>1</v>
      </c>
      <c r="U689" s="2">
        <v>1</v>
      </c>
      <c r="V689" s="2" t="str" cm="1">
        <f t="array" ref="V6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89" s="2" t="s">
        <v>45</v>
      </c>
      <c r="X689" s="2" t="str">
        <f t="shared" si="42"/>
        <v>50-59</v>
      </c>
      <c r="Y689" s="2" t="str">
        <f t="shared" si="43"/>
        <v>50-59</v>
      </c>
    </row>
    <row r="690" spans="1:25" x14ac:dyDescent="0.25">
      <c r="A690" s="2">
        <v>2160</v>
      </c>
      <c r="B690" s="2" t="s">
        <v>1156</v>
      </c>
      <c r="C690" s="2">
        <v>25</v>
      </c>
      <c r="D690" s="2" t="s">
        <v>33</v>
      </c>
      <c r="E690" s="2" t="s">
        <v>37</v>
      </c>
      <c r="F690" s="2" t="s">
        <v>1157</v>
      </c>
      <c r="G690" s="5">
        <v>42732</v>
      </c>
      <c r="H690" s="2">
        <v>7.09</v>
      </c>
      <c r="I690" s="2">
        <f t="shared" ca="1" si="40"/>
        <v>7</v>
      </c>
      <c r="J690" s="2" t="str">
        <f t="shared" ca="1" si="41"/>
        <v>5-10</v>
      </c>
      <c r="K690" s="5"/>
      <c r="L690" s="2" t="s">
        <v>48</v>
      </c>
      <c r="M690" s="2" t="s">
        <v>39</v>
      </c>
      <c r="N690" s="2">
        <v>3</v>
      </c>
      <c r="O690" s="2" t="str" cm="1">
        <f t="array" ref="O690">_xlfn.IFS(HRData[[#This Row],[Performance Rating]]=1,"Very Dissatisfied",HRData[[#This Row],[Performance Rating]]=2,"Dissatisfied",HRData[[#This Row],[Performance Rating]]=3,"Neutral",HRData[[#This Row],[Performance Rating]]=4,"Satisfied",HRData[[#This Row],[Performance Rating]]=5,"Very Satisfied")</f>
        <v>Neutral</v>
      </c>
      <c r="P690" s="7">
        <v>43922</v>
      </c>
      <c r="Q690" s="7">
        <v>8528</v>
      </c>
      <c r="R690" s="2">
        <v>19</v>
      </c>
      <c r="S690" s="2">
        <v>8</v>
      </c>
      <c r="T690" s="2">
        <v>1</v>
      </c>
      <c r="U690" s="2">
        <v>1</v>
      </c>
      <c r="V690" s="2" t="str" cm="1">
        <f t="array" ref="V69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90" s="2" t="s">
        <v>45</v>
      </c>
      <c r="X690" s="2" t="str">
        <f t="shared" si="42"/>
        <v>20-29</v>
      </c>
      <c r="Y690" s="2" t="str">
        <f t="shared" si="43"/>
        <v>20-29</v>
      </c>
    </row>
    <row r="691" spans="1:25" x14ac:dyDescent="0.25">
      <c r="A691" s="2">
        <v>8031</v>
      </c>
      <c r="B691" s="2" t="s">
        <v>1158</v>
      </c>
      <c r="C691" s="2">
        <v>52</v>
      </c>
      <c r="D691" s="2" t="s">
        <v>33</v>
      </c>
      <c r="E691" s="2" t="s">
        <v>34</v>
      </c>
      <c r="F691" s="2" t="s">
        <v>1159</v>
      </c>
      <c r="G691" s="5">
        <v>44444</v>
      </c>
      <c r="H691" s="2">
        <v>2.4</v>
      </c>
      <c r="I691" s="2">
        <f t="shared" ca="1" si="40"/>
        <v>1</v>
      </c>
      <c r="J691" s="2" t="str">
        <f t="shared" ca="1" si="41"/>
        <v>1-3</v>
      </c>
      <c r="K691" s="5">
        <v>45128</v>
      </c>
      <c r="L691" s="2" t="s">
        <v>29</v>
      </c>
      <c r="M691" s="2" t="s">
        <v>30</v>
      </c>
      <c r="N691" s="2">
        <v>4</v>
      </c>
      <c r="O691" s="2" t="str" cm="1">
        <f t="array" ref="O691">_xlfn.IFS(HRData[[#This Row],[Performance Rating]]=1,"Very Dissatisfied",HRData[[#This Row],[Performance Rating]]=2,"Dissatisfied",HRData[[#This Row],[Performance Rating]]=3,"Neutral",HRData[[#This Row],[Performance Rating]]=4,"Satisfied",HRData[[#This Row],[Performance Rating]]=5,"Very Satisfied")</f>
        <v>Satisfied</v>
      </c>
      <c r="P691" s="7">
        <v>51893</v>
      </c>
      <c r="Q691" s="7">
        <v>2701</v>
      </c>
      <c r="R691" s="2">
        <v>5</v>
      </c>
      <c r="S691" s="2">
        <v>3</v>
      </c>
      <c r="T691" s="2">
        <v>7</v>
      </c>
      <c r="U691" s="2">
        <v>1</v>
      </c>
      <c r="V691" s="2" t="str" cm="1">
        <f t="array" ref="V6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91" s="2" t="s">
        <v>31</v>
      </c>
      <c r="X691" s="2" t="str">
        <f t="shared" si="42"/>
        <v>50-59</v>
      </c>
      <c r="Y691" s="2" t="str">
        <f t="shared" si="43"/>
        <v>50-59</v>
      </c>
    </row>
    <row r="692" spans="1:25" x14ac:dyDescent="0.25">
      <c r="A692" s="2">
        <v>8310</v>
      </c>
      <c r="B692" s="2" t="s">
        <v>1160</v>
      </c>
      <c r="C692" s="2">
        <v>27</v>
      </c>
      <c r="D692" s="2" t="s">
        <v>33</v>
      </c>
      <c r="E692" s="2" t="s">
        <v>37</v>
      </c>
      <c r="F692" s="2" t="s">
        <v>1161</v>
      </c>
      <c r="G692" s="5">
        <v>44978</v>
      </c>
      <c r="H692" s="2">
        <v>0.93</v>
      </c>
      <c r="I692" s="2">
        <f t="shared" ca="1" si="40"/>
        <v>1</v>
      </c>
      <c r="J692" s="2" t="str">
        <f t="shared" ca="1" si="41"/>
        <v>1-3</v>
      </c>
      <c r="K692" s="5"/>
      <c r="L692" s="2" t="s">
        <v>44</v>
      </c>
      <c r="M692" s="2" t="s">
        <v>39</v>
      </c>
      <c r="N692" s="2">
        <v>1</v>
      </c>
      <c r="O692" s="2" t="str" cm="1">
        <f t="array" ref="O692">_xlfn.IFS(HRData[[#This Row],[Performance Rating]]=1,"Very Dissatisfied",HRData[[#This Row],[Performance Rating]]=2,"Dissatisfied",HRData[[#This Row],[Performance Rating]]=3,"Neutral",HRData[[#This Row],[Performance Rating]]=4,"Satisfied",HRData[[#This Row],[Performance Rating]]=5,"Very Satisfied")</f>
        <v>Very Dissatisfied</v>
      </c>
      <c r="P692" s="7">
        <v>106772</v>
      </c>
      <c r="Q692" s="7">
        <v>6140</v>
      </c>
      <c r="R692" s="2">
        <v>5</v>
      </c>
      <c r="S692" s="2">
        <v>10</v>
      </c>
      <c r="T692" s="2">
        <v>10</v>
      </c>
      <c r="U692" s="2">
        <v>2</v>
      </c>
      <c r="V692" s="2" t="str" cm="1">
        <f t="array" ref="V692">_xlfn.IFS(HRData[[#This Row],[Job Satisfaction Level]]=1,"Very Dissatisfied",HRData[[#This Row],[Job Satisfaction Level]]=2,"Dissatisfied",HRData[[#This Row],[Job Satisfaction Level]]=3,"Neutral",HRData[[#This Row],[Job Satisfaction Level]]=4,"Satisfied",HRData[[#This Row],[Job Satisfaction Level]]=5,"Very Satisfied")</f>
        <v>Dissatisfied</v>
      </c>
      <c r="W692" s="2" t="s">
        <v>45</v>
      </c>
      <c r="X692" s="2" t="str">
        <f t="shared" si="42"/>
        <v>20-29</v>
      </c>
      <c r="Y692" s="2" t="str">
        <f t="shared" si="43"/>
        <v>20-29</v>
      </c>
    </row>
    <row r="693" spans="1:25" x14ac:dyDescent="0.25">
      <c r="A693" s="2">
        <v>5734</v>
      </c>
      <c r="B693" s="2" t="s">
        <v>1162</v>
      </c>
      <c r="C693" s="2">
        <v>60</v>
      </c>
      <c r="D693" s="2" t="s">
        <v>33</v>
      </c>
      <c r="E693" s="2" t="s">
        <v>34</v>
      </c>
      <c r="F693" s="2" t="s">
        <v>1163</v>
      </c>
      <c r="G693" s="5">
        <v>44445</v>
      </c>
      <c r="H693" s="2">
        <v>2.39</v>
      </c>
      <c r="I693" s="2">
        <f t="shared" ca="1" si="40"/>
        <v>2</v>
      </c>
      <c r="J693" s="2" t="str">
        <f t="shared" ca="1" si="41"/>
        <v>1-3</v>
      </c>
      <c r="K693" s="5"/>
      <c r="L693" s="2" t="s">
        <v>29</v>
      </c>
      <c r="M693" s="2" t="s">
        <v>39</v>
      </c>
      <c r="N693" s="2">
        <v>1</v>
      </c>
      <c r="O693" s="2" t="str" cm="1">
        <f t="array" ref="O693">_xlfn.IFS(HRData[[#This Row],[Performance Rating]]=1,"Very Dissatisfied",HRData[[#This Row],[Performance Rating]]=2,"Dissatisfied",HRData[[#This Row],[Performance Rating]]=3,"Neutral",HRData[[#This Row],[Performance Rating]]=4,"Satisfied",HRData[[#This Row],[Performance Rating]]=5,"Very Satisfied")</f>
        <v>Very Dissatisfied</v>
      </c>
      <c r="P693" s="7">
        <v>146231</v>
      </c>
      <c r="Q693" s="7">
        <v>2710</v>
      </c>
      <c r="R693" s="2">
        <v>17</v>
      </c>
      <c r="S693" s="2">
        <v>1</v>
      </c>
      <c r="T693" s="2">
        <v>4</v>
      </c>
      <c r="U693" s="2">
        <v>4</v>
      </c>
      <c r="V693" s="2" t="str" cm="1">
        <f t="array" ref="V693">_xlfn.IFS(HRData[[#This Row],[Job Satisfaction Level]]=1,"Very Dissatisfied",HRData[[#This Row],[Job Satisfaction Level]]=2,"Dissatisfied",HRData[[#This Row],[Job Satisfaction Level]]=3,"Neutral",HRData[[#This Row],[Job Satisfaction Level]]=4,"Satisfied",HRData[[#This Row],[Job Satisfaction Level]]=5,"Very Satisfied")</f>
        <v>Satisfied</v>
      </c>
      <c r="W693" s="2" t="s">
        <v>31</v>
      </c>
      <c r="X693" s="2" t="str">
        <f t="shared" si="42"/>
        <v>60-69</v>
      </c>
      <c r="Y693" s="2" t="str">
        <f t="shared" si="43"/>
        <v>60-69</v>
      </c>
    </row>
    <row r="694" spans="1:25" x14ac:dyDescent="0.25">
      <c r="A694" s="2">
        <v>6135</v>
      </c>
      <c r="B694" s="2" t="s">
        <v>1164</v>
      </c>
      <c r="C694" s="2">
        <v>27</v>
      </c>
      <c r="D694" s="2" t="s">
        <v>33</v>
      </c>
      <c r="E694" s="2" t="s">
        <v>27</v>
      </c>
      <c r="F694" s="2" t="s">
        <v>332</v>
      </c>
      <c r="G694" s="5">
        <v>42442</v>
      </c>
      <c r="H694" s="2">
        <v>7.88</v>
      </c>
      <c r="I694" s="2">
        <f t="shared" ca="1" si="40"/>
        <v>8</v>
      </c>
      <c r="J694" s="2" t="str">
        <f t="shared" ca="1" si="41"/>
        <v>5-10</v>
      </c>
      <c r="K694" s="5"/>
      <c r="L694" s="2" t="s">
        <v>44</v>
      </c>
      <c r="M694" s="2" t="s">
        <v>39</v>
      </c>
      <c r="N694" s="2">
        <v>2</v>
      </c>
      <c r="O694" s="2" t="str" cm="1">
        <f t="array" ref="O694">_xlfn.IFS(HRData[[#This Row],[Performance Rating]]=1,"Very Dissatisfied",HRData[[#This Row],[Performance Rating]]=2,"Dissatisfied",HRData[[#This Row],[Performance Rating]]=3,"Neutral",HRData[[#This Row],[Performance Rating]]=4,"Satisfied",HRData[[#This Row],[Performance Rating]]=5,"Very Satisfied")</f>
        <v>Dissatisfied</v>
      </c>
      <c r="P694" s="7">
        <v>107056</v>
      </c>
      <c r="Q694" s="7">
        <v>928</v>
      </c>
      <c r="R694" s="2">
        <v>3</v>
      </c>
      <c r="S694" s="2">
        <v>10</v>
      </c>
      <c r="T694" s="2">
        <v>6</v>
      </c>
      <c r="U694" s="2">
        <v>3</v>
      </c>
      <c r="V694" s="2" t="str" cm="1">
        <f t="array" ref="V694">_xlfn.IFS(HRData[[#This Row],[Job Satisfaction Level]]=1,"Very Dissatisfied",HRData[[#This Row],[Job Satisfaction Level]]=2,"Dissatisfied",HRData[[#This Row],[Job Satisfaction Level]]=3,"Neutral",HRData[[#This Row],[Job Satisfaction Level]]=4,"Satisfied",HRData[[#This Row],[Job Satisfaction Level]]=5,"Very Satisfied")</f>
        <v>Neutral</v>
      </c>
      <c r="W694" s="2" t="s">
        <v>31</v>
      </c>
      <c r="X694" s="2" t="str">
        <f t="shared" si="42"/>
        <v>20-29</v>
      </c>
      <c r="Y694" s="2" t="str">
        <f t="shared" si="43"/>
        <v>20-29</v>
      </c>
    </row>
    <row r="695" spans="1:25" x14ac:dyDescent="0.25">
      <c r="A695" s="2">
        <v>4062</v>
      </c>
      <c r="B695" s="2" t="s">
        <v>1165</v>
      </c>
      <c r="C695" s="2">
        <v>49</v>
      </c>
      <c r="D695" s="2" t="s">
        <v>33</v>
      </c>
      <c r="E695" s="2" t="s">
        <v>37</v>
      </c>
      <c r="F695" s="2" t="s">
        <v>1166</v>
      </c>
      <c r="G695" s="5">
        <v>43242</v>
      </c>
      <c r="H695" s="2">
        <v>5.69</v>
      </c>
      <c r="I695" s="2">
        <f t="shared" ca="1" si="40"/>
        <v>5</v>
      </c>
      <c r="J695" s="2" t="str">
        <f t="shared" ca="1" si="41"/>
        <v>5-10</v>
      </c>
      <c r="K695" s="5"/>
      <c r="L695" s="2" t="s">
        <v>48</v>
      </c>
      <c r="M695" s="2" t="s">
        <v>39</v>
      </c>
      <c r="N695" s="2">
        <v>1</v>
      </c>
      <c r="O695" s="2" t="str" cm="1">
        <f t="array" ref="O695">_xlfn.IFS(HRData[[#This Row],[Performance Rating]]=1,"Very Dissatisfied",HRData[[#This Row],[Performance Rating]]=2,"Dissatisfied",HRData[[#This Row],[Performance Rating]]=3,"Neutral",HRData[[#This Row],[Performance Rating]]=4,"Satisfied",HRData[[#This Row],[Performance Rating]]=5,"Very Satisfied")</f>
        <v>Very Dissatisfied</v>
      </c>
      <c r="P695" s="7">
        <v>137559</v>
      </c>
      <c r="Q695" s="7">
        <v>9070</v>
      </c>
      <c r="R695" s="2">
        <v>6</v>
      </c>
      <c r="S695" s="2">
        <v>5</v>
      </c>
      <c r="T695" s="2">
        <v>2</v>
      </c>
      <c r="U695" s="2">
        <v>3</v>
      </c>
      <c r="V695" s="2" t="str" cm="1">
        <f t="array" ref="V695">_xlfn.IFS(HRData[[#This Row],[Job Satisfaction Level]]=1,"Very Dissatisfied",HRData[[#This Row],[Job Satisfaction Level]]=2,"Dissatisfied",HRData[[#This Row],[Job Satisfaction Level]]=3,"Neutral",HRData[[#This Row],[Job Satisfaction Level]]=4,"Satisfied",HRData[[#This Row],[Job Satisfaction Level]]=5,"Very Satisfied")</f>
        <v>Neutral</v>
      </c>
      <c r="W695" s="2" t="s">
        <v>45</v>
      </c>
      <c r="X695" s="2" t="str">
        <f t="shared" si="42"/>
        <v>40-49</v>
      </c>
      <c r="Y695" s="2" t="str">
        <f t="shared" si="43"/>
        <v>40-49</v>
      </c>
    </row>
    <row r="696" spans="1:25" x14ac:dyDescent="0.25">
      <c r="A696" s="2">
        <v>7434</v>
      </c>
      <c r="B696" s="2" t="s">
        <v>1167</v>
      </c>
      <c r="C696" s="2">
        <v>45</v>
      </c>
      <c r="D696" s="2" t="s">
        <v>33</v>
      </c>
      <c r="E696" s="2" t="s">
        <v>34</v>
      </c>
      <c r="F696" s="2" t="s">
        <v>466</v>
      </c>
      <c r="G696" s="5">
        <v>43193</v>
      </c>
      <c r="H696" s="2">
        <v>5.82</v>
      </c>
      <c r="I696" s="2">
        <f t="shared" ca="1" si="40"/>
        <v>6</v>
      </c>
      <c r="J696" s="2" t="str">
        <f t="shared" ca="1" si="41"/>
        <v>5-10</v>
      </c>
      <c r="K696" s="5"/>
      <c r="L696" s="2" t="s">
        <v>44</v>
      </c>
      <c r="M696" s="2" t="s">
        <v>39</v>
      </c>
      <c r="N696" s="2">
        <v>2</v>
      </c>
      <c r="O696" s="2" t="str" cm="1">
        <f t="array" ref="O696">_xlfn.IFS(HRData[[#This Row],[Performance Rating]]=1,"Very Dissatisfied",HRData[[#This Row],[Performance Rating]]=2,"Dissatisfied",HRData[[#This Row],[Performance Rating]]=3,"Neutral",HRData[[#This Row],[Performance Rating]]=4,"Satisfied",HRData[[#This Row],[Performance Rating]]=5,"Very Satisfied")</f>
        <v>Dissatisfied</v>
      </c>
      <c r="P696" s="7">
        <v>72035</v>
      </c>
      <c r="Q696" s="7">
        <v>1182</v>
      </c>
      <c r="R696" s="2">
        <v>9</v>
      </c>
      <c r="S696" s="2">
        <v>5</v>
      </c>
      <c r="T696" s="2">
        <v>4</v>
      </c>
      <c r="U696" s="2">
        <v>3</v>
      </c>
      <c r="V696" s="2" t="str" cm="1">
        <f t="array" ref="V696">_xlfn.IFS(HRData[[#This Row],[Job Satisfaction Level]]=1,"Very Dissatisfied",HRData[[#This Row],[Job Satisfaction Level]]=2,"Dissatisfied",HRData[[#This Row],[Job Satisfaction Level]]=3,"Neutral",HRData[[#This Row],[Job Satisfaction Level]]=4,"Satisfied",HRData[[#This Row],[Job Satisfaction Level]]=5,"Very Satisfied")</f>
        <v>Neutral</v>
      </c>
      <c r="W696" s="2" t="s">
        <v>40</v>
      </c>
      <c r="X696" s="2" t="str">
        <f t="shared" si="42"/>
        <v>40-49</v>
      </c>
      <c r="Y696" s="2" t="str">
        <f t="shared" si="43"/>
        <v>40-49</v>
      </c>
    </row>
    <row r="697" spans="1:25" x14ac:dyDescent="0.25">
      <c r="A697" s="2">
        <v>2994</v>
      </c>
      <c r="B697" s="2" t="s">
        <v>1168</v>
      </c>
      <c r="C697" s="2">
        <v>30</v>
      </c>
      <c r="D697" s="2" t="s">
        <v>33</v>
      </c>
      <c r="E697" s="2" t="s">
        <v>50</v>
      </c>
      <c r="F697" s="2" t="s">
        <v>925</v>
      </c>
      <c r="G697" s="5">
        <v>44859</v>
      </c>
      <c r="H697" s="2">
        <v>1.26</v>
      </c>
      <c r="I697" s="2">
        <f t="shared" ca="1" si="40"/>
        <v>1</v>
      </c>
      <c r="J697" s="2" t="str">
        <f t="shared" ca="1" si="41"/>
        <v>1-3</v>
      </c>
      <c r="K697" s="5">
        <v>45292</v>
      </c>
      <c r="L697" s="2" t="s">
        <v>56</v>
      </c>
      <c r="M697" s="2" t="s">
        <v>30</v>
      </c>
      <c r="N697" s="2">
        <v>4</v>
      </c>
      <c r="O697" s="2" t="str" cm="1">
        <f t="array" ref="O697">_xlfn.IFS(HRData[[#This Row],[Performance Rating]]=1,"Very Dissatisfied",HRData[[#This Row],[Performance Rating]]=2,"Dissatisfied",HRData[[#This Row],[Performance Rating]]=3,"Neutral",HRData[[#This Row],[Performance Rating]]=4,"Satisfied",HRData[[#This Row],[Performance Rating]]=5,"Very Satisfied")</f>
        <v>Satisfied</v>
      </c>
      <c r="P697" s="7">
        <v>105184</v>
      </c>
      <c r="Q697" s="7">
        <v>4489</v>
      </c>
      <c r="R697" s="2">
        <v>13</v>
      </c>
      <c r="S697" s="2">
        <v>7</v>
      </c>
      <c r="T697" s="2">
        <v>1</v>
      </c>
      <c r="U697" s="2">
        <v>3</v>
      </c>
      <c r="V697" s="2" t="str" cm="1">
        <f t="array" ref="V697">_xlfn.IFS(HRData[[#This Row],[Job Satisfaction Level]]=1,"Very Dissatisfied",HRData[[#This Row],[Job Satisfaction Level]]=2,"Dissatisfied",HRData[[#This Row],[Job Satisfaction Level]]=3,"Neutral",HRData[[#This Row],[Job Satisfaction Level]]=4,"Satisfied",HRData[[#This Row],[Job Satisfaction Level]]=5,"Very Satisfied")</f>
        <v>Neutral</v>
      </c>
      <c r="W697" s="2" t="s">
        <v>40</v>
      </c>
      <c r="X697" s="2" t="str">
        <f t="shared" si="42"/>
        <v>30-39</v>
      </c>
      <c r="Y697" s="2" t="str">
        <f t="shared" si="43"/>
        <v>30-39</v>
      </c>
    </row>
    <row r="698" spans="1:25" x14ac:dyDescent="0.25">
      <c r="A698" s="2">
        <v>3785</v>
      </c>
      <c r="B698" s="2" t="s">
        <v>1169</v>
      </c>
      <c r="C698" s="2">
        <v>28</v>
      </c>
      <c r="D698" s="2" t="s">
        <v>33</v>
      </c>
      <c r="E698" s="2" t="s">
        <v>50</v>
      </c>
      <c r="F698" s="2" t="s">
        <v>1170</v>
      </c>
      <c r="G698" s="5">
        <v>44611</v>
      </c>
      <c r="H698" s="2">
        <v>1.94</v>
      </c>
      <c r="I698" s="2">
        <f t="shared" ca="1" si="40"/>
        <v>0</v>
      </c>
      <c r="J698" s="2" t="str">
        <f t="shared" ca="1" si="41"/>
        <v>New</v>
      </c>
      <c r="K698" s="5">
        <v>44640</v>
      </c>
      <c r="L698" s="2" t="s">
        <v>44</v>
      </c>
      <c r="M698" s="2" t="s">
        <v>30</v>
      </c>
      <c r="N698" s="2">
        <v>1</v>
      </c>
      <c r="O698" s="2" t="str" cm="1">
        <f t="array" ref="O698">_xlfn.IFS(HRData[[#This Row],[Performance Rating]]=1,"Very Dissatisfied",HRData[[#This Row],[Performance Rating]]=2,"Dissatisfied",HRData[[#This Row],[Performance Rating]]=3,"Neutral",HRData[[#This Row],[Performance Rating]]=4,"Satisfied",HRData[[#This Row],[Performance Rating]]=5,"Very Satisfied")</f>
        <v>Very Dissatisfied</v>
      </c>
      <c r="P698" s="7">
        <v>91378</v>
      </c>
      <c r="Q698" s="7">
        <v>7979</v>
      </c>
      <c r="R698" s="2">
        <v>4</v>
      </c>
      <c r="S698" s="2">
        <v>4</v>
      </c>
      <c r="T698" s="2">
        <v>4</v>
      </c>
      <c r="U698" s="2">
        <v>1</v>
      </c>
      <c r="V698" s="2" t="str" cm="1">
        <f t="array" ref="V6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698" s="2" t="s">
        <v>45</v>
      </c>
      <c r="X698" s="2" t="str">
        <f t="shared" si="42"/>
        <v>20-29</v>
      </c>
      <c r="Y698" s="2" t="str">
        <f t="shared" si="43"/>
        <v>20-29</v>
      </c>
    </row>
    <row r="699" spans="1:25" x14ac:dyDescent="0.25">
      <c r="A699" s="2">
        <v>2236</v>
      </c>
      <c r="B699" s="2" t="s">
        <v>1171</v>
      </c>
      <c r="C699" s="2">
        <v>31</v>
      </c>
      <c r="D699" s="2" t="s">
        <v>33</v>
      </c>
      <c r="E699" s="2" t="s">
        <v>34</v>
      </c>
      <c r="F699" s="2" t="s">
        <v>640</v>
      </c>
      <c r="G699" s="5">
        <v>44338</v>
      </c>
      <c r="H699" s="2">
        <v>2.69</v>
      </c>
      <c r="I699" s="2">
        <f t="shared" ca="1" si="40"/>
        <v>2</v>
      </c>
      <c r="J699" s="2" t="str">
        <f t="shared" ca="1" si="41"/>
        <v>1-3</v>
      </c>
      <c r="K699" s="5"/>
      <c r="L699" s="2" t="s">
        <v>48</v>
      </c>
      <c r="M699" s="2" t="s">
        <v>39</v>
      </c>
      <c r="N699" s="2">
        <v>5</v>
      </c>
      <c r="O699" s="2" t="str" cm="1">
        <f t="array" ref="O699">_xlfn.IFS(HRData[[#This Row],[Performance Rating]]=1,"Very Dissatisfied",HRData[[#This Row],[Performance Rating]]=2,"Dissatisfied",HRData[[#This Row],[Performance Rating]]=3,"Neutral",HRData[[#This Row],[Performance Rating]]=4,"Satisfied",HRData[[#This Row],[Performance Rating]]=5,"Very Satisfied")</f>
        <v>Very Satisfied</v>
      </c>
      <c r="P699" s="7">
        <v>94087</v>
      </c>
      <c r="Q699" s="7">
        <v>4990</v>
      </c>
      <c r="R699" s="2">
        <v>20</v>
      </c>
      <c r="S699" s="2">
        <v>2</v>
      </c>
      <c r="T699" s="2">
        <v>2</v>
      </c>
      <c r="U699" s="2">
        <v>4</v>
      </c>
      <c r="V699" s="2" t="str" cm="1">
        <f t="array" ref="V699">_xlfn.IFS(HRData[[#This Row],[Job Satisfaction Level]]=1,"Very Dissatisfied",HRData[[#This Row],[Job Satisfaction Level]]=2,"Dissatisfied",HRData[[#This Row],[Job Satisfaction Level]]=3,"Neutral",HRData[[#This Row],[Job Satisfaction Level]]=4,"Satisfied",HRData[[#This Row],[Job Satisfaction Level]]=5,"Very Satisfied")</f>
        <v>Satisfied</v>
      </c>
      <c r="W699" s="2" t="s">
        <v>45</v>
      </c>
      <c r="X699" s="2" t="str">
        <f t="shared" si="42"/>
        <v>30-39</v>
      </c>
      <c r="Y699" s="2" t="str">
        <f t="shared" si="43"/>
        <v>30-39</v>
      </c>
    </row>
    <row r="700" spans="1:25" x14ac:dyDescent="0.25">
      <c r="A700" s="2">
        <v>6581</v>
      </c>
      <c r="B700" s="2" t="s">
        <v>1172</v>
      </c>
      <c r="C700" s="2">
        <v>37</v>
      </c>
      <c r="D700" s="2" t="s">
        <v>33</v>
      </c>
      <c r="E700" s="2" t="s">
        <v>37</v>
      </c>
      <c r="F700" s="2" t="s">
        <v>852</v>
      </c>
      <c r="G700" s="5">
        <v>44832</v>
      </c>
      <c r="H700" s="2">
        <v>1.33</v>
      </c>
      <c r="I700" s="2">
        <f t="shared" ca="1" si="40"/>
        <v>1</v>
      </c>
      <c r="J700" s="2" t="str">
        <f t="shared" ca="1" si="41"/>
        <v>1-3</v>
      </c>
      <c r="K700" s="5"/>
      <c r="L700" s="2" t="s">
        <v>44</v>
      </c>
      <c r="M700" s="2" t="s">
        <v>39</v>
      </c>
      <c r="N700" s="2">
        <v>1</v>
      </c>
      <c r="O700" s="2" t="str" cm="1">
        <f t="array" ref="O700">_xlfn.IFS(HRData[[#This Row],[Performance Rating]]=1,"Very Dissatisfied",HRData[[#This Row],[Performance Rating]]=2,"Dissatisfied",HRData[[#This Row],[Performance Rating]]=3,"Neutral",HRData[[#This Row],[Performance Rating]]=4,"Satisfied",HRData[[#This Row],[Performance Rating]]=5,"Very Satisfied")</f>
        <v>Very Dissatisfied</v>
      </c>
      <c r="P700" s="7">
        <v>83350</v>
      </c>
      <c r="Q700" s="7">
        <v>3924</v>
      </c>
      <c r="R700" s="2">
        <v>14</v>
      </c>
      <c r="S700" s="2">
        <v>4</v>
      </c>
      <c r="T700" s="2">
        <v>2</v>
      </c>
      <c r="U700" s="2">
        <v>4</v>
      </c>
      <c r="V700" s="2" t="str" cm="1">
        <f t="array" ref="V700">_xlfn.IFS(HRData[[#This Row],[Job Satisfaction Level]]=1,"Very Dissatisfied",HRData[[#This Row],[Job Satisfaction Level]]=2,"Dissatisfied",HRData[[#This Row],[Job Satisfaction Level]]=3,"Neutral",HRData[[#This Row],[Job Satisfaction Level]]=4,"Satisfied",HRData[[#This Row],[Job Satisfaction Level]]=5,"Very Satisfied")</f>
        <v>Satisfied</v>
      </c>
      <c r="W700" s="2" t="s">
        <v>31</v>
      </c>
      <c r="X700" s="2" t="str">
        <f t="shared" si="42"/>
        <v>30-39</v>
      </c>
      <c r="Y700" s="2" t="str">
        <f t="shared" si="43"/>
        <v>30-39</v>
      </c>
    </row>
    <row r="701" spans="1:25" x14ac:dyDescent="0.25">
      <c r="A701" s="2">
        <v>4656</v>
      </c>
      <c r="B701" s="2" t="s">
        <v>1173</v>
      </c>
      <c r="C701" s="2">
        <v>18</v>
      </c>
      <c r="D701" s="2" t="s">
        <v>33</v>
      </c>
      <c r="E701" s="2" t="s">
        <v>37</v>
      </c>
      <c r="F701" s="2" t="s">
        <v>1174</v>
      </c>
      <c r="G701" s="5">
        <v>44913</v>
      </c>
      <c r="H701" s="2">
        <v>1.1100000000000001</v>
      </c>
      <c r="I701" s="2">
        <f t="shared" ca="1" si="40"/>
        <v>1</v>
      </c>
      <c r="J701" s="2" t="str">
        <f t="shared" ca="1" si="41"/>
        <v>1-3</v>
      </c>
      <c r="K701" s="5"/>
      <c r="L701" s="2" t="s">
        <v>56</v>
      </c>
      <c r="M701" s="2" t="s">
        <v>39</v>
      </c>
      <c r="N701" s="2">
        <v>5</v>
      </c>
      <c r="O701" s="2" t="str" cm="1">
        <f t="array" ref="O701">_xlfn.IFS(HRData[[#This Row],[Performance Rating]]=1,"Very Dissatisfied",HRData[[#This Row],[Performance Rating]]=2,"Dissatisfied",HRData[[#This Row],[Performance Rating]]=3,"Neutral",HRData[[#This Row],[Performance Rating]]=4,"Satisfied",HRData[[#This Row],[Performance Rating]]=5,"Very Satisfied")</f>
        <v>Very Satisfied</v>
      </c>
      <c r="P701" s="7">
        <v>118438</v>
      </c>
      <c r="Q701" s="7">
        <v>4598</v>
      </c>
      <c r="R701" s="2">
        <v>14</v>
      </c>
      <c r="S701" s="2">
        <v>0</v>
      </c>
      <c r="T701" s="2">
        <v>9</v>
      </c>
      <c r="U701" s="2">
        <v>4</v>
      </c>
      <c r="V701" s="2" t="str" cm="1">
        <f t="array" ref="V701">_xlfn.IFS(HRData[[#This Row],[Job Satisfaction Level]]=1,"Very Dissatisfied",HRData[[#This Row],[Job Satisfaction Level]]=2,"Dissatisfied",HRData[[#This Row],[Job Satisfaction Level]]=3,"Neutral",HRData[[#This Row],[Job Satisfaction Level]]=4,"Satisfied",HRData[[#This Row],[Job Satisfaction Level]]=5,"Very Satisfied")</f>
        <v>Satisfied</v>
      </c>
      <c r="W701" s="2" t="s">
        <v>45</v>
      </c>
      <c r="X701" s="2" t="str">
        <f t="shared" si="42"/>
        <v>10-19</v>
      </c>
      <c r="Y701" s="2" t="str">
        <f t="shared" si="43"/>
        <v>10-19</v>
      </c>
    </row>
    <row r="702" spans="1:25" x14ac:dyDescent="0.25">
      <c r="A702" s="2">
        <v>4857</v>
      </c>
      <c r="B702" s="2" t="s">
        <v>1175</v>
      </c>
      <c r="C702" s="2">
        <v>51</v>
      </c>
      <c r="D702" s="2" t="s">
        <v>33</v>
      </c>
      <c r="E702" s="2" t="s">
        <v>37</v>
      </c>
      <c r="F702" s="2" t="s">
        <v>638</v>
      </c>
      <c r="G702" s="5">
        <v>45202</v>
      </c>
      <c r="H702" s="2">
        <v>0.32</v>
      </c>
      <c r="I702" s="2">
        <f t="shared" ca="1" si="40"/>
        <v>0</v>
      </c>
      <c r="J702" s="2" t="str">
        <f t="shared" ca="1" si="41"/>
        <v>New</v>
      </c>
      <c r="K702" s="5"/>
      <c r="L702" s="2" t="s">
        <v>44</v>
      </c>
      <c r="M702" s="2" t="s">
        <v>39</v>
      </c>
      <c r="N702" s="2">
        <v>4</v>
      </c>
      <c r="O702" s="2" t="str" cm="1">
        <f t="array" ref="O702">_xlfn.IFS(HRData[[#This Row],[Performance Rating]]=1,"Very Dissatisfied",HRData[[#This Row],[Performance Rating]]=2,"Dissatisfied",HRData[[#This Row],[Performance Rating]]=3,"Neutral",HRData[[#This Row],[Performance Rating]]=4,"Satisfied",HRData[[#This Row],[Performance Rating]]=5,"Very Satisfied")</f>
        <v>Satisfied</v>
      </c>
      <c r="P702" s="7">
        <v>105935</v>
      </c>
      <c r="Q702" s="7">
        <v>2141</v>
      </c>
      <c r="R702" s="2">
        <v>3</v>
      </c>
      <c r="S702" s="2">
        <v>4</v>
      </c>
      <c r="T702" s="2">
        <v>4</v>
      </c>
      <c r="U702" s="2">
        <v>5</v>
      </c>
      <c r="V702" s="2" t="str" cm="1">
        <f t="array" ref="V702">_xlfn.IFS(HRData[[#This Row],[Job Satisfaction Level]]=1,"Very Dissatisfied",HRData[[#This Row],[Job Satisfaction Level]]=2,"Dissatisfied",HRData[[#This Row],[Job Satisfaction Level]]=3,"Neutral",HRData[[#This Row],[Job Satisfaction Level]]=4,"Satisfied",HRData[[#This Row],[Job Satisfaction Level]]=5,"Very Satisfied")</f>
        <v>Very Satisfied</v>
      </c>
      <c r="W702" s="2" t="s">
        <v>45</v>
      </c>
      <c r="X702" s="2" t="str">
        <f t="shared" si="42"/>
        <v>50-59</v>
      </c>
      <c r="Y702" s="2" t="str">
        <f t="shared" si="43"/>
        <v>50-59</v>
      </c>
    </row>
    <row r="703" spans="1:25" x14ac:dyDescent="0.25">
      <c r="A703" s="2">
        <v>6905</v>
      </c>
      <c r="B703" s="2" t="s">
        <v>1176</v>
      </c>
      <c r="C703" s="2">
        <v>61</v>
      </c>
      <c r="D703" s="2" t="s">
        <v>33</v>
      </c>
      <c r="E703" s="2" t="s">
        <v>42</v>
      </c>
      <c r="F703" s="2" t="s">
        <v>320</v>
      </c>
      <c r="G703" s="5">
        <v>42956</v>
      </c>
      <c r="H703" s="2">
        <v>6.47</v>
      </c>
      <c r="I703" s="2">
        <f t="shared" ca="1" si="40"/>
        <v>5</v>
      </c>
      <c r="J703" s="2" t="str">
        <f t="shared" ca="1" si="41"/>
        <v>5-10</v>
      </c>
      <c r="K703" s="5">
        <v>44888</v>
      </c>
      <c r="L703" s="2" t="s">
        <v>56</v>
      </c>
      <c r="M703" s="2" t="s">
        <v>30</v>
      </c>
      <c r="N703" s="2">
        <v>4</v>
      </c>
      <c r="O703" s="2" t="str" cm="1">
        <f t="array" ref="O703">_xlfn.IFS(HRData[[#This Row],[Performance Rating]]=1,"Very Dissatisfied",HRData[[#This Row],[Performance Rating]]=2,"Dissatisfied",HRData[[#This Row],[Performance Rating]]=3,"Neutral",HRData[[#This Row],[Performance Rating]]=4,"Satisfied",HRData[[#This Row],[Performance Rating]]=5,"Very Satisfied")</f>
        <v>Satisfied</v>
      </c>
      <c r="P703" s="7">
        <v>127351</v>
      </c>
      <c r="Q703" s="7">
        <v>6608</v>
      </c>
      <c r="R703" s="2">
        <v>14</v>
      </c>
      <c r="S703" s="2">
        <v>8</v>
      </c>
      <c r="T703" s="2">
        <v>2</v>
      </c>
      <c r="U703" s="2">
        <v>4</v>
      </c>
      <c r="V703" s="2" t="str" cm="1">
        <f t="array" ref="V703">_xlfn.IFS(HRData[[#This Row],[Job Satisfaction Level]]=1,"Very Dissatisfied",HRData[[#This Row],[Job Satisfaction Level]]=2,"Dissatisfied",HRData[[#This Row],[Job Satisfaction Level]]=3,"Neutral",HRData[[#This Row],[Job Satisfaction Level]]=4,"Satisfied",HRData[[#This Row],[Job Satisfaction Level]]=5,"Very Satisfied")</f>
        <v>Satisfied</v>
      </c>
      <c r="W703" s="2" t="s">
        <v>45</v>
      </c>
      <c r="X703" s="2" t="str">
        <f t="shared" si="42"/>
        <v>60-69</v>
      </c>
      <c r="Y703" s="2" t="str">
        <f t="shared" si="43"/>
        <v>60-69</v>
      </c>
    </row>
    <row r="704" spans="1:25" x14ac:dyDescent="0.25">
      <c r="A704" s="2">
        <v>6758</v>
      </c>
      <c r="B704" s="2" t="s">
        <v>1177</v>
      </c>
      <c r="C704" s="2">
        <v>63</v>
      </c>
      <c r="D704" s="2" t="s">
        <v>33</v>
      </c>
      <c r="E704" s="2" t="s">
        <v>50</v>
      </c>
      <c r="F704" s="2" t="s">
        <v>1084</v>
      </c>
      <c r="G704" s="5">
        <v>43140</v>
      </c>
      <c r="H704" s="2">
        <v>5.97</v>
      </c>
      <c r="I704" s="2">
        <f t="shared" ca="1" si="40"/>
        <v>6</v>
      </c>
      <c r="J704" s="2" t="str">
        <f t="shared" ca="1" si="41"/>
        <v>5-10</v>
      </c>
      <c r="K704" s="5"/>
      <c r="L704" s="2" t="s">
        <v>56</v>
      </c>
      <c r="M704" s="2" t="s">
        <v>39</v>
      </c>
      <c r="N704" s="2">
        <v>1</v>
      </c>
      <c r="O704" s="2" t="str" cm="1">
        <f t="array" ref="O704">_xlfn.IFS(HRData[[#This Row],[Performance Rating]]=1,"Very Dissatisfied",HRData[[#This Row],[Performance Rating]]=2,"Dissatisfied",HRData[[#This Row],[Performance Rating]]=3,"Neutral",HRData[[#This Row],[Performance Rating]]=4,"Satisfied",HRData[[#This Row],[Performance Rating]]=5,"Very Satisfied")</f>
        <v>Very Dissatisfied</v>
      </c>
      <c r="P704" s="7">
        <v>111922</v>
      </c>
      <c r="Q704" s="7">
        <v>2854</v>
      </c>
      <c r="R704" s="2">
        <v>0</v>
      </c>
      <c r="S704" s="2">
        <v>2</v>
      </c>
      <c r="T704" s="2">
        <v>5</v>
      </c>
      <c r="U704" s="2">
        <v>3</v>
      </c>
      <c r="V704" s="2" t="str" cm="1">
        <f t="array" ref="V704">_xlfn.IFS(HRData[[#This Row],[Job Satisfaction Level]]=1,"Very Dissatisfied",HRData[[#This Row],[Job Satisfaction Level]]=2,"Dissatisfied",HRData[[#This Row],[Job Satisfaction Level]]=3,"Neutral",HRData[[#This Row],[Job Satisfaction Level]]=4,"Satisfied",HRData[[#This Row],[Job Satisfaction Level]]=5,"Very Satisfied")</f>
        <v>Neutral</v>
      </c>
      <c r="W704" s="2" t="s">
        <v>31</v>
      </c>
      <c r="X704" s="2" t="str">
        <f t="shared" si="42"/>
        <v>60-69</v>
      </c>
      <c r="Y704" s="2" t="str">
        <f t="shared" si="43"/>
        <v>60-69</v>
      </c>
    </row>
    <row r="705" spans="1:25" x14ac:dyDescent="0.25">
      <c r="A705" s="2">
        <v>4844</v>
      </c>
      <c r="B705" s="2" t="s">
        <v>1178</v>
      </c>
      <c r="C705" s="2">
        <v>62</v>
      </c>
      <c r="D705" s="2" t="s">
        <v>33</v>
      </c>
      <c r="E705" s="2" t="s">
        <v>27</v>
      </c>
      <c r="F705" s="2" t="s">
        <v>1179</v>
      </c>
      <c r="G705" s="5">
        <v>41996</v>
      </c>
      <c r="H705" s="2">
        <v>9.1</v>
      </c>
      <c r="I705" s="2">
        <f t="shared" ca="1" si="40"/>
        <v>9</v>
      </c>
      <c r="J705" s="2" t="str">
        <f t="shared" ca="1" si="41"/>
        <v>5-10</v>
      </c>
      <c r="K705" s="5"/>
      <c r="L705" s="2" t="s">
        <v>29</v>
      </c>
      <c r="M705" s="2" t="s">
        <v>39</v>
      </c>
      <c r="N705" s="2">
        <v>3</v>
      </c>
      <c r="O705" s="2" t="str" cm="1">
        <f t="array" ref="O705">_xlfn.IFS(HRData[[#This Row],[Performance Rating]]=1,"Very Dissatisfied",HRData[[#This Row],[Performance Rating]]=2,"Dissatisfied",HRData[[#This Row],[Performance Rating]]=3,"Neutral",HRData[[#This Row],[Performance Rating]]=4,"Satisfied",HRData[[#This Row],[Performance Rating]]=5,"Very Satisfied")</f>
        <v>Neutral</v>
      </c>
      <c r="P705" s="7">
        <v>51165</v>
      </c>
      <c r="Q705" s="7">
        <v>5700</v>
      </c>
      <c r="R705" s="2">
        <v>14</v>
      </c>
      <c r="S705" s="2">
        <v>5</v>
      </c>
      <c r="T705" s="2">
        <v>6</v>
      </c>
      <c r="U705" s="2">
        <v>2</v>
      </c>
      <c r="V705" s="2" t="str" cm="1">
        <f t="array" ref="V705">_xlfn.IFS(HRData[[#This Row],[Job Satisfaction Level]]=1,"Very Dissatisfied",HRData[[#This Row],[Job Satisfaction Level]]=2,"Dissatisfied",HRData[[#This Row],[Job Satisfaction Level]]=3,"Neutral",HRData[[#This Row],[Job Satisfaction Level]]=4,"Satisfied",HRData[[#This Row],[Job Satisfaction Level]]=5,"Very Satisfied")</f>
        <v>Dissatisfied</v>
      </c>
      <c r="W705" s="2" t="s">
        <v>45</v>
      </c>
      <c r="X705" s="2" t="str">
        <f t="shared" si="42"/>
        <v>60-69</v>
      </c>
      <c r="Y705" s="2" t="str">
        <f t="shared" si="43"/>
        <v>60-69</v>
      </c>
    </row>
    <row r="706" spans="1:25" x14ac:dyDescent="0.25">
      <c r="A706" s="2">
        <v>3218</v>
      </c>
      <c r="B706" s="2" t="s">
        <v>1180</v>
      </c>
      <c r="C706" s="2">
        <v>25</v>
      </c>
      <c r="D706" s="2" t="s">
        <v>33</v>
      </c>
      <c r="E706" s="2" t="s">
        <v>50</v>
      </c>
      <c r="F706" s="2" t="s">
        <v>1181</v>
      </c>
      <c r="G706" s="5">
        <v>44158</v>
      </c>
      <c r="H706" s="2">
        <v>3.18</v>
      </c>
      <c r="I706" s="2">
        <f t="shared" ref="I706:I769" ca="1" si="44">DATEDIF(G706,IF(ISBLANK(K706), TODAY(), K706), "y")</f>
        <v>3</v>
      </c>
      <c r="J706" s="2" t="str">
        <f t="shared" ref="J706:J769" ca="1" si="45">IF(I706=0, "New", IF(I706&lt;1, "0-1", IF(I706&lt;3, "1-3", IF(I706&lt;5, "3-5", IF(I706&lt;10, "5-10", "10+")))))</f>
        <v>3-5</v>
      </c>
      <c r="K706" s="5"/>
      <c r="L706" s="2" t="s">
        <v>44</v>
      </c>
      <c r="M706" s="2" t="s">
        <v>39</v>
      </c>
      <c r="N706" s="2">
        <v>2</v>
      </c>
      <c r="O706" s="2" t="str" cm="1">
        <f t="array" ref="O706">_xlfn.IFS(HRData[[#This Row],[Performance Rating]]=1,"Very Dissatisfied",HRData[[#This Row],[Performance Rating]]=2,"Dissatisfied",HRData[[#This Row],[Performance Rating]]=3,"Neutral",HRData[[#This Row],[Performance Rating]]=4,"Satisfied",HRData[[#This Row],[Performance Rating]]=5,"Very Satisfied")</f>
        <v>Dissatisfied</v>
      </c>
      <c r="P706" s="7">
        <v>75210</v>
      </c>
      <c r="Q706" s="7">
        <v>1980</v>
      </c>
      <c r="R706" s="2">
        <v>1</v>
      </c>
      <c r="S706" s="2">
        <v>1</v>
      </c>
      <c r="T706" s="2">
        <v>0</v>
      </c>
      <c r="U706" s="2">
        <v>3</v>
      </c>
      <c r="V706" s="2" t="str" cm="1">
        <f t="array" ref="V706">_xlfn.IFS(HRData[[#This Row],[Job Satisfaction Level]]=1,"Very Dissatisfied",HRData[[#This Row],[Job Satisfaction Level]]=2,"Dissatisfied",HRData[[#This Row],[Job Satisfaction Level]]=3,"Neutral",HRData[[#This Row],[Job Satisfaction Level]]=4,"Satisfied",HRData[[#This Row],[Job Satisfaction Level]]=5,"Very Satisfied")</f>
        <v>Neutral</v>
      </c>
      <c r="W706" s="2" t="s">
        <v>45</v>
      </c>
      <c r="X706" s="2" t="str">
        <f t="shared" ref="X706:X769" si="46">IF(C706="", "", CONCATENATE(TEXT(FLOOR(C706, 10), "0"), "-", TEXT(FLOOR(C706, 10) + 9, "0")))</f>
        <v>20-29</v>
      </c>
      <c r="Y706" s="2" t="str">
        <f t="shared" ref="Y706:Y769" si="47">IF(AND(C706&gt;=0, C706&lt;10), "0-9",
   IF(AND(C706&gt;=10, C706&lt;20), "10-19",
      IF(AND(C706&gt;=20, C706&lt;30), "20-29",
         IF(AND(C706&gt;=30, C706&lt;40), "30-39",
            IF(AND(C706&gt;=40, C706&lt;50), "40-49",
               IF(AND(C706&gt;=50, C706&lt;60), "50-59",
                  IF(AND(C706&gt;=60, C706&lt;70), "60-69",
                     IF(AND(C706&gt;=70, C706&lt;80), "70-79",
                        IF(AND(C706&gt;=80, C706&lt;90), "80-89",
                           IF(C706&gt;=90, "90+", "Out of range"))))))))))</f>
        <v>20-29</v>
      </c>
    </row>
    <row r="707" spans="1:25" x14ac:dyDescent="0.25">
      <c r="A707" s="2">
        <v>3119</v>
      </c>
      <c r="B707" s="2" t="s">
        <v>1182</v>
      </c>
      <c r="C707" s="2">
        <v>26</v>
      </c>
      <c r="D707" s="2" t="s">
        <v>33</v>
      </c>
      <c r="E707" s="2" t="s">
        <v>50</v>
      </c>
      <c r="F707" s="2" t="s">
        <v>282</v>
      </c>
      <c r="G707" s="5">
        <v>44887</v>
      </c>
      <c r="H707" s="2">
        <v>1.18</v>
      </c>
      <c r="I707" s="2">
        <f t="shared" ca="1" si="44"/>
        <v>1</v>
      </c>
      <c r="J707" s="2" t="str">
        <f t="shared" ca="1" si="45"/>
        <v>1-3</v>
      </c>
      <c r="K707" s="5"/>
      <c r="L707" s="2" t="s">
        <v>56</v>
      </c>
      <c r="M707" s="2" t="s">
        <v>39</v>
      </c>
      <c r="N707" s="2">
        <v>3</v>
      </c>
      <c r="O707" s="2" t="str" cm="1">
        <f t="array" ref="O707">_xlfn.IFS(HRData[[#This Row],[Performance Rating]]=1,"Very Dissatisfied",HRData[[#This Row],[Performance Rating]]=2,"Dissatisfied",HRData[[#This Row],[Performance Rating]]=3,"Neutral",HRData[[#This Row],[Performance Rating]]=4,"Satisfied",HRData[[#This Row],[Performance Rating]]=5,"Very Satisfied")</f>
        <v>Neutral</v>
      </c>
      <c r="P707" s="7">
        <v>60107</v>
      </c>
      <c r="Q707" s="7">
        <v>5738</v>
      </c>
      <c r="R707" s="2">
        <v>20</v>
      </c>
      <c r="S707" s="2">
        <v>0</v>
      </c>
      <c r="T707" s="2">
        <v>4</v>
      </c>
      <c r="U707" s="2">
        <v>5</v>
      </c>
      <c r="V707" s="2" t="str" cm="1">
        <f t="array" ref="V707">_xlfn.IFS(HRData[[#This Row],[Job Satisfaction Level]]=1,"Very Dissatisfied",HRData[[#This Row],[Job Satisfaction Level]]=2,"Dissatisfied",HRData[[#This Row],[Job Satisfaction Level]]=3,"Neutral",HRData[[#This Row],[Job Satisfaction Level]]=4,"Satisfied",HRData[[#This Row],[Job Satisfaction Level]]=5,"Very Satisfied")</f>
        <v>Very Satisfied</v>
      </c>
      <c r="W707" s="2" t="s">
        <v>31</v>
      </c>
      <c r="X707" s="2" t="str">
        <f t="shared" si="46"/>
        <v>20-29</v>
      </c>
      <c r="Y707" s="2" t="str">
        <f t="shared" si="47"/>
        <v>20-29</v>
      </c>
    </row>
    <row r="708" spans="1:25" x14ac:dyDescent="0.25">
      <c r="A708" s="2">
        <v>4986</v>
      </c>
      <c r="B708" s="2" t="s">
        <v>1183</v>
      </c>
      <c r="C708" s="2">
        <v>19</v>
      </c>
      <c r="D708" s="2" t="s">
        <v>33</v>
      </c>
      <c r="E708" s="2" t="s">
        <v>27</v>
      </c>
      <c r="F708" s="2" t="s">
        <v>1105</v>
      </c>
      <c r="G708" s="5">
        <v>43971</v>
      </c>
      <c r="H708" s="2">
        <v>3.69</v>
      </c>
      <c r="I708" s="2">
        <f t="shared" ca="1" si="44"/>
        <v>3</v>
      </c>
      <c r="J708" s="2" t="str">
        <f t="shared" ca="1" si="45"/>
        <v>3-5</v>
      </c>
      <c r="K708" s="5"/>
      <c r="L708" s="2" t="s">
        <v>29</v>
      </c>
      <c r="M708" s="2" t="s">
        <v>39</v>
      </c>
      <c r="N708" s="2">
        <v>5</v>
      </c>
      <c r="O708" s="2" t="str" cm="1">
        <f t="array" ref="O708">_xlfn.IFS(HRData[[#This Row],[Performance Rating]]=1,"Very Dissatisfied",HRData[[#This Row],[Performance Rating]]=2,"Dissatisfied",HRData[[#This Row],[Performance Rating]]=3,"Neutral",HRData[[#This Row],[Performance Rating]]=4,"Satisfied",HRData[[#This Row],[Performance Rating]]=5,"Very Satisfied")</f>
        <v>Very Satisfied</v>
      </c>
      <c r="P708" s="7">
        <v>99938</v>
      </c>
      <c r="Q708" s="7">
        <v>2518</v>
      </c>
      <c r="R708" s="2">
        <v>4</v>
      </c>
      <c r="S708" s="2">
        <v>2</v>
      </c>
      <c r="T708" s="2">
        <v>7</v>
      </c>
      <c r="U708" s="2">
        <v>2</v>
      </c>
      <c r="V708" s="2" t="str" cm="1">
        <f t="array" ref="V708">_xlfn.IFS(HRData[[#This Row],[Job Satisfaction Level]]=1,"Very Dissatisfied",HRData[[#This Row],[Job Satisfaction Level]]=2,"Dissatisfied",HRData[[#This Row],[Job Satisfaction Level]]=3,"Neutral",HRData[[#This Row],[Job Satisfaction Level]]=4,"Satisfied",HRData[[#This Row],[Job Satisfaction Level]]=5,"Very Satisfied")</f>
        <v>Dissatisfied</v>
      </c>
      <c r="W708" s="2" t="s">
        <v>31</v>
      </c>
      <c r="X708" s="2" t="str">
        <f t="shared" si="46"/>
        <v>10-19</v>
      </c>
      <c r="Y708" s="2" t="str">
        <f t="shared" si="47"/>
        <v>10-19</v>
      </c>
    </row>
    <row r="709" spans="1:25" x14ac:dyDescent="0.25">
      <c r="A709" s="2">
        <v>5259</v>
      </c>
      <c r="B709" s="2" t="s">
        <v>1184</v>
      </c>
      <c r="C709" s="2">
        <v>49</v>
      </c>
      <c r="D709" s="2" t="s">
        <v>33</v>
      </c>
      <c r="E709" s="2" t="s">
        <v>27</v>
      </c>
      <c r="F709" s="2" t="s">
        <v>199</v>
      </c>
      <c r="G709" s="5">
        <v>42485</v>
      </c>
      <c r="H709" s="2">
        <v>7.76</v>
      </c>
      <c r="I709" s="2">
        <f t="shared" ca="1" si="44"/>
        <v>8</v>
      </c>
      <c r="J709" s="2" t="str">
        <f t="shared" ca="1" si="45"/>
        <v>5-10</v>
      </c>
      <c r="K709" s="5"/>
      <c r="L709" s="2" t="s">
        <v>56</v>
      </c>
      <c r="M709" s="2" t="s">
        <v>39</v>
      </c>
      <c r="N709" s="2">
        <v>5</v>
      </c>
      <c r="O709" s="2" t="str" cm="1">
        <f t="array" ref="O709">_xlfn.IFS(HRData[[#This Row],[Performance Rating]]=1,"Very Dissatisfied",HRData[[#This Row],[Performance Rating]]=2,"Dissatisfied",HRData[[#This Row],[Performance Rating]]=3,"Neutral",HRData[[#This Row],[Performance Rating]]=4,"Satisfied",HRData[[#This Row],[Performance Rating]]=5,"Very Satisfied")</f>
        <v>Very Satisfied</v>
      </c>
      <c r="P709" s="7">
        <v>145393</v>
      </c>
      <c r="Q709" s="7">
        <v>6822</v>
      </c>
      <c r="R709" s="2">
        <v>9</v>
      </c>
      <c r="S709" s="2">
        <v>6</v>
      </c>
      <c r="T709" s="2">
        <v>10</v>
      </c>
      <c r="U709" s="2">
        <v>5</v>
      </c>
      <c r="V709" s="2" t="str" cm="1">
        <f t="array" ref="V709">_xlfn.IFS(HRData[[#This Row],[Job Satisfaction Level]]=1,"Very Dissatisfied",HRData[[#This Row],[Job Satisfaction Level]]=2,"Dissatisfied",HRData[[#This Row],[Job Satisfaction Level]]=3,"Neutral",HRData[[#This Row],[Job Satisfaction Level]]=4,"Satisfied",HRData[[#This Row],[Job Satisfaction Level]]=5,"Very Satisfied")</f>
        <v>Very Satisfied</v>
      </c>
      <c r="W709" s="2" t="s">
        <v>31</v>
      </c>
      <c r="X709" s="2" t="str">
        <f t="shared" si="46"/>
        <v>40-49</v>
      </c>
      <c r="Y709" s="2" t="str">
        <f t="shared" si="47"/>
        <v>40-49</v>
      </c>
    </row>
    <row r="710" spans="1:25" x14ac:dyDescent="0.25">
      <c r="A710" s="2">
        <v>8483</v>
      </c>
      <c r="B710" s="2" t="s">
        <v>1185</v>
      </c>
      <c r="C710" s="2">
        <v>45</v>
      </c>
      <c r="D710" s="2" t="s">
        <v>33</v>
      </c>
      <c r="E710" s="2" t="s">
        <v>37</v>
      </c>
      <c r="F710" s="2" t="s">
        <v>763</v>
      </c>
      <c r="G710" s="5">
        <v>45317</v>
      </c>
      <c r="H710" s="2">
        <v>0.01</v>
      </c>
      <c r="I710" s="2">
        <f t="shared" ca="1" si="44"/>
        <v>0</v>
      </c>
      <c r="J710" s="2" t="str">
        <f t="shared" ca="1" si="45"/>
        <v>New</v>
      </c>
      <c r="K710" s="5">
        <v>45317</v>
      </c>
      <c r="L710" s="2" t="s">
        <v>44</v>
      </c>
      <c r="M710" s="2" t="s">
        <v>30</v>
      </c>
      <c r="N710" s="2">
        <v>5</v>
      </c>
      <c r="O710" s="2" t="str" cm="1">
        <f t="array" ref="O710">_xlfn.IFS(HRData[[#This Row],[Performance Rating]]=1,"Very Dissatisfied",HRData[[#This Row],[Performance Rating]]=2,"Dissatisfied",HRData[[#This Row],[Performance Rating]]=3,"Neutral",HRData[[#This Row],[Performance Rating]]=4,"Satisfied",HRData[[#This Row],[Performance Rating]]=5,"Very Satisfied")</f>
        <v>Very Satisfied</v>
      </c>
      <c r="P710" s="7">
        <v>83086</v>
      </c>
      <c r="Q710" s="7">
        <v>7919</v>
      </c>
      <c r="R710" s="2">
        <v>0</v>
      </c>
      <c r="S710" s="2">
        <v>1</v>
      </c>
      <c r="T710" s="2">
        <v>7</v>
      </c>
      <c r="U710" s="2">
        <v>3</v>
      </c>
      <c r="V710" s="2" t="str" cm="1">
        <f t="array" ref="V710">_xlfn.IFS(HRData[[#This Row],[Job Satisfaction Level]]=1,"Very Dissatisfied",HRData[[#This Row],[Job Satisfaction Level]]=2,"Dissatisfied",HRData[[#This Row],[Job Satisfaction Level]]=3,"Neutral",HRData[[#This Row],[Job Satisfaction Level]]=4,"Satisfied",HRData[[#This Row],[Job Satisfaction Level]]=5,"Very Satisfied")</f>
        <v>Neutral</v>
      </c>
      <c r="W710" s="2" t="s">
        <v>40</v>
      </c>
      <c r="X710" s="2" t="str">
        <f t="shared" si="46"/>
        <v>40-49</v>
      </c>
      <c r="Y710" s="2" t="str">
        <f t="shared" si="47"/>
        <v>40-49</v>
      </c>
    </row>
    <row r="711" spans="1:25" x14ac:dyDescent="0.25">
      <c r="A711" s="2">
        <v>3232</v>
      </c>
      <c r="B711" s="2" t="s">
        <v>1186</v>
      </c>
      <c r="C711" s="2">
        <v>36</v>
      </c>
      <c r="D711" s="2" t="s">
        <v>33</v>
      </c>
      <c r="E711" s="2" t="s">
        <v>27</v>
      </c>
      <c r="F711" s="2" t="s">
        <v>341</v>
      </c>
      <c r="G711" s="5">
        <v>41847</v>
      </c>
      <c r="H711" s="2">
        <v>9.51</v>
      </c>
      <c r="I711" s="2">
        <f t="shared" ca="1" si="44"/>
        <v>8</v>
      </c>
      <c r="J711" s="2" t="str">
        <f t="shared" ca="1" si="45"/>
        <v>5-10</v>
      </c>
      <c r="K711" s="5">
        <v>44815</v>
      </c>
      <c r="L711" s="2" t="s">
        <v>56</v>
      </c>
      <c r="M711" s="2" t="s">
        <v>30</v>
      </c>
      <c r="N711" s="2">
        <v>2</v>
      </c>
      <c r="O711" s="2" t="str" cm="1">
        <f t="array" ref="O711">_xlfn.IFS(HRData[[#This Row],[Performance Rating]]=1,"Very Dissatisfied",HRData[[#This Row],[Performance Rating]]=2,"Dissatisfied",HRData[[#This Row],[Performance Rating]]=3,"Neutral",HRData[[#This Row],[Performance Rating]]=4,"Satisfied",HRData[[#This Row],[Performance Rating]]=5,"Very Satisfied")</f>
        <v>Dissatisfied</v>
      </c>
      <c r="P711" s="7">
        <v>124011</v>
      </c>
      <c r="Q711" s="7">
        <v>6309</v>
      </c>
      <c r="R711" s="2">
        <v>6</v>
      </c>
      <c r="S711" s="2">
        <v>6</v>
      </c>
      <c r="T711" s="2">
        <v>6</v>
      </c>
      <c r="U711" s="2">
        <v>3</v>
      </c>
      <c r="V711" s="2" t="str" cm="1">
        <f t="array" ref="V711">_xlfn.IFS(HRData[[#This Row],[Job Satisfaction Level]]=1,"Very Dissatisfied",HRData[[#This Row],[Job Satisfaction Level]]=2,"Dissatisfied",HRData[[#This Row],[Job Satisfaction Level]]=3,"Neutral",HRData[[#This Row],[Job Satisfaction Level]]=4,"Satisfied",HRData[[#This Row],[Job Satisfaction Level]]=5,"Very Satisfied")</f>
        <v>Neutral</v>
      </c>
      <c r="W711" s="2" t="s">
        <v>31</v>
      </c>
      <c r="X711" s="2" t="str">
        <f t="shared" si="46"/>
        <v>30-39</v>
      </c>
      <c r="Y711" s="2" t="str">
        <f t="shared" si="47"/>
        <v>30-39</v>
      </c>
    </row>
    <row r="712" spans="1:25" x14ac:dyDescent="0.25">
      <c r="A712" s="2">
        <v>4469</v>
      </c>
      <c r="B712" s="2" t="s">
        <v>1187</v>
      </c>
      <c r="C712" s="2">
        <v>38</v>
      </c>
      <c r="D712" s="2" t="s">
        <v>33</v>
      </c>
      <c r="E712" s="2" t="s">
        <v>27</v>
      </c>
      <c r="F712" s="2" t="s">
        <v>182</v>
      </c>
      <c r="G712" s="5">
        <v>43299</v>
      </c>
      <c r="H712" s="2">
        <v>5.53</v>
      </c>
      <c r="I712" s="2">
        <f t="shared" ca="1" si="44"/>
        <v>4</v>
      </c>
      <c r="J712" s="2" t="str">
        <f t="shared" ca="1" si="45"/>
        <v>3-5</v>
      </c>
      <c r="K712" s="5">
        <v>44852</v>
      </c>
      <c r="L712" s="2" t="s">
        <v>29</v>
      </c>
      <c r="M712" s="2" t="s">
        <v>30</v>
      </c>
      <c r="N712" s="2">
        <v>1</v>
      </c>
      <c r="O712" s="2" t="str" cm="1">
        <f t="array" ref="O712">_xlfn.IFS(HRData[[#This Row],[Performance Rating]]=1,"Very Dissatisfied",HRData[[#This Row],[Performance Rating]]=2,"Dissatisfied",HRData[[#This Row],[Performance Rating]]=3,"Neutral",HRData[[#This Row],[Performance Rating]]=4,"Satisfied",HRData[[#This Row],[Performance Rating]]=5,"Very Satisfied")</f>
        <v>Very Dissatisfied</v>
      </c>
      <c r="P712" s="7">
        <v>34359</v>
      </c>
      <c r="Q712" s="7">
        <v>8515</v>
      </c>
      <c r="R712" s="2">
        <v>18</v>
      </c>
      <c r="S712" s="2">
        <v>4</v>
      </c>
      <c r="T712" s="2">
        <v>8</v>
      </c>
      <c r="U712" s="2">
        <v>1</v>
      </c>
      <c r="V712" s="2" t="str" cm="1">
        <f t="array" ref="V7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12" s="2" t="s">
        <v>31</v>
      </c>
      <c r="X712" s="2" t="str">
        <f t="shared" si="46"/>
        <v>30-39</v>
      </c>
      <c r="Y712" s="2" t="str">
        <f t="shared" si="47"/>
        <v>30-39</v>
      </c>
    </row>
    <row r="713" spans="1:25" x14ac:dyDescent="0.25">
      <c r="A713" s="2">
        <v>7786</v>
      </c>
      <c r="B713" s="2" t="s">
        <v>1188</v>
      </c>
      <c r="C713" s="2">
        <v>53</v>
      </c>
      <c r="D713" s="2" t="s">
        <v>33</v>
      </c>
      <c r="E713" s="2" t="s">
        <v>34</v>
      </c>
      <c r="F713" s="2" t="s">
        <v>1189</v>
      </c>
      <c r="G713" s="5">
        <v>44832</v>
      </c>
      <c r="H713" s="2">
        <v>1.33</v>
      </c>
      <c r="I713" s="2">
        <f t="shared" ca="1" si="44"/>
        <v>1</v>
      </c>
      <c r="J713" s="2" t="str">
        <f t="shared" ca="1" si="45"/>
        <v>1-3</v>
      </c>
      <c r="K713" s="5"/>
      <c r="L713" s="2" t="s">
        <v>29</v>
      </c>
      <c r="M713" s="2" t="s">
        <v>39</v>
      </c>
      <c r="N713" s="2">
        <v>1</v>
      </c>
      <c r="O713" s="2" t="str" cm="1">
        <f t="array" ref="O713">_xlfn.IFS(HRData[[#This Row],[Performance Rating]]=1,"Very Dissatisfied",HRData[[#This Row],[Performance Rating]]=2,"Dissatisfied",HRData[[#This Row],[Performance Rating]]=3,"Neutral",HRData[[#This Row],[Performance Rating]]=4,"Satisfied",HRData[[#This Row],[Performance Rating]]=5,"Very Satisfied")</f>
        <v>Very Dissatisfied</v>
      </c>
      <c r="P713" s="7">
        <v>36650</v>
      </c>
      <c r="Q713" s="7">
        <v>9288</v>
      </c>
      <c r="R713" s="2">
        <v>3</v>
      </c>
      <c r="S713" s="2">
        <v>6</v>
      </c>
      <c r="T713" s="2">
        <v>1</v>
      </c>
      <c r="U713" s="2">
        <v>5</v>
      </c>
      <c r="V713" s="2" t="str" cm="1">
        <f t="array" ref="V713">_xlfn.IFS(HRData[[#This Row],[Job Satisfaction Level]]=1,"Very Dissatisfied",HRData[[#This Row],[Job Satisfaction Level]]=2,"Dissatisfied",HRData[[#This Row],[Job Satisfaction Level]]=3,"Neutral",HRData[[#This Row],[Job Satisfaction Level]]=4,"Satisfied",HRData[[#This Row],[Job Satisfaction Level]]=5,"Very Satisfied")</f>
        <v>Very Satisfied</v>
      </c>
      <c r="W713" s="2" t="s">
        <v>31</v>
      </c>
      <c r="X713" s="2" t="str">
        <f t="shared" si="46"/>
        <v>50-59</v>
      </c>
      <c r="Y713" s="2" t="str">
        <f t="shared" si="47"/>
        <v>50-59</v>
      </c>
    </row>
    <row r="714" spans="1:25" x14ac:dyDescent="0.25">
      <c r="A714" s="2">
        <v>9635</v>
      </c>
      <c r="B714" s="2" t="s">
        <v>1190</v>
      </c>
      <c r="C714" s="2">
        <v>42</v>
      </c>
      <c r="D714" s="2" t="s">
        <v>33</v>
      </c>
      <c r="E714" s="2" t="s">
        <v>42</v>
      </c>
      <c r="F714" s="2" t="s">
        <v>224</v>
      </c>
      <c r="G714" s="5">
        <v>42104</v>
      </c>
      <c r="H714" s="2">
        <v>8.81</v>
      </c>
      <c r="I714" s="2">
        <f t="shared" ca="1" si="44"/>
        <v>9</v>
      </c>
      <c r="J714" s="2" t="str">
        <f t="shared" ca="1" si="45"/>
        <v>5-10</v>
      </c>
      <c r="K714" s="5"/>
      <c r="L714" s="2" t="s">
        <v>48</v>
      </c>
      <c r="M714" s="2" t="s">
        <v>39</v>
      </c>
      <c r="N714" s="2">
        <v>4</v>
      </c>
      <c r="O714" s="2" t="str" cm="1">
        <f t="array" ref="O714">_xlfn.IFS(HRData[[#This Row],[Performance Rating]]=1,"Very Dissatisfied",HRData[[#This Row],[Performance Rating]]=2,"Dissatisfied",HRData[[#This Row],[Performance Rating]]=3,"Neutral",HRData[[#This Row],[Performance Rating]]=4,"Satisfied",HRData[[#This Row],[Performance Rating]]=5,"Very Satisfied")</f>
        <v>Satisfied</v>
      </c>
      <c r="P714" s="7">
        <v>80963</v>
      </c>
      <c r="Q714" s="7">
        <v>7514</v>
      </c>
      <c r="R714" s="2">
        <v>0</v>
      </c>
      <c r="S714" s="2">
        <v>1</v>
      </c>
      <c r="T714" s="2">
        <v>4</v>
      </c>
      <c r="U714" s="2">
        <v>4</v>
      </c>
      <c r="V714" s="2" t="str" cm="1">
        <f t="array" ref="V714">_xlfn.IFS(HRData[[#This Row],[Job Satisfaction Level]]=1,"Very Dissatisfied",HRData[[#This Row],[Job Satisfaction Level]]=2,"Dissatisfied",HRData[[#This Row],[Job Satisfaction Level]]=3,"Neutral",HRData[[#This Row],[Job Satisfaction Level]]=4,"Satisfied",HRData[[#This Row],[Job Satisfaction Level]]=5,"Very Satisfied")</f>
        <v>Satisfied</v>
      </c>
      <c r="W714" s="2" t="s">
        <v>45</v>
      </c>
      <c r="X714" s="2" t="str">
        <f t="shared" si="46"/>
        <v>40-49</v>
      </c>
      <c r="Y714" s="2" t="str">
        <f t="shared" si="47"/>
        <v>40-49</v>
      </c>
    </row>
    <row r="715" spans="1:25" x14ac:dyDescent="0.25">
      <c r="A715" s="2">
        <v>9934</v>
      </c>
      <c r="B715" s="2" t="s">
        <v>1191</v>
      </c>
      <c r="C715" s="2">
        <v>50</v>
      </c>
      <c r="D715" s="2" t="s">
        <v>33</v>
      </c>
      <c r="E715" s="2" t="s">
        <v>42</v>
      </c>
      <c r="F715" s="2" t="s">
        <v>1192</v>
      </c>
      <c r="G715" s="5">
        <v>44319</v>
      </c>
      <c r="H715" s="2">
        <v>2.74</v>
      </c>
      <c r="I715" s="2">
        <f t="shared" ca="1" si="44"/>
        <v>3</v>
      </c>
      <c r="J715" s="2" t="str">
        <f t="shared" ca="1" si="45"/>
        <v>3-5</v>
      </c>
      <c r="K715" s="5"/>
      <c r="L715" s="2" t="s">
        <v>44</v>
      </c>
      <c r="M715" s="2" t="s">
        <v>39</v>
      </c>
      <c r="N715" s="2">
        <v>3</v>
      </c>
      <c r="O715" s="2" t="str" cm="1">
        <f t="array" ref="O715">_xlfn.IFS(HRData[[#This Row],[Performance Rating]]=1,"Very Dissatisfied",HRData[[#This Row],[Performance Rating]]=2,"Dissatisfied",HRData[[#This Row],[Performance Rating]]=3,"Neutral",HRData[[#This Row],[Performance Rating]]=4,"Satisfied",HRData[[#This Row],[Performance Rating]]=5,"Very Satisfied")</f>
        <v>Neutral</v>
      </c>
      <c r="P715" s="7">
        <v>79016</v>
      </c>
      <c r="Q715" s="7">
        <v>3935</v>
      </c>
      <c r="R715" s="2">
        <v>7</v>
      </c>
      <c r="S715" s="2">
        <v>3</v>
      </c>
      <c r="T715" s="2">
        <v>8</v>
      </c>
      <c r="U715" s="2">
        <v>1</v>
      </c>
      <c r="V715" s="2" t="str" cm="1">
        <f t="array" ref="V7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15" s="2" t="s">
        <v>40</v>
      </c>
      <c r="X715" s="2" t="str">
        <f t="shared" si="46"/>
        <v>50-59</v>
      </c>
      <c r="Y715" s="2" t="str">
        <f t="shared" si="47"/>
        <v>50-59</v>
      </c>
    </row>
    <row r="716" spans="1:25" x14ac:dyDescent="0.25">
      <c r="A716" s="2">
        <v>5019</v>
      </c>
      <c r="B716" s="2" t="s">
        <v>1193</v>
      </c>
      <c r="C716" s="2">
        <v>43</v>
      </c>
      <c r="D716" s="2" t="s">
        <v>33</v>
      </c>
      <c r="E716" s="2" t="s">
        <v>27</v>
      </c>
      <c r="F716" s="2" t="s">
        <v>1194</v>
      </c>
      <c r="G716" s="5">
        <v>42598</v>
      </c>
      <c r="H716" s="2">
        <v>7.45</v>
      </c>
      <c r="I716" s="2">
        <f t="shared" ca="1" si="44"/>
        <v>0</v>
      </c>
      <c r="J716" s="2" t="str">
        <f t="shared" ca="1" si="45"/>
        <v>New</v>
      </c>
      <c r="K716" s="5">
        <v>42807</v>
      </c>
      <c r="L716" s="2" t="s">
        <v>48</v>
      </c>
      <c r="M716" s="2" t="s">
        <v>30</v>
      </c>
      <c r="N716" s="2">
        <v>5</v>
      </c>
      <c r="O716" s="2" t="str" cm="1">
        <f t="array" ref="O716">_xlfn.IFS(HRData[[#This Row],[Performance Rating]]=1,"Very Dissatisfied",HRData[[#This Row],[Performance Rating]]=2,"Dissatisfied",HRData[[#This Row],[Performance Rating]]=3,"Neutral",HRData[[#This Row],[Performance Rating]]=4,"Satisfied",HRData[[#This Row],[Performance Rating]]=5,"Very Satisfied")</f>
        <v>Very Satisfied</v>
      </c>
      <c r="P716" s="7">
        <v>33430</v>
      </c>
      <c r="Q716" s="7">
        <v>5966</v>
      </c>
      <c r="R716" s="2">
        <v>11</v>
      </c>
      <c r="S716" s="2">
        <v>3</v>
      </c>
      <c r="T716" s="2">
        <v>9</v>
      </c>
      <c r="U716" s="2">
        <v>1</v>
      </c>
      <c r="V716" s="2" t="str" cm="1">
        <f t="array" ref="V7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16" s="2" t="s">
        <v>45</v>
      </c>
      <c r="X716" s="2" t="str">
        <f t="shared" si="46"/>
        <v>40-49</v>
      </c>
      <c r="Y716" s="2" t="str">
        <f t="shared" si="47"/>
        <v>40-49</v>
      </c>
    </row>
    <row r="717" spans="1:25" x14ac:dyDescent="0.25">
      <c r="A717" s="2">
        <v>3158</v>
      </c>
      <c r="B717" s="2" t="s">
        <v>1195</v>
      </c>
      <c r="C717" s="2">
        <v>43</v>
      </c>
      <c r="D717" s="2" t="s">
        <v>33</v>
      </c>
      <c r="E717" s="2" t="s">
        <v>50</v>
      </c>
      <c r="F717" s="2" t="s">
        <v>1196</v>
      </c>
      <c r="G717" s="5">
        <v>42627</v>
      </c>
      <c r="H717" s="2">
        <v>7.38</v>
      </c>
      <c r="I717" s="2">
        <f t="shared" ca="1" si="44"/>
        <v>7</v>
      </c>
      <c r="J717" s="2" t="str">
        <f t="shared" ca="1" si="45"/>
        <v>5-10</v>
      </c>
      <c r="K717" s="5"/>
      <c r="L717" s="2" t="s">
        <v>56</v>
      </c>
      <c r="M717" s="2" t="s">
        <v>39</v>
      </c>
      <c r="N717" s="2">
        <v>3</v>
      </c>
      <c r="O717" s="2" t="str" cm="1">
        <f t="array" ref="O717">_xlfn.IFS(HRData[[#This Row],[Performance Rating]]=1,"Very Dissatisfied",HRData[[#This Row],[Performance Rating]]=2,"Dissatisfied",HRData[[#This Row],[Performance Rating]]=3,"Neutral",HRData[[#This Row],[Performance Rating]]=4,"Satisfied",HRData[[#This Row],[Performance Rating]]=5,"Very Satisfied")</f>
        <v>Neutral</v>
      </c>
      <c r="P717" s="7">
        <v>67257</v>
      </c>
      <c r="Q717" s="7">
        <v>2326</v>
      </c>
      <c r="R717" s="2">
        <v>7</v>
      </c>
      <c r="S717" s="2">
        <v>4</v>
      </c>
      <c r="T717" s="2">
        <v>3</v>
      </c>
      <c r="U717" s="2">
        <v>5</v>
      </c>
      <c r="V717" s="2" t="str" cm="1">
        <f t="array" ref="V717">_xlfn.IFS(HRData[[#This Row],[Job Satisfaction Level]]=1,"Very Dissatisfied",HRData[[#This Row],[Job Satisfaction Level]]=2,"Dissatisfied",HRData[[#This Row],[Job Satisfaction Level]]=3,"Neutral",HRData[[#This Row],[Job Satisfaction Level]]=4,"Satisfied",HRData[[#This Row],[Job Satisfaction Level]]=5,"Very Satisfied")</f>
        <v>Very Satisfied</v>
      </c>
      <c r="W717" s="2" t="s">
        <v>40</v>
      </c>
      <c r="X717" s="2" t="str">
        <f t="shared" si="46"/>
        <v>40-49</v>
      </c>
      <c r="Y717" s="2" t="str">
        <f t="shared" si="47"/>
        <v>40-49</v>
      </c>
    </row>
    <row r="718" spans="1:25" x14ac:dyDescent="0.25">
      <c r="A718" s="2">
        <v>3735</v>
      </c>
      <c r="B718" s="2" t="s">
        <v>1197</v>
      </c>
      <c r="C718" s="2">
        <v>51</v>
      </c>
      <c r="D718" s="2" t="s">
        <v>33</v>
      </c>
      <c r="E718" s="2" t="s">
        <v>50</v>
      </c>
      <c r="F718" s="2" t="s">
        <v>937</v>
      </c>
      <c r="G718" s="5">
        <v>41844</v>
      </c>
      <c r="H718" s="2">
        <v>9.52</v>
      </c>
      <c r="I718" s="2">
        <f t="shared" ca="1" si="44"/>
        <v>4</v>
      </c>
      <c r="J718" s="2" t="str">
        <f t="shared" ca="1" si="45"/>
        <v>3-5</v>
      </c>
      <c r="K718" s="5">
        <v>43486</v>
      </c>
      <c r="L718" s="2" t="s">
        <v>48</v>
      </c>
      <c r="M718" s="2" t="s">
        <v>30</v>
      </c>
      <c r="N718" s="2">
        <v>3</v>
      </c>
      <c r="O718" s="2" t="str" cm="1">
        <f t="array" ref="O718">_xlfn.IFS(HRData[[#This Row],[Performance Rating]]=1,"Very Dissatisfied",HRData[[#This Row],[Performance Rating]]=2,"Dissatisfied",HRData[[#This Row],[Performance Rating]]=3,"Neutral",HRData[[#This Row],[Performance Rating]]=4,"Satisfied",HRData[[#This Row],[Performance Rating]]=5,"Very Satisfied")</f>
        <v>Neutral</v>
      </c>
      <c r="P718" s="7">
        <v>147657</v>
      </c>
      <c r="Q718" s="7">
        <v>5304</v>
      </c>
      <c r="R718" s="2">
        <v>15</v>
      </c>
      <c r="S718" s="2">
        <v>3</v>
      </c>
      <c r="T718" s="2">
        <v>9</v>
      </c>
      <c r="U718" s="2">
        <v>3</v>
      </c>
      <c r="V718" s="2" t="str" cm="1">
        <f t="array" ref="V718">_xlfn.IFS(HRData[[#This Row],[Job Satisfaction Level]]=1,"Very Dissatisfied",HRData[[#This Row],[Job Satisfaction Level]]=2,"Dissatisfied",HRData[[#This Row],[Job Satisfaction Level]]=3,"Neutral",HRData[[#This Row],[Job Satisfaction Level]]=4,"Satisfied",HRData[[#This Row],[Job Satisfaction Level]]=5,"Very Satisfied")</f>
        <v>Neutral</v>
      </c>
      <c r="W718" s="2" t="s">
        <v>45</v>
      </c>
      <c r="X718" s="2" t="str">
        <f t="shared" si="46"/>
        <v>50-59</v>
      </c>
      <c r="Y718" s="2" t="str">
        <f t="shared" si="47"/>
        <v>50-59</v>
      </c>
    </row>
    <row r="719" spans="1:25" x14ac:dyDescent="0.25">
      <c r="A719" s="2">
        <v>6279</v>
      </c>
      <c r="B719" s="2" t="s">
        <v>1198</v>
      </c>
      <c r="C719" s="2">
        <v>54</v>
      </c>
      <c r="D719" s="2" t="s">
        <v>33</v>
      </c>
      <c r="E719" s="2" t="s">
        <v>37</v>
      </c>
      <c r="F719" s="2" t="s">
        <v>551</v>
      </c>
      <c r="G719" s="5">
        <v>44926</v>
      </c>
      <c r="H719" s="2">
        <v>1.08</v>
      </c>
      <c r="I719" s="2">
        <f t="shared" ca="1" si="44"/>
        <v>1</v>
      </c>
      <c r="J719" s="2" t="str">
        <f t="shared" ca="1" si="45"/>
        <v>1-3</v>
      </c>
      <c r="K719" s="5"/>
      <c r="L719" s="2" t="s">
        <v>48</v>
      </c>
      <c r="M719" s="2" t="s">
        <v>39</v>
      </c>
      <c r="N719" s="2">
        <v>5</v>
      </c>
      <c r="O719" s="2" t="str" cm="1">
        <f t="array" ref="O719">_xlfn.IFS(HRData[[#This Row],[Performance Rating]]=1,"Very Dissatisfied",HRData[[#This Row],[Performance Rating]]=2,"Dissatisfied",HRData[[#This Row],[Performance Rating]]=3,"Neutral",HRData[[#This Row],[Performance Rating]]=4,"Satisfied",HRData[[#This Row],[Performance Rating]]=5,"Very Satisfied")</f>
        <v>Very Satisfied</v>
      </c>
      <c r="P719" s="7">
        <v>118782</v>
      </c>
      <c r="Q719" s="7">
        <v>8568</v>
      </c>
      <c r="R719" s="2">
        <v>5</v>
      </c>
      <c r="S719" s="2">
        <v>1</v>
      </c>
      <c r="T719" s="2">
        <v>2</v>
      </c>
      <c r="U719" s="2">
        <v>3</v>
      </c>
      <c r="V719" s="2" t="str" cm="1">
        <f t="array" ref="V719">_xlfn.IFS(HRData[[#This Row],[Job Satisfaction Level]]=1,"Very Dissatisfied",HRData[[#This Row],[Job Satisfaction Level]]=2,"Dissatisfied",HRData[[#This Row],[Job Satisfaction Level]]=3,"Neutral",HRData[[#This Row],[Job Satisfaction Level]]=4,"Satisfied",HRData[[#This Row],[Job Satisfaction Level]]=5,"Very Satisfied")</f>
        <v>Neutral</v>
      </c>
      <c r="W719" s="2" t="s">
        <v>45</v>
      </c>
      <c r="X719" s="2" t="str">
        <f t="shared" si="46"/>
        <v>50-59</v>
      </c>
      <c r="Y719" s="2" t="str">
        <f t="shared" si="47"/>
        <v>50-59</v>
      </c>
    </row>
    <row r="720" spans="1:25" x14ac:dyDescent="0.25">
      <c r="A720" s="2">
        <v>3451</v>
      </c>
      <c r="B720" s="2" t="s">
        <v>1199</v>
      </c>
      <c r="C720" s="2">
        <v>38</v>
      </c>
      <c r="D720" s="2" t="s">
        <v>33</v>
      </c>
      <c r="E720" s="2" t="s">
        <v>50</v>
      </c>
      <c r="F720" s="2" t="s">
        <v>255</v>
      </c>
      <c r="G720" s="5">
        <v>44031</v>
      </c>
      <c r="H720" s="2">
        <v>3.53</v>
      </c>
      <c r="I720" s="2">
        <f t="shared" ca="1" si="44"/>
        <v>1</v>
      </c>
      <c r="J720" s="2" t="str">
        <f t="shared" ca="1" si="45"/>
        <v>1-3</v>
      </c>
      <c r="K720" s="5">
        <v>44528</v>
      </c>
      <c r="L720" s="2" t="s">
        <v>29</v>
      </c>
      <c r="M720" s="2" t="s">
        <v>30</v>
      </c>
      <c r="N720" s="2">
        <v>3</v>
      </c>
      <c r="O720" s="2" t="str" cm="1">
        <f t="array" ref="O720">_xlfn.IFS(HRData[[#This Row],[Performance Rating]]=1,"Very Dissatisfied",HRData[[#This Row],[Performance Rating]]=2,"Dissatisfied",HRData[[#This Row],[Performance Rating]]=3,"Neutral",HRData[[#This Row],[Performance Rating]]=4,"Satisfied",HRData[[#This Row],[Performance Rating]]=5,"Very Satisfied")</f>
        <v>Neutral</v>
      </c>
      <c r="P720" s="7">
        <v>83192</v>
      </c>
      <c r="Q720" s="7">
        <v>5479</v>
      </c>
      <c r="R720" s="2">
        <v>7</v>
      </c>
      <c r="S720" s="2">
        <v>4</v>
      </c>
      <c r="T720" s="2">
        <v>8</v>
      </c>
      <c r="U720" s="2">
        <v>5</v>
      </c>
      <c r="V720" s="2" t="str" cm="1">
        <f t="array" ref="V720">_xlfn.IFS(HRData[[#This Row],[Job Satisfaction Level]]=1,"Very Dissatisfied",HRData[[#This Row],[Job Satisfaction Level]]=2,"Dissatisfied",HRData[[#This Row],[Job Satisfaction Level]]=3,"Neutral",HRData[[#This Row],[Job Satisfaction Level]]=4,"Satisfied",HRData[[#This Row],[Job Satisfaction Level]]=5,"Very Satisfied")</f>
        <v>Very Satisfied</v>
      </c>
      <c r="W720" s="2" t="s">
        <v>31</v>
      </c>
      <c r="X720" s="2" t="str">
        <f t="shared" si="46"/>
        <v>30-39</v>
      </c>
      <c r="Y720" s="2" t="str">
        <f t="shared" si="47"/>
        <v>30-39</v>
      </c>
    </row>
    <row r="721" spans="1:25" x14ac:dyDescent="0.25">
      <c r="A721" s="2">
        <v>5531</v>
      </c>
      <c r="B721" s="2" t="s">
        <v>1200</v>
      </c>
      <c r="C721" s="2">
        <v>47</v>
      </c>
      <c r="D721" s="2" t="s">
        <v>33</v>
      </c>
      <c r="E721" s="2" t="s">
        <v>27</v>
      </c>
      <c r="F721" s="2" t="s">
        <v>275</v>
      </c>
      <c r="G721" s="5">
        <v>42078</v>
      </c>
      <c r="H721" s="2">
        <v>8.8800000000000008</v>
      </c>
      <c r="I721" s="2">
        <f t="shared" ca="1" si="44"/>
        <v>0</v>
      </c>
      <c r="J721" s="2" t="str">
        <f t="shared" ca="1" si="45"/>
        <v>New</v>
      </c>
      <c r="K721" s="5">
        <v>42172</v>
      </c>
      <c r="L721" s="2" t="s">
        <v>29</v>
      </c>
      <c r="M721" s="2" t="s">
        <v>30</v>
      </c>
      <c r="N721" s="2">
        <v>1</v>
      </c>
      <c r="O721" s="2" t="str" cm="1">
        <f t="array" ref="O721">_xlfn.IFS(HRData[[#This Row],[Performance Rating]]=1,"Very Dissatisfied",HRData[[#This Row],[Performance Rating]]=2,"Dissatisfied",HRData[[#This Row],[Performance Rating]]=3,"Neutral",HRData[[#This Row],[Performance Rating]]=4,"Satisfied",HRData[[#This Row],[Performance Rating]]=5,"Very Satisfied")</f>
        <v>Very Dissatisfied</v>
      </c>
      <c r="P721" s="7">
        <v>108376</v>
      </c>
      <c r="Q721" s="7">
        <v>6651</v>
      </c>
      <c r="R721" s="2">
        <v>8</v>
      </c>
      <c r="S721" s="2">
        <v>9</v>
      </c>
      <c r="T721" s="2">
        <v>0</v>
      </c>
      <c r="U721" s="2">
        <v>4</v>
      </c>
      <c r="V721" s="2" t="str" cm="1">
        <f t="array" ref="V721">_xlfn.IFS(HRData[[#This Row],[Job Satisfaction Level]]=1,"Very Dissatisfied",HRData[[#This Row],[Job Satisfaction Level]]=2,"Dissatisfied",HRData[[#This Row],[Job Satisfaction Level]]=3,"Neutral",HRData[[#This Row],[Job Satisfaction Level]]=4,"Satisfied",HRData[[#This Row],[Job Satisfaction Level]]=5,"Very Satisfied")</f>
        <v>Satisfied</v>
      </c>
      <c r="W721" s="2" t="s">
        <v>31</v>
      </c>
      <c r="X721" s="2" t="str">
        <f t="shared" si="46"/>
        <v>40-49</v>
      </c>
      <c r="Y721" s="2" t="str">
        <f t="shared" si="47"/>
        <v>40-49</v>
      </c>
    </row>
    <row r="722" spans="1:25" x14ac:dyDescent="0.25">
      <c r="A722" s="2">
        <v>8754</v>
      </c>
      <c r="B722" s="2" t="s">
        <v>1201</v>
      </c>
      <c r="C722" s="2">
        <v>26</v>
      </c>
      <c r="D722" s="2" t="s">
        <v>33</v>
      </c>
      <c r="E722" s="2" t="s">
        <v>42</v>
      </c>
      <c r="F722" s="2" t="s">
        <v>149</v>
      </c>
      <c r="G722" s="5">
        <v>41772</v>
      </c>
      <c r="H722" s="2">
        <v>9.7200000000000006</v>
      </c>
      <c r="I722" s="2">
        <f t="shared" ca="1" si="44"/>
        <v>2</v>
      </c>
      <c r="J722" s="2" t="str">
        <f t="shared" ca="1" si="45"/>
        <v>1-3</v>
      </c>
      <c r="K722" s="5">
        <v>42640</v>
      </c>
      <c r="L722" s="2" t="s">
        <v>48</v>
      </c>
      <c r="M722" s="2" t="s">
        <v>30</v>
      </c>
      <c r="N722" s="2">
        <v>4</v>
      </c>
      <c r="O722" s="2" t="str" cm="1">
        <f t="array" ref="O722">_xlfn.IFS(HRData[[#This Row],[Performance Rating]]=1,"Very Dissatisfied",HRData[[#This Row],[Performance Rating]]=2,"Dissatisfied",HRData[[#This Row],[Performance Rating]]=3,"Neutral",HRData[[#This Row],[Performance Rating]]=4,"Satisfied",HRData[[#This Row],[Performance Rating]]=5,"Very Satisfied")</f>
        <v>Satisfied</v>
      </c>
      <c r="P722" s="7">
        <v>51189</v>
      </c>
      <c r="Q722" s="7">
        <v>1132</v>
      </c>
      <c r="R722" s="2">
        <v>7</v>
      </c>
      <c r="S722" s="2">
        <v>2</v>
      </c>
      <c r="T722" s="2">
        <v>3</v>
      </c>
      <c r="U722" s="2">
        <v>3</v>
      </c>
      <c r="V722" s="2" t="str" cm="1">
        <f t="array" ref="V722">_xlfn.IFS(HRData[[#This Row],[Job Satisfaction Level]]=1,"Very Dissatisfied",HRData[[#This Row],[Job Satisfaction Level]]=2,"Dissatisfied",HRData[[#This Row],[Job Satisfaction Level]]=3,"Neutral",HRData[[#This Row],[Job Satisfaction Level]]=4,"Satisfied",HRData[[#This Row],[Job Satisfaction Level]]=5,"Very Satisfied")</f>
        <v>Neutral</v>
      </c>
      <c r="W722" s="2" t="s">
        <v>31</v>
      </c>
      <c r="X722" s="2" t="str">
        <f t="shared" si="46"/>
        <v>20-29</v>
      </c>
      <c r="Y722" s="2" t="str">
        <f t="shared" si="47"/>
        <v>20-29</v>
      </c>
    </row>
    <row r="723" spans="1:25" x14ac:dyDescent="0.25">
      <c r="A723" s="2">
        <v>2993</v>
      </c>
      <c r="B723" s="2" t="s">
        <v>1202</v>
      </c>
      <c r="C723" s="2">
        <v>31</v>
      </c>
      <c r="D723" s="2" t="s">
        <v>33</v>
      </c>
      <c r="E723" s="2" t="s">
        <v>27</v>
      </c>
      <c r="F723" s="2" t="s">
        <v>473</v>
      </c>
      <c r="G723" s="5">
        <v>42789</v>
      </c>
      <c r="H723" s="2">
        <v>6.93</v>
      </c>
      <c r="I723" s="2">
        <f t="shared" ca="1" si="44"/>
        <v>1</v>
      </c>
      <c r="J723" s="2" t="str">
        <f t="shared" ca="1" si="45"/>
        <v>1-3</v>
      </c>
      <c r="K723" s="5">
        <v>43472</v>
      </c>
      <c r="L723" s="2" t="s">
        <v>44</v>
      </c>
      <c r="M723" s="2" t="s">
        <v>30</v>
      </c>
      <c r="N723" s="2">
        <v>2</v>
      </c>
      <c r="O723" s="2" t="str" cm="1">
        <f t="array" ref="O723">_xlfn.IFS(HRData[[#This Row],[Performance Rating]]=1,"Very Dissatisfied",HRData[[#This Row],[Performance Rating]]=2,"Dissatisfied",HRData[[#This Row],[Performance Rating]]=3,"Neutral",HRData[[#This Row],[Performance Rating]]=4,"Satisfied",HRData[[#This Row],[Performance Rating]]=5,"Very Satisfied")</f>
        <v>Dissatisfied</v>
      </c>
      <c r="P723" s="7">
        <v>122814</v>
      </c>
      <c r="Q723" s="7">
        <v>8746</v>
      </c>
      <c r="R723" s="2">
        <v>9</v>
      </c>
      <c r="S723" s="2">
        <v>10</v>
      </c>
      <c r="T723" s="2">
        <v>10</v>
      </c>
      <c r="U723" s="2">
        <v>3</v>
      </c>
      <c r="V723" s="2" t="str" cm="1">
        <f t="array" ref="V723">_xlfn.IFS(HRData[[#This Row],[Job Satisfaction Level]]=1,"Very Dissatisfied",HRData[[#This Row],[Job Satisfaction Level]]=2,"Dissatisfied",HRData[[#This Row],[Job Satisfaction Level]]=3,"Neutral",HRData[[#This Row],[Job Satisfaction Level]]=4,"Satisfied",HRData[[#This Row],[Job Satisfaction Level]]=5,"Very Satisfied")</f>
        <v>Neutral</v>
      </c>
      <c r="W723" s="2" t="s">
        <v>45</v>
      </c>
      <c r="X723" s="2" t="str">
        <f t="shared" si="46"/>
        <v>30-39</v>
      </c>
      <c r="Y723" s="2" t="str">
        <f t="shared" si="47"/>
        <v>30-39</v>
      </c>
    </row>
    <row r="724" spans="1:25" x14ac:dyDescent="0.25">
      <c r="A724" s="2">
        <v>9119</v>
      </c>
      <c r="B724" s="2" t="s">
        <v>1203</v>
      </c>
      <c r="C724" s="2">
        <v>59</v>
      </c>
      <c r="D724" s="2" t="s">
        <v>33</v>
      </c>
      <c r="E724" s="2" t="s">
        <v>42</v>
      </c>
      <c r="F724" s="2" t="s">
        <v>369</v>
      </c>
      <c r="G724" s="5">
        <v>43607</v>
      </c>
      <c r="H724" s="2">
        <v>4.6900000000000004</v>
      </c>
      <c r="I724" s="2">
        <f t="shared" ca="1" si="44"/>
        <v>4</v>
      </c>
      <c r="J724" s="2" t="str">
        <f t="shared" ca="1" si="45"/>
        <v>3-5</v>
      </c>
      <c r="K724" s="5"/>
      <c r="L724" s="2" t="s">
        <v>56</v>
      </c>
      <c r="M724" s="2" t="s">
        <v>39</v>
      </c>
      <c r="N724" s="2">
        <v>5</v>
      </c>
      <c r="O724" s="2" t="str" cm="1">
        <f t="array" ref="O724">_xlfn.IFS(HRData[[#This Row],[Performance Rating]]=1,"Very Dissatisfied",HRData[[#This Row],[Performance Rating]]=2,"Dissatisfied",HRData[[#This Row],[Performance Rating]]=3,"Neutral",HRData[[#This Row],[Performance Rating]]=4,"Satisfied",HRData[[#This Row],[Performance Rating]]=5,"Very Satisfied")</f>
        <v>Very Satisfied</v>
      </c>
      <c r="P724" s="7">
        <v>96501</v>
      </c>
      <c r="Q724" s="7">
        <v>6210</v>
      </c>
      <c r="R724" s="2">
        <v>13</v>
      </c>
      <c r="S724" s="2">
        <v>2</v>
      </c>
      <c r="T724" s="2">
        <v>10</v>
      </c>
      <c r="U724" s="2">
        <v>2</v>
      </c>
      <c r="V724" s="2" t="str" cm="1">
        <f t="array" ref="V724">_xlfn.IFS(HRData[[#This Row],[Job Satisfaction Level]]=1,"Very Dissatisfied",HRData[[#This Row],[Job Satisfaction Level]]=2,"Dissatisfied",HRData[[#This Row],[Job Satisfaction Level]]=3,"Neutral",HRData[[#This Row],[Job Satisfaction Level]]=4,"Satisfied",HRData[[#This Row],[Job Satisfaction Level]]=5,"Very Satisfied")</f>
        <v>Dissatisfied</v>
      </c>
      <c r="W724" s="2" t="s">
        <v>45</v>
      </c>
      <c r="X724" s="2" t="str">
        <f t="shared" si="46"/>
        <v>50-59</v>
      </c>
      <c r="Y724" s="2" t="str">
        <f t="shared" si="47"/>
        <v>50-59</v>
      </c>
    </row>
    <row r="725" spans="1:25" x14ac:dyDescent="0.25">
      <c r="A725" s="2">
        <v>6684</v>
      </c>
      <c r="B725" s="2" t="s">
        <v>1204</v>
      </c>
      <c r="C725" s="2">
        <v>58</v>
      </c>
      <c r="D725" s="2" t="s">
        <v>33</v>
      </c>
      <c r="E725" s="2" t="s">
        <v>50</v>
      </c>
      <c r="F725" s="2" t="s">
        <v>420</v>
      </c>
      <c r="G725" s="5">
        <v>43676</v>
      </c>
      <c r="H725" s="2">
        <v>4.5</v>
      </c>
      <c r="I725" s="2">
        <f t="shared" ca="1" si="44"/>
        <v>4</v>
      </c>
      <c r="J725" s="2" t="str">
        <f t="shared" ca="1" si="45"/>
        <v>3-5</v>
      </c>
      <c r="K725" s="5"/>
      <c r="L725" s="2" t="s">
        <v>29</v>
      </c>
      <c r="M725" s="2" t="s">
        <v>39</v>
      </c>
      <c r="N725" s="2">
        <v>1</v>
      </c>
      <c r="O725" s="2" t="str" cm="1">
        <f t="array" ref="O725">_xlfn.IFS(HRData[[#This Row],[Performance Rating]]=1,"Very Dissatisfied",HRData[[#This Row],[Performance Rating]]=2,"Dissatisfied",HRData[[#This Row],[Performance Rating]]=3,"Neutral",HRData[[#This Row],[Performance Rating]]=4,"Satisfied",HRData[[#This Row],[Performance Rating]]=5,"Very Satisfied")</f>
        <v>Very Dissatisfied</v>
      </c>
      <c r="P725" s="7">
        <v>113617</v>
      </c>
      <c r="Q725" s="7">
        <v>7517</v>
      </c>
      <c r="R725" s="2">
        <v>6</v>
      </c>
      <c r="S725" s="2">
        <v>4</v>
      </c>
      <c r="T725" s="2">
        <v>2</v>
      </c>
      <c r="U725" s="2">
        <v>1</v>
      </c>
      <c r="V725" s="2" t="str" cm="1">
        <f t="array" ref="V7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25" s="2" t="s">
        <v>45</v>
      </c>
      <c r="X725" s="2" t="str">
        <f t="shared" si="46"/>
        <v>50-59</v>
      </c>
      <c r="Y725" s="2" t="str">
        <f t="shared" si="47"/>
        <v>50-59</v>
      </c>
    </row>
    <row r="726" spans="1:25" x14ac:dyDescent="0.25">
      <c r="A726" s="2">
        <v>8324</v>
      </c>
      <c r="B726" s="2" t="s">
        <v>1205</v>
      </c>
      <c r="C726" s="2">
        <v>20</v>
      </c>
      <c r="D726" s="2" t="s">
        <v>33</v>
      </c>
      <c r="E726" s="2" t="s">
        <v>34</v>
      </c>
      <c r="F726" s="2" t="s">
        <v>209</v>
      </c>
      <c r="G726" s="5">
        <v>42768</v>
      </c>
      <c r="H726" s="2">
        <v>6.99</v>
      </c>
      <c r="I726" s="2">
        <f t="shared" ca="1" si="44"/>
        <v>5</v>
      </c>
      <c r="J726" s="2" t="str">
        <f t="shared" ca="1" si="45"/>
        <v>5-10</v>
      </c>
      <c r="K726" s="5">
        <v>44618</v>
      </c>
      <c r="L726" s="2" t="s">
        <v>56</v>
      </c>
      <c r="M726" s="2" t="s">
        <v>30</v>
      </c>
      <c r="N726" s="2">
        <v>3</v>
      </c>
      <c r="O726" s="2" t="str" cm="1">
        <f t="array" ref="O726">_xlfn.IFS(HRData[[#This Row],[Performance Rating]]=1,"Very Dissatisfied",HRData[[#This Row],[Performance Rating]]=2,"Dissatisfied",HRData[[#This Row],[Performance Rating]]=3,"Neutral",HRData[[#This Row],[Performance Rating]]=4,"Satisfied",HRData[[#This Row],[Performance Rating]]=5,"Very Satisfied")</f>
        <v>Neutral</v>
      </c>
      <c r="P726" s="7">
        <v>107543</v>
      </c>
      <c r="Q726" s="7">
        <v>922</v>
      </c>
      <c r="R726" s="2">
        <v>9</v>
      </c>
      <c r="S726" s="2">
        <v>8</v>
      </c>
      <c r="T726" s="2">
        <v>9</v>
      </c>
      <c r="U726" s="2">
        <v>3</v>
      </c>
      <c r="V726" s="2" t="str" cm="1">
        <f t="array" ref="V726">_xlfn.IFS(HRData[[#This Row],[Job Satisfaction Level]]=1,"Very Dissatisfied",HRData[[#This Row],[Job Satisfaction Level]]=2,"Dissatisfied",HRData[[#This Row],[Job Satisfaction Level]]=3,"Neutral",HRData[[#This Row],[Job Satisfaction Level]]=4,"Satisfied",HRData[[#This Row],[Job Satisfaction Level]]=5,"Very Satisfied")</f>
        <v>Neutral</v>
      </c>
      <c r="W726" s="2" t="s">
        <v>31</v>
      </c>
      <c r="X726" s="2" t="str">
        <f t="shared" si="46"/>
        <v>20-29</v>
      </c>
      <c r="Y726" s="2" t="str">
        <f t="shared" si="47"/>
        <v>20-29</v>
      </c>
    </row>
    <row r="727" spans="1:25" x14ac:dyDescent="0.25">
      <c r="A727" s="2">
        <v>4557</v>
      </c>
      <c r="B727" s="2" t="s">
        <v>1206</v>
      </c>
      <c r="C727" s="2">
        <v>55</v>
      </c>
      <c r="D727" s="2" t="s">
        <v>33</v>
      </c>
      <c r="E727" s="2" t="s">
        <v>37</v>
      </c>
      <c r="F727" s="2" t="s">
        <v>230</v>
      </c>
      <c r="G727" s="5">
        <v>43052</v>
      </c>
      <c r="H727" s="2">
        <v>6.21</v>
      </c>
      <c r="I727" s="2">
        <f t="shared" ca="1" si="44"/>
        <v>1</v>
      </c>
      <c r="J727" s="2" t="str">
        <f t="shared" ca="1" si="45"/>
        <v>1-3</v>
      </c>
      <c r="K727" s="5">
        <v>43636</v>
      </c>
      <c r="L727" s="2" t="s">
        <v>44</v>
      </c>
      <c r="M727" s="2" t="s">
        <v>30</v>
      </c>
      <c r="N727" s="2">
        <v>5</v>
      </c>
      <c r="O727" s="2" t="str" cm="1">
        <f t="array" ref="O727">_xlfn.IFS(HRData[[#This Row],[Performance Rating]]=1,"Very Dissatisfied",HRData[[#This Row],[Performance Rating]]=2,"Dissatisfied",HRData[[#This Row],[Performance Rating]]=3,"Neutral",HRData[[#This Row],[Performance Rating]]=4,"Satisfied",HRData[[#This Row],[Performance Rating]]=5,"Very Satisfied")</f>
        <v>Very Satisfied</v>
      </c>
      <c r="P727" s="7">
        <v>104240</v>
      </c>
      <c r="Q727" s="7">
        <v>1384</v>
      </c>
      <c r="R727" s="2">
        <v>17</v>
      </c>
      <c r="S727" s="2">
        <v>8</v>
      </c>
      <c r="T727" s="2">
        <v>4</v>
      </c>
      <c r="U727" s="2">
        <v>1</v>
      </c>
      <c r="V727" s="2" t="str" cm="1">
        <f t="array" ref="V7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27" s="2" t="s">
        <v>31</v>
      </c>
      <c r="X727" s="2" t="str">
        <f t="shared" si="46"/>
        <v>50-59</v>
      </c>
      <c r="Y727" s="2" t="str">
        <f t="shared" si="47"/>
        <v>50-59</v>
      </c>
    </row>
    <row r="728" spans="1:25" x14ac:dyDescent="0.25">
      <c r="A728" s="2">
        <v>3226</v>
      </c>
      <c r="B728" s="2" t="s">
        <v>1207</v>
      </c>
      <c r="C728" s="2">
        <v>57</v>
      </c>
      <c r="D728" s="2" t="s">
        <v>33</v>
      </c>
      <c r="E728" s="2" t="s">
        <v>37</v>
      </c>
      <c r="F728" s="2" t="s">
        <v>328</v>
      </c>
      <c r="G728" s="5">
        <v>42499</v>
      </c>
      <c r="H728" s="2">
        <v>7.73</v>
      </c>
      <c r="I728" s="2">
        <f t="shared" ca="1" si="44"/>
        <v>7</v>
      </c>
      <c r="J728" s="2" t="str">
        <f t="shared" ca="1" si="45"/>
        <v>5-10</v>
      </c>
      <c r="K728" s="5">
        <v>45103</v>
      </c>
      <c r="L728" s="2" t="s">
        <v>29</v>
      </c>
      <c r="M728" s="2" t="s">
        <v>30</v>
      </c>
      <c r="N728" s="2">
        <v>3</v>
      </c>
      <c r="O728" s="2" t="str" cm="1">
        <f t="array" ref="O728">_xlfn.IFS(HRData[[#This Row],[Performance Rating]]=1,"Very Dissatisfied",HRData[[#This Row],[Performance Rating]]=2,"Dissatisfied",HRData[[#This Row],[Performance Rating]]=3,"Neutral",HRData[[#This Row],[Performance Rating]]=4,"Satisfied",HRData[[#This Row],[Performance Rating]]=5,"Very Satisfied")</f>
        <v>Neutral</v>
      </c>
      <c r="P728" s="7">
        <v>126193</v>
      </c>
      <c r="Q728" s="7">
        <v>5050</v>
      </c>
      <c r="R728" s="2">
        <v>5</v>
      </c>
      <c r="S728" s="2">
        <v>5</v>
      </c>
      <c r="T728" s="2">
        <v>4</v>
      </c>
      <c r="U728" s="2">
        <v>5</v>
      </c>
      <c r="V728" s="2" t="str" cm="1">
        <f t="array" ref="V728">_xlfn.IFS(HRData[[#This Row],[Job Satisfaction Level]]=1,"Very Dissatisfied",HRData[[#This Row],[Job Satisfaction Level]]=2,"Dissatisfied",HRData[[#This Row],[Job Satisfaction Level]]=3,"Neutral",HRData[[#This Row],[Job Satisfaction Level]]=4,"Satisfied",HRData[[#This Row],[Job Satisfaction Level]]=5,"Very Satisfied")</f>
        <v>Very Satisfied</v>
      </c>
      <c r="W728" s="2" t="s">
        <v>45</v>
      </c>
      <c r="X728" s="2" t="str">
        <f t="shared" si="46"/>
        <v>50-59</v>
      </c>
      <c r="Y728" s="2" t="str">
        <f t="shared" si="47"/>
        <v>50-59</v>
      </c>
    </row>
    <row r="729" spans="1:25" x14ac:dyDescent="0.25">
      <c r="A729" s="2">
        <v>2147</v>
      </c>
      <c r="B729" s="2" t="s">
        <v>1208</v>
      </c>
      <c r="C729" s="2">
        <v>55</v>
      </c>
      <c r="D729" s="2" t="s">
        <v>33</v>
      </c>
      <c r="E729" s="2" t="s">
        <v>27</v>
      </c>
      <c r="F729" s="2" t="s">
        <v>965</v>
      </c>
      <c r="G729" s="5">
        <v>42544</v>
      </c>
      <c r="H729" s="2">
        <v>7.6</v>
      </c>
      <c r="I729" s="2">
        <f t="shared" ca="1" si="44"/>
        <v>3</v>
      </c>
      <c r="J729" s="2" t="str">
        <f t="shared" ca="1" si="45"/>
        <v>3-5</v>
      </c>
      <c r="K729" s="5">
        <v>43975</v>
      </c>
      <c r="L729" s="2" t="s">
        <v>48</v>
      </c>
      <c r="M729" s="2" t="s">
        <v>30</v>
      </c>
      <c r="N729" s="2">
        <v>4</v>
      </c>
      <c r="O729" s="2" t="str" cm="1">
        <f t="array" ref="O729">_xlfn.IFS(HRData[[#This Row],[Performance Rating]]=1,"Very Dissatisfied",HRData[[#This Row],[Performance Rating]]=2,"Dissatisfied",HRData[[#This Row],[Performance Rating]]=3,"Neutral",HRData[[#This Row],[Performance Rating]]=4,"Satisfied",HRData[[#This Row],[Performance Rating]]=5,"Very Satisfied")</f>
        <v>Satisfied</v>
      </c>
      <c r="P729" s="7">
        <v>67515</v>
      </c>
      <c r="Q729" s="7">
        <v>8890</v>
      </c>
      <c r="R729" s="2">
        <v>10</v>
      </c>
      <c r="S729" s="2">
        <v>7</v>
      </c>
      <c r="T729" s="2">
        <v>2</v>
      </c>
      <c r="U729" s="2">
        <v>5</v>
      </c>
      <c r="V729" s="2" t="str" cm="1">
        <f t="array" ref="V729">_xlfn.IFS(HRData[[#This Row],[Job Satisfaction Level]]=1,"Very Dissatisfied",HRData[[#This Row],[Job Satisfaction Level]]=2,"Dissatisfied",HRData[[#This Row],[Job Satisfaction Level]]=3,"Neutral",HRData[[#This Row],[Job Satisfaction Level]]=4,"Satisfied",HRData[[#This Row],[Job Satisfaction Level]]=5,"Very Satisfied")</f>
        <v>Very Satisfied</v>
      </c>
      <c r="W729" s="2" t="s">
        <v>31</v>
      </c>
      <c r="X729" s="2" t="str">
        <f t="shared" si="46"/>
        <v>50-59</v>
      </c>
      <c r="Y729" s="2" t="str">
        <f t="shared" si="47"/>
        <v>50-59</v>
      </c>
    </row>
    <row r="730" spans="1:25" x14ac:dyDescent="0.25">
      <c r="A730" s="2">
        <v>1941</v>
      </c>
      <c r="B730" s="2" t="s">
        <v>1209</v>
      </c>
      <c r="C730" s="2">
        <v>47</v>
      </c>
      <c r="D730" s="2" t="s">
        <v>33</v>
      </c>
      <c r="E730" s="2" t="s">
        <v>37</v>
      </c>
      <c r="F730" s="2" t="s">
        <v>141</v>
      </c>
      <c r="G730" s="5">
        <v>44482</v>
      </c>
      <c r="H730" s="2">
        <v>2.29</v>
      </c>
      <c r="I730" s="2">
        <f t="shared" ca="1" si="44"/>
        <v>2</v>
      </c>
      <c r="J730" s="2" t="str">
        <f t="shared" ca="1" si="45"/>
        <v>1-3</v>
      </c>
      <c r="K730" s="5"/>
      <c r="L730" s="2" t="s">
        <v>44</v>
      </c>
      <c r="M730" s="2" t="s">
        <v>39</v>
      </c>
      <c r="N730" s="2">
        <v>2</v>
      </c>
      <c r="O730" s="2" t="str" cm="1">
        <f t="array" ref="O730">_xlfn.IFS(HRData[[#This Row],[Performance Rating]]=1,"Very Dissatisfied",HRData[[#This Row],[Performance Rating]]=2,"Dissatisfied",HRData[[#This Row],[Performance Rating]]=3,"Neutral",HRData[[#This Row],[Performance Rating]]=4,"Satisfied",HRData[[#This Row],[Performance Rating]]=5,"Very Satisfied")</f>
        <v>Dissatisfied</v>
      </c>
      <c r="P730" s="7">
        <v>87540</v>
      </c>
      <c r="Q730" s="7">
        <v>1137</v>
      </c>
      <c r="R730" s="2">
        <v>0</v>
      </c>
      <c r="S730" s="2">
        <v>0</v>
      </c>
      <c r="T730" s="2">
        <v>7</v>
      </c>
      <c r="U730" s="2">
        <v>2</v>
      </c>
      <c r="V730" s="2" t="str" cm="1">
        <f t="array" ref="V730">_xlfn.IFS(HRData[[#This Row],[Job Satisfaction Level]]=1,"Very Dissatisfied",HRData[[#This Row],[Job Satisfaction Level]]=2,"Dissatisfied",HRData[[#This Row],[Job Satisfaction Level]]=3,"Neutral",HRData[[#This Row],[Job Satisfaction Level]]=4,"Satisfied",HRData[[#This Row],[Job Satisfaction Level]]=5,"Very Satisfied")</f>
        <v>Dissatisfied</v>
      </c>
      <c r="W730" s="2" t="s">
        <v>40</v>
      </c>
      <c r="X730" s="2" t="str">
        <f t="shared" si="46"/>
        <v>40-49</v>
      </c>
      <c r="Y730" s="2" t="str">
        <f t="shared" si="47"/>
        <v>40-49</v>
      </c>
    </row>
    <row r="731" spans="1:25" x14ac:dyDescent="0.25">
      <c r="A731" s="2">
        <v>2400</v>
      </c>
      <c r="B731" s="2" t="s">
        <v>1210</v>
      </c>
      <c r="C731" s="2">
        <v>42</v>
      </c>
      <c r="D731" s="2" t="s">
        <v>33</v>
      </c>
      <c r="E731" s="2" t="s">
        <v>37</v>
      </c>
      <c r="F731" s="2" t="s">
        <v>1211</v>
      </c>
      <c r="G731" s="5">
        <v>44739</v>
      </c>
      <c r="H731" s="2">
        <v>1.59</v>
      </c>
      <c r="I731" s="2">
        <f t="shared" ca="1" si="44"/>
        <v>1</v>
      </c>
      <c r="J731" s="2" t="str">
        <f t="shared" ca="1" si="45"/>
        <v>1-3</v>
      </c>
      <c r="K731" s="5"/>
      <c r="L731" s="2" t="s">
        <v>48</v>
      </c>
      <c r="M731" s="2" t="s">
        <v>39</v>
      </c>
      <c r="N731" s="2">
        <v>1</v>
      </c>
      <c r="O731" s="2" t="str" cm="1">
        <f t="array" ref="O731">_xlfn.IFS(HRData[[#This Row],[Performance Rating]]=1,"Very Dissatisfied",HRData[[#This Row],[Performance Rating]]=2,"Dissatisfied",HRData[[#This Row],[Performance Rating]]=3,"Neutral",HRData[[#This Row],[Performance Rating]]=4,"Satisfied",HRData[[#This Row],[Performance Rating]]=5,"Very Satisfied")</f>
        <v>Very Dissatisfied</v>
      </c>
      <c r="P731" s="7">
        <v>148305</v>
      </c>
      <c r="Q731" s="7">
        <v>4694</v>
      </c>
      <c r="R731" s="2">
        <v>14</v>
      </c>
      <c r="S731" s="2">
        <v>10</v>
      </c>
      <c r="T731" s="2">
        <v>2</v>
      </c>
      <c r="U731" s="2">
        <v>1</v>
      </c>
      <c r="V731" s="2" t="str" cm="1">
        <f t="array" ref="V7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31" s="2" t="s">
        <v>40</v>
      </c>
      <c r="X731" s="2" t="str">
        <f t="shared" si="46"/>
        <v>40-49</v>
      </c>
      <c r="Y731" s="2" t="str">
        <f t="shared" si="47"/>
        <v>40-49</v>
      </c>
    </row>
    <row r="732" spans="1:25" x14ac:dyDescent="0.25">
      <c r="A732" s="2">
        <v>8645</v>
      </c>
      <c r="B732" s="2" t="s">
        <v>1212</v>
      </c>
      <c r="C732" s="2">
        <v>22</v>
      </c>
      <c r="D732" s="2" t="s">
        <v>33</v>
      </c>
      <c r="E732" s="2" t="s">
        <v>50</v>
      </c>
      <c r="F732" s="2" t="s">
        <v>377</v>
      </c>
      <c r="G732" s="5">
        <v>41994</v>
      </c>
      <c r="H732" s="2">
        <v>9.11</v>
      </c>
      <c r="I732" s="2">
        <f t="shared" ca="1" si="44"/>
        <v>1</v>
      </c>
      <c r="J732" s="2" t="str">
        <f t="shared" ca="1" si="45"/>
        <v>1-3</v>
      </c>
      <c r="K732" s="5">
        <v>42375</v>
      </c>
      <c r="L732" s="2" t="s">
        <v>56</v>
      </c>
      <c r="M732" s="2" t="s">
        <v>30</v>
      </c>
      <c r="N732" s="2">
        <v>5</v>
      </c>
      <c r="O732" s="2" t="str" cm="1">
        <f t="array" ref="O732">_xlfn.IFS(HRData[[#This Row],[Performance Rating]]=1,"Very Dissatisfied",HRData[[#This Row],[Performance Rating]]=2,"Dissatisfied",HRData[[#This Row],[Performance Rating]]=3,"Neutral",HRData[[#This Row],[Performance Rating]]=4,"Satisfied",HRData[[#This Row],[Performance Rating]]=5,"Very Satisfied")</f>
        <v>Very Satisfied</v>
      </c>
      <c r="P732" s="7">
        <v>83955</v>
      </c>
      <c r="Q732" s="7">
        <v>3594</v>
      </c>
      <c r="R732" s="2">
        <v>13</v>
      </c>
      <c r="S732" s="2">
        <v>6</v>
      </c>
      <c r="T732" s="2">
        <v>10</v>
      </c>
      <c r="U732" s="2">
        <v>3</v>
      </c>
      <c r="V732" s="2" t="str" cm="1">
        <f t="array" ref="V732">_xlfn.IFS(HRData[[#This Row],[Job Satisfaction Level]]=1,"Very Dissatisfied",HRData[[#This Row],[Job Satisfaction Level]]=2,"Dissatisfied",HRData[[#This Row],[Job Satisfaction Level]]=3,"Neutral",HRData[[#This Row],[Job Satisfaction Level]]=4,"Satisfied",HRData[[#This Row],[Job Satisfaction Level]]=5,"Very Satisfied")</f>
        <v>Neutral</v>
      </c>
      <c r="W732" s="2" t="s">
        <v>31</v>
      </c>
      <c r="X732" s="2" t="str">
        <f t="shared" si="46"/>
        <v>20-29</v>
      </c>
      <c r="Y732" s="2" t="str">
        <f t="shared" si="47"/>
        <v>20-29</v>
      </c>
    </row>
    <row r="733" spans="1:25" x14ac:dyDescent="0.25">
      <c r="A733" s="2">
        <v>3125</v>
      </c>
      <c r="B733" s="2" t="s">
        <v>1213</v>
      </c>
      <c r="C733" s="2">
        <v>29</v>
      </c>
      <c r="D733" s="2" t="s">
        <v>33</v>
      </c>
      <c r="E733" s="2" t="s">
        <v>42</v>
      </c>
      <c r="F733" s="2" t="s">
        <v>1016</v>
      </c>
      <c r="G733" s="5">
        <v>42208</v>
      </c>
      <c r="H733" s="2">
        <v>8.52</v>
      </c>
      <c r="I733" s="2">
        <f t="shared" ca="1" si="44"/>
        <v>8</v>
      </c>
      <c r="J733" s="2" t="str">
        <f t="shared" ca="1" si="45"/>
        <v>5-10</v>
      </c>
      <c r="K733" s="5"/>
      <c r="L733" s="2" t="s">
        <v>48</v>
      </c>
      <c r="M733" s="2" t="s">
        <v>39</v>
      </c>
      <c r="N733" s="2">
        <v>1</v>
      </c>
      <c r="O733" s="2" t="str" cm="1">
        <f t="array" ref="O733">_xlfn.IFS(HRData[[#This Row],[Performance Rating]]=1,"Very Dissatisfied",HRData[[#This Row],[Performance Rating]]=2,"Dissatisfied",HRData[[#This Row],[Performance Rating]]=3,"Neutral",HRData[[#This Row],[Performance Rating]]=4,"Satisfied",HRData[[#This Row],[Performance Rating]]=5,"Very Satisfied")</f>
        <v>Very Dissatisfied</v>
      </c>
      <c r="P733" s="7">
        <v>32812</v>
      </c>
      <c r="Q733" s="7">
        <v>2300</v>
      </c>
      <c r="R733" s="2">
        <v>8</v>
      </c>
      <c r="S733" s="2">
        <v>5</v>
      </c>
      <c r="T733" s="2">
        <v>7</v>
      </c>
      <c r="U733" s="2">
        <v>3</v>
      </c>
      <c r="V733" s="2" t="str" cm="1">
        <f t="array" ref="V733">_xlfn.IFS(HRData[[#This Row],[Job Satisfaction Level]]=1,"Very Dissatisfied",HRData[[#This Row],[Job Satisfaction Level]]=2,"Dissatisfied",HRData[[#This Row],[Job Satisfaction Level]]=3,"Neutral",HRData[[#This Row],[Job Satisfaction Level]]=4,"Satisfied",HRData[[#This Row],[Job Satisfaction Level]]=5,"Very Satisfied")</f>
        <v>Neutral</v>
      </c>
      <c r="W733" s="2" t="s">
        <v>45</v>
      </c>
      <c r="X733" s="2" t="str">
        <f t="shared" si="46"/>
        <v>20-29</v>
      </c>
      <c r="Y733" s="2" t="str">
        <f t="shared" si="47"/>
        <v>20-29</v>
      </c>
    </row>
    <row r="734" spans="1:25" x14ac:dyDescent="0.25">
      <c r="A734" s="2">
        <v>3968</v>
      </c>
      <c r="B734" s="2" t="s">
        <v>1214</v>
      </c>
      <c r="C734" s="2">
        <v>28</v>
      </c>
      <c r="D734" s="2" t="s">
        <v>33</v>
      </c>
      <c r="E734" s="2" t="s">
        <v>42</v>
      </c>
      <c r="F734" s="2" t="s">
        <v>1215</v>
      </c>
      <c r="G734" s="5">
        <v>43484</v>
      </c>
      <c r="H734" s="2">
        <v>5.03</v>
      </c>
      <c r="I734" s="2">
        <f t="shared" ca="1" si="44"/>
        <v>1</v>
      </c>
      <c r="J734" s="2" t="str">
        <f t="shared" ca="1" si="45"/>
        <v>1-3</v>
      </c>
      <c r="K734" s="5">
        <v>44079</v>
      </c>
      <c r="L734" s="2" t="s">
        <v>56</v>
      </c>
      <c r="M734" s="2" t="s">
        <v>30</v>
      </c>
      <c r="N734" s="2">
        <v>4</v>
      </c>
      <c r="O734" s="2" t="str" cm="1">
        <f t="array" ref="O734">_xlfn.IFS(HRData[[#This Row],[Performance Rating]]=1,"Very Dissatisfied",HRData[[#This Row],[Performance Rating]]=2,"Dissatisfied",HRData[[#This Row],[Performance Rating]]=3,"Neutral",HRData[[#This Row],[Performance Rating]]=4,"Satisfied",HRData[[#This Row],[Performance Rating]]=5,"Very Satisfied")</f>
        <v>Satisfied</v>
      </c>
      <c r="P734" s="7">
        <v>35958</v>
      </c>
      <c r="Q734" s="7">
        <v>880</v>
      </c>
      <c r="R734" s="2">
        <v>6</v>
      </c>
      <c r="S734" s="2">
        <v>0</v>
      </c>
      <c r="T734" s="2">
        <v>3</v>
      </c>
      <c r="U734" s="2">
        <v>3</v>
      </c>
      <c r="V734" s="2" t="str" cm="1">
        <f t="array" ref="V734">_xlfn.IFS(HRData[[#This Row],[Job Satisfaction Level]]=1,"Very Dissatisfied",HRData[[#This Row],[Job Satisfaction Level]]=2,"Dissatisfied",HRData[[#This Row],[Job Satisfaction Level]]=3,"Neutral",HRData[[#This Row],[Job Satisfaction Level]]=4,"Satisfied",HRData[[#This Row],[Job Satisfaction Level]]=5,"Very Satisfied")</f>
        <v>Neutral</v>
      </c>
      <c r="W734" s="2" t="s">
        <v>45</v>
      </c>
      <c r="X734" s="2" t="str">
        <f t="shared" si="46"/>
        <v>20-29</v>
      </c>
      <c r="Y734" s="2" t="str">
        <f t="shared" si="47"/>
        <v>20-29</v>
      </c>
    </row>
    <row r="735" spans="1:25" x14ac:dyDescent="0.25">
      <c r="A735" s="2">
        <v>4892</v>
      </c>
      <c r="B735" s="2" t="s">
        <v>1216</v>
      </c>
      <c r="C735" s="2">
        <v>25</v>
      </c>
      <c r="D735" s="2" t="s">
        <v>33</v>
      </c>
      <c r="E735" s="2" t="s">
        <v>34</v>
      </c>
      <c r="F735" s="2" t="s">
        <v>1217</v>
      </c>
      <c r="G735" s="5">
        <v>44957</v>
      </c>
      <c r="H735" s="2">
        <v>0.99</v>
      </c>
      <c r="I735" s="2">
        <f t="shared" ca="1" si="44"/>
        <v>0</v>
      </c>
      <c r="J735" s="2" t="str">
        <f t="shared" ca="1" si="45"/>
        <v>New</v>
      </c>
      <c r="K735" s="5">
        <v>45202</v>
      </c>
      <c r="L735" s="2" t="s">
        <v>48</v>
      </c>
      <c r="M735" s="2" t="s">
        <v>30</v>
      </c>
      <c r="N735" s="2">
        <v>5</v>
      </c>
      <c r="O735" s="2" t="str" cm="1">
        <f t="array" ref="O735">_xlfn.IFS(HRData[[#This Row],[Performance Rating]]=1,"Very Dissatisfied",HRData[[#This Row],[Performance Rating]]=2,"Dissatisfied",HRData[[#This Row],[Performance Rating]]=3,"Neutral",HRData[[#This Row],[Performance Rating]]=4,"Satisfied",HRData[[#This Row],[Performance Rating]]=5,"Very Satisfied")</f>
        <v>Very Satisfied</v>
      </c>
      <c r="P735" s="7">
        <v>72613</v>
      </c>
      <c r="Q735" s="7">
        <v>738</v>
      </c>
      <c r="R735" s="2">
        <v>10</v>
      </c>
      <c r="S735" s="2">
        <v>2</v>
      </c>
      <c r="T735" s="2">
        <v>4</v>
      </c>
      <c r="U735" s="2">
        <v>2</v>
      </c>
      <c r="V735" s="2" t="str" cm="1">
        <f t="array" ref="V735">_xlfn.IFS(HRData[[#This Row],[Job Satisfaction Level]]=1,"Very Dissatisfied",HRData[[#This Row],[Job Satisfaction Level]]=2,"Dissatisfied",HRData[[#This Row],[Job Satisfaction Level]]=3,"Neutral",HRData[[#This Row],[Job Satisfaction Level]]=4,"Satisfied",HRData[[#This Row],[Job Satisfaction Level]]=5,"Very Satisfied")</f>
        <v>Dissatisfied</v>
      </c>
      <c r="W735" s="2" t="s">
        <v>31</v>
      </c>
      <c r="X735" s="2" t="str">
        <f t="shared" si="46"/>
        <v>20-29</v>
      </c>
      <c r="Y735" s="2" t="str">
        <f t="shared" si="47"/>
        <v>20-29</v>
      </c>
    </row>
    <row r="736" spans="1:25" x14ac:dyDescent="0.25">
      <c r="A736" s="2">
        <v>2392</v>
      </c>
      <c r="B736" s="2" t="s">
        <v>1218</v>
      </c>
      <c r="C736" s="2">
        <v>21</v>
      </c>
      <c r="D736" s="2" t="s">
        <v>33</v>
      </c>
      <c r="E736" s="2" t="s">
        <v>27</v>
      </c>
      <c r="F736" s="2" t="s">
        <v>409</v>
      </c>
      <c r="G736" s="5">
        <v>43438</v>
      </c>
      <c r="H736" s="2">
        <v>5.15</v>
      </c>
      <c r="I736" s="2">
        <f t="shared" ca="1" si="44"/>
        <v>5</v>
      </c>
      <c r="J736" s="2" t="str">
        <f t="shared" ca="1" si="45"/>
        <v>5-10</v>
      </c>
      <c r="K736" s="5"/>
      <c r="L736" s="2" t="s">
        <v>44</v>
      </c>
      <c r="M736" s="2" t="s">
        <v>39</v>
      </c>
      <c r="N736" s="2">
        <v>4</v>
      </c>
      <c r="O736" s="2" t="str" cm="1">
        <f t="array" ref="O736">_xlfn.IFS(HRData[[#This Row],[Performance Rating]]=1,"Very Dissatisfied",HRData[[#This Row],[Performance Rating]]=2,"Dissatisfied",HRData[[#This Row],[Performance Rating]]=3,"Neutral",HRData[[#This Row],[Performance Rating]]=4,"Satisfied",HRData[[#This Row],[Performance Rating]]=5,"Very Satisfied")</f>
        <v>Satisfied</v>
      </c>
      <c r="P736" s="7">
        <v>91487</v>
      </c>
      <c r="Q736" s="7">
        <v>9841</v>
      </c>
      <c r="R736" s="2">
        <v>18</v>
      </c>
      <c r="S736" s="2">
        <v>8</v>
      </c>
      <c r="T736" s="2">
        <v>0</v>
      </c>
      <c r="U736" s="2">
        <v>2</v>
      </c>
      <c r="V736" s="2" t="str" cm="1">
        <f t="array" ref="V736">_xlfn.IFS(HRData[[#This Row],[Job Satisfaction Level]]=1,"Very Dissatisfied",HRData[[#This Row],[Job Satisfaction Level]]=2,"Dissatisfied",HRData[[#This Row],[Job Satisfaction Level]]=3,"Neutral",HRData[[#This Row],[Job Satisfaction Level]]=4,"Satisfied",HRData[[#This Row],[Job Satisfaction Level]]=5,"Very Satisfied")</f>
        <v>Dissatisfied</v>
      </c>
      <c r="W736" s="2" t="s">
        <v>40</v>
      </c>
      <c r="X736" s="2" t="str">
        <f t="shared" si="46"/>
        <v>20-29</v>
      </c>
      <c r="Y736" s="2" t="str">
        <f t="shared" si="47"/>
        <v>20-29</v>
      </c>
    </row>
    <row r="737" spans="1:25" x14ac:dyDescent="0.25">
      <c r="A737" s="2">
        <v>3544</v>
      </c>
      <c r="B737" s="2" t="s">
        <v>1219</v>
      </c>
      <c r="C737" s="2">
        <v>38</v>
      </c>
      <c r="D737" s="2" t="s">
        <v>33</v>
      </c>
      <c r="E737" s="2" t="s">
        <v>34</v>
      </c>
      <c r="F737" s="2" t="s">
        <v>58</v>
      </c>
      <c r="G737" s="5">
        <v>44020</v>
      </c>
      <c r="H737" s="2">
        <v>3.56</v>
      </c>
      <c r="I737" s="2">
        <f t="shared" ca="1" si="44"/>
        <v>3</v>
      </c>
      <c r="J737" s="2" t="str">
        <f t="shared" ca="1" si="45"/>
        <v>3-5</v>
      </c>
      <c r="K737" s="5"/>
      <c r="L737" s="2" t="s">
        <v>56</v>
      </c>
      <c r="M737" s="2" t="s">
        <v>39</v>
      </c>
      <c r="N737" s="2">
        <v>2</v>
      </c>
      <c r="O737" s="2" t="str" cm="1">
        <f t="array" ref="O737">_xlfn.IFS(HRData[[#This Row],[Performance Rating]]=1,"Very Dissatisfied",HRData[[#This Row],[Performance Rating]]=2,"Dissatisfied",HRData[[#This Row],[Performance Rating]]=3,"Neutral",HRData[[#This Row],[Performance Rating]]=4,"Satisfied",HRData[[#This Row],[Performance Rating]]=5,"Very Satisfied")</f>
        <v>Dissatisfied</v>
      </c>
      <c r="P737" s="7">
        <v>114411</v>
      </c>
      <c r="Q737" s="7">
        <v>57</v>
      </c>
      <c r="R737" s="2">
        <v>5</v>
      </c>
      <c r="S737" s="2">
        <v>6</v>
      </c>
      <c r="T737" s="2">
        <v>5</v>
      </c>
      <c r="U737" s="2">
        <v>2</v>
      </c>
      <c r="V737" s="2" t="str" cm="1">
        <f t="array" ref="V737">_xlfn.IFS(HRData[[#This Row],[Job Satisfaction Level]]=1,"Very Dissatisfied",HRData[[#This Row],[Job Satisfaction Level]]=2,"Dissatisfied",HRData[[#This Row],[Job Satisfaction Level]]=3,"Neutral",HRData[[#This Row],[Job Satisfaction Level]]=4,"Satisfied",HRData[[#This Row],[Job Satisfaction Level]]=5,"Very Satisfied")</f>
        <v>Dissatisfied</v>
      </c>
      <c r="W737" s="2" t="s">
        <v>45</v>
      </c>
      <c r="X737" s="2" t="str">
        <f t="shared" si="46"/>
        <v>30-39</v>
      </c>
      <c r="Y737" s="2" t="str">
        <f t="shared" si="47"/>
        <v>30-39</v>
      </c>
    </row>
    <row r="738" spans="1:25" x14ac:dyDescent="0.25">
      <c r="A738" s="2">
        <v>4054</v>
      </c>
      <c r="B738" s="2" t="s">
        <v>1220</v>
      </c>
      <c r="C738" s="2">
        <v>32</v>
      </c>
      <c r="D738" s="2" t="s">
        <v>33</v>
      </c>
      <c r="E738" s="2" t="s">
        <v>37</v>
      </c>
      <c r="F738" s="2" t="s">
        <v>1221</v>
      </c>
      <c r="G738" s="5">
        <v>44515</v>
      </c>
      <c r="H738" s="2">
        <v>2.2000000000000002</v>
      </c>
      <c r="I738" s="2">
        <f t="shared" ca="1" si="44"/>
        <v>2</v>
      </c>
      <c r="J738" s="2" t="str">
        <f t="shared" ca="1" si="45"/>
        <v>1-3</v>
      </c>
      <c r="K738" s="5"/>
      <c r="L738" s="2" t="s">
        <v>56</v>
      </c>
      <c r="M738" s="2" t="s">
        <v>39</v>
      </c>
      <c r="N738" s="2">
        <v>4</v>
      </c>
      <c r="O738" s="2" t="str" cm="1">
        <f t="array" ref="O738">_xlfn.IFS(HRData[[#This Row],[Performance Rating]]=1,"Very Dissatisfied",HRData[[#This Row],[Performance Rating]]=2,"Dissatisfied",HRData[[#This Row],[Performance Rating]]=3,"Neutral",HRData[[#This Row],[Performance Rating]]=4,"Satisfied",HRData[[#This Row],[Performance Rating]]=5,"Very Satisfied")</f>
        <v>Satisfied</v>
      </c>
      <c r="P738" s="7">
        <v>138115</v>
      </c>
      <c r="Q738" s="7">
        <v>2185</v>
      </c>
      <c r="R738" s="2">
        <v>1</v>
      </c>
      <c r="S738" s="2">
        <v>5</v>
      </c>
      <c r="T738" s="2">
        <v>1</v>
      </c>
      <c r="U738" s="2">
        <v>2</v>
      </c>
      <c r="V738" s="2" t="str" cm="1">
        <f t="array" ref="V738">_xlfn.IFS(HRData[[#This Row],[Job Satisfaction Level]]=1,"Very Dissatisfied",HRData[[#This Row],[Job Satisfaction Level]]=2,"Dissatisfied",HRData[[#This Row],[Job Satisfaction Level]]=3,"Neutral",HRData[[#This Row],[Job Satisfaction Level]]=4,"Satisfied",HRData[[#This Row],[Job Satisfaction Level]]=5,"Very Satisfied")</f>
        <v>Dissatisfied</v>
      </c>
      <c r="W738" s="2" t="s">
        <v>31</v>
      </c>
      <c r="X738" s="2" t="str">
        <f t="shared" si="46"/>
        <v>30-39</v>
      </c>
      <c r="Y738" s="2" t="str">
        <f t="shared" si="47"/>
        <v>30-39</v>
      </c>
    </row>
    <row r="739" spans="1:25" x14ac:dyDescent="0.25">
      <c r="A739" s="2">
        <v>1276</v>
      </c>
      <c r="B739" s="2" t="s">
        <v>1222</v>
      </c>
      <c r="C739" s="2">
        <v>21</v>
      </c>
      <c r="D739" s="2" t="s">
        <v>33</v>
      </c>
      <c r="E739" s="2" t="s">
        <v>50</v>
      </c>
      <c r="F739" s="2" t="s">
        <v>662</v>
      </c>
      <c r="G739" s="5">
        <v>42872</v>
      </c>
      <c r="H739" s="2">
        <v>6.7</v>
      </c>
      <c r="I739" s="2">
        <f t="shared" ca="1" si="44"/>
        <v>4</v>
      </c>
      <c r="J739" s="2" t="str">
        <f t="shared" ca="1" si="45"/>
        <v>3-5</v>
      </c>
      <c r="K739" s="5">
        <v>44499</v>
      </c>
      <c r="L739" s="2" t="s">
        <v>44</v>
      </c>
      <c r="M739" s="2" t="s">
        <v>30</v>
      </c>
      <c r="N739" s="2">
        <v>2</v>
      </c>
      <c r="O739" s="2" t="str" cm="1">
        <f t="array" ref="O739">_xlfn.IFS(HRData[[#This Row],[Performance Rating]]=1,"Very Dissatisfied",HRData[[#This Row],[Performance Rating]]=2,"Dissatisfied",HRData[[#This Row],[Performance Rating]]=3,"Neutral",HRData[[#This Row],[Performance Rating]]=4,"Satisfied",HRData[[#This Row],[Performance Rating]]=5,"Very Satisfied")</f>
        <v>Dissatisfied</v>
      </c>
      <c r="P739" s="7">
        <v>97940</v>
      </c>
      <c r="Q739" s="7">
        <v>9414</v>
      </c>
      <c r="R739" s="2">
        <v>8</v>
      </c>
      <c r="S739" s="2">
        <v>6</v>
      </c>
      <c r="T739" s="2">
        <v>8</v>
      </c>
      <c r="U739" s="2">
        <v>4</v>
      </c>
      <c r="V739" s="2" t="str" cm="1">
        <f t="array" ref="V739">_xlfn.IFS(HRData[[#This Row],[Job Satisfaction Level]]=1,"Very Dissatisfied",HRData[[#This Row],[Job Satisfaction Level]]=2,"Dissatisfied",HRData[[#This Row],[Job Satisfaction Level]]=3,"Neutral",HRData[[#This Row],[Job Satisfaction Level]]=4,"Satisfied",HRData[[#This Row],[Job Satisfaction Level]]=5,"Very Satisfied")</f>
        <v>Satisfied</v>
      </c>
      <c r="W739" s="2" t="s">
        <v>31</v>
      </c>
      <c r="X739" s="2" t="str">
        <f t="shared" si="46"/>
        <v>20-29</v>
      </c>
      <c r="Y739" s="2" t="str">
        <f t="shared" si="47"/>
        <v>20-29</v>
      </c>
    </row>
    <row r="740" spans="1:25" x14ac:dyDescent="0.25">
      <c r="A740" s="2">
        <v>7361</v>
      </c>
      <c r="B740" s="2" t="s">
        <v>1223</v>
      </c>
      <c r="C740" s="2">
        <v>40</v>
      </c>
      <c r="D740" s="2" t="s">
        <v>33</v>
      </c>
      <c r="E740" s="2" t="s">
        <v>42</v>
      </c>
      <c r="F740" s="2" t="s">
        <v>1174</v>
      </c>
      <c r="G740" s="5">
        <v>42994</v>
      </c>
      <c r="H740" s="2">
        <v>6.37</v>
      </c>
      <c r="I740" s="2">
        <f t="shared" ca="1" si="44"/>
        <v>6</v>
      </c>
      <c r="J740" s="2" t="str">
        <f t="shared" ca="1" si="45"/>
        <v>5-10</v>
      </c>
      <c r="K740" s="5"/>
      <c r="L740" s="2" t="s">
        <v>44</v>
      </c>
      <c r="M740" s="2" t="s">
        <v>39</v>
      </c>
      <c r="N740" s="2">
        <v>2</v>
      </c>
      <c r="O740" s="2" t="str" cm="1">
        <f t="array" ref="O740">_xlfn.IFS(HRData[[#This Row],[Performance Rating]]=1,"Very Dissatisfied",HRData[[#This Row],[Performance Rating]]=2,"Dissatisfied",HRData[[#This Row],[Performance Rating]]=3,"Neutral",HRData[[#This Row],[Performance Rating]]=4,"Satisfied",HRData[[#This Row],[Performance Rating]]=5,"Very Satisfied")</f>
        <v>Dissatisfied</v>
      </c>
      <c r="P740" s="7">
        <v>131808</v>
      </c>
      <c r="Q740" s="7">
        <v>1750</v>
      </c>
      <c r="R740" s="2">
        <v>8</v>
      </c>
      <c r="S740" s="2">
        <v>7</v>
      </c>
      <c r="T740" s="2">
        <v>5</v>
      </c>
      <c r="U740" s="2">
        <v>2</v>
      </c>
      <c r="V740" s="2" t="str" cm="1">
        <f t="array" ref="V740">_xlfn.IFS(HRData[[#This Row],[Job Satisfaction Level]]=1,"Very Dissatisfied",HRData[[#This Row],[Job Satisfaction Level]]=2,"Dissatisfied",HRData[[#This Row],[Job Satisfaction Level]]=3,"Neutral",HRData[[#This Row],[Job Satisfaction Level]]=4,"Satisfied",HRData[[#This Row],[Job Satisfaction Level]]=5,"Very Satisfied")</f>
        <v>Dissatisfied</v>
      </c>
      <c r="W740" s="2" t="s">
        <v>45</v>
      </c>
      <c r="X740" s="2" t="str">
        <f t="shared" si="46"/>
        <v>40-49</v>
      </c>
      <c r="Y740" s="2" t="str">
        <f t="shared" si="47"/>
        <v>40-49</v>
      </c>
    </row>
    <row r="741" spans="1:25" x14ac:dyDescent="0.25">
      <c r="A741" s="2">
        <v>2940</v>
      </c>
      <c r="B741" s="2" t="s">
        <v>1224</v>
      </c>
      <c r="C741" s="2">
        <v>23</v>
      </c>
      <c r="D741" s="2" t="s">
        <v>33</v>
      </c>
      <c r="E741" s="2" t="s">
        <v>27</v>
      </c>
      <c r="F741" s="2" t="s">
        <v>1225</v>
      </c>
      <c r="G741" s="5">
        <v>42125</v>
      </c>
      <c r="H741" s="2">
        <v>8.75</v>
      </c>
      <c r="I741" s="2">
        <f t="shared" ca="1" si="44"/>
        <v>6</v>
      </c>
      <c r="J741" s="2" t="str">
        <f t="shared" ca="1" si="45"/>
        <v>5-10</v>
      </c>
      <c r="K741" s="5">
        <v>44441</v>
      </c>
      <c r="L741" s="2" t="s">
        <v>56</v>
      </c>
      <c r="M741" s="2" t="s">
        <v>30</v>
      </c>
      <c r="N741" s="2">
        <v>1</v>
      </c>
      <c r="O741" s="2" t="str" cm="1">
        <f t="array" ref="O741">_xlfn.IFS(HRData[[#This Row],[Performance Rating]]=1,"Very Dissatisfied",HRData[[#This Row],[Performance Rating]]=2,"Dissatisfied",HRData[[#This Row],[Performance Rating]]=3,"Neutral",HRData[[#This Row],[Performance Rating]]=4,"Satisfied",HRData[[#This Row],[Performance Rating]]=5,"Very Satisfied")</f>
        <v>Very Dissatisfied</v>
      </c>
      <c r="P741" s="7">
        <v>38998</v>
      </c>
      <c r="Q741" s="7">
        <v>7874</v>
      </c>
      <c r="R741" s="2">
        <v>19</v>
      </c>
      <c r="S741" s="2">
        <v>5</v>
      </c>
      <c r="T741" s="2">
        <v>1</v>
      </c>
      <c r="U741" s="2">
        <v>1</v>
      </c>
      <c r="V741" s="2" t="str" cm="1">
        <f t="array" ref="V7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41" s="2" t="s">
        <v>31</v>
      </c>
      <c r="X741" s="2" t="str">
        <f t="shared" si="46"/>
        <v>20-29</v>
      </c>
      <c r="Y741" s="2" t="str">
        <f t="shared" si="47"/>
        <v>20-29</v>
      </c>
    </row>
    <row r="742" spans="1:25" x14ac:dyDescent="0.25">
      <c r="A742" s="2">
        <v>2283</v>
      </c>
      <c r="B742" s="2" t="s">
        <v>1226</v>
      </c>
      <c r="C742" s="2">
        <v>20</v>
      </c>
      <c r="D742" s="2" t="s">
        <v>33</v>
      </c>
      <c r="E742" s="2" t="s">
        <v>50</v>
      </c>
      <c r="F742" s="2" t="s">
        <v>489</v>
      </c>
      <c r="G742" s="5">
        <v>43973</v>
      </c>
      <c r="H742" s="2">
        <v>3.69</v>
      </c>
      <c r="I742" s="2">
        <f t="shared" ca="1" si="44"/>
        <v>1</v>
      </c>
      <c r="J742" s="2" t="str">
        <f t="shared" ca="1" si="45"/>
        <v>1-3</v>
      </c>
      <c r="K742" s="5">
        <v>44492</v>
      </c>
      <c r="L742" s="2" t="s">
        <v>29</v>
      </c>
      <c r="M742" s="2" t="s">
        <v>30</v>
      </c>
      <c r="N742" s="2">
        <v>2</v>
      </c>
      <c r="O742" s="2" t="str" cm="1">
        <f t="array" ref="O742">_xlfn.IFS(HRData[[#This Row],[Performance Rating]]=1,"Very Dissatisfied",HRData[[#This Row],[Performance Rating]]=2,"Dissatisfied",HRData[[#This Row],[Performance Rating]]=3,"Neutral",HRData[[#This Row],[Performance Rating]]=4,"Satisfied",HRData[[#This Row],[Performance Rating]]=5,"Very Satisfied")</f>
        <v>Dissatisfied</v>
      </c>
      <c r="P742" s="7">
        <v>59130</v>
      </c>
      <c r="Q742" s="7">
        <v>9541</v>
      </c>
      <c r="R742" s="2">
        <v>8</v>
      </c>
      <c r="S742" s="2">
        <v>0</v>
      </c>
      <c r="T742" s="2">
        <v>1</v>
      </c>
      <c r="U742" s="2">
        <v>1</v>
      </c>
      <c r="V742" s="2" t="str" cm="1">
        <f t="array" ref="V7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42" s="2" t="s">
        <v>45</v>
      </c>
      <c r="X742" s="2" t="str">
        <f t="shared" si="46"/>
        <v>20-29</v>
      </c>
      <c r="Y742" s="2" t="str">
        <f t="shared" si="47"/>
        <v>20-29</v>
      </c>
    </row>
    <row r="743" spans="1:25" x14ac:dyDescent="0.25">
      <c r="A743" s="2">
        <v>3543</v>
      </c>
      <c r="B743" s="2" t="s">
        <v>1227</v>
      </c>
      <c r="C743" s="2">
        <v>65</v>
      </c>
      <c r="D743" s="2" t="s">
        <v>33</v>
      </c>
      <c r="E743" s="2" t="s">
        <v>50</v>
      </c>
      <c r="F743" s="2" t="s">
        <v>581</v>
      </c>
      <c r="G743" s="5">
        <v>43844</v>
      </c>
      <c r="H743" s="2">
        <v>4.04</v>
      </c>
      <c r="I743" s="2">
        <f t="shared" ca="1" si="44"/>
        <v>1</v>
      </c>
      <c r="J743" s="2" t="str">
        <f t="shared" ca="1" si="45"/>
        <v>1-3</v>
      </c>
      <c r="K743" s="5">
        <v>44216</v>
      </c>
      <c r="L743" s="2" t="s">
        <v>48</v>
      </c>
      <c r="M743" s="2" t="s">
        <v>30</v>
      </c>
      <c r="N743" s="2">
        <v>3</v>
      </c>
      <c r="O743" s="2" t="str" cm="1">
        <f t="array" ref="O743">_xlfn.IFS(HRData[[#This Row],[Performance Rating]]=1,"Very Dissatisfied",HRData[[#This Row],[Performance Rating]]=2,"Dissatisfied",HRData[[#This Row],[Performance Rating]]=3,"Neutral",HRData[[#This Row],[Performance Rating]]=4,"Satisfied",HRData[[#This Row],[Performance Rating]]=5,"Very Satisfied")</f>
        <v>Neutral</v>
      </c>
      <c r="P743" s="7">
        <v>124289</v>
      </c>
      <c r="Q743" s="7">
        <v>8406</v>
      </c>
      <c r="R743" s="2">
        <v>18</v>
      </c>
      <c r="S743" s="2">
        <v>4</v>
      </c>
      <c r="T743" s="2">
        <v>2</v>
      </c>
      <c r="U743" s="2">
        <v>3</v>
      </c>
      <c r="V743" s="2" t="str" cm="1">
        <f t="array" ref="V743">_xlfn.IFS(HRData[[#This Row],[Job Satisfaction Level]]=1,"Very Dissatisfied",HRData[[#This Row],[Job Satisfaction Level]]=2,"Dissatisfied",HRData[[#This Row],[Job Satisfaction Level]]=3,"Neutral",HRData[[#This Row],[Job Satisfaction Level]]=4,"Satisfied",HRData[[#This Row],[Job Satisfaction Level]]=5,"Very Satisfied")</f>
        <v>Neutral</v>
      </c>
      <c r="W743" s="2" t="s">
        <v>45</v>
      </c>
      <c r="X743" s="2" t="str">
        <f t="shared" si="46"/>
        <v>60-69</v>
      </c>
      <c r="Y743" s="2" t="str">
        <f t="shared" si="47"/>
        <v>60-69</v>
      </c>
    </row>
    <row r="744" spans="1:25" x14ac:dyDescent="0.25">
      <c r="A744" s="2">
        <v>3111</v>
      </c>
      <c r="B744" s="2" t="s">
        <v>1228</v>
      </c>
      <c r="C744" s="2">
        <v>35</v>
      </c>
      <c r="D744" s="2" t="s">
        <v>33</v>
      </c>
      <c r="E744" s="2" t="s">
        <v>50</v>
      </c>
      <c r="F744" s="2" t="s">
        <v>1229</v>
      </c>
      <c r="G744" s="5">
        <v>41996</v>
      </c>
      <c r="H744" s="2">
        <v>9.1</v>
      </c>
      <c r="I744" s="2">
        <f t="shared" ca="1" si="44"/>
        <v>9</v>
      </c>
      <c r="J744" s="2" t="str">
        <f t="shared" ca="1" si="45"/>
        <v>5-10</v>
      </c>
      <c r="K744" s="5"/>
      <c r="L744" s="2" t="s">
        <v>56</v>
      </c>
      <c r="M744" s="2" t="s">
        <v>39</v>
      </c>
      <c r="N744" s="2">
        <v>5</v>
      </c>
      <c r="O744" s="2" t="str" cm="1">
        <f t="array" ref="O744">_xlfn.IFS(HRData[[#This Row],[Performance Rating]]=1,"Very Dissatisfied",HRData[[#This Row],[Performance Rating]]=2,"Dissatisfied",HRData[[#This Row],[Performance Rating]]=3,"Neutral",HRData[[#This Row],[Performance Rating]]=4,"Satisfied",HRData[[#This Row],[Performance Rating]]=5,"Very Satisfied")</f>
        <v>Very Satisfied</v>
      </c>
      <c r="P744" s="7">
        <v>85941</v>
      </c>
      <c r="Q744" s="7">
        <v>5054</v>
      </c>
      <c r="R744" s="2">
        <v>18</v>
      </c>
      <c r="S744" s="2">
        <v>7</v>
      </c>
      <c r="T744" s="2">
        <v>4</v>
      </c>
      <c r="U744" s="2">
        <v>1</v>
      </c>
      <c r="V744" s="2" t="str" cm="1">
        <f t="array" ref="V7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44" s="2" t="s">
        <v>45</v>
      </c>
      <c r="X744" s="2" t="str">
        <f t="shared" si="46"/>
        <v>30-39</v>
      </c>
      <c r="Y744" s="2" t="str">
        <f t="shared" si="47"/>
        <v>30-39</v>
      </c>
    </row>
    <row r="745" spans="1:25" x14ac:dyDescent="0.25">
      <c r="A745" s="2">
        <v>3571</v>
      </c>
      <c r="B745" s="2" t="s">
        <v>1230</v>
      </c>
      <c r="C745" s="2">
        <v>42</v>
      </c>
      <c r="D745" s="2" t="s">
        <v>33</v>
      </c>
      <c r="E745" s="2" t="s">
        <v>34</v>
      </c>
      <c r="F745" s="2" t="s">
        <v>202</v>
      </c>
      <c r="G745" s="5">
        <v>44824</v>
      </c>
      <c r="H745" s="2">
        <v>1.36</v>
      </c>
      <c r="I745" s="2">
        <f t="shared" ca="1" si="44"/>
        <v>0</v>
      </c>
      <c r="J745" s="2" t="str">
        <f t="shared" ca="1" si="45"/>
        <v>New</v>
      </c>
      <c r="K745" s="5">
        <v>45012</v>
      </c>
      <c r="L745" s="2" t="s">
        <v>44</v>
      </c>
      <c r="M745" s="2" t="s">
        <v>30</v>
      </c>
      <c r="N745" s="2">
        <v>4</v>
      </c>
      <c r="O745" s="2" t="str" cm="1">
        <f t="array" ref="O745">_xlfn.IFS(HRData[[#This Row],[Performance Rating]]=1,"Very Dissatisfied",HRData[[#This Row],[Performance Rating]]=2,"Dissatisfied",HRData[[#This Row],[Performance Rating]]=3,"Neutral",HRData[[#This Row],[Performance Rating]]=4,"Satisfied",HRData[[#This Row],[Performance Rating]]=5,"Very Satisfied")</f>
        <v>Satisfied</v>
      </c>
      <c r="P745" s="7">
        <v>60133</v>
      </c>
      <c r="Q745" s="7">
        <v>5447</v>
      </c>
      <c r="R745" s="2">
        <v>20</v>
      </c>
      <c r="S745" s="2">
        <v>4</v>
      </c>
      <c r="T745" s="2">
        <v>0</v>
      </c>
      <c r="U745" s="2">
        <v>2</v>
      </c>
      <c r="V745" s="2" t="str" cm="1">
        <f t="array" ref="V745">_xlfn.IFS(HRData[[#This Row],[Job Satisfaction Level]]=1,"Very Dissatisfied",HRData[[#This Row],[Job Satisfaction Level]]=2,"Dissatisfied",HRData[[#This Row],[Job Satisfaction Level]]=3,"Neutral",HRData[[#This Row],[Job Satisfaction Level]]=4,"Satisfied",HRData[[#This Row],[Job Satisfaction Level]]=5,"Very Satisfied")</f>
        <v>Dissatisfied</v>
      </c>
      <c r="W745" s="2" t="s">
        <v>31</v>
      </c>
      <c r="X745" s="2" t="str">
        <f t="shared" si="46"/>
        <v>40-49</v>
      </c>
      <c r="Y745" s="2" t="str">
        <f t="shared" si="47"/>
        <v>40-49</v>
      </c>
    </row>
    <row r="746" spans="1:25" x14ac:dyDescent="0.25">
      <c r="A746" s="2">
        <v>3604</v>
      </c>
      <c r="B746" s="2" t="s">
        <v>1231</v>
      </c>
      <c r="C746" s="2">
        <v>18</v>
      </c>
      <c r="D746" s="2" t="s">
        <v>33</v>
      </c>
      <c r="E746" s="2" t="s">
        <v>50</v>
      </c>
      <c r="F746" s="2" t="s">
        <v>1232</v>
      </c>
      <c r="G746" s="5">
        <v>43170</v>
      </c>
      <c r="H746" s="2">
        <v>5.89</v>
      </c>
      <c r="I746" s="2">
        <f t="shared" ca="1" si="44"/>
        <v>0</v>
      </c>
      <c r="J746" s="2" t="str">
        <f t="shared" ca="1" si="45"/>
        <v>New</v>
      </c>
      <c r="K746" s="5">
        <v>43505</v>
      </c>
      <c r="L746" s="2" t="s">
        <v>44</v>
      </c>
      <c r="M746" s="2" t="s">
        <v>30</v>
      </c>
      <c r="N746" s="2">
        <v>2</v>
      </c>
      <c r="O746" s="2" t="str" cm="1">
        <f t="array" ref="O746">_xlfn.IFS(HRData[[#This Row],[Performance Rating]]=1,"Very Dissatisfied",HRData[[#This Row],[Performance Rating]]=2,"Dissatisfied",HRData[[#This Row],[Performance Rating]]=3,"Neutral",HRData[[#This Row],[Performance Rating]]=4,"Satisfied",HRData[[#This Row],[Performance Rating]]=5,"Very Satisfied")</f>
        <v>Dissatisfied</v>
      </c>
      <c r="P746" s="7">
        <v>73710</v>
      </c>
      <c r="Q746" s="7">
        <v>7525</v>
      </c>
      <c r="R746" s="2">
        <v>1</v>
      </c>
      <c r="S746" s="2">
        <v>8</v>
      </c>
      <c r="T746" s="2">
        <v>2</v>
      </c>
      <c r="U746" s="2">
        <v>5</v>
      </c>
      <c r="V746" s="2" t="str" cm="1">
        <f t="array" ref="V746">_xlfn.IFS(HRData[[#This Row],[Job Satisfaction Level]]=1,"Very Dissatisfied",HRData[[#This Row],[Job Satisfaction Level]]=2,"Dissatisfied",HRData[[#This Row],[Job Satisfaction Level]]=3,"Neutral",HRData[[#This Row],[Job Satisfaction Level]]=4,"Satisfied",HRData[[#This Row],[Job Satisfaction Level]]=5,"Very Satisfied")</f>
        <v>Very Satisfied</v>
      </c>
      <c r="W746" s="2" t="s">
        <v>40</v>
      </c>
      <c r="X746" s="2" t="str">
        <f t="shared" si="46"/>
        <v>10-19</v>
      </c>
      <c r="Y746" s="2" t="str">
        <f t="shared" si="47"/>
        <v>10-19</v>
      </c>
    </row>
    <row r="747" spans="1:25" x14ac:dyDescent="0.25">
      <c r="A747" s="2">
        <v>2783</v>
      </c>
      <c r="B747" s="2" t="s">
        <v>1233</v>
      </c>
      <c r="C747" s="2">
        <v>58</v>
      </c>
      <c r="D747" s="2" t="s">
        <v>33</v>
      </c>
      <c r="E747" s="2" t="s">
        <v>42</v>
      </c>
      <c r="F747" s="2" t="s">
        <v>558</v>
      </c>
      <c r="G747" s="5">
        <v>43993</v>
      </c>
      <c r="H747" s="2">
        <v>3.63</v>
      </c>
      <c r="I747" s="2">
        <f t="shared" ca="1" si="44"/>
        <v>1</v>
      </c>
      <c r="J747" s="2" t="str">
        <f t="shared" ca="1" si="45"/>
        <v>1-3</v>
      </c>
      <c r="K747" s="5">
        <v>44652</v>
      </c>
      <c r="L747" s="2" t="s">
        <v>44</v>
      </c>
      <c r="M747" s="2" t="s">
        <v>30</v>
      </c>
      <c r="N747" s="2">
        <v>4</v>
      </c>
      <c r="O747" s="2" t="str" cm="1">
        <f t="array" ref="O747">_xlfn.IFS(HRData[[#This Row],[Performance Rating]]=1,"Very Dissatisfied",HRData[[#This Row],[Performance Rating]]=2,"Dissatisfied",HRData[[#This Row],[Performance Rating]]=3,"Neutral",HRData[[#This Row],[Performance Rating]]=4,"Satisfied",HRData[[#This Row],[Performance Rating]]=5,"Very Satisfied")</f>
        <v>Satisfied</v>
      </c>
      <c r="P747" s="7">
        <v>46783</v>
      </c>
      <c r="Q747" s="7">
        <v>6191</v>
      </c>
      <c r="R747" s="2">
        <v>2</v>
      </c>
      <c r="S747" s="2">
        <v>8</v>
      </c>
      <c r="T747" s="2">
        <v>6</v>
      </c>
      <c r="U747" s="2">
        <v>5</v>
      </c>
      <c r="V747" s="2" t="str" cm="1">
        <f t="array" ref="V747">_xlfn.IFS(HRData[[#This Row],[Job Satisfaction Level]]=1,"Very Dissatisfied",HRData[[#This Row],[Job Satisfaction Level]]=2,"Dissatisfied",HRData[[#This Row],[Job Satisfaction Level]]=3,"Neutral",HRData[[#This Row],[Job Satisfaction Level]]=4,"Satisfied",HRData[[#This Row],[Job Satisfaction Level]]=5,"Very Satisfied")</f>
        <v>Very Satisfied</v>
      </c>
      <c r="W747" s="2" t="s">
        <v>45</v>
      </c>
      <c r="X747" s="2" t="str">
        <f t="shared" si="46"/>
        <v>50-59</v>
      </c>
      <c r="Y747" s="2" t="str">
        <f t="shared" si="47"/>
        <v>50-59</v>
      </c>
    </row>
    <row r="748" spans="1:25" x14ac:dyDescent="0.25">
      <c r="A748" s="2">
        <v>1636</v>
      </c>
      <c r="B748" s="2" t="s">
        <v>707</v>
      </c>
      <c r="C748" s="2">
        <v>24</v>
      </c>
      <c r="D748" s="2" t="s">
        <v>33</v>
      </c>
      <c r="E748" s="2" t="s">
        <v>50</v>
      </c>
      <c r="F748" s="2" t="s">
        <v>1234</v>
      </c>
      <c r="G748" s="5">
        <v>44639</v>
      </c>
      <c r="H748" s="2">
        <v>1.86</v>
      </c>
      <c r="I748" s="2">
        <f t="shared" ca="1" si="44"/>
        <v>1</v>
      </c>
      <c r="J748" s="2" t="str">
        <f t="shared" ca="1" si="45"/>
        <v>1-3</v>
      </c>
      <c r="K748" s="5">
        <v>45312</v>
      </c>
      <c r="L748" s="2" t="s">
        <v>56</v>
      </c>
      <c r="M748" s="2" t="s">
        <v>30</v>
      </c>
      <c r="N748" s="2">
        <v>1</v>
      </c>
      <c r="O748" s="2" t="str" cm="1">
        <f t="array" ref="O748">_xlfn.IFS(HRData[[#This Row],[Performance Rating]]=1,"Very Dissatisfied",HRData[[#This Row],[Performance Rating]]=2,"Dissatisfied",HRData[[#This Row],[Performance Rating]]=3,"Neutral",HRData[[#This Row],[Performance Rating]]=4,"Satisfied",HRData[[#This Row],[Performance Rating]]=5,"Very Satisfied")</f>
        <v>Very Dissatisfied</v>
      </c>
      <c r="P748" s="7">
        <v>118164</v>
      </c>
      <c r="Q748" s="7">
        <v>5424</v>
      </c>
      <c r="R748" s="2">
        <v>12</v>
      </c>
      <c r="S748" s="2">
        <v>5</v>
      </c>
      <c r="T748" s="2">
        <v>1</v>
      </c>
      <c r="U748" s="2">
        <v>4</v>
      </c>
      <c r="V748" s="2" t="str" cm="1">
        <f t="array" ref="V748">_xlfn.IFS(HRData[[#This Row],[Job Satisfaction Level]]=1,"Very Dissatisfied",HRData[[#This Row],[Job Satisfaction Level]]=2,"Dissatisfied",HRData[[#This Row],[Job Satisfaction Level]]=3,"Neutral",HRData[[#This Row],[Job Satisfaction Level]]=4,"Satisfied",HRData[[#This Row],[Job Satisfaction Level]]=5,"Very Satisfied")</f>
        <v>Satisfied</v>
      </c>
      <c r="W748" s="2" t="s">
        <v>45</v>
      </c>
      <c r="X748" s="2" t="str">
        <f t="shared" si="46"/>
        <v>20-29</v>
      </c>
      <c r="Y748" s="2" t="str">
        <f t="shared" si="47"/>
        <v>20-29</v>
      </c>
    </row>
    <row r="749" spans="1:25" x14ac:dyDescent="0.25">
      <c r="A749" s="2">
        <v>1708</v>
      </c>
      <c r="B749" s="2" t="s">
        <v>327</v>
      </c>
      <c r="C749" s="2">
        <v>53</v>
      </c>
      <c r="D749" s="2" t="s">
        <v>33</v>
      </c>
      <c r="E749" s="2" t="s">
        <v>27</v>
      </c>
      <c r="F749" s="2" t="s">
        <v>1147</v>
      </c>
      <c r="G749" s="5">
        <v>45195</v>
      </c>
      <c r="H749" s="2">
        <v>0.34</v>
      </c>
      <c r="I749" s="2">
        <f t="shared" ca="1" si="44"/>
        <v>0</v>
      </c>
      <c r="J749" s="2" t="str">
        <f t="shared" ca="1" si="45"/>
        <v>New</v>
      </c>
      <c r="K749" s="5">
        <v>45260</v>
      </c>
      <c r="L749" s="2" t="s">
        <v>56</v>
      </c>
      <c r="M749" s="2" t="s">
        <v>30</v>
      </c>
      <c r="N749" s="2">
        <v>3</v>
      </c>
      <c r="O749" s="2" t="str" cm="1">
        <f t="array" ref="O749">_xlfn.IFS(HRData[[#This Row],[Performance Rating]]=1,"Very Dissatisfied",HRData[[#This Row],[Performance Rating]]=2,"Dissatisfied",HRData[[#This Row],[Performance Rating]]=3,"Neutral",HRData[[#This Row],[Performance Rating]]=4,"Satisfied",HRData[[#This Row],[Performance Rating]]=5,"Very Satisfied")</f>
        <v>Neutral</v>
      </c>
      <c r="P749" s="7">
        <v>91793</v>
      </c>
      <c r="Q749" s="7">
        <v>5458</v>
      </c>
      <c r="R749" s="2">
        <v>7</v>
      </c>
      <c r="S749" s="2">
        <v>4</v>
      </c>
      <c r="T749" s="2">
        <v>10</v>
      </c>
      <c r="U749" s="2">
        <v>2</v>
      </c>
      <c r="V749" s="2" t="str" cm="1">
        <f t="array" ref="V749">_xlfn.IFS(HRData[[#This Row],[Job Satisfaction Level]]=1,"Very Dissatisfied",HRData[[#This Row],[Job Satisfaction Level]]=2,"Dissatisfied",HRData[[#This Row],[Job Satisfaction Level]]=3,"Neutral",HRData[[#This Row],[Job Satisfaction Level]]=4,"Satisfied",HRData[[#This Row],[Job Satisfaction Level]]=5,"Very Satisfied")</f>
        <v>Dissatisfied</v>
      </c>
      <c r="W749" s="2" t="s">
        <v>40</v>
      </c>
      <c r="X749" s="2" t="str">
        <f t="shared" si="46"/>
        <v>50-59</v>
      </c>
      <c r="Y749" s="2" t="str">
        <f t="shared" si="47"/>
        <v>50-59</v>
      </c>
    </row>
    <row r="750" spans="1:25" x14ac:dyDescent="0.25">
      <c r="A750" s="2">
        <v>8447</v>
      </c>
      <c r="B750" s="2" t="s">
        <v>1235</v>
      </c>
      <c r="C750" s="2">
        <v>52</v>
      </c>
      <c r="D750" s="2" t="s">
        <v>33</v>
      </c>
      <c r="E750" s="2" t="s">
        <v>42</v>
      </c>
      <c r="F750" s="2" t="s">
        <v>76</v>
      </c>
      <c r="G750" s="5">
        <v>43460</v>
      </c>
      <c r="H750" s="2">
        <v>5.09</v>
      </c>
      <c r="I750" s="2">
        <f t="shared" ca="1" si="44"/>
        <v>5</v>
      </c>
      <c r="J750" s="2" t="str">
        <f t="shared" ca="1" si="45"/>
        <v>5-10</v>
      </c>
      <c r="K750" s="5"/>
      <c r="L750" s="2" t="s">
        <v>56</v>
      </c>
      <c r="M750" s="2" t="s">
        <v>39</v>
      </c>
      <c r="N750" s="2">
        <v>5</v>
      </c>
      <c r="O750" s="2" t="str" cm="1">
        <f t="array" ref="O750">_xlfn.IFS(HRData[[#This Row],[Performance Rating]]=1,"Very Dissatisfied",HRData[[#This Row],[Performance Rating]]=2,"Dissatisfied",HRData[[#This Row],[Performance Rating]]=3,"Neutral",HRData[[#This Row],[Performance Rating]]=4,"Satisfied",HRData[[#This Row],[Performance Rating]]=5,"Very Satisfied")</f>
        <v>Very Satisfied</v>
      </c>
      <c r="P750" s="7">
        <v>119982</v>
      </c>
      <c r="Q750" s="7">
        <v>8096</v>
      </c>
      <c r="R750" s="2">
        <v>12</v>
      </c>
      <c r="S750" s="2">
        <v>1</v>
      </c>
      <c r="T750" s="2">
        <v>7</v>
      </c>
      <c r="U750" s="2">
        <v>2</v>
      </c>
      <c r="V750" s="2" t="str" cm="1">
        <f t="array" ref="V750">_xlfn.IFS(HRData[[#This Row],[Job Satisfaction Level]]=1,"Very Dissatisfied",HRData[[#This Row],[Job Satisfaction Level]]=2,"Dissatisfied",HRData[[#This Row],[Job Satisfaction Level]]=3,"Neutral",HRData[[#This Row],[Job Satisfaction Level]]=4,"Satisfied",HRData[[#This Row],[Job Satisfaction Level]]=5,"Very Satisfied")</f>
        <v>Dissatisfied</v>
      </c>
      <c r="W750" s="2" t="s">
        <v>31</v>
      </c>
      <c r="X750" s="2" t="str">
        <f t="shared" si="46"/>
        <v>50-59</v>
      </c>
      <c r="Y750" s="2" t="str">
        <f t="shared" si="47"/>
        <v>50-59</v>
      </c>
    </row>
    <row r="751" spans="1:25" x14ac:dyDescent="0.25">
      <c r="A751" s="2">
        <v>2767</v>
      </c>
      <c r="B751" s="2" t="s">
        <v>1236</v>
      </c>
      <c r="C751" s="2">
        <v>55</v>
      </c>
      <c r="D751" s="2" t="s">
        <v>33</v>
      </c>
      <c r="E751" s="2" t="s">
        <v>42</v>
      </c>
      <c r="F751" s="2" t="s">
        <v>51</v>
      </c>
      <c r="G751" s="5">
        <v>43042</v>
      </c>
      <c r="H751" s="2">
        <v>6.24</v>
      </c>
      <c r="I751" s="2">
        <f t="shared" ca="1" si="44"/>
        <v>6</v>
      </c>
      <c r="J751" s="2" t="str">
        <f t="shared" ca="1" si="45"/>
        <v>5-10</v>
      </c>
      <c r="K751" s="5"/>
      <c r="L751" s="2" t="s">
        <v>29</v>
      </c>
      <c r="M751" s="2" t="s">
        <v>39</v>
      </c>
      <c r="N751" s="2">
        <v>4</v>
      </c>
      <c r="O751" s="2" t="str" cm="1">
        <f t="array" ref="O751">_xlfn.IFS(HRData[[#This Row],[Performance Rating]]=1,"Very Dissatisfied",HRData[[#This Row],[Performance Rating]]=2,"Dissatisfied",HRData[[#This Row],[Performance Rating]]=3,"Neutral",HRData[[#This Row],[Performance Rating]]=4,"Satisfied",HRData[[#This Row],[Performance Rating]]=5,"Very Satisfied")</f>
        <v>Satisfied</v>
      </c>
      <c r="P751" s="7">
        <v>42384</v>
      </c>
      <c r="Q751" s="7">
        <v>3832</v>
      </c>
      <c r="R751" s="2">
        <v>2</v>
      </c>
      <c r="S751" s="2">
        <v>4</v>
      </c>
      <c r="T751" s="2">
        <v>10</v>
      </c>
      <c r="U751" s="2">
        <v>2</v>
      </c>
      <c r="V751" s="2" t="str" cm="1">
        <f t="array" ref="V751">_xlfn.IFS(HRData[[#This Row],[Job Satisfaction Level]]=1,"Very Dissatisfied",HRData[[#This Row],[Job Satisfaction Level]]=2,"Dissatisfied",HRData[[#This Row],[Job Satisfaction Level]]=3,"Neutral",HRData[[#This Row],[Job Satisfaction Level]]=4,"Satisfied",HRData[[#This Row],[Job Satisfaction Level]]=5,"Very Satisfied")</f>
        <v>Dissatisfied</v>
      </c>
      <c r="W751" s="2" t="s">
        <v>31</v>
      </c>
      <c r="X751" s="2" t="str">
        <f t="shared" si="46"/>
        <v>50-59</v>
      </c>
      <c r="Y751" s="2" t="str">
        <f t="shared" si="47"/>
        <v>50-59</v>
      </c>
    </row>
    <row r="752" spans="1:25" x14ac:dyDescent="0.25">
      <c r="A752" s="2">
        <v>3351</v>
      </c>
      <c r="B752" s="2" t="s">
        <v>1237</v>
      </c>
      <c r="C752" s="2">
        <v>46</v>
      </c>
      <c r="D752" s="2" t="s">
        <v>33</v>
      </c>
      <c r="E752" s="2" t="s">
        <v>37</v>
      </c>
      <c r="F752" s="2" t="s">
        <v>1238</v>
      </c>
      <c r="G752" s="5">
        <v>41991</v>
      </c>
      <c r="H752" s="2">
        <v>9.1199999999999992</v>
      </c>
      <c r="I752" s="2">
        <f t="shared" ca="1" si="44"/>
        <v>8</v>
      </c>
      <c r="J752" s="2" t="str">
        <f t="shared" ca="1" si="45"/>
        <v>5-10</v>
      </c>
      <c r="K752" s="5">
        <v>44980</v>
      </c>
      <c r="L752" s="2" t="s">
        <v>29</v>
      </c>
      <c r="M752" s="2" t="s">
        <v>30</v>
      </c>
      <c r="N752" s="2">
        <v>4</v>
      </c>
      <c r="O752" s="2" t="str" cm="1">
        <f t="array" ref="O752">_xlfn.IFS(HRData[[#This Row],[Performance Rating]]=1,"Very Dissatisfied",HRData[[#This Row],[Performance Rating]]=2,"Dissatisfied",HRData[[#This Row],[Performance Rating]]=3,"Neutral",HRData[[#This Row],[Performance Rating]]=4,"Satisfied",HRData[[#This Row],[Performance Rating]]=5,"Very Satisfied")</f>
        <v>Satisfied</v>
      </c>
      <c r="P752" s="7">
        <v>50484</v>
      </c>
      <c r="Q752" s="7">
        <v>3113</v>
      </c>
      <c r="R752" s="2">
        <v>13</v>
      </c>
      <c r="S752" s="2">
        <v>5</v>
      </c>
      <c r="T752" s="2">
        <v>6</v>
      </c>
      <c r="U752" s="2">
        <v>5</v>
      </c>
      <c r="V752" s="2" t="str" cm="1">
        <f t="array" ref="V752">_xlfn.IFS(HRData[[#This Row],[Job Satisfaction Level]]=1,"Very Dissatisfied",HRData[[#This Row],[Job Satisfaction Level]]=2,"Dissatisfied",HRData[[#This Row],[Job Satisfaction Level]]=3,"Neutral",HRData[[#This Row],[Job Satisfaction Level]]=4,"Satisfied",HRData[[#This Row],[Job Satisfaction Level]]=5,"Very Satisfied")</f>
        <v>Very Satisfied</v>
      </c>
      <c r="W752" s="2" t="s">
        <v>31</v>
      </c>
      <c r="X752" s="2" t="str">
        <f t="shared" si="46"/>
        <v>40-49</v>
      </c>
      <c r="Y752" s="2" t="str">
        <f t="shared" si="47"/>
        <v>40-49</v>
      </c>
    </row>
    <row r="753" spans="1:25" x14ac:dyDescent="0.25">
      <c r="A753" s="2">
        <v>3195</v>
      </c>
      <c r="B753" s="2" t="s">
        <v>1239</v>
      </c>
      <c r="C753" s="2">
        <v>64</v>
      </c>
      <c r="D753" s="2" t="s">
        <v>33</v>
      </c>
      <c r="E753" s="2" t="s">
        <v>50</v>
      </c>
      <c r="F753" s="2" t="s">
        <v>1240</v>
      </c>
      <c r="G753" s="5">
        <v>45243</v>
      </c>
      <c r="H753" s="2">
        <v>0.21</v>
      </c>
      <c r="I753" s="2">
        <f t="shared" ca="1" si="44"/>
        <v>0</v>
      </c>
      <c r="J753" s="2" t="str">
        <f t="shared" ca="1" si="45"/>
        <v>New</v>
      </c>
      <c r="K753" s="5">
        <v>45252</v>
      </c>
      <c r="L753" s="2" t="s">
        <v>44</v>
      </c>
      <c r="M753" s="2" t="s">
        <v>30</v>
      </c>
      <c r="N753" s="2">
        <v>5</v>
      </c>
      <c r="O753" s="2" t="str" cm="1">
        <f t="array" ref="O753">_xlfn.IFS(HRData[[#This Row],[Performance Rating]]=1,"Very Dissatisfied",HRData[[#This Row],[Performance Rating]]=2,"Dissatisfied",HRData[[#This Row],[Performance Rating]]=3,"Neutral",HRData[[#This Row],[Performance Rating]]=4,"Satisfied",HRData[[#This Row],[Performance Rating]]=5,"Very Satisfied")</f>
        <v>Very Satisfied</v>
      </c>
      <c r="P753" s="7">
        <v>63296</v>
      </c>
      <c r="Q753" s="7">
        <v>1840</v>
      </c>
      <c r="R753" s="2">
        <v>7</v>
      </c>
      <c r="S753" s="2">
        <v>4</v>
      </c>
      <c r="T753" s="2">
        <v>2</v>
      </c>
      <c r="U753" s="2">
        <v>5</v>
      </c>
      <c r="V753" s="2" t="str" cm="1">
        <f t="array" ref="V753">_xlfn.IFS(HRData[[#This Row],[Job Satisfaction Level]]=1,"Very Dissatisfied",HRData[[#This Row],[Job Satisfaction Level]]=2,"Dissatisfied",HRData[[#This Row],[Job Satisfaction Level]]=3,"Neutral",HRData[[#This Row],[Job Satisfaction Level]]=4,"Satisfied",HRData[[#This Row],[Job Satisfaction Level]]=5,"Very Satisfied")</f>
        <v>Very Satisfied</v>
      </c>
      <c r="W753" s="2" t="s">
        <v>45</v>
      </c>
      <c r="X753" s="2" t="str">
        <f t="shared" si="46"/>
        <v>60-69</v>
      </c>
      <c r="Y753" s="2" t="str">
        <f t="shared" si="47"/>
        <v>60-69</v>
      </c>
    </row>
    <row r="754" spans="1:25" x14ac:dyDescent="0.25">
      <c r="A754" s="2">
        <v>1607</v>
      </c>
      <c r="B754" s="2" t="s">
        <v>1241</v>
      </c>
      <c r="C754" s="2">
        <v>57</v>
      </c>
      <c r="D754" s="2" t="s">
        <v>33</v>
      </c>
      <c r="E754" s="2" t="s">
        <v>50</v>
      </c>
      <c r="F754" s="2" t="s">
        <v>499</v>
      </c>
      <c r="G754" s="5">
        <v>44889</v>
      </c>
      <c r="H754" s="2">
        <v>1.18</v>
      </c>
      <c r="I754" s="2">
        <f t="shared" ca="1" si="44"/>
        <v>0</v>
      </c>
      <c r="J754" s="2" t="str">
        <f t="shared" ca="1" si="45"/>
        <v>New</v>
      </c>
      <c r="K754" s="5">
        <v>45112</v>
      </c>
      <c r="L754" s="2" t="s">
        <v>56</v>
      </c>
      <c r="M754" s="2" t="s">
        <v>30</v>
      </c>
      <c r="N754" s="2">
        <v>1</v>
      </c>
      <c r="O754" s="2" t="str" cm="1">
        <f t="array" ref="O754">_xlfn.IFS(HRData[[#This Row],[Performance Rating]]=1,"Very Dissatisfied",HRData[[#This Row],[Performance Rating]]=2,"Dissatisfied",HRData[[#This Row],[Performance Rating]]=3,"Neutral",HRData[[#This Row],[Performance Rating]]=4,"Satisfied",HRData[[#This Row],[Performance Rating]]=5,"Very Satisfied")</f>
        <v>Very Dissatisfied</v>
      </c>
      <c r="P754" s="7">
        <v>72537</v>
      </c>
      <c r="Q754" s="7">
        <v>1270</v>
      </c>
      <c r="R754" s="2">
        <v>12</v>
      </c>
      <c r="S754" s="2">
        <v>3</v>
      </c>
      <c r="T754" s="2">
        <v>0</v>
      </c>
      <c r="U754" s="2">
        <v>4</v>
      </c>
      <c r="V754" s="2" t="str" cm="1">
        <f t="array" ref="V754">_xlfn.IFS(HRData[[#This Row],[Job Satisfaction Level]]=1,"Very Dissatisfied",HRData[[#This Row],[Job Satisfaction Level]]=2,"Dissatisfied",HRData[[#This Row],[Job Satisfaction Level]]=3,"Neutral",HRData[[#This Row],[Job Satisfaction Level]]=4,"Satisfied",HRData[[#This Row],[Job Satisfaction Level]]=5,"Very Satisfied")</f>
        <v>Satisfied</v>
      </c>
      <c r="W754" s="2" t="s">
        <v>31</v>
      </c>
      <c r="X754" s="2" t="str">
        <f t="shared" si="46"/>
        <v>50-59</v>
      </c>
      <c r="Y754" s="2" t="str">
        <f t="shared" si="47"/>
        <v>50-59</v>
      </c>
    </row>
    <row r="755" spans="1:25" x14ac:dyDescent="0.25">
      <c r="A755" s="2">
        <v>3979</v>
      </c>
      <c r="B755" s="2" t="s">
        <v>1242</v>
      </c>
      <c r="C755" s="2">
        <v>23</v>
      </c>
      <c r="D755" s="2" t="s">
        <v>33</v>
      </c>
      <c r="E755" s="2" t="s">
        <v>27</v>
      </c>
      <c r="F755" s="2" t="s">
        <v>890</v>
      </c>
      <c r="G755" s="5">
        <v>43220</v>
      </c>
      <c r="H755" s="2">
        <v>5.75</v>
      </c>
      <c r="I755" s="2">
        <f t="shared" ca="1" si="44"/>
        <v>4</v>
      </c>
      <c r="J755" s="2" t="str">
        <f t="shared" ca="1" si="45"/>
        <v>3-5</v>
      </c>
      <c r="K755" s="5">
        <v>44941</v>
      </c>
      <c r="L755" s="2" t="s">
        <v>56</v>
      </c>
      <c r="M755" s="2" t="s">
        <v>30</v>
      </c>
      <c r="N755" s="2">
        <v>3</v>
      </c>
      <c r="O755" s="2" t="str" cm="1">
        <f t="array" ref="O755">_xlfn.IFS(HRData[[#This Row],[Performance Rating]]=1,"Very Dissatisfied",HRData[[#This Row],[Performance Rating]]=2,"Dissatisfied",HRData[[#This Row],[Performance Rating]]=3,"Neutral",HRData[[#This Row],[Performance Rating]]=4,"Satisfied",HRData[[#This Row],[Performance Rating]]=5,"Very Satisfied")</f>
        <v>Neutral</v>
      </c>
      <c r="P755" s="7">
        <v>104160</v>
      </c>
      <c r="Q755" s="7">
        <v>8253</v>
      </c>
      <c r="R755" s="2">
        <v>0</v>
      </c>
      <c r="S755" s="2">
        <v>7</v>
      </c>
      <c r="T755" s="2">
        <v>1</v>
      </c>
      <c r="U755" s="2">
        <v>4</v>
      </c>
      <c r="V755" s="2" t="str" cm="1">
        <f t="array" ref="V755">_xlfn.IFS(HRData[[#This Row],[Job Satisfaction Level]]=1,"Very Dissatisfied",HRData[[#This Row],[Job Satisfaction Level]]=2,"Dissatisfied",HRData[[#This Row],[Job Satisfaction Level]]=3,"Neutral",HRData[[#This Row],[Job Satisfaction Level]]=4,"Satisfied",HRData[[#This Row],[Job Satisfaction Level]]=5,"Very Satisfied")</f>
        <v>Satisfied</v>
      </c>
      <c r="W755" s="2" t="s">
        <v>31</v>
      </c>
      <c r="X755" s="2" t="str">
        <f t="shared" si="46"/>
        <v>20-29</v>
      </c>
      <c r="Y755" s="2" t="str">
        <f t="shared" si="47"/>
        <v>20-29</v>
      </c>
    </row>
    <row r="756" spans="1:25" x14ac:dyDescent="0.25">
      <c r="A756" s="2">
        <v>4655</v>
      </c>
      <c r="B756" s="2" t="s">
        <v>1243</v>
      </c>
      <c r="C756" s="2">
        <v>20</v>
      </c>
      <c r="D756" s="2" t="s">
        <v>33</v>
      </c>
      <c r="E756" s="2" t="s">
        <v>34</v>
      </c>
      <c r="F756" s="2" t="s">
        <v>300</v>
      </c>
      <c r="G756" s="5">
        <v>41952</v>
      </c>
      <c r="H756" s="2">
        <v>9.2200000000000006</v>
      </c>
      <c r="I756" s="2">
        <f t="shared" ca="1" si="44"/>
        <v>6</v>
      </c>
      <c r="J756" s="2" t="str">
        <f t="shared" ca="1" si="45"/>
        <v>5-10</v>
      </c>
      <c r="K756" s="5">
        <v>44172</v>
      </c>
      <c r="L756" s="2" t="s">
        <v>29</v>
      </c>
      <c r="M756" s="2" t="s">
        <v>30</v>
      </c>
      <c r="N756" s="2">
        <v>3</v>
      </c>
      <c r="O756" s="2" t="str" cm="1">
        <f t="array" ref="O756">_xlfn.IFS(HRData[[#This Row],[Performance Rating]]=1,"Very Dissatisfied",HRData[[#This Row],[Performance Rating]]=2,"Dissatisfied",HRData[[#This Row],[Performance Rating]]=3,"Neutral",HRData[[#This Row],[Performance Rating]]=4,"Satisfied",HRData[[#This Row],[Performance Rating]]=5,"Very Satisfied")</f>
        <v>Neutral</v>
      </c>
      <c r="P756" s="7">
        <v>124760</v>
      </c>
      <c r="Q756" s="7">
        <v>6237</v>
      </c>
      <c r="R756" s="2">
        <v>14</v>
      </c>
      <c r="S756" s="2">
        <v>2</v>
      </c>
      <c r="T756" s="2">
        <v>4</v>
      </c>
      <c r="U756" s="2">
        <v>5</v>
      </c>
      <c r="V756" s="2" t="str" cm="1">
        <f t="array" ref="V756">_xlfn.IFS(HRData[[#This Row],[Job Satisfaction Level]]=1,"Very Dissatisfied",HRData[[#This Row],[Job Satisfaction Level]]=2,"Dissatisfied",HRData[[#This Row],[Job Satisfaction Level]]=3,"Neutral",HRData[[#This Row],[Job Satisfaction Level]]=4,"Satisfied",HRData[[#This Row],[Job Satisfaction Level]]=5,"Very Satisfied")</f>
        <v>Very Satisfied</v>
      </c>
      <c r="W756" s="2" t="s">
        <v>31</v>
      </c>
      <c r="X756" s="2" t="str">
        <f t="shared" si="46"/>
        <v>20-29</v>
      </c>
      <c r="Y756" s="2" t="str">
        <f t="shared" si="47"/>
        <v>20-29</v>
      </c>
    </row>
    <row r="757" spans="1:25" x14ac:dyDescent="0.25">
      <c r="A757" s="2">
        <v>5758</v>
      </c>
      <c r="B757" s="2" t="s">
        <v>1244</v>
      </c>
      <c r="C757" s="2">
        <v>29</v>
      </c>
      <c r="D757" s="2" t="s">
        <v>33</v>
      </c>
      <c r="E757" s="2" t="s">
        <v>37</v>
      </c>
      <c r="F757" s="2" t="s">
        <v>228</v>
      </c>
      <c r="G757" s="5">
        <v>44312</v>
      </c>
      <c r="H757" s="2">
        <v>2.76</v>
      </c>
      <c r="I757" s="2">
        <f t="shared" ca="1" si="44"/>
        <v>2</v>
      </c>
      <c r="J757" s="2" t="str">
        <f t="shared" ca="1" si="45"/>
        <v>1-3</v>
      </c>
      <c r="K757" s="5">
        <v>45224</v>
      </c>
      <c r="L757" s="2" t="s">
        <v>48</v>
      </c>
      <c r="M757" s="2" t="s">
        <v>30</v>
      </c>
      <c r="N757" s="2">
        <v>3</v>
      </c>
      <c r="O757" s="2" t="str" cm="1">
        <f t="array" ref="O757">_xlfn.IFS(HRData[[#This Row],[Performance Rating]]=1,"Very Dissatisfied",HRData[[#This Row],[Performance Rating]]=2,"Dissatisfied",HRData[[#This Row],[Performance Rating]]=3,"Neutral",HRData[[#This Row],[Performance Rating]]=4,"Satisfied",HRData[[#This Row],[Performance Rating]]=5,"Very Satisfied")</f>
        <v>Neutral</v>
      </c>
      <c r="P757" s="7">
        <v>128965</v>
      </c>
      <c r="Q757" s="7">
        <v>4121</v>
      </c>
      <c r="R757" s="2">
        <v>20</v>
      </c>
      <c r="S757" s="2">
        <v>3</v>
      </c>
      <c r="T757" s="2">
        <v>10</v>
      </c>
      <c r="U757" s="2">
        <v>1</v>
      </c>
      <c r="V757" s="2" t="str" cm="1">
        <f t="array" ref="V7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57" s="2" t="s">
        <v>40</v>
      </c>
      <c r="X757" s="2" t="str">
        <f t="shared" si="46"/>
        <v>20-29</v>
      </c>
      <c r="Y757" s="2" t="str">
        <f t="shared" si="47"/>
        <v>20-29</v>
      </c>
    </row>
    <row r="758" spans="1:25" x14ac:dyDescent="0.25">
      <c r="A758" s="2">
        <v>6681</v>
      </c>
      <c r="B758" s="2" t="s">
        <v>1245</v>
      </c>
      <c r="C758" s="2">
        <v>44</v>
      </c>
      <c r="D758" s="2" t="s">
        <v>33</v>
      </c>
      <c r="E758" s="2" t="s">
        <v>37</v>
      </c>
      <c r="F758" s="2" t="s">
        <v>1068</v>
      </c>
      <c r="G758" s="5">
        <v>43788</v>
      </c>
      <c r="H758" s="2">
        <v>4.1900000000000004</v>
      </c>
      <c r="I758" s="2">
        <f t="shared" ca="1" si="44"/>
        <v>4</v>
      </c>
      <c r="J758" s="2" t="str">
        <f t="shared" ca="1" si="45"/>
        <v>3-5</v>
      </c>
      <c r="K758" s="5">
        <v>45275</v>
      </c>
      <c r="L758" s="2" t="s">
        <v>56</v>
      </c>
      <c r="M758" s="2" t="s">
        <v>30</v>
      </c>
      <c r="N758" s="2">
        <v>4</v>
      </c>
      <c r="O758" s="2" t="str" cm="1">
        <f t="array" ref="O758">_xlfn.IFS(HRData[[#This Row],[Performance Rating]]=1,"Very Dissatisfied",HRData[[#This Row],[Performance Rating]]=2,"Dissatisfied",HRData[[#This Row],[Performance Rating]]=3,"Neutral",HRData[[#This Row],[Performance Rating]]=4,"Satisfied",HRData[[#This Row],[Performance Rating]]=5,"Very Satisfied")</f>
        <v>Satisfied</v>
      </c>
      <c r="P758" s="7">
        <v>49458</v>
      </c>
      <c r="Q758" s="7">
        <v>9165</v>
      </c>
      <c r="R758" s="2">
        <v>4</v>
      </c>
      <c r="S758" s="2">
        <v>8</v>
      </c>
      <c r="T758" s="2">
        <v>5</v>
      </c>
      <c r="U758" s="2">
        <v>3</v>
      </c>
      <c r="V758" s="2" t="str" cm="1">
        <f t="array" ref="V758">_xlfn.IFS(HRData[[#This Row],[Job Satisfaction Level]]=1,"Very Dissatisfied",HRData[[#This Row],[Job Satisfaction Level]]=2,"Dissatisfied",HRData[[#This Row],[Job Satisfaction Level]]=3,"Neutral",HRData[[#This Row],[Job Satisfaction Level]]=4,"Satisfied",HRData[[#This Row],[Job Satisfaction Level]]=5,"Very Satisfied")</f>
        <v>Neutral</v>
      </c>
      <c r="W758" s="2" t="s">
        <v>45</v>
      </c>
      <c r="X758" s="2" t="str">
        <f t="shared" si="46"/>
        <v>40-49</v>
      </c>
      <c r="Y758" s="2" t="str">
        <f t="shared" si="47"/>
        <v>40-49</v>
      </c>
    </row>
    <row r="759" spans="1:25" x14ac:dyDescent="0.25">
      <c r="A759" s="2">
        <v>9172</v>
      </c>
      <c r="B759" s="2" t="s">
        <v>1246</v>
      </c>
      <c r="C759" s="2">
        <v>55</v>
      </c>
      <c r="D759" s="2" t="s">
        <v>33</v>
      </c>
      <c r="E759" s="2" t="s">
        <v>50</v>
      </c>
      <c r="F759" s="2" t="s">
        <v>508</v>
      </c>
      <c r="G759" s="5">
        <v>41898</v>
      </c>
      <c r="H759" s="2">
        <v>9.3699999999999992</v>
      </c>
      <c r="I759" s="2">
        <f t="shared" ca="1" si="44"/>
        <v>9</v>
      </c>
      <c r="J759" s="2" t="str">
        <f t="shared" ca="1" si="45"/>
        <v>5-10</v>
      </c>
      <c r="K759" s="5"/>
      <c r="L759" s="2" t="s">
        <v>48</v>
      </c>
      <c r="M759" s="2" t="s">
        <v>39</v>
      </c>
      <c r="N759" s="2">
        <v>5</v>
      </c>
      <c r="O759" s="2" t="str" cm="1">
        <f t="array" ref="O759">_xlfn.IFS(HRData[[#This Row],[Performance Rating]]=1,"Very Dissatisfied",HRData[[#This Row],[Performance Rating]]=2,"Dissatisfied",HRData[[#This Row],[Performance Rating]]=3,"Neutral",HRData[[#This Row],[Performance Rating]]=4,"Satisfied",HRData[[#This Row],[Performance Rating]]=5,"Very Satisfied")</f>
        <v>Very Satisfied</v>
      </c>
      <c r="P759" s="7">
        <v>82499</v>
      </c>
      <c r="Q759" s="7">
        <v>3815</v>
      </c>
      <c r="R759" s="2">
        <v>14</v>
      </c>
      <c r="S759" s="2">
        <v>1</v>
      </c>
      <c r="T759" s="2">
        <v>7</v>
      </c>
      <c r="U759" s="2">
        <v>4</v>
      </c>
      <c r="V759" s="2" t="str" cm="1">
        <f t="array" ref="V759">_xlfn.IFS(HRData[[#This Row],[Job Satisfaction Level]]=1,"Very Dissatisfied",HRData[[#This Row],[Job Satisfaction Level]]=2,"Dissatisfied",HRData[[#This Row],[Job Satisfaction Level]]=3,"Neutral",HRData[[#This Row],[Job Satisfaction Level]]=4,"Satisfied",HRData[[#This Row],[Job Satisfaction Level]]=5,"Very Satisfied")</f>
        <v>Satisfied</v>
      </c>
      <c r="W759" s="2" t="s">
        <v>45</v>
      </c>
      <c r="X759" s="2" t="str">
        <f t="shared" si="46"/>
        <v>50-59</v>
      </c>
      <c r="Y759" s="2" t="str">
        <f t="shared" si="47"/>
        <v>50-59</v>
      </c>
    </row>
    <row r="760" spans="1:25" x14ac:dyDescent="0.25">
      <c r="A760" s="2">
        <v>8714</v>
      </c>
      <c r="B760" s="2" t="s">
        <v>1247</v>
      </c>
      <c r="C760" s="2">
        <v>25</v>
      </c>
      <c r="D760" s="2" t="s">
        <v>33</v>
      </c>
      <c r="E760" s="2" t="s">
        <v>50</v>
      </c>
      <c r="F760" s="2" t="s">
        <v>522</v>
      </c>
      <c r="G760" s="5">
        <v>43436</v>
      </c>
      <c r="H760" s="2">
        <v>5.16</v>
      </c>
      <c r="I760" s="2">
        <f t="shared" ca="1" si="44"/>
        <v>0</v>
      </c>
      <c r="J760" s="2" t="str">
        <f t="shared" ca="1" si="45"/>
        <v>New</v>
      </c>
      <c r="K760" s="5">
        <v>43741</v>
      </c>
      <c r="L760" s="2" t="s">
        <v>29</v>
      </c>
      <c r="M760" s="2" t="s">
        <v>30</v>
      </c>
      <c r="N760" s="2">
        <v>5</v>
      </c>
      <c r="O760" s="2" t="str" cm="1">
        <f t="array" ref="O760">_xlfn.IFS(HRData[[#This Row],[Performance Rating]]=1,"Very Dissatisfied",HRData[[#This Row],[Performance Rating]]=2,"Dissatisfied",HRData[[#This Row],[Performance Rating]]=3,"Neutral",HRData[[#This Row],[Performance Rating]]=4,"Satisfied",HRData[[#This Row],[Performance Rating]]=5,"Very Satisfied")</f>
        <v>Very Satisfied</v>
      </c>
      <c r="P760" s="7">
        <v>135756</v>
      </c>
      <c r="Q760" s="7">
        <v>2784</v>
      </c>
      <c r="R760" s="2">
        <v>15</v>
      </c>
      <c r="S760" s="2">
        <v>5</v>
      </c>
      <c r="T760" s="2">
        <v>9</v>
      </c>
      <c r="U760" s="2">
        <v>1</v>
      </c>
      <c r="V760" s="2" t="str" cm="1">
        <f t="array" ref="V7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60" s="2" t="s">
        <v>45</v>
      </c>
      <c r="X760" s="2" t="str">
        <f t="shared" si="46"/>
        <v>20-29</v>
      </c>
      <c r="Y760" s="2" t="str">
        <f t="shared" si="47"/>
        <v>20-29</v>
      </c>
    </row>
    <row r="761" spans="1:25" x14ac:dyDescent="0.25">
      <c r="A761" s="2">
        <v>8567</v>
      </c>
      <c r="B761" s="2" t="s">
        <v>1248</v>
      </c>
      <c r="C761" s="2">
        <v>27</v>
      </c>
      <c r="D761" s="2" t="s">
        <v>33</v>
      </c>
      <c r="E761" s="2" t="s">
        <v>42</v>
      </c>
      <c r="F761" s="2" t="s">
        <v>603</v>
      </c>
      <c r="G761" s="5">
        <v>44104</v>
      </c>
      <c r="H761" s="2">
        <v>3.33</v>
      </c>
      <c r="I761" s="2">
        <f t="shared" ca="1" si="44"/>
        <v>3</v>
      </c>
      <c r="J761" s="2" t="str">
        <f t="shared" ca="1" si="45"/>
        <v>3-5</v>
      </c>
      <c r="K761" s="5"/>
      <c r="L761" s="2" t="s">
        <v>29</v>
      </c>
      <c r="M761" s="2" t="s">
        <v>39</v>
      </c>
      <c r="N761" s="2">
        <v>1</v>
      </c>
      <c r="O761" s="2" t="str" cm="1">
        <f t="array" ref="O761">_xlfn.IFS(HRData[[#This Row],[Performance Rating]]=1,"Very Dissatisfied",HRData[[#This Row],[Performance Rating]]=2,"Dissatisfied",HRData[[#This Row],[Performance Rating]]=3,"Neutral",HRData[[#This Row],[Performance Rating]]=4,"Satisfied",HRData[[#This Row],[Performance Rating]]=5,"Very Satisfied")</f>
        <v>Very Dissatisfied</v>
      </c>
      <c r="P761" s="7">
        <v>117846</v>
      </c>
      <c r="Q761" s="7">
        <v>4876</v>
      </c>
      <c r="R761" s="2">
        <v>15</v>
      </c>
      <c r="S761" s="2">
        <v>0</v>
      </c>
      <c r="T761" s="2">
        <v>6</v>
      </c>
      <c r="U761" s="2">
        <v>5</v>
      </c>
      <c r="V761" s="2" t="str" cm="1">
        <f t="array" ref="V761">_xlfn.IFS(HRData[[#This Row],[Job Satisfaction Level]]=1,"Very Dissatisfied",HRData[[#This Row],[Job Satisfaction Level]]=2,"Dissatisfied",HRData[[#This Row],[Job Satisfaction Level]]=3,"Neutral",HRData[[#This Row],[Job Satisfaction Level]]=4,"Satisfied",HRData[[#This Row],[Job Satisfaction Level]]=5,"Very Satisfied")</f>
        <v>Very Satisfied</v>
      </c>
      <c r="W761" s="2" t="s">
        <v>40</v>
      </c>
      <c r="X761" s="2" t="str">
        <f t="shared" si="46"/>
        <v>20-29</v>
      </c>
      <c r="Y761" s="2" t="str">
        <f t="shared" si="47"/>
        <v>20-29</v>
      </c>
    </row>
    <row r="762" spans="1:25" x14ac:dyDescent="0.25">
      <c r="A762" s="2">
        <v>2974</v>
      </c>
      <c r="B762" s="2" t="s">
        <v>1249</v>
      </c>
      <c r="C762" s="2">
        <v>48</v>
      </c>
      <c r="D762" s="2" t="s">
        <v>33</v>
      </c>
      <c r="E762" s="2" t="s">
        <v>37</v>
      </c>
      <c r="F762" s="2" t="s">
        <v>776</v>
      </c>
      <c r="G762" s="5">
        <v>44467</v>
      </c>
      <c r="H762" s="2">
        <v>2.33</v>
      </c>
      <c r="I762" s="2">
        <f t="shared" ca="1" si="44"/>
        <v>1</v>
      </c>
      <c r="J762" s="2" t="str">
        <f t="shared" ca="1" si="45"/>
        <v>1-3</v>
      </c>
      <c r="K762" s="5">
        <v>44901</v>
      </c>
      <c r="L762" s="2" t="s">
        <v>29</v>
      </c>
      <c r="M762" s="2" t="s">
        <v>30</v>
      </c>
      <c r="N762" s="2">
        <v>1</v>
      </c>
      <c r="O762" s="2" t="str" cm="1">
        <f t="array" ref="O762">_xlfn.IFS(HRData[[#This Row],[Performance Rating]]=1,"Very Dissatisfied",HRData[[#This Row],[Performance Rating]]=2,"Dissatisfied",HRData[[#This Row],[Performance Rating]]=3,"Neutral",HRData[[#This Row],[Performance Rating]]=4,"Satisfied",HRData[[#This Row],[Performance Rating]]=5,"Very Satisfied")</f>
        <v>Very Dissatisfied</v>
      </c>
      <c r="P762" s="7">
        <v>145892</v>
      </c>
      <c r="Q762" s="7">
        <v>9921</v>
      </c>
      <c r="R762" s="2">
        <v>19</v>
      </c>
      <c r="S762" s="2">
        <v>8</v>
      </c>
      <c r="T762" s="2">
        <v>8</v>
      </c>
      <c r="U762" s="2">
        <v>4</v>
      </c>
      <c r="V762" s="2" t="str" cm="1">
        <f t="array" ref="V762">_xlfn.IFS(HRData[[#This Row],[Job Satisfaction Level]]=1,"Very Dissatisfied",HRData[[#This Row],[Job Satisfaction Level]]=2,"Dissatisfied",HRData[[#This Row],[Job Satisfaction Level]]=3,"Neutral",HRData[[#This Row],[Job Satisfaction Level]]=4,"Satisfied",HRData[[#This Row],[Job Satisfaction Level]]=5,"Very Satisfied")</f>
        <v>Satisfied</v>
      </c>
      <c r="W762" s="2" t="s">
        <v>40</v>
      </c>
      <c r="X762" s="2" t="str">
        <f t="shared" si="46"/>
        <v>40-49</v>
      </c>
      <c r="Y762" s="2" t="str">
        <f t="shared" si="47"/>
        <v>40-49</v>
      </c>
    </row>
    <row r="763" spans="1:25" x14ac:dyDescent="0.25">
      <c r="A763" s="2">
        <v>4228</v>
      </c>
      <c r="B763" s="2" t="s">
        <v>1250</v>
      </c>
      <c r="C763" s="2">
        <v>29</v>
      </c>
      <c r="D763" s="2" t="s">
        <v>33</v>
      </c>
      <c r="E763" s="2" t="s">
        <v>27</v>
      </c>
      <c r="F763" s="2" t="s">
        <v>1251</v>
      </c>
      <c r="G763" s="5">
        <v>45186</v>
      </c>
      <c r="H763" s="2">
        <v>0.36</v>
      </c>
      <c r="I763" s="2">
        <f t="shared" ca="1" si="44"/>
        <v>0</v>
      </c>
      <c r="J763" s="2" t="str">
        <f t="shared" ca="1" si="45"/>
        <v>New</v>
      </c>
      <c r="K763" s="5">
        <v>45289</v>
      </c>
      <c r="L763" s="2" t="s">
        <v>29</v>
      </c>
      <c r="M763" s="2" t="s">
        <v>30</v>
      </c>
      <c r="N763" s="2">
        <v>2</v>
      </c>
      <c r="O763" s="2" t="str" cm="1">
        <f t="array" ref="O763">_xlfn.IFS(HRData[[#This Row],[Performance Rating]]=1,"Very Dissatisfied",HRData[[#This Row],[Performance Rating]]=2,"Dissatisfied",HRData[[#This Row],[Performance Rating]]=3,"Neutral",HRData[[#This Row],[Performance Rating]]=4,"Satisfied",HRData[[#This Row],[Performance Rating]]=5,"Very Satisfied")</f>
        <v>Dissatisfied</v>
      </c>
      <c r="P763" s="7">
        <v>122616</v>
      </c>
      <c r="Q763" s="7">
        <v>5331</v>
      </c>
      <c r="R763" s="2">
        <v>11</v>
      </c>
      <c r="S763" s="2">
        <v>2</v>
      </c>
      <c r="T763" s="2">
        <v>10</v>
      </c>
      <c r="U763" s="2">
        <v>1</v>
      </c>
      <c r="V763" s="2" t="str" cm="1">
        <f t="array" ref="V7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63" s="2" t="s">
        <v>40</v>
      </c>
      <c r="X763" s="2" t="str">
        <f t="shared" si="46"/>
        <v>20-29</v>
      </c>
      <c r="Y763" s="2" t="str">
        <f t="shared" si="47"/>
        <v>20-29</v>
      </c>
    </row>
    <row r="764" spans="1:25" x14ac:dyDescent="0.25">
      <c r="A764" s="2">
        <v>5419</v>
      </c>
      <c r="B764" s="2" t="s">
        <v>1252</v>
      </c>
      <c r="C764" s="2">
        <v>53</v>
      </c>
      <c r="D764" s="2" t="s">
        <v>33</v>
      </c>
      <c r="E764" s="2" t="s">
        <v>37</v>
      </c>
      <c r="F764" s="2" t="s">
        <v>119</v>
      </c>
      <c r="G764" s="5">
        <v>44548</v>
      </c>
      <c r="H764" s="2">
        <v>2.11</v>
      </c>
      <c r="I764" s="2">
        <f t="shared" ca="1" si="44"/>
        <v>0</v>
      </c>
      <c r="J764" s="2" t="str">
        <f t="shared" ca="1" si="45"/>
        <v>New</v>
      </c>
      <c r="K764" s="5">
        <v>44725</v>
      </c>
      <c r="L764" s="2" t="s">
        <v>44</v>
      </c>
      <c r="M764" s="2" t="s">
        <v>30</v>
      </c>
      <c r="N764" s="2">
        <v>4</v>
      </c>
      <c r="O764" s="2" t="str" cm="1">
        <f t="array" ref="O764">_xlfn.IFS(HRData[[#This Row],[Performance Rating]]=1,"Very Dissatisfied",HRData[[#This Row],[Performance Rating]]=2,"Dissatisfied",HRData[[#This Row],[Performance Rating]]=3,"Neutral",HRData[[#This Row],[Performance Rating]]=4,"Satisfied",HRData[[#This Row],[Performance Rating]]=5,"Very Satisfied")</f>
        <v>Satisfied</v>
      </c>
      <c r="P764" s="7">
        <v>127486</v>
      </c>
      <c r="Q764" s="7">
        <v>7667</v>
      </c>
      <c r="R764" s="2">
        <v>6</v>
      </c>
      <c r="S764" s="2">
        <v>10</v>
      </c>
      <c r="T764" s="2">
        <v>4</v>
      </c>
      <c r="U764" s="2">
        <v>2</v>
      </c>
      <c r="V764" s="2" t="str" cm="1">
        <f t="array" ref="V764">_xlfn.IFS(HRData[[#This Row],[Job Satisfaction Level]]=1,"Very Dissatisfied",HRData[[#This Row],[Job Satisfaction Level]]=2,"Dissatisfied",HRData[[#This Row],[Job Satisfaction Level]]=3,"Neutral",HRData[[#This Row],[Job Satisfaction Level]]=4,"Satisfied",HRData[[#This Row],[Job Satisfaction Level]]=5,"Very Satisfied")</f>
        <v>Dissatisfied</v>
      </c>
      <c r="W764" s="2" t="s">
        <v>31</v>
      </c>
      <c r="X764" s="2" t="str">
        <f t="shared" si="46"/>
        <v>50-59</v>
      </c>
      <c r="Y764" s="2" t="str">
        <f t="shared" si="47"/>
        <v>50-59</v>
      </c>
    </row>
    <row r="765" spans="1:25" x14ac:dyDescent="0.25">
      <c r="A765" s="2">
        <v>9309</v>
      </c>
      <c r="B765" s="2" t="s">
        <v>1253</v>
      </c>
      <c r="C765" s="2">
        <v>31</v>
      </c>
      <c r="D765" s="2" t="s">
        <v>33</v>
      </c>
      <c r="E765" s="2" t="s">
        <v>37</v>
      </c>
      <c r="F765" s="2" t="s">
        <v>597</v>
      </c>
      <c r="G765" s="5">
        <v>43979</v>
      </c>
      <c r="H765" s="2">
        <v>3.67</v>
      </c>
      <c r="I765" s="2">
        <f t="shared" ca="1" si="44"/>
        <v>1</v>
      </c>
      <c r="J765" s="2" t="str">
        <f t="shared" ca="1" si="45"/>
        <v>1-3</v>
      </c>
      <c r="K765" s="5">
        <v>44487</v>
      </c>
      <c r="L765" s="2" t="s">
        <v>56</v>
      </c>
      <c r="M765" s="2" t="s">
        <v>30</v>
      </c>
      <c r="N765" s="2">
        <v>1</v>
      </c>
      <c r="O765" s="2" t="str" cm="1">
        <f t="array" ref="O765">_xlfn.IFS(HRData[[#This Row],[Performance Rating]]=1,"Very Dissatisfied",HRData[[#This Row],[Performance Rating]]=2,"Dissatisfied",HRData[[#This Row],[Performance Rating]]=3,"Neutral",HRData[[#This Row],[Performance Rating]]=4,"Satisfied",HRData[[#This Row],[Performance Rating]]=5,"Very Satisfied")</f>
        <v>Very Dissatisfied</v>
      </c>
      <c r="P765" s="7">
        <v>40499</v>
      </c>
      <c r="Q765" s="7">
        <v>4401</v>
      </c>
      <c r="R765" s="2">
        <v>2</v>
      </c>
      <c r="S765" s="2">
        <v>3</v>
      </c>
      <c r="T765" s="2">
        <v>10</v>
      </c>
      <c r="U765" s="2">
        <v>3</v>
      </c>
      <c r="V765" s="2" t="str" cm="1">
        <f t="array" ref="V765">_xlfn.IFS(HRData[[#This Row],[Job Satisfaction Level]]=1,"Very Dissatisfied",HRData[[#This Row],[Job Satisfaction Level]]=2,"Dissatisfied",HRData[[#This Row],[Job Satisfaction Level]]=3,"Neutral",HRData[[#This Row],[Job Satisfaction Level]]=4,"Satisfied",HRData[[#This Row],[Job Satisfaction Level]]=5,"Very Satisfied")</f>
        <v>Neutral</v>
      </c>
      <c r="W765" s="2" t="s">
        <v>40</v>
      </c>
      <c r="X765" s="2" t="str">
        <f t="shared" si="46"/>
        <v>30-39</v>
      </c>
      <c r="Y765" s="2" t="str">
        <f t="shared" si="47"/>
        <v>30-39</v>
      </c>
    </row>
    <row r="766" spans="1:25" x14ac:dyDescent="0.25">
      <c r="A766" s="2">
        <v>4189</v>
      </c>
      <c r="B766" s="2" t="s">
        <v>1254</v>
      </c>
      <c r="C766" s="2">
        <v>47</v>
      </c>
      <c r="D766" s="2" t="s">
        <v>33</v>
      </c>
      <c r="E766" s="2" t="s">
        <v>50</v>
      </c>
      <c r="F766" s="2" t="s">
        <v>1255</v>
      </c>
      <c r="G766" s="5">
        <v>42560</v>
      </c>
      <c r="H766" s="2">
        <v>7.56</v>
      </c>
      <c r="I766" s="2">
        <f t="shared" ca="1" si="44"/>
        <v>7</v>
      </c>
      <c r="J766" s="2" t="str">
        <f t="shared" ca="1" si="45"/>
        <v>5-10</v>
      </c>
      <c r="K766" s="5"/>
      <c r="L766" s="2" t="s">
        <v>56</v>
      </c>
      <c r="M766" s="2" t="s">
        <v>39</v>
      </c>
      <c r="N766" s="2">
        <v>4</v>
      </c>
      <c r="O766" s="2" t="str" cm="1">
        <f t="array" ref="O766">_xlfn.IFS(HRData[[#This Row],[Performance Rating]]=1,"Very Dissatisfied",HRData[[#This Row],[Performance Rating]]=2,"Dissatisfied",HRData[[#This Row],[Performance Rating]]=3,"Neutral",HRData[[#This Row],[Performance Rating]]=4,"Satisfied",HRData[[#This Row],[Performance Rating]]=5,"Very Satisfied")</f>
        <v>Satisfied</v>
      </c>
      <c r="P766" s="7">
        <v>97137</v>
      </c>
      <c r="Q766" s="7">
        <v>5847</v>
      </c>
      <c r="R766" s="2">
        <v>20</v>
      </c>
      <c r="S766" s="2">
        <v>10</v>
      </c>
      <c r="T766" s="2">
        <v>10</v>
      </c>
      <c r="U766" s="2">
        <v>1</v>
      </c>
      <c r="V766" s="2" t="str" cm="1">
        <f t="array" ref="V7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66" s="2" t="s">
        <v>31</v>
      </c>
      <c r="X766" s="2" t="str">
        <f t="shared" si="46"/>
        <v>40-49</v>
      </c>
      <c r="Y766" s="2" t="str">
        <f t="shared" si="47"/>
        <v>40-49</v>
      </c>
    </row>
    <row r="767" spans="1:25" x14ac:dyDescent="0.25">
      <c r="A767" s="2">
        <v>8579</v>
      </c>
      <c r="B767" s="2" t="s">
        <v>1256</v>
      </c>
      <c r="C767" s="2">
        <v>54</v>
      </c>
      <c r="D767" s="2" t="s">
        <v>33</v>
      </c>
      <c r="E767" s="2" t="s">
        <v>42</v>
      </c>
      <c r="F767" s="2" t="s">
        <v>1257</v>
      </c>
      <c r="G767" s="5">
        <v>44444</v>
      </c>
      <c r="H767" s="2">
        <v>2.4</v>
      </c>
      <c r="I767" s="2">
        <f t="shared" ca="1" si="44"/>
        <v>1</v>
      </c>
      <c r="J767" s="2" t="str">
        <f t="shared" ca="1" si="45"/>
        <v>1-3</v>
      </c>
      <c r="K767" s="5">
        <v>45136</v>
      </c>
      <c r="L767" s="2" t="s">
        <v>29</v>
      </c>
      <c r="M767" s="2" t="s">
        <v>30</v>
      </c>
      <c r="N767" s="2">
        <v>4</v>
      </c>
      <c r="O767" s="2" t="str" cm="1">
        <f t="array" ref="O767">_xlfn.IFS(HRData[[#This Row],[Performance Rating]]=1,"Very Dissatisfied",HRData[[#This Row],[Performance Rating]]=2,"Dissatisfied",HRData[[#This Row],[Performance Rating]]=3,"Neutral",HRData[[#This Row],[Performance Rating]]=4,"Satisfied",HRData[[#This Row],[Performance Rating]]=5,"Very Satisfied")</f>
        <v>Satisfied</v>
      </c>
      <c r="P767" s="7">
        <v>111530</v>
      </c>
      <c r="Q767" s="7">
        <v>6069</v>
      </c>
      <c r="R767" s="2">
        <v>18</v>
      </c>
      <c r="S767" s="2">
        <v>6</v>
      </c>
      <c r="T767" s="2">
        <v>0</v>
      </c>
      <c r="U767" s="2">
        <v>2</v>
      </c>
      <c r="V767" s="2" t="str" cm="1">
        <f t="array" ref="V767">_xlfn.IFS(HRData[[#This Row],[Job Satisfaction Level]]=1,"Very Dissatisfied",HRData[[#This Row],[Job Satisfaction Level]]=2,"Dissatisfied",HRData[[#This Row],[Job Satisfaction Level]]=3,"Neutral",HRData[[#This Row],[Job Satisfaction Level]]=4,"Satisfied",HRData[[#This Row],[Job Satisfaction Level]]=5,"Very Satisfied")</f>
        <v>Dissatisfied</v>
      </c>
      <c r="W767" s="2" t="s">
        <v>31</v>
      </c>
      <c r="X767" s="2" t="str">
        <f t="shared" si="46"/>
        <v>50-59</v>
      </c>
      <c r="Y767" s="2" t="str">
        <f t="shared" si="47"/>
        <v>50-59</v>
      </c>
    </row>
    <row r="768" spans="1:25" x14ac:dyDescent="0.25">
      <c r="A768" s="2">
        <v>4346</v>
      </c>
      <c r="B768" s="2" t="s">
        <v>1258</v>
      </c>
      <c r="C768" s="2">
        <v>55</v>
      </c>
      <c r="D768" s="2" t="s">
        <v>33</v>
      </c>
      <c r="E768" s="2" t="s">
        <v>50</v>
      </c>
      <c r="F768" s="2" t="s">
        <v>619</v>
      </c>
      <c r="G768" s="5">
        <v>41940</v>
      </c>
      <c r="H768" s="2">
        <v>9.26</v>
      </c>
      <c r="I768" s="2">
        <f t="shared" ca="1" si="44"/>
        <v>1</v>
      </c>
      <c r="J768" s="2" t="str">
        <f t="shared" ca="1" si="45"/>
        <v>1-3</v>
      </c>
      <c r="K768" s="5">
        <v>42323</v>
      </c>
      <c r="L768" s="2" t="s">
        <v>56</v>
      </c>
      <c r="M768" s="2" t="s">
        <v>30</v>
      </c>
      <c r="N768" s="2">
        <v>4</v>
      </c>
      <c r="O768" s="2" t="str" cm="1">
        <f t="array" ref="O768">_xlfn.IFS(HRData[[#This Row],[Performance Rating]]=1,"Very Dissatisfied",HRData[[#This Row],[Performance Rating]]=2,"Dissatisfied",HRData[[#This Row],[Performance Rating]]=3,"Neutral",HRData[[#This Row],[Performance Rating]]=4,"Satisfied",HRData[[#This Row],[Performance Rating]]=5,"Very Satisfied")</f>
        <v>Satisfied</v>
      </c>
      <c r="P768" s="7">
        <v>126316</v>
      </c>
      <c r="Q768" s="7">
        <v>7692</v>
      </c>
      <c r="R768" s="2">
        <v>17</v>
      </c>
      <c r="S768" s="2">
        <v>10</v>
      </c>
      <c r="T768" s="2">
        <v>7</v>
      </c>
      <c r="U768" s="2">
        <v>1</v>
      </c>
      <c r="V768" s="2" t="str" cm="1">
        <f t="array" ref="V7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68" s="2" t="s">
        <v>45</v>
      </c>
      <c r="X768" s="2" t="str">
        <f t="shared" si="46"/>
        <v>50-59</v>
      </c>
      <c r="Y768" s="2" t="str">
        <f t="shared" si="47"/>
        <v>50-59</v>
      </c>
    </row>
    <row r="769" spans="1:25" x14ac:dyDescent="0.25">
      <c r="A769" s="2">
        <v>6025</v>
      </c>
      <c r="B769" s="2" t="s">
        <v>1259</v>
      </c>
      <c r="C769" s="2">
        <v>23</v>
      </c>
      <c r="D769" s="2" t="s">
        <v>33</v>
      </c>
      <c r="E769" s="2" t="s">
        <v>27</v>
      </c>
      <c r="F769" s="2" t="s">
        <v>578</v>
      </c>
      <c r="G769" s="5">
        <v>41725</v>
      </c>
      <c r="H769" s="2">
        <v>9.85</v>
      </c>
      <c r="I769" s="2">
        <f t="shared" ca="1" si="44"/>
        <v>10</v>
      </c>
      <c r="J769" s="2" t="str">
        <f t="shared" ca="1" si="45"/>
        <v>10+</v>
      </c>
      <c r="K769" s="5"/>
      <c r="L769" s="2" t="s">
        <v>56</v>
      </c>
      <c r="M769" s="2" t="s">
        <v>39</v>
      </c>
      <c r="N769" s="2">
        <v>2</v>
      </c>
      <c r="O769" s="2" t="str" cm="1">
        <f t="array" ref="O769">_xlfn.IFS(HRData[[#This Row],[Performance Rating]]=1,"Very Dissatisfied",HRData[[#This Row],[Performance Rating]]=2,"Dissatisfied",HRData[[#This Row],[Performance Rating]]=3,"Neutral",HRData[[#This Row],[Performance Rating]]=4,"Satisfied",HRData[[#This Row],[Performance Rating]]=5,"Very Satisfied")</f>
        <v>Dissatisfied</v>
      </c>
      <c r="P769" s="7">
        <v>110794</v>
      </c>
      <c r="Q769" s="7">
        <v>851</v>
      </c>
      <c r="R769" s="2">
        <v>16</v>
      </c>
      <c r="S769" s="2">
        <v>2</v>
      </c>
      <c r="T769" s="2">
        <v>2</v>
      </c>
      <c r="U769" s="2">
        <v>2</v>
      </c>
      <c r="V769" s="2" t="str" cm="1">
        <f t="array" ref="V769">_xlfn.IFS(HRData[[#This Row],[Job Satisfaction Level]]=1,"Very Dissatisfied",HRData[[#This Row],[Job Satisfaction Level]]=2,"Dissatisfied",HRData[[#This Row],[Job Satisfaction Level]]=3,"Neutral",HRData[[#This Row],[Job Satisfaction Level]]=4,"Satisfied",HRData[[#This Row],[Job Satisfaction Level]]=5,"Very Satisfied")</f>
        <v>Dissatisfied</v>
      </c>
      <c r="W769" s="2" t="s">
        <v>31</v>
      </c>
      <c r="X769" s="2" t="str">
        <f t="shared" si="46"/>
        <v>20-29</v>
      </c>
      <c r="Y769" s="2" t="str">
        <f t="shared" si="47"/>
        <v>20-29</v>
      </c>
    </row>
    <row r="770" spans="1:25" x14ac:dyDescent="0.25">
      <c r="A770" s="2">
        <v>6464</v>
      </c>
      <c r="B770" s="2" t="s">
        <v>1260</v>
      </c>
      <c r="C770" s="2">
        <v>60</v>
      </c>
      <c r="D770" s="2" t="s">
        <v>33</v>
      </c>
      <c r="E770" s="2" t="s">
        <v>27</v>
      </c>
      <c r="F770" s="2" t="s">
        <v>326</v>
      </c>
      <c r="G770" s="5">
        <v>42437</v>
      </c>
      <c r="H770" s="2">
        <v>7.9</v>
      </c>
      <c r="I770" s="2">
        <f t="shared" ref="I770:I833" ca="1" si="48">DATEDIF(G770,IF(ISBLANK(K770), TODAY(), K770), "y")</f>
        <v>6</v>
      </c>
      <c r="J770" s="2" t="str">
        <f t="shared" ref="J770:J833" ca="1" si="49">IF(I770=0, "New", IF(I770&lt;1, "0-1", IF(I770&lt;3, "1-3", IF(I770&lt;5, "3-5", IF(I770&lt;10, "5-10", "10+")))))</f>
        <v>5-10</v>
      </c>
      <c r="K770" s="5">
        <v>44921</v>
      </c>
      <c r="L770" s="2" t="s">
        <v>48</v>
      </c>
      <c r="M770" s="2" t="s">
        <v>30</v>
      </c>
      <c r="N770" s="2">
        <v>5</v>
      </c>
      <c r="O770" s="2" t="str" cm="1">
        <f t="array" ref="O770">_xlfn.IFS(HRData[[#This Row],[Performance Rating]]=1,"Very Dissatisfied",HRData[[#This Row],[Performance Rating]]=2,"Dissatisfied",HRData[[#This Row],[Performance Rating]]=3,"Neutral",HRData[[#This Row],[Performance Rating]]=4,"Satisfied",HRData[[#This Row],[Performance Rating]]=5,"Very Satisfied")</f>
        <v>Very Satisfied</v>
      </c>
      <c r="P770" s="7">
        <v>56667</v>
      </c>
      <c r="Q770" s="7">
        <v>9667</v>
      </c>
      <c r="R770" s="2">
        <v>5</v>
      </c>
      <c r="S770" s="2">
        <v>0</v>
      </c>
      <c r="T770" s="2">
        <v>4</v>
      </c>
      <c r="U770" s="2">
        <v>1</v>
      </c>
      <c r="V770" s="2" t="str" cm="1">
        <f t="array" ref="V7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70" s="2" t="s">
        <v>45</v>
      </c>
      <c r="X770" s="2" t="str">
        <f t="shared" ref="X770:X833" si="50">IF(C770="", "", CONCATENATE(TEXT(FLOOR(C770, 10), "0"), "-", TEXT(FLOOR(C770, 10) + 9, "0")))</f>
        <v>60-69</v>
      </c>
      <c r="Y770" s="2" t="str">
        <f t="shared" ref="Y770:Y833" si="51">IF(AND(C770&gt;=0, C770&lt;10), "0-9",
   IF(AND(C770&gt;=10, C770&lt;20), "10-19",
      IF(AND(C770&gt;=20, C770&lt;30), "20-29",
         IF(AND(C770&gt;=30, C770&lt;40), "30-39",
            IF(AND(C770&gt;=40, C770&lt;50), "40-49",
               IF(AND(C770&gt;=50, C770&lt;60), "50-59",
                  IF(AND(C770&gt;=60, C770&lt;70), "60-69",
                     IF(AND(C770&gt;=70, C770&lt;80), "70-79",
                        IF(AND(C770&gt;=80, C770&lt;90), "80-89",
                           IF(C770&gt;=90, "90+", "Out of range"))))))))))</f>
        <v>60-69</v>
      </c>
    </row>
    <row r="771" spans="1:25" x14ac:dyDescent="0.25">
      <c r="A771" s="2">
        <v>8421</v>
      </c>
      <c r="B771" s="2" t="s">
        <v>1261</v>
      </c>
      <c r="C771" s="2">
        <v>42</v>
      </c>
      <c r="D771" s="2" t="s">
        <v>33</v>
      </c>
      <c r="E771" s="2" t="s">
        <v>50</v>
      </c>
      <c r="F771" s="2" t="s">
        <v>1262</v>
      </c>
      <c r="G771" s="5">
        <v>42930</v>
      </c>
      <c r="H771" s="2">
        <v>6.55</v>
      </c>
      <c r="I771" s="2">
        <f t="shared" ca="1" si="48"/>
        <v>6</v>
      </c>
      <c r="J771" s="2" t="str">
        <f t="shared" ca="1" si="49"/>
        <v>5-10</v>
      </c>
      <c r="K771" s="5"/>
      <c r="L771" s="2" t="s">
        <v>44</v>
      </c>
      <c r="M771" s="2" t="s">
        <v>39</v>
      </c>
      <c r="N771" s="2">
        <v>1</v>
      </c>
      <c r="O771" s="2" t="str" cm="1">
        <f t="array" ref="O771">_xlfn.IFS(HRData[[#This Row],[Performance Rating]]=1,"Very Dissatisfied",HRData[[#This Row],[Performance Rating]]=2,"Dissatisfied",HRData[[#This Row],[Performance Rating]]=3,"Neutral",HRData[[#This Row],[Performance Rating]]=4,"Satisfied",HRData[[#This Row],[Performance Rating]]=5,"Very Satisfied")</f>
        <v>Very Dissatisfied</v>
      </c>
      <c r="P771" s="7">
        <v>54387</v>
      </c>
      <c r="Q771" s="7">
        <v>1212</v>
      </c>
      <c r="R771" s="2">
        <v>4</v>
      </c>
      <c r="S771" s="2">
        <v>7</v>
      </c>
      <c r="T771" s="2">
        <v>10</v>
      </c>
      <c r="U771" s="2">
        <v>4</v>
      </c>
      <c r="V771" s="2" t="str" cm="1">
        <f t="array" ref="V771">_xlfn.IFS(HRData[[#This Row],[Job Satisfaction Level]]=1,"Very Dissatisfied",HRData[[#This Row],[Job Satisfaction Level]]=2,"Dissatisfied",HRData[[#This Row],[Job Satisfaction Level]]=3,"Neutral",HRData[[#This Row],[Job Satisfaction Level]]=4,"Satisfied",HRData[[#This Row],[Job Satisfaction Level]]=5,"Very Satisfied")</f>
        <v>Satisfied</v>
      </c>
      <c r="W771" s="2" t="s">
        <v>45</v>
      </c>
      <c r="X771" s="2" t="str">
        <f t="shared" si="50"/>
        <v>40-49</v>
      </c>
      <c r="Y771" s="2" t="str">
        <f t="shared" si="51"/>
        <v>40-49</v>
      </c>
    </row>
    <row r="772" spans="1:25" x14ac:dyDescent="0.25">
      <c r="A772" s="2">
        <v>7675</v>
      </c>
      <c r="B772" s="2" t="s">
        <v>1263</v>
      </c>
      <c r="C772" s="2">
        <v>37</v>
      </c>
      <c r="D772" s="2" t="s">
        <v>33</v>
      </c>
      <c r="E772" s="2" t="s">
        <v>34</v>
      </c>
      <c r="F772" s="2" t="s">
        <v>450</v>
      </c>
      <c r="G772" s="5">
        <v>41740</v>
      </c>
      <c r="H772" s="2">
        <v>9.81</v>
      </c>
      <c r="I772" s="2">
        <f t="shared" ca="1" si="48"/>
        <v>10</v>
      </c>
      <c r="J772" s="2" t="str">
        <f t="shared" ca="1" si="49"/>
        <v>10+</v>
      </c>
      <c r="K772" s="5"/>
      <c r="L772" s="2" t="s">
        <v>44</v>
      </c>
      <c r="M772" s="2" t="s">
        <v>39</v>
      </c>
      <c r="N772" s="2">
        <v>1</v>
      </c>
      <c r="O772" s="2" t="str" cm="1">
        <f t="array" ref="O772">_xlfn.IFS(HRData[[#This Row],[Performance Rating]]=1,"Very Dissatisfied",HRData[[#This Row],[Performance Rating]]=2,"Dissatisfied",HRData[[#This Row],[Performance Rating]]=3,"Neutral",HRData[[#This Row],[Performance Rating]]=4,"Satisfied",HRData[[#This Row],[Performance Rating]]=5,"Very Satisfied")</f>
        <v>Very Dissatisfied</v>
      </c>
      <c r="P772" s="7">
        <v>60558</v>
      </c>
      <c r="Q772" s="7">
        <v>9019</v>
      </c>
      <c r="R772" s="2">
        <v>0</v>
      </c>
      <c r="S772" s="2">
        <v>4</v>
      </c>
      <c r="T772" s="2">
        <v>1</v>
      </c>
      <c r="U772" s="2">
        <v>5</v>
      </c>
      <c r="V772" s="2" t="str" cm="1">
        <f t="array" ref="V772">_xlfn.IFS(HRData[[#This Row],[Job Satisfaction Level]]=1,"Very Dissatisfied",HRData[[#This Row],[Job Satisfaction Level]]=2,"Dissatisfied",HRData[[#This Row],[Job Satisfaction Level]]=3,"Neutral",HRData[[#This Row],[Job Satisfaction Level]]=4,"Satisfied",HRData[[#This Row],[Job Satisfaction Level]]=5,"Very Satisfied")</f>
        <v>Very Satisfied</v>
      </c>
      <c r="W772" s="2" t="s">
        <v>45</v>
      </c>
      <c r="X772" s="2" t="str">
        <f t="shared" si="50"/>
        <v>30-39</v>
      </c>
      <c r="Y772" s="2" t="str">
        <f t="shared" si="51"/>
        <v>30-39</v>
      </c>
    </row>
    <row r="773" spans="1:25" x14ac:dyDescent="0.25">
      <c r="A773" s="2">
        <v>4906</v>
      </c>
      <c r="B773" s="2" t="s">
        <v>1264</v>
      </c>
      <c r="C773" s="2">
        <v>46</v>
      </c>
      <c r="D773" s="2" t="s">
        <v>33</v>
      </c>
      <c r="E773" s="2" t="s">
        <v>50</v>
      </c>
      <c r="F773" s="2" t="s">
        <v>505</v>
      </c>
      <c r="G773" s="5">
        <v>45116</v>
      </c>
      <c r="H773" s="2">
        <v>0.56000000000000005</v>
      </c>
      <c r="I773" s="2">
        <f t="shared" ca="1" si="48"/>
        <v>0</v>
      </c>
      <c r="J773" s="2" t="str">
        <f t="shared" ca="1" si="49"/>
        <v>New</v>
      </c>
      <c r="K773" s="5">
        <v>45217</v>
      </c>
      <c r="L773" s="2" t="s">
        <v>29</v>
      </c>
      <c r="M773" s="2" t="s">
        <v>30</v>
      </c>
      <c r="N773" s="2">
        <v>1</v>
      </c>
      <c r="O773" s="2" t="str" cm="1">
        <f t="array" ref="O773">_xlfn.IFS(HRData[[#This Row],[Performance Rating]]=1,"Very Dissatisfied",HRData[[#This Row],[Performance Rating]]=2,"Dissatisfied",HRData[[#This Row],[Performance Rating]]=3,"Neutral",HRData[[#This Row],[Performance Rating]]=4,"Satisfied",HRData[[#This Row],[Performance Rating]]=5,"Very Satisfied")</f>
        <v>Very Dissatisfied</v>
      </c>
      <c r="P773" s="7">
        <v>87294</v>
      </c>
      <c r="Q773" s="7">
        <v>9276</v>
      </c>
      <c r="R773" s="2">
        <v>6</v>
      </c>
      <c r="S773" s="2">
        <v>3</v>
      </c>
      <c r="T773" s="2">
        <v>2</v>
      </c>
      <c r="U773" s="2">
        <v>4</v>
      </c>
      <c r="V773" s="2" t="str" cm="1">
        <f t="array" ref="V773">_xlfn.IFS(HRData[[#This Row],[Job Satisfaction Level]]=1,"Very Dissatisfied",HRData[[#This Row],[Job Satisfaction Level]]=2,"Dissatisfied",HRData[[#This Row],[Job Satisfaction Level]]=3,"Neutral",HRData[[#This Row],[Job Satisfaction Level]]=4,"Satisfied",HRData[[#This Row],[Job Satisfaction Level]]=5,"Very Satisfied")</f>
        <v>Satisfied</v>
      </c>
      <c r="W773" s="2" t="s">
        <v>31</v>
      </c>
      <c r="X773" s="2" t="str">
        <f t="shared" si="50"/>
        <v>40-49</v>
      </c>
      <c r="Y773" s="2" t="str">
        <f t="shared" si="51"/>
        <v>40-49</v>
      </c>
    </row>
    <row r="774" spans="1:25" x14ac:dyDescent="0.25">
      <c r="A774" s="2">
        <v>8837</v>
      </c>
      <c r="B774" s="2" t="s">
        <v>1265</v>
      </c>
      <c r="C774" s="2">
        <v>19</v>
      </c>
      <c r="D774" s="2" t="s">
        <v>33</v>
      </c>
      <c r="E774" s="2" t="s">
        <v>27</v>
      </c>
      <c r="F774" s="2" t="s">
        <v>147</v>
      </c>
      <c r="G774" s="5">
        <v>42082</v>
      </c>
      <c r="H774" s="2">
        <v>8.8699999999999992</v>
      </c>
      <c r="I774" s="2">
        <f t="shared" ca="1" si="48"/>
        <v>9</v>
      </c>
      <c r="J774" s="2" t="str">
        <f t="shared" ca="1" si="49"/>
        <v>5-10</v>
      </c>
      <c r="K774" s="5"/>
      <c r="L774" s="2" t="s">
        <v>29</v>
      </c>
      <c r="M774" s="2" t="s">
        <v>39</v>
      </c>
      <c r="N774" s="2">
        <v>4</v>
      </c>
      <c r="O774" s="2" t="str" cm="1">
        <f t="array" ref="O774">_xlfn.IFS(HRData[[#This Row],[Performance Rating]]=1,"Very Dissatisfied",HRData[[#This Row],[Performance Rating]]=2,"Dissatisfied",HRData[[#This Row],[Performance Rating]]=3,"Neutral",HRData[[#This Row],[Performance Rating]]=4,"Satisfied",HRData[[#This Row],[Performance Rating]]=5,"Very Satisfied")</f>
        <v>Satisfied</v>
      </c>
      <c r="P774" s="7">
        <v>35368</v>
      </c>
      <c r="Q774" s="7">
        <v>5323</v>
      </c>
      <c r="R774" s="2">
        <v>2</v>
      </c>
      <c r="S774" s="2">
        <v>6</v>
      </c>
      <c r="T774" s="2">
        <v>0</v>
      </c>
      <c r="U774" s="2">
        <v>5</v>
      </c>
      <c r="V774" s="2" t="str" cm="1">
        <f t="array" ref="V774">_xlfn.IFS(HRData[[#This Row],[Job Satisfaction Level]]=1,"Very Dissatisfied",HRData[[#This Row],[Job Satisfaction Level]]=2,"Dissatisfied",HRData[[#This Row],[Job Satisfaction Level]]=3,"Neutral",HRData[[#This Row],[Job Satisfaction Level]]=4,"Satisfied",HRData[[#This Row],[Job Satisfaction Level]]=5,"Very Satisfied")</f>
        <v>Very Satisfied</v>
      </c>
      <c r="W774" s="2" t="s">
        <v>45</v>
      </c>
      <c r="X774" s="2" t="str">
        <f t="shared" si="50"/>
        <v>10-19</v>
      </c>
      <c r="Y774" s="2" t="str">
        <f t="shared" si="51"/>
        <v>10-19</v>
      </c>
    </row>
    <row r="775" spans="1:25" x14ac:dyDescent="0.25">
      <c r="A775" s="2">
        <v>3355</v>
      </c>
      <c r="B775" s="2" t="s">
        <v>1266</v>
      </c>
      <c r="C775" s="2">
        <v>55</v>
      </c>
      <c r="D775" s="2" t="s">
        <v>33</v>
      </c>
      <c r="E775" s="2" t="s">
        <v>37</v>
      </c>
      <c r="F775" s="2" t="s">
        <v>291</v>
      </c>
      <c r="G775" s="5">
        <v>42028</v>
      </c>
      <c r="H775" s="2">
        <v>9.02</v>
      </c>
      <c r="I775" s="2">
        <f t="shared" ca="1" si="48"/>
        <v>4</v>
      </c>
      <c r="J775" s="2" t="str">
        <f t="shared" ca="1" si="49"/>
        <v>3-5</v>
      </c>
      <c r="K775" s="5">
        <v>43691</v>
      </c>
      <c r="L775" s="2" t="s">
        <v>29</v>
      </c>
      <c r="M775" s="2" t="s">
        <v>30</v>
      </c>
      <c r="N775" s="2">
        <v>4</v>
      </c>
      <c r="O775" s="2" t="str" cm="1">
        <f t="array" ref="O775">_xlfn.IFS(HRData[[#This Row],[Performance Rating]]=1,"Very Dissatisfied",HRData[[#This Row],[Performance Rating]]=2,"Dissatisfied",HRData[[#This Row],[Performance Rating]]=3,"Neutral",HRData[[#This Row],[Performance Rating]]=4,"Satisfied",HRData[[#This Row],[Performance Rating]]=5,"Very Satisfied")</f>
        <v>Satisfied</v>
      </c>
      <c r="P775" s="7">
        <v>99316</v>
      </c>
      <c r="Q775" s="7">
        <v>3310</v>
      </c>
      <c r="R775" s="2">
        <v>6</v>
      </c>
      <c r="S775" s="2">
        <v>4</v>
      </c>
      <c r="T775" s="2">
        <v>7</v>
      </c>
      <c r="U775" s="2">
        <v>3</v>
      </c>
      <c r="V775" s="2" t="str" cm="1">
        <f t="array" ref="V775">_xlfn.IFS(HRData[[#This Row],[Job Satisfaction Level]]=1,"Very Dissatisfied",HRData[[#This Row],[Job Satisfaction Level]]=2,"Dissatisfied",HRData[[#This Row],[Job Satisfaction Level]]=3,"Neutral",HRData[[#This Row],[Job Satisfaction Level]]=4,"Satisfied",HRData[[#This Row],[Job Satisfaction Level]]=5,"Very Satisfied")</f>
        <v>Neutral</v>
      </c>
      <c r="W775" s="2" t="s">
        <v>45</v>
      </c>
      <c r="X775" s="2" t="str">
        <f t="shared" si="50"/>
        <v>50-59</v>
      </c>
      <c r="Y775" s="2" t="str">
        <f t="shared" si="51"/>
        <v>50-59</v>
      </c>
    </row>
    <row r="776" spans="1:25" x14ac:dyDescent="0.25">
      <c r="A776" s="2">
        <v>9754</v>
      </c>
      <c r="B776" s="2" t="s">
        <v>1267</v>
      </c>
      <c r="C776" s="2">
        <v>52</v>
      </c>
      <c r="D776" s="2" t="s">
        <v>33</v>
      </c>
      <c r="E776" s="2" t="s">
        <v>37</v>
      </c>
      <c r="F776" s="2" t="s">
        <v>1268</v>
      </c>
      <c r="G776" s="5">
        <v>41963</v>
      </c>
      <c r="H776" s="2">
        <v>9.19</v>
      </c>
      <c r="I776" s="2">
        <f t="shared" ca="1" si="48"/>
        <v>4</v>
      </c>
      <c r="J776" s="2" t="str">
        <f t="shared" ca="1" si="49"/>
        <v>3-5</v>
      </c>
      <c r="K776" s="5">
        <v>43555</v>
      </c>
      <c r="L776" s="2" t="s">
        <v>44</v>
      </c>
      <c r="M776" s="2" t="s">
        <v>30</v>
      </c>
      <c r="N776" s="2">
        <v>3</v>
      </c>
      <c r="O776" s="2" t="str" cm="1">
        <f t="array" ref="O776">_xlfn.IFS(HRData[[#This Row],[Performance Rating]]=1,"Very Dissatisfied",HRData[[#This Row],[Performance Rating]]=2,"Dissatisfied",HRData[[#This Row],[Performance Rating]]=3,"Neutral",HRData[[#This Row],[Performance Rating]]=4,"Satisfied",HRData[[#This Row],[Performance Rating]]=5,"Very Satisfied")</f>
        <v>Neutral</v>
      </c>
      <c r="P776" s="7">
        <v>125105</v>
      </c>
      <c r="Q776" s="7">
        <v>6712</v>
      </c>
      <c r="R776" s="2">
        <v>13</v>
      </c>
      <c r="S776" s="2">
        <v>10</v>
      </c>
      <c r="T776" s="2">
        <v>9</v>
      </c>
      <c r="U776" s="2">
        <v>4</v>
      </c>
      <c r="V776" s="2" t="str" cm="1">
        <f t="array" ref="V776">_xlfn.IFS(HRData[[#This Row],[Job Satisfaction Level]]=1,"Very Dissatisfied",HRData[[#This Row],[Job Satisfaction Level]]=2,"Dissatisfied",HRData[[#This Row],[Job Satisfaction Level]]=3,"Neutral",HRData[[#This Row],[Job Satisfaction Level]]=4,"Satisfied",HRData[[#This Row],[Job Satisfaction Level]]=5,"Very Satisfied")</f>
        <v>Satisfied</v>
      </c>
      <c r="W776" s="2" t="s">
        <v>40</v>
      </c>
      <c r="X776" s="2" t="str">
        <f t="shared" si="50"/>
        <v>50-59</v>
      </c>
      <c r="Y776" s="2" t="str">
        <f t="shared" si="51"/>
        <v>50-59</v>
      </c>
    </row>
    <row r="777" spans="1:25" x14ac:dyDescent="0.25">
      <c r="A777" s="2">
        <v>8980</v>
      </c>
      <c r="B777" s="2" t="s">
        <v>1269</v>
      </c>
      <c r="C777" s="2">
        <v>24</v>
      </c>
      <c r="D777" s="2" t="s">
        <v>33</v>
      </c>
      <c r="E777" s="2" t="s">
        <v>34</v>
      </c>
      <c r="F777" s="2" t="s">
        <v>706</v>
      </c>
      <c r="G777" s="5">
        <v>44053</v>
      </c>
      <c r="H777" s="2">
        <v>3.47</v>
      </c>
      <c r="I777" s="2">
        <f t="shared" ca="1" si="48"/>
        <v>3</v>
      </c>
      <c r="J777" s="2" t="str">
        <f t="shared" ca="1" si="49"/>
        <v>3-5</v>
      </c>
      <c r="K777" s="5"/>
      <c r="L777" s="2" t="s">
        <v>44</v>
      </c>
      <c r="M777" s="2" t="s">
        <v>39</v>
      </c>
      <c r="N777" s="2">
        <v>3</v>
      </c>
      <c r="O777" s="2" t="str" cm="1">
        <f t="array" ref="O777">_xlfn.IFS(HRData[[#This Row],[Performance Rating]]=1,"Very Dissatisfied",HRData[[#This Row],[Performance Rating]]=2,"Dissatisfied",HRData[[#This Row],[Performance Rating]]=3,"Neutral",HRData[[#This Row],[Performance Rating]]=4,"Satisfied",HRData[[#This Row],[Performance Rating]]=5,"Very Satisfied")</f>
        <v>Neutral</v>
      </c>
      <c r="P777" s="7">
        <v>31958</v>
      </c>
      <c r="Q777" s="7">
        <v>618</v>
      </c>
      <c r="R777" s="2">
        <v>8</v>
      </c>
      <c r="S777" s="2">
        <v>0</v>
      </c>
      <c r="T777" s="2">
        <v>1</v>
      </c>
      <c r="U777" s="2">
        <v>5</v>
      </c>
      <c r="V777" s="2" t="str" cm="1">
        <f t="array" ref="V777">_xlfn.IFS(HRData[[#This Row],[Job Satisfaction Level]]=1,"Very Dissatisfied",HRData[[#This Row],[Job Satisfaction Level]]=2,"Dissatisfied",HRData[[#This Row],[Job Satisfaction Level]]=3,"Neutral",HRData[[#This Row],[Job Satisfaction Level]]=4,"Satisfied",HRData[[#This Row],[Job Satisfaction Level]]=5,"Very Satisfied")</f>
        <v>Very Satisfied</v>
      </c>
      <c r="W777" s="2" t="s">
        <v>31</v>
      </c>
      <c r="X777" s="2" t="str">
        <f t="shared" si="50"/>
        <v>20-29</v>
      </c>
      <c r="Y777" s="2" t="str">
        <f t="shared" si="51"/>
        <v>20-29</v>
      </c>
    </row>
    <row r="778" spans="1:25" x14ac:dyDescent="0.25">
      <c r="A778" s="2">
        <v>6383</v>
      </c>
      <c r="B778" s="2" t="s">
        <v>1270</v>
      </c>
      <c r="C778" s="2">
        <v>20</v>
      </c>
      <c r="D778" s="2" t="s">
        <v>33</v>
      </c>
      <c r="E778" s="2" t="s">
        <v>37</v>
      </c>
      <c r="F778" s="2" t="s">
        <v>1271</v>
      </c>
      <c r="G778" s="5">
        <v>43595</v>
      </c>
      <c r="H778" s="2">
        <v>4.72</v>
      </c>
      <c r="I778" s="2">
        <f t="shared" ca="1" si="48"/>
        <v>0</v>
      </c>
      <c r="J778" s="2" t="str">
        <f t="shared" ca="1" si="49"/>
        <v>New</v>
      </c>
      <c r="K778" s="5">
        <v>43750</v>
      </c>
      <c r="L778" s="2" t="s">
        <v>48</v>
      </c>
      <c r="M778" s="2" t="s">
        <v>30</v>
      </c>
      <c r="N778" s="2">
        <v>5</v>
      </c>
      <c r="O778" s="2" t="str" cm="1">
        <f t="array" ref="O778">_xlfn.IFS(HRData[[#This Row],[Performance Rating]]=1,"Very Dissatisfied",HRData[[#This Row],[Performance Rating]]=2,"Dissatisfied",HRData[[#This Row],[Performance Rating]]=3,"Neutral",HRData[[#This Row],[Performance Rating]]=4,"Satisfied",HRData[[#This Row],[Performance Rating]]=5,"Very Satisfied")</f>
        <v>Very Satisfied</v>
      </c>
      <c r="P778" s="7">
        <v>40511</v>
      </c>
      <c r="Q778" s="7">
        <v>2748</v>
      </c>
      <c r="R778" s="2">
        <v>11</v>
      </c>
      <c r="S778" s="2">
        <v>5</v>
      </c>
      <c r="T778" s="2">
        <v>6</v>
      </c>
      <c r="U778" s="2">
        <v>1</v>
      </c>
      <c r="V778" s="2" t="str" cm="1">
        <f t="array" ref="V7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78" s="2" t="s">
        <v>31</v>
      </c>
      <c r="X778" s="2" t="str">
        <f t="shared" si="50"/>
        <v>20-29</v>
      </c>
      <c r="Y778" s="2" t="str">
        <f t="shared" si="51"/>
        <v>20-29</v>
      </c>
    </row>
    <row r="779" spans="1:25" x14ac:dyDescent="0.25">
      <c r="A779" s="2">
        <v>7079</v>
      </c>
      <c r="B779" s="2" t="s">
        <v>1272</v>
      </c>
      <c r="C779" s="2">
        <v>37</v>
      </c>
      <c r="D779" s="2" t="s">
        <v>33</v>
      </c>
      <c r="E779" s="2" t="s">
        <v>27</v>
      </c>
      <c r="F779" s="2" t="s">
        <v>706</v>
      </c>
      <c r="G779" s="5">
        <v>42566</v>
      </c>
      <c r="H779" s="2">
        <v>7.54</v>
      </c>
      <c r="I779" s="2">
        <f t="shared" ca="1" si="48"/>
        <v>2</v>
      </c>
      <c r="J779" s="2" t="str">
        <f t="shared" ca="1" si="49"/>
        <v>1-3</v>
      </c>
      <c r="K779" s="5">
        <v>43550</v>
      </c>
      <c r="L779" s="2" t="s">
        <v>29</v>
      </c>
      <c r="M779" s="2" t="s">
        <v>30</v>
      </c>
      <c r="N779" s="2">
        <v>2</v>
      </c>
      <c r="O779" s="2" t="str" cm="1">
        <f t="array" ref="O779">_xlfn.IFS(HRData[[#This Row],[Performance Rating]]=1,"Very Dissatisfied",HRData[[#This Row],[Performance Rating]]=2,"Dissatisfied",HRData[[#This Row],[Performance Rating]]=3,"Neutral",HRData[[#This Row],[Performance Rating]]=4,"Satisfied",HRData[[#This Row],[Performance Rating]]=5,"Very Satisfied")</f>
        <v>Dissatisfied</v>
      </c>
      <c r="P779" s="7">
        <v>51440</v>
      </c>
      <c r="Q779" s="7">
        <v>535</v>
      </c>
      <c r="R779" s="2">
        <v>11</v>
      </c>
      <c r="S779" s="2">
        <v>2</v>
      </c>
      <c r="T779" s="2">
        <v>0</v>
      </c>
      <c r="U779" s="2">
        <v>1</v>
      </c>
      <c r="V779" s="2" t="str" cm="1">
        <f t="array" ref="V7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79" s="2" t="s">
        <v>31</v>
      </c>
      <c r="X779" s="2" t="str">
        <f t="shared" si="50"/>
        <v>30-39</v>
      </c>
      <c r="Y779" s="2" t="str">
        <f t="shared" si="51"/>
        <v>30-39</v>
      </c>
    </row>
    <row r="780" spans="1:25" x14ac:dyDescent="0.25">
      <c r="A780" s="2">
        <v>2361</v>
      </c>
      <c r="B780" s="2" t="s">
        <v>1273</v>
      </c>
      <c r="C780" s="2">
        <v>48</v>
      </c>
      <c r="D780" s="2" t="s">
        <v>33</v>
      </c>
      <c r="E780" s="2" t="s">
        <v>42</v>
      </c>
      <c r="F780" s="2" t="s">
        <v>105</v>
      </c>
      <c r="G780" s="5">
        <v>42766</v>
      </c>
      <c r="H780" s="2">
        <v>6.99</v>
      </c>
      <c r="I780" s="2">
        <f t="shared" ca="1" si="48"/>
        <v>7</v>
      </c>
      <c r="J780" s="2" t="str">
        <f t="shared" ca="1" si="49"/>
        <v>5-10</v>
      </c>
      <c r="K780" s="5"/>
      <c r="L780" s="2" t="s">
        <v>44</v>
      </c>
      <c r="M780" s="2" t="s">
        <v>39</v>
      </c>
      <c r="N780" s="2">
        <v>4</v>
      </c>
      <c r="O780" s="2" t="str" cm="1">
        <f t="array" ref="O780">_xlfn.IFS(HRData[[#This Row],[Performance Rating]]=1,"Very Dissatisfied",HRData[[#This Row],[Performance Rating]]=2,"Dissatisfied",HRData[[#This Row],[Performance Rating]]=3,"Neutral",HRData[[#This Row],[Performance Rating]]=4,"Satisfied",HRData[[#This Row],[Performance Rating]]=5,"Very Satisfied")</f>
        <v>Satisfied</v>
      </c>
      <c r="P780" s="7">
        <v>52518</v>
      </c>
      <c r="Q780" s="7">
        <v>5649</v>
      </c>
      <c r="R780" s="2">
        <v>0</v>
      </c>
      <c r="S780" s="2">
        <v>5</v>
      </c>
      <c r="T780" s="2">
        <v>3</v>
      </c>
      <c r="U780" s="2">
        <v>4</v>
      </c>
      <c r="V780" s="2" t="str" cm="1">
        <f t="array" ref="V780">_xlfn.IFS(HRData[[#This Row],[Job Satisfaction Level]]=1,"Very Dissatisfied",HRData[[#This Row],[Job Satisfaction Level]]=2,"Dissatisfied",HRData[[#This Row],[Job Satisfaction Level]]=3,"Neutral",HRData[[#This Row],[Job Satisfaction Level]]=4,"Satisfied",HRData[[#This Row],[Job Satisfaction Level]]=5,"Very Satisfied")</f>
        <v>Satisfied</v>
      </c>
      <c r="W780" s="2" t="s">
        <v>45</v>
      </c>
      <c r="X780" s="2" t="str">
        <f t="shared" si="50"/>
        <v>40-49</v>
      </c>
      <c r="Y780" s="2" t="str">
        <f t="shared" si="51"/>
        <v>40-49</v>
      </c>
    </row>
    <row r="781" spans="1:25" x14ac:dyDescent="0.25">
      <c r="A781" s="2">
        <v>7313</v>
      </c>
      <c r="B781" s="2" t="s">
        <v>1274</v>
      </c>
      <c r="C781" s="2">
        <v>34</v>
      </c>
      <c r="D781" s="2" t="s">
        <v>33</v>
      </c>
      <c r="E781" s="2" t="s">
        <v>37</v>
      </c>
      <c r="F781" s="2" t="s">
        <v>300</v>
      </c>
      <c r="G781" s="5">
        <v>43042</v>
      </c>
      <c r="H781" s="2">
        <v>6.24</v>
      </c>
      <c r="I781" s="2">
        <f t="shared" ca="1" si="48"/>
        <v>6</v>
      </c>
      <c r="J781" s="2" t="str">
        <f t="shared" ca="1" si="49"/>
        <v>5-10</v>
      </c>
      <c r="K781" s="5"/>
      <c r="L781" s="2" t="s">
        <v>44</v>
      </c>
      <c r="M781" s="2" t="s">
        <v>39</v>
      </c>
      <c r="N781" s="2">
        <v>5</v>
      </c>
      <c r="O781" s="2" t="str" cm="1">
        <f t="array" ref="O781">_xlfn.IFS(HRData[[#This Row],[Performance Rating]]=1,"Very Dissatisfied",HRData[[#This Row],[Performance Rating]]=2,"Dissatisfied",HRData[[#This Row],[Performance Rating]]=3,"Neutral",HRData[[#This Row],[Performance Rating]]=4,"Satisfied",HRData[[#This Row],[Performance Rating]]=5,"Very Satisfied")</f>
        <v>Very Satisfied</v>
      </c>
      <c r="P781" s="7">
        <v>118883</v>
      </c>
      <c r="Q781" s="7">
        <v>5696</v>
      </c>
      <c r="R781" s="2">
        <v>17</v>
      </c>
      <c r="S781" s="2">
        <v>10</v>
      </c>
      <c r="T781" s="2">
        <v>0</v>
      </c>
      <c r="U781" s="2">
        <v>1</v>
      </c>
      <c r="V781" s="2" t="str" cm="1">
        <f t="array" ref="V78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81" s="2" t="s">
        <v>31</v>
      </c>
      <c r="X781" s="2" t="str">
        <f t="shared" si="50"/>
        <v>30-39</v>
      </c>
      <c r="Y781" s="2" t="str">
        <f t="shared" si="51"/>
        <v>30-39</v>
      </c>
    </row>
    <row r="782" spans="1:25" x14ac:dyDescent="0.25">
      <c r="A782" s="2">
        <v>2915</v>
      </c>
      <c r="B782" s="2" t="s">
        <v>1275</v>
      </c>
      <c r="C782" s="2">
        <v>49</v>
      </c>
      <c r="D782" s="2" t="s">
        <v>33</v>
      </c>
      <c r="E782" s="2" t="s">
        <v>27</v>
      </c>
      <c r="F782" s="2" t="s">
        <v>543</v>
      </c>
      <c r="G782" s="5">
        <v>41751</v>
      </c>
      <c r="H782" s="2">
        <v>9.7799999999999994</v>
      </c>
      <c r="I782" s="2">
        <f t="shared" ca="1" si="48"/>
        <v>7</v>
      </c>
      <c r="J782" s="2" t="str">
        <f t="shared" ca="1" si="49"/>
        <v>5-10</v>
      </c>
      <c r="K782" s="5">
        <v>44641</v>
      </c>
      <c r="L782" s="2" t="s">
        <v>48</v>
      </c>
      <c r="M782" s="2" t="s">
        <v>30</v>
      </c>
      <c r="N782" s="2">
        <v>3</v>
      </c>
      <c r="O782" s="2" t="str" cm="1">
        <f t="array" ref="O782">_xlfn.IFS(HRData[[#This Row],[Performance Rating]]=1,"Very Dissatisfied",HRData[[#This Row],[Performance Rating]]=2,"Dissatisfied",HRData[[#This Row],[Performance Rating]]=3,"Neutral",HRData[[#This Row],[Performance Rating]]=4,"Satisfied",HRData[[#This Row],[Performance Rating]]=5,"Very Satisfied")</f>
        <v>Neutral</v>
      </c>
      <c r="P782" s="7">
        <v>30071</v>
      </c>
      <c r="Q782" s="7">
        <v>2405</v>
      </c>
      <c r="R782" s="2">
        <v>9</v>
      </c>
      <c r="S782" s="2">
        <v>1</v>
      </c>
      <c r="T782" s="2">
        <v>6</v>
      </c>
      <c r="U782" s="2">
        <v>5</v>
      </c>
      <c r="V782" s="2" t="str" cm="1">
        <f t="array" ref="V782">_xlfn.IFS(HRData[[#This Row],[Job Satisfaction Level]]=1,"Very Dissatisfied",HRData[[#This Row],[Job Satisfaction Level]]=2,"Dissatisfied",HRData[[#This Row],[Job Satisfaction Level]]=3,"Neutral",HRData[[#This Row],[Job Satisfaction Level]]=4,"Satisfied",HRData[[#This Row],[Job Satisfaction Level]]=5,"Very Satisfied")</f>
        <v>Very Satisfied</v>
      </c>
      <c r="W782" s="2" t="s">
        <v>40</v>
      </c>
      <c r="X782" s="2" t="str">
        <f t="shared" si="50"/>
        <v>40-49</v>
      </c>
      <c r="Y782" s="2" t="str">
        <f t="shared" si="51"/>
        <v>40-49</v>
      </c>
    </row>
    <row r="783" spans="1:25" x14ac:dyDescent="0.25">
      <c r="A783" s="2">
        <v>9910</v>
      </c>
      <c r="B783" s="2" t="s">
        <v>1276</v>
      </c>
      <c r="C783" s="2">
        <v>21</v>
      </c>
      <c r="D783" s="2" t="s">
        <v>33</v>
      </c>
      <c r="E783" s="2" t="s">
        <v>42</v>
      </c>
      <c r="F783" s="2" t="s">
        <v>923</v>
      </c>
      <c r="G783" s="5">
        <v>43302</v>
      </c>
      <c r="H783" s="2">
        <v>5.53</v>
      </c>
      <c r="I783" s="2">
        <f t="shared" ca="1" si="48"/>
        <v>5</v>
      </c>
      <c r="J783" s="2" t="str">
        <f t="shared" ca="1" si="49"/>
        <v>5-10</v>
      </c>
      <c r="K783" s="5"/>
      <c r="L783" s="2" t="s">
        <v>44</v>
      </c>
      <c r="M783" s="2" t="s">
        <v>39</v>
      </c>
      <c r="N783" s="2">
        <v>3</v>
      </c>
      <c r="O783" s="2" t="str" cm="1">
        <f t="array" ref="O783">_xlfn.IFS(HRData[[#This Row],[Performance Rating]]=1,"Very Dissatisfied",HRData[[#This Row],[Performance Rating]]=2,"Dissatisfied",HRData[[#This Row],[Performance Rating]]=3,"Neutral",HRData[[#This Row],[Performance Rating]]=4,"Satisfied",HRData[[#This Row],[Performance Rating]]=5,"Very Satisfied")</f>
        <v>Neutral</v>
      </c>
      <c r="P783" s="7">
        <v>86080</v>
      </c>
      <c r="Q783" s="7">
        <v>3392</v>
      </c>
      <c r="R783" s="2">
        <v>10</v>
      </c>
      <c r="S783" s="2">
        <v>4</v>
      </c>
      <c r="T783" s="2">
        <v>1</v>
      </c>
      <c r="U783" s="2">
        <v>2</v>
      </c>
      <c r="V783" s="2" t="str" cm="1">
        <f t="array" ref="V783">_xlfn.IFS(HRData[[#This Row],[Job Satisfaction Level]]=1,"Very Dissatisfied",HRData[[#This Row],[Job Satisfaction Level]]=2,"Dissatisfied",HRData[[#This Row],[Job Satisfaction Level]]=3,"Neutral",HRData[[#This Row],[Job Satisfaction Level]]=4,"Satisfied",HRData[[#This Row],[Job Satisfaction Level]]=5,"Very Satisfied")</f>
        <v>Dissatisfied</v>
      </c>
      <c r="W783" s="2" t="s">
        <v>31</v>
      </c>
      <c r="X783" s="2" t="str">
        <f t="shared" si="50"/>
        <v>20-29</v>
      </c>
      <c r="Y783" s="2" t="str">
        <f t="shared" si="51"/>
        <v>20-29</v>
      </c>
    </row>
    <row r="784" spans="1:25" x14ac:dyDescent="0.25">
      <c r="A784" s="2">
        <v>5965</v>
      </c>
      <c r="B784" s="2" t="s">
        <v>1277</v>
      </c>
      <c r="C784" s="2">
        <v>64</v>
      </c>
      <c r="D784" s="2" t="s">
        <v>33</v>
      </c>
      <c r="E784" s="2" t="s">
        <v>42</v>
      </c>
      <c r="F784" s="2" t="s">
        <v>603</v>
      </c>
      <c r="G784" s="5">
        <v>42694</v>
      </c>
      <c r="H784" s="2">
        <v>7.19</v>
      </c>
      <c r="I784" s="2">
        <f t="shared" ca="1" si="48"/>
        <v>7</v>
      </c>
      <c r="J784" s="2" t="str">
        <f t="shared" ca="1" si="49"/>
        <v>5-10</v>
      </c>
      <c r="K784" s="5"/>
      <c r="L784" s="2" t="s">
        <v>56</v>
      </c>
      <c r="M784" s="2" t="s">
        <v>39</v>
      </c>
      <c r="N784" s="2">
        <v>2</v>
      </c>
      <c r="O784" s="2" t="str" cm="1">
        <f t="array" ref="O784">_xlfn.IFS(HRData[[#This Row],[Performance Rating]]=1,"Very Dissatisfied",HRData[[#This Row],[Performance Rating]]=2,"Dissatisfied",HRData[[#This Row],[Performance Rating]]=3,"Neutral",HRData[[#This Row],[Performance Rating]]=4,"Satisfied",HRData[[#This Row],[Performance Rating]]=5,"Very Satisfied")</f>
        <v>Dissatisfied</v>
      </c>
      <c r="P784" s="7">
        <v>83595</v>
      </c>
      <c r="Q784" s="7">
        <v>2326</v>
      </c>
      <c r="R784" s="2">
        <v>14</v>
      </c>
      <c r="S784" s="2">
        <v>8</v>
      </c>
      <c r="T784" s="2">
        <v>2</v>
      </c>
      <c r="U784" s="2">
        <v>5</v>
      </c>
      <c r="V784" s="2" t="str" cm="1">
        <f t="array" ref="V784">_xlfn.IFS(HRData[[#This Row],[Job Satisfaction Level]]=1,"Very Dissatisfied",HRData[[#This Row],[Job Satisfaction Level]]=2,"Dissatisfied",HRData[[#This Row],[Job Satisfaction Level]]=3,"Neutral",HRData[[#This Row],[Job Satisfaction Level]]=4,"Satisfied",HRData[[#This Row],[Job Satisfaction Level]]=5,"Very Satisfied")</f>
        <v>Very Satisfied</v>
      </c>
      <c r="W784" s="2" t="s">
        <v>45</v>
      </c>
      <c r="X784" s="2" t="str">
        <f t="shared" si="50"/>
        <v>60-69</v>
      </c>
      <c r="Y784" s="2" t="str">
        <f t="shared" si="51"/>
        <v>60-69</v>
      </c>
    </row>
    <row r="785" spans="1:25" x14ac:dyDescent="0.25">
      <c r="A785" s="2">
        <v>8664</v>
      </c>
      <c r="B785" s="2" t="s">
        <v>1278</v>
      </c>
      <c r="C785" s="2">
        <v>34</v>
      </c>
      <c r="D785" s="2" t="s">
        <v>33</v>
      </c>
      <c r="E785" s="2" t="s">
        <v>37</v>
      </c>
      <c r="F785" s="2" t="s">
        <v>1279</v>
      </c>
      <c r="G785" s="5">
        <v>44599</v>
      </c>
      <c r="H785" s="2">
        <v>1.97</v>
      </c>
      <c r="I785" s="2">
        <f t="shared" ca="1" si="48"/>
        <v>2</v>
      </c>
      <c r="J785" s="2" t="str">
        <f t="shared" ca="1" si="49"/>
        <v>1-3</v>
      </c>
      <c r="K785" s="5"/>
      <c r="L785" s="2" t="s">
        <v>44</v>
      </c>
      <c r="M785" s="2" t="s">
        <v>39</v>
      </c>
      <c r="N785" s="2">
        <v>1</v>
      </c>
      <c r="O785" s="2" t="str" cm="1">
        <f t="array" ref="O785">_xlfn.IFS(HRData[[#This Row],[Performance Rating]]=1,"Very Dissatisfied",HRData[[#This Row],[Performance Rating]]=2,"Dissatisfied",HRData[[#This Row],[Performance Rating]]=3,"Neutral",HRData[[#This Row],[Performance Rating]]=4,"Satisfied",HRData[[#This Row],[Performance Rating]]=5,"Very Satisfied")</f>
        <v>Very Dissatisfied</v>
      </c>
      <c r="P785" s="7">
        <v>68868</v>
      </c>
      <c r="Q785" s="7">
        <v>3954</v>
      </c>
      <c r="R785" s="2">
        <v>15</v>
      </c>
      <c r="S785" s="2">
        <v>2</v>
      </c>
      <c r="T785" s="2">
        <v>8</v>
      </c>
      <c r="U785" s="2">
        <v>2</v>
      </c>
      <c r="V785" s="2" t="str" cm="1">
        <f t="array" ref="V785">_xlfn.IFS(HRData[[#This Row],[Job Satisfaction Level]]=1,"Very Dissatisfied",HRData[[#This Row],[Job Satisfaction Level]]=2,"Dissatisfied",HRData[[#This Row],[Job Satisfaction Level]]=3,"Neutral",HRData[[#This Row],[Job Satisfaction Level]]=4,"Satisfied",HRData[[#This Row],[Job Satisfaction Level]]=5,"Very Satisfied")</f>
        <v>Dissatisfied</v>
      </c>
      <c r="W785" s="2" t="s">
        <v>45</v>
      </c>
      <c r="X785" s="2" t="str">
        <f t="shared" si="50"/>
        <v>30-39</v>
      </c>
      <c r="Y785" s="2" t="str">
        <f t="shared" si="51"/>
        <v>30-39</v>
      </c>
    </row>
    <row r="786" spans="1:25" x14ac:dyDescent="0.25">
      <c r="A786" s="2">
        <v>1338</v>
      </c>
      <c r="B786" s="2" t="s">
        <v>1280</v>
      </c>
      <c r="C786" s="2">
        <v>21</v>
      </c>
      <c r="D786" s="2" t="s">
        <v>33</v>
      </c>
      <c r="E786" s="2" t="s">
        <v>34</v>
      </c>
      <c r="F786" s="2" t="s">
        <v>1232</v>
      </c>
      <c r="G786" s="5">
        <v>42795</v>
      </c>
      <c r="H786" s="2">
        <v>6.92</v>
      </c>
      <c r="I786" s="2">
        <f t="shared" ca="1" si="48"/>
        <v>7</v>
      </c>
      <c r="J786" s="2" t="str">
        <f t="shared" ca="1" si="49"/>
        <v>5-10</v>
      </c>
      <c r="K786" s="5"/>
      <c r="L786" s="2" t="s">
        <v>29</v>
      </c>
      <c r="M786" s="2" t="s">
        <v>39</v>
      </c>
      <c r="N786" s="2">
        <v>5</v>
      </c>
      <c r="O786" s="2" t="str" cm="1">
        <f t="array" ref="O786">_xlfn.IFS(HRData[[#This Row],[Performance Rating]]=1,"Very Dissatisfied",HRData[[#This Row],[Performance Rating]]=2,"Dissatisfied",HRData[[#This Row],[Performance Rating]]=3,"Neutral",HRData[[#This Row],[Performance Rating]]=4,"Satisfied",HRData[[#This Row],[Performance Rating]]=5,"Very Satisfied")</f>
        <v>Very Satisfied</v>
      </c>
      <c r="P786" s="7">
        <v>138176</v>
      </c>
      <c r="Q786" s="7">
        <v>2893</v>
      </c>
      <c r="R786" s="2">
        <v>18</v>
      </c>
      <c r="S786" s="2">
        <v>8</v>
      </c>
      <c r="T786" s="2">
        <v>10</v>
      </c>
      <c r="U786" s="2">
        <v>2</v>
      </c>
      <c r="V786" s="2" t="str" cm="1">
        <f t="array" ref="V786">_xlfn.IFS(HRData[[#This Row],[Job Satisfaction Level]]=1,"Very Dissatisfied",HRData[[#This Row],[Job Satisfaction Level]]=2,"Dissatisfied",HRData[[#This Row],[Job Satisfaction Level]]=3,"Neutral",HRData[[#This Row],[Job Satisfaction Level]]=4,"Satisfied",HRData[[#This Row],[Job Satisfaction Level]]=5,"Very Satisfied")</f>
        <v>Dissatisfied</v>
      </c>
      <c r="W786" s="2" t="s">
        <v>45</v>
      </c>
      <c r="X786" s="2" t="str">
        <f t="shared" si="50"/>
        <v>20-29</v>
      </c>
      <c r="Y786" s="2" t="str">
        <f t="shared" si="51"/>
        <v>20-29</v>
      </c>
    </row>
    <row r="787" spans="1:25" x14ac:dyDescent="0.25">
      <c r="A787" s="2">
        <v>7448</v>
      </c>
      <c r="B787" s="2" t="s">
        <v>1281</v>
      </c>
      <c r="C787" s="2">
        <v>18</v>
      </c>
      <c r="D787" s="2" t="s">
        <v>33</v>
      </c>
      <c r="E787" s="2" t="s">
        <v>27</v>
      </c>
      <c r="F787" s="2" t="s">
        <v>1122</v>
      </c>
      <c r="G787" s="5">
        <v>43620</v>
      </c>
      <c r="H787" s="2">
        <v>4.6500000000000004</v>
      </c>
      <c r="I787" s="2">
        <f t="shared" ca="1" si="48"/>
        <v>0</v>
      </c>
      <c r="J787" s="2" t="str">
        <f t="shared" ca="1" si="49"/>
        <v>New</v>
      </c>
      <c r="K787" s="5">
        <v>43951</v>
      </c>
      <c r="L787" s="2" t="s">
        <v>44</v>
      </c>
      <c r="M787" s="2" t="s">
        <v>30</v>
      </c>
      <c r="N787" s="2">
        <v>2</v>
      </c>
      <c r="O787" s="2" t="str" cm="1">
        <f t="array" ref="O787">_xlfn.IFS(HRData[[#This Row],[Performance Rating]]=1,"Very Dissatisfied",HRData[[#This Row],[Performance Rating]]=2,"Dissatisfied",HRData[[#This Row],[Performance Rating]]=3,"Neutral",HRData[[#This Row],[Performance Rating]]=4,"Satisfied",HRData[[#This Row],[Performance Rating]]=5,"Very Satisfied")</f>
        <v>Dissatisfied</v>
      </c>
      <c r="P787" s="7">
        <v>93118</v>
      </c>
      <c r="Q787" s="7">
        <v>7269</v>
      </c>
      <c r="R787" s="2">
        <v>3</v>
      </c>
      <c r="S787" s="2">
        <v>2</v>
      </c>
      <c r="T787" s="2">
        <v>8</v>
      </c>
      <c r="U787" s="2">
        <v>3</v>
      </c>
      <c r="V787" s="2" t="str" cm="1">
        <f t="array" ref="V787">_xlfn.IFS(HRData[[#This Row],[Job Satisfaction Level]]=1,"Very Dissatisfied",HRData[[#This Row],[Job Satisfaction Level]]=2,"Dissatisfied",HRData[[#This Row],[Job Satisfaction Level]]=3,"Neutral",HRData[[#This Row],[Job Satisfaction Level]]=4,"Satisfied",HRData[[#This Row],[Job Satisfaction Level]]=5,"Very Satisfied")</f>
        <v>Neutral</v>
      </c>
      <c r="W787" s="2" t="s">
        <v>45</v>
      </c>
      <c r="X787" s="2" t="str">
        <f t="shared" si="50"/>
        <v>10-19</v>
      </c>
      <c r="Y787" s="2" t="str">
        <f t="shared" si="51"/>
        <v>10-19</v>
      </c>
    </row>
    <row r="788" spans="1:25" x14ac:dyDescent="0.25">
      <c r="A788" s="2">
        <v>9936</v>
      </c>
      <c r="B788" s="2" t="s">
        <v>1282</v>
      </c>
      <c r="C788" s="2">
        <v>31</v>
      </c>
      <c r="D788" s="2" t="s">
        <v>33</v>
      </c>
      <c r="E788" s="2" t="s">
        <v>37</v>
      </c>
      <c r="F788" s="2" t="s">
        <v>43</v>
      </c>
      <c r="G788" s="5">
        <v>43817</v>
      </c>
      <c r="H788" s="2">
        <v>4.12</v>
      </c>
      <c r="I788" s="2">
        <f t="shared" ca="1" si="48"/>
        <v>2</v>
      </c>
      <c r="J788" s="2" t="str">
        <f t="shared" ca="1" si="49"/>
        <v>1-3</v>
      </c>
      <c r="K788" s="5">
        <v>44754</v>
      </c>
      <c r="L788" s="2" t="s">
        <v>48</v>
      </c>
      <c r="M788" s="2" t="s">
        <v>30</v>
      </c>
      <c r="N788" s="2">
        <v>4</v>
      </c>
      <c r="O788" s="2" t="str" cm="1">
        <f t="array" ref="O788">_xlfn.IFS(HRData[[#This Row],[Performance Rating]]=1,"Very Dissatisfied",HRData[[#This Row],[Performance Rating]]=2,"Dissatisfied",HRData[[#This Row],[Performance Rating]]=3,"Neutral",HRData[[#This Row],[Performance Rating]]=4,"Satisfied",HRData[[#This Row],[Performance Rating]]=5,"Very Satisfied")</f>
        <v>Satisfied</v>
      </c>
      <c r="P788" s="7">
        <v>56054</v>
      </c>
      <c r="Q788" s="7">
        <v>7627</v>
      </c>
      <c r="R788" s="2">
        <v>10</v>
      </c>
      <c r="S788" s="2">
        <v>10</v>
      </c>
      <c r="T788" s="2">
        <v>5</v>
      </c>
      <c r="U788" s="2">
        <v>4</v>
      </c>
      <c r="V788" s="2" t="str" cm="1">
        <f t="array" ref="V788">_xlfn.IFS(HRData[[#This Row],[Job Satisfaction Level]]=1,"Very Dissatisfied",HRData[[#This Row],[Job Satisfaction Level]]=2,"Dissatisfied",HRData[[#This Row],[Job Satisfaction Level]]=3,"Neutral",HRData[[#This Row],[Job Satisfaction Level]]=4,"Satisfied",HRData[[#This Row],[Job Satisfaction Level]]=5,"Very Satisfied")</f>
        <v>Satisfied</v>
      </c>
      <c r="W788" s="2" t="s">
        <v>45</v>
      </c>
      <c r="X788" s="2" t="str">
        <f t="shared" si="50"/>
        <v>30-39</v>
      </c>
      <c r="Y788" s="2" t="str">
        <f t="shared" si="51"/>
        <v>30-39</v>
      </c>
    </row>
    <row r="789" spans="1:25" x14ac:dyDescent="0.25">
      <c r="A789" s="2">
        <v>9602</v>
      </c>
      <c r="B789" s="2" t="s">
        <v>1283</v>
      </c>
      <c r="C789" s="2">
        <v>37</v>
      </c>
      <c r="D789" s="2" t="s">
        <v>33</v>
      </c>
      <c r="E789" s="2" t="s">
        <v>27</v>
      </c>
      <c r="F789" s="2" t="s">
        <v>1284</v>
      </c>
      <c r="G789" s="5">
        <v>44380</v>
      </c>
      <c r="H789" s="2">
        <v>2.57</v>
      </c>
      <c r="I789" s="2">
        <f t="shared" ca="1" si="48"/>
        <v>1</v>
      </c>
      <c r="J789" s="2" t="str">
        <f t="shared" ca="1" si="49"/>
        <v>1-3</v>
      </c>
      <c r="K789" s="5">
        <v>44991</v>
      </c>
      <c r="L789" s="2" t="s">
        <v>44</v>
      </c>
      <c r="M789" s="2" t="s">
        <v>30</v>
      </c>
      <c r="N789" s="2">
        <v>2</v>
      </c>
      <c r="O789" s="2" t="str" cm="1">
        <f t="array" ref="O789">_xlfn.IFS(HRData[[#This Row],[Performance Rating]]=1,"Very Dissatisfied",HRData[[#This Row],[Performance Rating]]=2,"Dissatisfied",HRData[[#This Row],[Performance Rating]]=3,"Neutral",HRData[[#This Row],[Performance Rating]]=4,"Satisfied",HRData[[#This Row],[Performance Rating]]=5,"Very Satisfied")</f>
        <v>Dissatisfied</v>
      </c>
      <c r="P789" s="7">
        <v>68965</v>
      </c>
      <c r="Q789" s="7">
        <v>6135</v>
      </c>
      <c r="R789" s="2">
        <v>18</v>
      </c>
      <c r="S789" s="2">
        <v>9</v>
      </c>
      <c r="T789" s="2">
        <v>9</v>
      </c>
      <c r="U789" s="2">
        <v>5</v>
      </c>
      <c r="V789" s="2" t="str" cm="1">
        <f t="array" ref="V789">_xlfn.IFS(HRData[[#This Row],[Job Satisfaction Level]]=1,"Very Dissatisfied",HRData[[#This Row],[Job Satisfaction Level]]=2,"Dissatisfied",HRData[[#This Row],[Job Satisfaction Level]]=3,"Neutral",HRData[[#This Row],[Job Satisfaction Level]]=4,"Satisfied",HRData[[#This Row],[Job Satisfaction Level]]=5,"Very Satisfied")</f>
        <v>Very Satisfied</v>
      </c>
      <c r="W789" s="2" t="s">
        <v>40</v>
      </c>
      <c r="X789" s="2" t="str">
        <f t="shared" si="50"/>
        <v>30-39</v>
      </c>
      <c r="Y789" s="2" t="str">
        <f t="shared" si="51"/>
        <v>30-39</v>
      </c>
    </row>
    <row r="790" spans="1:25" x14ac:dyDescent="0.25">
      <c r="A790" s="2">
        <v>4508</v>
      </c>
      <c r="B790" s="2" t="s">
        <v>1285</v>
      </c>
      <c r="C790" s="2">
        <v>18</v>
      </c>
      <c r="D790" s="2" t="s">
        <v>33</v>
      </c>
      <c r="E790" s="2" t="s">
        <v>42</v>
      </c>
      <c r="F790" s="2" t="s">
        <v>381</v>
      </c>
      <c r="G790" s="5">
        <v>45063</v>
      </c>
      <c r="H790" s="2">
        <v>0.7</v>
      </c>
      <c r="I790" s="2">
        <f t="shared" ca="1" si="48"/>
        <v>0</v>
      </c>
      <c r="J790" s="2" t="str">
        <f t="shared" ca="1" si="49"/>
        <v>New</v>
      </c>
      <c r="K790" s="5"/>
      <c r="L790" s="2" t="s">
        <v>56</v>
      </c>
      <c r="M790" s="2" t="s">
        <v>39</v>
      </c>
      <c r="N790" s="2">
        <v>4</v>
      </c>
      <c r="O790" s="2" t="str" cm="1">
        <f t="array" ref="O790">_xlfn.IFS(HRData[[#This Row],[Performance Rating]]=1,"Very Dissatisfied",HRData[[#This Row],[Performance Rating]]=2,"Dissatisfied",HRData[[#This Row],[Performance Rating]]=3,"Neutral",HRData[[#This Row],[Performance Rating]]=4,"Satisfied",HRData[[#This Row],[Performance Rating]]=5,"Very Satisfied")</f>
        <v>Satisfied</v>
      </c>
      <c r="P790" s="7">
        <v>95174</v>
      </c>
      <c r="Q790" s="7">
        <v>3785</v>
      </c>
      <c r="R790" s="2">
        <v>17</v>
      </c>
      <c r="S790" s="2">
        <v>3</v>
      </c>
      <c r="T790" s="2">
        <v>4</v>
      </c>
      <c r="U790" s="2">
        <v>1</v>
      </c>
      <c r="V790" s="2" t="str" cm="1">
        <f t="array" ref="V79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90" s="2" t="s">
        <v>40</v>
      </c>
      <c r="X790" s="2" t="str">
        <f t="shared" si="50"/>
        <v>10-19</v>
      </c>
      <c r="Y790" s="2" t="str">
        <f t="shared" si="51"/>
        <v>10-19</v>
      </c>
    </row>
    <row r="791" spans="1:25" x14ac:dyDescent="0.25">
      <c r="A791" s="2">
        <v>7637</v>
      </c>
      <c r="B791" s="2" t="s">
        <v>1286</v>
      </c>
      <c r="C791" s="2">
        <v>59</v>
      </c>
      <c r="D791" s="2" t="s">
        <v>33</v>
      </c>
      <c r="E791" s="2" t="s">
        <v>42</v>
      </c>
      <c r="F791" s="2" t="s">
        <v>1287</v>
      </c>
      <c r="G791" s="5">
        <v>43955</v>
      </c>
      <c r="H791" s="2">
        <v>3.74</v>
      </c>
      <c r="I791" s="2">
        <f t="shared" ca="1" si="48"/>
        <v>2</v>
      </c>
      <c r="J791" s="2" t="str">
        <f t="shared" ca="1" si="49"/>
        <v>1-3</v>
      </c>
      <c r="K791" s="5">
        <v>45037</v>
      </c>
      <c r="L791" s="2" t="s">
        <v>56</v>
      </c>
      <c r="M791" s="2" t="s">
        <v>30</v>
      </c>
      <c r="N791" s="2">
        <v>5</v>
      </c>
      <c r="O791" s="2" t="str" cm="1">
        <f t="array" ref="O791">_xlfn.IFS(HRData[[#This Row],[Performance Rating]]=1,"Very Dissatisfied",HRData[[#This Row],[Performance Rating]]=2,"Dissatisfied",HRData[[#This Row],[Performance Rating]]=3,"Neutral",HRData[[#This Row],[Performance Rating]]=4,"Satisfied",HRData[[#This Row],[Performance Rating]]=5,"Very Satisfied")</f>
        <v>Very Satisfied</v>
      </c>
      <c r="P791" s="7">
        <v>81680</v>
      </c>
      <c r="Q791" s="7">
        <v>1447</v>
      </c>
      <c r="R791" s="2">
        <v>1</v>
      </c>
      <c r="S791" s="2">
        <v>3</v>
      </c>
      <c r="T791" s="2">
        <v>8</v>
      </c>
      <c r="U791" s="2">
        <v>4</v>
      </c>
      <c r="V791" s="2" t="str" cm="1">
        <f t="array" ref="V791">_xlfn.IFS(HRData[[#This Row],[Job Satisfaction Level]]=1,"Very Dissatisfied",HRData[[#This Row],[Job Satisfaction Level]]=2,"Dissatisfied",HRData[[#This Row],[Job Satisfaction Level]]=3,"Neutral",HRData[[#This Row],[Job Satisfaction Level]]=4,"Satisfied",HRData[[#This Row],[Job Satisfaction Level]]=5,"Very Satisfied")</f>
        <v>Satisfied</v>
      </c>
      <c r="W791" s="2" t="s">
        <v>45</v>
      </c>
      <c r="X791" s="2" t="str">
        <f t="shared" si="50"/>
        <v>50-59</v>
      </c>
      <c r="Y791" s="2" t="str">
        <f t="shared" si="51"/>
        <v>50-59</v>
      </c>
    </row>
    <row r="792" spans="1:25" x14ac:dyDescent="0.25">
      <c r="A792" s="2">
        <v>5117</v>
      </c>
      <c r="B792" s="2" t="s">
        <v>1288</v>
      </c>
      <c r="C792" s="2">
        <v>38</v>
      </c>
      <c r="D792" s="2" t="s">
        <v>33</v>
      </c>
      <c r="E792" s="2" t="s">
        <v>42</v>
      </c>
      <c r="F792" s="2" t="s">
        <v>854</v>
      </c>
      <c r="G792" s="5">
        <v>41894</v>
      </c>
      <c r="H792" s="2">
        <v>9.3800000000000008</v>
      </c>
      <c r="I792" s="2">
        <f t="shared" ca="1" si="48"/>
        <v>3</v>
      </c>
      <c r="J792" s="2" t="str">
        <f t="shared" ca="1" si="49"/>
        <v>3-5</v>
      </c>
      <c r="K792" s="5">
        <v>43130</v>
      </c>
      <c r="L792" s="2" t="s">
        <v>44</v>
      </c>
      <c r="M792" s="2" t="s">
        <v>30</v>
      </c>
      <c r="N792" s="2">
        <v>5</v>
      </c>
      <c r="O792" s="2" t="str" cm="1">
        <f t="array" ref="O792">_xlfn.IFS(HRData[[#This Row],[Performance Rating]]=1,"Very Dissatisfied",HRData[[#This Row],[Performance Rating]]=2,"Dissatisfied",HRData[[#This Row],[Performance Rating]]=3,"Neutral",HRData[[#This Row],[Performance Rating]]=4,"Satisfied",HRData[[#This Row],[Performance Rating]]=5,"Very Satisfied")</f>
        <v>Very Satisfied</v>
      </c>
      <c r="P792" s="7">
        <v>88007</v>
      </c>
      <c r="Q792" s="7">
        <v>7826</v>
      </c>
      <c r="R792" s="2">
        <v>14</v>
      </c>
      <c r="S792" s="2">
        <v>8</v>
      </c>
      <c r="T792" s="2">
        <v>5</v>
      </c>
      <c r="U792" s="2">
        <v>1</v>
      </c>
      <c r="V792" s="2" t="str" cm="1">
        <f t="array" ref="V7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92" s="2" t="s">
        <v>40</v>
      </c>
      <c r="X792" s="2" t="str">
        <f t="shared" si="50"/>
        <v>30-39</v>
      </c>
      <c r="Y792" s="2" t="str">
        <f t="shared" si="51"/>
        <v>30-39</v>
      </c>
    </row>
    <row r="793" spans="1:25" x14ac:dyDescent="0.25">
      <c r="A793" s="2">
        <v>7595</v>
      </c>
      <c r="B793" s="2" t="s">
        <v>1289</v>
      </c>
      <c r="C793" s="2">
        <v>42</v>
      </c>
      <c r="D793" s="2" t="s">
        <v>33</v>
      </c>
      <c r="E793" s="2" t="s">
        <v>37</v>
      </c>
      <c r="F793" s="2" t="s">
        <v>1290</v>
      </c>
      <c r="G793" s="5">
        <v>44582</v>
      </c>
      <c r="H793" s="2">
        <v>2.02</v>
      </c>
      <c r="I793" s="2">
        <f t="shared" ca="1" si="48"/>
        <v>0</v>
      </c>
      <c r="J793" s="2" t="str">
        <f t="shared" ca="1" si="49"/>
        <v>New</v>
      </c>
      <c r="K793" s="5">
        <v>44641</v>
      </c>
      <c r="L793" s="2" t="s">
        <v>44</v>
      </c>
      <c r="M793" s="2" t="s">
        <v>30</v>
      </c>
      <c r="N793" s="2">
        <v>1</v>
      </c>
      <c r="O793" s="2" t="str" cm="1">
        <f t="array" ref="O793">_xlfn.IFS(HRData[[#This Row],[Performance Rating]]=1,"Very Dissatisfied",HRData[[#This Row],[Performance Rating]]=2,"Dissatisfied",HRData[[#This Row],[Performance Rating]]=3,"Neutral",HRData[[#This Row],[Performance Rating]]=4,"Satisfied",HRData[[#This Row],[Performance Rating]]=5,"Very Satisfied")</f>
        <v>Very Dissatisfied</v>
      </c>
      <c r="P793" s="7">
        <v>40110</v>
      </c>
      <c r="Q793" s="7">
        <v>2486</v>
      </c>
      <c r="R793" s="2">
        <v>9</v>
      </c>
      <c r="S793" s="2">
        <v>0</v>
      </c>
      <c r="T793" s="2">
        <v>0</v>
      </c>
      <c r="U793" s="2">
        <v>3</v>
      </c>
      <c r="V793" s="2" t="str" cm="1">
        <f t="array" ref="V793">_xlfn.IFS(HRData[[#This Row],[Job Satisfaction Level]]=1,"Very Dissatisfied",HRData[[#This Row],[Job Satisfaction Level]]=2,"Dissatisfied",HRData[[#This Row],[Job Satisfaction Level]]=3,"Neutral",HRData[[#This Row],[Job Satisfaction Level]]=4,"Satisfied",HRData[[#This Row],[Job Satisfaction Level]]=5,"Very Satisfied")</f>
        <v>Neutral</v>
      </c>
      <c r="W793" s="2" t="s">
        <v>40</v>
      </c>
      <c r="X793" s="2" t="str">
        <f t="shared" si="50"/>
        <v>40-49</v>
      </c>
      <c r="Y793" s="2" t="str">
        <f t="shared" si="51"/>
        <v>40-49</v>
      </c>
    </row>
    <row r="794" spans="1:25" x14ac:dyDescent="0.25">
      <c r="A794" s="2">
        <v>1960</v>
      </c>
      <c r="B794" s="2" t="s">
        <v>1291</v>
      </c>
      <c r="C794" s="2">
        <v>22</v>
      </c>
      <c r="D794" s="2" t="s">
        <v>33</v>
      </c>
      <c r="E794" s="2" t="s">
        <v>27</v>
      </c>
      <c r="F794" s="2" t="s">
        <v>1292</v>
      </c>
      <c r="G794" s="5">
        <v>41736</v>
      </c>
      <c r="H794" s="2">
        <v>9.82</v>
      </c>
      <c r="I794" s="2">
        <f t="shared" ca="1" si="48"/>
        <v>10</v>
      </c>
      <c r="J794" s="2" t="str">
        <f t="shared" ca="1" si="49"/>
        <v>10+</v>
      </c>
      <c r="K794" s="5"/>
      <c r="L794" s="2" t="s">
        <v>29</v>
      </c>
      <c r="M794" s="2" t="s">
        <v>39</v>
      </c>
      <c r="N794" s="2">
        <v>5</v>
      </c>
      <c r="O794" s="2" t="str" cm="1">
        <f t="array" ref="O794">_xlfn.IFS(HRData[[#This Row],[Performance Rating]]=1,"Very Dissatisfied",HRData[[#This Row],[Performance Rating]]=2,"Dissatisfied",HRData[[#This Row],[Performance Rating]]=3,"Neutral",HRData[[#This Row],[Performance Rating]]=4,"Satisfied",HRData[[#This Row],[Performance Rating]]=5,"Very Satisfied")</f>
        <v>Very Satisfied</v>
      </c>
      <c r="P794" s="7">
        <v>43423</v>
      </c>
      <c r="Q794" s="7">
        <v>7705</v>
      </c>
      <c r="R794" s="2">
        <v>11</v>
      </c>
      <c r="S794" s="2">
        <v>2</v>
      </c>
      <c r="T794" s="2">
        <v>10</v>
      </c>
      <c r="U794" s="2">
        <v>5</v>
      </c>
      <c r="V794" s="2" t="str" cm="1">
        <f t="array" ref="V794">_xlfn.IFS(HRData[[#This Row],[Job Satisfaction Level]]=1,"Very Dissatisfied",HRData[[#This Row],[Job Satisfaction Level]]=2,"Dissatisfied",HRData[[#This Row],[Job Satisfaction Level]]=3,"Neutral",HRData[[#This Row],[Job Satisfaction Level]]=4,"Satisfied",HRData[[#This Row],[Job Satisfaction Level]]=5,"Very Satisfied")</f>
        <v>Very Satisfied</v>
      </c>
      <c r="W794" s="2" t="s">
        <v>31</v>
      </c>
      <c r="X794" s="2" t="str">
        <f t="shared" si="50"/>
        <v>20-29</v>
      </c>
      <c r="Y794" s="2" t="str">
        <f t="shared" si="51"/>
        <v>20-29</v>
      </c>
    </row>
    <row r="795" spans="1:25" x14ac:dyDescent="0.25">
      <c r="A795" s="2">
        <v>3814</v>
      </c>
      <c r="B795" s="2" t="s">
        <v>1293</v>
      </c>
      <c r="C795" s="2">
        <v>19</v>
      </c>
      <c r="D795" s="2" t="s">
        <v>33</v>
      </c>
      <c r="E795" s="2" t="s">
        <v>42</v>
      </c>
      <c r="F795" s="2" t="s">
        <v>962</v>
      </c>
      <c r="G795" s="5">
        <v>43718</v>
      </c>
      <c r="H795" s="2">
        <v>4.3899999999999997</v>
      </c>
      <c r="I795" s="2">
        <f t="shared" ca="1" si="48"/>
        <v>4</v>
      </c>
      <c r="J795" s="2" t="str">
        <f t="shared" ca="1" si="49"/>
        <v>3-5</v>
      </c>
      <c r="K795" s="5"/>
      <c r="L795" s="2" t="s">
        <v>44</v>
      </c>
      <c r="M795" s="2" t="s">
        <v>39</v>
      </c>
      <c r="N795" s="2">
        <v>2</v>
      </c>
      <c r="O795" s="2" t="str" cm="1">
        <f t="array" ref="O795">_xlfn.IFS(HRData[[#This Row],[Performance Rating]]=1,"Very Dissatisfied",HRData[[#This Row],[Performance Rating]]=2,"Dissatisfied",HRData[[#This Row],[Performance Rating]]=3,"Neutral",HRData[[#This Row],[Performance Rating]]=4,"Satisfied",HRData[[#This Row],[Performance Rating]]=5,"Very Satisfied")</f>
        <v>Dissatisfied</v>
      </c>
      <c r="P795" s="7">
        <v>40836</v>
      </c>
      <c r="Q795" s="7">
        <v>7687</v>
      </c>
      <c r="R795" s="2">
        <v>2</v>
      </c>
      <c r="S795" s="2">
        <v>0</v>
      </c>
      <c r="T795" s="2">
        <v>9</v>
      </c>
      <c r="U795" s="2">
        <v>4</v>
      </c>
      <c r="V795" s="2" t="str" cm="1">
        <f t="array" ref="V795">_xlfn.IFS(HRData[[#This Row],[Job Satisfaction Level]]=1,"Very Dissatisfied",HRData[[#This Row],[Job Satisfaction Level]]=2,"Dissatisfied",HRData[[#This Row],[Job Satisfaction Level]]=3,"Neutral",HRData[[#This Row],[Job Satisfaction Level]]=4,"Satisfied",HRData[[#This Row],[Job Satisfaction Level]]=5,"Very Satisfied")</f>
        <v>Satisfied</v>
      </c>
      <c r="W795" s="2" t="s">
        <v>40</v>
      </c>
      <c r="X795" s="2" t="str">
        <f t="shared" si="50"/>
        <v>10-19</v>
      </c>
      <c r="Y795" s="2" t="str">
        <f t="shared" si="51"/>
        <v>10-19</v>
      </c>
    </row>
    <row r="796" spans="1:25" x14ac:dyDescent="0.25">
      <c r="A796" s="2">
        <v>5344</v>
      </c>
      <c r="B796" s="2" t="s">
        <v>1294</v>
      </c>
      <c r="C796" s="2">
        <v>19</v>
      </c>
      <c r="D796" s="2" t="s">
        <v>33</v>
      </c>
      <c r="E796" s="2" t="s">
        <v>37</v>
      </c>
      <c r="F796" s="2" t="s">
        <v>384</v>
      </c>
      <c r="G796" s="5">
        <v>42644</v>
      </c>
      <c r="H796" s="2">
        <v>7.33</v>
      </c>
      <c r="I796" s="2">
        <f t="shared" ca="1" si="48"/>
        <v>3</v>
      </c>
      <c r="J796" s="2" t="str">
        <f t="shared" ca="1" si="49"/>
        <v>3-5</v>
      </c>
      <c r="K796" s="5">
        <v>43938</v>
      </c>
      <c r="L796" s="2" t="s">
        <v>48</v>
      </c>
      <c r="M796" s="2" t="s">
        <v>30</v>
      </c>
      <c r="N796" s="2">
        <v>5</v>
      </c>
      <c r="O796" s="2" t="str" cm="1">
        <f t="array" ref="O796">_xlfn.IFS(HRData[[#This Row],[Performance Rating]]=1,"Very Dissatisfied",HRData[[#This Row],[Performance Rating]]=2,"Dissatisfied",HRData[[#This Row],[Performance Rating]]=3,"Neutral",HRData[[#This Row],[Performance Rating]]=4,"Satisfied",HRData[[#This Row],[Performance Rating]]=5,"Very Satisfied")</f>
        <v>Very Satisfied</v>
      </c>
      <c r="P796" s="7">
        <v>68075</v>
      </c>
      <c r="Q796" s="7">
        <v>9819</v>
      </c>
      <c r="R796" s="2">
        <v>1</v>
      </c>
      <c r="S796" s="2">
        <v>3</v>
      </c>
      <c r="T796" s="2">
        <v>9</v>
      </c>
      <c r="U796" s="2">
        <v>5</v>
      </c>
      <c r="V796" s="2" t="str" cm="1">
        <f t="array" ref="V796">_xlfn.IFS(HRData[[#This Row],[Job Satisfaction Level]]=1,"Very Dissatisfied",HRData[[#This Row],[Job Satisfaction Level]]=2,"Dissatisfied",HRData[[#This Row],[Job Satisfaction Level]]=3,"Neutral",HRData[[#This Row],[Job Satisfaction Level]]=4,"Satisfied",HRData[[#This Row],[Job Satisfaction Level]]=5,"Very Satisfied")</f>
        <v>Very Satisfied</v>
      </c>
      <c r="W796" s="2" t="s">
        <v>45</v>
      </c>
      <c r="X796" s="2" t="str">
        <f t="shared" si="50"/>
        <v>10-19</v>
      </c>
      <c r="Y796" s="2" t="str">
        <f t="shared" si="51"/>
        <v>10-19</v>
      </c>
    </row>
    <row r="797" spans="1:25" x14ac:dyDescent="0.25">
      <c r="A797" s="2">
        <v>8332</v>
      </c>
      <c r="B797" s="2" t="s">
        <v>1295</v>
      </c>
      <c r="C797" s="2">
        <v>32</v>
      </c>
      <c r="D797" s="2" t="s">
        <v>33</v>
      </c>
      <c r="E797" s="2" t="s">
        <v>37</v>
      </c>
      <c r="F797" s="2" t="s">
        <v>967</v>
      </c>
      <c r="G797" s="5">
        <v>43234</v>
      </c>
      <c r="H797" s="2">
        <v>5.71</v>
      </c>
      <c r="I797" s="2">
        <f t="shared" ca="1" si="48"/>
        <v>1</v>
      </c>
      <c r="J797" s="2" t="str">
        <f t="shared" ca="1" si="49"/>
        <v>1-3</v>
      </c>
      <c r="K797" s="5">
        <v>43689</v>
      </c>
      <c r="L797" s="2" t="s">
        <v>29</v>
      </c>
      <c r="M797" s="2" t="s">
        <v>30</v>
      </c>
      <c r="N797" s="2">
        <v>1</v>
      </c>
      <c r="O797" s="2" t="str" cm="1">
        <f t="array" ref="O797">_xlfn.IFS(HRData[[#This Row],[Performance Rating]]=1,"Very Dissatisfied",HRData[[#This Row],[Performance Rating]]=2,"Dissatisfied",HRData[[#This Row],[Performance Rating]]=3,"Neutral",HRData[[#This Row],[Performance Rating]]=4,"Satisfied",HRData[[#This Row],[Performance Rating]]=5,"Very Satisfied")</f>
        <v>Very Dissatisfied</v>
      </c>
      <c r="P797" s="7">
        <v>47011</v>
      </c>
      <c r="Q797" s="7">
        <v>4170</v>
      </c>
      <c r="R797" s="2">
        <v>10</v>
      </c>
      <c r="S797" s="2">
        <v>9</v>
      </c>
      <c r="T797" s="2">
        <v>3</v>
      </c>
      <c r="U797" s="2">
        <v>3</v>
      </c>
      <c r="V797" s="2" t="str" cm="1">
        <f t="array" ref="V797">_xlfn.IFS(HRData[[#This Row],[Job Satisfaction Level]]=1,"Very Dissatisfied",HRData[[#This Row],[Job Satisfaction Level]]=2,"Dissatisfied",HRData[[#This Row],[Job Satisfaction Level]]=3,"Neutral",HRData[[#This Row],[Job Satisfaction Level]]=4,"Satisfied",HRData[[#This Row],[Job Satisfaction Level]]=5,"Very Satisfied")</f>
        <v>Neutral</v>
      </c>
      <c r="W797" s="2" t="s">
        <v>45</v>
      </c>
      <c r="X797" s="2" t="str">
        <f t="shared" si="50"/>
        <v>30-39</v>
      </c>
      <c r="Y797" s="2" t="str">
        <f t="shared" si="51"/>
        <v>30-39</v>
      </c>
    </row>
    <row r="798" spans="1:25" x14ac:dyDescent="0.25">
      <c r="A798" s="2">
        <v>1216</v>
      </c>
      <c r="B798" s="2" t="s">
        <v>1296</v>
      </c>
      <c r="C798" s="2">
        <v>29</v>
      </c>
      <c r="D798" s="2" t="s">
        <v>33</v>
      </c>
      <c r="E798" s="2" t="s">
        <v>27</v>
      </c>
      <c r="F798" s="2" t="s">
        <v>1021</v>
      </c>
      <c r="G798" s="5">
        <v>44570</v>
      </c>
      <c r="H798" s="2">
        <v>2.0499999999999998</v>
      </c>
      <c r="I798" s="2">
        <f t="shared" ca="1" si="48"/>
        <v>1</v>
      </c>
      <c r="J798" s="2" t="str">
        <f t="shared" ca="1" si="49"/>
        <v>1-3</v>
      </c>
      <c r="K798" s="5">
        <v>45169</v>
      </c>
      <c r="L798" s="2" t="s">
        <v>44</v>
      </c>
      <c r="M798" s="2" t="s">
        <v>30</v>
      </c>
      <c r="N798" s="2">
        <v>2</v>
      </c>
      <c r="O798" s="2" t="str" cm="1">
        <f t="array" ref="O798">_xlfn.IFS(HRData[[#This Row],[Performance Rating]]=1,"Very Dissatisfied",HRData[[#This Row],[Performance Rating]]=2,"Dissatisfied",HRData[[#This Row],[Performance Rating]]=3,"Neutral",HRData[[#This Row],[Performance Rating]]=4,"Satisfied",HRData[[#This Row],[Performance Rating]]=5,"Very Satisfied")</f>
        <v>Dissatisfied</v>
      </c>
      <c r="P798" s="7">
        <v>132602</v>
      </c>
      <c r="Q798" s="7">
        <v>7276</v>
      </c>
      <c r="R798" s="2">
        <v>16</v>
      </c>
      <c r="S798" s="2">
        <v>7</v>
      </c>
      <c r="T798" s="2">
        <v>5</v>
      </c>
      <c r="U798" s="2">
        <v>3</v>
      </c>
      <c r="V798" s="2" t="str" cm="1">
        <f t="array" ref="V798">_xlfn.IFS(HRData[[#This Row],[Job Satisfaction Level]]=1,"Very Dissatisfied",HRData[[#This Row],[Job Satisfaction Level]]=2,"Dissatisfied",HRData[[#This Row],[Job Satisfaction Level]]=3,"Neutral",HRData[[#This Row],[Job Satisfaction Level]]=4,"Satisfied",HRData[[#This Row],[Job Satisfaction Level]]=5,"Very Satisfied")</f>
        <v>Neutral</v>
      </c>
      <c r="W798" s="2" t="s">
        <v>45</v>
      </c>
      <c r="X798" s="2" t="str">
        <f t="shared" si="50"/>
        <v>20-29</v>
      </c>
      <c r="Y798" s="2" t="str">
        <f t="shared" si="51"/>
        <v>20-29</v>
      </c>
    </row>
    <row r="799" spans="1:25" x14ac:dyDescent="0.25">
      <c r="A799" s="2">
        <v>7992</v>
      </c>
      <c r="B799" s="2" t="s">
        <v>1297</v>
      </c>
      <c r="C799" s="2">
        <v>60</v>
      </c>
      <c r="D799" s="2" t="s">
        <v>33</v>
      </c>
      <c r="E799" s="2" t="s">
        <v>37</v>
      </c>
      <c r="F799" s="2" t="s">
        <v>1298</v>
      </c>
      <c r="G799" s="5">
        <v>45251</v>
      </c>
      <c r="H799" s="2">
        <v>0.19</v>
      </c>
      <c r="I799" s="2">
        <f t="shared" ca="1" si="48"/>
        <v>0</v>
      </c>
      <c r="J799" s="2" t="str">
        <f t="shared" ca="1" si="49"/>
        <v>New</v>
      </c>
      <c r="K799" s="5"/>
      <c r="L799" s="2" t="s">
        <v>44</v>
      </c>
      <c r="M799" s="2" t="s">
        <v>39</v>
      </c>
      <c r="N799" s="2">
        <v>5</v>
      </c>
      <c r="O799" s="2" t="str" cm="1">
        <f t="array" ref="O799">_xlfn.IFS(HRData[[#This Row],[Performance Rating]]=1,"Very Dissatisfied",HRData[[#This Row],[Performance Rating]]=2,"Dissatisfied",HRData[[#This Row],[Performance Rating]]=3,"Neutral",HRData[[#This Row],[Performance Rating]]=4,"Satisfied",HRData[[#This Row],[Performance Rating]]=5,"Very Satisfied")</f>
        <v>Very Satisfied</v>
      </c>
      <c r="P799" s="7">
        <v>133648</v>
      </c>
      <c r="Q799" s="7">
        <v>3325</v>
      </c>
      <c r="R799" s="2">
        <v>19</v>
      </c>
      <c r="S799" s="2">
        <v>1</v>
      </c>
      <c r="T799" s="2">
        <v>3</v>
      </c>
      <c r="U799" s="2">
        <v>1</v>
      </c>
      <c r="V799" s="2" t="str" cm="1">
        <f t="array" ref="V7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799" s="2" t="s">
        <v>45</v>
      </c>
      <c r="X799" s="2" t="str">
        <f t="shared" si="50"/>
        <v>60-69</v>
      </c>
      <c r="Y799" s="2" t="str">
        <f t="shared" si="51"/>
        <v>60-69</v>
      </c>
    </row>
    <row r="800" spans="1:25" x14ac:dyDescent="0.25">
      <c r="A800" s="2">
        <v>4004</v>
      </c>
      <c r="B800" s="2" t="s">
        <v>1299</v>
      </c>
      <c r="C800" s="2">
        <v>34</v>
      </c>
      <c r="D800" s="2" t="s">
        <v>33</v>
      </c>
      <c r="E800" s="2" t="s">
        <v>27</v>
      </c>
      <c r="F800" s="2" t="s">
        <v>910</v>
      </c>
      <c r="G800" s="5">
        <v>44468</v>
      </c>
      <c r="H800" s="2">
        <v>2.33</v>
      </c>
      <c r="I800" s="2">
        <f t="shared" ca="1" si="48"/>
        <v>2</v>
      </c>
      <c r="J800" s="2" t="str">
        <f t="shared" ca="1" si="49"/>
        <v>1-3</v>
      </c>
      <c r="K800" s="5">
        <v>45315</v>
      </c>
      <c r="L800" s="2" t="s">
        <v>29</v>
      </c>
      <c r="M800" s="2" t="s">
        <v>30</v>
      </c>
      <c r="N800" s="2">
        <v>1</v>
      </c>
      <c r="O800" s="2" t="str" cm="1">
        <f t="array" ref="O800">_xlfn.IFS(HRData[[#This Row],[Performance Rating]]=1,"Very Dissatisfied",HRData[[#This Row],[Performance Rating]]=2,"Dissatisfied",HRData[[#This Row],[Performance Rating]]=3,"Neutral",HRData[[#This Row],[Performance Rating]]=4,"Satisfied",HRData[[#This Row],[Performance Rating]]=5,"Very Satisfied")</f>
        <v>Very Dissatisfied</v>
      </c>
      <c r="P800" s="7">
        <v>57317</v>
      </c>
      <c r="Q800" s="7">
        <v>3756</v>
      </c>
      <c r="R800" s="2">
        <v>6</v>
      </c>
      <c r="S800" s="2">
        <v>10</v>
      </c>
      <c r="T800" s="2">
        <v>3</v>
      </c>
      <c r="U800" s="2">
        <v>2</v>
      </c>
      <c r="V800" s="2" t="str" cm="1">
        <f t="array" ref="V800">_xlfn.IFS(HRData[[#This Row],[Job Satisfaction Level]]=1,"Very Dissatisfied",HRData[[#This Row],[Job Satisfaction Level]]=2,"Dissatisfied",HRData[[#This Row],[Job Satisfaction Level]]=3,"Neutral",HRData[[#This Row],[Job Satisfaction Level]]=4,"Satisfied",HRData[[#This Row],[Job Satisfaction Level]]=5,"Very Satisfied")</f>
        <v>Dissatisfied</v>
      </c>
      <c r="W800" s="2" t="s">
        <v>40</v>
      </c>
      <c r="X800" s="2" t="str">
        <f t="shared" si="50"/>
        <v>30-39</v>
      </c>
      <c r="Y800" s="2" t="str">
        <f t="shared" si="51"/>
        <v>30-39</v>
      </c>
    </row>
    <row r="801" spans="1:25" x14ac:dyDescent="0.25">
      <c r="A801" s="2">
        <v>6438</v>
      </c>
      <c r="B801" s="2" t="s">
        <v>1300</v>
      </c>
      <c r="C801" s="2">
        <v>26</v>
      </c>
      <c r="D801" s="2" t="s">
        <v>33</v>
      </c>
      <c r="E801" s="2" t="s">
        <v>50</v>
      </c>
      <c r="F801" s="2" t="s">
        <v>35</v>
      </c>
      <c r="G801" s="5">
        <v>42210</v>
      </c>
      <c r="H801" s="2">
        <v>8.52</v>
      </c>
      <c r="I801" s="2">
        <f t="shared" ca="1" si="48"/>
        <v>4</v>
      </c>
      <c r="J801" s="2" t="str">
        <f t="shared" ca="1" si="49"/>
        <v>3-5</v>
      </c>
      <c r="K801" s="5">
        <v>43927</v>
      </c>
      <c r="L801" s="2" t="s">
        <v>29</v>
      </c>
      <c r="M801" s="2" t="s">
        <v>30</v>
      </c>
      <c r="N801" s="2">
        <v>4</v>
      </c>
      <c r="O801" s="2" t="str" cm="1">
        <f t="array" ref="O801">_xlfn.IFS(HRData[[#This Row],[Performance Rating]]=1,"Very Dissatisfied",HRData[[#This Row],[Performance Rating]]=2,"Dissatisfied",HRData[[#This Row],[Performance Rating]]=3,"Neutral",HRData[[#This Row],[Performance Rating]]=4,"Satisfied",HRData[[#This Row],[Performance Rating]]=5,"Very Satisfied")</f>
        <v>Satisfied</v>
      </c>
      <c r="P801" s="7">
        <v>85285</v>
      </c>
      <c r="Q801" s="7">
        <v>1764</v>
      </c>
      <c r="R801" s="2">
        <v>20</v>
      </c>
      <c r="S801" s="2">
        <v>10</v>
      </c>
      <c r="T801" s="2">
        <v>10</v>
      </c>
      <c r="U801" s="2">
        <v>2</v>
      </c>
      <c r="V801" s="2" t="str" cm="1">
        <f t="array" ref="V801">_xlfn.IFS(HRData[[#This Row],[Job Satisfaction Level]]=1,"Very Dissatisfied",HRData[[#This Row],[Job Satisfaction Level]]=2,"Dissatisfied",HRData[[#This Row],[Job Satisfaction Level]]=3,"Neutral",HRData[[#This Row],[Job Satisfaction Level]]=4,"Satisfied",HRData[[#This Row],[Job Satisfaction Level]]=5,"Very Satisfied")</f>
        <v>Dissatisfied</v>
      </c>
      <c r="W801" s="2" t="s">
        <v>45</v>
      </c>
      <c r="X801" s="2" t="str">
        <f t="shared" si="50"/>
        <v>20-29</v>
      </c>
      <c r="Y801" s="2" t="str">
        <f t="shared" si="51"/>
        <v>20-29</v>
      </c>
    </row>
    <row r="802" spans="1:25" x14ac:dyDescent="0.25">
      <c r="A802" s="2">
        <v>8343</v>
      </c>
      <c r="B802" s="2" t="s">
        <v>1301</v>
      </c>
      <c r="C802" s="2">
        <v>48</v>
      </c>
      <c r="D802" s="2" t="s">
        <v>33</v>
      </c>
      <c r="E802" s="2" t="s">
        <v>50</v>
      </c>
      <c r="F802" s="2" t="s">
        <v>1302</v>
      </c>
      <c r="G802" s="5">
        <v>41968</v>
      </c>
      <c r="H802" s="2">
        <v>9.18</v>
      </c>
      <c r="I802" s="2">
        <f t="shared" ca="1" si="48"/>
        <v>9</v>
      </c>
      <c r="J802" s="2" t="str">
        <f t="shared" ca="1" si="49"/>
        <v>5-10</v>
      </c>
      <c r="K802" s="5"/>
      <c r="L802" s="2" t="s">
        <v>48</v>
      </c>
      <c r="M802" s="2" t="s">
        <v>39</v>
      </c>
      <c r="N802" s="2">
        <v>1</v>
      </c>
      <c r="O802" s="2" t="str" cm="1">
        <f t="array" ref="O802">_xlfn.IFS(HRData[[#This Row],[Performance Rating]]=1,"Very Dissatisfied",HRData[[#This Row],[Performance Rating]]=2,"Dissatisfied",HRData[[#This Row],[Performance Rating]]=3,"Neutral",HRData[[#This Row],[Performance Rating]]=4,"Satisfied",HRData[[#This Row],[Performance Rating]]=5,"Very Satisfied")</f>
        <v>Very Dissatisfied</v>
      </c>
      <c r="P802" s="7">
        <v>148088</v>
      </c>
      <c r="Q802" s="7">
        <v>8686</v>
      </c>
      <c r="R802" s="2">
        <v>12</v>
      </c>
      <c r="S802" s="2">
        <v>5</v>
      </c>
      <c r="T802" s="2">
        <v>4</v>
      </c>
      <c r="U802" s="2">
        <v>1</v>
      </c>
      <c r="V802" s="2" t="str" cm="1">
        <f t="array" ref="V8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02" s="2" t="s">
        <v>40</v>
      </c>
      <c r="X802" s="2" t="str">
        <f t="shared" si="50"/>
        <v>40-49</v>
      </c>
      <c r="Y802" s="2" t="str">
        <f t="shared" si="51"/>
        <v>40-49</v>
      </c>
    </row>
    <row r="803" spans="1:25" x14ac:dyDescent="0.25">
      <c r="A803" s="2">
        <v>2369</v>
      </c>
      <c r="B803" s="2" t="s">
        <v>1303</v>
      </c>
      <c r="C803" s="2">
        <v>56</v>
      </c>
      <c r="D803" s="2" t="s">
        <v>33</v>
      </c>
      <c r="E803" s="2" t="s">
        <v>34</v>
      </c>
      <c r="F803" s="2" t="s">
        <v>1304</v>
      </c>
      <c r="G803" s="5">
        <v>42549</v>
      </c>
      <c r="H803" s="2">
        <v>7.59</v>
      </c>
      <c r="I803" s="2">
        <f t="shared" ca="1" si="48"/>
        <v>7</v>
      </c>
      <c r="J803" s="2" t="str">
        <f t="shared" ca="1" si="49"/>
        <v>5-10</v>
      </c>
      <c r="K803" s="5"/>
      <c r="L803" s="2" t="s">
        <v>56</v>
      </c>
      <c r="M803" s="2" t="s">
        <v>39</v>
      </c>
      <c r="N803" s="2">
        <v>2</v>
      </c>
      <c r="O803" s="2" t="str" cm="1">
        <f t="array" ref="O803">_xlfn.IFS(HRData[[#This Row],[Performance Rating]]=1,"Very Dissatisfied",HRData[[#This Row],[Performance Rating]]=2,"Dissatisfied",HRData[[#This Row],[Performance Rating]]=3,"Neutral",HRData[[#This Row],[Performance Rating]]=4,"Satisfied",HRData[[#This Row],[Performance Rating]]=5,"Very Satisfied")</f>
        <v>Dissatisfied</v>
      </c>
      <c r="P803" s="7">
        <v>49542</v>
      </c>
      <c r="Q803" s="7">
        <v>8944</v>
      </c>
      <c r="R803" s="2">
        <v>9</v>
      </c>
      <c r="S803" s="2">
        <v>5</v>
      </c>
      <c r="T803" s="2">
        <v>4</v>
      </c>
      <c r="U803" s="2">
        <v>2</v>
      </c>
      <c r="V803" s="2" t="str" cm="1">
        <f t="array" ref="V803">_xlfn.IFS(HRData[[#This Row],[Job Satisfaction Level]]=1,"Very Dissatisfied",HRData[[#This Row],[Job Satisfaction Level]]=2,"Dissatisfied",HRData[[#This Row],[Job Satisfaction Level]]=3,"Neutral",HRData[[#This Row],[Job Satisfaction Level]]=4,"Satisfied",HRData[[#This Row],[Job Satisfaction Level]]=5,"Very Satisfied")</f>
        <v>Dissatisfied</v>
      </c>
      <c r="W803" s="2" t="s">
        <v>45</v>
      </c>
      <c r="X803" s="2" t="str">
        <f t="shared" si="50"/>
        <v>50-59</v>
      </c>
      <c r="Y803" s="2" t="str">
        <f t="shared" si="51"/>
        <v>50-59</v>
      </c>
    </row>
    <row r="804" spans="1:25" x14ac:dyDescent="0.25">
      <c r="A804" s="2">
        <v>9570</v>
      </c>
      <c r="B804" s="2" t="s">
        <v>1305</v>
      </c>
      <c r="C804" s="2">
        <v>51</v>
      </c>
      <c r="D804" s="2" t="s">
        <v>33</v>
      </c>
      <c r="E804" s="2" t="s">
        <v>42</v>
      </c>
      <c r="F804" s="2" t="s">
        <v>1306</v>
      </c>
      <c r="G804" s="5">
        <v>42584</v>
      </c>
      <c r="H804" s="2">
        <v>7.49</v>
      </c>
      <c r="I804" s="2">
        <f t="shared" ca="1" si="48"/>
        <v>7</v>
      </c>
      <c r="J804" s="2" t="str">
        <f t="shared" ca="1" si="49"/>
        <v>5-10</v>
      </c>
      <c r="K804" s="5"/>
      <c r="L804" s="2" t="s">
        <v>44</v>
      </c>
      <c r="M804" s="2" t="s">
        <v>39</v>
      </c>
      <c r="N804" s="2">
        <v>5</v>
      </c>
      <c r="O804" s="2" t="str" cm="1">
        <f t="array" ref="O804">_xlfn.IFS(HRData[[#This Row],[Performance Rating]]=1,"Very Dissatisfied",HRData[[#This Row],[Performance Rating]]=2,"Dissatisfied",HRData[[#This Row],[Performance Rating]]=3,"Neutral",HRData[[#This Row],[Performance Rating]]=4,"Satisfied",HRData[[#This Row],[Performance Rating]]=5,"Very Satisfied")</f>
        <v>Very Satisfied</v>
      </c>
      <c r="P804" s="7">
        <v>96673</v>
      </c>
      <c r="Q804" s="7">
        <v>7</v>
      </c>
      <c r="R804" s="2">
        <v>16</v>
      </c>
      <c r="S804" s="2">
        <v>3</v>
      </c>
      <c r="T804" s="2">
        <v>5</v>
      </c>
      <c r="U804" s="2">
        <v>1</v>
      </c>
      <c r="V804" s="2" t="str" cm="1">
        <f t="array" ref="V8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04" s="2" t="s">
        <v>45</v>
      </c>
      <c r="X804" s="2" t="str">
        <f t="shared" si="50"/>
        <v>50-59</v>
      </c>
      <c r="Y804" s="2" t="str">
        <f t="shared" si="51"/>
        <v>50-59</v>
      </c>
    </row>
    <row r="805" spans="1:25" x14ac:dyDescent="0.25">
      <c r="A805" s="2">
        <v>3638</v>
      </c>
      <c r="B805" s="2" t="s">
        <v>1307</v>
      </c>
      <c r="C805" s="2">
        <v>20</v>
      </c>
      <c r="D805" s="2" t="s">
        <v>33</v>
      </c>
      <c r="E805" s="2" t="s">
        <v>50</v>
      </c>
      <c r="F805" s="2" t="s">
        <v>204</v>
      </c>
      <c r="G805" s="5">
        <v>44401</v>
      </c>
      <c r="H805" s="2">
        <v>2.52</v>
      </c>
      <c r="I805" s="2">
        <f t="shared" ca="1" si="48"/>
        <v>2</v>
      </c>
      <c r="J805" s="2" t="str">
        <f t="shared" ca="1" si="49"/>
        <v>1-3</v>
      </c>
      <c r="K805" s="5"/>
      <c r="L805" s="2" t="s">
        <v>29</v>
      </c>
      <c r="M805" s="2" t="s">
        <v>39</v>
      </c>
      <c r="N805" s="2">
        <v>4</v>
      </c>
      <c r="O805" s="2" t="str" cm="1">
        <f t="array" ref="O805">_xlfn.IFS(HRData[[#This Row],[Performance Rating]]=1,"Very Dissatisfied",HRData[[#This Row],[Performance Rating]]=2,"Dissatisfied",HRData[[#This Row],[Performance Rating]]=3,"Neutral",HRData[[#This Row],[Performance Rating]]=4,"Satisfied",HRData[[#This Row],[Performance Rating]]=5,"Very Satisfied")</f>
        <v>Satisfied</v>
      </c>
      <c r="P805" s="7">
        <v>102883</v>
      </c>
      <c r="Q805" s="7">
        <v>7996</v>
      </c>
      <c r="R805" s="2">
        <v>12</v>
      </c>
      <c r="S805" s="2">
        <v>5</v>
      </c>
      <c r="T805" s="2">
        <v>3</v>
      </c>
      <c r="U805" s="2">
        <v>3</v>
      </c>
      <c r="V805" s="2" t="str" cm="1">
        <f t="array" ref="V805">_xlfn.IFS(HRData[[#This Row],[Job Satisfaction Level]]=1,"Very Dissatisfied",HRData[[#This Row],[Job Satisfaction Level]]=2,"Dissatisfied",HRData[[#This Row],[Job Satisfaction Level]]=3,"Neutral",HRData[[#This Row],[Job Satisfaction Level]]=4,"Satisfied",HRData[[#This Row],[Job Satisfaction Level]]=5,"Very Satisfied")</f>
        <v>Neutral</v>
      </c>
      <c r="W805" s="2" t="s">
        <v>40</v>
      </c>
      <c r="X805" s="2" t="str">
        <f t="shared" si="50"/>
        <v>20-29</v>
      </c>
      <c r="Y805" s="2" t="str">
        <f t="shared" si="51"/>
        <v>20-29</v>
      </c>
    </row>
    <row r="806" spans="1:25" x14ac:dyDescent="0.25">
      <c r="A806" s="2">
        <v>3160</v>
      </c>
      <c r="B806" s="2" t="s">
        <v>1308</v>
      </c>
      <c r="C806" s="2">
        <v>50</v>
      </c>
      <c r="D806" s="2" t="s">
        <v>33</v>
      </c>
      <c r="E806" s="2" t="s">
        <v>37</v>
      </c>
      <c r="F806" s="2" t="s">
        <v>430</v>
      </c>
      <c r="G806" s="5">
        <v>44860</v>
      </c>
      <c r="H806" s="2">
        <v>1.26</v>
      </c>
      <c r="I806" s="2">
        <f t="shared" ca="1" si="48"/>
        <v>0</v>
      </c>
      <c r="J806" s="2" t="str">
        <f t="shared" ca="1" si="49"/>
        <v>New</v>
      </c>
      <c r="K806" s="5">
        <v>44933</v>
      </c>
      <c r="L806" s="2" t="s">
        <v>56</v>
      </c>
      <c r="M806" s="2" t="s">
        <v>30</v>
      </c>
      <c r="N806" s="2">
        <v>1</v>
      </c>
      <c r="O806" s="2" t="str" cm="1">
        <f t="array" ref="O806">_xlfn.IFS(HRData[[#This Row],[Performance Rating]]=1,"Very Dissatisfied",HRData[[#This Row],[Performance Rating]]=2,"Dissatisfied",HRData[[#This Row],[Performance Rating]]=3,"Neutral",HRData[[#This Row],[Performance Rating]]=4,"Satisfied",HRData[[#This Row],[Performance Rating]]=5,"Very Satisfied")</f>
        <v>Very Dissatisfied</v>
      </c>
      <c r="P806" s="7">
        <v>55925</v>
      </c>
      <c r="Q806" s="7">
        <v>9828</v>
      </c>
      <c r="R806" s="2">
        <v>1</v>
      </c>
      <c r="S806" s="2">
        <v>9</v>
      </c>
      <c r="T806" s="2">
        <v>9</v>
      </c>
      <c r="U806" s="2">
        <v>3</v>
      </c>
      <c r="V806" s="2" t="str" cm="1">
        <f t="array" ref="V806">_xlfn.IFS(HRData[[#This Row],[Job Satisfaction Level]]=1,"Very Dissatisfied",HRData[[#This Row],[Job Satisfaction Level]]=2,"Dissatisfied",HRData[[#This Row],[Job Satisfaction Level]]=3,"Neutral",HRData[[#This Row],[Job Satisfaction Level]]=4,"Satisfied",HRData[[#This Row],[Job Satisfaction Level]]=5,"Very Satisfied")</f>
        <v>Neutral</v>
      </c>
      <c r="W806" s="2" t="s">
        <v>40</v>
      </c>
      <c r="X806" s="2" t="str">
        <f t="shared" si="50"/>
        <v>50-59</v>
      </c>
      <c r="Y806" s="2" t="str">
        <f t="shared" si="51"/>
        <v>50-59</v>
      </c>
    </row>
    <row r="807" spans="1:25" x14ac:dyDescent="0.25">
      <c r="A807" s="2">
        <v>7286</v>
      </c>
      <c r="B807" s="2" t="s">
        <v>1309</v>
      </c>
      <c r="C807" s="2">
        <v>47</v>
      </c>
      <c r="D807" s="2" t="s">
        <v>33</v>
      </c>
      <c r="E807" s="2" t="s">
        <v>42</v>
      </c>
      <c r="F807" s="2" t="s">
        <v>675</v>
      </c>
      <c r="G807" s="5">
        <v>43342</v>
      </c>
      <c r="H807" s="2">
        <v>5.42</v>
      </c>
      <c r="I807" s="2">
        <f t="shared" ca="1" si="48"/>
        <v>2</v>
      </c>
      <c r="J807" s="2" t="str">
        <f t="shared" ca="1" si="49"/>
        <v>1-3</v>
      </c>
      <c r="K807" s="5">
        <v>44294</v>
      </c>
      <c r="L807" s="2" t="s">
        <v>29</v>
      </c>
      <c r="M807" s="2" t="s">
        <v>30</v>
      </c>
      <c r="N807" s="2">
        <v>4</v>
      </c>
      <c r="O807" s="2" t="str" cm="1">
        <f t="array" ref="O807">_xlfn.IFS(HRData[[#This Row],[Performance Rating]]=1,"Very Dissatisfied",HRData[[#This Row],[Performance Rating]]=2,"Dissatisfied",HRData[[#This Row],[Performance Rating]]=3,"Neutral",HRData[[#This Row],[Performance Rating]]=4,"Satisfied",HRData[[#This Row],[Performance Rating]]=5,"Very Satisfied")</f>
        <v>Satisfied</v>
      </c>
      <c r="P807" s="7">
        <v>90512</v>
      </c>
      <c r="Q807" s="7">
        <v>3580</v>
      </c>
      <c r="R807" s="2">
        <v>15</v>
      </c>
      <c r="S807" s="2">
        <v>5</v>
      </c>
      <c r="T807" s="2">
        <v>0</v>
      </c>
      <c r="U807" s="2">
        <v>3</v>
      </c>
      <c r="V807" s="2" t="str" cm="1">
        <f t="array" ref="V807">_xlfn.IFS(HRData[[#This Row],[Job Satisfaction Level]]=1,"Very Dissatisfied",HRData[[#This Row],[Job Satisfaction Level]]=2,"Dissatisfied",HRData[[#This Row],[Job Satisfaction Level]]=3,"Neutral",HRData[[#This Row],[Job Satisfaction Level]]=4,"Satisfied",HRData[[#This Row],[Job Satisfaction Level]]=5,"Very Satisfied")</f>
        <v>Neutral</v>
      </c>
      <c r="W807" s="2" t="s">
        <v>31</v>
      </c>
      <c r="X807" s="2" t="str">
        <f t="shared" si="50"/>
        <v>40-49</v>
      </c>
      <c r="Y807" s="2" t="str">
        <f t="shared" si="51"/>
        <v>40-49</v>
      </c>
    </row>
    <row r="808" spans="1:25" x14ac:dyDescent="0.25">
      <c r="A808" s="2">
        <v>2364</v>
      </c>
      <c r="B808" s="2" t="s">
        <v>1310</v>
      </c>
      <c r="C808" s="2">
        <v>40</v>
      </c>
      <c r="D808" s="2" t="s">
        <v>33</v>
      </c>
      <c r="E808" s="2" t="s">
        <v>42</v>
      </c>
      <c r="F808" s="2" t="s">
        <v>1072</v>
      </c>
      <c r="G808" s="5">
        <v>43560</v>
      </c>
      <c r="H808" s="2">
        <v>4.82</v>
      </c>
      <c r="I808" s="2">
        <f t="shared" ca="1" si="48"/>
        <v>5</v>
      </c>
      <c r="J808" s="2" t="str">
        <f t="shared" ca="1" si="49"/>
        <v>5-10</v>
      </c>
      <c r="K808" s="5"/>
      <c r="L808" s="2" t="s">
        <v>44</v>
      </c>
      <c r="M808" s="2" t="s">
        <v>39</v>
      </c>
      <c r="N808" s="2">
        <v>5</v>
      </c>
      <c r="O808" s="2" t="str" cm="1">
        <f t="array" ref="O808">_xlfn.IFS(HRData[[#This Row],[Performance Rating]]=1,"Very Dissatisfied",HRData[[#This Row],[Performance Rating]]=2,"Dissatisfied",HRData[[#This Row],[Performance Rating]]=3,"Neutral",HRData[[#This Row],[Performance Rating]]=4,"Satisfied",HRData[[#This Row],[Performance Rating]]=5,"Very Satisfied")</f>
        <v>Very Satisfied</v>
      </c>
      <c r="P808" s="7">
        <v>39103</v>
      </c>
      <c r="Q808" s="7">
        <v>2097</v>
      </c>
      <c r="R808" s="2">
        <v>7</v>
      </c>
      <c r="S808" s="2">
        <v>3</v>
      </c>
      <c r="T808" s="2">
        <v>4</v>
      </c>
      <c r="U808" s="2">
        <v>1</v>
      </c>
      <c r="V808" s="2" t="str" cm="1">
        <f t="array" ref="V8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08" s="2" t="s">
        <v>31</v>
      </c>
      <c r="X808" s="2" t="str">
        <f t="shared" si="50"/>
        <v>40-49</v>
      </c>
      <c r="Y808" s="2" t="str">
        <f t="shared" si="51"/>
        <v>40-49</v>
      </c>
    </row>
    <row r="809" spans="1:25" x14ac:dyDescent="0.25">
      <c r="A809" s="2">
        <v>9780</v>
      </c>
      <c r="B809" s="2" t="s">
        <v>1311</v>
      </c>
      <c r="C809" s="2">
        <v>60</v>
      </c>
      <c r="D809" s="2" t="s">
        <v>33</v>
      </c>
      <c r="E809" s="2" t="s">
        <v>50</v>
      </c>
      <c r="F809" s="2" t="s">
        <v>1080</v>
      </c>
      <c r="G809" s="5">
        <v>44830</v>
      </c>
      <c r="H809" s="2">
        <v>1.34</v>
      </c>
      <c r="I809" s="2">
        <f t="shared" ca="1" si="48"/>
        <v>1</v>
      </c>
      <c r="J809" s="2" t="str">
        <f t="shared" ca="1" si="49"/>
        <v>1-3</v>
      </c>
      <c r="K809" s="5"/>
      <c r="L809" s="2" t="s">
        <v>48</v>
      </c>
      <c r="M809" s="2" t="s">
        <v>39</v>
      </c>
      <c r="N809" s="2">
        <v>2</v>
      </c>
      <c r="O809" s="2" t="str" cm="1">
        <f t="array" ref="O809">_xlfn.IFS(HRData[[#This Row],[Performance Rating]]=1,"Very Dissatisfied",HRData[[#This Row],[Performance Rating]]=2,"Dissatisfied",HRData[[#This Row],[Performance Rating]]=3,"Neutral",HRData[[#This Row],[Performance Rating]]=4,"Satisfied",HRData[[#This Row],[Performance Rating]]=5,"Very Satisfied")</f>
        <v>Dissatisfied</v>
      </c>
      <c r="P809" s="7">
        <v>51725</v>
      </c>
      <c r="Q809" s="7">
        <v>5315</v>
      </c>
      <c r="R809" s="2">
        <v>11</v>
      </c>
      <c r="S809" s="2">
        <v>8</v>
      </c>
      <c r="T809" s="2">
        <v>6</v>
      </c>
      <c r="U809" s="2">
        <v>5</v>
      </c>
      <c r="V809" s="2" t="str" cm="1">
        <f t="array" ref="V809">_xlfn.IFS(HRData[[#This Row],[Job Satisfaction Level]]=1,"Very Dissatisfied",HRData[[#This Row],[Job Satisfaction Level]]=2,"Dissatisfied",HRData[[#This Row],[Job Satisfaction Level]]=3,"Neutral",HRData[[#This Row],[Job Satisfaction Level]]=4,"Satisfied",HRData[[#This Row],[Job Satisfaction Level]]=5,"Very Satisfied")</f>
        <v>Very Satisfied</v>
      </c>
      <c r="W809" s="2" t="s">
        <v>40</v>
      </c>
      <c r="X809" s="2" t="str">
        <f t="shared" si="50"/>
        <v>60-69</v>
      </c>
      <c r="Y809" s="2" t="str">
        <f t="shared" si="51"/>
        <v>60-69</v>
      </c>
    </row>
    <row r="810" spans="1:25" x14ac:dyDescent="0.25">
      <c r="A810" s="2">
        <v>6447</v>
      </c>
      <c r="B810" s="2" t="s">
        <v>1312</v>
      </c>
      <c r="C810" s="2">
        <v>26</v>
      </c>
      <c r="D810" s="2" t="s">
        <v>33</v>
      </c>
      <c r="E810" s="2" t="s">
        <v>50</v>
      </c>
      <c r="F810" s="2" t="s">
        <v>273</v>
      </c>
      <c r="G810" s="5">
        <v>44636</v>
      </c>
      <c r="H810" s="2">
        <v>1.87</v>
      </c>
      <c r="I810" s="2">
        <f t="shared" ca="1" si="48"/>
        <v>1</v>
      </c>
      <c r="J810" s="2" t="str">
        <f t="shared" ca="1" si="49"/>
        <v>1-3</v>
      </c>
      <c r="K810" s="5">
        <v>45085</v>
      </c>
      <c r="L810" s="2" t="s">
        <v>44</v>
      </c>
      <c r="M810" s="2" t="s">
        <v>30</v>
      </c>
      <c r="N810" s="2">
        <v>2</v>
      </c>
      <c r="O810" s="2" t="str" cm="1">
        <f t="array" ref="O810">_xlfn.IFS(HRData[[#This Row],[Performance Rating]]=1,"Very Dissatisfied",HRData[[#This Row],[Performance Rating]]=2,"Dissatisfied",HRData[[#This Row],[Performance Rating]]=3,"Neutral",HRData[[#This Row],[Performance Rating]]=4,"Satisfied",HRData[[#This Row],[Performance Rating]]=5,"Very Satisfied")</f>
        <v>Dissatisfied</v>
      </c>
      <c r="P810" s="7">
        <v>104888</v>
      </c>
      <c r="Q810" s="7">
        <v>864</v>
      </c>
      <c r="R810" s="2">
        <v>20</v>
      </c>
      <c r="S810" s="2">
        <v>1</v>
      </c>
      <c r="T810" s="2">
        <v>1</v>
      </c>
      <c r="U810" s="2">
        <v>3</v>
      </c>
      <c r="V810" s="2" t="str" cm="1">
        <f t="array" ref="V810">_xlfn.IFS(HRData[[#This Row],[Job Satisfaction Level]]=1,"Very Dissatisfied",HRData[[#This Row],[Job Satisfaction Level]]=2,"Dissatisfied",HRData[[#This Row],[Job Satisfaction Level]]=3,"Neutral",HRData[[#This Row],[Job Satisfaction Level]]=4,"Satisfied",HRData[[#This Row],[Job Satisfaction Level]]=5,"Very Satisfied")</f>
        <v>Neutral</v>
      </c>
      <c r="W810" s="2" t="s">
        <v>40</v>
      </c>
      <c r="X810" s="2" t="str">
        <f t="shared" si="50"/>
        <v>20-29</v>
      </c>
      <c r="Y810" s="2" t="str">
        <f t="shared" si="51"/>
        <v>20-29</v>
      </c>
    </row>
    <row r="811" spans="1:25" x14ac:dyDescent="0.25">
      <c r="A811" s="2">
        <v>7116</v>
      </c>
      <c r="B811" s="2" t="s">
        <v>1313</v>
      </c>
      <c r="C811" s="2">
        <v>19</v>
      </c>
      <c r="D811" s="2" t="s">
        <v>33</v>
      </c>
      <c r="E811" s="2" t="s">
        <v>37</v>
      </c>
      <c r="F811" s="2" t="s">
        <v>273</v>
      </c>
      <c r="G811" s="5">
        <v>42950</v>
      </c>
      <c r="H811" s="2">
        <v>6.49</v>
      </c>
      <c r="I811" s="2">
        <f t="shared" ca="1" si="48"/>
        <v>5</v>
      </c>
      <c r="J811" s="2" t="str">
        <f t="shared" ca="1" si="49"/>
        <v>5-10</v>
      </c>
      <c r="K811" s="5">
        <v>45127</v>
      </c>
      <c r="L811" s="2" t="s">
        <v>56</v>
      </c>
      <c r="M811" s="2" t="s">
        <v>30</v>
      </c>
      <c r="N811" s="2">
        <v>1</v>
      </c>
      <c r="O811" s="2" t="str" cm="1">
        <f t="array" ref="O811">_xlfn.IFS(HRData[[#This Row],[Performance Rating]]=1,"Very Dissatisfied",HRData[[#This Row],[Performance Rating]]=2,"Dissatisfied",HRData[[#This Row],[Performance Rating]]=3,"Neutral",HRData[[#This Row],[Performance Rating]]=4,"Satisfied",HRData[[#This Row],[Performance Rating]]=5,"Very Satisfied")</f>
        <v>Very Dissatisfied</v>
      </c>
      <c r="P811" s="7">
        <v>84500</v>
      </c>
      <c r="Q811" s="7">
        <v>5543</v>
      </c>
      <c r="R811" s="2">
        <v>11</v>
      </c>
      <c r="S811" s="2">
        <v>7</v>
      </c>
      <c r="T811" s="2">
        <v>10</v>
      </c>
      <c r="U811" s="2">
        <v>5</v>
      </c>
      <c r="V811" s="2" t="str" cm="1">
        <f t="array" ref="V811">_xlfn.IFS(HRData[[#This Row],[Job Satisfaction Level]]=1,"Very Dissatisfied",HRData[[#This Row],[Job Satisfaction Level]]=2,"Dissatisfied",HRData[[#This Row],[Job Satisfaction Level]]=3,"Neutral",HRData[[#This Row],[Job Satisfaction Level]]=4,"Satisfied",HRData[[#This Row],[Job Satisfaction Level]]=5,"Very Satisfied")</f>
        <v>Very Satisfied</v>
      </c>
      <c r="W811" s="2" t="s">
        <v>40</v>
      </c>
      <c r="X811" s="2" t="str">
        <f t="shared" si="50"/>
        <v>10-19</v>
      </c>
      <c r="Y811" s="2" t="str">
        <f t="shared" si="51"/>
        <v>10-19</v>
      </c>
    </row>
    <row r="812" spans="1:25" x14ac:dyDescent="0.25">
      <c r="A812" s="2">
        <v>6075</v>
      </c>
      <c r="B812" s="2" t="s">
        <v>1314</v>
      </c>
      <c r="C812" s="2">
        <v>21</v>
      </c>
      <c r="D812" s="2" t="s">
        <v>33</v>
      </c>
      <c r="E812" s="2" t="s">
        <v>34</v>
      </c>
      <c r="F812" s="2" t="s">
        <v>381</v>
      </c>
      <c r="G812" s="5">
        <v>42743</v>
      </c>
      <c r="H812" s="2">
        <v>7.06</v>
      </c>
      <c r="I812" s="2">
        <f t="shared" ca="1" si="48"/>
        <v>7</v>
      </c>
      <c r="J812" s="2" t="str">
        <f t="shared" ca="1" si="49"/>
        <v>5-10</v>
      </c>
      <c r="K812" s="5"/>
      <c r="L812" s="2" t="s">
        <v>44</v>
      </c>
      <c r="M812" s="2" t="s">
        <v>39</v>
      </c>
      <c r="N812" s="2">
        <v>3</v>
      </c>
      <c r="O812" s="2" t="str" cm="1">
        <f t="array" ref="O812">_xlfn.IFS(HRData[[#This Row],[Performance Rating]]=1,"Very Dissatisfied",HRData[[#This Row],[Performance Rating]]=2,"Dissatisfied",HRData[[#This Row],[Performance Rating]]=3,"Neutral",HRData[[#This Row],[Performance Rating]]=4,"Satisfied",HRData[[#This Row],[Performance Rating]]=5,"Very Satisfied")</f>
        <v>Neutral</v>
      </c>
      <c r="P812" s="7">
        <v>57003</v>
      </c>
      <c r="Q812" s="7">
        <v>6698</v>
      </c>
      <c r="R812" s="2">
        <v>16</v>
      </c>
      <c r="S812" s="2">
        <v>3</v>
      </c>
      <c r="T812" s="2">
        <v>8</v>
      </c>
      <c r="U812" s="2">
        <v>4</v>
      </c>
      <c r="V812" s="2" t="str" cm="1">
        <f t="array" ref="V812">_xlfn.IFS(HRData[[#This Row],[Job Satisfaction Level]]=1,"Very Dissatisfied",HRData[[#This Row],[Job Satisfaction Level]]=2,"Dissatisfied",HRData[[#This Row],[Job Satisfaction Level]]=3,"Neutral",HRData[[#This Row],[Job Satisfaction Level]]=4,"Satisfied",HRData[[#This Row],[Job Satisfaction Level]]=5,"Very Satisfied")</f>
        <v>Satisfied</v>
      </c>
      <c r="W812" s="2" t="s">
        <v>31</v>
      </c>
      <c r="X812" s="2" t="str">
        <f t="shared" si="50"/>
        <v>20-29</v>
      </c>
      <c r="Y812" s="2" t="str">
        <f t="shared" si="51"/>
        <v>20-29</v>
      </c>
    </row>
    <row r="813" spans="1:25" x14ac:dyDescent="0.25">
      <c r="A813" s="2">
        <v>8480</v>
      </c>
      <c r="B813" s="2" t="s">
        <v>1315</v>
      </c>
      <c r="C813" s="2">
        <v>55</v>
      </c>
      <c r="D813" s="2" t="s">
        <v>33</v>
      </c>
      <c r="E813" s="2" t="s">
        <v>27</v>
      </c>
      <c r="F813" s="2" t="s">
        <v>1316</v>
      </c>
      <c r="G813" s="5">
        <v>45148</v>
      </c>
      <c r="H813" s="2">
        <v>0.47</v>
      </c>
      <c r="I813" s="2">
        <f t="shared" ca="1" si="48"/>
        <v>0</v>
      </c>
      <c r="J813" s="2" t="str">
        <f t="shared" ca="1" si="49"/>
        <v>New</v>
      </c>
      <c r="K813" s="5">
        <v>45289</v>
      </c>
      <c r="L813" s="2" t="s">
        <v>44</v>
      </c>
      <c r="M813" s="2" t="s">
        <v>30</v>
      </c>
      <c r="N813" s="2">
        <v>4</v>
      </c>
      <c r="O813" s="2" t="str" cm="1">
        <f t="array" ref="O813">_xlfn.IFS(HRData[[#This Row],[Performance Rating]]=1,"Very Dissatisfied",HRData[[#This Row],[Performance Rating]]=2,"Dissatisfied",HRData[[#This Row],[Performance Rating]]=3,"Neutral",HRData[[#This Row],[Performance Rating]]=4,"Satisfied",HRData[[#This Row],[Performance Rating]]=5,"Very Satisfied")</f>
        <v>Satisfied</v>
      </c>
      <c r="P813" s="7">
        <v>103910</v>
      </c>
      <c r="Q813" s="7">
        <v>5065</v>
      </c>
      <c r="R813" s="2">
        <v>3</v>
      </c>
      <c r="S813" s="2">
        <v>5</v>
      </c>
      <c r="T813" s="2">
        <v>7</v>
      </c>
      <c r="U813" s="2">
        <v>1</v>
      </c>
      <c r="V813" s="2" t="str" cm="1">
        <f t="array" ref="V8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13" s="2" t="s">
        <v>40</v>
      </c>
      <c r="X813" s="2" t="str">
        <f t="shared" si="50"/>
        <v>50-59</v>
      </c>
      <c r="Y813" s="2" t="str">
        <f t="shared" si="51"/>
        <v>50-59</v>
      </c>
    </row>
    <row r="814" spans="1:25" x14ac:dyDescent="0.25">
      <c r="A814" s="2">
        <v>5846</v>
      </c>
      <c r="B814" s="2" t="s">
        <v>1317</v>
      </c>
      <c r="C814" s="2">
        <v>37</v>
      </c>
      <c r="D814" s="2" t="s">
        <v>33</v>
      </c>
      <c r="E814" s="2" t="s">
        <v>34</v>
      </c>
      <c r="F814" s="2" t="s">
        <v>1084</v>
      </c>
      <c r="G814" s="5">
        <v>45023</v>
      </c>
      <c r="H814" s="2">
        <v>0.81</v>
      </c>
      <c r="I814" s="2">
        <f t="shared" ca="1" si="48"/>
        <v>1</v>
      </c>
      <c r="J814" s="2" t="str">
        <f t="shared" ca="1" si="49"/>
        <v>1-3</v>
      </c>
      <c r="K814" s="5"/>
      <c r="L814" s="2" t="s">
        <v>44</v>
      </c>
      <c r="M814" s="2" t="s">
        <v>39</v>
      </c>
      <c r="N814" s="2">
        <v>2</v>
      </c>
      <c r="O814" s="2" t="str" cm="1">
        <f t="array" ref="O814">_xlfn.IFS(HRData[[#This Row],[Performance Rating]]=1,"Very Dissatisfied",HRData[[#This Row],[Performance Rating]]=2,"Dissatisfied",HRData[[#This Row],[Performance Rating]]=3,"Neutral",HRData[[#This Row],[Performance Rating]]=4,"Satisfied",HRData[[#This Row],[Performance Rating]]=5,"Very Satisfied")</f>
        <v>Dissatisfied</v>
      </c>
      <c r="P814" s="7">
        <v>50465</v>
      </c>
      <c r="Q814" s="7">
        <v>3376</v>
      </c>
      <c r="R814" s="2">
        <v>12</v>
      </c>
      <c r="S814" s="2">
        <v>7</v>
      </c>
      <c r="T814" s="2">
        <v>7</v>
      </c>
      <c r="U814" s="2">
        <v>3</v>
      </c>
      <c r="V814" s="2" t="str" cm="1">
        <f t="array" ref="V814">_xlfn.IFS(HRData[[#This Row],[Job Satisfaction Level]]=1,"Very Dissatisfied",HRData[[#This Row],[Job Satisfaction Level]]=2,"Dissatisfied",HRData[[#This Row],[Job Satisfaction Level]]=3,"Neutral",HRData[[#This Row],[Job Satisfaction Level]]=4,"Satisfied",HRData[[#This Row],[Job Satisfaction Level]]=5,"Very Satisfied")</f>
        <v>Neutral</v>
      </c>
      <c r="W814" s="2" t="s">
        <v>45</v>
      </c>
      <c r="X814" s="2" t="str">
        <f t="shared" si="50"/>
        <v>30-39</v>
      </c>
      <c r="Y814" s="2" t="str">
        <f t="shared" si="51"/>
        <v>30-39</v>
      </c>
    </row>
    <row r="815" spans="1:25" x14ac:dyDescent="0.25">
      <c r="A815" s="2">
        <v>6843</v>
      </c>
      <c r="B815" s="2" t="s">
        <v>1318</v>
      </c>
      <c r="C815" s="2">
        <v>18</v>
      </c>
      <c r="D815" s="2" t="s">
        <v>33</v>
      </c>
      <c r="E815" s="2" t="s">
        <v>27</v>
      </c>
      <c r="F815" s="2" t="s">
        <v>320</v>
      </c>
      <c r="G815" s="5">
        <v>44327</v>
      </c>
      <c r="H815" s="2">
        <v>2.72</v>
      </c>
      <c r="I815" s="2">
        <f t="shared" ca="1" si="48"/>
        <v>2</v>
      </c>
      <c r="J815" s="2" t="str">
        <f t="shared" ca="1" si="49"/>
        <v>1-3</v>
      </c>
      <c r="K815" s="5">
        <v>45115</v>
      </c>
      <c r="L815" s="2" t="s">
        <v>56</v>
      </c>
      <c r="M815" s="2" t="s">
        <v>30</v>
      </c>
      <c r="N815" s="2">
        <v>2</v>
      </c>
      <c r="O815" s="2" t="str" cm="1">
        <f t="array" ref="O815">_xlfn.IFS(HRData[[#This Row],[Performance Rating]]=1,"Very Dissatisfied",HRData[[#This Row],[Performance Rating]]=2,"Dissatisfied",HRData[[#This Row],[Performance Rating]]=3,"Neutral",HRData[[#This Row],[Performance Rating]]=4,"Satisfied",HRData[[#This Row],[Performance Rating]]=5,"Very Satisfied")</f>
        <v>Dissatisfied</v>
      </c>
      <c r="P815" s="7">
        <v>43356</v>
      </c>
      <c r="Q815" s="7">
        <v>6609</v>
      </c>
      <c r="R815" s="2">
        <v>5</v>
      </c>
      <c r="S815" s="2">
        <v>1</v>
      </c>
      <c r="T815" s="2">
        <v>9</v>
      </c>
      <c r="U815" s="2">
        <v>1</v>
      </c>
      <c r="V815" s="2" t="str" cm="1">
        <f t="array" ref="V8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15" s="2" t="s">
        <v>40</v>
      </c>
      <c r="X815" s="2" t="str">
        <f t="shared" si="50"/>
        <v>10-19</v>
      </c>
      <c r="Y815" s="2" t="str">
        <f t="shared" si="51"/>
        <v>10-19</v>
      </c>
    </row>
    <row r="816" spans="1:25" x14ac:dyDescent="0.25">
      <c r="A816" s="2">
        <v>2762</v>
      </c>
      <c r="B816" s="2" t="s">
        <v>1319</v>
      </c>
      <c r="C816" s="2">
        <v>55</v>
      </c>
      <c r="D816" s="2" t="s">
        <v>33</v>
      </c>
      <c r="E816" s="2" t="s">
        <v>42</v>
      </c>
      <c r="F816" s="2" t="s">
        <v>541</v>
      </c>
      <c r="G816" s="5">
        <v>44883</v>
      </c>
      <c r="H816" s="2">
        <v>1.19</v>
      </c>
      <c r="I816" s="2">
        <f t="shared" ca="1" si="48"/>
        <v>0</v>
      </c>
      <c r="J816" s="2" t="str">
        <f t="shared" ca="1" si="49"/>
        <v>New</v>
      </c>
      <c r="K816" s="5">
        <v>45141</v>
      </c>
      <c r="L816" s="2" t="s">
        <v>44</v>
      </c>
      <c r="M816" s="2" t="s">
        <v>30</v>
      </c>
      <c r="N816" s="2">
        <v>2</v>
      </c>
      <c r="O816" s="2" t="str" cm="1">
        <f t="array" ref="O816">_xlfn.IFS(HRData[[#This Row],[Performance Rating]]=1,"Very Dissatisfied",HRData[[#This Row],[Performance Rating]]=2,"Dissatisfied",HRData[[#This Row],[Performance Rating]]=3,"Neutral",HRData[[#This Row],[Performance Rating]]=4,"Satisfied",HRData[[#This Row],[Performance Rating]]=5,"Very Satisfied")</f>
        <v>Dissatisfied</v>
      </c>
      <c r="P816" s="7">
        <v>102923</v>
      </c>
      <c r="Q816" s="7">
        <v>6249</v>
      </c>
      <c r="R816" s="2">
        <v>10</v>
      </c>
      <c r="S816" s="2">
        <v>10</v>
      </c>
      <c r="T816" s="2">
        <v>6</v>
      </c>
      <c r="U816" s="2">
        <v>5</v>
      </c>
      <c r="V816" s="2" t="str" cm="1">
        <f t="array" ref="V816">_xlfn.IFS(HRData[[#This Row],[Job Satisfaction Level]]=1,"Very Dissatisfied",HRData[[#This Row],[Job Satisfaction Level]]=2,"Dissatisfied",HRData[[#This Row],[Job Satisfaction Level]]=3,"Neutral",HRData[[#This Row],[Job Satisfaction Level]]=4,"Satisfied",HRData[[#This Row],[Job Satisfaction Level]]=5,"Very Satisfied")</f>
        <v>Very Satisfied</v>
      </c>
      <c r="W816" s="2" t="s">
        <v>45</v>
      </c>
      <c r="X816" s="2" t="str">
        <f t="shared" si="50"/>
        <v>50-59</v>
      </c>
      <c r="Y816" s="2" t="str">
        <f t="shared" si="51"/>
        <v>50-59</v>
      </c>
    </row>
    <row r="817" spans="1:25" x14ac:dyDescent="0.25">
      <c r="A817" s="2">
        <v>8824</v>
      </c>
      <c r="B817" s="2" t="s">
        <v>1320</v>
      </c>
      <c r="C817" s="2">
        <v>39</v>
      </c>
      <c r="D817" s="2" t="s">
        <v>33</v>
      </c>
      <c r="E817" s="2" t="s">
        <v>42</v>
      </c>
      <c r="F817" s="2" t="s">
        <v>578</v>
      </c>
      <c r="G817" s="5">
        <v>42355</v>
      </c>
      <c r="H817" s="2">
        <v>8.1199999999999992</v>
      </c>
      <c r="I817" s="2">
        <f t="shared" ca="1" si="48"/>
        <v>5</v>
      </c>
      <c r="J817" s="2" t="str">
        <f t="shared" ca="1" si="49"/>
        <v>5-10</v>
      </c>
      <c r="K817" s="5">
        <v>44222</v>
      </c>
      <c r="L817" s="2" t="s">
        <v>44</v>
      </c>
      <c r="M817" s="2" t="s">
        <v>30</v>
      </c>
      <c r="N817" s="2">
        <v>4</v>
      </c>
      <c r="O817" s="2" t="str" cm="1">
        <f t="array" ref="O817">_xlfn.IFS(HRData[[#This Row],[Performance Rating]]=1,"Very Dissatisfied",HRData[[#This Row],[Performance Rating]]=2,"Dissatisfied",HRData[[#This Row],[Performance Rating]]=3,"Neutral",HRData[[#This Row],[Performance Rating]]=4,"Satisfied",HRData[[#This Row],[Performance Rating]]=5,"Very Satisfied")</f>
        <v>Satisfied</v>
      </c>
      <c r="P817" s="7">
        <v>61416</v>
      </c>
      <c r="Q817" s="7">
        <v>3928</v>
      </c>
      <c r="R817" s="2">
        <v>14</v>
      </c>
      <c r="S817" s="2">
        <v>4</v>
      </c>
      <c r="T817" s="2">
        <v>4</v>
      </c>
      <c r="U817" s="2">
        <v>1</v>
      </c>
      <c r="V817" s="2" t="str" cm="1">
        <f t="array" ref="V8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17" s="2" t="s">
        <v>45</v>
      </c>
      <c r="X817" s="2" t="str">
        <f t="shared" si="50"/>
        <v>30-39</v>
      </c>
      <c r="Y817" s="2" t="str">
        <f t="shared" si="51"/>
        <v>30-39</v>
      </c>
    </row>
    <row r="818" spans="1:25" x14ac:dyDescent="0.25">
      <c r="A818" s="2">
        <v>7707</v>
      </c>
      <c r="B818" s="2" t="s">
        <v>1321</v>
      </c>
      <c r="C818" s="2">
        <v>53</v>
      </c>
      <c r="D818" s="2" t="s">
        <v>33</v>
      </c>
      <c r="E818" s="2" t="s">
        <v>37</v>
      </c>
      <c r="F818" s="2" t="s">
        <v>594</v>
      </c>
      <c r="G818" s="5">
        <v>44727</v>
      </c>
      <c r="H818" s="2">
        <v>1.62</v>
      </c>
      <c r="I818" s="2">
        <f t="shared" ca="1" si="48"/>
        <v>1</v>
      </c>
      <c r="J818" s="2" t="str">
        <f t="shared" ca="1" si="49"/>
        <v>1-3</v>
      </c>
      <c r="K818" s="5"/>
      <c r="L818" s="2" t="s">
        <v>29</v>
      </c>
      <c r="M818" s="2" t="s">
        <v>39</v>
      </c>
      <c r="N818" s="2">
        <v>2</v>
      </c>
      <c r="O818" s="2" t="str" cm="1">
        <f t="array" ref="O818">_xlfn.IFS(HRData[[#This Row],[Performance Rating]]=1,"Very Dissatisfied",HRData[[#This Row],[Performance Rating]]=2,"Dissatisfied",HRData[[#This Row],[Performance Rating]]=3,"Neutral",HRData[[#This Row],[Performance Rating]]=4,"Satisfied",HRData[[#This Row],[Performance Rating]]=5,"Very Satisfied")</f>
        <v>Dissatisfied</v>
      </c>
      <c r="P818" s="7">
        <v>110165</v>
      </c>
      <c r="Q818" s="7">
        <v>7907</v>
      </c>
      <c r="R818" s="2">
        <v>11</v>
      </c>
      <c r="S818" s="2">
        <v>5</v>
      </c>
      <c r="T818" s="2">
        <v>10</v>
      </c>
      <c r="U818" s="2">
        <v>2</v>
      </c>
      <c r="V818" s="2" t="str" cm="1">
        <f t="array" ref="V818">_xlfn.IFS(HRData[[#This Row],[Job Satisfaction Level]]=1,"Very Dissatisfied",HRData[[#This Row],[Job Satisfaction Level]]=2,"Dissatisfied",HRData[[#This Row],[Job Satisfaction Level]]=3,"Neutral",HRData[[#This Row],[Job Satisfaction Level]]=4,"Satisfied",HRData[[#This Row],[Job Satisfaction Level]]=5,"Very Satisfied")</f>
        <v>Dissatisfied</v>
      </c>
      <c r="W818" s="2" t="s">
        <v>31</v>
      </c>
      <c r="X818" s="2" t="str">
        <f t="shared" si="50"/>
        <v>50-59</v>
      </c>
      <c r="Y818" s="2" t="str">
        <f t="shared" si="51"/>
        <v>50-59</v>
      </c>
    </row>
    <row r="819" spans="1:25" x14ac:dyDescent="0.25">
      <c r="A819" s="2">
        <v>8557</v>
      </c>
      <c r="B819" s="2" t="s">
        <v>1322</v>
      </c>
      <c r="C819" s="2">
        <v>20</v>
      </c>
      <c r="D819" s="2" t="s">
        <v>33</v>
      </c>
      <c r="E819" s="2" t="s">
        <v>42</v>
      </c>
      <c r="F819" s="2" t="s">
        <v>1038</v>
      </c>
      <c r="G819" s="5">
        <v>45039</v>
      </c>
      <c r="H819" s="2">
        <v>0.77</v>
      </c>
      <c r="I819" s="2">
        <f t="shared" ca="1" si="48"/>
        <v>1</v>
      </c>
      <c r="J819" s="2" t="str">
        <f t="shared" ca="1" si="49"/>
        <v>1-3</v>
      </c>
      <c r="K819" s="5"/>
      <c r="L819" s="2" t="s">
        <v>48</v>
      </c>
      <c r="M819" s="2" t="s">
        <v>39</v>
      </c>
      <c r="N819" s="2">
        <v>4</v>
      </c>
      <c r="O819" s="2" t="str" cm="1">
        <f t="array" ref="O819">_xlfn.IFS(HRData[[#This Row],[Performance Rating]]=1,"Very Dissatisfied",HRData[[#This Row],[Performance Rating]]=2,"Dissatisfied",HRData[[#This Row],[Performance Rating]]=3,"Neutral",HRData[[#This Row],[Performance Rating]]=4,"Satisfied",HRData[[#This Row],[Performance Rating]]=5,"Very Satisfied")</f>
        <v>Satisfied</v>
      </c>
      <c r="P819" s="7">
        <v>100447</v>
      </c>
      <c r="Q819" s="7">
        <v>6702</v>
      </c>
      <c r="R819" s="2">
        <v>3</v>
      </c>
      <c r="S819" s="2">
        <v>6</v>
      </c>
      <c r="T819" s="2">
        <v>10</v>
      </c>
      <c r="U819" s="2">
        <v>5</v>
      </c>
      <c r="V819" s="2" t="str" cm="1">
        <f t="array" ref="V819">_xlfn.IFS(HRData[[#This Row],[Job Satisfaction Level]]=1,"Very Dissatisfied",HRData[[#This Row],[Job Satisfaction Level]]=2,"Dissatisfied",HRData[[#This Row],[Job Satisfaction Level]]=3,"Neutral",HRData[[#This Row],[Job Satisfaction Level]]=4,"Satisfied",HRData[[#This Row],[Job Satisfaction Level]]=5,"Very Satisfied")</f>
        <v>Very Satisfied</v>
      </c>
      <c r="W819" s="2" t="s">
        <v>40</v>
      </c>
      <c r="X819" s="2" t="str">
        <f t="shared" si="50"/>
        <v>20-29</v>
      </c>
      <c r="Y819" s="2" t="str">
        <f t="shared" si="51"/>
        <v>20-29</v>
      </c>
    </row>
    <row r="820" spans="1:25" x14ac:dyDescent="0.25">
      <c r="A820" s="2">
        <v>5499</v>
      </c>
      <c r="B820" s="2" t="s">
        <v>1323</v>
      </c>
      <c r="C820" s="2">
        <v>36</v>
      </c>
      <c r="D820" s="2" t="s">
        <v>33</v>
      </c>
      <c r="E820" s="2" t="s">
        <v>42</v>
      </c>
      <c r="F820" s="2" t="s">
        <v>1324</v>
      </c>
      <c r="G820" s="5">
        <v>44478</v>
      </c>
      <c r="H820" s="2">
        <v>2.2999999999999998</v>
      </c>
      <c r="I820" s="2">
        <f t="shared" ca="1" si="48"/>
        <v>2</v>
      </c>
      <c r="J820" s="2" t="str">
        <f t="shared" ca="1" si="49"/>
        <v>1-3</v>
      </c>
      <c r="K820" s="5"/>
      <c r="L820" s="2" t="s">
        <v>56</v>
      </c>
      <c r="M820" s="2" t="s">
        <v>39</v>
      </c>
      <c r="N820" s="2">
        <v>1</v>
      </c>
      <c r="O820" s="2" t="str" cm="1">
        <f t="array" ref="O820">_xlfn.IFS(HRData[[#This Row],[Performance Rating]]=1,"Very Dissatisfied",HRData[[#This Row],[Performance Rating]]=2,"Dissatisfied",HRData[[#This Row],[Performance Rating]]=3,"Neutral",HRData[[#This Row],[Performance Rating]]=4,"Satisfied",HRData[[#This Row],[Performance Rating]]=5,"Very Satisfied")</f>
        <v>Very Dissatisfied</v>
      </c>
      <c r="P820" s="7">
        <v>70584</v>
      </c>
      <c r="Q820" s="7">
        <v>2317</v>
      </c>
      <c r="R820" s="2">
        <v>13</v>
      </c>
      <c r="S820" s="2">
        <v>9</v>
      </c>
      <c r="T820" s="2">
        <v>10</v>
      </c>
      <c r="U820" s="2">
        <v>3</v>
      </c>
      <c r="V820" s="2" t="str" cm="1">
        <f t="array" ref="V820">_xlfn.IFS(HRData[[#This Row],[Job Satisfaction Level]]=1,"Very Dissatisfied",HRData[[#This Row],[Job Satisfaction Level]]=2,"Dissatisfied",HRData[[#This Row],[Job Satisfaction Level]]=3,"Neutral",HRData[[#This Row],[Job Satisfaction Level]]=4,"Satisfied",HRData[[#This Row],[Job Satisfaction Level]]=5,"Very Satisfied")</f>
        <v>Neutral</v>
      </c>
      <c r="W820" s="2" t="s">
        <v>45</v>
      </c>
      <c r="X820" s="2" t="str">
        <f t="shared" si="50"/>
        <v>30-39</v>
      </c>
      <c r="Y820" s="2" t="str">
        <f t="shared" si="51"/>
        <v>30-39</v>
      </c>
    </row>
    <row r="821" spans="1:25" x14ac:dyDescent="0.25">
      <c r="A821" s="2">
        <v>3270</v>
      </c>
      <c r="B821" s="2" t="s">
        <v>1325</v>
      </c>
      <c r="C821" s="2">
        <v>38</v>
      </c>
      <c r="D821" s="2" t="s">
        <v>33</v>
      </c>
      <c r="E821" s="2" t="s">
        <v>37</v>
      </c>
      <c r="F821" s="2" t="s">
        <v>1326</v>
      </c>
      <c r="G821" s="5">
        <v>44311</v>
      </c>
      <c r="H821" s="2">
        <v>2.76</v>
      </c>
      <c r="I821" s="2">
        <f t="shared" ca="1" si="48"/>
        <v>3</v>
      </c>
      <c r="J821" s="2" t="str">
        <f t="shared" ca="1" si="49"/>
        <v>3-5</v>
      </c>
      <c r="K821" s="5"/>
      <c r="L821" s="2" t="s">
        <v>29</v>
      </c>
      <c r="M821" s="2" t="s">
        <v>39</v>
      </c>
      <c r="N821" s="2">
        <v>2</v>
      </c>
      <c r="O821" s="2" t="str" cm="1">
        <f t="array" ref="O821">_xlfn.IFS(HRData[[#This Row],[Performance Rating]]=1,"Very Dissatisfied",HRData[[#This Row],[Performance Rating]]=2,"Dissatisfied",HRData[[#This Row],[Performance Rating]]=3,"Neutral",HRData[[#This Row],[Performance Rating]]=4,"Satisfied",HRData[[#This Row],[Performance Rating]]=5,"Very Satisfied")</f>
        <v>Dissatisfied</v>
      </c>
      <c r="P821" s="7">
        <v>34451</v>
      </c>
      <c r="Q821" s="7">
        <v>1604</v>
      </c>
      <c r="R821" s="2">
        <v>8</v>
      </c>
      <c r="S821" s="2">
        <v>6</v>
      </c>
      <c r="T821" s="2">
        <v>9</v>
      </c>
      <c r="U821" s="2">
        <v>2</v>
      </c>
      <c r="V821" s="2" t="str" cm="1">
        <f t="array" ref="V821">_xlfn.IFS(HRData[[#This Row],[Job Satisfaction Level]]=1,"Very Dissatisfied",HRData[[#This Row],[Job Satisfaction Level]]=2,"Dissatisfied",HRData[[#This Row],[Job Satisfaction Level]]=3,"Neutral",HRData[[#This Row],[Job Satisfaction Level]]=4,"Satisfied",HRData[[#This Row],[Job Satisfaction Level]]=5,"Very Satisfied")</f>
        <v>Dissatisfied</v>
      </c>
      <c r="W821" s="2" t="s">
        <v>31</v>
      </c>
      <c r="X821" s="2" t="str">
        <f t="shared" si="50"/>
        <v>30-39</v>
      </c>
      <c r="Y821" s="2" t="str">
        <f t="shared" si="51"/>
        <v>30-39</v>
      </c>
    </row>
    <row r="822" spans="1:25" x14ac:dyDescent="0.25">
      <c r="A822" s="2">
        <v>2204</v>
      </c>
      <c r="B822" s="2" t="s">
        <v>1327</v>
      </c>
      <c r="C822" s="2">
        <v>43</v>
      </c>
      <c r="D822" s="2" t="s">
        <v>33</v>
      </c>
      <c r="E822" s="2" t="s">
        <v>42</v>
      </c>
      <c r="F822" s="2" t="s">
        <v>386</v>
      </c>
      <c r="G822" s="5">
        <v>42891</v>
      </c>
      <c r="H822" s="2">
        <v>6.65</v>
      </c>
      <c r="I822" s="2">
        <f t="shared" ca="1" si="48"/>
        <v>6</v>
      </c>
      <c r="J822" s="2" t="str">
        <f t="shared" ca="1" si="49"/>
        <v>5-10</v>
      </c>
      <c r="K822" s="5"/>
      <c r="L822" s="2" t="s">
        <v>29</v>
      </c>
      <c r="M822" s="2" t="s">
        <v>39</v>
      </c>
      <c r="N822" s="2">
        <v>1</v>
      </c>
      <c r="O822" s="2" t="str" cm="1">
        <f t="array" ref="O822">_xlfn.IFS(HRData[[#This Row],[Performance Rating]]=1,"Very Dissatisfied",HRData[[#This Row],[Performance Rating]]=2,"Dissatisfied",HRData[[#This Row],[Performance Rating]]=3,"Neutral",HRData[[#This Row],[Performance Rating]]=4,"Satisfied",HRData[[#This Row],[Performance Rating]]=5,"Very Satisfied")</f>
        <v>Very Dissatisfied</v>
      </c>
      <c r="P822" s="7">
        <v>48962</v>
      </c>
      <c r="Q822" s="7">
        <v>1611</v>
      </c>
      <c r="R822" s="2">
        <v>20</v>
      </c>
      <c r="S822" s="2">
        <v>0</v>
      </c>
      <c r="T822" s="2">
        <v>3</v>
      </c>
      <c r="U822" s="2">
        <v>1</v>
      </c>
      <c r="V822" s="2" t="str" cm="1">
        <f t="array" ref="V8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22" s="2" t="s">
        <v>45</v>
      </c>
      <c r="X822" s="2" t="str">
        <f t="shared" si="50"/>
        <v>40-49</v>
      </c>
      <c r="Y822" s="2" t="str">
        <f t="shared" si="51"/>
        <v>40-49</v>
      </c>
    </row>
    <row r="823" spans="1:25" x14ac:dyDescent="0.25">
      <c r="A823" s="2">
        <v>4302</v>
      </c>
      <c r="B823" s="2" t="s">
        <v>1328</v>
      </c>
      <c r="C823" s="2">
        <v>58</v>
      </c>
      <c r="D823" s="2" t="s">
        <v>33</v>
      </c>
      <c r="E823" s="2" t="s">
        <v>27</v>
      </c>
      <c r="F823" s="2" t="s">
        <v>1211</v>
      </c>
      <c r="G823" s="5">
        <v>43872</v>
      </c>
      <c r="H823" s="2">
        <v>3.96</v>
      </c>
      <c r="I823" s="2">
        <f t="shared" ca="1" si="48"/>
        <v>4</v>
      </c>
      <c r="J823" s="2" t="str">
        <f t="shared" ca="1" si="49"/>
        <v>3-5</v>
      </c>
      <c r="K823" s="5"/>
      <c r="L823" s="2" t="s">
        <v>44</v>
      </c>
      <c r="M823" s="2" t="s">
        <v>39</v>
      </c>
      <c r="N823" s="2">
        <v>3</v>
      </c>
      <c r="O823" s="2" t="str" cm="1">
        <f t="array" ref="O823">_xlfn.IFS(HRData[[#This Row],[Performance Rating]]=1,"Very Dissatisfied",HRData[[#This Row],[Performance Rating]]=2,"Dissatisfied",HRData[[#This Row],[Performance Rating]]=3,"Neutral",HRData[[#This Row],[Performance Rating]]=4,"Satisfied",HRData[[#This Row],[Performance Rating]]=5,"Very Satisfied")</f>
        <v>Neutral</v>
      </c>
      <c r="P823" s="7">
        <v>110449</v>
      </c>
      <c r="Q823" s="7">
        <v>1154</v>
      </c>
      <c r="R823" s="2">
        <v>2</v>
      </c>
      <c r="S823" s="2">
        <v>4</v>
      </c>
      <c r="T823" s="2">
        <v>7</v>
      </c>
      <c r="U823" s="2">
        <v>5</v>
      </c>
      <c r="V823" s="2" t="str" cm="1">
        <f t="array" ref="V823">_xlfn.IFS(HRData[[#This Row],[Job Satisfaction Level]]=1,"Very Dissatisfied",HRData[[#This Row],[Job Satisfaction Level]]=2,"Dissatisfied",HRData[[#This Row],[Job Satisfaction Level]]=3,"Neutral",HRData[[#This Row],[Job Satisfaction Level]]=4,"Satisfied",HRData[[#This Row],[Job Satisfaction Level]]=5,"Very Satisfied")</f>
        <v>Very Satisfied</v>
      </c>
      <c r="W823" s="2" t="s">
        <v>31</v>
      </c>
      <c r="X823" s="2" t="str">
        <f t="shared" si="50"/>
        <v>50-59</v>
      </c>
      <c r="Y823" s="2" t="str">
        <f t="shared" si="51"/>
        <v>50-59</v>
      </c>
    </row>
    <row r="824" spans="1:25" x14ac:dyDescent="0.25">
      <c r="A824" s="2">
        <v>4700</v>
      </c>
      <c r="B824" s="2" t="s">
        <v>1329</v>
      </c>
      <c r="C824" s="2">
        <v>36</v>
      </c>
      <c r="D824" s="2" t="s">
        <v>33</v>
      </c>
      <c r="E824" s="2" t="s">
        <v>34</v>
      </c>
      <c r="F824" s="2" t="s">
        <v>1330</v>
      </c>
      <c r="G824" s="5">
        <v>43833</v>
      </c>
      <c r="H824" s="2">
        <v>4.07</v>
      </c>
      <c r="I824" s="2">
        <f t="shared" ca="1" si="48"/>
        <v>4</v>
      </c>
      <c r="J824" s="2" t="str">
        <f t="shared" ca="1" si="49"/>
        <v>3-5</v>
      </c>
      <c r="K824" s="5"/>
      <c r="L824" s="2" t="s">
        <v>48</v>
      </c>
      <c r="M824" s="2" t="s">
        <v>39</v>
      </c>
      <c r="N824" s="2">
        <v>2</v>
      </c>
      <c r="O824" s="2" t="str" cm="1">
        <f t="array" ref="O824">_xlfn.IFS(HRData[[#This Row],[Performance Rating]]=1,"Very Dissatisfied",HRData[[#This Row],[Performance Rating]]=2,"Dissatisfied",HRData[[#This Row],[Performance Rating]]=3,"Neutral",HRData[[#This Row],[Performance Rating]]=4,"Satisfied",HRData[[#This Row],[Performance Rating]]=5,"Very Satisfied")</f>
        <v>Dissatisfied</v>
      </c>
      <c r="P824" s="7">
        <v>89637</v>
      </c>
      <c r="Q824" s="7">
        <v>5325</v>
      </c>
      <c r="R824" s="2">
        <v>17</v>
      </c>
      <c r="S824" s="2">
        <v>10</v>
      </c>
      <c r="T824" s="2">
        <v>2</v>
      </c>
      <c r="U824" s="2">
        <v>5</v>
      </c>
      <c r="V824" s="2" t="str" cm="1">
        <f t="array" ref="V824">_xlfn.IFS(HRData[[#This Row],[Job Satisfaction Level]]=1,"Very Dissatisfied",HRData[[#This Row],[Job Satisfaction Level]]=2,"Dissatisfied",HRData[[#This Row],[Job Satisfaction Level]]=3,"Neutral",HRData[[#This Row],[Job Satisfaction Level]]=4,"Satisfied",HRData[[#This Row],[Job Satisfaction Level]]=5,"Very Satisfied")</f>
        <v>Very Satisfied</v>
      </c>
      <c r="W824" s="2" t="s">
        <v>45</v>
      </c>
      <c r="X824" s="2" t="str">
        <f t="shared" si="50"/>
        <v>30-39</v>
      </c>
      <c r="Y824" s="2" t="str">
        <f t="shared" si="51"/>
        <v>30-39</v>
      </c>
    </row>
    <row r="825" spans="1:25" x14ac:dyDescent="0.25">
      <c r="A825" s="2">
        <v>5731</v>
      </c>
      <c r="B825" s="2" t="s">
        <v>1331</v>
      </c>
      <c r="C825" s="2">
        <v>34</v>
      </c>
      <c r="D825" s="2" t="s">
        <v>33</v>
      </c>
      <c r="E825" s="2" t="s">
        <v>37</v>
      </c>
      <c r="F825" s="2" t="s">
        <v>1332</v>
      </c>
      <c r="G825" s="5">
        <v>45037</v>
      </c>
      <c r="H825" s="2">
        <v>0.77</v>
      </c>
      <c r="I825" s="2">
        <f t="shared" ca="1" si="48"/>
        <v>1</v>
      </c>
      <c r="J825" s="2" t="str">
        <f t="shared" ca="1" si="49"/>
        <v>1-3</v>
      </c>
      <c r="K825" s="5"/>
      <c r="L825" s="2" t="s">
        <v>44</v>
      </c>
      <c r="M825" s="2" t="s">
        <v>39</v>
      </c>
      <c r="N825" s="2">
        <v>4</v>
      </c>
      <c r="O825" s="2" t="str" cm="1">
        <f t="array" ref="O825">_xlfn.IFS(HRData[[#This Row],[Performance Rating]]=1,"Very Dissatisfied",HRData[[#This Row],[Performance Rating]]=2,"Dissatisfied",HRData[[#This Row],[Performance Rating]]=3,"Neutral",HRData[[#This Row],[Performance Rating]]=4,"Satisfied",HRData[[#This Row],[Performance Rating]]=5,"Very Satisfied")</f>
        <v>Satisfied</v>
      </c>
      <c r="P825" s="7">
        <v>80135</v>
      </c>
      <c r="Q825" s="7">
        <v>9213</v>
      </c>
      <c r="R825" s="2">
        <v>10</v>
      </c>
      <c r="S825" s="2">
        <v>3</v>
      </c>
      <c r="T825" s="2">
        <v>5</v>
      </c>
      <c r="U825" s="2">
        <v>2</v>
      </c>
      <c r="V825" s="2" t="str" cm="1">
        <f t="array" ref="V825">_xlfn.IFS(HRData[[#This Row],[Job Satisfaction Level]]=1,"Very Dissatisfied",HRData[[#This Row],[Job Satisfaction Level]]=2,"Dissatisfied",HRData[[#This Row],[Job Satisfaction Level]]=3,"Neutral",HRData[[#This Row],[Job Satisfaction Level]]=4,"Satisfied",HRData[[#This Row],[Job Satisfaction Level]]=5,"Very Satisfied")</f>
        <v>Dissatisfied</v>
      </c>
      <c r="W825" s="2" t="s">
        <v>31</v>
      </c>
      <c r="X825" s="2" t="str">
        <f t="shared" si="50"/>
        <v>30-39</v>
      </c>
      <c r="Y825" s="2" t="str">
        <f t="shared" si="51"/>
        <v>30-39</v>
      </c>
    </row>
    <row r="826" spans="1:25" x14ac:dyDescent="0.25">
      <c r="A826" s="2">
        <v>7166</v>
      </c>
      <c r="B826" s="2" t="s">
        <v>1333</v>
      </c>
      <c r="C826" s="2">
        <v>41</v>
      </c>
      <c r="D826" s="2" t="s">
        <v>33</v>
      </c>
      <c r="E826" s="2" t="s">
        <v>50</v>
      </c>
      <c r="F826" s="2" t="s">
        <v>1068</v>
      </c>
      <c r="G826" s="5">
        <v>44854</v>
      </c>
      <c r="H826" s="2">
        <v>1.27</v>
      </c>
      <c r="I826" s="2">
        <f t="shared" ca="1" si="48"/>
        <v>1</v>
      </c>
      <c r="J826" s="2" t="str">
        <f t="shared" ca="1" si="49"/>
        <v>1-3</v>
      </c>
      <c r="K826" s="5">
        <v>45290</v>
      </c>
      <c r="L826" s="2" t="s">
        <v>48</v>
      </c>
      <c r="M826" s="2" t="s">
        <v>30</v>
      </c>
      <c r="N826" s="2">
        <v>4</v>
      </c>
      <c r="O826" s="2" t="str" cm="1">
        <f t="array" ref="O826">_xlfn.IFS(HRData[[#This Row],[Performance Rating]]=1,"Very Dissatisfied",HRData[[#This Row],[Performance Rating]]=2,"Dissatisfied",HRData[[#This Row],[Performance Rating]]=3,"Neutral",HRData[[#This Row],[Performance Rating]]=4,"Satisfied",HRData[[#This Row],[Performance Rating]]=5,"Very Satisfied")</f>
        <v>Satisfied</v>
      </c>
      <c r="P826" s="7">
        <v>62441</v>
      </c>
      <c r="Q826" s="7">
        <v>8221</v>
      </c>
      <c r="R826" s="2">
        <v>12</v>
      </c>
      <c r="S826" s="2">
        <v>9</v>
      </c>
      <c r="T826" s="2">
        <v>6</v>
      </c>
      <c r="U826" s="2">
        <v>2</v>
      </c>
      <c r="V826" s="2" t="str" cm="1">
        <f t="array" ref="V826">_xlfn.IFS(HRData[[#This Row],[Job Satisfaction Level]]=1,"Very Dissatisfied",HRData[[#This Row],[Job Satisfaction Level]]=2,"Dissatisfied",HRData[[#This Row],[Job Satisfaction Level]]=3,"Neutral",HRData[[#This Row],[Job Satisfaction Level]]=4,"Satisfied",HRData[[#This Row],[Job Satisfaction Level]]=5,"Very Satisfied")</f>
        <v>Dissatisfied</v>
      </c>
      <c r="W826" s="2" t="s">
        <v>40</v>
      </c>
      <c r="X826" s="2" t="str">
        <f t="shared" si="50"/>
        <v>40-49</v>
      </c>
      <c r="Y826" s="2" t="str">
        <f t="shared" si="51"/>
        <v>40-49</v>
      </c>
    </row>
    <row r="827" spans="1:25" x14ac:dyDescent="0.25">
      <c r="A827" s="2">
        <v>9947</v>
      </c>
      <c r="B827" s="2" t="s">
        <v>1208</v>
      </c>
      <c r="C827" s="2">
        <v>35</v>
      </c>
      <c r="D827" s="2" t="s">
        <v>33</v>
      </c>
      <c r="E827" s="2" t="s">
        <v>37</v>
      </c>
      <c r="F827" s="2" t="s">
        <v>1257</v>
      </c>
      <c r="G827" s="5">
        <v>43677</v>
      </c>
      <c r="H827" s="2">
        <v>4.5</v>
      </c>
      <c r="I827" s="2">
        <f t="shared" ca="1" si="48"/>
        <v>4</v>
      </c>
      <c r="J827" s="2" t="str">
        <f t="shared" ca="1" si="49"/>
        <v>3-5</v>
      </c>
      <c r="K827" s="5"/>
      <c r="L827" s="2" t="s">
        <v>29</v>
      </c>
      <c r="M827" s="2" t="s">
        <v>39</v>
      </c>
      <c r="N827" s="2">
        <v>3</v>
      </c>
      <c r="O827" s="2" t="str" cm="1">
        <f t="array" ref="O827">_xlfn.IFS(HRData[[#This Row],[Performance Rating]]=1,"Very Dissatisfied",HRData[[#This Row],[Performance Rating]]=2,"Dissatisfied",HRData[[#This Row],[Performance Rating]]=3,"Neutral",HRData[[#This Row],[Performance Rating]]=4,"Satisfied",HRData[[#This Row],[Performance Rating]]=5,"Very Satisfied")</f>
        <v>Neutral</v>
      </c>
      <c r="P827" s="7">
        <v>70029</v>
      </c>
      <c r="Q827" s="7">
        <v>6647</v>
      </c>
      <c r="R827" s="2">
        <v>1</v>
      </c>
      <c r="S827" s="2">
        <v>3</v>
      </c>
      <c r="T827" s="2">
        <v>7</v>
      </c>
      <c r="U827" s="2">
        <v>3</v>
      </c>
      <c r="V827" s="2" t="str" cm="1">
        <f t="array" ref="V827">_xlfn.IFS(HRData[[#This Row],[Job Satisfaction Level]]=1,"Very Dissatisfied",HRData[[#This Row],[Job Satisfaction Level]]=2,"Dissatisfied",HRData[[#This Row],[Job Satisfaction Level]]=3,"Neutral",HRData[[#This Row],[Job Satisfaction Level]]=4,"Satisfied",HRData[[#This Row],[Job Satisfaction Level]]=5,"Very Satisfied")</f>
        <v>Neutral</v>
      </c>
      <c r="W827" s="2" t="s">
        <v>45</v>
      </c>
      <c r="X827" s="2" t="str">
        <f t="shared" si="50"/>
        <v>30-39</v>
      </c>
      <c r="Y827" s="2" t="str">
        <f t="shared" si="51"/>
        <v>30-39</v>
      </c>
    </row>
    <row r="828" spans="1:25" x14ac:dyDescent="0.25">
      <c r="A828" s="2">
        <v>9763</v>
      </c>
      <c r="B828" s="2" t="s">
        <v>1334</v>
      </c>
      <c r="C828" s="2">
        <v>40</v>
      </c>
      <c r="D828" s="2" t="s">
        <v>33</v>
      </c>
      <c r="E828" s="2" t="s">
        <v>37</v>
      </c>
      <c r="F828" s="2" t="s">
        <v>588</v>
      </c>
      <c r="G828" s="5">
        <v>44253</v>
      </c>
      <c r="H828" s="2">
        <v>2.92</v>
      </c>
      <c r="I828" s="2">
        <f t="shared" ca="1" si="48"/>
        <v>3</v>
      </c>
      <c r="J828" s="2" t="str">
        <f t="shared" ca="1" si="49"/>
        <v>3-5</v>
      </c>
      <c r="K828" s="5"/>
      <c r="L828" s="2" t="s">
        <v>48</v>
      </c>
      <c r="M828" s="2" t="s">
        <v>39</v>
      </c>
      <c r="N828" s="2">
        <v>2</v>
      </c>
      <c r="O828" s="2" t="str" cm="1">
        <f t="array" ref="O828">_xlfn.IFS(HRData[[#This Row],[Performance Rating]]=1,"Very Dissatisfied",HRData[[#This Row],[Performance Rating]]=2,"Dissatisfied",HRData[[#This Row],[Performance Rating]]=3,"Neutral",HRData[[#This Row],[Performance Rating]]=4,"Satisfied",HRData[[#This Row],[Performance Rating]]=5,"Very Satisfied")</f>
        <v>Dissatisfied</v>
      </c>
      <c r="P828" s="7">
        <v>129073</v>
      </c>
      <c r="Q828" s="7">
        <v>8312</v>
      </c>
      <c r="R828" s="2">
        <v>2</v>
      </c>
      <c r="S828" s="2">
        <v>3</v>
      </c>
      <c r="T828" s="2">
        <v>7</v>
      </c>
      <c r="U828" s="2">
        <v>4</v>
      </c>
      <c r="V828" s="2" t="str" cm="1">
        <f t="array" ref="V828">_xlfn.IFS(HRData[[#This Row],[Job Satisfaction Level]]=1,"Very Dissatisfied",HRData[[#This Row],[Job Satisfaction Level]]=2,"Dissatisfied",HRData[[#This Row],[Job Satisfaction Level]]=3,"Neutral",HRData[[#This Row],[Job Satisfaction Level]]=4,"Satisfied",HRData[[#This Row],[Job Satisfaction Level]]=5,"Very Satisfied")</f>
        <v>Satisfied</v>
      </c>
      <c r="W828" s="2" t="s">
        <v>45</v>
      </c>
      <c r="X828" s="2" t="str">
        <f t="shared" si="50"/>
        <v>40-49</v>
      </c>
      <c r="Y828" s="2" t="str">
        <f t="shared" si="51"/>
        <v>40-49</v>
      </c>
    </row>
    <row r="829" spans="1:25" x14ac:dyDescent="0.25">
      <c r="A829" s="2">
        <v>9548</v>
      </c>
      <c r="B829" s="2" t="s">
        <v>1335</v>
      </c>
      <c r="C829" s="2">
        <v>25</v>
      </c>
      <c r="D829" s="2" t="s">
        <v>33</v>
      </c>
      <c r="E829" s="2" t="s">
        <v>42</v>
      </c>
      <c r="F829" s="2" t="s">
        <v>1016</v>
      </c>
      <c r="G829" s="5">
        <v>42330</v>
      </c>
      <c r="H829" s="2">
        <v>8.19</v>
      </c>
      <c r="I829" s="2">
        <f t="shared" ca="1" si="48"/>
        <v>8</v>
      </c>
      <c r="J829" s="2" t="str">
        <f t="shared" ca="1" si="49"/>
        <v>5-10</v>
      </c>
      <c r="K829" s="5"/>
      <c r="L829" s="2" t="s">
        <v>48</v>
      </c>
      <c r="M829" s="2" t="s">
        <v>39</v>
      </c>
      <c r="N829" s="2">
        <v>4</v>
      </c>
      <c r="O829" s="2" t="str" cm="1">
        <f t="array" ref="O829">_xlfn.IFS(HRData[[#This Row],[Performance Rating]]=1,"Very Dissatisfied",HRData[[#This Row],[Performance Rating]]=2,"Dissatisfied",HRData[[#This Row],[Performance Rating]]=3,"Neutral",HRData[[#This Row],[Performance Rating]]=4,"Satisfied",HRData[[#This Row],[Performance Rating]]=5,"Very Satisfied")</f>
        <v>Satisfied</v>
      </c>
      <c r="P829" s="7">
        <v>30299</v>
      </c>
      <c r="Q829" s="7">
        <v>4364</v>
      </c>
      <c r="R829" s="2">
        <v>10</v>
      </c>
      <c r="S829" s="2">
        <v>6</v>
      </c>
      <c r="T829" s="2">
        <v>1</v>
      </c>
      <c r="U829" s="2">
        <v>5</v>
      </c>
      <c r="V829" s="2" t="str" cm="1">
        <f t="array" ref="V829">_xlfn.IFS(HRData[[#This Row],[Job Satisfaction Level]]=1,"Very Dissatisfied",HRData[[#This Row],[Job Satisfaction Level]]=2,"Dissatisfied",HRData[[#This Row],[Job Satisfaction Level]]=3,"Neutral",HRData[[#This Row],[Job Satisfaction Level]]=4,"Satisfied",HRData[[#This Row],[Job Satisfaction Level]]=5,"Very Satisfied")</f>
        <v>Very Satisfied</v>
      </c>
      <c r="W829" s="2" t="s">
        <v>31</v>
      </c>
      <c r="X829" s="2" t="str">
        <f t="shared" si="50"/>
        <v>20-29</v>
      </c>
      <c r="Y829" s="2" t="str">
        <f t="shared" si="51"/>
        <v>20-29</v>
      </c>
    </row>
    <row r="830" spans="1:25" x14ac:dyDescent="0.25">
      <c r="A830" s="2">
        <v>2933</v>
      </c>
      <c r="B830" s="2" t="s">
        <v>1336</v>
      </c>
      <c r="C830" s="2">
        <v>53</v>
      </c>
      <c r="D830" s="2" t="s">
        <v>33</v>
      </c>
      <c r="E830" s="2" t="s">
        <v>37</v>
      </c>
      <c r="F830" s="2" t="s">
        <v>442</v>
      </c>
      <c r="G830" s="5">
        <v>43861</v>
      </c>
      <c r="H830" s="2">
        <v>3.99</v>
      </c>
      <c r="I830" s="2">
        <f t="shared" ca="1" si="48"/>
        <v>4</v>
      </c>
      <c r="J830" s="2" t="str">
        <f t="shared" ca="1" si="49"/>
        <v>3-5</v>
      </c>
      <c r="K830" s="5"/>
      <c r="L830" s="2" t="s">
        <v>48</v>
      </c>
      <c r="M830" s="2" t="s">
        <v>39</v>
      </c>
      <c r="N830" s="2">
        <v>3</v>
      </c>
      <c r="O830" s="2" t="str" cm="1">
        <f t="array" ref="O830">_xlfn.IFS(HRData[[#This Row],[Performance Rating]]=1,"Very Dissatisfied",HRData[[#This Row],[Performance Rating]]=2,"Dissatisfied",HRData[[#This Row],[Performance Rating]]=3,"Neutral",HRData[[#This Row],[Performance Rating]]=4,"Satisfied",HRData[[#This Row],[Performance Rating]]=5,"Very Satisfied")</f>
        <v>Neutral</v>
      </c>
      <c r="P830" s="7">
        <v>50707</v>
      </c>
      <c r="Q830" s="7">
        <v>4923</v>
      </c>
      <c r="R830" s="2">
        <v>2</v>
      </c>
      <c r="S830" s="2">
        <v>7</v>
      </c>
      <c r="T830" s="2">
        <v>5</v>
      </c>
      <c r="U830" s="2">
        <v>5</v>
      </c>
      <c r="V830" s="2" t="str" cm="1">
        <f t="array" ref="V830">_xlfn.IFS(HRData[[#This Row],[Job Satisfaction Level]]=1,"Very Dissatisfied",HRData[[#This Row],[Job Satisfaction Level]]=2,"Dissatisfied",HRData[[#This Row],[Job Satisfaction Level]]=3,"Neutral",HRData[[#This Row],[Job Satisfaction Level]]=4,"Satisfied",HRData[[#This Row],[Job Satisfaction Level]]=5,"Very Satisfied")</f>
        <v>Very Satisfied</v>
      </c>
      <c r="W830" s="2" t="s">
        <v>40</v>
      </c>
      <c r="X830" s="2" t="str">
        <f t="shared" si="50"/>
        <v>50-59</v>
      </c>
      <c r="Y830" s="2" t="str">
        <f t="shared" si="51"/>
        <v>50-59</v>
      </c>
    </row>
    <row r="831" spans="1:25" x14ac:dyDescent="0.25">
      <c r="A831" s="2">
        <v>4511</v>
      </c>
      <c r="B831" s="2" t="s">
        <v>1337</v>
      </c>
      <c r="C831" s="2">
        <v>58</v>
      </c>
      <c r="D831" s="2" t="s">
        <v>33</v>
      </c>
      <c r="E831" s="2" t="s">
        <v>50</v>
      </c>
      <c r="F831" s="2" t="s">
        <v>1338</v>
      </c>
      <c r="G831" s="5">
        <v>44813</v>
      </c>
      <c r="H831" s="2">
        <v>1.39</v>
      </c>
      <c r="I831" s="2">
        <f t="shared" ca="1" si="48"/>
        <v>0</v>
      </c>
      <c r="J831" s="2" t="str">
        <f t="shared" ca="1" si="49"/>
        <v>New</v>
      </c>
      <c r="K831" s="5">
        <v>45012</v>
      </c>
      <c r="L831" s="2" t="s">
        <v>44</v>
      </c>
      <c r="M831" s="2" t="s">
        <v>30</v>
      </c>
      <c r="N831" s="2">
        <v>3</v>
      </c>
      <c r="O831" s="2" t="str" cm="1">
        <f t="array" ref="O831">_xlfn.IFS(HRData[[#This Row],[Performance Rating]]=1,"Very Dissatisfied",HRData[[#This Row],[Performance Rating]]=2,"Dissatisfied",HRData[[#This Row],[Performance Rating]]=3,"Neutral",HRData[[#This Row],[Performance Rating]]=4,"Satisfied",HRData[[#This Row],[Performance Rating]]=5,"Very Satisfied")</f>
        <v>Neutral</v>
      </c>
      <c r="P831" s="7">
        <v>117190</v>
      </c>
      <c r="Q831" s="7">
        <v>3495</v>
      </c>
      <c r="R831" s="2">
        <v>9</v>
      </c>
      <c r="S831" s="2">
        <v>4</v>
      </c>
      <c r="T831" s="2">
        <v>2</v>
      </c>
      <c r="U831" s="2">
        <v>2</v>
      </c>
      <c r="V831" s="2" t="str" cm="1">
        <f t="array" ref="V831">_xlfn.IFS(HRData[[#This Row],[Job Satisfaction Level]]=1,"Very Dissatisfied",HRData[[#This Row],[Job Satisfaction Level]]=2,"Dissatisfied",HRData[[#This Row],[Job Satisfaction Level]]=3,"Neutral",HRData[[#This Row],[Job Satisfaction Level]]=4,"Satisfied",HRData[[#This Row],[Job Satisfaction Level]]=5,"Very Satisfied")</f>
        <v>Dissatisfied</v>
      </c>
      <c r="W831" s="2" t="s">
        <v>45</v>
      </c>
      <c r="X831" s="2" t="str">
        <f t="shared" si="50"/>
        <v>50-59</v>
      </c>
      <c r="Y831" s="2" t="str">
        <f t="shared" si="51"/>
        <v>50-59</v>
      </c>
    </row>
    <row r="832" spans="1:25" x14ac:dyDescent="0.25">
      <c r="A832" s="2">
        <v>6476</v>
      </c>
      <c r="B832" s="2" t="s">
        <v>1339</v>
      </c>
      <c r="C832" s="2">
        <v>36</v>
      </c>
      <c r="D832" s="2" t="s">
        <v>33</v>
      </c>
      <c r="E832" s="2" t="s">
        <v>34</v>
      </c>
      <c r="F832" s="2" t="s">
        <v>64</v>
      </c>
      <c r="G832" s="5">
        <v>41849</v>
      </c>
      <c r="H832" s="2">
        <v>9.51</v>
      </c>
      <c r="I832" s="2">
        <f t="shared" ca="1" si="48"/>
        <v>1</v>
      </c>
      <c r="J832" s="2" t="str">
        <f t="shared" ca="1" si="49"/>
        <v>1-3</v>
      </c>
      <c r="K832" s="5">
        <v>42498</v>
      </c>
      <c r="L832" s="2" t="s">
        <v>56</v>
      </c>
      <c r="M832" s="2" t="s">
        <v>30</v>
      </c>
      <c r="N832" s="2">
        <v>1</v>
      </c>
      <c r="O832" s="2" t="str" cm="1">
        <f t="array" ref="O832">_xlfn.IFS(HRData[[#This Row],[Performance Rating]]=1,"Very Dissatisfied",HRData[[#This Row],[Performance Rating]]=2,"Dissatisfied",HRData[[#This Row],[Performance Rating]]=3,"Neutral",HRData[[#This Row],[Performance Rating]]=4,"Satisfied",HRData[[#This Row],[Performance Rating]]=5,"Very Satisfied")</f>
        <v>Very Dissatisfied</v>
      </c>
      <c r="P832" s="7">
        <v>135782</v>
      </c>
      <c r="Q832" s="7">
        <v>9016</v>
      </c>
      <c r="R832" s="2">
        <v>10</v>
      </c>
      <c r="S832" s="2">
        <v>9</v>
      </c>
      <c r="T832" s="2">
        <v>1</v>
      </c>
      <c r="U832" s="2">
        <v>5</v>
      </c>
      <c r="V832" s="2" t="str" cm="1">
        <f t="array" ref="V832">_xlfn.IFS(HRData[[#This Row],[Job Satisfaction Level]]=1,"Very Dissatisfied",HRData[[#This Row],[Job Satisfaction Level]]=2,"Dissatisfied",HRData[[#This Row],[Job Satisfaction Level]]=3,"Neutral",HRData[[#This Row],[Job Satisfaction Level]]=4,"Satisfied",HRData[[#This Row],[Job Satisfaction Level]]=5,"Very Satisfied")</f>
        <v>Very Satisfied</v>
      </c>
      <c r="W832" s="2" t="s">
        <v>31</v>
      </c>
      <c r="X832" s="2" t="str">
        <f t="shared" si="50"/>
        <v>30-39</v>
      </c>
      <c r="Y832" s="2" t="str">
        <f t="shared" si="51"/>
        <v>30-39</v>
      </c>
    </row>
    <row r="833" spans="1:25" x14ac:dyDescent="0.25">
      <c r="A833" s="2">
        <v>5400</v>
      </c>
      <c r="B833" s="2" t="s">
        <v>1340</v>
      </c>
      <c r="C833" s="2">
        <v>59</v>
      </c>
      <c r="D833" s="2" t="s">
        <v>33</v>
      </c>
      <c r="E833" s="2" t="s">
        <v>50</v>
      </c>
      <c r="F833" s="2" t="s">
        <v>1341</v>
      </c>
      <c r="G833" s="5">
        <v>43939</v>
      </c>
      <c r="H833" s="2">
        <v>3.78</v>
      </c>
      <c r="I833" s="2">
        <f t="shared" ca="1" si="48"/>
        <v>2</v>
      </c>
      <c r="J833" s="2" t="str">
        <f t="shared" ca="1" si="49"/>
        <v>1-3</v>
      </c>
      <c r="K833" s="5">
        <v>44937</v>
      </c>
      <c r="L833" s="2" t="s">
        <v>29</v>
      </c>
      <c r="M833" s="2" t="s">
        <v>30</v>
      </c>
      <c r="N833" s="2">
        <v>4</v>
      </c>
      <c r="O833" s="2" t="str" cm="1">
        <f t="array" ref="O833">_xlfn.IFS(HRData[[#This Row],[Performance Rating]]=1,"Very Dissatisfied",HRData[[#This Row],[Performance Rating]]=2,"Dissatisfied",HRData[[#This Row],[Performance Rating]]=3,"Neutral",HRData[[#This Row],[Performance Rating]]=4,"Satisfied",HRData[[#This Row],[Performance Rating]]=5,"Very Satisfied")</f>
        <v>Satisfied</v>
      </c>
      <c r="P833" s="7">
        <v>51686</v>
      </c>
      <c r="Q833" s="7">
        <v>9425</v>
      </c>
      <c r="R833" s="2">
        <v>18</v>
      </c>
      <c r="S833" s="2">
        <v>3</v>
      </c>
      <c r="T833" s="2">
        <v>7</v>
      </c>
      <c r="U833" s="2">
        <v>2</v>
      </c>
      <c r="V833" s="2" t="str" cm="1">
        <f t="array" ref="V833">_xlfn.IFS(HRData[[#This Row],[Job Satisfaction Level]]=1,"Very Dissatisfied",HRData[[#This Row],[Job Satisfaction Level]]=2,"Dissatisfied",HRData[[#This Row],[Job Satisfaction Level]]=3,"Neutral",HRData[[#This Row],[Job Satisfaction Level]]=4,"Satisfied",HRData[[#This Row],[Job Satisfaction Level]]=5,"Very Satisfied")</f>
        <v>Dissatisfied</v>
      </c>
      <c r="W833" s="2" t="s">
        <v>40</v>
      </c>
      <c r="X833" s="2" t="str">
        <f t="shared" si="50"/>
        <v>50-59</v>
      </c>
      <c r="Y833" s="2" t="str">
        <f t="shared" si="51"/>
        <v>50-59</v>
      </c>
    </row>
    <row r="834" spans="1:25" x14ac:dyDescent="0.25">
      <c r="A834" s="2">
        <v>1479</v>
      </c>
      <c r="B834" s="2" t="s">
        <v>1342</v>
      </c>
      <c r="C834" s="2">
        <v>31</v>
      </c>
      <c r="D834" s="2" t="s">
        <v>33</v>
      </c>
      <c r="E834" s="2" t="s">
        <v>50</v>
      </c>
      <c r="F834" s="2" t="s">
        <v>1034</v>
      </c>
      <c r="G834" s="5">
        <v>44852</v>
      </c>
      <c r="H834" s="2">
        <v>1.28</v>
      </c>
      <c r="I834" s="2">
        <f t="shared" ref="I834:I897" ca="1" si="52">DATEDIF(G834,IF(ISBLANK(K834), TODAY(), K834), "y")</f>
        <v>1</v>
      </c>
      <c r="J834" s="2" t="str">
        <f t="shared" ref="J834:J897" ca="1" si="53">IF(I834=0, "New", IF(I834&lt;1, "0-1", IF(I834&lt;3, "1-3", IF(I834&lt;5, "3-5", IF(I834&lt;10, "5-10", "10+")))))</f>
        <v>1-3</v>
      </c>
      <c r="K834" s="5"/>
      <c r="L834" s="2" t="s">
        <v>48</v>
      </c>
      <c r="M834" s="2" t="s">
        <v>39</v>
      </c>
      <c r="N834" s="2">
        <v>2</v>
      </c>
      <c r="O834" s="2" t="str" cm="1">
        <f t="array" ref="O834">_xlfn.IFS(HRData[[#This Row],[Performance Rating]]=1,"Very Dissatisfied",HRData[[#This Row],[Performance Rating]]=2,"Dissatisfied",HRData[[#This Row],[Performance Rating]]=3,"Neutral",HRData[[#This Row],[Performance Rating]]=4,"Satisfied",HRData[[#This Row],[Performance Rating]]=5,"Very Satisfied")</f>
        <v>Dissatisfied</v>
      </c>
      <c r="P834" s="7">
        <v>56254</v>
      </c>
      <c r="Q834" s="7">
        <v>8325</v>
      </c>
      <c r="R834" s="2">
        <v>18</v>
      </c>
      <c r="S834" s="2">
        <v>0</v>
      </c>
      <c r="T834" s="2">
        <v>10</v>
      </c>
      <c r="U834" s="2">
        <v>4</v>
      </c>
      <c r="V834" s="2" t="str" cm="1">
        <f t="array" ref="V834">_xlfn.IFS(HRData[[#This Row],[Job Satisfaction Level]]=1,"Very Dissatisfied",HRData[[#This Row],[Job Satisfaction Level]]=2,"Dissatisfied",HRData[[#This Row],[Job Satisfaction Level]]=3,"Neutral",HRData[[#This Row],[Job Satisfaction Level]]=4,"Satisfied",HRData[[#This Row],[Job Satisfaction Level]]=5,"Very Satisfied")</f>
        <v>Satisfied</v>
      </c>
      <c r="W834" s="2" t="s">
        <v>45</v>
      </c>
      <c r="X834" s="2" t="str">
        <f t="shared" ref="X834:X897" si="54">IF(C834="", "", CONCATENATE(TEXT(FLOOR(C834, 10), "0"), "-", TEXT(FLOOR(C834, 10) + 9, "0")))</f>
        <v>30-39</v>
      </c>
      <c r="Y834" s="2" t="str">
        <f t="shared" ref="Y834:Y897" si="55">IF(AND(C834&gt;=0, C834&lt;10), "0-9",
   IF(AND(C834&gt;=10, C834&lt;20), "10-19",
      IF(AND(C834&gt;=20, C834&lt;30), "20-29",
         IF(AND(C834&gt;=30, C834&lt;40), "30-39",
            IF(AND(C834&gt;=40, C834&lt;50), "40-49",
               IF(AND(C834&gt;=50, C834&lt;60), "50-59",
                  IF(AND(C834&gt;=60, C834&lt;70), "60-69",
                     IF(AND(C834&gt;=70, C834&lt;80), "70-79",
                        IF(AND(C834&gt;=80, C834&lt;90), "80-89",
                           IF(C834&gt;=90, "90+", "Out of range"))))))))))</f>
        <v>30-39</v>
      </c>
    </row>
    <row r="835" spans="1:25" x14ac:dyDescent="0.25">
      <c r="A835" s="2">
        <v>3752</v>
      </c>
      <c r="B835" s="2" t="s">
        <v>1343</v>
      </c>
      <c r="C835" s="2">
        <v>54</v>
      </c>
      <c r="D835" s="2" t="s">
        <v>33</v>
      </c>
      <c r="E835" s="2" t="s">
        <v>42</v>
      </c>
      <c r="F835" s="2" t="s">
        <v>1344</v>
      </c>
      <c r="G835" s="5">
        <v>44072</v>
      </c>
      <c r="H835" s="2">
        <v>3.42</v>
      </c>
      <c r="I835" s="2">
        <f t="shared" ca="1" si="52"/>
        <v>2</v>
      </c>
      <c r="J835" s="2" t="str">
        <f t="shared" ca="1" si="53"/>
        <v>1-3</v>
      </c>
      <c r="K835" s="5">
        <v>45123</v>
      </c>
      <c r="L835" s="2" t="s">
        <v>44</v>
      </c>
      <c r="M835" s="2" t="s">
        <v>30</v>
      </c>
      <c r="N835" s="2">
        <v>2</v>
      </c>
      <c r="O835" s="2" t="str" cm="1">
        <f t="array" ref="O835">_xlfn.IFS(HRData[[#This Row],[Performance Rating]]=1,"Very Dissatisfied",HRData[[#This Row],[Performance Rating]]=2,"Dissatisfied",HRData[[#This Row],[Performance Rating]]=3,"Neutral",HRData[[#This Row],[Performance Rating]]=4,"Satisfied",HRData[[#This Row],[Performance Rating]]=5,"Very Satisfied")</f>
        <v>Dissatisfied</v>
      </c>
      <c r="P835" s="7">
        <v>149030</v>
      </c>
      <c r="Q835" s="7">
        <v>2461</v>
      </c>
      <c r="R835" s="2">
        <v>13</v>
      </c>
      <c r="S835" s="2">
        <v>0</v>
      </c>
      <c r="T835" s="2">
        <v>4</v>
      </c>
      <c r="U835" s="2">
        <v>2</v>
      </c>
      <c r="V835" s="2" t="str" cm="1">
        <f t="array" ref="V835">_xlfn.IFS(HRData[[#This Row],[Job Satisfaction Level]]=1,"Very Dissatisfied",HRData[[#This Row],[Job Satisfaction Level]]=2,"Dissatisfied",HRData[[#This Row],[Job Satisfaction Level]]=3,"Neutral",HRData[[#This Row],[Job Satisfaction Level]]=4,"Satisfied",HRData[[#This Row],[Job Satisfaction Level]]=5,"Very Satisfied")</f>
        <v>Dissatisfied</v>
      </c>
      <c r="W835" s="2" t="s">
        <v>31</v>
      </c>
      <c r="X835" s="2" t="str">
        <f t="shared" si="54"/>
        <v>50-59</v>
      </c>
      <c r="Y835" s="2" t="str">
        <f t="shared" si="55"/>
        <v>50-59</v>
      </c>
    </row>
    <row r="836" spans="1:25" x14ac:dyDescent="0.25">
      <c r="A836" s="2">
        <v>1882</v>
      </c>
      <c r="B836" s="2" t="s">
        <v>1345</v>
      </c>
      <c r="C836" s="2">
        <v>58</v>
      </c>
      <c r="D836" s="2" t="s">
        <v>33</v>
      </c>
      <c r="E836" s="2" t="s">
        <v>27</v>
      </c>
      <c r="F836" s="2" t="s">
        <v>1086</v>
      </c>
      <c r="G836" s="5">
        <v>43076</v>
      </c>
      <c r="H836" s="2">
        <v>6.15</v>
      </c>
      <c r="I836" s="2">
        <f t="shared" ca="1" si="52"/>
        <v>0</v>
      </c>
      <c r="J836" s="2" t="str">
        <f t="shared" ca="1" si="53"/>
        <v>New</v>
      </c>
      <c r="K836" s="5">
        <v>43392</v>
      </c>
      <c r="L836" s="2" t="s">
        <v>44</v>
      </c>
      <c r="M836" s="2" t="s">
        <v>30</v>
      </c>
      <c r="N836" s="2">
        <v>4</v>
      </c>
      <c r="O836" s="2" t="str" cm="1">
        <f t="array" ref="O836">_xlfn.IFS(HRData[[#This Row],[Performance Rating]]=1,"Very Dissatisfied",HRData[[#This Row],[Performance Rating]]=2,"Dissatisfied",HRData[[#This Row],[Performance Rating]]=3,"Neutral",HRData[[#This Row],[Performance Rating]]=4,"Satisfied",HRData[[#This Row],[Performance Rating]]=5,"Very Satisfied")</f>
        <v>Satisfied</v>
      </c>
      <c r="P836" s="7">
        <v>81346</v>
      </c>
      <c r="Q836" s="7">
        <v>77</v>
      </c>
      <c r="R836" s="2">
        <v>18</v>
      </c>
      <c r="S836" s="2">
        <v>8</v>
      </c>
      <c r="T836" s="2">
        <v>3</v>
      </c>
      <c r="U836" s="2">
        <v>5</v>
      </c>
      <c r="V836" s="2" t="str" cm="1">
        <f t="array" ref="V836">_xlfn.IFS(HRData[[#This Row],[Job Satisfaction Level]]=1,"Very Dissatisfied",HRData[[#This Row],[Job Satisfaction Level]]=2,"Dissatisfied",HRData[[#This Row],[Job Satisfaction Level]]=3,"Neutral",HRData[[#This Row],[Job Satisfaction Level]]=4,"Satisfied",HRData[[#This Row],[Job Satisfaction Level]]=5,"Very Satisfied")</f>
        <v>Very Satisfied</v>
      </c>
      <c r="W836" s="2" t="s">
        <v>31</v>
      </c>
      <c r="X836" s="2" t="str">
        <f t="shared" si="54"/>
        <v>50-59</v>
      </c>
      <c r="Y836" s="2" t="str">
        <f t="shared" si="55"/>
        <v>50-59</v>
      </c>
    </row>
    <row r="837" spans="1:25" x14ac:dyDescent="0.25">
      <c r="A837" s="2">
        <v>7891</v>
      </c>
      <c r="B837" s="2" t="s">
        <v>1346</v>
      </c>
      <c r="C837" s="2">
        <v>22</v>
      </c>
      <c r="D837" s="2" t="s">
        <v>33</v>
      </c>
      <c r="E837" s="2" t="s">
        <v>42</v>
      </c>
      <c r="F837" s="2" t="s">
        <v>925</v>
      </c>
      <c r="G837" s="5">
        <v>45061</v>
      </c>
      <c r="H837" s="2">
        <v>0.71</v>
      </c>
      <c r="I837" s="2">
        <f t="shared" ca="1" si="52"/>
        <v>0</v>
      </c>
      <c r="J837" s="2" t="str">
        <f t="shared" ca="1" si="53"/>
        <v>New</v>
      </c>
      <c r="K837" s="5">
        <v>45121</v>
      </c>
      <c r="L837" s="2" t="s">
        <v>56</v>
      </c>
      <c r="M837" s="2" t="s">
        <v>30</v>
      </c>
      <c r="N837" s="2">
        <v>5</v>
      </c>
      <c r="O837" s="2" t="str" cm="1">
        <f t="array" ref="O837">_xlfn.IFS(HRData[[#This Row],[Performance Rating]]=1,"Very Dissatisfied",HRData[[#This Row],[Performance Rating]]=2,"Dissatisfied",HRData[[#This Row],[Performance Rating]]=3,"Neutral",HRData[[#This Row],[Performance Rating]]=4,"Satisfied",HRData[[#This Row],[Performance Rating]]=5,"Very Satisfied")</f>
        <v>Very Satisfied</v>
      </c>
      <c r="P837" s="7">
        <v>64536</v>
      </c>
      <c r="Q837" s="7">
        <v>2178</v>
      </c>
      <c r="R837" s="2">
        <v>0</v>
      </c>
      <c r="S837" s="2">
        <v>6</v>
      </c>
      <c r="T837" s="2">
        <v>6</v>
      </c>
      <c r="U837" s="2">
        <v>1</v>
      </c>
      <c r="V837" s="2" t="str" cm="1">
        <f t="array" ref="V8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37" s="2" t="s">
        <v>31</v>
      </c>
      <c r="X837" s="2" t="str">
        <f t="shared" si="54"/>
        <v>20-29</v>
      </c>
      <c r="Y837" s="2" t="str">
        <f t="shared" si="55"/>
        <v>20-29</v>
      </c>
    </row>
    <row r="838" spans="1:25" x14ac:dyDescent="0.25">
      <c r="A838" s="2">
        <v>2615</v>
      </c>
      <c r="B838" s="2" t="s">
        <v>1347</v>
      </c>
      <c r="C838" s="2">
        <v>24</v>
      </c>
      <c r="D838" s="2" t="s">
        <v>33</v>
      </c>
      <c r="E838" s="2" t="s">
        <v>50</v>
      </c>
      <c r="F838" s="2" t="s">
        <v>86</v>
      </c>
      <c r="G838" s="5">
        <v>43917</v>
      </c>
      <c r="H838" s="2">
        <v>3.84</v>
      </c>
      <c r="I838" s="2">
        <f t="shared" ca="1" si="52"/>
        <v>3</v>
      </c>
      <c r="J838" s="2" t="str">
        <f t="shared" ca="1" si="53"/>
        <v>3-5</v>
      </c>
      <c r="K838" s="5">
        <v>45129</v>
      </c>
      <c r="L838" s="2" t="s">
        <v>44</v>
      </c>
      <c r="M838" s="2" t="s">
        <v>30</v>
      </c>
      <c r="N838" s="2">
        <v>2</v>
      </c>
      <c r="O838" s="2" t="str" cm="1">
        <f t="array" ref="O838">_xlfn.IFS(HRData[[#This Row],[Performance Rating]]=1,"Very Dissatisfied",HRData[[#This Row],[Performance Rating]]=2,"Dissatisfied",HRData[[#This Row],[Performance Rating]]=3,"Neutral",HRData[[#This Row],[Performance Rating]]=4,"Satisfied",HRData[[#This Row],[Performance Rating]]=5,"Very Satisfied")</f>
        <v>Dissatisfied</v>
      </c>
      <c r="P838" s="7">
        <v>90970</v>
      </c>
      <c r="Q838" s="7">
        <v>3822</v>
      </c>
      <c r="R838" s="2">
        <v>16</v>
      </c>
      <c r="S838" s="2">
        <v>0</v>
      </c>
      <c r="T838" s="2">
        <v>7</v>
      </c>
      <c r="U838" s="2">
        <v>2</v>
      </c>
      <c r="V838" s="2" t="str" cm="1">
        <f t="array" ref="V838">_xlfn.IFS(HRData[[#This Row],[Job Satisfaction Level]]=1,"Very Dissatisfied",HRData[[#This Row],[Job Satisfaction Level]]=2,"Dissatisfied",HRData[[#This Row],[Job Satisfaction Level]]=3,"Neutral",HRData[[#This Row],[Job Satisfaction Level]]=4,"Satisfied",HRData[[#This Row],[Job Satisfaction Level]]=5,"Very Satisfied")</f>
        <v>Dissatisfied</v>
      </c>
      <c r="W838" s="2" t="s">
        <v>45</v>
      </c>
      <c r="X838" s="2" t="str">
        <f t="shared" si="54"/>
        <v>20-29</v>
      </c>
      <c r="Y838" s="2" t="str">
        <f t="shared" si="55"/>
        <v>20-29</v>
      </c>
    </row>
    <row r="839" spans="1:25" x14ac:dyDescent="0.25">
      <c r="A839" s="2">
        <v>1954</v>
      </c>
      <c r="B839" s="2" t="s">
        <v>1348</v>
      </c>
      <c r="C839" s="2">
        <v>53</v>
      </c>
      <c r="D839" s="2" t="s">
        <v>33</v>
      </c>
      <c r="E839" s="2" t="s">
        <v>37</v>
      </c>
      <c r="F839" s="2" t="s">
        <v>1349</v>
      </c>
      <c r="G839" s="5">
        <v>44449</v>
      </c>
      <c r="H839" s="2">
        <v>2.38</v>
      </c>
      <c r="I839" s="2">
        <f t="shared" ca="1" si="52"/>
        <v>2</v>
      </c>
      <c r="J839" s="2" t="str">
        <f t="shared" ca="1" si="53"/>
        <v>1-3</v>
      </c>
      <c r="K839" s="5"/>
      <c r="L839" s="2" t="s">
        <v>44</v>
      </c>
      <c r="M839" s="2" t="s">
        <v>39</v>
      </c>
      <c r="N839" s="2">
        <v>5</v>
      </c>
      <c r="O839" s="2" t="str" cm="1">
        <f t="array" ref="O839">_xlfn.IFS(HRData[[#This Row],[Performance Rating]]=1,"Very Dissatisfied",HRData[[#This Row],[Performance Rating]]=2,"Dissatisfied",HRData[[#This Row],[Performance Rating]]=3,"Neutral",HRData[[#This Row],[Performance Rating]]=4,"Satisfied",HRData[[#This Row],[Performance Rating]]=5,"Very Satisfied")</f>
        <v>Very Satisfied</v>
      </c>
      <c r="P839" s="7">
        <v>79231</v>
      </c>
      <c r="Q839" s="7">
        <v>5662</v>
      </c>
      <c r="R839" s="2">
        <v>10</v>
      </c>
      <c r="S839" s="2">
        <v>1</v>
      </c>
      <c r="T839" s="2">
        <v>10</v>
      </c>
      <c r="U839" s="2">
        <v>4</v>
      </c>
      <c r="V839" s="2" t="str" cm="1">
        <f t="array" ref="V839">_xlfn.IFS(HRData[[#This Row],[Job Satisfaction Level]]=1,"Very Dissatisfied",HRData[[#This Row],[Job Satisfaction Level]]=2,"Dissatisfied",HRData[[#This Row],[Job Satisfaction Level]]=3,"Neutral",HRData[[#This Row],[Job Satisfaction Level]]=4,"Satisfied",HRData[[#This Row],[Job Satisfaction Level]]=5,"Very Satisfied")</f>
        <v>Satisfied</v>
      </c>
      <c r="W839" s="2" t="s">
        <v>31</v>
      </c>
      <c r="X839" s="2" t="str">
        <f t="shared" si="54"/>
        <v>50-59</v>
      </c>
      <c r="Y839" s="2" t="str">
        <f t="shared" si="55"/>
        <v>50-59</v>
      </c>
    </row>
    <row r="840" spans="1:25" x14ac:dyDescent="0.25">
      <c r="A840" s="2">
        <v>5687</v>
      </c>
      <c r="B840" s="2" t="s">
        <v>1350</v>
      </c>
      <c r="C840" s="2">
        <v>43</v>
      </c>
      <c r="D840" s="2" t="s">
        <v>33</v>
      </c>
      <c r="E840" s="2" t="s">
        <v>37</v>
      </c>
      <c r="F840" s="2" t="s">
        <v>1351</v>
      </c>
      <c r="G840" s="5">
        <v>43016</v>
      </c>
      <c r="H840" s="2">
        <v>6.31</v>
      </c>
      <c r="I840" s="2">
        <f t="shared" ca="1" si="52"/>
        <v>6</v>
      </c>
      <c r="J840" s="2" t="str">
        <f t="shared" ca="1" si="53"/>
        <v>5-10</v>
      </c>
      <c r="K840" s="5"/>
      <c r="L840" s="2" t="s">
        <v>44</v>
      </c>
      <c r="M840" s="2" t="s">
        <v>39</v>
      </c>
      <c r="N840" s="2">
        <v>5</v>
      </c>
      <c r="O840" s="2" t="str" cm="1">
        <f t="array" ref="O840">_xlfn.IFS(HRData[[#This Row],[Performance Rating]]=1,"Very Dissatisfied",HRData[[#This Row],[Performance Rating]]=2,"Dissatisfied",HRData[[#This Row],[Performance Rating]]=3,"Neutral",HRData[[#This Row],[Performance Rating]]=4,"Satisfied",HRData[[#This Row],[Performance Rating]]=5,"Very Satisfied")</f>
        <v>Very Satisfied</v>
      </c>
      <c r="P840" s="7">
        <v>44623</v>
      </c>
      <c r="Q840" s="7">
        <v>2655</v>
      </c>
      <c r="R840" s="2">
        <v>11</v>
      </c>
      <c r="S840" s="2">
        <v>5</v>
      </c>
      <c r="T840" s="2">
        <v>6</v>
      </c>
      <c r="U840" s="2">
        <v>5</v>
      </c>
      <c r="V840" s="2" t="str" cm="1">
        <f t="array" ref="V840">_xlfn.IFS(HRData[[#This Row],[Job Satisfaction Level]]=1,"Very Dissatisfied",HRData[[#This Row],[Job Satisfaction Level]]=2,"Dissatisfied",HRData[[#This Row],[Job Satisfaction Level]]=3,"Neutral",HRData[[#This Row],[Job Satisfaction Level]]=4,"Satisfied",HRData[[#This Row],[Job Satisfaction Level]]=5,"Very Satisfied")</f>
        <v>Very Satisfied</v>
      </c>
      <c r="W840" s="2" t="s">
        <v>45</v>
      </c>
      <c r="X840" s="2" t="str">
        <f t="shared" si="54"/>
        <v>40-49</v>
      </c>
      <c r="Y840" s="2" t="str">
        <f t="shared" si="55"/>
        <v>40-49</v>
      </c>
    </row>
    <row r="841" spans="1:25" x14ac:dyDescent="0.25">
      <c r="A841" s="2">
        <v>2259</v>
      </c>
      <c r="B841" s="2" t="s">
        <v>1352</v>
      </c>
      <c r="C841" s="2">
        <v>56</v>
      </c>
      <c r="D841" s="2" t="s">
        <v>33</v>
      </c>
      <c r="E841" s="2" t="s">
        <v>37</v>
      </c>
      <c r="F841" s="2" t="s">
        <v>135</v>
      </c>
      <c r="G841" s="5">
        <v>42902</v>
      </c>
      <c r="H841" s="2">
        <v>6.62</v>
      </c>
      <c r="I841" s="2">
        <f t="shared" ca="1" si="52"/>
        <v>3</v>
      </c>
      <c r="J841" s="2" t="str">
        <f t="shared" ca="1" si="53"/>
        <v>3-5</v>
      </c>
      <c r="K841" s="5">
        <v>44068</v>
      </c>
      <c r="L841" s="2" t="s">
        <v>48</v>
      </c>
      <c r="M841" s="2" t="s">
        <v>30</v>
      </c>
      <c r="N841" s="2">
        <v>2</v>
      </c>
      <c r="O841" s="2" t="str" cm="1">
        <f t="array" ref="O841">_xlfn.IFS(HRData[[#This Row],[Performance Rating]]=1,"Very Dissatisfied",HRData[[#This Row],[Performance Rating]]=2,"Dissatisfied",HRData[[#This Row],[Performance Rating]]=3,"Neutral",HRData[[#This Row],[Performance Rating]]=4,"Satisfied",HRData[[#This Row],[Performance Rating]]=5,"Very Satisfied")</f>
        <v>Dissatisfied</v>
      </c>
      <c r="P841" s="7">
        <v>30802</v>
      </c>
      <c r="Q841" s="7">
        <v>7693</v>
      </c>
      <c r="R841" s="2">
        <v>18</v>
      </c>
      <c r="S841" s="2">
        <v>9</v>
      </c>
      <c r="T841" s="2">
        <v>1</v>
      </c>
      <c r="U841" s="2">
        <v>5</v>
      </c>
      <c r="V841" s="2" t="str" cm="1">
        <f t="array" ref="V841">_xlfn.IFS(HRData[[#This Row],[Job Satisfaction Level]]=1,"Very Dissatisfied",HRData[[#This Row],[Job Satisfaction Level]]=2,"Dissatisfied",HRData[[#This Row],[Job Satisfaction Level]]=3,"Neutral",HRData[[#This Row],[Job Satisfaction Level]]=4,"Satisfied",HRData[[#This Row],[Job Satisfaction Level]]=5,"Very Satisfied")</f>
        <v>Very Satisfied</v>
      </c>
      <c r="W841" s="2" t="s">
        <v>40</v>
      </c>
      <c r="X841" s="2" t="str">
        <f t="shared" si="54"/>
        <v>50-59</v>
      </c>
      <c r="Y841" s="2" t="str">
        <f t="shared" si="55"/>
        <v>50-59</v>
      </c>
    </row>
    <row r="842" spans="1:25" x14ac:dyDescent="0.25">
      <c r="A842" s="2">
        <v>3163</v>
      </c>
      <c r="B842" s="2" t="s">
        <v>1353</v>
      </c>
      <c r="C842" s="2">
        <v>56</v>
      </c>
      <c r="D842" s="2" t="s">
        <v>33</v>
      </c>
      <c r="E842" s="2" t="s">
        <v>50</v>
      </c>
      <c r="F842" s="2" t="s">
        <v>748</v>
      </c>
      <c r="G842" s="5">
        <v>44627</v>
      </c>
      <c r="H842" s="2">
        <v>1.9</v>
      </c>
      <c r="I842" s="2">
        <f t="shared" ca="1" si="52"/>
        <v>0</v>
      </c>
      <c r="J842" s="2" t="str">
        <f t="shared" ca="1" si="53"/>
        <v>New</v>
      </c>
      <c r="K842" s="5">
        <v>44936</v>
      </c>
      <c r="L842" s="2" t="s">
        <v>29</v>
      </c>
      <c r="M842" s="2" t="s">
        <v>30</v>
      </c>
      <c r="N842" s="2">
        <v>1</v>
      </c>
      <c r="O842" s="2" t="str" cm="1">
        <f t="array" ref="O842">_xlfn.IFS(HRData[[#This Row],[Performance Rating]]=1,"Very Dissatisfied",HRData[[#This Row],[Performance Rating]]=2,"Dissatisfied",HRData[[#This Row],[Performance Rating]]=3,"Neutral",HRData[[#This Row],[Performance Rating]]=4,"Satisfied",HRData[[#This Row],[Performance Rating]]=5,"Very Satisfied")</f>
        <v>Very Dissatisfied</v>
      </c>
      <c r="P842" s="7">
        <v>122703</v>
      </c>
      <c r="Q842" s="7">
        <v>6928</v>
      </c>
      <c r="R842" s="2">
        <v>8</v>
      </c>
      <c r="S842" s="2">
        <v>10</v>
      </c>
      <c r="T842" s="2">
        <v>6</v>
      </c>
      <c r="U842" s="2">
        <v>5</v>
      </c>
      <c r="V842" s="2" t="str" cm="1">
        <f t="array" ref="V842">_xlfn.IFS(HRData[[#This Row],[Job Satisfaction Level]]=1,"Very Dissatisfied",HRData[[#This Row],[Job Satisfaction Level]]=2,"Dissatisfied",HRData[[#This Row],[Job Satisfaction Level]]=3,"Neutral",HRData[[#This Row],[Job Satisfaction Level]]=4,"Satisfied",HRData[[#This Row],[Job Satisfaction Level]]=5,"Very Satisfied")</f>
        <v>Very Satisfied</v>
      </c>
      <c r="W842" s="2" t="s">
        <v>40</v>
      </c>
      <c r="X842" s="2" t="str">
        <f t="shared" si="54"/>
        <v>50-59</v>
      </c>
      <c r="Y842" s="2" t="str">
        <f t="shared" si="55"/>
        <v>50-59</v>
      </c>
    </row>
    <row r="843" spans="1:25" x14ac:dyDescent="0.25">
      <c r="A843" s="2">
        <v>2511</v>
      </c>
      <c r="B843" s="2" t="s">
        <v>1354</v>
      </c>
      <c r="C843" s="2">
        <v>32</v>
      </c>
      <c r="D843" s="2" t="s">
        <v>33</v>
      </c>
      <c r="E843" s="2" t="s">
        <v>34</v>
      </c>
      <c r="F843" s="2" t="s">
        <v>1013</v>
      </c>
      <c r="G843" s="5">
        <v>42798</v>
      </c>
      <c r="H843" s="2">
        <v>6.91</v>
      </c>
      <c r="I843" s="2">
        <f t="shared" ca="1" si="52"/>
        <v>7</v>
      </c>
      <c r="J843" s="2" t="str">
        <f t="shared" ca="1" si="53"/>
        <v>5-10</v>
      </c>
      <c r="K843" s="5"/>
      <c r="L843" s="2" t="s">
        <v>29</v>
      </c>
      <c r="M843" s="2" t="s">
        <v>39</v>
      </c>
      <c r="N843" s="2">
        <v>5</v>
      </c>
      <c r="O843" s="2" t="str" cm="1">
        <f t="array" ref="O843">_xlfn.IFS(HRData[[#This Row],[Performance Rating]]=1,"Very Dissatisfied",HRData[[#This Row],[Performance Rating]]=2,"Dissatisfied",HRData[[#This Row],[Performance Rating]]=3,"Neutral",HRData[[#This Row],[Performance Rating]]=4,"Satisfied",HRData[[#This Row],[Performance Rating]]=5,"Very Satisfied")</f>
        <v>Very Satisfied</v>
      </c>
      <c r="P843" s="7">
        <v>89364</v>
      </c>
      <c r="Q843" s="7">
        <v>709</v>
      </c>
      <c r="R843" s="2">
        <v>13</v>
      </c>
      <c r="S843" s="2">
        <v>0</v>
      </c>
      <c r="T843" s="2">
        <v>8</v>
      </c>
      <c r="U843" s="2">
        <v>2</v>
      </c>
      <c r="V843" s="2" t="str" cm="1">
        <f t="array" ref="V843">_xlfn.IFS(HRData[[#This Row],[Job Satisfaction Level]]=1,"Very Dissatisfied",HRData[[#This Row],[Job Satisfaction Level]]=2,"Dissatisfied",HRData[[#This Row],[Job Satisfaction Level]]=3,"Neutral",HRData[[#This Row],[Job Satisfaction Level]]=4,"Satisfied",HRData[[#This Row],[Job Satisfaction Level]]=5,"Very Satisfied")</f>
        <v>Dissatisfied</v>
      </c>
      <c r="W843" s="2" t="s">
        <v>31</v>
      </c>
      <c r="X843" s="2" t="str">
        <f t="shared" si="54"/>
        <v>30-39</v>
      </c>
      <c r="Y843" s="2" t="str">
        <f t="shared" si="55"/>
        <v>30-39</v>
      </c>
    </row>
    <row r="844" spans="1:25" x14ac:dyDescent="0.25">
      <c r="A844" s="2">
        <v>5091</v>
      </c>
      <c r="B844" s="2" t="s">
        <v>1355</v>
      </c>
      <c r="C844" s="2">
        <v>63</v>
      </c>
      <c r="D844" s="2" t="s">
        <v>33</v>
      </c>
      <c r="E844" s="2" t="s">
        <v>34</v>
      </c>
      <c r="F844" s="2" t="s">
        <v>1161</v>
      </c>
      <c r="G844" s="5">
        <v>42820</v>
      </c>
      <c r="H844" s="2">
        <v>6.85</v>
      </c>
      <c r="I844" s="2">
        <f t="shared" ca="1" si="52"/>
        <v>7</v>
      </c>
      <c r="J844" s="2" t="str">
        <f t="shared" ca="1" si="53"/>
        <v>5-10</v>
      </c>
      <c r="K844" s="5"/>
      <c r="L844" s="2" t="s">
        <v>56</v>
      </c>
      <c r="M844" s="2" t="s">
        <v>39</v>
      </c>
      <c r="N844" s="2">
        <v>3</v>
      </c>
      <c r="O844" s="2" t="str" cm="1">
        <f t="array" ref="O844">_xlfn.IFS(HRData[[#This Row],[Performance Rating]]=1,"Very Dissatisfied",HRData[[#This Row],[Performance Rating]]=2,"Dissatisfied",HRData[[#This Row],[Performance Rating]]=3,"Neutral",HRData[[#This Row],[Performance Rating]]=4,"Satisfied",HRData[[#This Row],[Performance Rating]]=5,"Very Satisfied")</f>
        <v>Neutral</v>
      </c>
      <c r="P844" s="7">
        <v>121490</v>
      </c>
      <c r="Q844" s="7">
        <v>6762</v>
      </c>
      <c r="R844" s="2">
        <v>9</v>
      </c>
      <c r="S844" s="2">
        <v>4</v>
      </c>
      <c r="T844" s="2">
        <v>7</v>
      </c>
      <c r="U844" s="2">
        <v>3</v>
      </c>
      <c r="V844" s="2" t="str" cm="1">
        <f t="array" ref="V844">_xlfn.IFS(HRData[[#This Row],[Job Satisfaction Level]]=1,"Very Dissatisfied",HRData[[#This Row],[Job Satisfaction Level]]=2,"Dissatisfied",HRData[[#This Row],[Job Satisfaction Level]]=3,"Neutral",HRData[[#This Row],[Job Satisfaction Level]]=4,"Satisfied",HRData[[#This Row],[Job Satisfaction Level]]=5,"Very Satisfied")</f>
        <v>Neutral</v>
      </c>
      <c r="W844" s="2" t="s">
        <v>45</v>
      </c>
      <c r="X844" s="2" t="str">
        <f t="shared" si="54"/>
        <v>60-69</v>
      </c>
      <c r="Y844" s="2" t="str">
        <f t="shared" si="55"/>
        <v>60-69</v>
      </c>
    </row>
    <row r="845" spans="1:25" x14ac:dyDescent="0.25">
      <c r="A845" s="2">
        <v>1906</v>
      </c>
      <c r="B845" s="2" t="s">
        <v>1356</v>
      </c>
      <c r="C845" s="2">
        <v>59</v>
      </c>
      <c r="D845" s="2" t="s">
        <v>33</v>
      </c>
      <c r="E845" s="2" t="s">
        <v>50</v>
      </c>
      <c r="F845" s="2" t="s">
        <v>520</v>
      </c>
      <c r="G845" s="5">
        <v>43750</v>
      </c>
      <c r="H845" s="2">
        <v>4.3</v>
      </c>
      <c r="I845" s="2">
        <f t="shared" ca="1" si="52"/>
        <v>1</v>
      </c>
      <c r="J845" s="2" t="str">
        <f t="shared" ca="1" si="53"/>
        <v>1-3</v>
      </c>
      <c r="K845" s="5">
        <v>44437</v>
      </c>
      <c r="L845" s="2" t="s">
        <v>48</v>
      </c>
      <c r="M845" s="2" t="s">
        <v>30</v>
      </c>
      <c r="N845" s="2">
        <v>4</v>
      </c>
      <c r="O845" s="2" t="str" cm="1">
        <f t="array" ref="O845">_xlfn.IFS(HRData[[#This Row],[Performance Rating]]=1,"Very Dissatisfied",HRData[[#This Row],[Performance Rating]]=2,"Dissatisfied",HRData[[#This Row],[Performance Rating]]=3,"Neutral",HRData[[#This Row],[Performance Rating]]=4,"Satisfied",HRData[[#This Row],[Performance Rating]]=5,"Very Satisfied")</f>
        <v>Satisfied</v>
      </c>
      <c r="P845" s="7">
        <v>109197</v>
      </c>
      <c r="Q845" s="7">
        <v>2732</v>
      </c>
      <c r="R845" s="2">
        <v>17</v>
      </c>
      <c r="S845" s="2">
        <v>9</v>
      </c>
      <c r="T845" s="2">
        <v>9</v>
      </c>
      <c r="U845" s="2">
        <v>4</v>
      </c>
      <c r="V845" s="2" t="str" cm="1">
        <f t="array" ref="V845">_xlfn.IFS(HRData[[#This Row],[Job Satisfaction Level]]=1,"Very Dissatisfied",HRData[[#This Row],[Job Satisfaction Level]]=2,"Dissatisfied",HRData[[#This Row],[Job Satisfaction Level]]=3,"Neutral",HRData[[#This Row],[Job Satisfaction Level]]=4,"Satisfied",HRData[[#This Row],[Job Satisfaction Level]]=5,"Very Satisfied")</f>
        <v>Satisfied</v>
      </c>
      <c r="W845" s="2" t="s">
        <v>40</v>
      </c>
      <c r="X845" s="2" t="str">
        <f t="shared" si="54"/>
        <v>50-59</v>
      </c>
      <c r="Y845" s="2" t="str">
        <f t="shared" si="55"/>
        <v>50-59</v>
      </c>
    </row>
    <row r="846" spans="1:25" x14ac:dyDescent="0.25">
      <c r="A846" s="2">
        <v>3386</v>
      </c>
      <c r="B846" s="2" t="s">
        <v>1357</v>
      </c>
      <c r="C846" s="2">
        <v>36</v>
      </c>
      <c r="D846" s="2" t="s">
        <v>33</v>
      </c>
      <c r="E846" s="2" t="s">
        <v>50</v>
      </c>
      <c r="F846" s="2" t="s">
        <v>1316</v>
      </c>
      <c r="G846" s="5">
        <v>45175</v>
      </c>
      <c r="H846" s="2">
        <v>0.39</v>
      </c>
      <c r="I846" s="2">
        <f t="shared" ca="1" si="52"/>
        <v>0</v>
      </c>
      <c r="J846" s="2" t="str">
        <f t="shared" ca="1" si="53"/>
        <v>New</v>
      </c>
      <c r="K846" s="5">
        <v>45235</v>
      </c>
      <c r="L846" s="2" t="s">
        <v>48</v>
      </c>
      <c r="M846" s="2" t="s">
        <v>30</v>
      </c>
      <c r="N846" s="2">
        <v>5</v>
      </c>
      <c r="O846" s="2" t="str" cm="1">
        <f t="array" ref="O846">_xlfn.IFS(HRData[[#This Row],[Performance Rating]]=1,"Very Dissatisfied",HRData[[#This Row],[Performance Rating]]=2,"Dissatisfied",HRData[[#This Row],[Performance Rating]]=3,"Neutral",HRData[[#This Row],[Performance Rating]]=4,"Satisfied",HRData[[#This Row],[Performance Rating]]=5,"Very Satisfied")</f>
        <v>Very Satisfied</v>
      </c>
      <c r="P846" s="7">
        <v>61433</v>
      </c>
      <c r="Q846" s="7">
        <v>1199</v>
      </c>
      <c r="R846" s="2">
        <v>0</v>
      </c>
      <c r="S846" s="2">
        <v>7</v>
      </c>
      <c r="T846" s="2">
        <v>0</v>
      </c>
      <c r="U846" s="2">
        <v>5</v>
      </c>
      <c r="V846" s="2" t="str" cm="1">
        <f t="array" ref="V846">_xlfn.IFS(HRData[[#This Row],[Job Satisfaction Level]]=1,"Very Dissatisfied",HRData[[#This Row],[Job Satisfaction Level]]=2,"Dissatisfied",HRData[[#This Row],[Job Satisfaction Level]]=3,"Neutral",HRData[[#This Row],[Job Satisfaction Level]]=4,"Satisfied",HRData[[#This Row],[Job Satisfaction Level]]=5,"Very Satisfied")</f>
        <v>Very Satisfied</v>
      </c>
      <c r="W846" s="2" t="s">
        <v>40</v>
      </c>
      <c r="X846" s="2" t="str">
        <f t="shared" si="54"/>
        <v>30-39</v>
      </c>
      <c r="Y846" s="2" t="str">
        <f t="shared" si="55"/>
        <v>30-39</v>
      </c>
    </row>
    <row r="847" spans="1:25" x14ac:dyDescent="0.25">
      <c r="A847" s="2">
        <v>3344</v>
      </c>
      <c r="B847" s="2" t="s">
        <v>1358</v>
      </c>
      <c r="C847" s="2">
        <v>54</v>
      </c>
      <c r="D847" s="2" t="s">
        <v>33</v>
      </c>
      <c r="E847" s="2" t="s">
        <v>34</v>
      </c>
      <c r="F847" s="2" t="s">
        <v>249</v>
      </c>
      <c r="G847" s="5">
        <v>43034</v>
      </c>
      <c r="H847" s="2">
        <v>6.26</v>
      </c>
      <c r="I847" s="2">
        <f t="shared" ca="1" si="52"/>
        <v>0</v>
      </c>
      <c r="J847" s="2" t="str">
        <f t="shared" ca="1" si="53"/>
        <v>New</v>
      </c>
      <c r="K847" s="5">
        <v>43209</v>
      </c>
      <c r="L847" s="2" t="s">
        <v>44</v>
      </c>
      <c r="M847" s="2" t="s">
        <v>30</v>
      </c>
      <c r="N847" s="2">
        <v>4</v>
      </c>
      <c r="O847" s="2" t="str" cm="1">
        <f t="array" ref="O847">_xlfn.IFS(HRData[[#This Row],[Performance Rating]]=1,"Very Dissatisfied",HRData[[#This Row],[Performance Rating]]=2,"Dissatisfied",HRData[[#This Row],[Performance Rating]]=3,"Neutral",HRData[[#This Row],[Performance Rating]]=4,"Satisfied",HRData[[#This Row],[Performance Rating]]=5,"Very Satisfied")</f>
        <v>Satisfied</v>
      </c>
      <c r="P847" s="7">
        <v>141190</v>
      </c>
      <c r="Q847" s="7">
        <v>4924</v>
      </c>
      <c r="R847" s="2">
        <v>1</v>
      </c>
      <c r="S847" s="2">
        <v>4</v>
      </c>
      <c r="T847" s="2">
        <v>10</v>
      </c>
      <c r="U847" s="2">
        <v>5</v>
      </c>
      <c r="V847" s="2" t="str" cm="1">
        <f t="array" ref="V847">_xlfn.IFS(HRData[[#This Row],[Job Satisfaction Level]]=1,"Very Dissatisfied",HRData[[#This Row],[Job Satisfaction Level]]=2,"Dissatisfied",HRData[[#This Row],[Job Satisfaction Level]]=3,"Neutral",HRData[[#This Row],[Job Satisfaction Level]]=4,"Satisfied",HRData[[#This Row],[Job Satisfaction Level]]=5,"Very Satisfied")</f>
        <v>Very Satisfied</v>
      </c>
      <c r="W847" s="2" t="s">
        <v>31</v>
      </c>
      <c r="X847" s="2" t="str">
        <f t="shared" si="54"/>
        <v>50-59</v>
      </c>
      <c r="Y847" s="2" t="str">
        <f t="shared" si="55"/>
        <v>50-59</v>
      </c>
    </row>
    <row r="848" spans="1:25" x14ac:dyDescent="0.25">
      <c r="A848" s="2">
        <v>1955</v>
      </c>
      <c r="B848" s="2" t="s">
        <v>1359</v>
      </c>
      <c r="C848" s="2">
        <v>55</v>
      </c>
      <c r="D848" s="2" t="s">
        <v>33</v>
      </c>
      <c r="E848" s="2" t="s">
        <v>34</v>
      </c>
      <c r="F848" s="2" t="s">
        <v>937</v>
      </c>
      <c r="G848" s="5">
        <v>45011</v>
      </c>
      <c r="H848" s="2">
        <v>0.84</v>
      </c>
      <c r="I848" s="2">
        <f t="shared" ca="1" si="52"/>
        <v>0</v>
      </c>
      <c r="J848" s="2" t="str">
        <f t="shared" ca="1" si="53"/>
        <v>New</v>
      </c>
      <c r="K848" s="5">
        <v>45217</v>
      </c>
      <c r="L848" s="2" t="s">
        <v>44</v>
      </c>
      <c r="M848" s="2" t="s">
        <v>30</v>
      </c>
      <c r="N848" s="2">
        <v>3</v>
      </c>
      <c r="O848" s="2" t="str" cm="1">
        <f t="array" ref="O848">_xlfn.IFS(HRData[[#This Row],[Performance Rating]]=1,"Very Dissatisfied",HRData[[#This Row],[Performance Rating]]=2,"Dissatisfied",HRData[[#This Row],[Performance Rating]]=3,"Neutral",HRData[[#This Row],[Performance Rating]]=4,"Satisfied",HRData[[#This Row],[Performance Rating]]=5,"Very Satisfied")</f>
        <v>Neutral</v>
      </c>
      <c r="P848" s="7">
        <v>99578</v>
      </c>
      <c r="Q848" s="7">
        <v>9378</v>
      </c>
      <c r="R848" s="2">
        <v>8</v>
      </c>
      <c r="S848" s="2">
        <v>4</v>
      </c>
      <c r="T848" s="2">
        <v>4</v>
      </c>
      <c r="U848" s="2">
        <v>1</v>
      </c>
      <c r="V848" s="2" t="str" cm="1">
        <f t="array" ref="V8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48" s="2" t="s">
        <v>31</v>
      </c>
      <c r="X848" s="2" t="str">
        <f t="shared" si="54"/>
        <v>50-59</v>
      </c>
      <c r="Y848" s="2" t="str">
        <f t="shared" si="55"/>
        <v>50-59</v>
      </c>
    </row>
    <row r="849" spans="1:25" x14ac:dyDescent="0.25">
      <c r="A849" s="2">
        <v>5955</v>
      </c>
      <c r="B849" s="2" t="s">
        <v>1360</v>
      </c>
      <c r="C849" s="2">
        <v>54</v>
      </c>
      <c r="D849" s="2" t="s">
        <v>33</v>
      </c>
      <c r="E849" s="2" t="s">
        <v>27</v>
      </c>
      <c r="F849" s="2" t="s">
        <v>1170</v>
      </c>
      <c r="G849" s="5">
        <v>42433</v>
      </c>
      <c r="H849" s="2">
        <v>7.91</v>
      </c>
      <c r="I849" s="2">
        <f t="shared" ca="1" si="52"/>
        <v>8</v>
      </c>
      <c r="J849" s="2" t="str">
        <f t="shared" ca="1" si="53"/>
        <v>5-10</v>
      </c>
      <c r="K849" s="5"/>
      <c r="L849" s="2" t="s">
        <v>29</v>
      </c>
      <c r="M849" s="2" t="s">
        <v>39</v>
      </c>
      <c r="N849" s="2">
        <v>3</v>
      </c>
      <c r="O849" s="2" t="str" cm="1">
        <f t="array" ref="O849">_xlfn.IFS(HRData[[#This Row],[Performance Rating]]=1,"Very Dissatisfied",HRData[[#This Row],[Performance Rating]]=2,"Dissatisfied",HRData[[#This Row],[Performance Rating]]=3,"Neutral",HRData[[#This Row],[Performance Rating]]=4,"Satisfied",HRData[[#This Row],[Performance Rating]]=5,"Very Satisfied")</f>
        <v>Neutral</v>
      </c>
      <c r="P849" s="7">
        <v>69928</v>
      </c>
      <c r="Q849" s="7">
        <v>9035</v>
      </c>
      <c r="R849" s="2">
        <v>6</v>
      </c>
      <c r="S849" s="2">
        <v>4</v>
      </c>
      <c r="T849" s="2">
        <v>9</v>
      </c>
      <c r="U849" s="2">
        <v>3</v>
      </c>
      <c r="V849" s="2" t="str" cm="1">
        <f t="array" ref="V849">_xlfn.IFS(HRData[[#This Row],[Job Satisfaction Level]]=1,"Very Dissatisfied",HRData[[#This Row],[Job Satisfaction Level]]=2,"Dissatisfied",HRData[[#This Row],[Job Satisfaction Level]]=3,"Neutral",HRData[[#This Row],[Job Satisfaction Level]]=4,"Satisfied",HRData[[#This Row],[Job Satisfaction Level]]=5,"Very Satisfied")</f>
        <v>Neutral</v>
      </c>
      <c r="W849" s="2" t="s">
        <v>31</v>
      </c>
      <c r="X849" s="2" t="str">
        <f t="shared" si="54"/>
        <v>50-59</v>
      </c>
      <c r="Y849" s="2" t="str">
        <f t="shared" si="55"/>
        <v>50-59</v>
      </c>
    </row>
    <row r="850" spans="1:25" x14ac:dyDescent="0.25">
      <c r="A850" s="2">
        <v>5633</v>
      </c>
      <c r="B850" s="2" t="s">
        <v>1361</v>
      </c>
      <c r="C850" s="2">
        <v>28</v>
      </c>
      <c r="D850" s="2" t="s">
        <v>33</v>
      </c>
      <c r="E850" s="2" t="s">
        <v>42</v>
      </c>
      <c r="F850" s="2" t="s">
        <v>322</v>
      </c>
      <c r="G850" s="5">
        <v>41751</v>
      </c>
      <c r="H850" s="2">
        <v>9.7799999999999994</v>
      </c>
      <c r="I850" s="2">
        <f t="shared" ca="1" si="52"/>
        <v>4</v>
      </c>
      <c r="J850" s="2" t="str">
        <f t="shared" ca="1" si="53"/>
        <v>3-5</v>
      </c>
      <c r="K850" s="5">
        <v>43283</v>
      </c>
      <c r="L850" s="2" t="s">
        <v>48</v>
      </c>
      <c r="M850" s="2" t="s">
        <v>30</v>
      </c>
      <c r="N850" s="2">
        <v>5</v>
      </c>
      <c r="O850" s="2" t="str" cm="1">
        <f t="array" ref="O850">_xlfn.IFS(HRData[[#This Row],[Performance Rating]]=1,"Very Dissatisfied",HRData[[#This Row],[Performance Rating]]=2,"Dissatisfied",HRData[[#This Row],[Performance Rating]]=3,"Neutral",HRData[[#This Row],[Performance Rating]]=4,"Satisfied",HRData[[#This Row],[Performance Rating]]=5,"Very Satisfied")</f>
        <v>Very Satisfied</v>
      </c>
      <c r="P850" s="7">
        <v>135478</v>
      </c>
      <c r="Q850" s="7">
        <v>4456</v>
      </c>
      <c r="R850" s="2">
        <v>17</v>
      </c>
      <c r="S850" s="2">
        <v>7</v>
      </c>
      <c r="T850" s="2">
        <v>1</v>
      </c>
      <c r="U850" s="2">
        <v>1</v>
      </c>
      <c r="V850" s="2" t="str" cm="1">
        <f t="array" ref="V8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50" s="2" t="s">
        <v>40</v>
      </c>
      <c r="X850" s="2" t="str">
        <f t="shared" si="54"/>
        <v>20-29</v>
      </c>
      <c r="Y850" s="2" t="str">
        <f t="shared" si="55"/>
        <v>20-29</v>
      </c>
    </row>
    <row r="851" spans="1:25" x14ac:dyDescent="0.25">
      <c r="A851" s="2">
        <v>2417</v>
      </c>
      <c r="B851" s="2" t="s">
        <v>1362</v>
      </c>
      <c r="C851" s="2">
        <v>55</v>
      </c>
      <c r="D851" s="2" t="s">
        <v>33</v>
      </c>
      <c r="E851" s="2" t="s">
        <v>42</v>
      </c>
      <c r="F851" s="2" t="s">
        <v>230</v>
      </c>
      <c r="G851" s="5">
        <v>43611</v>
      </c>
      <c r="H851" s="2">
        <v>4.68</v>
      </c>
      <c r="I851" s="2">
        <f t="shared" ca="1" si="52"/>
        <v>4</v>
      </c>
      <c r="J851" s="2" t="str">
        <f t="shared" ca="1" si="53"/>
        <v>3-5</v>
      </c>
      <c r="K851" s="5"/>
      <c r="L851" s="2" t="s">
        <v>48</v>
      </c>
      <c r="M851" s="2" t="s">
        <v>39</v>
      </c>
      <c r="N851" s="2">
        <v>1</v>
      </c>
      <c r="O851" s="2" t="str" cm="1">
        <f t="array" ref="O851">_xlfn.IFS(HRData[[#This Row],[Performance Rating]]=1,"Very Dissatisfied",HRData[[#This Row],[Performance Rating]]=2,"Dissatisfied",HRData[[#This Row],[Performance Rating]]=3,"Neutral",HRData[[#This Row],[Performance Rating]]=4,"Satisfied",HRData[[#This Row],[Performance Rating]]=5,"Very Satisfied")</f>
        <v>Very Dissatisfied</v>
      </c>
      <c r="P851" s="7">
        <v>129267</v>
      </c>
      <c r="Q851" s="7">
        <v>1072</v>
      </c>
      <c r="R851" s="2">
        <v>15</v>
      </c>
      <c r="S851" s="2">
        <v>9</v>
      </c>
      <c r="T851" s="2">
        <v>5</v>
      </c>
      <c r="U851" s="2">
        <v>5</v>
      </c>
      <c r="V851" s="2" t="str" cm="1">
        <f t="array" ref="V851">_xlfn.IFS(HRData[[#This Row],[Job Satisfaction Level]]=1,"Very Dissatisfied",HRData[[#This Row],[Job Satisfaction Level]]=2,"Dissatisfied",HRData[[#This Row],[Job Satisfaction Level]]=3,"Neutral",HRData[[#This Row],[Job Satisfaction Level]]=4,"Satisfied",HRData[[#This Row],[Job Satisfaction Level]]=5,"Very Satisfied")</f>
        <v>Very Satisfied</v>
      </c>
      <c r="W851" s="2" t="s">
        <v>40</v>
      </c>
      <c r="X851" s="2" t="str">
        <f t="shared" si="54"/>
        <v>50-59</v>
      </c>
      <c r="Y851" s="2" t="str">
        <f t="shared" si="55"/>
        <v>50-59</v>
      </c>
    </row>
    <row r="852" spans="1:25" x14ac:dyDescent="0.25">
      <c r="A852" s="2">
        <v>9677</v>
      </c>
      <c r="B852" s="2" t="s">
        <v>1363</v>
      </c>
      <c r="C852" s="2">
        <v>22</v>
      </c>
      <c r="D852" s="2" t="s">
        <v>33</v>
      </c>
      <c r="E852" s="2" t="s">
        <v>42</v>
      </c>
      <c r="F852" s="2" t="s">
        <v>1364</v>
      </c>
      <c r="G852" s="5">
        <v>42131</v>
      </c>
      <c r="H852" s="2">
        <v>8.73</v>
      </c>
      <c r="I852" s="2">
        <f t="shared" ca="1" si="52"/>
        <v>8</v>
      </c>
      <c r="J852" s="2" t="str">
        <f t="shared" ca="1" si="53"/>
        <v>5-10</v>
      </c>
      <c r="K852" s="5"/>
      <c r="L852" s="2" t="s">
        <v>29</v>
      </c>
      <c r="M852" s="2" t="s">
        <v>39</v>
      </c>
      <c r="N852" s="2">
        <v>3</v>
      </c>
      <c r="O852" s="2" t="str" cm="1">
        <f t="array" ref="O852">_xlfn.IFS(HRData[[#This Row],[Performance Rating]]=1,"Very Dissatisfied",HRData[[#This Row],[Performance Rating]]=2,"Dissatisfied",HRData[[#This Row],[Performance Rating]]=3,"Neutral",HRData[[#This Row],[Performance Rating]]=4,"Satisfied",HRData[[#This Row],[Performance Rating]]=5,"Very Satisfied")</f>
        <v>Neutral</v>
      </c>
      <c r="P852" s="7">
        <v>60284</v>
      </c>
      <c r="Q852" s="7">
        <v>8921</v>
      </c>
      <c r="R852" s="2">
        <v>13</v>
      </c>
      <c r="S852" s="2">
        <v>1</v>
      </c>
      <c r="T852" s="2">
        <v>3</v>
      </c>
      <c r="U852" s="2">
        <v>5</v>
      </c>
      <c r="V852" s="2" t="str" cm="1">
        <f t="array" ref="V852">_xlfn.IFS(HRData[[#This Row],[Job Satisfaction Level]]=1,"Very Dissatisfied",HRData[[#This Row],[Job Satisfaction Level]]=2,"Dissatisfied",HRData[[#This Row],[Job Satisfaction Level]]=3,"Neutral",HRData[[#This Row],[Job Satisfaction Level]]=4,"Satisfied",HRData[[#This Row],[Job Satisfaction Level]]=5,"Very Satisfied")</f>
        <v>Very Satisfied</v>
      </c>
      <c r="W852" s="2" t="s">
        <v>31</v>
      </c>
      <c r="X852" s="2" t="str">
        <f t="shared" si="54"/>
        <v>20-29</v>
      </c>
      <c r="Y852" s="2" t="str">
        <f t="shared" si="55"/>
        <v>20-29</v>
      </c>
    </row>
    <row r="853" spans="1:25" x14ac:dyDescent="0.25">
      <c r="A853" s="2">
        <v>9961</v>
      </c>
      <c r="B853" s="2" t="s">
        <v>1365</v>
      </c>
      <c r="C853" s="2">
        <v>56</v>
      </c>
      <c r="D853" s="2" t="s">
        <v>33</v>
      </c>
      <c r="E853" s="2" t="s">
        <v>34</v>
      </c>
      <c r="F853" s="2" t="s">
        <v>878</v>
      </c>
      <c r="G853" s="5">
        <v>44999</v>
      </c>
      <c r="H853" s="2">
        <v>0.88</v>
      </c>
      <c r="I853" s="2">
        <f t="shared" ca="1" si="52"/>
        <v>0</v>
      </c>
      <c r="J853" s="2" t="str">
        <f t="shared" ca="1" si="53"/>
        <v>New</v>
      </c>
      <c r="K853" s="5">
        <v>45197</v>
      </c>
      <c r="L853" s="2" t="s">
        <v>48</v>
      </c>
      <c r="M853" s="2" t="s">
        <v>30</v>
      </c>
      <c r="N853" s="2">
        <v>3</v>
      </c>
      <c r="O853" s="2" t="str" cm="1">
        <f t="array" ref="O853">_xlfn.IFS(HRData[[#This Row],[Performance Rating]]=1,"Very Dissatisfied",HRData[[#This Row],[Performance Rating]]=2,"Dissatisfied",HRData[[#This Row],[Performance Rating]]=3,"Neutral",HRData[[#This Row],[Performance Rating]]=4,"Satisfied",HRData[[#This Row],[Performance Rating]]=5,"Very Satisfied")</f>
        <v>Neutral</v>
      </c>
      <c r="P853" s="7">
        <v>42011</v>
      </c>
      <c r="Q853" s="7">
        <v>4935</v>
      </c>
      <c r="R853" s="2">
        <v>16</v>
      </c>
      <c r="S853" s="2">
        <v>9</v>
      </c>
      <c r="T853" s="2">
        <v>6</v>
      </c>
      <c r="U853" s="2">
        <v>2</v>
      </c>
      <c r="V853" s="2" t="str" cm="1">
        <f t="array" ref="V853">_xlfn.IFS(HRData[[#This Row],[Job Satisfaction Level]]=1,"Very Dissatisfied",HRData[[#This Row],[Job Satisfaction Level]]=2,"Dissatisfied",HRData[[#This Row],[Job Satisfaction Level]]=3,"Neutral",HRData[[#This Row],[Job Satisfaction Level]]=4,"Satisfied",HRData[[#This Row],[Job Satisfaction Level]]=5,"Very Satisfied")</f>
        <v>Dissatisfied</v>
      </c>
      <c r="W853" s="2" t="s">
        <v>40</v>
      </c>
      <c r="X853" s="2" t="str">
        <f t="shared" si="54"/>
        <v>50-59</v>
      </c>
      <c r="Y853" s="2" t="str">
        <f t="shared" si="55"/>
        <v>50-59</v>
      </c>
    </row>
    <row r="854" spans="1:25" x14ac:dyDescent="0.25">
      <c r="A854" s="2">
        <v>5582</v>
      </c>
      <c r="B854" s="2" t="s">
        <v>1366</v>
      </c>
      <c r="C854" s="2">
        <v>64</v>
      </c>
      <c r="D854" s="2" t="s">
        <v>33</v>
      </c>
      <c r="E854" s="2" t="s">
        <v>50</v>
      </c>
      <c r="F854" s="2" t="s">
        <v>153</v>
      </c>
      <c r="G854" s="5">
        <v>43340</v>
      </c>
      <c r="H854" s="2">
        <v>5.42</v>
      </c>
      <c r="I854" s="2">
        <f t="shared" ca="1" si="52"/>
        <v>1</v>
      </c>
      <c r="J854" s="2" t="str">
        <f t="shared" ca="1" si="53"/>
        <v>1-3</v>
      </c>
      <c r="K854" s="5">
        <v>43960</v>
      </c>
      <c r="L854" s="2" t="s">
        <v>29</v>
      </c>
      <c r="M854" s="2" t="s">
        <v>30</v>
      </c>
      <c r="N854" s="2">
        <v>2</v>
      </c>
      <c r="O854" s="2" t="str" cm="1">
        <f t="array" ref="O854">_xlfn.IFS(HRData[[#This Row],[Performance Rating]]=1,"Very Dissatisfied",HRData[[#This Row],[Performance Rating]]=2,"Dissatisfied",HRData[[#This Row],[Performance Rating]]=3,"Neutral",HRData[[#This Row],[Performance Rating]]=4,"Satisfied",HRData[[#This Row],[Performance Rating]]=5,"Very Satisfied")</f>
        <v>Dissatisfied</v>
      </c>
      <c r="P854" s="7">
        <v>67974</v>
      </c>
      <c r="Q854" s="7">
        <v>3940</v>
      </c>
      <c r="R854" s="2">
        <v>8</v>
      </c>
      <c r="S854" s="2">
        <v>0</v>
      </c>
      <c r="T854" s="2">
        <v>5</v>
      </c>
      <c r="U854" s="2">
        <v>5</v>
      </c>
      <c r="V854" s="2" t="str" cm="1">
        <f t="array" ref="V854">_xlfn.IFS(HRData[[#This Row],[Job Satisfaction Level]]=1,"Very Dissatisfied",HRData[[#This Row],[Job Satisfaction Level]]=2,"Dissatisfied",HRData[[#This Row],[Job Satisfaction Level]]=3,"Neutral",HRData[[#This Row],[Job Satisfaction Level]]=4,"Satisfied",HRData[[#This Row],[Job Satisfaction Level]]=5,"Very Satisfied")</f>
        <v>Very Satisfied</v>
      </c>
      <c r="W854" s="2" t="s">
        <v>31</v>
      </c>
      <c r="X854" s="2" t="str">
        <f t="shared" si="54"/>
        <v>60-69</v>
      </c>
      <c r="Y854" s="2" t="str">
        <f t="shared" si="55"/>
        <v>60-69</v>
      </c>
    </row>
    <row r="855" spans="1:25" x14ac:dyDescent="0.25">
      <c r="A855" s="2">
        <v>8688</v>
      </c>
      <c r="B855" s="2" t="s">
        <v>1367</v>
      </c>
      <c r="C855" s="2">
        <v>47</v>
      </c>
      <c r="D855" s="2" t="s">
        <v>33</v>
      </c>
      <c r="E855" s="2" t="s">
        <v>34</v>
      </c>
      <c r="F855" s="2" t="s">
        <v>51</v>
      </c>
      <c r="G855" s="5">
        <v>42334</v>
      </c>
      <c r="H855" s="2">
        <v>8.18</v>
      </c>
      <c r="I855" s="2">
        <f t="shared" ca="1" si="52"/>
        <v>7</v>
      </c>
      <c r="J855" s="2" t="str">
        <f t="shared" ca="1" si="53"/>
        <v>5-10</v>
      </c>
      <c r="K855" s="5">
        <v>45209</v>
      </c>
      <c r="L855" s="2" t="s">
        <v>48</v>
      </c>
      <c r="M855" s="2" t="s">
        <v>30</v>
      </c>
      <c r="N855" s="2">
        <v>4</v>
      </c>
      <c r="O855" s="2" t="str" cm="1">
        <f t="array" ref="O855">_xlfn.IFS(HRData[[#This Row],[Performance Rating]]=1,"Very Dissatisfied",HRData[[#This Row],[Performance Rating]]=2,"Dissatisfied",HRData[[#This Row],[Performance Rating]]=3,"Neutral",HRData[[#This Row],[Performance Rating]]=4,"Satisfied",HRData[[#This Row],[Performance Rating]]=5,"Very Satisfied")</f>
        <v>Satisfied</v>
      </c>
      <c r="P855" s="7">
        <v>50783</v>
      </c>
      <c r="Q855" s="7">
        <v>4313</v>
      </c>
      <c r="R855" s="2">
        <v>1</v>
      </c>
      <c r="S855" s="2">
        <v>4</v>
      </c>
      <c r="T855" s="2">
        <v>8</v>
      </c>
      <c r="U855" s="2">
        <v>4</v>
      </c>
      <c r="V855" s="2" t="str" cm="1">
        <f t="array" ref="V855">_xlfn.IFS(HRData[[#This Row],[Job Satisfaction Level]]=1,"Very Dissatisfied",HRData[[#This Row],[Job Satisfaction Level]]=2,"Dissatisfied",HRData[[#This Row],[Job Satisfaction Level]]=3,"Neutral",HRData[[#This Row],[Job Satisfaction Level]]=4,"Satisfied",HRData[[#This Row],[Job Satisfaction Level]]=5,"Very Satisfied")</f>
        <v>Satisfied</v>
      </c>
      <c r="W855" s="2" t="s">
        <v>40</v>
      </c>
      <c r="X855" s="2" t="str">
        <f t="shared" si="54"/>
        <v>40-49</v>
      </c>
      <c r="Y855" s="2" t="str">
        <f t="shared" si="55"/>
        <v>40-49</v>
      </c>
    </row>
    <row r="856" spans="1:25" x14ac:dyDescent="0.25">
      <c r="A856" s="2">
        <v>3987</v>
      </c>
      <c r="B856" s="2" t="s">
        <v>1368</v>
      </c>
      <c r="C856" s="2">
        <v>45</v>
      </c>
      <c r="D856" s="2" t="s">
        <v>33</v>
      </c>
      <c r="E856" s="2" t="s">
        <v>34</v>
      </c>
      <c r="F856" s="2" t="s">
        <v>723</v>
      </c>
      <c r="G856" s="5">
        <v>43270</v>
      </c>
      <c r="H856" s="2">
        <v>5.61</v>
      </c>
      <c r="I856" s="2">
        <f t="shared" ca="1" si="52"/>
        <v>5</v>
      </c>
      <c r="J856" s="2" t="str">
        <f t="shared" ca="1" si="53"/>
        <v>5-10</v>
      </c>
      <c r="K856" s="5"/>
      <c r="L856" s="2" t="s">
        <v>29</v>
      </c>
      <c r="M856" s="2" t="s">
        <v>39</v>
      </c>
      <c r="N856" s="2">
        <v>2</v>
      </c>
      <c r="O856" s="2" t="str" cm="1">
        <f t="array" ref="O856">_xlfn.IFS(HRData[[#This Row],[Performance Rating]]=1,"Very Dissatisfied",HRData[[#This Row],[Performance Rating]]=2,"Dissatisfied",HRData[[#This Row],[Performance Rating]]=3,"Neutral",HRData[[#This Row],[Performance Rating]]=4,"Satisfied",HRData[[#This Row],[Performance Rating]]=5,"Very Satisfied")</f>
        <v>Dissatisfied</v>
      </c>
      <c r="P856" s="7">
        <v>62621</v>
      </c>
      <c r="Q856" s="7">
        <v>50</v>
      </c>
      <c r="R856" s="2">
        <v>16</v>
      </c>
      <c r="S856" s="2">
        <v>1</v>
      </c>
      <c r="T856" s="2">
        <v>6</v>
      </c>
      <c r="U856" s="2">
        <v>4</v>
      </c>
      <c r="V856" s="2" t="str" cm="1">
        <f t="array" ref="V856">_xlfn.IFS(HRData[[#This Row],[Job Satisfaction Level]]=1,"Very Dissatisfied",HRData[[#This Row],[Job Satisfaction Level]]=2,"Dissatisfied",HRData[[#This Row],[Job Satisfaction Level]]=3,"Neutral",HRData[[#This Row],[Job Satisfaction Level]]=4,"Satisfied",HRData[[#This Row],[Job Satisfaction Level]]=5,"Very Satisfied")</f>
        <v>Satisfied</v>
      </c>
      <c r="W856" s="2" t="s">
        <v>31</v>
      </c>
      <c r="X856" s="2" t="str">
        <f t="shared" si="54"/>
        <v>40-49</v>
      </c>
      <c r="Y856" s="2" t="str">
        <f t="shared" si="55"/>
        <v>40-49</v>
      </c>
    </row>
    <row r="857" spans="1:25" x14ac:dyDescent="0.25">
      <c r="A857" s="2">
        <v>4512</v>
      </c>
      <c r="B857" s="2" t="s">
        <v>1369</v>
      </c>
      <c r="C857" s="2">
        <v>37</v>
      </c>
      <c r="D857" s="2" t="s">
        <v>33</v>
      </c>
      <c r="E857" s="2" t="s">
        <v>34</v>
      </c>
      <c r="F857" s="2" t="s">
        <v>1370</v>
      </c>
      <c r="G857" s="5">
        <v>43577</v>
      </c>
      <c r="H857" s="2">
        <v>4.7699999999999996</v>
      </c>
      <c r="I857" s="2">
        <f t="shared" ca="1" si="52"/>
        <v>5</v>
      </c>
      <c r="J857" s="2" t="str">
        <f t="shared" ca="1" si="53"/>
        <v>5-10</v>
      </c>
      <c r="K857" s="5"/>
      <c r="L857" s="2" t="s">
        <v>48</v>
      </c>
      <c r="M857" s="2" t="s">
        <v>39</v>
      </c>
      <c r="N857" s="2">
        <v>5</v>
      </c>
      <c r="O857" s="2" t="str" cm="1">
        <f t="array" ref="O857">_xlfn.IFS(HRData[[#This Row],[Performance Rating]]=1,"Very Dissatisfied",HRData[[#This Row],[Performance Rating]]=2,"Dissatisfied",HRData[[#This Row],[Performance Rating]]=3,"Neutral",HRData[[#This Row],[Performance Rating]]=4,"Satisfied",HRData[[#This Row],[Performance Rating]]=5,"Very Satisfied")</f>
        <v>Very Satisfied</v>
      </c>
      <c r="P857" s="7">
        <v>104363</v>
      </c>
      <c r="Q857" s="7">
        <v>4057</v>
      </c>
      <c r="R857" s="2">
        <v>10</v>
      </c>
      <c r="S857" s="2">
        <v>10</v>
      </c>
      <c r="T857" s="2">
        <v>1</v>
      </c>
      <c r="U857" s="2">
        <v>3</v>
      </c>
      <c r="V857" s="2" t="str" cm="1">
        <f t="array" ref="V857">_xlfn.IFS(HRData[[#This Row],[Job Satisfaction Level]]=1,"Very Dissatisfied",HRData[[#This Row],[Job Satisfaction Level]]=2,"Dissatisfied",HRData[[#This Row],[Job Satisfaction Level]]=3,"Neutral",HRData[[#This Row],[Job Satisfaction Level]]=4,"Satisfied",HRData[[#This Row],[Job Satisfaction Level]]=5,"Very Satisfied")</f>
        <v>Neutral</v>
      </c>
      <c r="W857" s="2" t="s">
        <v>45</v>
      </c>
      <c r="X857" s="2" t="str">
        <f t="shared" si="54"/>
        <v>30-39</v>
      </c>
      <c r="Y857" s="2" t="str">
        <f t="shared" si="55"/>
        <v>30-39</v>
      </c>
    </row>
    <row r="858" spans="1:25" x14ac:dyDescent="0.25">
      <c r="A858" s="2">
        <v>5224</v>
      </c>
      <c r="B858" s="2" t="s">
        <v>1371</v>
      </c>
      <c r="C858" s="2">
        <v>48</v>
      </c>
      <c r="D858" s="2" t="s">
        <v>33</v>
      </c>
      <c r="E858" s="2" t="s">
        <v>50</v>
      </c>
      <c r="F858" s="2" t="s">
        <v>1372</v>
      </c>
      <c r="G858" s="5">
        <v>41690</v>
      </c>
      <c r="H858" s="2">
        <v>9.94</v>
      </c>
      <c r="I858" s="2">
        <f t="shared" ca="1" si="52"/>
        <v>10</v>
      </c>
      <c r="J858" s="2" t="str">
        <f t="shared" ca="1" si="53"/>
        <v>10+</v>
      </c>
      <c r="K858" s="5"/>
      <c r="L858" s="2" t="s">
        <v>48</v>
      </c>
      <c r="M858" s="2" t="s">
        <v>39</v>
      </c>
      <c r="N858" s="2">
        <v>2</v>
      </c>
      <c r="O858" s="2" t="str" cm="1">
        <f t="array" ref="O858">_xlfn.IFS(HRData[[#This Row],[Performance Rating]]=1,"Very Dissatisfied",HRData[[#This Row],[Performance Rating]]=2,"Dissatisfied",HRData[[#This Row],[Performance Rating]]=3,"Neutral",HRData[[#This Row],[Performance Rating]]=4,"Satisfied",HRData[[#This Row],[Performance Rating]]=5,"Very Satisfied")</f>
        <v>Dissatisfied</v>
      </c>
      <c r="P858" s="7">
        <v>34777</v>
      </c>
      <c r="Q858" s="7">
        <v>6350</v>
      </c>
      <c r="R858" s="2">
        <v>9</v>
      </c>
      <c r="S858" s="2">
        <v>8</v>
      </c>
      <c r="T858" s="2">
        <v>10</v>
      </c>
      <c r="U858" s="2">
        <v>3</v>
      </c>
      <c r="V858" s="2" t="str" cm="1">
        <f t="array" ref="V858">_xlfn.IFS(HRData[[#This Row],[Job Satisfaction Level]]=1,"Very Dissatisfied",HRData[[#This Row],[Job Satisfaction Level]]=2,"Dissatisfied",HRData[[#This Row],[Job Satisfaction Level]]=3,"Neutral",HRData[[#This Row],[Job Satisfaction Level]]=4,"Satisfied",HRData[[#This Row],[Job Satisfaction Level]]=5,"Very Satisfied")</f>
        <v>Neutral</v>
      </c>
      <c r="W858" s="2" t="s">
        <v>40</v>
      </c>
      <c r="X858" s="2" t="str">
        <f t="shared" si="54"/>
        <v>40-49</v>
      </c>
      <c r="Y858" s="2" t="str">
        <f t="shared" si="55"/>
        <v>40-49</v>
      </c>
    </row>
    <row r="859" spans="1:25" x14ac:dyDescent="0.25">
      <c r="A859" s="2">
        <v>4849</v>
      </c>
      <c r="B859" s="2" t="s">
        <v>1373</v>
      </c>
      <c r="C859" s="2">
        <v>52</v>
      </c>
      <c r="D859" s="2" t="s">
        <v>33</v>
      </c>
      <c r="E859" s="2" t="s">
        <v>50</v>
      </c>
      <c r="F859" s="2" t="s">
        <v>603</v>
      </c>
      <c r="G859" s="5">
        <v>44972</v>
      </c>
      <c r="H859" s="2">
        <v>0.95</v>
      </c>
      <c r="I859" s="2">
        <f t="shared" ca="1" si="52"/>
        <v>1</v>
      </c>
      <c r="J859" s="2" t="str">
        <f t="shared" ca="1" si="53"/>
        <v>1-3</v>
      </c>
      <c r="K859" s="5"/>
      <c r="L859" s="2" t="s">
        <v>56</v>
      </c>
      <c r="M859" s="2" t="s">
        <v>39</v>
      </c>
      <c r="N859" s="2">
        <v>5</v>
      </c>
      <c r="O859" s="2" t="str" cm="1">
        <f t="array" ref="O859">_xlfn.IFS(HRData[[#This Row],[Performance Rating]]=1,"Very Dissatisfied",HRData[[#This Row],[Performance Rating]]=2,"Dissatisfied",HRData[[#This Row],[Performance Rating]]=3,"Neutral",HRData[[#This Row],[Performance Rating]]=4,"Satisfied",HRData[[#This Row],[Performance Rating]]=5,"Very Satisfied")</f>
        <v>Very Satisfied</v>
      </c>
      <c r="P859" s="7">
        <v>92038</v>
      </c>
      <c r="Q859" s="7">
        <v>676</v>
      </c>
      <c r="R859" s="2">
        <v>16</v>
      </c>
      <c r="S859" s="2">
        <v>10</v>
      </c>
      <c r="T859" s="2">
        <v>4</v>
      </c>
      <c r="U859" s="2">
        <v>1</v>
      </c>
      <c r="V859" s="2" t="str" cm="1">
        <f t="array" ref="V8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59" s="2" t="s">
        <v>40</v>
      </c>
      <c r="X859" s="2" t="str">
        <f t="shared" si="54"/>
        <v>50-59</v>
      </c>
      <c r="Y859" s="2" t="str">
        <f t="shared" si="55"/>
        <v>50-59</v>
      </c>
    </row>
    <row r="860" spans="1:25" x14ac:dyDescent="0.25">
      <c r="A860" s="2">
        <v>9841</v>
      </c>
      <c r="B860" s="2" t="s">
        <v>1374</v>
      </c>
      <c r="C860" s="2">
        <v>29</v>
      </c>
      <c r="D860" s="2" t="s">
        <v>33</v>
      </c>
      <c r="E860" s="2" t="s">
        <v>34</v>
      </c>
      <c r="F860" s="2" t="s">
        <v>1375</v>
      </c>
      <c r="G860" s="5">
        <v>41771</v>
      </c>
      <c r="H860" s="2">
        <v>9.7200000000000006</v>
      </c>
      <c r="I860" s="2">
        <f t="shared" ca="1" si="52"/>
        <v>9</v>
      </c>
      <c r="J860" s="2" t="str">
        <f t="shared" ca="1" si="53"/>
        <v>5-10</v>
      </c>
      <c r="K860" s="5"/>
      <c r="L860" s="2" t="s">
        <v>56</v>
      </c>
      <c r="M860" s="2" t="s">
        <v>39</v>
      </c>
      <c r="N860" s="2">
        <v>3</v>
      </c>
      <c r="O860" s="2" t="str" cm="1">
        <f t="array" ref="O860">_xlfn.IFS(HRData[[#This Row],[Performance Rating]]=1,"Very Dissatisfied",HRData[[#This Row],[Performance Rating]]=2,"Dissatisfied",HRData[[#This Row],[Performance Rating]]=3,"Neutral",HRData[[#This Row],[Performance Rating]]=4,"Satisfied",HRData[[#This Row],[Performance Rating]]=5,"Very Satisfied")</f>
        <v>Neutral</v>
      </c>
      <c r="P860" s="7">
        <v>51366</v>
      </c>
      <c r="Q860" s="7">
        <v>5228</v>
      </c>
      <c r="R860" s="2">
        <v>14</v>
      </c>
      <c r="S860" s="2">
        <v>8</v>
      </c>
      <c r="T860" s="2">
        <v>8</v>
      </c>
      <c r="U860" s="2">
        <v>5</v>
      </c>
      <c r="V860" s="2" t="str" cm="1">
        <f t="array" ref="V860">_xlfn.IFS(HRData[[#This Row],[Job Satisfaction Level]]=1,"Very Dissatisfied",HRData[[#This Row],[Job Satisfaction Level]]=2,"Dissatisfied",HRData[[#This Row],[Job Satisfaction Level]]=3,"Neutral",HRData[[#This Row],[Job Satisfaction Level]]=4,"Satisfied",HRData[[#This Row],[Job Satisfaction Level]]=5,"Very Satisfied")</f>
        <v>Very Satisfied</v>
      </c>
      <c r="W860" s="2" t="s">
        <v>31</v>
      </c>
      <c r="X860" s="2" t="str">
        <f t="shared" si="54"/>
        <v>20-29</v>
      </c>
      <c r="Y860" s="2" t="str">
        <f t="shared" si="55"/>
        <v>20-29</v>
      </c>
    </row>
    <row r="861" spans="1:25" x14ac:dyDescent="0.25">
      <c r="A861" s="2">
        <v>6682</v>
      </c>
      <c r="B861" s="2" t="s">
        <v>1376</v>
      </c>
      <c r="C861" s="2">
        <v>26</v>
      </c>
      <c r="D861" s="2" t="s">
        <v>33</v>
      </c>
      <c r="E861" s="2" t="s">
        <v>27</v>
      </c>
      <c r="F861" s="2" t="s">
        <v>247</v>
      </c>
      <c r="G861" s="5">
        <v>43187</v>
      </c>
      <c r="H861" s="2">
        <v>5.84</v>
      </c>
      <c r="I861" s="2">
        <f t="shared" ca="1" si="52"/>
        <v>3</v>
      </c>
      <c r="J861" s="2" t="str">
        <f t="shared" ca="1" si="53"/>
        <v>3-5</v>
      </c>
      <c r="K861" s="5">
        <v>44398</v>
      </c>
      <c r="L861" s="2" t="s">
        <v>48</v>
      </c>
      <c r="M861" s="2" t="s">
        <v>30</v>
      </c>
      <c r="N861" s="2">
        <v>4</v>
      </c>
      <c r="O861" s="2" t="str" cm="1">
        <f t="array" ref="O861">_xlfn.IFS(HRData[[#This Row],[Performance Rating]]=1,"Very Dissatisfied",HRData[[#This Row],[Performance Rating]]=2,"Dissatisfied",HRData[[#This Row],[Performance Rating]]=3,"Neutral",HRData[[#This Row],[Performance Rating]]=4,"Satisfied",HRData[[#This Row],[Performance Rating]]=5,"Very Satisfied")</f>
        <v>Satisfied</v>
      </c>
      <c r="P861" s="7">
        <v>65191</v>
      </c>
      <c r="Q861" s="7">
        <v>7271</v>
      </c>
      <c r="R861" s="2">
        <v>12</v>
      </c>
      <c r="S861" s="2">
        <v>4</v>
      </c>
      <c r="T861" s="2">
        <v>1</v>
      </c>
      <c r="U861" s="2">
        <v>3</v>
      </c>
      <c r="V861" s="2" t="str" cm="1">
        <f t="array" ref="V861">_xlfn.IFS(HRData[[#This Row],[Job Satisfaction Level]]=1,"Very Dissatisfied",HRData[[#This Row],[Job Satisfaction Level]]=2,"Dissatisfied",HRData[[#This Row],[Job Satisfaction Level]]=3,"Neutral",HRData[[#This Row],[Job Satisfaction Level]]=4,"Satisfied",HRData[[#This Row],[Job Satisfaction Level]]=5,"Very Satisfied")</f>
        <v>Neutral</v>
      </c>
      <c r="W861" s="2" t="s">
        <v>40</v>
      </c>
      <c r="X861" s="2" t="str">
        <f t="shared" si="54"/>
        <v>20-29</v>
      </c>
      <c r="Y861" s="2" t="str">
        <f t="shared" si="55"/>
        <v>20-29</v>
      </c>
    </row>
    <row r="862" spans="1:25" x14ac:dyDescent="0.25">
      <c r="A862" s="2">
        <v>9206</v>
      </c>
      <c r="B862" s="2" t="s">
        <v>1377</v>
      </c>
      <c r="C862" s="2">
        <v>58</v>
      </c>
      <c r="D862" s="2" t="s">
        <v>33</v>
      </c>
      <c r="E862" s="2" t="s">
        <v>34</v>
      </c>
      <c r="F862" s="2" t="s">
        <v>58</v>
      </c>
      <c r="G862" s="5">
        <v>42091</v>
      </c>
      <c r="H862" s="2">
        <v>8.84</v>
      </c>
      <c r="I862" s="2">
        <f t="shared" ca="1" si="52"/>
        <v>9</v>
      </c>
      <c r="J862" s="2" t="str">
        <f t="shared" ca="1" si="53"/>
        <v>5-10</v>
      </c>
      <c r="K862" s="5"/>
      <c r="L862" s="2" t="s">
        <v>44</v>
      </c>
      <c r="M862" s="2" t="s">
        <v>39</v>
      </c>
      <c r="N862" s="2">
        <v>3</v>
      </c>
      <c r="O862" s="2" t="str" cm="1">
        <f t="array" ref="O862">_xlfn.IFS(HRData[[#This Row],[Performance Rating]]=1,"Very Dissatisfied",HRData[[#This Row],[Performance Rating]]=2,"Dissatisfied",HRData[[#This Row],[Performance Rating]]=3,"Neutral",HRData[[#This Row],[Performance Rating]]=4,"Satisfied",HRData[[#This Row],[Performance Rating]]=5,"Very Satisfied")</f>
        <v>Neutral</v>
      </c>
      <c r="P862" s="7">
        <v>57928</v>
      </c>
      <c r="Q862" s="7">
        <v>9638</v>
      </c>
      <c r="R862" s="2">
        <v>15</v>
      </c>
      <c r="S862" s="2">
        <v>0</v>
      </c>
      <c r="T862" s="2">
        <v>6</v>
      </c>
      <c r="U862" s="2">
        <v>4</v>
      </c>
      <c r="V862" s="2" t="str" cm="1">
        <f t="array" ref="V862">_xlfn.IFS(HRData[[#This Row],[Job Satisfaction Level]]=1,"Very Dissatisfied",HRData[[#This Row],[Job Satisfaction Level]]=2,"Dissatisfied",HRData[[#This Row],[Job Satisfaction Level]]=3,"Neutral",HRData[[#This Row],[Job Satisfaction Level]]=4,"Satisfied",HRData[[#This Row],[Job Satisfaction Level]]=5,"Very Satisfied")</f>
        <v>Satisfied</v>
      </c>
      <c r="W862" s="2" t="s">
        <v>31</v>
      </c>
      <c r="X862" s="2" t="str">
        <f t="shared" si="54"/>
        <v>50-59</v>
      </c>
      <c r="Y862" s="2" t="str">
        <f t="shared" si="55"/>
        <v>50-59</v>
      </c>
    </row>
    <row r="863" spans="1:25" x14ac:dyDescent="0.25">
      <c r="A863" s="2">
        <v>5262</v>
      </c>
      <c r="B863" s="2" t="s">
        <v>1378</v>
      </c>
      <c r="C863" s="2">
        <v>54</v>
      </c>
      <c r="D863" s="2" t="s">
        <v>33</v>
      </c>
      <c r="E863" s="2" t="s">
        <v>27</v>
      </c>
      <c r="F863" s="2" t="s">
        <v>1379</v>
      </c>
      <c r="G863" s="5">
        <v>44944</v>
      </c>
      <c r="H863" s="2">
        <v>1.03</v>
      </c>
      <c r="I863" s="2">
        <f t="shared" ca="1" si="52"/>
        <v>0</v>
      </c>
      <c r="J863" s="2" t="str">
        <f t="shared" ca="1" si="53"/>
        <v>New</v>
      </c>
      <c r="K863" s="5">
        <v>44993</v>
      </c>
      <c r="L863" s="2" t="s">
        <v>29</v>
      </c>
      <c r="M863" s="2" t="s">
        <v>30</v>
      </c>
      <c r="N863" s="2">
        <v>5</v>
      </c>
      <c r="O863" s="2" t="str" cm="1">
        <f t="array" ref="O863">_xlfn.IFS(HRData[[#This Row],[Performance Rating]]=1,"Very Dissatisfied",HRData[[#This Row],[Performance Rating]]=2,"Dissatisfied",HRData[[#This Row],[Performance Rating]]=3,"Neutral",HRData[[#This Row],[Performance Rating]]=4,"Satisfied",HRData[[#This Row],[Performance Rating]]=5,"Very Satisfied")</f>
        <v>Very Satisfied</v>
      </c>
      <c r="P863" s="7">
        <v>96160</v>
      </c>
      <c r="Q863" s="7">
        <v>2713</v>
      </c>
      <c r="R863" s="2">
        <v>17</v>
      </c>
      <c r="S863" s="2">
        <v>5</v>
      </c>
      <c r="T863" s="2">
        <v>5</v>
      </c>
      <c r="U863" s="2">
        <v>1</v>
      </c>
      <c r="V863" s="2" t="str" cm="1">
        <f t="array" ref="V8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63" s="2" t="s">
        <v>31</v>
      </c>
      <c r="X863" s="2" t="str">
        <f t="shared" si="54"/>
        <v>50-59</v>
      </c>
      <c r="Y863" s="2" t="str">
        <f t="shared" si="55"/>
        <v>50-59</v>
      </c>
    </row>
    <row r="864" spans="1:25" x14ac:dyDescent="0.25">
      <c r="A864" s="2">
        <v>8783</v>
      </c>
      <c r="B864" s="2" t="s">
        <v>1380</v>
      </c>
      <c r="C864" s="2">
        <v>55</v>
      </c>
      <c r="D864" s="2" t="s">
        <v>33</v>
      </c>
      <c r="E864" s="2" t="s">
        <v>27</v>
      </c>
      <c r="F864" s="2" t="s">
        <v>597</v>
      </c>
      <c r="G864" s="5">
        <v>42435</v>
      </c>
      <c r="H864" s="2">
        <v>7.9</v>
      </c>
      <c r="I864" s="2">
        <f t="shared" ca="1" si="52"/>
        <v>8</v>
      </c>
      <c r="J864" s="2" t="str">
        <f t="shared" ca="1" si="53"/>
        <v>5-10</v>
      </c>
      <c r="K864" s="5"/>
      <c r="L864" s="2" t="s">
        <v>44</v>
      </c>
      <c r="M864" s="2" t="s">
        <v>39</v>
      </c>
      <c r="N864" s="2">
        <v>4</v>
      </c>
      <c r="O864" s="2" t="str" cm="1">
        <f t="array" ref="O864">_xlfn.IFS(HRData[[#This Row],[Performance Rating]]=1,"Very Dissatisfied",HRData[[#This Row],[Performance Rating]]=2,"Dissatisfied",HRData[[#This Row],[Performance Rating]]=3,"Neutral",HRData[[#This Row],[Performance Rating]]=4,"Satisfied",HRData[[#This Row],[Performance Rating]]=5,"Very Satisfied")</f>
        <v>Satisfied</v>
      </c>
      <c r="P864" s="7">
        <v>79003</v>
      </c>
      <c r="Q864" s="7">
        <v>5020</v>
      </c>
      <c r="R864" s="2">
        <v>15</v>
      </c>
      <c r="S864" s="2">
        <v>3</v>
      </c>
      <c r="T864" s="2">
        <v>6</v>
      </c>
      <c r="U864" s="2">
        <v>3</v>
      </c>
      <c r="V864" s="2" t="str" cm="1">
        <f t="array" ref="V864">_xlfn.IFS(HRData[[#This Row],[Job Satisfaction Level]]=1,"Very Dissatisfied",HRData[[#This Row],[Job Satisfaction Level]]=2,"Dissatisfied",HRData[[#This Row],[Job Satisfaction Level]]=3,"Neutral",HRData[[#This Row],[Job Satisfaction Level]]=4,"Satisfied",HRData[[#This Row],[Job Satisfaction Level]]=5,"Very Satisfied")</f>
        <v>Neutral</v>
      </c>
      <c r="W864" s="2" t="s">
        <v>45</v>
      </c>
      <c r="X864" s="2" t="str">
        <f t="shared" si="54"/>
        <v>50-59</v>
      </c>
      <c r="Y864" s="2" t="str">
        <f t="shared" si="55"/>
        <v>50-59</v>
      </c>
    </row>
    <row r="865" spans="1:25" x14ac:dyDescent="0.25">
      <c r="A865" s="2">
        <v>8597</v>
      </c>
      <c r="B865" s="2" t="s">
        <v>1381</v>
      </c>
      <c r="C865" s="2">
        <v>18</v>
      </c>
      <c r="D865" s="2" t="s">
        <v>33</v>
      </c>
      <c r="E865" s="2" t="s">
        <v>50</v>
      </c>
      <c r="F865" s="2" t="s">
        <v>115</v>
      </c>
      <c r="G865" s="5">
        <v>44254</v>
      </c>
      <c r="H865" s="2">
        <v>2.92</v>
      </c>
      <c r="I865" s="2">
        <f t="shared" ca="1" si="52"/>
        <v>3</v>
      </c>
      <c r="J865" s="2" t="str">
        <f t="shared" ca="1" si="53"/>
        <v>3-5</v>
      </c>
      <c r="K865" s="5"/>
      <c r="L865" s="2" t="s">
        <v>56</v>
      </c>
      <c r="M865" s="2" t="s">
        <v>39</v>
      </c>
      <c r="N865" s="2">
        <v>5</v>
      </c>
      <c r="O865" s="2" t="str" cm="1">
        <f t="array" ref="O865">_xlfn.IFS(HRData[[#This Row],[Performance Rating]]=1,"Very Dissatisfied",HRData[[#This Row],[Performance Rating]]=2,"Dissatisfied",HRData[[#This Row],[Performance Rating]]=3,"Neutral",HRData[[#This Row],[Performance Rating]]=4,"Satisfied",HRData[[#This Row],[Performance Rating]]=5,"Very Satisfied")</f>
        <v>Very Satisfied</v>
      </c>
      <c r="P865" s="7">
        <v>45965</v>
      </c>
      <c r="Q865" s="7">
        <v>7827</v>
      </c>
      <c r="R865" s="2">
        <v>17</v>
      </c>
      <c r="S865" s="2">
        <v>4</v>
      </c>
      <c r="T865" s="2">
        <v>5</v>
      </c>
      <c r="U865" s="2">
        <v>2</v>
      </c>
      <c r="V865" s="2" t="str" cm="1">
        <f t="array" ref="V865">_xlfn.IFS(HRData[[#This Row],[Job Satisfaction Level]]=1,"Very Dissatisfied",HRData[[#This Row],[Job Satisfaction Level]]=2,"Dissatisfied",HRData[[#This Row],[Job Satisfaction Level]]=3,"Neutral",HRData[[#This Row],[Job Satisfaction Level]]=4,"Satisfied",HRData[[#This Row],[Job Satisfaction Level]]=5,"Very Satisfied")</f>
        <v>Dissatisfied</v>
      </c>
      <c r="W865" s="2" t="s">
        <v>45</v>
      </c>
      <c r="X865" s="2" t="str">
        <f t="shared" si="54"/>
        <v>10-19</v>
      </c>
      <c r="Y865" s="2" t="str">
        <f t="shared" si="55"/>
        <v>10-19</v>
      </c>
    </row>
    <row r="866" spans="1:25" x14ac:dyDescent="0.25">
      <c r="A866" s="2">
        <v>5777</v>
      </c>
      <c r="B866" s="2" t="s">
        <v>1382</v>
      </c>
      <c r="C866" s="2">
        <v>63</v>
      </c>
      <c r="D866" s="2" t="s">
        <v>33</v>
      </c>
      <c r="E866" s="2" t="s">
        <v>34</v>
      </c>
      <c r="F866" s="2" t="s">
        <v>691</v>
      </c>
      <c r="G866" s="5">
        <v>45125</v>
      </c>
      <c r="H866" s="2">
        <v>0.53</v>
      </c>
      <c r="I866" s="2">
        <f t="shared" ca="1" si="52"/>
        <v>0</v>
      </c>
      <c r="J866" s="2" t="str">
        <f t="shared" ca="1" si="53"/>
        <v>New</v>
      </c>
      <c r="K866" s="5">
        <v>45143</v>
      </c>
      <c r="L866" s="2" t="s">
        <v>44</v>
      </c>
      <c r="M866" s="2" t="s">
        <v>30</v>
      </c>
      <c r="N866" s="2">
        <v>4</v>
      </c>
      <c r="O866" s="2" t="str" cm="1">
        <f t="array" ref="O866">_xlfn.IFS(HRData[[#This Row],[Performance Rating]]=1,"Very Dissatisfied",HRData[[#This Row],[Performance Rating]]=2,"Dissatisfied",HRData[[#This Row],[Performance Rating]]=3,"Neutral",HRData[[#This Row],[Performance Rating]]=4,"Satisfied",HRData[[#This Row],[Performance Rating]]=5,"Very Satisfied")</f>
        <v>Satisfied</v>
      </c>
      <c r="P866" s="7">
        <v>117577</v>
      </c>
      <c r="Q866" s="7">
        <v>7478</v>
      </c>
      <c r="R866" s="2">
        <v>10</v>
      </c>
      <c r="S866" s="2">
        <v>3</v>
      </c>
      <c r="T866" s="2">
        <v>9</v>
      </c>
      <c r="U866" s="2">
        <v>5</v>
      </c>
      <c r="V866" s="2" t="str" cm="1">
        <f t="array" ref="V866">_xlfn.IFS(HRData[[#This Row],[Job Satisfaction Level]]=1,"Very Dissatisfied",HRData[[#This Row],[Job Satisfaction Level]]=2,"Dissatisfied",HRData[[#This Row],[Job Satisfaction Level]]=3,"Neutral",HRData[[#This Row],[Job Satisfaction Level]]=4,"Satisfied",HRData[[#This Row],[Job Satisfaction Level]]=5,"Very Satisfied")</f>
        <v>Very Satisfied</v>
      </c>
      <c r="W866" s="2" t="s">
        <v>31</v>
      </c>
      <c r="X866" s="2" t="str">
        <f t="shared" si="54"/>
        <v>60-69</v>
      </c>
      <c r="Y866" s="2" t="str">
        <f t="shared" si="55"/>
        <v>60-69</v>
      </c>
    </row>
    <row r="867" spans="1:25" x14ac:dyDescent="0.25">
      <c r="A867" s="2">
        <v>6139</v>
      </c>
      <c r="B867" s="2" t="s">
        <v>1383</v>
      </c>
      <c r="C867" s="2">
        <v>62</v>
      </c>
      <c r="D867" s="2" t="s">
        <v>33</v>
      </c>
      <c r="E867" s="2" t="s">
        <v>34</v>
      </c>
      <c r="F867" s="2" t="s">
        <v>1192</v>
      </c>
      <c r="G867" s="5">
        <v>42975</v>
      </c>
      <c r="H867" s="2">
        <v>6.42</v>
      </c>
      <c r="I867" s="2">
        <f t="shared" ca="1" si="52"/>
        <v>2</v>
      </c>
      <c r="J867" s="2" t="str">
        <f t="shared" ca="1" si="53"/>
        <v>1-3</v>
      </c>
      <c r="K867" s="5">
        <v>44031</v>
      </c>
      <c r="L867" s="2" t="s">
        <v>56</v>
      </c>
      <c r="M867" s="2" t="s">
        <v>30</v>
      </c>
      <c r="N867" s="2">
        <v>5</v>
      </c>
      <c r="O867" s="2" t="str" cm="1">
        <f t="array" ref="O867">_xlfn.IFS(HRData[[#This Row],[Performance Rating]]=1,"Very Dissatisfied",HRData[[#This Row],[Performance Rating]]=2,"Dissatisfied",HRData[[#This Row],[Performance Rating]]=3,"Neutral",HRData[[#This Row],[Performance Rating]]=4,"Satisfied",HRData[[#This Row],[Performance Rating]]=5,"Very Satisfied")</f>
        <v>Very Satisfied</v>
      </c>
      <c r="P867" s="7">
        <v>41667</v>
      </c>
      <c r="Q867" s="7">
        <v>6451</v>
      </c>
      <c r="R867" s="2">
        <v>18</v>
      </c>
      <c r="S867" s="2">
        <v>5</v>
      </c>
      <c r="T867" s="2">
        <v>3</v>
      </c>
      <c r="U867" s="2">
        <v>5</v>
      </c>
      <c r="V867" s="2" t="str" cm="1">
        <f t="array" ref="V867">_xlfn.IFS(HRData[[#This Row],[Job Satisfaction Level]]=1,"Very Dissatisfied",HRData[[#This Row],[Job Satisfaction Level]]=2,"Dissatisfied",HRData[[#This Row],[Job Satisfaction Level]]=3,"Neutral",HRData[[#This Row],[Job Satisfaction Level]]=4,"Satisfied",HRData[[#This Row],[Job Satisfaction Level]]=5,"Very Satisfied")</f>
        <v>Very Satisfied</v>
      </c>
      <c r="W867" s="2" t="s">
        <v>45</v>
      </c>
      <c r="X867" s="2" t="str">
        <f t="shared" si="54"/>
        <v>60-69</v>
      </c>
      <c r="Y867" s="2" t="str">
        <f t="shared" si="55"/>
        <v>60-69</v>
      </c>
    </row>
    <row r="868" spans="1:25" x14ac:dyDescent="0.25">
      <c r="A868" s="2">
        <v>8357</v>
      </c>
      <c r="B868" s="2" t="s">
        <v>1384</v>
      </c>
      <c r="C868" s="2">
        <v>33</v>
      </c>
      <c r="D868" s="2" t="s">
        <v>33</v>
      </c>
      <c r="E868" s="2" t="s">
        <v>37</v>
      </c>
      <c r="F868" s="2" t="s">
        <v>623</v>
      </c>
      <c r="G868" s="5">
        <v>42968</v>
      </c>
      <c r="H868" s="2">
        <v>6.44</v>
      </c>
      <c r="I868" s="2">
        <f t="shared" ca="1" si="52"/>
        <v>6</v>
      </c>
      <c r="J868" s="2" t="str">
        <f t="shared" ca="1" si="53"/>
        <v>5-10</v>
      </c>
      <c r="K868" s="5"/>
      <c r="L868" s="2" t="s">
        <v>48</v>
      </c>
      <c r="M868" s="2" t="s">
        <v>39</v>
      </c>
      <c r="N868" s="2">
        <v>2</v>
      </c>
      <c r="O868" s="2" t="str" cm="1">
        <f t="array" ref="O868">_xlfn.IFS(HRData[[#This Row],[Performance Rating]]=1,"Very Dissatisfied",HRData[[#This Row],[Performance Rating]]=2,"Dissatisfied",HRData[[#This Row],[Performance Rating]]=3,"Neutral",HRData[[#This Row],[Performance Rating]]=4,"Satisfied",HRData[[#This Row],[Performance Rating]]=5,"Very Satisfied")</f>
        <v>Dissatisfied</v>
      </c>
      <c r="P868" s="7">
        <v>110360</v>
      </c>
      <c r="Q868" s="7">
        <v>5371</v>
      </c>
      <c r="R868" s="2">
        <v>16</v>
      </c>
      <c r="S868" s="2">
        <v>7</v>
      </c>
      <c r="T868" s="2">
        <v>4</v>
      </c>
      <c r="U868" s="2">
        <v>5</v>
      </c>
      <c r="V868" s="2" t="str" cm="1">
        <f t="array" ref="V868">_xlfn.IFS(HRData[[#This Row],[Job Satisfaction Level]]=1,"Very Dissatisfied",HRData[[#This Row],[Job Satisfaction Level]]=2,"Dissatisfied",HRData[[#This Row],[Job Satisfaction Level]]=3,"Neutral",HRData[[#This Row],[Job Satisfaction Level]]=4,"Satisfied",HRData[[#This Row],[Job Satisfaction Level]]=5,"Very Satisfied")</f>
        <v>Very Satisfied</v>
      </c>
      <c r="W868" s="2" t="s">
        <v>45</v>
      </c>
      <c r="X868" s="2" t="str">
        <f t="shared" si="54"/>
        <v>30-39</v>
      </c>
      <c r="Y868" s="2" t="str">
        <f t="shared" si="55"/>
        <v>30-39</v>
      </c>
    </row>
    <row r="869" spans="1:25" x14ac:dyDescent="0.25">
      <c r="A869" s="2">
        <v>3993</v>
      </c>
      <c r="B869" s="2" t="s">
        <v>653</v>
      </c>
      <c r="C869" s="2">
        <v>44</v>
      </c>
      <c r="D869" s="2" t="s">
        <v>33</v>
      </c>
      <c r="E869" s="2" t="s">
        <v>50</v>
      </c>
      <c r="F869" s="2" t="s">
        <v>1385</v>
      </c>
      <c r="G869" s="5">
        <v>41899</v>
      </c>
      <c r="H869" s="2">
        <v>9.3699999999999992</v>
      </c>
      <c r="I869" s="2">
        <f t="shared" ca="1" si="52"/>
        <v>4</v>
      </c>
      <c r="J869" s="2" t="str">
        <f t="shared" ca="1" si="53"/>
        <v>3-5</v>
      </c>
      <c r="K869" s="5">
        <v>43445</v>
      </c>
      <c r="L869" s="2" t="s">
        <v>56</v>
      </c>
      <c r="M869" s="2" t="s">
        <v>30</v>
      </c>
      <c r="N869" s="2">
        <v>5</v>
      </c>
      <c r="O869" s="2" t="str" cm="1">
        <f t="array" ref="O869">_xlfn.IFS(HRData[[#This Row],[Performance Rating]]=1,"Very Dissatisfied",HRData[[#This Row],[Performance Rating]]=2,"Dissatisfied",HRData[[#This Row],[Performance Rating]]=3,"Neutral",HRData[[#This Row],[Performance Rating]]=4,"Satisfied",HRData[[#This Row],[Performance Rating]]=5,"Very Satisfied")</f>
        <v>Very Satisfied</v>
      </c>
      <c r="P869" s="7">
        <v>125664</v>
      </c>
      <c r="Q869" s="7">
        <v>780</v>
      </c>
      <c r="R869" s="2">
        <v>16</v>
      </c>
      <c r="S869" s="2">
        <v>4</v>
      </c>
      <c r="T869" s="2">
        <v>5</v>
      </c>
      <c r="U869" s="2">
        <v>1</v>
      </c>
      <c r="V869" s="2" t="str" cm="1">
        <f t="array" ref="V8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69" s="2" t="s">
        <v>45</v>
      </c>
      <c r="X869" s="2" t="str">
        <f t="shared" si="54"/>
        <v>40-49</v>
      </c>
      <c r="Y869" s="2" t="str">
        <f t="shared" si="55"/>
        <v>40-49</v>
      </c>
    </row>
    <row r="870" spans="1:25" x14ac:dyDescent="0.25">
      <c r="A870" s="2">
        <v>1223</v>
      </c>
      <c r="B870" s="2" t="s">
        <v>1386</v>
      </c>
      <c r="C870" s="2">
        <v>46</v>
      </c>
      <c r="D870" s="2" t="s">
        <v>33</v>
      </c>
      <c r="E870" s="2" t="s">
        <v>34</v>
      </c>
      <c r="F870" s="2" t="s">
        <v>867</v>
      </c>
      <c r="G870" s="5">
        <v>44408</v>
      </c>
      <c r="H870" s="2">
        <v>2.5</v>
      </c>
      <c r="I870" s="2">
        <f t="shared" ca="1" si="52"/>
        <v>2</v>
      </c>
      <c r="J870" s="2" t="str">
        <f t="shared" ca="1" si="53"/>
        <v>1-3</v>
      </c>
      <c r="K870" s="5"/>
      <c r="L870" s="2" t="s">
        <v>29</v>
      </c>
      <c r="M870" s="2" t="s">
        <v>39</v>
      </c>
      <c r="N870" s="2">
        <v>5</v>
      </c>
      <c r="O870" s="2" t="str" cm="1">
        <f t="array" ref="O870">_xlfn.IFS(HRData[[#This Row],[Performance Rating]]=1,"Very Dissatisfied",HRData[[#This Row],[Performance Rating]]=2,"Dissatisfied",HRData[[#This Row],[Performance Rating]]=3,"Neutral",HRData[[#This Row],[Performance Rating]]=4,"Satisfied",HRData[[#This Row],[Performance Rating]]=5,"Very Satisfied")</f>
        <v>Very Satisfied</v>
      </c>
      <c r="P870" s="7">
        <v>30190</v>
      </c>
      <c r="Q870" s="7">
        <v>6001</v>
      </c>
      <c r="R870" s="2">
        <v>13</v>
      </c>
      <c r="S870" s="2">
        <v>7</v>
      </c>
      <c r="T870" s="2">
        <v>2</v>
      </c>
      <c r="U870" s="2">
        <v>2</v>
      </c>
      <c r="V870" s="2" t="str" cm="1">
        <f t="array" ref="V870">_xlfn.IFS(HRData[[#This Row],[Job Satisfaction Level]]=1,"Very Dissatisfied",HRData[[#This Row],[Job Satisfaction Level]]=2,"Dissatisfied",HRData[[#This Row],[Job Satisfaction Level]]=3,"Neutral",HRData[[#This Row],[Job Satisfaction Level]]=4,"Satisfied",HRData[[#This Row],[Job Satisfaction Level]]=5,"Very Satisfied")</f>
        <v>Dissatisfied</v>
      </c>
      <c r="W870" s="2" t="s">
        <v>40</v>
      </c>
      <c r="X870" s="2" t="str">
        <f t="shared" si="54"/>
        <v>40-49</v>
      </c>
      <c r="Y870" s="2" t="str">
        <f t="shared" si="55"/>
        <v>40-49</v>
      </c>
    </row>
    <row r="871" spans="1:25" x14ac:dyDescent="0.25">
      <c r="A871" s="2">
        <v>3214</v>
      </c>
      <c r="B871" s="2" t="s">
        <v>1387</v>
      </c>
      <c r="C871" s="2">
        <v>53</v>
      </c>
      <c r="D871" s="2" t="s">
        <v>33</v>
      </c>
      <c r="E871" s="2" t="s">
        <v>50</v>
      </c>
      <c r="F871" s="2" t="s">
        <v>332</v>
      </c>
      <c r="G871" s="5">
        <v>44250</v>
      </c>
      <c r="H871" s="2">
        <v>2.93</v>
      </c>
      <c r="I871" s="2">
        <f t="shared" ca="1" si="52"/>
        <v>1</v>
      </c>
      <c r="J871" s="2" t="str">
        <f t="shared" ca="1" si="53"/>
        <v>1-3</v>
      </c>
      <c r="K871" s="5">
        <v>44909</v>
      </c>
      <c r="L871" s="2" t="s">
        <v>44</v>
      </c>
      <c r="M871" s="2" t="s">
        <v>30</v>
      </c>
      <c r="N871" s="2">
        <v>1</v>
      </c>
      <c r="O871" s="2" t="str" cm="1">
        <f t="array" ref="O871">_xlfn.IFS(HRData[[#This Row],[Performance Rating]]=1,"Very Dissatisfied",HRData[[#This Row],[Performance Rating]]=2,"Dissatisfied",HRData[[#This Row],[Performance Rating]]=3,"Neutral",HRData[[#This Row],[Performance Rating]]=4,"Satisfied",HRData[[#This Row],[Performance Rating]]=5,"Very Satisfied")</f>
        <v>Very Dissatisfied</v>
      </c>
      <c r="P871" s="7">
        <v>102884</v>
      </c>
      <c r="Q871" s="7">
        <v>509</v>
      </c>
      <c r="R871" s="2">
        <v>3</v>
      </c>
      <c r="S871" s="2">
        <v>8</v>
      </c>
      <c r="T871" s="2">
        <v>4</v>
      </c>
      <c r="U871" s="2">
        <v>5</v>
      </c>
      <c r="V871" s="2" t="str" cm="1">
        <f t="array" ref="V871">_xlfn.IFS(HRData[[#This Row],[Job Satisfaction Level]]=1,"Very Dissatisfied",HRData[[#This Row],[Job Satisfaction Level]]=2,"Dissatisfied",HRData[[#This Row],[Job Satisfaction Level]]=3,"Neutral",HRData[[#This Row],[Job Satisfaction Level]]=4,"Satisfied",HRData[[#This Row],[Job Satisfaction Level]]=5,"Very Satisfied")</f>
        <v>Very Satisfied</v>
      </c>
      <c r="W871" s="2" t="s">
        <v>31</v>
      </c>
      <c r="X871" s="2" t="str">
        <f t="shared" si="54"/>
        <v>50-59</v>
      </c>
      <c r="Y871" s="2" t="str">
        <f t="shared" si="55"/>
        <v>50-59</v>
      </c>
    </row>
    <row r="872" spans="1:25" x14ac:dyDescent="0.25">
      <c r="A872" s="2">
        <v>1214</v>
      </c>
      <c r="B872" s="2" t="s">
        <v>1388</v>
      </c>
      <c r="C872" s="2">
        <v>22</v>
      </c>
      <c r="D872" s="2" t="s">
        <v>33</v>
      </c>
      <c r="E872" s="2" t="s">
        <v>37</v>
      </c>
      <c r="F872" s="2" t="s">
        <v>232</v>
      </c>
      <c r="G872" s="5">
        <v>45304</v>
      </c>
      <c r="H872" s="2">
        <v>0.04</v>
      </c>
      <c r="I872" s="2">
        <f t="shared" ca="1" si="52"/>
        <v>0</v>
      </c>
      <c r="J872" s="2" t="str">
        <f t="shared" ca="1" si="53"/>
        <v>New</v>
      </c>
      <c r="K872" s="5">
        <v>45313</v>
      </c>
      <c r="L872" s="2" t="s">
        <v>48</v>
      </c>
      <c r="M872" s="2" t="s">
        <v>30</v>
      </c>
      <c r="N872" s="2">
        <v>1</v>
      </c>
      <c r="O872" s="2" t="str" cm="1">
        <f t="array" ref="O872">_xlfn.IFS(HRData[[#This Row],[Performance Rating]]=1,"Very Dissatisfied",HRData[[#This Row],[Performance Rating]]=2,"Dissatisfied",HRData[[#This Row],[Performance Rating]]=3,"Neutral",HRData[[#This Row],[Performance Rating]]=4,"Satisfied",HRData[[#This Row],[Performance Rating]]=5,"Very Satisfied")</f>
        <v>Very Dissatisfied</v>
      </c>
      <c r="P872" s="7">
        <v>89443</v>
      </c>
      <c r="Q872" s="7">
        <v>7492</v>
      </c>
      <c r="R872" s="2">
        <v>10</v>
      </c>
      <c r="S872" s="2">
        <v>5</v>
      </c>
      <c r="T872" s="2">
        <v>1</v>
      </c>
      <c r="U872" s="2">
        <v>2</v>
      </c>
      <c r="V872" s="2" t="str" cm="1">
        <f t="array" ref="V872">_xlfn.IFS(HRData[[#This Row],[Job Satisfaction Level]]=1,"Very Dissatisfied",HRData[[#This Row],[Job Satisfaction Level]]=2,"Dissatisfied",HRData[[#This Row],[Job Satisfaction Level]]=3,"Neutral",HRData[[#This Row],[Job Satisfaction Level]]=4,"Satisfied",HRData[[#This Row],[Job Satisfaction Level]]=5,"Very Satisfied")</f>
        <v>Dissatisfied</v>
      </c>
      <c r="W872" s="2" t="s">
        <v>45</v>
      </c>
      <c r="X872" s="2" t="str">
        <f t="shared" si="54"/>
        <v>20-29</v>
      </c>
      <c r="Y872" s="2" t="str">
        <f t="shared" si="55"/>
        <v>20-29</v>
      </c>
    </row>
    <row r="873" spans="1:25" x14ac:dyDescent="0.25">
      <c r="A873" s="2">
        <v>7407</v>
      </c>
      <c r="B873" s="2" t="s">
        <v>1389</v>
      </c>
      <c r="C873" s="2">
        <v>40</v>
      </c>
      <c r="D873" s="2" t="s">
        <v>33</v>
      </c>
      <c r="E873" s="2" t="s">
        <v>37</v>
      </c>
      <c r="F873" s="2" t="s">
        <v>1390</v>
      </c>
      <c r="G873" s="5">
        <v>44974</v>
      </c>
      <c r="H873" s="2">
        <v>0.95</v>
      </c>
      <c r="I873" s="2">
        <f t="shared" ca="1" si="52"/>
        <v>0</v>
      </c>
      <c r="J873" s="2" t="str">
        <f t="shared" ca="1" si="53"/>
        <v>New</v>
      </c>
      <c r="K873" s="5">
        <v>45253</v>
      </c>
      <c r="L873" s="2" t="s">
        <v>44</v>
      </c>
      <c r="M873" s="2" t="s">
        <v>30</v>
      </c>
      <c r="N873" s="2">
        <v>2</v>
      </c>
      <c r="O873" s="2" t="str" cm="1">
        <f t="array" ref="O873">_xlfn.IFS(HRData[[#This Row],[Performance Rating]]=1,"Very Dissatisfied",HRData[[#This Row],[Performance Rating]]=2,"Dissatisfied",HRData[[#This Row],[Performance Rating]]=3,"Neutral",HRData[[#This Row],[Performance Rating]]=4,"Satisfied",HRData[[#This Row],[Performance Rating]]=5,"Very Satisfied")</f>
        <v>Dissatisfied</v>
      </c>
      <c r="P873" s="7">
        <v>49901</v>
      </c>
      <c r="Q873" s="7">
        <v>1920</v>
      </c>
      <c r="R873" s="2">
        <v>17</v>
      </c>
      <c r="S873" s="2">
        <v>3</v>
      </c>
      <c r="T873" s="2">
        <v>5</v>
      </c>
      <c r="U873" s="2">
        <v>5</v>
      </c>
      <c r="V873" s="2" t="str" cm="1">
        <f t="array" ref="V873">_xlfn.IFS(HRData[[#This Row],[Job Satisfaction Level]]=1,"Very Dissatisfied",HRData[[#This Row],[Job Satisfaction Level]]=2,"Dissatisfied",HRData[[#This Row],[Job Satisfaction Level]]=3,"Neutral",HRData[[#This Row],[Job Satisfaction Level]]=4,"Satisfied",HRData[[#This Row],[Job Satisfaction Level]]=5,"Very Satisfied")</f>
        <v>Very Satisfied</v>
      </c>
      <c r="W873" s="2" t="s">
        <v>40</v>
      </c>
      <c r="X873" s="2" t="str">
        <f t="shared" si="54"/>
        <v>40-49</v>
      </c>
      <c r="Y873" s="2" t="str">
        <f t="shared" si="55"/>
        <v>40-49</v>
      </c>
    </row>
    <row r="874" spans="1:25" x14ac:dyDescent="0.25">
      <c r="A874" s="2">
        <v>7888</v>
      </c>
      <c r="B874" s="2" t="s">
        <v>1391</v>
      </c>
      <c r="C874" s="2">
        <v>62</v>
      </c>
      <c r="D874" s="2" t="s">
        <v>33</v>
      </c>
      <c r="E874" s="2" t="s">
        <v>37</v>
      </c>
      <c r="F874" s="2" t="s">
        <v>145</v>
      </c>
      <c r="G874" s="5">
        <v>42859</v>
      </c>
      <c r="H874" s="2">
        <v>6.74</v>
      </c>
      <c r="I874" s="2">
        <f t="shared" ca="1" si="52"/>
        <v>4</v>
      </c>
      <c r="J874" s="2" t="str">
        <f t="shared" ca="1" si="53"/>
        <v>3-5</v>
      </c>
      <c r="K874" s="5">
        <v>44597</v>
      </c>
      <c r="L874" s="2" t="s">
        <v>29</v>
      </c>
      <c r="M874" s="2" t="s">
        <v>30</v>
      </c>
      <c r="N874" s="2">
        <v>4</v>
      </c>
      <c r="O874" s="2" t="str" cm="1">
        <f t="array" ref="O874">_xlfn.IFS(HRData[[#This Row],[Performance Rating]]=1,"Very Dissatisfied",HRData[[#This Row],[Performance Rating]]=2,"Dissatisfied",HRData[[#This Row],[Performance Rating]]=3,"Neutral",HRData[[#This Row],[Performance Rating]]=4,"Satisfied",HRData[[#This Row],[Performance Rating]]=5,"Very Satisfied")</f>
        <v>Satisfied</v>
      </c>
      <c r="P874" s="7">
        <v>103454</v>
      </c>
      <c r="Q874" s="7">
        <v>4581</v>
      </c>
      <c r="R874" s="2">
        <v>16</v>
      </c>
      <c r="S874" s="2">
        <v>1</v>
      </c>
      <c r="T874" s="2">
        <v>10</v>
      </c>
      <c r="U874" s="2">
        <v>3</v>
      </c>
      <c r="V874" s="2" t="str" cm="1">
        <f t="array" ref="V874">_xlfn.IFS(HRData[[#This Row],[Job Satisfaction Level]]=1,"Very Dissatisfied",HRData[[#This Row],[Job Satisfaction Level]]=2,"Dissatisfied",HRData[[#This Row],[Job Satisfaction Level]]=3,"Neutral",HRData[[#This Row],[Job Satisfaction Level]]=4,"Satisfied",HRData[[#This Row],[Job Satisfaction Level]]=5,"Very Satisfied")</f>
        <v>Neutral</v>
      </c>
      <c r="W874" s="2" t="s">
        <v>31</v>
      </c>
      <c r="X874" s="2" t="str">
        <f t="shared" si="54"/>
        <v>60-69</v>
      </c>
      <c r="Y874" s="2" t="str">
        <f t="shared" si="55"/>
        <v>60-69</v>
      </c>
    </row>
    <row r="875" spans="1:25" x14ac:dyDescent="0.25">
      <c r="A875" s="2">
        <v>2029</v>
      </c>
      <c r="B875" s="2" t="s">
        <v>1392</v>
      </c>
      <c r="C875" s="2">
        <v>64</v>
      </c>
      <c r="D875" s="2" t="s">
        <v>33</v>
      </c>
      <c r="E875" s="2" t="s">
        <v>50</v>
      </c>
      <c r="F875" s="2" t="s">
        <v>605</v>
      </c>
      <c r="G875" s="5">
        <v>43990</v>
      </c>
      <c r="H875" s="2">
        <v>3.64</v>
      </c>
      <c r="I875" s="2">
        <f t="shared" ca="1" si="52"/>
        <v>3</v>
      </c>
      <c r="J875" s="2" t="str">
        <f t="shared" ca="1" si="53"/>
        <v>3-5</v>
      </c>
      <c r="K875" s="5"/>
      <c r="L875" s="2" t="s">
        <v>48</v>
      </c>
      <c r="M875" s="2" t="s">
        <v>39</v>
      </c>
      <c r="N875" s="2">
        <v>5</v>
      </c>
      <c r="O875" s="2" t="str" cm="1">
        <f t="array" ref="O875">_xlfn.IFS(HRData[[#This Row],[Performance Rating]]=1,"Very Dissatisfied",HRData[[#This Row],[Performance Rating]]=2,"Dissatisfied",HRData[[#This Row],[Performance Rating]]=3,"Neutral",HRData[[#This Row],[Performance Rating]]=4,"Satisfied",HRData[[#This Row],[Performance Rating]]=5,"Very Satisfied")</f>
        <v>Very Satisfied</v>
      </c>
      <c r="P875" s="7">
        <v>116930</v>
      </c>
      <c r="Q875" s="7">
        <v>9538</v>
      </c>
      <c r="R875" s="2">
        <v>4</v>
      </c>
      <c r="S875" s="2">
        <v>7</v>
      </c>
      <c r="T875" s="2">
        <v>2</v>
      </c>
      <c r="U875" s="2">
        <v>1</v>
      </c>
      <c r="V875" s="2" t="str" cm="1">
        <f t="array" ref="V8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75" s="2" t="s">
        <v>31</v>
      </c>
      <c r="X875" s="2" t="str">
        <f t="shared" si="54"/>
        <v>60-69</v>
      </c>
      <c r="Y875" s="2" t="str">
        <f t="shared" si="55"/>
        <v>60-69</v>
      </c>
    </row>
    <row r="876" spans="1:25" x14ac:dyDescent="0.25">
      <c r="A876" s="2">
        <v>9395</v>
      </c>
      <c r="B876" s="2" t="s">
        <v>1393</v>
      </c>
      <c r="C876" s="2">
        <v>21</v>
      </c>
      <c r="D876" s="2" t="s">
        <v>33</v>
      </c>
      <c r="E876" s="2" t="s">
        <v>50</v>
      </c>
      <c r="F876" s="2" t="s">
        <v>892</v>
      </c>
      <c r="G876" s="5">
        <v>42948</v>
      </c>
      <c r="H876" s="2">
        <v>6.5</v>
      </c>
      <c r="I876" s="2">
        <f t="shared" ca="1" si="52"/>
        <v>6</v>
      </c>
      <c r="J876" s="2" t="str">
        <f t="shared" ca="1" si="53"/>
        <v>5-10</v>
      </c>
      <c r="K876" s="5"/>
      <c r="L876" s="2" t="s">
        <v>48</v>
      </c>
      <c r="M876" s="2" t="s">
        <v>39</v>
      </c>
      <c r="N876" s="2">
        <v>4</v>
      </c>
      <c r="O876" s="2" t="str" cm="1">
        <f t="array" ref="O876">_xlfn.IFS(HRData[[#This Row],[Performance Rating]]=1,"Very Dissatisfied",HRData[[#This Row],[Performance Rating]]=2,"Dissatisfied",HRData[[#This Row],[Performance Rating]]=3,"Neutral",HRData[[#This Row],[Performance Rating]]=4,"Satisfied",HRData[[#This Row],[Performance Rating]]=5,"Very Satisfied")</f>
        <v>Satisfied</v>
      </c>
      <c r="P876" s="7">
        <v>114298</v>
      </c>
      <c r="Q876" s="7">
        <v>6234</v>
      </c>
      <c r="R876" s="2">
        <v>18</v>
      </c>
      <c r="S876" s="2">
        <v>8</v>
      </c>
      <c r="T876" s="2">
        <v>2</v>
      </c>
      <c r="U876" s="2">
        <v>4</v>
      </c>
      <c r="V876" s="2" t="str" cm="1">
        <f t="array" ref="V876">_xlfn.IFS(HRData[[#This Row],[Job Satisfaction Level]]=1,"Very Dissatisfied",HRData[[#This Row],[Job Satisfaction Level]]=2,"Dissatisfied",HRData[[#This Row],[Job Satisfaction Level]]=3,"Neutral",HRData[[#This Row],[Job Satisfaction Level]]=4,"Satisfied",HRData[[#This Row],[Job Satisfaction Level]]=5,"Very Satisfied")</f>
        <v>Satisfied</v>
      </c>
      <c r="W876" s="2" t="s">
        <v>31</v>
      </c>
      <c r="X876" s="2" t="str">
        <f t="shared" si="54"/>
        <v>20-29</v>
      </c>
      <c r="Y876" s="2" t="str">
        <f t="shared" si="55"/>
        <v>20-29</v>
      </c>
    </row>
    <row r="877" spans="1:25" x14ac:dyDescent="0.25">
      <c r="A877" s="2">
        <v>7077</v>
      </c>
      <c r="B877" s="2" t="s">
        <v>1394</v>
      </c>
      <c r="C877" s="2">
        <v>31</v>
      </c>
      <c r="D877" s="2" t="s">
        <v>33</v>
      </c>
      <c r="E877" s="2" t="s">
        <v>42</v>
      </c>
      <c r="F877" s="2" t="s">
        <v>706</v>
      </c>
      <c r="G877" s="5">
        <v>43788</v>
      </c>
      <c r="H877" s="2">
        <v>4.1900000000000004</v>
      </c>
      <c r="I877" s="2">
        <f t="shared" ca="1" si="52"/>
        <v>4</v>
      </c>
      <c r="J877" s="2" t="str">
        <f t="shared" ca="1" si="53"/>
        <v>3-5</v>
      </c>
      <c r="K877" s="5"/>
      <c r="L877" s="2" t="s">
        <v>29</v>
      </c>
      <c r="M877" s="2" t="s">
        <v>39</v>
      </c>
      <c r="N877" s="2">
        <v>4</v>
      </c>
      <c r="O877" s="2" t="str" cm="1">
        <f t="array" ref="O877">_xlfn.IFS(HRData[[#This Row],[Performance Rating]]=1,"Very Dissatisfied",HRData[[#This Row],[Performance Rating]]=2,"Dissatisfied",HRData[[#This Row],[Performance Rating]]=3,"Neutral",HRData[[#This Row],[Performance Rating]]=4,"Satisfied",HRData[[#This Row],[Performance Rating]]=5,"Very Satisfied")</f>
        <v>Satisfied</v>
      </c>
      <c r="P877" s="7">
        <v>60561</v>
      </c>
      <c r="Q877" s="7">
        <v>4269</v>
      </c>
      <c r="R877" s="2">
        <v>20</v>
      </c>
      <c r="S877" s="2">
        <v>3</v>
      </c>
      <c r="T877" s="2">
        <v>3</v>
      </c>
      <c r="U877" s="2">
        <v>4</v>
      </c>
      <c r="V877" s="2" t="str" cm="1">
        <f t="array" ref="V877">_xlfn.IFS(HRData[[#This Row],[Job Satisfaction Level]]=1,"Very Dissatisfied",HRData[[#This Row],[Job Satisfaction Level]]=2,"Dissatisfied",HRData[[#This Row],[Job Satisfaction Level]]=3,"Neutral",HRData[[#This Row],[Job Satisfaction Level]]=4,"Satisfied",HRData[[#This Row],[Job Satisfaction Level]]=5,"Very Satisfied")</f>
        <v>Satisfied</v>
      </c>
      <c r="W877" s="2" t="s">
        <v>45</v>
      </c>
      <c r="X877" s="2" t="str">
        <f t="shared" si="54"/>
        <v>30-39</v>
      </c>
      <c r="Y877" s="2" t="str">
        <f t="shared" si="55"/>
        <v>30-39</v>
      </c>
    </row>
    <row r="878" spans="1:25" x14ac:dyDescent="0.25">
      <c r="A878" s="2">
        <v>1919</v>
      </c>
      <c r="B878" s="2" t="s">
        <v>1395</v>
      </c>
      <c r="C878" s="2">
        <v>57</v>
      </c>
      <c r="D878" s="2" t="s">
        <v>33</v>
      </c>
      <c r="E878" s="2" t="s">
        <v>27</v>
      </c>
      <c r="F878" s="2" t="s">
        <v>1396</v>
      </c>
      <c r="G878" s="5">
        <v>44499</v>
      </c>
      <c r="H878" s="2">
        <v>2.25</v>
      </c>
      <c r="I878" s="2">
        <f t="shared" ca="1" si="52"/>
        <v>1</v>
      </c>
      <c r="J878" s="2" t="str">
        <f t="shared" ca="1" si="53"/>
        <v>1-3</v>
      </c>
      <c r="K878" s="5">
        <v>44963</v>
      </c>
      <c r="L878" s="2" t="s">
        <v>48</v>
      </c>
      <c r="M878" s="2" t="s">
        <v>30</v>
      </c>
      <c r="N878" s="2">
        <v>2</v>
      </c>
      <c r="O878" s="2" t="str" cm="1">
        <f t="array" ref="O878">_xlfn.IFS(HRData[[#This Row],[Performance Rating]]=1,"Very Dissatisfied",HRData[[#This Row],[Performance Rating]]=2,"Dissatisfied",HRData[[#This Row],[Performance Rating]]=3,"Neutral",HRData[[#This Row],[Performance Rating]]=4,"Satisfied",HRData[[#This Row],[Performance Rating]]=5,"Very Satisfied")</f>
        <v>Dissatisfied</v>
      </c>
      <c r="P878" s="7">
        <v>74852</v>
      </c>
      <c r="Q878" s="7">
        <v>2500</v>
      </c>
      <c r="R878" s="2">
        <v>14</v>
      </c>
      <c r="S878" s="2">
        <v>1</v>
      </c>
      <c r="T878" s="2">
        <v>2</v>
      </c>
      <c r="U878" s="2">
        <v>3</v>
      </c>
      <c r="V878" s="2" t="str" cm="1">
        <f t="array" ref="V878">_xlfn.IFS(HRData[[#This Row],[Job Satisfaction Level]]=1,"Very Dissatisfied",HRData[[#This Row],[Job Satisfaction Level]]=2,"Dissatisfied",HRData[[#This Row],[Job Satisfaction Level]]=3,"Neutral",HRData[[#This Row],[Job Satisfaction Level]]=4,"Satisfied",HRData[[#This Row],[Job Satisfaction Level]]=5,"Very Satisfied")</f>
        <v>Neutral</v>
      </c>
      <c r="W878" s="2" t="s">
        <v>40</v>
      </c>
      <c r="X878" s="2" t="str">
        <f t="shared" si="54"/>
        <v>50-59</v>
      </c>
      <c r="Y878" s="2" t="str">
        <f t="shared" si="55"/>
        <v>50-59</v>
      </c>
    </row>
    <row r="879" spans="1:25" x14ac:dyDescent="0.25">
      <c r="A879" s="2">
        <v>9682</v>
      </c>
      <c r="B879" s="2" t="s">
        <v>1397</v>
      </c>
      <c r="C879" s="2">
        <v>31</v>
      </c>
      <c r="D879" s="2" t="s">
        <v>33</v>
      </c>
      <c r="E879" s="2" t="s">
        <v>50</v>
      </c>
      <c r="F879" s="2" t="s">
        <v>269</v>
      </c>
      <c r="G879" s="5">
        <v>44588</v>
      </c>
      <c r="H879" s="2">
        <v>2</v>
      </c>
      <c r="I879" s="2">
        <f t="shared" ca="1" si="52"/>
        <v>2</v>
      </c>
      <c r="J879" s="2" t="str">
        <f t="shared" ca="1" si="53"/>
        <v>1-3</v>
      </c>
      <c r="K879" s="5"/>
      <c r="L879" s="2" t="s">
        <v>48</v>
      </c>
      <c r="M879" s="2" t="s">
        <v>39</v>
      </c>
      <c r="N879" s="2">
        <v>2</v>
      </c>
      <c r="O879" s="2" t="str" cm="1">
        <f t="array" ref="O879">_xlfn.IFS(HRData[[#This Row],[Performance Rating]]=1,"Very Dissatisfied",HRData[[#This Row],[Performance Rating]]=2,"Dissatisfied",HRData[[#This Row],[Performance Rating]]=3,"Neutral",HRData[[#This Row],[Performance Rating]]=4,"Satisfied",HRData[[#This Row],[Performance Rating]]=5,"Very Satisfied")</f>
        <v>Dissatisfied</v>
      </c>
      <c r="P879" s="7">
        <v>73794</v>
      </c>
      <c r="Q879" s="7">
        <v>6052</v>
      </c>
      <c r="R879" s="2">
        <v>18</v>
      </c>
      <c r="S879" s="2">
        <v>5</v>
      </c>
      <c r="T879" s="2">
        <v>8</v>
      </c>
      <c r="U879" s="2">
        <v>1</v>
      </c>
      <c r="V879" s="2" t="str" cm="1">
        <f t="array" ref="V8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79" s="2" t="s">
        <v>31</v>
      </c>
      <c r="X879" s="2" t="str">
        <f t="shared" si="54"/>
        <v>30-39</v>
      </c>
      <c r="Y879" s="2" t="str">
        <f t="shared" si="55"/>
        <v>30-39</v>
      </c>
    </row>
    <row r="880" spans="1:25" x14ac:dyDescent="0.25">
      <c r="A880" s="2">
        <v>6653</v>
      </c>
      <c r="B880" s="2" t="s">
        <v>1398</v>
      </c>
      <c r="C880" s="2">
        <v>31</v>
      </c>
      <c r="D880" s="2" t="s">
        <v>33</v>
      </c>
      <c r="E880" s="2" t="s">
        <v>37</v>
      </c>
      <c r="F880" s="2" t="s">
        <v>839</v>
      </c>
      <c r="G880" s="5">
        <v>42312</v>
      </c>
      <c r="H880" s="2">
        <v>8.24</v>
      </c>
      <c r="I880" s="2">
        <f t="shared" ca="1" si="52"/>
        <v>7</v>
      </c>
      <c r="J880" s="2" t="str">
        <f t="shared" ca="1" si="53"/>
        <v>5-10</v>
      </c>
      <c r="K880" s="5">
        <v>45115</v>
      </c>
      <c r="L880" s="2" t="s">
        <v>56</v>
      </c>
      <c r="M880" s="2" t="s">
        <v>30</v>
      </c>
      <c r="N880" s="2">
        <v>2</v>
      </c>
      <c r="O880" s="2" t="str" cm="1">
        <f t="array" ref="O880">_xlfn.IFS(HRData[[#This Row],[Performance Rating]]=1,"Very Dissatisfied",HRData[[#This Row],[Performance Rating]]=2,"Dissatisfied",HRData[[#This Row],[Performance Rating]]=3,"Neutral",HRData[[#This Row],[Performance Rating]]=4,"Satisfied",HRData[[#This Row],[Performance Rating]]=5,"Very Satisfied")</f>
        <v>Dissatisfied</v>
      </c>
      <c r="P880" s="7">
        <v>116811</v>
      </c>
      <c r="Q880" s="7">
        <v>7540</v>
      </c>
      <c r="R880" s="2">
        <v>11</v>
      </c>
      <c r="S880" s="2">
        <v>0</v>
      </c>
      <c r="T880" s="2">
        <v>7</v>
      </c>
      <c r="U880" s="2">
        <v>4</v>
      </c>
      <c r="V880" s="2" t="str" cm="1">
        <f t="array" ref="V880">_xlfn.IFS(HRData[[#This Row],[Job Satisfaction Level]]=1,"Very Dissatisfied",HRData[[#This Row],[Job Satisfaction Level]]=2,"Dissatisfied",HRData[[#This Row],[Job Satisfaction Level]]=3,"Neutral",HRData[[#This Row],[Job Satisfaction Level]]=4,"Satisfied",HRData[[#This Row],[Job Satisfaction Level]]=5,"Very Satisfied")</f>
        <v>Satisfied</v>
      </c>
      <c r="W880" s="2" t="s">
        <v>31</v>
      </c>
      <c r="X880" s="2" t="str">
        <f t="shared" si="54"/>
        <v>30-39</v>
      </c>
      <c r="Y880" s="2" t="str">
        <f t="shared" si="55"/>
        <v>30-39</v>
      </c>
    </row>
    <row r="881" spans="1:25" x14ac:dyDescent="0.25">
      <c r="A881" s="2">
        <v>2943</v>
      </c>
      <c r="B881" s="2" t="s">
        <v>1399</v>
      </c>
      <c r="C881" s="2">
        <v>65</v>
      </c>
      <c r="D881" s="2" t="s">
        <v>33</v>
      </c>
      <c r="E881" s="2" t="s">
        <v>27</v>
      </c>
      <c r="F881" s="2" t="s">
        <v>479</v>
      </c>
      <c r="G881" s="5">
        <v>44923</v>
      </c>
      <c r="H881" s="2">
        <v>1.08</v>
      </c>
      <c r="I881" s="2">
        <f t="shared" ca="1" si="52"/>
        <v>0</v>
      </c>
      <c r="J881" s="2" t="str">
        <f t="shared" ca="1" si="53"/>
        <v>New</v>
      </c>
      <c r="K881" s="5">
        <v>45078</v>
      </c>
      <c r="L881" s="2" t="s">
        <v>29</v>
      </c>
      <c r="M881" s="2" t="s">
        <v>30</v>
      </c>
      <c r="N881" s="2">
        <v>5</v>
      </c>
      <c r="O881" s="2" t="str" cm="1">
        <f t="array" ref="O881">_xlfn.IFS(HRData[[#This Row],[Performance Rating]]=1,"Very Dissatisfied",HRData[[#This Row],[Performance Rating]]=2,"Dissatisfied",HRData[[#This Row],[Performance Rating]]=3,"Neutral",HRData[[#This Row],[Performance Rating]]=4,"Satisfied",HRData[[#This Row],[Performance Rating]]=5,"Very Satisfied")</f>
        <v>Very Satisfied</v>
      </c>
      <c r="P881" s="7">
        <v>119942</v>
      </c>
      <c r="Q881" s="7">
        <v>252</v>
      </c>
      <c r="R881" s="2">
        <v>19</v>
      </c>
      <c r="S881" s="2">
        <v>1</v>
      </c>
      <c r="T881" s="2">
        <v>1</v>
      </c>
      <c r="U881" s="2">
        <v>5</v>
      </c>
      <c r="V881" s="2" t="str" cm="1">
        <f t="array" ref="V881">_xlfn.IFS(HRData[[#This Row],[Job Satisfaction Level]]=1,"Very Dissatisfied",HRData[[#This Row],[Job Satisfaction Level]]=2,"Dissatisfied",HRData[[#This Row],[Job Satisfaction Level]]=3,"Neutral",HRData[[#This Row],[Job Satisfaction Level]]=4,"Satisfied",HRData[[#This Row],[Job Satisfaction Level]]=5,"Very Satisfied")</f>
        <v>Very Satisfied</v>
      </c>
      <c r="W881" s="2" t="s">
        <v>45</v>
      </c>
      <c r="X881" s="2" t="str">
        <f t="shared" si="54"/>
        <v>60-69</v>
      </c>
      <c r="Y881" s="2" t="str">
        <f t="shared" si="55"/>
        <v>60-69</v>
      </c>
    </row>
    <row r="882" spans="1:25" x14ac:dyDescent="0.25">
      <c r="A882" s="2">
        <v>7780</v>
      </c>
      <c r="B882" s="2" t="s">
        <v>1135</v>
      </c>
      <c r="C882" s="2">
        <v>35</v>
      </c>
      <c r="D882" s="2" t="s">
        <v>33</v>
      </c>
      <c r="E882" s="2" t="s">
        <v>27</v>
      </c>
      <c r="F882" s="2" t="s">
        <v>718</v>
      </c>
      <c r="G882" s="5">
        <v>42641</v>
      </c>
      <c r="H882" s="2">
        <v>7.34</v>
      </c>
      <c r="I882" s="2">
        <f t="shared" ca="1" si="52"/>
        <v>4</v>
      </c>
      <c r="J882" s="2" t="str">
        <f t="shared" ca="1" si="53"/>
        <v>3-5</v>
      </c>
      <c r="K882" s="5">
        <v>44189</v>
      </c>
      <c r="L882" s="2" t="s">
        <v>44</v>
      </c>
      <c r="M882" s="2" t="s">
        <v>30</v>
      </c>
      <c r="N882" s="2">
        <v>3</v>
      </c>
      <c r="O882" s="2" t="str" cm="1">
        <f t="array" ref="O882">_xlfn.IFS(HRData[[#This Row],[Performance Rating]]=1,"Very Dissatisfied",HRData[[#This Row],[Performance Rating]]=2,"Dissatisfied",HRData[[#This Row],[Performance Rating]]=3,"Neutral",HRData[[#This Row],[Performance Rating]]=4,"Satisfied",HRData[[#This Row],[Performance Rating]]=5,"Very Satisfied")</f>
        <v>Neutral</v>
      </c>
      <c r="P882" s="7">
        <v>37716</v>
      </c>
      <c r="Q882" s="7">
        <v>2662</v>
      </c>
      <c r="R882" s="2">
        <v>14</v>
      </c>
      <c r="S882" s="2">
        <v>1</v>
      </c>
      <c r="T882" s="2">
        <v>9</v>
      </c>
      <c r="U882" s="2">
        <v>4</v>
      </c>
      <c r="V882" s="2" t="str" cm="1">
        <f t="array" ref="V882">_xlfn.IFS(HRData[[#This Row],[Job Satisfaction Level]]=1,"Very Dissatisfied",HRData[[#This Row],[Job Satisfaction Level]]=2,"Dissatisfied",HRData[[#This Row],[Job Satisfaction Level]]=3,"Neutral",HRData[[#This Row],[Job Satisfaction Level]]=4,"Satisfied",HRData[[#This Row],[Job Satisfaction Level]]=5,"Very Satisfied")</f>
        <v>Satisfied</v>
      </c>
      <c r="W882" s="2" t="s">
        <v>40</v>
      </c>
      <c r="X882" s="2" t="str">
        <f t="shared" si="54"/>
        <v>30-39</v>
      </c>
      <c r="Y882" s="2" t="str">
        <f t="shared" si="55"/>
        <v>30-39</v>
      </c>
    </row>
    <row r="883" spans="1:25" x14ac:dyDescent="0.25">
      <c r="A883" s="2">
        <v>7178</v>
      </c>
      <c r="B883" s="2" t="s">
        <v>1400</v>
      </c>
      <c r="C883" s="2">
        <v>39</v>
      </c>
      <c r="D883" s="2" t="s">
        <v>33</v>
      </c>
      <c r="E883" s="2" t="s">
        <v>37</v>
      </c>
      <c r="F883" s="2" t="s">
        <v>545</v>
      </c>
      <c r="G883" s="5">
        <v>45155</v>
      </c>
      <c r="H883" s="2">
        <v>0.45</v>
      </c>
      <c r="I883" s="2">
        <f t="shared" ca="1" si="52"/>
        <v>0</v>
      </c>
      <c r="J883" s="2" t="str">
        <f t="shared" ca="1" si="53"/>
        <v>New</v>
      </c>
      <c r="K883" s="5">
        <v>45265</v>
      </c>
      <c r="L883" s="2" t="s">
        <v>44</v>
      </c>
      <c r="M883" s="2" t="s">
        <v>30</v>
      </c>
      <c r="N883" s="2">
        <v>1</v>
      </c>
      <c r="O883" s="2" t="str" cm="1">
        <f t="array" ref="O883">_xlfn.IFS(HRData[[#This Row],[Performance Rating]]=1,"Very Dissatisfied",HRData[[#This Row],[Performance Rating]]=2,"Dissatisfied",HRData[[#This Row],[Performance Rating]]=3,"Neutral",HRData[[#This Row],[Performance Rating]]=4,"Satisfied",HRData[[#This Row],[Performance Rating]]=5,"Very Satisfied")</f>
        <v>Very Dissatisfied</v>
      </c>
      <c r="P883" s="7">
        <v>136915</v>
      </c>
      <c r="Q883" s="7">
        <v>5593</v>
      </c>
      <c r="R883" s="2">
        <v>13</v>
      </c>
      <c r="S883" s="2">
        <v>0</v>
      </c>
      <c r="T883" s="2">
        <v>2</v>
      </c>
      <c r="U883" s="2">
        <v>2</v>
      </c>
      <c r="V883" s="2" t="str" cm="1">
        <f t="array" ref="V883">_xlfn.IFS(HRData[[#This Row],[Job Satisfaction Level]]=1,"Very Dissatisfied",HRData[[#This Row],[Job Satisfaction Level]]=2,"Dissatisfied",HRData[[#This Row],[Job Satisfaction Level]]=3,"Neutral",HRData[[#This Row],[Job Satisfaction Level]]=4,"Satisfied",HRData[[#This Row],[Job Satisfaction Level]]=5,"Very Satisfied")</f>
        <v>Dissatisfied</v>
      </c>
      <c r="W883" s="2" t="s">
        <v>31</v>
      </c>
      <c r="X883" s="2" t="str">
        <f t="shared" si="54"/>
        <v>30-39</v>
      </c>
      <c r="Y883" s="2" t="str">
        <f t="shared" si="55"/>
        <v>30-39</v>
      </c>
    </row>
    <row r="884" spans="1:25" x14ac:dyDescent="0.25">
      <c r="A884" s="2">
        <v>6347</v>
      </c>
      <c r="B884" s="2" t="s">
        <v>1401</v>
      </c>
      <c r="C884" s="2">
        <v>54</v>
      </c>
      <c r="D884" s="2" t="s">
        <v>33</v>
      </c>
      <c r="E884" s="2" t="s">
        <v>34</v>
      </c>
      <c r="F884" s="2" t="s">
        <v>1058</v>
      </c>
      <c r="G884" s="5">
        <v>44919</v>
      </c>
      <c r="H884" s="2">
        <v>1.1000000000000001</v>
      </c>
      <c r="I884" s="2">
        <f t="shared" ca="1" si="52"/>
        <v>1</v>
      </c>
      <c r="J884" s="2" t="str">
        <f t="shared" ca="1" si="53"/>
        <v>1-3</v>
      </c>
      <c r="K884" s="5"/>
      <c r="L884" s="2" t="s">
        <v>48</v>
      </c>
      <c r="M884" s="2" t="s">
        <v>39</v>
      </c>
      <c r="N884" s="2">
        <v>1</v>
      </c>
      <c r="O884" s="2" t="str" cm="1">
        <f t="array" ref="O884">_xlfn.IFS(HRData[[#This Row],[Performance Rating]]=1,"Very Dissatisfied",HRData[[#This Row],[Performance Rating]]=2,"Dissatisfied",HRData[[#This Row],[Performance Rating]]=3,"Neutral",HRData[[#This Row],[Performance Rating]]=4,"Satisfied",HRData[[#This Row],[Performance Rating]]=5,"Very Satisfied")</f>
        <v>Very Dissatisfied</v>
      </c>
      <c r="P884" s="7">
        <v>96143</v>
      </c>
      <c r="Q884" s="7">
        <v>4249</v>
      </c>
      <c r="R884" s="2">
        <v>14</v>
      </c>
      <c r="S884" s="2">
        <v>7</v>
      </c>
      <c r="T884" s="2">
        <v>4</v>
      </c>
      <c r="U884" s="2">
        <v>3</v>
      </c>
      <c r="V884" s="2" t="str" cm="1">
        <f t="array" ref="V884">_xlfn.IFS(HRData[[#This Row],[Job Satisfaction Level]]=1,"Very Dissatisfied",HRData[[#This Row],[Job Satisfaction Level]]=2,"Dissatisfied",HRData[[#This Row],[Job Satisfaction Level]]=3,"Neutral",HRData[[#This Row],[Job Satisfaction Level]]=4,"Satisfied",HRData[[#This Row],[Job Satisfaction Level]]=5,"Very Satisfied")</f>
        <v>Neutral</v>
      </c>
      <c r="W884" s="2" t="s">
        <v>31</v>
      </c>
      <c r="X884" s="2" t="str">
        <f t="shared" si="54"/>
        <v>50-59</v>
      </c>
      <c r="Y884" s="2" t="str">
        <f t="shared" si="55"/>
        <v>50-59</v>
      </c>
    </row>
    <row r="885" spans="1:25" x14ac:dyDescent="0.25">
      <c r="A885" s="2">
        <v>2934</v>
      </c>
      <c r="B885" s="2" t="s">
        <v>1402</v>
      </c>
      <c r="C885" s="2">
        <v>56</v>
      </c>
      <c r="D885" s="2" t="s">
        <v>33</v>
      </c>
      <c r="E885" s="2" t="s">
        <v>50</v>
      </c>
      <c r="F885" s="2" t="s">
        <v>586</v>
      </c>
      <c r="G885" s="5">
        <v>44929</v>
      </c>
      <c r="H885" s="2">
        <v>1.07</v>
      </c>
      <c r="I885" s="2">
        <f t="shared" ca="1" si="52"/>
        <v>1</v>
      </c>
      <c r="J885" s="2" t="str">
        <f t="shared" ca="1" si="53"/>
        <v>1-3</v>
      </c>
      <c r="K885" s="5"/>
      <c r="L885" s="2" t="s">
        <v>56</v>
      </c>
      <c r="M885" s="2" t="s">
        <v>39</v>
      </c>
      <c r="N885" s="2">
        <v>2</v>
      </c>
      <c r="O885" s="2" t="str" cm="1">
        <f t="array" ref="O885">_xlfn.IFS(HRData[[#This Row],[Performance Rating]]=1,"Very Dissatisfied",HRData[[#This Row],[Performance Rating]]=2,"Dissatisfied",HRData[[#This Row],[Performance Rating]]=3,"Neutral",HRData[[#This Row],[Performance Rating]]=4,"Satisfied",HRData[[#This Row],[Performance Rating]]=5,"Very Satisfied")</f>
        <v>Dissatisfied</v>
      </c>
      <c r="P885" s="7">
        <v>92267</v>
      </c>
      <c r="Q885" s="7">
        <v>8525</v>
      </c>
      <c r="R885" s="2">
        <v>20</v>
      </c>
      <c r="S885" s="2">
        <v>3</v>
      </c>
      <c r="T885" s="2">
        <v>4</v>
      </c>
      <c r="U885" s="2">
        <v>3</v>
      </c>
      <c r="V885" s="2" t="str" cm="1">
        <f t="array" ref="V885">_xlfn.IFS(HRData[[#This Row],[Job Satisfaction Level]]=1,"Very Dissatisfied",HRData[[#This Row],[Job Satisfaction Level]]=2,"Dissatisfied",HRData[[#This Row],[Job Satisfaction Level]]=3,"Neutral",HRData[[#This Row],[Job Satisfaction Level]]=4,"Satisfied",HRData[[#This Row],[Job Satisfaction Level]]=5,"Very Satisfied")</f>
        <v>Neutral</v>
      </c>
      <c r="W885" s="2" t="s">
        <v>31</v>
      </c>
      <c r="X885" s="2" t="str">
        <f t="shared" si="54"/>
        <v>50-59</v>
      </c>
      <c r="Y885" s="2" t="str">
        <f t="shared" si="55"/>
        <v>50-59</v>
      </c>
    </row>
    <row r="886" spans="1:25" x14ac:dyDescent="0.25">
      <c r="A886" s="2">
        <v>6399</v>
      </c>
      <c r="B886" s="2" t="s">
        <v>1403</v>
      </c>
      <c r="C886" s="2">
        <v>60</v>
      </c>
      <c r="D886" s="2" t="s">
        <v>33</v>
      </c>
      <c r="E886" s="2" t="s">
        <v>37</v>
      </c>
      <c r="F886" s="2" t="s">
        <v>1217</v>
      </c>
      <c r="G886" s="5">
        <v>43223</v>
      </c>
      <c r="H886" s="2">
        <v>5.74</v>
      </c>
      <c r="I886" s="2">
        <f t="shared" ca="1" si="52"/>
        <v>6</v>
      </c>
      <c r="J886" s="2" t="str">
        <f t="shared" ca="1" si="53"/>
        <v>5-10</v>
      </c>
      <c r="K886" s="5"/>
      <c r="L886" s="2" t="s">
        <v>56</v>
      </c>
      <c r="M886" s="2" t="s">
        <v>39</v>
      </c>
      <c r="N886" s="2">
        <v>4</v>
      </c>
      <c r="O886" s="2" t="str" cm="1">
        <f t="array" ref="O886">_xlfn.IFS(HRData[[#This Row],[Performance Rating]]=1,"Very Dissatisfied",HRData[[#This Row],[Performance Rating]]=2,"Dissatisfied",HRData[[#This Row],[Performance Rating]]=3,"Neutral",HRData[[#This Row],[Performance Rating]]=4,"Satisfied",HRData[[#This Row],[Performance Rating]]=5,"Very Satisfied")</f>
        <v>Satisfied</v>
      </c>
      <c r="P886" s="7">
        <v>120023</v>
      </c>
      <c r="Q886" s="7">
        <v>8699</v>
      </c>
      <c r="R886" s="2">
        <v>4</v>
      </c>
      <c r="S886" s="2">
        <v>1</v>
      </c>
      <c r="T886" s="2">
        <v>6</v>
      </c>
      <c r="U886" s="2">
        <v>4</v>
      </c>
      <c r="V886" s="2" t="str" cm="1">
        <f t="array" ref="V886">_xlfn.IFS(HRData[[#This Row],[Job Satisfaction Level]]=1,"Very Dissatisfied",HRData[[#This Row],[Job Satisfaction Level]]=2,"Dissatisfied",HRData[[#This Row],[Job Satisfaction Level]]=3,"Neutral",HRData[[#This Row],[Job Satisfaction Level]]=4,"Satisfied",HRData[[#This Row],[Job Satisfaction Level]]=5,"Very Satisfied")</f>
        <v>Satisfied</v>
      </c>
      <c r="W886" s="2" t="s">
        <v>31</v>
      </c>
      <c r="X886" s="2" t="str">
        <f t="shared" si="54"/>
        <v>60-69</v>
      </c>
      <c r="Y886" s="2" t="str">
        <f t="shared" si="55"/>
        <v>60-69</v>
      </c>
    </row>
    <row r="887" spans="1:25" x14ac:dyDescent="0.25">
      <c r="A887" s="2">
        <v>6422</v>
      </c>
      <c r="B887" s="2" t="s">
        <v>1404</v>
      </c>
      <c r="C887" s="2">
        <v>41</v>
      </c>
      <c r="D887" s="2" t="s">
        <v>33</v>
      </c>
      <c r="E887" s="2" t="s">
        <v>27</v>
      </c>
      <c r="F887" s="2" t="s">
        <v>1405</v>
      </c>
      <c r="G887" s="5">
        <v>44083</v>
      </c>
      <c r="H887" s="2">
        <v>3.39</v>
      </c>
      <c r="I887" s="2">
        <f t="shared" ca="1" si="52"/>
        <v>3</v>
      </c>
      <c r="J887" s="2" t="str">
        <f t="shared" ca="1" si="53"/>
        <v>3-5</v>
      </c>
      <c r="K887" s="5"/>
      <c r="L887" s="2" t="s">
        <v>29</v>
      </c>
      <c r="M887" s="2" t="s">
        <v>39</v>
      </c>
      <c r="N887" s="2">
        <v>2</v>
      </c>
      <c r="O887" s="2" t="str" cm="1">
        <f t="array" ref="O887">_xlfn.IFS(HRData[[#This Row],[Performance Rating]]=1,"Very Dissatisfied",HRData[[#This Row],[Performance Rating]]=2,"Dissatisfied",HRData[[#This Row],[Performance Rating]]=3,"Neutral",HRData[[#This Row],[Performance Rating]]=4,"Satisfied",HRData[[#This Row],[Performance Rating]]=5,"Very Satisfied")</f>
        <v>Dissatisfied</v>
      </c>
      <c r="P887" s="7">
        <v>58824</v>
      </c>
      <c r="Q887" s="7">
        <v>4919</v>
      </c>
      <c r="R887" s="2">
        <v>3</v>
      </c>
      <c r="S887" s="2">
        <v>4</v>
      </c>
      <c r="T887" s="2">
        <v>8</v>
      </c>
      <c r="U887" s="2">
        <v>2</v>
      </c>
      <c r="V887" s="2" t="str" cm="1">
        <f t="array" ref="V887">_xlfn.IFS(HRData[[#This Row],[Job Satisfaction Level]]=1,"Very Dissatisfied",HRData[[#This Row],[Job Satisfaction Level]]=2,"Dissatisfied",HRData[[#This Row],[Job Satisfaction Level]]=3,"Neutral",HRData[[#This Row],[Job Satisfaction Level]]=4,"Satisfied",HRData[[#This Row],[Job Satisfaction Level]]=5,"Very Satisfied")</f>
        <v>Dissatisfied</v>
      </c>
      <c r="W887" s="2" t="s">
        <v>40</v>
      </c>
      <c r="X887" s="2" t="str">
        <f t="shared" si="54"/>
        <v>40-49</v>
      </c>
      <c r="Y887" s="2" t="str">
        <f t="shared" si="55"/>
        <v>40-49</v>
      </c>
    </row>
    <row r="888" spans="1:25" x14ac:dyDescent="0.25">
      <c r="A888" s="2">
        <v>9923</v>
      </c>
      <c r="B888" s="2" t="s">
        <v>1406</v>
      </c>
      <c r="C888" s="2">
        <v>31</v>
      </c>
      <c r="D888" s="2" t="s">
        <v>33</v>
      </c>
      <c r="E888" s="2" t="s">
        <v>37</v>
      </c>
      <c r="F888" s="2" t="s">
        <v>324</v>
      </c>
      <c r="G888" s="5">
        <v>42579</v>
      </c>
      <c r="H888" s="2">
        <v>7.51</v>
      </c>
      <c r="I888" s="2">
        <f t="shared" ca="1" si="52"/>
        <v>7</v>
      </c>
      <c r="J888" s="2" t="str">
        <f t="shared" ca="1" si="53"/>
        <v>5-10</v>
      </c>
      <c r="K888" s="5"/>
      <c r="L888" s="2" t="s">
        <v>48</v>
      </c>
      <c r="M888" s="2" t="s">
        <v>39</v>
      </c>
      <c r="N888" s="2">
        <v>4</v>
      </c>
      <c r="O888" s="2" t="str" cm="1">
        <f t="array" ref="O888">_xlfn.IFS(HRData[[#This Row],[Performance Rating]]=1,"Very Dissatisfied",HRData[[#This Row],[Performance Rating]]=2,"Dissatisfied",HRData[[#This Row],[Performance Rating]]=3,"Neutral",HRData[[#This Row],[Performance Rating]]=4,"Satisfied",HRData[[#This Row],[Performance Rating]]=5,"Very Satisfied")</f>
        <v>Satisfied</v>
      </c>
      <c r="P888" s="7">
        <v>67814</v>
      </c>
      <c r="Q888" s="7">
        <v>9518</v>
      </c>
      <c r="R888" s="2">
        <v>14</v>
      </c>
      <c r="S888" s="2">
        <v>5</v>
      </c>
      <c r="T888" s="2">
        <v>1</v>
      </c>
      <c r="U888" s="2">
        <v>4</v>
      </c>
      <c r="V888" s="2" t="str" cm="1">
        <f t="array" ref="V888">_xlfn.IFS(HRData[[#This Row],[Job Satisfaction Level]]=1,"Very Dissatisfied",HRData[[#This Row],[Job Satisfaction Level]]=2,"Dissatisfied",HRData[[#This Row],[Job Satisfaction Level]]=3,"Neutral",HRData[[#This Row],[Job Satisfaction Level]]=4,"Satisfied",HRData[[#This Row],[Job Satisfaction Level]]=5,"Very Satisfied")</f>
        <v>Satisfied</v>
      </c>
      <c r="W888" s="2" t="s">
        <v>45</v>
      </c>
      <c r="X888" s="2" t="str">
        <f t="shared" si="54"/>
        <v>30-39</v>
      </c>
      <c r="Y888" s="2" t="str">
        <f t="shared" si="55"/>
        <v>30-39</v>
      </c>
    </row>
    <row r="889" spans="1:25" x14ac:dyDescent="0.25">
      <c r="A889" s="2">
        <v>5855</v>
      </c>
      <c r="B889" s="2" t="s">
        <v>1407</v>
      </c>
      <c r="C889" s="2">
        <v>19</v>
      </c>
      <c r="D889" s="2" t="s">
        <v>33</v>
      </c>
      <c r="E889" s="2" t="s">
        <v>50</v>
      </c>
      <c r="F889" s="2" t="s">
        <v>1181</v>
      </c>
      <c r="G889" s="5">
        <v>44749</v>
      </c>
      <c r="H889" s="2">
        <v>1.56</v>
      </c>
      <c r="I889" s="2">
        <f t="shared" ca="1" si="52"/>
        <v>0</v>
      </c>
      <c r="J889" s="2" t="str">
        <f t="shared" ca="1" si="53"/>
        <v>New</v>
      </c>
      <c r="K889" s="5">
        <v>44776</v>
      </c>
      <c r="L889" s="2" t="s">
        <v>44</v>
      </c>
      <c r="M889" s="2" t="s">
        <v>30</v>
      </c>
      <c r="N889" s="2">
        <v>2</v>
      </c>
      <c r="O889" s="2" t="str" cm="1">
        <f t="array" ref="O889">_xlfn.IFS(HRData[[#This Row],[Performance Rating]]=1,"Very Dissatisfied",HRData[[#This Row],[Performance Rating]]=2,"Dissatisfied",HRData[[#This Row],[Performance Rating]]=3,"Neutral",HRData[[#This Row],[Performance Rating]]=4,"Satisfied",HRData[[#This Row],[Performance Rating]]=5,"Very Satisfied")</f>
        <v>Dissatisfied</v>
      </c>
      <c r="P889" s="7">
        <v>102172</v>
      </c>
      <c r="Q889" s="7">
        <v>8888</v>
      </c>
      <c r="R889" s="2">
        <v>8</v>
      </c>
      <c r="S889" s="2">
        <v>2</v>
      </c>
      <c r="T889" s="2">
        <v>1</v>
      </c>
      <c r="U889" s="2">
        <v>3</v>
      </c>
      <c r="V889" s="2" t="str" cm="1">
        <f t="array" ref="V889">_xlfn.IFS(HRData[[#This Row],[Job Satisfaction Level]]=1,"Very Dissatisfied",HRData[[#This Row],[Job Satisfaction Level]]=2,"Dissatisfied",HRData[[#This Row],[Job Satisfaction Level]]=3,"Neutral",HRData[[#This Row],[Job Satisfaction Level]]=4,"Satisfied",HRData[[#This Row],[Job Satisfaction Level]]=5,"Very Satisfied")</f>
        <v>Neutral</v>
      </c>
      <c r="W889" s="2" t="s">
        <v>45</v>
      </c>
      <c r="X889" s="2" t="str">
        <f t="shared" si="54"/>
        <v>10-19</v>
      </c>
      <c r="Y889" s="2" t="str">
        <f t="shared" si="55"/>
        <v>10-19</v>
      </c>
    </row>
    <row r="890" spans="1:25" x14ac:dyDescent="0.25">
      <c r="A890" s="2">
        <v>5465</v>
      </c>
      <c r="B890" s="2" t="s">
        <v>1408</v>
      </c>
      <c r="C890" s="2">
        <v>56</v>
      </c>
      <c r="D890" s="2" t="s">
        <v>33</v>
      </c>
      <c r="E890" s="2" t="s">
        <v>50</v>
      </c>
      <c r="F890" s="2" t="s">
        <v>390</v>
      </c>
      <c r="G890" s="5">
        <v>42929</v>
      </c>
      <c r="H890" s="2">
        <v>6.55</v>
      </c>
      <c r="I890" s="2">
        <f t="shared" ca="1" si="52"/>
        <v>6</v>
      </c>
      <c r="J890" s="2" t="str">
        <f t="shared" ca="1" si="53"/>
        <v>5-10</v>
      </c>
      <c r="K890" s="5"/>
      <c r="L890" s="2" t="s">
        <v>56</v>
      </c>
      <c r="M890" s="2" t="s">
        <v>39</v>
      </c>
      <c r="N890" s="2">
        <v>3</v>
      </c>
      <c r="O890" s="2" t="str" cm="1">
        <f t="array" ref="O890">_xlfn.IFS(HRData[[#This Row],[Performance Rating]]=1,"Very Dissatisfied",HRData[[#This Row],[Performance Rating]]=2,"Dissatisfied",HRData[[#This Row],[Performance Rating]]=3,"Neutral",HRData[[#This Row],[Performance Rating]]=4,"Satisfied",HRData[[#This Row],[Performance Rating]]=5,"Very Satisfied")</f>
        <v>Neutral</v>
      </c>
      <c r="P890" s="7">
        <v>147661</v>
      </c>
      <c r="Q890" s="7">
        <v>4810</v>
      </c>
      <c r="R890" s="2">
        <v>19</v>
      </c>
      <c r="S890" s="2">
        <v>9</v>
      </c>
      <c r="T890" s="2">
        <v>0</v>
      </c>
      <c r="U890" s="2">
        <v>1</v>
      </c>
      <c r="V890" s="2" t="str" cm="1">
        <f t="array" ref="V89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90" s="2" t="s">
        <v>40</v>
      </c>
      <c r="X890" s="2" t="str">
        <f t="shared" si="54"/>
        <v>50-59</v>
      </c>
      <c r="Y890" s="2" t="str">
        <f t="shared" si="55"/>
        <v>50-59</v>
      </c>
    </row>
    <row r="891" spans="1:25" x14ac:dyDescent="0.25">
      <c r="A891" s="2">
        <v>1023</v>
      </c>
      <c r="B891" s="2" t="s">
        <v>1409</v>
      </c>
      <c r="C891" s="2">
        <v>44</v>
      </c>
      <c r="D891" s="2" t="s">
        <v>33</v>
      </c>
      <c r="E891" s="2" t="s">
        <v>37</v>
      </c>
      <c r="F891" s="2" t="s">
        <v>123</v>
      </c>
      <c r="G891" s="5">
        <v>43191</v>
      </c>
      <c r="H891" s="2">
        <v>5.83</v>
      </c>
      <c r="I891" s="2">
        <f t="shared" ca="1" si="52"/>
        <v>2</v>
      </c>
      <c r="J891" s="2" t="str">
        <f t="shared" ca="1" si="53"/>
        <v>1-3</v>
      </c>
      <c r="K891" s="5">
        <v>44061</v>
      </c>
      <c r="L891" s="2" t="s">
        <v>29</v>
      </c>
      <c r="M891" s="2" t="s">
        <v>30</v>
      </c>
      <c r="N891" s="2">
        <v>2</v>
      </c>
      <c r="O891" s="2" t="str" cm="1">
        <f t="array" ref="O891">_xlfn.IFS(HRData[[#This Row],[Performance Rating]]=1,"Very Dissatisfied",HRData[[#This Row],[Performance Rating]]=2,"Dissatisfied",HRData[[#This Row],[Performance Rating]]=3,"Neutral",HRData[[#This Row],[Performance Rating]]=4,"Satisfied",HRData[[#This Row],[Performance Rating]]=5,"Very Satisfied")</f>
        <v>Dissatisfied</v>
      </c>
      <c r="P891" s="7">
        <v>142166</v>
      </c>
      <c r="Q891" s="7">
        <v>9882</v>
      </c>
      <c r="R891" s="2">
        <v>12</v>
      </c>
      <c r="S891" s="2">
        <v>3</v>
      </c>
      <c r="T891" s="2">
        <v>10</v>
      </c>
      <c r="U891" s="2">
        <v>2</v>
      </c>
      <c r="V891" s="2" t="str" cm="1">
        <f t="array" ref="V891">_xlfn.IFS(HRData[[#This Row],[Job Satisfaction Level]]=1,"Very Dissatisfied",HRData[[#This Row],[Job Satisfaction Level]]=2,"Dissatisfied",HRData[[#This Row],[Job Satisfaction Level]]=3,"Neutral",HRData[[#This Row],[Job Satisfaction Level]]=4,"Satisfied",HRData[[#This Row],[Job Satisfaction Level]]=5,"Very Satisfied")</f>
        <v>Dissatisfied</v>
      </c>
      <c r="W891" s="2" t="s">
        <v>31</v>
      </c>
      <c r="X891" s="2" t="str">
        <f t="shared" si="54"/>
        <v>40-49</v>
      </c>
      <c r="Y891" s="2" t="str">
        <f t="shared" si="55"/>
        <v>40-49</v>
      </c>
    </row>
    <row r="892" spans="1:25" x14ac:dyDescent="0.25">
      <c r="A892" s="2">
        <v>8746</v>
      </c>
      <c r="B892" s="2" t="s">
        <v>1410</v>
      </c>
      <c r="C892" s="2">
        <v>64</v>
      </c>
      <c r="D892" s="2" t="s">
        <v>33</v>
      </c>
      <c r="E892" s="2" t="s">
        <v>42</v>
      </c>
      <c r="F892" s="2" t="s">
        <v>974</v>
      </c>
      <c r="G892" s="5">
        <v>41666</v>
      </c>
      <c r="H892" s="2">
        <v>10.01</v>
      </c>
      <c r="I892" s="2">
        <f t="shared" ca="1" si="52"/>
        <v>10</v>
      </c>
      <c r="J892" s="2" t="str">
        <f t="shared" ca="1" si="53"/>
        <v>10+</v>
      </c>
      <c r="K892" s="5"/>
      <c r="L892" s="2" t="s">
        <v>44</v>
      </c>
      <c r="M892" s="2" t="s">
        <v>39</v>
      </c>
      <c r="N892" s="2">
        <v>4</v>
      </c>
      <c r="O892" s="2" t="str" cm="1">
        <f t="array" ref="O892">_xlfn.IFS(HRData[[#This Row],[Performance Rating]]=1,"Very Dissatisfied",HRData[[#This Row],[Performance Rating]]=2,"Dissatisfied",HRData[[#This Row],[Performance Rating]]=3,"Neutral",HRData[[#This Row],[Performance Rating]]=4,"Satisfied",HRData[[#This Row],[Performance Rating]]=5,"Very Satisfied")</f>
        <v>Satisfied</v>
      </c>
      <c r="P892" s="7">
        <v>43474</v>
      </c>
      <c r="Q892" s="7">
        <v>5106</v>
      </c>
      <c r="R892" s="2">
        <v>14</v>
      </c>
      <c r="S892" s="2">
        <v>10</v>
      </c>
      <c r="T892" s="2">
        <v>5</v>
      </c>
      <c r="U892" s="2">
        <v>5</v>
      </c>
      <c r="V892" s="2" t="str" cm="1">
        <f t="array" ref="V892">_xlfn.IFS(HRData[[#This Row],[Job Satisfaction Level]]=1,"Very Dissatisfied",HRData[[#This Row],[Job Satisfaction Level]]=2,"Dissatisfied",HRData[[#This Row],[Job Satisfaction Level]]=3,"Neutral",HRData[[#This Row],[Job Satisfaction Level]]=4,"Satisfied",HRData[[#This Row],[Job Satisfaction Level]]=5,"Very Satisfied")</f>
        <v>Very Satisfied</v>
      </c>
      <c r="W892" s="2" t="s">
        <v>31</v>
      </c>
      <c r="X892" s="2" t="str">
        <f t="shared" si="54"/>
        <v>60-69</v>
      </c>
      <c r="Y892" s="2" t="str">
        <f t="shared" si="55"/>
        <v>60-69</v>
      </c>
    </row>
    <row r="893" spans="1:25" x14ac:dyDescent="0.25">
      <c r="A893" s="2">
        <v>8366</v>
      </c>
      <c r="B893" s="2" t="s">
        <v>1411</v>
      </c>
      <c r="C893" s="2">
        <v>39</v>
      </c>
      <c r="D893" s="2" t="s">
        <v>33</v>
      </c>
      <c r="E893" s="2" t="s">
        <v>37</v>
      </c>
      <c r="F893" s="2" t="s">
        <v>1412</v>
      </c>
      <c r="G893" s="5">
        <v>42612</v>
      </c>
      <c r="H893" s="2">
        <v>7.42</v>
      </c>
      <c r="I893" s="2">
        <f t="shared" ca="1" si="52"/>
        <v>2</v>
      </c>
      <c r="J893" s="2" t="str">
        <f t="shared" ca="1" si="53"/>
        <v>1-3</v>
      </c>
      <c r="K893" s="5">
        <v>43686</v>
      </c>
      <c r="L893" s="2" t="s">
        <v>29</v>
      </c>
      <c r="M893" s="2" t="s">
        <v>30</v>
      </c>
      <c r="N893" s="2">
        <v>4</v>
      </c>
      <c r="O893" s="2" t="str" cm="1">
        <f t="array" ref="O893">_xlfn.IFS(HRData[[#This Row],[Performance Rating]]=1,"Very Dissatisfied",HRData[[#This Row],[Performance Rating]]=2,"Dissatisfied",HRData[[#This Row],[Performance Rating]]=3,"Neutral",HRData[[#This Row],[Performance Rating]]=4,"Satisfied",HRData[[#This Row],[Performance Rating]]=5,"Very Satisfied")</f>
        <v>Satisfied</v>
      </c>
      <c r="P893" s="7">
        <v>116782</v>
      </c>
      <c r="Q893" s="7">
        <v>5596</v>
      </c>
      <c r="R893" s="2">
        <v>5</v>
      </c>
      <c r="S893" s="2">
        <v>5</v>
      </c>
      <c r="T893" s="2">
        <v>0</v>
      </c>
      <c r="U893" s="2">
        <v>5</v>
      </c>
      <c r="V893" s="2" t="str" cm="1">
        <f t="array" ref="V893">_xlfn.IFS(HRData[[#This Row],[Job Satisfaction Level]]=1,"Very Dissatisfied",HRData[[#This Row],[Job Satisfaction Level]]=2,"Dissatisfied",HRData[[#This Row],[Job Satisfaction Level]]=3,"Neutral",HRData[[#This Row],[Job Satisfaction Level]]=4,"Satisfied",HRData[[#This Row],[Job Satisfaction Level]]=5,"Very Satisfied")</f>
        <v>Very Satisfied</v>
      </c>
      <c r="W893" s="2" t="s">
        <v>45</v>
      </c>
      <c r="X893" s="2" t="str">
        <f t="shared" si="54"/>
        <v>30-39</v>
      </c>
      <c r="Y893" s="2" t="str">
        <f t="shared" si="55"/>
        <v>30-39</v>
      </c>
    </row>
    <row r="894" spans="1:25" x14ac:dyDescent="0.25">
      <c r="A894" s="2">
        <v>2611</v>
      </c>
      <c r="B894" s="2" t="s">
        <v>1413</v>
      </c>
      <c r="C894" s="2">
        <v>38</v>
      </c>
      <c r="D894" s="2" t="s">
        <v>33</v>
      </c>
      <c r="E894" s="2" t="s">
        <v>42</v>
      </c>
      <c r="F894" s="2" t="s">
        <v>58</v>
      </c>
      <c r="G894" s="5">
        <v>44177</v>
      </c>
      <c r="H894" s="2">
        <v>3.13</v>
      </c>
      <c r="I894" s="2">
        <f t="shared" ca="1" si="52"/>
        <v>2</v>
      </c>
      <c r="J894" s="2" t="str">
        <f t="shared" ca="1" si="53"/>
        <v>1-3</v>
      </c>
      <c r="K894" s="5">
        <v>45215</v>
      </c>
      <c r="L894" s="2" t="s">
        <v>44</v>
      </c>
      <c r="M894" s="2" t="s">
        <v>30</v>
      </c>
      <c r="N894" s="2">
        <v>5</v>
      </c>
      <c r="O894" s="2" t="str" cm="1">
        <f t="array" ref="O894">_xlfn.IFS(HRData[[#This Row],[Performance Rating]]=1,"Very Dissatisfied",HRData[[#This Row],[Performance Rating]]=2,"Dissatisfied",HRData[[#This Row],[Performance Rating]]=3,"Neutral",HRData[[#This Row],[Performance Rating]]=4,"Satisfied",HRData[[#This Row],[Performance Rating]]=5,"Very Satisfied")</f>
        <v>Very Satisfied</v>
      </c>
      <c r="P894" s="7">
        <v>112511</v>
      </c>
      <c r="Q894" s="7">
        <v>8967</v>
      </c>
      <c r="R894" s="2">
        <v>5</v>
      </c>
      <c r="S894" s="2">
        <v>10</v>
      </c>
      <c r="T894" s="2">
        <v>2</v>
      </c>
      <c r="U894" s="2">
        <v>5</v>
      </c>
      <c r="V894" s="2" t="str" cm="1">
        <f t="array" ref="V894">_xlfn.IFS(HRData[[#This Row],[Job Satisfaction Level]]=1,"Very Dissatisfied",HRData[[#This Row],[Job Satisfaction Level]]=2,"Dissatisfied",HRData[[#This Row],[Job Satisfaction Level]]=3,"Neutral",HRData[[#This Row],[Job Satisfaction Level]]=4,"Satisfied",HRData[[#This Row],[Job Satisfaction Level]]=5,"Very Satisfied")</f>
        <v>Very Satisfied</v>
      </c>
      <c r="W894" s="2" t="s">
        <v>40</v>
      </c>
      <c r="X894" s="2" t="str">
        <f t="shared" si="54"/>
        <v>30-39</v>
      </c>
      <c r="Y894" s="2" t="str">
        <f t="shared" si="55"/>
        <v>30-39</v>
      </c>
    </row>
    <row r="895" spans="1:25" x14ac:dyDescent="0.25">
      <c r="A895" s="2">
        <v>7597</v>
      </c>
      <c r="B895" s="2" t="s">
        <v>1414</v>
      </c>
      <c r="C895" s="2">
        <v>46</v>
      </c>
      <c r="D895" s="2" t="s">
        <v>33</v>
      </c>
      <c r="E895" s="2" t="s">
        <v>50</v>
      </c>
      <c r="F895" s="2" t="s">
        <v>1415</v>
      </c>
      <c r="G895" s="5">
        <v>45059</v>
      </c>
      <c r="H895" s="2">
        <v>0.71</v>
      </c>
      <c r="I895" s="2">
        <f t="shared" ca="1" si="52"/>
        <v>0</v>
      </c>
      <c r="J895" s="2" t="str">
        <f t="shared" ca="1" si="53"/>
        <v>New</v>
      </c>
      <c r="K895" s="5"/>
      <c r="L895" s="2" t="s">
        <v>44</v>
      </c>
      <c r="M895" s="2" t="s">
        <v>39</v>
      </c>
      <c r="N895" s="2">
        <v>1</v>
      </c>
      <c r="O895" s="2" t="str" cm="1">
        <f t="array" ref="O895">_xlfn.IFS(HRData[[#This Row],[Performance Rating]]=1,"Very Dissatisfied",HRData[[#This Row],[Performance Rating]]=2,"Dissatisfied",HRData[[#This Row],[Performance Rating]]=3,"Neutral",HRData[[#This Row],[Performance Rating]]=4,"Satisfied",HRData[[#This Row],[Performance Rating]]=5,"Very Satisfied")</f>
        <v>Very Dissatisfied</v>
      </c>
      <c r="P895" s="7">
        <v>104473</v>
      </c>
      <c r="Q895" s="7">
        <v>2144</v>
      </c>
      <c r="R895" s="2">
        <v>7</v>
      </c>
      <c r="S895" s="2">
        <v>10</v>
      </c>
      <c r="T895" s="2">
        <v>2</v>
      </c>
      <c r="U895" s="2">
        <v>4</v>
      </c>
      <c r="V895" s="2" t="str" cm="1">
        <f t="array" ref="V895">_xlfn.IFS(HRData[[#This Row],[Job Satisfaction Level]]=1,"Very Dissatisfied",HRData[[#This Row],[Job Satisfaction Level]]=2,"Dissatisfied",HRData[[#This Row],[Job Satisfaction Level]]=3,"Neutral",HRData[[#This Row],[Job Satisfaction Level]]=4,"Satisfied",HRData[[#This Row],[Job Satisfaction Level]]=5,"Very Satisfied")</f>
        <v>Satisfied</v>
      </c>
      <c r="W895" s="2" t="s">
        <v>40</v>
      </c>
      <c r="X895" s="2" t="str">
        <f t="shared" si="54"/>
        <v>40-49</v>
      </c>
      <c r="Y895" s="2" t="str">
        <f t="shared" si="55"/>
        <v>40-49</v>
      </c>
    </row>
    <row r="896" spans="1:25" x14ac:dyDescent="0.25">
      <c r="A896" s="2">
        <v>6567</v>
      </c>
      <c r="B896" s="2" t="s">
        <v>1416</v>
      </c>
      <c r="C896" s="2">
        <v>30</v>
      </c>
      <c r="D896" s="2" t="s">
        <v>33</v>
      </c>
      <c r="E896" s="2" t="s">
        <v>27</v>
      </c>
      <c r="F896" s="2" t="s">
        <v>1417</v>
      </c>
      <c r="G896" s="5">
        <v>42246</v>
      </c>
      <c r="H896" s="2">
        <v>8.42</v>
      </c>
      <c r="I896" s="2">
        <f t="shared" ca="1" si="52"/>
        <v>0</v>
      </c>
      <c r="J896" s="2" t="str">
        <f t="shared" ca="1" si="53"/>
        <v>New</v>
      </c>
      <c r="K896" s="5">
        <v>42580</v>
      </c>
      <c r="L896" s="2" t="s">
        <v>56</v>
      </c>
      <c r="M896" s="2" t="s">
        <v>30</v>
      </c>
      <c r="N896" s="2">
        <v>1</v>
      </c>
      <c r="O896" s="2" t="str" cm="1">
        <f t="array" ref="O896">_xlfn.IFS(HRData[[#This Row],[Performance Rating]]=1,"Very Dissatisfied",HRData[[#This Row],[Performance Rating]]=2,"Dissatisfied",HRData[[#This Row],[Performance Rating]]=3,"Neutral",HRData[[#This Row],[Performance Rating]]=4,"Satisfied",HRData[[#This Row],[Performance Rating]]=5,"Very Satisfied")</f>
        <v>Very Dissatisfied</v>
      </c>
      <c r="P896" s="7">
        <v>67687</v>
      </c>
      <c r="Q896" s="7">
        <v>133</v>
      </c>
      <c r="R896" s="2">
        <v>18</v>
      </c>
      <c r="S896" s="2">
        <v>4</v>
      </c>
      <c r="T896" s="2">
        <v>0</v>
      </c>
      <c r="U896" s="2">
        <v>3</v>
      </c>
      <c r="V896" s="2" t="str" cm="1">
        <f t="array" ref="V896">_xlfn.IFS(HRData[[#This Row],[Job Satisfaction Level]]=1,"Very Dissatisfied",HRData[[#This Row],[Job Satisfaction Level]]=2,"Dissatisfied",HRData[[#This Row],[Job Satisfaction Level]]=3,"Neutral",HRData[[#This Row],[Job Satisfaction Level]]=4,"Satisfied",HRData[[#This Row],[Job Satisfaction Level]]=5,"Very Satisfied")</f>
        <v>Neutral</v>
      </c>
      <c r="W896" s="2" t="s">
        <v>31</v>
      </c>
      <c r="X896" s="2" t="str">
        <f t="shared" si="54"/>
        <v>30-39</v>
      </c>
      <c r="Y896" s="2" t="str">
        <f t="shared" si="55"/>
        <v>30-39</v>
      </c>
    </row>
    <row r="897" spans="1:25" x14ac:dyDescent="0.25">
      <c r="A897" s="2">
        <v>5235</v>
      </c>
      <c r="B897" s="2" t="s">
        <v>1418</v>
      </c>
      <c r="C897" s="2">
        <v>19</v>
      </c>
      <c r="D897" s="2" t="s">
        <v>33</v>
      </c>
      <c r="E897" s="2" t="s">
        <v>27</v>
      </c>
      <c r="F897" s="2" t="s">
        <v>1089</v>
      </c>
      <c r="G897" s="5">
        <v>42314</v>
      </c>
      <c r="H897" s="2">
        <v>8.23</v>
      </c>
      <c r="I897" s="2">
        <f t="shared" ca="1" si="52"/>
        <v>8</v>
      </c>
      <c r="J897" s="2" t="str">
        <f t="shared" ca="1" si="53"/>
        <v>5-10</v>
      </c>
      <c r="K897" s="5"/>
      <c r="L897" s="2" t="s">
        <v>44</v>
      </c>
      <c r="M897" s="2" t="s">
        <v>39</v>
      </c>
      <c r="N897" s="2">
        <v>1</v>
      </c>
      <c r="O897" s="2" t="str" cm="1">
        <f t="array" ref="O897">_xlfn.IFS(HRData[[#This Row],[Performance Rating]]=1,"Very Dissatisfied",HRData[[#This Row],[Performance Rating]]=2,"Dissatisfied",HRData[[#This Row],[Performance Rating]]=3,"Neutral",HRData[[#This Row],[Performance Rating]]=4,"Satisfied",HRData[[#This Row],[Performance Rating]]=5,"Very Satisfied")</f>
        <v>Very Dissatisfied</v>
      </c>
      <c r="P897" s="7">
        <v>113640</v>
      </c>
      <c r="Q897" s="7">
        <v>2857</v>
      </c>
      <c r="R897" s="2">
        <v>4</v>
      </c>
      <c r="S897" s="2">
        <v>7</v>
      </c>
      <c r="T897" s="2">
        <v>4</v>
      </c>
      <c r="U897" s="2">
        <v>2</v>
      </c>
      <c r="V897" s="2" t="str" cm="1">
        <f t="array" ref="V897">_xlfn.IFS(HRData[[#This Row],[Job Satisfaction Level]]=1,"Very Dissatisfied",HRData[[#This Row],[Job Satisfaction Level]]=2,"Dissatisfied",HRData[[#This Row],[Job Satisfaction Level]]=3,"Neutral",HRData[[#This Row],[Job Satisfaction Level]]=4,"Satisfied",HRData[[#This Row],[Job Satisfaction Level]]=5,"Very Satisfied")</f>
        <v>Dissatisfied</v>
      </c>
      <c r="W897" s="2" t="s">
        <v>40</v>
      </c>
      <c r="X897" s="2" t="str">
        <f t="shared" si="54"/>
        <v>10-19</v>
      </c>
      <c r="Y897" s="2" t="str">
        <f t="shared" si="55"/>
        <v>10-19</v>
      </c>
    </row>
    <row r="898" spans="1:25" x14ac:dyDescent="0.25">
      <c r="A898" s="2">
        <v>5321</v>
      </c>
      <c r="B898" s="2" t="s">
        <v>1419</v>
      </c>
      <c r="C898" s="2">
        <v>27</v>
      </c>
      <c r="D898" s="2" t="s">
        <v>33</v>
      </c>
      <c r="E898" s="2" t="s">
        <v>27</v>
      </c>
      <c r="F898" s="2" t="s">
        <v>1420</v>
      </c>
      <c r="G898" s="5">
        <v>44386</v>
      </c>
      <c r="H898" s="2">
        <v>2.56</v>
      </c>
      <c r="I898" s="2">
        <f t="shared" ref="I898:I961" ca="1" si="56">DATEDIF(G898,IF(ISBLANK(K898), TODAY(), K898), "y")</f>
        <v>1</v>
      </c>
      <c r="J898" s="2" t="str">
        <f t="shared" ref="J898:J961" ca="1" si="57">IF(I898=0, "New", IF(I898&lt;1, "0-1", IF(I898&lt;3, "1-3", IF(I898&lt;5, "3-5", IF(I898&lt;10, "5-10", "10+")))))</f>
        <v>1-3</v>
      </c>
      <c r="K898" s="5">
        <v>45047</v>
      </c>
      <c r="L898" s="2" t="s">
        <v>29</v>
      </c>
      <c r="M898" s="2" t="s">
        <v>30</v>
      </c>
      <c r="N898" s="2">
        <v>5</v>
      </c>
      <c r="O898" s="2" t="str" cm="1">
        <f t="array" ref="O898">_xlfn.IFS(HRData[[#This Row],[Performance Rating]]=1,"Very Dissatisfied",HRData[[#This Row],[Performance Rating]]=2,"Dissatisfied",HRData[[#This Row],[Performance Rating]]=3,"Neutral",HRData[[#This Row],[Performance Rating]]=4,"Satisfied",HRData[[#This Row],[Performance Rating]]=5,"Very Satisfied")</f>
        <v>Very Satisfied</v>
      </c>
      <c r="P898" s="7">
        <v>98042</v>
      </c>
      <c r="Q898" s="7">
        <v>5004</v>
      </c>
      <c r="R898" s="2">
        <v>2</v>
      </c>
      <c r="S898" s="2">
        <v>9</v>
      </c>
      <c r="T898" s="2">
        <v>6</v>
      </c>
      <c r="U898" s="2">
        <v>3</v>
      </c>
      <c r="V898" s="2" t="str" cm="1">
        <f t="array" ref="V898">_xlfn.IFS(HRData[[#This Row],[Job Satisfaction Level]]=1,"Very Dissatisfied",HRData[[#This Row],[Job Satisfaction Level]]=2,"Dissatisfied",HRData[[#This Row],[Job Satisfaction Level]]=3,"Neutral",HRData[[#This Row],[Job Satisfaction Level]]=4,"Satisfied",HRData[[#This Row],[Job Satisfaction Level]]=5,"Very Satisfied")</f>
        <v>Neutral</v>
      </c>
      <c r="W898" s="2" t="s">
        <v>31</v>
      </c>
      <c r="X898" s="2" t="str">
        <f t="shared" ref="X898:X961" si="58">IF(C898="", "", CONCATENATE(TEXT(FLOOR(C898, 10), "0"), "-", TEXT(FLOOR(C898, 10) + 9, "0")))</f>
        <v>20-29</v>
      </c>
      <c r="Y898" s="2" t="str">
        <f t="shared" ref="Y898:Y961" si="59">IF(AND(C898&gt;=0, C898&lt;10), "0-9",
   IF(AND(C898&gt;=10, C898&lt;20), "10-19",
      IF(AND(C898&gt;=20, C898&lt;30), "20-29",
         IF(AND(C898&gt;=30, C898&lt;40), "30-39",
            IF(AND(C898&gt;=40, C898&lt;50), "40-49",
               IF(AND(C898&gt;=50, C898&lt;60), "50-59",
                  IF(AND(C898&gt;=60, C898&lt;70), "60-69",
                     IF(AND(C898&gt;=70, C898&lt;80), "70-79",
                        IF(AND(C898&gt;=80, C898&lt;90), "80-89",
                           IF(C898&gt;=90, "90+", "Out of range"))))))))))</f>
        <v>20-29</v>
      </c>
    </row>
    <row r="899" spans="1:25" x14ac:dyDescent="0.25">
      <c r="A899" s="2">
        <v>6150</v>
      </c>
      <c r="B899" s="2" t="s">
        <v>1421</v>
      </c>
      <c r="C899" s="2">
        <v>43</v>
      </c>
      <c r="D899" s="2" t="s">
        <v>33</v>
      </c>
      <c r="E899" s="2" t="s">
        <v>50</v>
      </c>
      <c r="F899" s="2" t="s">
        <v>1179</v>
      </c>
      <c r="G899" s="5">
        <v>43859</v>
      </c>
      <c r="H899" s="2">
        <v>4</v>
      </c>
      <c r="I899" s="2">
        <f t="shared" ca="1" si="56"/>
        <v>4</v>
      </c>
      <c r="J899" s="2" t="str">
        <f t="shared" ca="1" si="57"/>
        <v>3-5</v>
      </c>
      <c r="K899" s="5"/>
      <c r="L899" s="2" t="s">
        <v>48</v>
      </c>
      <c r="M899" s="2" t="s">
        <v>39</v>
      </c>
      <c r="N899" s="2">
        <v>3</v>
      </c>
      <c r="O899" s="2" t="str" cm="1">
        <f t="array" ref="O899">_xlfn.IFS(HRData[[#This Row],[Performance Rating]]=1,"Very Dissatisfied",HRData[[#This Row],[Performance Rating]]=2,"Dissatisfied",HRData[[#This Row],[Performance Rating]]=3,"Neutral",HRData[[#This Row],[Performance Rating]]=4,"Satisfied",HRData[[#This Row],[Performance Rating]]=5,"Very Satisfied")</f>
        <v>Neutral</v>
      </c>
      <c r="P899" s="7">
        <v>70438</v>
      </c>
      <c r="Q899" s="7">
        <v>4244</v>
      </c>
      <c r="R899" s="2">
        <v>11</v>
      </c>
      <c r="S899" s="2">
        <v>8</v>
      </c>
      <c r="T899" s="2">
        <v>6</v>
      </c>
      <c r="U899" s="2">
        <v>1</v>
      </c>
      <c r="V899" s="2" t="str" cm="1">
        <f t="array" ref="V8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899" s="2" t="s">
        <v>31</v>
      </c>
      <c r="X899" s="2" t="str">
        <f t="shared" si="58"/>
        <v>40-49</v>
      </c>
      <c r="Y899" s="2" t="str">
        <f t="shared" si="59"/>
        <v>40-49</v>
      </c>
    </row>
    <row r="900" spans="1:25" x14ac:dyDescent="0.25">
      <c r="A900" s="2">
        <v>3155</v>
      </c>
      <c r="B900" s="2" t="s">
        <v>1422</v>
      </c>
      <c r="C900" s="2">
        <v>47</v>
      </c>
      <c r="D900" s="2" t="s">
        <v>33</v>
      </c>
      <c r="E900" s="2" t="s">
        <v>42</v>
      </c>
      <c r="F900" s="2" t="s">
        <v>662</v>
      </c>
      <c r="G900" s="5">
        <v>42312</v>
      </c>
      <c r="H900" s="2">
        <v>8.24</v>
      </c>
      <c r="I900" s="2">
        <f t="shared" ca="1" si="56"/>
        <v>5</v>
      </c>
      <c r="J900" s="2" t="str">
        <f t="shared" ca="1" si="57"/>
        <v>5-10</v>
      </c>
      <c r="K900" s="5">
        <v>44202</v>
      </c>
      <c r="L900" s="2" t="s">
        <v>56</v>
      </c>
      <c r="M900" s="2" t="s">
        <v>30</v>
      </c>
      <c r="N900" s="2">
        <v>2</v>
      </c>
      <c r="O900" s="2" t="str" cm="1">
        <f t="array" ref="O900">_xlfn.IFS(HRData[[#This Row],[Performance Rating]]=1,"Very Dissatisfied",HRData[[#This Row],[Performance Rating]]=2,"Dissatisfied",HRData[[#This Row],[Performance Rating]]=3,"Neutral",HRData[[#This Row],[Performance Rating]]=4,"Satisfied",HRData[[#This Row],[Performance Rating]]=5,"Very Satisfied")</f>
        <v>Dissatisfied</v>
      </c>
      <c r="P900" s="7">
        <v>115435</v>
      </c>
      <c r="Q900" s="7">
        <v>288</v>
      </c>
      <c r="R900" s="2">
        <v>2</v>
      </c>
      <c r="S900" s="2">
        <v>1</v>
      </c>
      <c r="T900" s="2">
        <v>8</v>
      </c>
      <c r="U900" s="2">
        <v>2</v>
      </c>
      <c r="V900" s="2" t="str" cm="1">
        <f t="array" ref="V900">_xlfn.IFS(HRData[[#This Row],[Job Satisfaction Level]]=1,"Very Dissatisfied",HRData[[#This Row],[Job Satisfaction Level]]=2,"Dissatisfied",HRData[[#This Row],[Job Satisfaction Level]]=3,"Neutral",HRData[[#This Row],[Job Satisfaction Level]]=4,"Satisfied",HRData[[#This Row],[Job Satisfaction Level]]=5,"Very Satisfied")</f>
        <v>Dissatisfied</v>
      </c>
      <c r="W900" s="2" t="s">
        <v>45</v>
      </c>
      <c r="X900" s="2" t="str">
        <f t="shared" si="58"/>
        <v>40-49</v>
      </c>
      <c r="Y900" s="2" t="str">
        <f t="shared" si="59"/>
        <v>40-49</v>
      </c>
    </row>
    <row r="901" spans="1:25" x14ac:dyDescent="0.25">
      <c r="A901" s="2">
        <v>7986</v>
      </c>
      <c r="B901" s="2" t="s">
        <v>1423</v>
      </c>
      <c r="C901" s="2">
        <v>62</v>
      </c>
      <c r="D901" s="2" t="s">
        <v>33</v>
      </c>
      <c r="E901" s="2" t="s">
        <v>37</v>
      </c>
      <c r="F901" s="2" t="s">
        <v>1424</v>
      </c>
      <c r="G901" s="5">
        <v>43333</v>
      </c>
      <c r="H901" s="2">
        <v>5.44</v>
      </c>
      <c r="I901" s="2">
        <f t="shared" ca="1" si="56"/>
        <v>4</v>
      </c>
      <c r="J901" s="2" t="str">
        <f t="shared" ca="1" si="57"/>
        <v>3-5</v>
      </c>
      <c r="K901" s="5">
        <v>45148</v>
      </c>
      <c r="L901" s="2" t="s">
        <v>29</v>
      </c>
      <c r="M901" s="2" t="s">
        <v>30</v>
      </c>
      <c r="N901" s="2">
        <v>1</v>
      </c>
      <c r="O901" s="2" t="str" cm="1">
        <f t="array" ref="O901">_xlfn.IFS(HRData[[#This Row],[Performance Rating]]=1,"Very Dissatisfied",HRData[[#This Row],[Performance Rating]]=2,"Dissatisfied",HRData[[#This Row],[Performance Rating]]=3,"Neutral",HRData[[#This Row],[Performance Rating]]=4,"Satisfied",HRData[[#This Row],[Performance Rating]]=5,"Very Satisfied")</f>
        <v>Very Dissatisfied</v>
      </c>
      <c r="P901" s="7">
        <v>75043</v>
      </c>
      <c r="Q901" s="7">
        <v>1884</v>
      </c>
      <c r="R901" s="2">
        <v>8</v>
      </c>
      <c r="S901" s="2">
        <v>1</v>
      </c>
      <c r="T901" s="2">
        <v>4</v>
      </c>
      <c r="U901" s="2">
        <v>1</v>
      </c>
      <c r="V901" s="2" t="str" cm="1">
        <f t="array" ref="V9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01" s="2" t="s">
        <v>31</v>
      </c>
      <c r="X901" s="2" t="str">
        <f t="shared" si="58"/>
        <v>60-69</v>
      </c>
      <c r="Y901" s="2" t="str">
        <f t="shared" si="59"/>
        <v>60-69</v>
      </c>
    </row>
    <row r="902" spans="1:25" x14ac:dyDescent="0.25">
      <c r="A902" s="2">
        <v>1698</v>
      </c>
      <c r="B902" s="2" t="s">
        <v>1425</v>
      </c>
      <c r="C902" s="2">
        <v>60</v>
      </c>
      <c r="D902" s="2" t="s">
        <v>33</v>
      </c>
      <c r="E902" s="2" t="s">
        <v>42</v>
      </c>
      <c r="F902" s="2" t="s">
        <v>638</v>
      </c>
      <c r="G902" s="5">
        <v>44780</v>
      </c>
      <c r="H902" s="2">
        <v>1.48</v>
      </c>
      <c r="I902" s="2">
        <f t="shared" ca="1" si="56"/>
        <v>1</v>
      </c>
      <c r="J902" s="2" t="str">
        <f t="shared" ca="1" si="57"/>
        <v>1-3</v>
      </c>
      <c r="K902" s="5"/>
      <c r="L902" s="2" t="s">
        <v>48</v>
      </c>
      <c r="M902" s="2" t="s">
        <v>39</v>
      </c>
      <c r="N902" s="2">
        <v>3</v>
      </c>
      <c r="O902" s="2" t="str" cm="1">
        <f t="array" ref="O902">_xlfn.IFS(HRData[[#This Row],[Performance Rating]]=1,"Very Dissatisfied",HRData[[#This Row],[Performance Rating]]=2,"Dissatisfied",HRData[[#This Row],[Performance Rating]]=3,"Neutral",HRData[[#This Row],[Performance Rating]]=4,"Satisfied",HRData[[#This Row],[Performance Rating]]=5,"Very Satisfied")</f>
        <v>Neutral</v>
      </c>
      <c r="P902" s="7">
        <v>35744</v>
      </c>
      <c r="Q902" s="7">
        <v>250</v>
      </c>
      <c r="R902" s="2">
        <v>16</v>
      </c>
      <c r="S902" s="2">
        <v>1</v>
      </c>
      <c r="T902" s="2">
        <v>3</v>
      </c>
      <c r="U902" s="2">
        <v>4</v>
      </c>
      <c r="V902" s="2" t="str" cm="1">
        <f t="array" ref="V902">_xlfn.IFS(HRData[[#This Row],[Job Satisfaction Level]]=1,"Very Dissatisfied",HRData[[#This Row],[Job Satisfaction Level]]=2,"Dissatisfied",HRData[[#This Row],[Job Satisfaction Level]]=3,"Neutral",HRData[[#This Row],[Job Satisfaction Level]]=4,"Satisfied",HRData[[#This Row],[Job Satisfaction Level]]=5,"Very Satisfied")</f>
        <v>Satisfied</v>
      </c>
      <c r="W902" s="2" t="s">
        <v>45</v>
      </c>
      <c r="X902" s="2" t="str">
        <f t="shared" si="58"/>
        <v>60-69</v>
      </c>
      <c r="Y902" s="2" t="str">
        <f t="shared" si="59"/>
        <v>60-69</v>
      </c>
    </row>
    <row r="903" spans="1:25" x14ac:dyDescent="0.25">
      <c r="A903" s="2">
        <v>7576</v>
      </c>
      <c r="B903" s="2" t="s">
        <v>1426</v>
      </c>
      <c r="C903" s="2">
        <v>62</v>
      </c>
      <c r="D903" s="2" t="s">
        <v>33</v>
      </c>
      <c r="E903" s="2" t="s">
        <v>37</v>
      </c>
      <c r="F903" s="2" t="s">
        <v>1019</v>
      </c>
      <c r="G903" s="5">
        <v>41754</v>
      </c>
      <c r="H903" s="2">
        <v>9.77</v>
      </c>
      <c r="I903" s="2">
        <f t="shared" ca="1" si="56"/>
        <v>10</v>
      </c>
      <c r="J903" s="2" t="str">
        <f t="shared" ca="1" si="57"/>
        <v>10+</v>
      </c>
      <c r="K903" s="5"/>
      <c r="L903" s="2" t="s">
        <v>29</v>
      </c>
      <c r="M903" s="2" t="s">
        <v>39</v>
      </c>
      <c r="N903" s="2">
        <v>5</v>
      </c>
      <c r="O903" s="2" t="str" cm="1">
        <f t="array" ref="O903">_xlfn.IFS(HRData[[#This Row],[Performance Rating]]=1,"Very Dissatisfied",HRData[[#This Row],[Performance Rating]]=2,"Dissatisfied",HRData[[#This Row],[Performance Rating]]=3,"Neutral",HRData[[#This Row],[Performance Rating]]=4,"Satisfied",HRData[[#This Row],[Performance Rating]]=5,"Very Satisfied")</f>
        <v>Very Satisfied</v>
      </c>
      <c r="P903" s="7">
        <v>105698</v>
      </c>
      <c r="Q903" s="7">
        <v>8712</v>
      </c>
      <c r="R903" s="2">
        <v>17</v>
      </c>
      <c r="S903" s="2">
        <v>0</v>
      </c>
      <c r="T903" s="2">
        <v>4</v>
      </c>
      <c r="U903" s="2">
        <v>5</v>
      </c>
      <c r="V903" s="2" t="str" cm="1">
        <f t="array" ref="V903">_xlfn.IFS(HRData[[#This Row],[Job Satisfaction Level]]=1,"Very Dissatisfied",HRData[[#This Row],[Job Satisfaction Level]]=2,"Dissatisfied",HRData[[#This Row],[Job Satisfaction Level]]=3,"Neutral",HRData[[#This Row],[Job Satisfaction Level]]=4,"Satisfied",HRData[[#This Row],[Job Satisfaction Level]]=5,"Very Satisfied")</f>
        <v>Very Satisfied</v>
      </c>
      <c r="W903" s="2" t="s">
        <v>31</v>
      </c>
      <c r="X903" s="2" t="str">
        <f t="shared" si="58"/>
        <v>60-69</v>
      </c>
      <c r="Y903" s="2" t="str">
        <f t="shared" si="59"/>
        <v>60-69</v>
      </c>
    </row>
    <row r="904" spans="1:25" x14ac:dyDescent="0.25">
      <c r="A904" s="2">
        <v>3138</v>
      </c>
      <c r="B904" s="2" t="s">
        <v>1427</v>
      </c>
      <c r="C904" s="2">
        <v>41</v>
      </c>
      <c r="D904" s="2" t="s">
        <v>33</v>
      </c>
      <c r="E904" s="2" t="s">
        <v>27</v>
      </c>
      <c r="F904" s="2" t="s">
        <v>648</v>
      </c>
      <c r="G904" s="5">
        <v>44201</v>
      </c>
      <c r="H904" s="2">
        <v>3.06</v>
      </c>
      <c r="I904" s="2">
        <f t="shared" ca="1" si="56"/>
        <v>2</v>
      </c>
      <c r="J904" s="2" t="str">
        <f t="shared" ca="1" si="57"/>
        <v>1-3</v>
      </c>
      <c r="K904" s="5">
        <v>45116</v>
      </c>
      <c r="L904" s="2" t="s">
        <v>29</v>
      </c>
      <c r="M904" s="2" t="s">
        <v>30</v>
      </c>
      <c r="N904" s="2">
        <v>5</v>
      </c>
      <c r="O904" s="2" t="str" cm="1">
        <f t="array" ref="O904">_xlfn.IFS(HRData[[#This Row],[Performance Rating]]=1,"Very Dissatisfied",HRData[[#This Row],[Performance Rating]]=2,"Dissatisfied",HRData[[#This Row],[Performance Rating]]=3,"Neutral",HRData[[#This Row],[Performance Rating]]=4,"Satisfied",HRData[[#This Row],[Performance Rating]]=5,"Very Satisfied")</f>
        <v>Very Satisfied</v>
      </c>
      <c r="P904" s="7">
        <v>149793</v>
      </c>
      <c r="Q904" s="7">
        <v>1068</v>
      </c>
      <c r="R904" s="2">
        <v>13</v>
      </c>
      <c r="S904" s="2">
        <v>9</v>
      </c>
      <c r="T904" s="2">
        <v>8</v>
      </c>
      <c r="U904" s="2">
        <v>5</v>
      </c>
      <c r="V904" s="2" t="str" cm="1">
        <f t="array" ref="V904">_xlfn.IFS(HRData[[#This Row],[Job Satisfaction Level]]=1,"Very Dissatisfied",HRData[[#This Row],[Job Satisfaction Level]]=2,"Dissatisfied",HRData[[#This Row],[Job Satisfaction Level]]=3,"Neutral",HRData[[#This Row],[Job Satisfaction Level]]=4,"Satisfied",HRData[[#This Row],[Job Satisfaction Level]]=5,"Very Satisfied")</f>
        <v>Very Satisfied</v>
      </c>
      <c r="W904" s="2" t="s">
        <v>31</v>
      </c>
      <c r="X904" s="2" t="str">
        <f t="shared" si="58"/>
        <v>40-49</v>
      </c>
      <c r="Y904" s="2" t="str">
        <f t="shared" si="59"/>
        <v>40-49</v>
      </c>
    </row>
    <row r="905" spans="1:25" x14ac:dyDescent="0.25">
      <c r="A905" s="2">
        <v>6620</v>
      </c>
      <c r="B905" s="2" t="s">
        <v>1428</v>
      </c>
      <c r="C905" s="2">
        <v>43</v>
      </c>
      <c r="D905" s="2" t="s">
        <v>33</v>
      </c>
      <c r="E905" s="2" t="s">
        <v>27</v>
      </c>
      <c r="F905" s="2" t="s">
        <v>1429</v>
      </c>
      <c r="G905" s="5">
        <v>43811</v>
      </c>
      <c r="H905" s="2">
        <v>4.13</v>
      </c>
      <c r="I905" s="2">
        <f t="shared" ca="1" si="56"/>
        <v>4</v>
      </c>
      <c r="J905" s="2" t="str">
        <f t="shared" ca="1" si="57"/>
        <v>3-5</v>
      </c>
      <c r="K905" s="5"/>
      <c r="L905" s="2" t="s">
        <v>44</v>
      </c>
      <c r="M905" s="2" t="s">
        <v>39</v>
      </c>
      <c r="N905" s="2">
        <v>4</v>
      </c>
      <c r="O905" s="2" t="str" cm="1">
        <f t="array" ref="O905">_xlfn.IFS(HRData[[#This Row],[Performance Rating]]=1,"Very Dissatisfied",HRData[[#This Row],[Performance Rating]]=2,"Dissatisfied",HRData[[#This Row],[Performance Rating]]=3,"Neutral",HRData[[#This Row],[Performance Rating]]=4,"Satisfied",HRData[[#This Row],[Performance Rating]]=5,"Very Satisfied")</f>
        <v>Satisfied</v>
      </c>
      <c r="P905" s="7">
        <v>101604</v>
      </c>
      <c r="Q905" s="7">
        <v>4766</v>
      </c>
      <c r="R905" s="2">
        <v>11</v>
      </c>
      <c r="S905" s="2">
        <v>5</v>
      </c>
      <c r="T905" s="2">
        <v>6</v>
      </c>
      <c r="U905" s="2">
        <v>5</v>
      </c>
      <c r="V905" s="2" t="str" cm="1">
        <f t="array" ref="V905">_xlfn.IFS(HRData[[#This Row],[Job Satisfaction Level]]=1,"Very Dissatisfied",HRData[[#This Row],[Job Satisfaction Level]]=2,"Dissatisfied",HRData[[#This Row],[Job Satisfaction Level]]=3,"Neutral",HRData[[#This Row],[Job Satisfaction Level]]=4,"Satisfied",HRData[[#This Row],[Job Satisfaction Level]]=5,"Very Satisfied")</f>
        <v>Very Satisfied</v>
      </c>
      <c r="W905" s="2" t="s">
        <v>45</v>
      </c>
      <c r="X905" s="2" t="str">
        <f t="shared" si="58"/>
        <v>40-49</v>
      </c>
      <c r="Y905" s="2" t="str">
        <f t="shared" si="59"/>
        <v>40-49</v>
      </c>
    </row>
    <row r="906" spans="1:25" x14ac:dyDescent="0.25">
      <c r="A906" s="2">
        <v>2102</v>
      </c>
      <c r="B906" s="2" t="s">
        <v>1430</v>
      </c>
      <c r="C906" s="2">
        <v>36</v>
      </c>
      <c r="D906" s="2" t="s">
        <v>33</v>
      </c>
      <c r="E906" s="2" t="s">
        <v>37</v>
      </c>
      <c r="F906" s="2" t="s">
        <v>691</v>
      </c>
      <c r="G906" s="5">
        <v>44615</v>
      </c>
      <c r="H906" s="2">
        <v>1.93</v>
      </c>
      <c r="I906" s="2">
        <f t="shared" ca="1" si="56"/>
        <v>2</v>
      </c>
      <c r="J906" s="2" t="str">
        <f t="shared" ca="1" si="57"/>
        <v>1-3</v>
      </c>
      <c r="K906" s="5"/>
      <c r="L906" s="2" t="s">
        <v>48</v>
      </c>
      <c r="M906" s="2" t="s">
        <v>39</v>
      </c>
      <c r="N906" s="2">
        <v>4</v>
      </c>
      <c r="O906" s="2" t="str" cm="1">
        <f t="array" ref="O906">_xlfn.IFS(HRData[[#This Row],[Performance Rating]]=1,"Very Dissatisfied",HRData[[#This Row],[Performance Rating]]=2,"Dissatisfied",HRData[[#This Row],[Performance Rating]]=3,"Neutral",HRData[[#This Row],[Performance Rating]]=4,"Satisfied",HRData[[#This Row],[Performance Rating]]=5,"Very Satisfied")</f>
        <v>Satisfied</v>
      </c>
      <c r="P906" s="7">
        <v>60096</v>
      </c>
      <c r="Q906" s="7">
        <v>3314</v>
      </c>
      <c r="R906" s="2">
        <v>3</v>
      </c>
      <c r="S906" s="2">
        <v>9</v>
      </c>
      <c r="T906" s="2">
        <v>5</v>
      </c>
      <c r="U906" s="2">
        <v>1</v>
      </c>
      <c r="V906" s="2" t="str" cm="1">
        <f t="array" ref="V90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06" s="2" t="s">
        <v>40</v>
      </c>
      <c r="X906" s="2" t="str">
        <f t="shared" si="58"/>
        <v>30-39</v>
      </c>
      <c r="Y906" s="2" t="str">
        <f t="shared" si="59"/>
        <v>30-39</v>
      </c>
    </row>
    <row r="907" spans="1:25" x14ac:dyDescent="0.25">
      <c r="A907" s="2">
        <v>7466</v>
      </c>
      <c r="B907" s="2" t="s">
        <v>1431</v>
      </c>
      <c r="C907" s="2">
        <v>30</v>
      </c>
      <c r="D907" s="2" t="s">
        <v>33</v>
      </c>
      <c r="E907" s="2" t="s">
        <v>42</v>
      </c>
      <c r="F907" s="2" t="s">
        <v>1432</v>
      </c>
      <c r="G907" s="5">
        <v>45284</v>
      </c>
      <c r="H907" s="2">
        <v>0.1</v>
      </c>
      <c r="I907" s="2">
        <f t="shared" ca="1" si="56"/>
        <v>0</v>
      </c>
      <c r="J907" s="2" t="str">
        <f t="shared" ca="1" si="57"/>
        <v>New</v>
      </c>
      <c r="K907" s="5">
        <v>45284</v>
      </c>
      <c r="L907" s="2" t="s">
        <v>29</v>
      </c>
      <c r="M907" s="2" t="s">
        <v>30</v>
      </c>
      <c r="N907" s="2">
        <v>4</v>
      </c>
      <c r="O907" s="2" t="str" cm="1">
        <f t="array" ref="O907">_xlfn.IFS(HRData[[#This Row],[Performance Rating]]=1,"Very Dissatisfied",HRData[[#This Row],[Performance Rating]]=2,"Dissatisfied",HRData[[#This Row],[Performance Rating]]=3,"Neutral",HRData[[#This Row],[Performance Rating]]=4,"Satisfied",HRData[[#This Row],[Performance Rating]]=5,"Very Satisfied")</f>
        <v>Satisfied</v>
      </c>
      <c r="P907" s="7">
        <v>87007</v>
      </c>
      <c r="Q907" s="7">
        <v>6326</v>
      </c>
      <c r="R907" s="2">
        <v>2</v>
      </c>
      <c r="S907" s="2">
        <v>2</v>
      </c>
      <c r="T907" s="2">
        <v>6</v>
      </c>
      <c r="U907" s="2">
        <v>2</v>
      </c>
      <c r="V907" s="2" t="str" cm="1">
        <f t="array" ref="V907">_xlfn.IFS(HRData[[#This Row],[Job Satisfaction Level]]=1,"Very Dissatisfied",HRData[[#This Row],[Job Satisfaction Level]]=2,"Dissatisfied",HRData[[#This Row],[Job Satisfaction Level]]=3,"Neutral",HRData[[#This Row],[Job Satisfaction Level]]=4,"Satisfied",HRData[[#This Row],[Job Satisfaction Level]]=5,"Very Satisfied")</f>
        <v>Dissatisfied</v>
      </c>
      <c r="W907" s="2" t="s">
        <v>40</v>
      </c>
      <c r="X907" s="2" t="str">
        <f t="shared" si="58"/>
        <v>30-39</v>
      </c>
      <c r="Y907" s="2" t="str">
        <f t="shared" si="59"/>
        <v>30-39</v>
      </c>
    </row>
    <row r="908" spans="1:25" x14ac:dyDescent="0.25">
      <c r="A908" s="2">
        <v>8244</v>
      </c>
      <c r="B908" s="2" t="s">
        <v>1433</v>
      </c>
      <c r="C908" s="2">
        <v>39</v>
      </c>
      <c r="D908" s="2" t="s">
        <v>33</v>
      </c>
      <c r="E908" s="2" t="s">
        <v>27</v>
      </c>
      <c r="F908" s="2" t="s">
        <v>1434</v>
      </c>
      <c r="G908" s="5">
        <v>43764</v>
      </c>
      <c r="H908" s="2">
        <v>4.26</v>
      </c>
      <c r="I908" s="2">
        <f t="shared" ca="1" si="56"/>
        <v>2</v>
      </c>
      <c r="J908" s="2" t="str">
        <f t="shared" ca="1" si="57"/>
        <v>1-3</v>
      </c>
      <c r="K908" s="5">
        <v>44788</v>
      </c>
      <c r="L908" s="2" t="s">
        <v>48</v>
      </c>
      <c r="M908" s="2" t="s">
        <v>30</v>
      </c>
      <c r="N908" s="2">
        <v>3</v>
      </c>
      <c r="O908" s="2" t="str" cm="1">
        <f t="array" ref="O908">_xlfn.IFS(HRData[[#This Row],[Performance Rating]]=1,"Very Dissatisfied",HRData[[#This Row],[Performance Rating]]=2,"Dissatisfied",HRData[[#This Row],[Performance Rating]]=3,"Neutral",HRData[[#This Row],[Performance Rating]]=4,"Satisfied",HRData[[#This Row],[Performance Rating]]=5,"Very Satisfied")</f>
        <v>Neutral</v>
      </c>
      <c r="P908" s="7">
        <v>124524</v>
      </c>
      <c r="Q908" s="7">
        <v>6270</v>
      </c>
      <c r="R908" s="2">
        <v>18</v>
      </c>
      <c r="S908" s="2">
        <v>9</v>
      </c>
      <c r="T908" s="2">
        <v>8</v>
      </c>
      <c r="U908" s="2">
        <v>1</v>
      </c>
      <c r="V908" s="2" t="str" cm="1">
        <f t="array" ref="V9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08" s="2" t="s">
        <v>40</v>
      </c>
      <c r="X908" s="2" t="str">
        <f t="shared" si="58"/>
        <v>30-39</v>
      </c>
      <c r="Y908" s="2" t="str">
        <f t="shared" si="59"/>
        <v>30-39</v>
      </c>
    </row>
    <row r="909" spans="1:25" x14ac:dyDescent="0.25">
      <c r="A909" s="2">
        <v>2692</v>
      </c>
      <c r="B909" s="2" t="s">
        <v>1435</v>
      </c>
      <c r="C909" s="2">
        <v>43</v>
      </c>
      <c r="D909" s="2" t="s">
        <v>33</v>
      </c>
      <c r="E909" s="2" t="s">
        <v>27</v>
      </c>
      <c r="F909" s="2" t="s">
        <v>1174</v>
      </c>
      <c r="G909" s="5">
        <v>44194</v>
      </c>
      <c r="H909" s="2">
        <v>3.08</v>
      </c>
      <c r="I909" s="2">
        <f t="shared" ca="1" si="56"/>
        <v>3</v>
      </c>
      <c r="J909" s="2" t="str">
        <f t="shared" ca="1" si="57"/>
        <v>3-5</v>
      </c>
      <c r="K909" s="5"/>
      <c r="L909" s="2" t="s">
        <v>48</v>
      </c>
      <c r="M909" s="2" t="s">
        <v>39</v>
      </c>
      <c r="N909" s="2">
        <v>3</v>
      </c>
      <c r="O909" s="2" t="str" cm="1">
        <f t="array" ref="O909">_xlfn.IFS(HRData[[#This Row],[Performance Rating]]=1,"Very Dissatisfied",HRData[[#This Row],[Performance Rating]]=2,"Dissatisfied",HRData[[#This Row],[Performance Rating]]=3,"Neutral",HRData[[#This Row],[Performance Rating]]=4,"Satisfied",HRData[[#This Row],[Performance Rating]]=5,"Very Satisfied")</f>
        <v>Neutral</v>
      </c>
      <c r="P909" s="7">
        <v>139926</v>
      </c>
      <c r="Q909" s="7">
        <v>9174</v>
      </c>
      <c r="R909" s="2">
        <v>6</v>
      </c>
      <c r="S909" s="2">
        <v>1</v>
      </c>
      <c r="T909" s="2">
        <v>7</v>
      </c>
      <c r="U909" s="2">
        <v>4</v>
      </c>
      <c r="V909" s="2" t="str" cm="1">
        <f t="array" ref="V909">_xlfn.IFS(HRData[[#This Row],[Job Satisfaction Level]]=1,"Very Dissatisfied",HRData[[#This Row],[Job Satisfaction Level]]=2,"Dissatisfied",HRData[[#This Row],[Job Satisfaction Level]]=3,"Neutral",HRData[[#This Row],[Job Satisfaction Level]]=4,"Satisfied",HRData[[#This Row],[Job Satisfaction Level]]=5,"Very Satisfied")</f>
        <v>Satisfied</v>
      </c>
      <c r="W909" s="2" t="s">
        <v>40</v>
      </c>
      <c r="X909" s="2" t="str">
        <f t="shared" si="58"/>
        <v>40-49</v>
      </c>
      <c r="Y909" s="2" t="str">
        <f t="shared" si="59"/>
        <v>40-49</v>
      </c>
    </row>
    <row r="910" spans="1:25" x14ac:dyDescent="0.25">
      <c r="A910" s="2">
        <v>3185</v>
      </c>
      <c r="B910" s="2" t="s">
        <v>1436</v>
      </c>
      <c r="C910" s="2">
        <v>43</v>
      </c>
      <c r="D910" s="2" t="s">
        <v>33</v>
      </c>
      <c r="E910" s="2" t="s">
        <v>50</v>
      </c>
      <c r="F910" s="2" t="s">
        <v>1437</v>
      </c>
      <c r="G910" s="5">
        <v>44087</v>
      </c>
      <c r="H910" s="2">
        <v>3.38</v>
      </c>
      <c r="I910" s="2">
        <f t="shared" ca="1" si="56"/>
        <v>3</v>
      </c>
      <c r="J910" s="2" t="str">
        <f t="shared" ca="1" si="57"/>
        <v>3-5</v>
      </c>
      <c r="K910" s="5"/>
      <c r="L910" s="2" t="s">
        <v>29</v>
      </c>
      <c r="M910" s="2" t="s">
        <v>39</v>
      </c>
      <c r="N910" s="2">
        <v>2</v>
      </c>
      <c r="O910" s="2" t="str" cm="1">
        <f t="array" ref="O910">_xlfn.IFS(HRData[[#This Row],[Performance Rating]]=1,"Very Dissatisfied",HRData[[#This Row],[Performance Rating]]=2,"Dissatisfied",HRData[[#This Row],[Performance Rating]]=3,"Neutral",HRData[[#This Row],[Performance Rating]]=4,"Satisfied",HRData[[#This Row],[Performance Rating]]=5,"Very Satisfied")</f>
        <v>Dissatisfied</v>
      </c>
      <c r="P910" s="7">
        <v>123259</v>
      </c>
      <c r="Q910" s="7">
        <v>9192</v>
      </c>
      <c r="R910" s="2">
        <v>6</v>
      </c>
      <c r="S910" s="2">
        <v>9</v>
      </c>
      <c r="T910" s="2">
        <v>6</v>
      </c>
      <c r="U910" s="2">
        <v>1</v>
      </c>
      <c r="V910" s="2" t="str" cm="1">
        <f t="array" ref="V9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10" s="2" t="s">
        <v>40</v>
      </c>
      <c r="X910" s="2" t="str">
        <f t="shared" si="58"/>
        <v>40-49</v>
      </c>
      <c r="Y910" s="2" t="str">
        <f t="shared" si="59"/>
        <v>40-49</v>
      </c>
    </row>
    <row r="911" spans="1:25" x14ac:dyDescent="0.25">
      <c r="A911" s="2">
        <v>8670</v>
      </c>
      <c r="B911" s="2" t="s">
        <v>1438</v>
      </c>
      <c r="C911" s="2">
        <v>34</v>
      </c>
      <c r="D911" s="2" t="s">
        <v>33</v>
      </c>
      <c r="E911" s="2" t="s">
        <v>42</v>
      </c>
      <c r="F911" s="2" t="s">
        <v>1439</v>
      </c>
      <c r="G911" s="5">
        <v>42836</v>
      </c>
      <c r="H911" s="2">
        <v>6.8</v>
      </c>
      <c r="I911" s="2">
        <f t="shared" ca="1" si="56"/>
        <v>5</v>
      </c>
      <c r="J911" s="2" t="str">
        <f t="shared" ca="1" si="57"/>
        <v>5-10</v>
      </c>
      <c r="K911" s="5">
        <v>44683</v>
      </c>
      <c r="L911" s="2" t="s">
        <v>56</v>
      </c>
      <c r="M911" s="2" t="s">
        <v>30</v>
      </c>
      <c r="N911" s="2">
        <v>4</v>
      </c>
      <c r="O911" s="2" t="str" cm="1">
        <f t="array" ref="O911">_xlfn.IFS(HRData[[#This Row],[Performance Rating]]=1,"Very Dissatisfied",HRData[[#This Row],[Performance Rating]]=2,"Dissatisfied",HRData[[#This Row],[Performance Rating]]=3,"Neutral",HRData[[#This Row],[Performance Rating]]=4,"Satisfied",HRData[[#This Row],[Performance Rating]]=5,"Very Satisfied")</f>
        <v>Satisfied</v>
      </c>
      <c r="P911" s="7">
        <v>90657</v>
      </c>
      <c r="Q911" s="7">
        <v>9856</v>
      </c>
      <c r="R911" s="2">
        <v>18</v>
      </c>
      <c r="S911" s="2">
        <v>4</v>
      </c>
      <c r="T911" s="2">
        <v>3</v>
      </c>
      <c r="U911" s="2">
        <v>3</v>
      </c>
      <c r="V911" s="2" t="str" cm="1">
        <f t="array" ref="V911">_xlfn.IFS(HRData[[#This Row],[Job Satisfaction Level]]=1,"Very Dissatisfied",HRData[[#This Row],[Job Satisfaction Level]]=2,"Dissatisfied",HRData[[#This Row],[Job Satisfaction Level]]=3,"Neutral",HRData[[#This Row],[Job Satisfaction Level]]=4,"Satisfied",HRData[[#This Row],[Job Satisfaction Level]]=5,"Very Satisfied")</f>
        <v>Neutral</v>
      </c>
      <c r="W911" s="2" t="s">
        <v>40</v>
      </c>
      <c r="X911" s="2" t="str">
        <f t="shared" si="58"/>
        <v>30-39</v>
      </c>
      <c r="Y911" s="2" t="str">
        <f t="shared" si="59"/>
        <v>30-39</v>
      </c>
    </row>
    <row r="912" spans="1:25" x14ac:dyDescent="0.25">
      <c r="A912" s="2">
        <v>4870</v>
      </c>
      <c r="B912" s="2" t="s">
        <v>1440</v>
      </c>
      <c r="C912" s="2">
        <v>20</v>
      </c>
      <c r="D912" s="2" t="s">
        <v>33</v>
      </c>
      <c r="E912" s="2" t="s">
        <v>42</v>
      </c>
      <c r="F912" s="2" t="s">
        <v>157</v>
      </c>
      <c r="G912" s="5">
        <v>42851</v>
      </c>
      <c r="H912" s="2">
        <v>6.76</v>
      </c>
      <c r="I912" s="2">
        <f t="shared" ca="1" si="56"/>
        <v>7</v>
      </c>
      <c r="J912" s="2" t="str">
        <f t="shared" ca="1" si="57"/>
        <v>5-10</v>
      </c>
      <c r="K912" s="5"/>
      <c r="L912" s="2" t="s">
        <v>44</v>
      </c>
      <c r="M912" s="2" t="s">
        <v>39</v>
      </c>
      <c r="N912" s="2">
        <v>1</v>
      </c>
      <c r="O912" s="2" t="str" cm="1">
        <f t="array" ref="O912">_xlfn.IFS(HRData[[#This Row],[Performance Rating]]=1,"Very Dissatisfied",HRData[[#This Row],[Performance Rating]]=2,"Dissatisfied",HRData[[#This Row],[Performance Rating]]=3,"Neutral",HRData[[#This Row],[Performance Rating]]=4,"Satisfied",HRData[[#This Row],[Performance Rating]]=5,"Very Satisfied")</f>
        <v>Very Dissatisfied</v>
      </c>
      <c r="P912" s="7">
        <v>102072</v>
      </c>
      <c r="Q912" s="7">
        <v>4437</v>
      </c>
      <c r="R912" s="2">
        <v>7</v>
      </c>
      <c r="S912" s="2">
        <v>4</v>
      </c>
      <c r="T912" s="2">
        <v>9</v>
      </c>
      <c r="U912" s="2">
        <v>1</v>
      </c>
      <c r="V912" s="2" t="str" cm="1">
        <f t="array" ref="V9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12" s="2" t="s">
        <v>45</v>
      </c>
      <c r="X912" s="2" t="str">
        <f t="shared" si="58"/>
        <v>20-29</v>
      </c>
      <c r="Y912" s="2" t="str">
        <f t="shared" si="59"/>
        <v>20-29</v>
      </c>
    </row>
    <row r="913" spans="1:25" x14ac:dyDescent="0.25">
      <c r="A913" s="2">
        <v>4579</v>
      </c>
      <c r="B913" s="2" t="s">
        <v>1441</v>
      </c>
      <c r="C913" s="2">
        <v>53</v>
      </c>
      <c r="D913" s="2" t="s">
        <v>33</v>
      </c>
      <c r="E913" s="2" t="s">
        <v>42</v>
      </c>
      <c r="F913" s="2" t="s">
        <v>230</v>
      </c>
      <c r="G913" s="5">
        <v>43634</v>
      </c>
      <c r="H913" s="2">
        <v>4.62</v>
      </c>
      <c r="I913" s="2">
        <f t="shared" ca="1" si="56"/>
        <v>4</v>
      </c>
      <c r="J913" s="2" t="str">
        <f t="shared" ca="1" si="57"/>
        <v>3-5</v>
      </c>
      <c r="K913" s="5">
        <v>45137</v>
      </c>
      <c r="L913" s="2" t="s">
        <v>29</v>
      </c>
      <c r="M913" s="2" t="s">
        <v>30</v>
      </c>
      <c r="N913" s="2">
        <v>2</v>
      </c>
      <c r="O913" s="2" t="str" cm="1">
        <f t="array" ref="O913">_xlfn.IFS(HRData[[#This Row],[Performance Rating]]=1,"Very Dissatisfied",HRData[[#This Row],[Performance Rating]]=2,"Dissatisfied",HRData[[#This Row],[Performance Rating]]=3,"Neutral",HRData[[#This Row],[Performance Rating]]=4,"Satisfied",HRData[[#This Row],[Performance Rating]]=5,"Very Satisfied")</f>
        <v>Dissatisfied</v>
      </c>
      <c r="P913" s="7">
        <v>33767</v>
      </c>
      <c r="Q913" s="7">
        <v>4286</v>
      </c>
      <c r="R913" s="2">
        <v>13</v>
      </c>
      <c r="S913" s="2">
        <v>2</v>
      </c>
      <c r="T913" s="2">
        <v>6</v>
      </c>
      <c r="U913" s="2">
        <v>5</v>
      </c>
      <c r="V913" s="2" t="str" cm="1">
        <f t="array" ref="V913">_xlfn.IFS(HRData[[#This Row],[Job Satisfaction Level]]=1,"Very Dissatisfied",HRData[[#This Row],[Job Satisfaction Level]]=2,"Dissatisfied",HRData[[#This Row],[Job Satisfaction Level]]=3,"Neutral",HRData[[#This Row],[Job Satisfaction Level]]=4,"Satisfied",HRData[[#This Row],[Job Satisfaction Level]]=5,"Very Satisfied")</f>
        <v>Very Satisfied</v>
      </c>
      <c r="W913" s="2" t="s">
        <v>40</v>
      </c>
      <c r="X913" s="2" t="str">
        <f t="shared" si="58"/>
        <v>50-59</v>
      </c>
      <c r="Y913" s="2" t="str">
        <f t="shared" si="59"/>
        <v>50-59</v>
      </c>
    </row>
    <row r="914" spans="1:25" x14ac:dyDescent="0.25">
      <c r="A914" s="2">
        <v>2141</v>
      </c>
      <c r="B914" s="2" t="s">
        <v>1442</v>
      </c>
      <c r="C914" s="2">
        <v>22</v>
      </c>
      <c r="D914" s="2" t="s">
        <v>33</v>
      </c>
      <c r="E914" s="2" t="s">
        <v>34</v>
      </c>
      <c r="F914" s="2" t="s">
        <v>1364</v>
      </c>
      <c r="G914" s="5">
        <v>42912</v>
      </c>
      <c r="H914" s="2">
        <v>6.59</v>
      </c>
      <c r="I914" s="2">
        <f t="shared" ca="1" si="56"/>
        <v>6</v>
      </c>
      <c r="J914" s="2" t="str">
        <f t="shared" ca="1" si="57"/>
        <v>5-10</v>
      </c>
      <c r="K914" s="5"/>
      <c r="L914" s="2" t="s">
        <v>29</v>
      </c>
      <c r="M914" s="2" t="s">
        <v>39</v>
      </c>
      <c r="N914" s="2">
        <v>5</v>
      </c>
      <c r="O914" s="2" t="str" cm="1">
        <f t="array" ref="O914">_xlfn.IFS(HRData[[#This Row],[Performance Rating]]=1,"Very Dissatisfied",HRData[[#This Row],[Performance Rating]]=2,"Dissatisfied",HRData[[#This Row],[Performance Rating]]=3,"Neutral",HRData[[#This Row],[Performance Rating]]=4,"Satisfied",HRData[[#This Row],[Performance Rating]]=5,"Very Satisfied")</f>
        <v>Very Satisfied</v>
      </c>
      <c r="P914" s="7">
        <v>67001</v>
      </c>
      <c r="Q914" s="7">
        <v>6561</v>
      </c>
      <c r="R914" s="2">
        <v>0</v>
      </c>
      <c r="S914" s="2">
        <v>0</v>
      </c>
      <c r="T914" s="2">
        <v>10</v>
      </c>
      <c r="U914" s="2">
        <v>3</v>
      </c>
      <c r="V914" s="2" t="str" cm="1">
        <f t="array" ref="V914">_xlfn.IFS(HRData[[#This Row],[Job Satisfaction Level]]=1,"Very Dissatisfied",HRData[[#This Row],[Job Satisfaction Level]]=2,"Dissatisfied",HRData[[#This Row],[Job Satisfaction Level]]=3,"Neutral",HRData[[#This Row],[Job Satisfaction Level]]=4,"Satisfied",HRData[[#This Row],[Job Satisfaction Level]]=5,"Very Satisfied")</f>
        <v>Neutral</v>
      </c>
      <c r="W914" s="2" t="s">
        <v>40</v>
      </c>
      <c r="X914" s="2" t="str">
        <f t="shared" si="58"/>
        <v>20-29</v>
      </c>
      <c r="Y914" s="2" t="str">
        <f t="shared" si="59"/>
        <v>20-29</v>
      </c>
    </row>
    <row r="915" spans="1:25" x14ac:dyDescent="0.25">
      <c r="A915" s="2">
        <v>1883</v>
      </c>
      <c r="B915" s="2" t="s">
        <v>1443</v>
      </c>
      <c r="C915" s="2">
        <v>49</v>
      </c>
      <c r="D915" s="2" t="s">
        <v>33</v>
      </c>
      <c r="E915" s="2" t="s">
        <v>34</v>
      </c>
      <c r="F915" s="2" t="s">
        <v>1444</v>
      </c>
      <c r="G915" s="5">
        <v>44209</v>
      </c>
      <c r="H915" s="2">
        <v>3.04</v>
      </c>
      <c r="I915" s="2">
        <f t="shared" ca="1" si="56"/>
        <v>3</v>
      </c>
      <c r="J915" s="2" t="str">
        <f t="shared" ca="1" si="57"/>
        <v>3-5</v>
      </c>
      <c r="K915" s="5"/>
      <c r="L915" s="2" t="s">
        <v>56</v>
      </c>
      <c r="M915" s="2" t="s">
        <v>39</v>
      </c>
      <c r="N915" s="2">
        <v>1</v>
      </c>
      <c r="O915" s="2" t="str" cm="1">
        <f t="array" ref="O915">_xlfn.IFS(HRData[[#This Row],[Performance Rating]]=1,"Very Dissatisfied",HRData[[#This Row],[Performance Rating]]=2,"Dissatisfied",HRData[[#This Row],[Performance Rating]]=3,"Neutral",HRData[[#This Row],[Performance Rating]]=4,"Satisfied",HRData[[#This Row],[Performance Rating]]=5,"Very Satisfied")</f>
        <v>Very Dissatisfied</v>
      </c>
      <c r="P915" s="7">
        <v>60361</v>
      </c>
      <c r="Q915" s="7">
        <v>3697</v>
      </c>
      <c r="R915" s="2">
        <v>15</v>
      </c>
      <c r="S915" s="2">
        <v>1</v>
      </c>
      <c r="T915" s="2">
        <v>1</v>
      </c>
      <c r="U915" s="2">
        <v>4</v>
      </c>
      <c r="V915" s="2" t="str" cm="1">
        <f t="array" ref="V915">_xlfn.IFS(HRData[[#This Row],[Job Satisfaction Level]]=1,"Very Dissatisfied",HRData[[#This Row],[Job Satisfaction Level]]=2,"Dissatisfied",HRData[[#This Row],[Job Satisfaction Level]]=3,"Neutral",HRData[[#This Row],[Job Satisfaction Level]]=4,"Satisfied",HRData[[#This Row],[Job Satisfaction Level]]=5,"Very Satisfied")</f>
        <v>Satisfied</v>
      </c>
      <c r="W915" s="2" t="s">
        <v>31</v>
      </c>
      <c r="X915" s="2" t="str">
        <f t="shared" si="58"/>
        <v>40-49</v>
      </c>
      <c r="Y915" s="2" t="str">
        <f t="shared" si="59"/>
        <v>40-49</v>
      </c>
    </row>
    <row r="916" spans="1:25" x14ac:dyDescent="0.25">
      <c r="A916" s="2">
        <v>8773</v>
      </c>
      <c r="B916" s="2" t="s">
        <v>1445</v>
      </c>
      <c r="C916" s="2">
        <v>53</v>
      </c>
      <c r="D916" s="2" t="s">
        <v>33</v>
      </c>
      <c r="E916" s="2" t="s">
        <v>34</v>
      </c>
      <c r="F916" s="2" t="s">
        <v>962</v>
      </c>
      <c r="G916" s="5">
        <v>42259</v>
      </c>
      <c r="H916" s="2">
        <v>8.3800000000000008</v>
      </c>
      <c r="I916" s="2">
        <f t="shared" ca="1" si="56"/>
        <v>8</v>
      </c>
      <c r="J916" s="2" t="str">
        <f t="shared" ca="1" si="57"/>
        <v>5-10</v>
      </c>
      <c r="K916" s="5"/>
      <c r="L916" s="2" t="s">
        <v>44</v>
      </c>
      <c r="M916" s="2" t="s">
        <v>39</v>
      </c>
      <c r="N916" s="2">
        <v>3</v>
      </c>
      <c r="O916" s="2" t="str" cm="1">
        <f t="array" ref="O916">_xlfn.IFS(HRData[[#This Row],[Performance Rating]]=1,"Very Dissatisfied",HRData[[#This Row],[Performance Rating]]=2,"Dissatisfied",HRData[[#This Row],[Performance Rating]]=3,"Neutral",HRData[[#This Row],[Performance Rating]]=4,"Satisfied",HRData[[#This Row],[Performance Rating]]=5,"Very Satisfied")</f>
        <v>Neutral</v>
      </c>
      <c r="P916" s="7">
        <v>59270</v>
      </c>
      <c r="Q916" s="7">
        <v>3275</v>
      </c>
      <c r="R916" s="2">
        <v>16</v>
      </c>
      <c r="S916" s="2">
        <v>7</v>
      </c>
      <c r="T916" s="2">
        <v>8</v>
      </c>
      <c r="U916" s="2">
        <v>4</v>
      </c>
      <c r="V916" s="2" t="str" cm="1">
        <f t="array" ref="V916">_xlfn.IFS(HRData[[#This Row],[Job Satisfaction Level]]=1,"Very Dissatisfied",HRData[[#This Row],[Job Satisfaction Level]]=2,"Dissatisfied",HRData[[#This Row],[Job Satisfaction Level]]=3,"Neutral",HRData[[#This Row],[Job Satisfaction Level]]=4,"Satisfied",HRData[[#This Row],[Job Satisfaction Level]]=5,"Very Satisfied")</f>
        <v>Satisfied</v>
      </c>
      <c r="W916" s="2" t="s">
        <v>31</v>
      </c>
      <c r="X916" s="2" t="str">
        <f t="shared" si="58"/>
        <v>50-59</v>
      </c>
      <c r="Y916" s="2" t="str">
        <f t="shared" si="59"/>
        <v>50-59</v>
      </c>
    </row>
    <row r="917" spans="1:25" x14ac:dyDescent="0.25">
      <c r="A917" s="2">
        <v>5935</v>
      </c>
      <c r="B917" s="2" t="s">
        <v>1446</v>
      </c>
      <c r="C917" s="2">
        <v>54</v>
      </c>
      <c r="D917" s="2" t="s">
        <v>33</v>
      </c>
      <c r="E917" s="2" t="s">
        <v>34</v>
      </c>
      <c r="F917" s="2" t="s">
        <v>1447</v>
      </c>
      <c r="G917" s="5">
        <v>44552</v>
      </c>
      <c r="H917" s="2">
        <v>2.1</v>
      </c>
      <c r="I917" s="2">
        <f t="shared" ca="1" si="56"/>
        <v>1</v>
      </c>
      <c r="J917" s="2" t="str">
        <f t="shared" ca="1" si="57"/>
        <v>1-3</v>
      </c>
      <c r="K917" s="5">
        <v>45093</v>
      </c>
      <c r="L917" s="2" t="s">
        <v>48</v>
      </c>
      <c r="M917" s="2" t="s">
        <v>30</v>
      </c>
      <c r="N917" s="2">
        <v>5</v>
      </c>
      <c r="O917" s="2" t="str" cm="1">
        <f t="array" ref="O917">_xlfn.IFS(HRData[[#This Row],[Performance Rating]]=1,"Very Dissatisfied",HRData[[#This Row],[Performance Rating]]=2,"Dissatisfied",HRData[[#This Row],[Performance Rating]]=3,"Neutral",HRData[[#This Row],[Performance Rating]]=4,"Satisfied",HRData[[#This Row],[Performance Rating]]=5,"Very Satisfied")</f>
        <v>Very Satisfied</v>
      </c>
      <c r="P917" s="7">
        <v>124692</v>
      </c>
      <c r="Q917" s="7">
        <v>3394</v>
      </c>
      <c r="R917" s="2">
        <v>3</v>
      </c>
      <c r="S917" s="2">
        <v>2</v>
      </c>
      <c r="T917" s="2">
        <v>7</v>
      </c>
      <c r="U917" s="2">
        <v>5</v>
      </c>
      <c r="V917" s="2" t="str" cm="1">
        <f t="array" ref="V917">_xlfn.IFS(HRData[[#This Row],[Job Satisfaction Level]]=1,"Very Dissatisfied",HRData[[#This Row],[Job Satisfaction Level]]=2,"Dissatisfied",HRData[[#This Row],[Job Satisfaction Level]]=3,"Neutral",HRData[[#This Row],[Job Satisfaction Level]]=4,"Satisfied",HRData[[#This Row],[Job Satisfaction Level]]=5,"Very Satisfied")</f>
        <v>Very Satisfied</v>
      </c>
      <c r="W917" s="2" t="s">
        <v>45</v>
      </c>
      <c r="X917" s="2" t="str">
        <f t="shared" si="58"/>
        <v>50-59</v>
      </c>
      <c r="Y917" s="2" t="str">
        <f t="shared" si="59"/>
        <v>50-59</v>
      </c>
    </row>
    <row r="918" spans="1:25" x14ac:dyDescent="0.25">
      <c r="A918" s="2">
        <v>1603</v>
      </c>
      <c r="B918" s="2" t="s">
        <v>1448</v>
      </c>
      <c r="C918" s="2">
        <v>58</v>
      </c>
      <c r="D918" s="2" t="s">
        <v>33</v>
      </c>
      <c r="E918" s="2" t="s">
        <v>34</v>
      </c>
      <c r="F918" s="2" t="s">
        <v>1084</v>
      </c>
      <c r="G918" s="5">
        <v>42994</v>
      </c>
      <c r="H918" s="2">
        <v>6.37</v>
      </c>
      <c r="I918" s="2">
        <f t="shared" ca="1" si="56"/>
        <v>6</v>
      </c>
      <c r="J918" s="2" t="str">
        <f t="shared" ca="1" si="57"/>
        <v>5-10</v>
      </c>
      <c r="K918" s="5"/>
      <c r="L918" s="2" t="s">
        <v>44</v>
      </c>
      <c r="M918" s="2" t="s">
        <v>39</v>
      </c>
      <c r="N918" s="2">
        <v>3</v>
      </c>
      <c r="O918" s="2" t="str" cm="1">
        <f t="array" ref="O918">_xlfn.IFS(HRData[[#This Row],[Performance Rating]]=1,"Very Dissatisfied",HRData[[#This Row],[Performance Rating]]=2,"Dissatisfied",HRData[[#This Row],[Performance Rating]]=3,"Neutral",HRData[[#This Row],[Performance Rating]]=4,"Satisfied",HRData[[#This Row],[Performance Rating]]=5,"Very Satisfied")</f>
        <v>Neutral</v>
      </c>
      <c r="P918" s="7">
        <v>56681</v>
      </c>
      <c r="Q918" s="7">
        <v>1519</v>
      </c>
      <c r="R918" s="2">
        <v>1</v>
      </c>
      <c r="S918" s="2">
        <v>3</v>
      </c>
      <c r="T918" s="2">
        <v>5</v>
      </c>
      <c r="U918" s="2">
        <v>3</v>
      </c>
      <c r="V918" s="2" t="str" cm="1">
        <f t="array" ref="V918">_xlfn.IFS(HRData[[#This Row],[Job Satisfaction Level]]=1,"Very Dissatisfied",HRData[[#This Row],[Job Satisfaction Level]]=2,"Dissatisfied",HRData[[#This Row],[Job Satisfaction Level]]=3,"Neutral",HRData[[#This Row],[Job Satisfaction Level]]=4,"Satisfied",HRData[[#This Row],[Job Satisfaction Level]]=5,"Very Satisfied")</f>
        <v>Neutral</v>
      </c>
      <c r="W918" s="2" t="s">
        <v>31</v>
      </c>
      <c r="X918" s="2" t="str">
        <f t="shared" si="58"/>
        <v>50-59</v>
      </c>
      <c r="Y918" s="2" t="str">
        <f t="shared" si="59"/>
        <v>50-59</v>
      </c>
    </row>
    <row r="919" spans="1:25" x14ac:dyDescent="0.25">
      <c r="A919" s="2">
        <v>1969</v>
      </c>
      <c r="B919" s="2" t="s">
        <v>1449</v>
      </c>
      <c r="C919" s="2">
        <v>59</v>
      </c>
      <c r="D919" s="2" t="s">
        <v>33</v>
      </c>
      <c r="E919" s="2" t="s">
        <v>37</v>
      </c>
      <c r="F919" s="2" t="s">
        <v>405</v>
      </c>
      <c r="G919" s="5">
        <v>41842</v>
      </c>
      <c r="H919" s="2">
        <v>9.5299999999999994</v>
      </c>
      <c r="I919" s="2">
        <f t="shared" ca="1" si="56"/>
        <v>9</v>
      </c>
      <c r="J919" s="2" t="str">
        <f t="shared" ca="1" si="57"/>
        <v>5-10</v>
      </c>
      <c r="K919" s="5"/>
      <c r="L919" s="2" t="s">
        <v>48</v>
      </c>
      <c r="M919" s="2" t="s">
        <v>39</v>
      </c>
      <c r="N919" s="2">
        <v>3</v>
      </c>
      <c r="O919" s="2" t="str" cm="1">
        <f t="array" ref="O919">_xlfn.IFS(HRData[[#This Row],[Performance Rating]]=1,"Very Dissatisfied",HRData[[#This Row],[Performance Rating]]=2,"Dissatisfied",HRData[[#This Row],[Performance Rating]]=3,"Neutral",HRData[[#This Row],[Performance Rating]]=4,"Satisfied",HRData[[#This Row],[Performance Rating]]=5,"Very Satisfied")</f>
        <v>Neutral</v>
      </c>
      <c r="P919" s="7">
        <v>94967</v>
      </c>
      <c r="Q919" s="7">
        <v>5893</v>
      </c>
      <c r="R919" s="2">
        <v>3</v>
      </c>
      <c r="S919" s="2">
        <v>10</v>
      </c>
      <c r="T919" s="2">
        <v>1</v>
      </c>
      <c r="U919" s="2">
        <v>3</v>
      </c>
      <c r="V919" s="2" t="str" cm="1">
        <f t="array" ref="V919">_xlfn.IFS(HRData[[#This Row],[Job Satisfaction Level]]=1,"Very Dissatisfied",HRData[[#This Row],[Job Satisfaction Level]]=2,"Dissatisfied",HRData[[#This Row],[Job Satisfaction Level]]=3,"Neutral",HRData[[#This Row],[Job Satisfaction Level]]=4,"Satisfied",HRData[[#This Row],[Job Satisfaction Level]]=5,"Very Satisfied")</f>
        <v>Neutral</v>
      </c>
      <c r="W919" s="2" t="s">
        <v>40</v>
      </c>
      <c r="X919" s="2" t="str">
        <f t="shared" si="58"/>
        <v>50-59</v>
      </c>
      <c r="Y919" s="2" t="str">
        <f t="shared" si="59"/>
        <v>50-59</v>
      </c>
    </row>
    <row r="920" spans="1:25" x14ac:dyDescent="0.25">
      <c r="A920" s="2">
        <v>1689</v>
      </c>
      <c r="B920" s="2" t="s">
        <v>1450</v>
      </c>
      <c r="C920" s="2">
        <v>50</v>
      </c>
      <c r="D920" s="2" t="s">
        <v>33</v>
      </c>
      <c r="E920" s="2" t="s">
        <v>37</v>
      </c>
      <c r="F920" s="2" t="s">
        <v>350</v>
      </c>
      <c r="G920" s="5">
        <v>43543</v>
      </c>
      <c r="H920" s="2">
        <v>4.87</v>
      </c>
      <c r="I920" s="2">
        <f t="shared" ca="1" si="56"/>
        <v>5</v>
      </c>
      <c r="J920" s="2" t="str">
        <f t="shared" ca="1" si="57"/>
        <v>5-10</v>
      </c>
      <c r="K920" s="5"/>
      <c r="L920" s="2" t="s">
        <v>29</v>
      </c>
      <c r="M920" s="2" t="s">
        <v>39</v>
      </c>
      <c r="N920" s="2">
        <v>5</v>
      </c>
      <c r="O920" s="2" t="str" cm="1">
        <f t="array" ref="O920">_xlfn.IFS(HRData[[#This Row],[Performance Rating]]=1,"Very Dissatisfied",HRData[[#This Row],[Performance Rating]]=2,"Dissatisfied",HRData[[#This Row],[Performance Rating]]=3,"Neutral",HRData[[#This Row],[Performance Rating]]=4,"Satisfied",HRData[[#This Row],[Performance Rating]]=5,"Very Satisfied")</f>
        <v>Very Satisfied</v>
      </c>
      <c r="P920" s="7">
        <v>61473</v>
      </c>
      <c r="Q920" s="7">
        <v>795</v>
      </c>
      <c r="R920" s="2">
        <v>9</v>
      </c>
      <c r="S920" s="2">
        <v>10</v>
      </c>
      <c r="T920" s="2">
        <v>0</v>
      </c>
      <c r="U920" s="2">
        <v>1</v>
      </c>
      <c r="V920" s="2" t="str" cm="1">
        <f t="array" ref="V9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20" s="2" t="s">
        <v>40</v>
      </c>
      <c r="X920" s="2" t="str">
        <f t="shared" si="58"/>
        <v>50-59</v>
      </c>
      <c r="Y920" s="2" t="str">
        <f t="shared" si="59"/>
        <v>50-59</v>
      </c>
    </row>
    <row r="921" spans="1:25" x14ac:dyDescent="0.25">
      <c r="A921" s="2">
        <v>3719</v>
      </c>
      <c r="B921" s="2" t="s">
        <v>1451</v>
      </c>
      <c r="C921" s="2">
        <v>45</v>
      </c>
      <c r="D921" s="2" t="s">
        <v>33</v>
      </c>
      <c r="E921" s="2" t="s">
        <v>50</v>
      </c>
      <c r="F921" s="2" t="s">
        <v>184</v>
      </c>
      <c r="G921" s="5">
        <v>42284</v>
      </c>
      <c r="H921" s="2">
        <v>8.32</v>
      </c>
      <c r="I921" s="2">
        <f t="shared" ca="1" si="56"/>
        <v>8</v>
      </c>
      <c r="J921" s="2" t="str">
        <f t="shared" ca="1" si="57"/>
        <v>5-10</v>
      </c>
      <c r="K921" s="5"/>
      <c r="L921" s="2" t="s">
        <v>44</v>
      </c>
      <c r="M921" s="2" t="s">
        <v>39</v>
      </c>
      <c r="N921" s="2">
        <v>3</v>
      </c>
      <c r="O921" s="2" t="str" cm="1">
        <f t="array" ref="O921">_xlfn.IFS(HRData[[#This Row],[Performance Rating]]=1,"Very Dissatisfied",HRData[[#This Row],[Performance Rating]]=2,"Dissatisfied",HRData[[#This Row],[Performance Rating]]=3,"Neutral",HRData[[#This Row],[Performance Rating]]=4,"Satisfied",HRData[[#This Row],[Performance Rating]]=5,"Very Satisfied")</f>
        <v>Neutral</v>
      </c>
      <c r="P921" s="7">
        <v>142440</v>
      </c>
      <c r="Q921" s="7">
        <v>880</v>
      </c>
      <c r="R921" s="2">
        <v>5</v>
      </c>
      <c r="S921" s="2">
        <v>4</v>
      </c>
      <c r="T921" s="2">
        <v>10</v>
      </c>
      <c r="U921" s="2">
        <v>4</v>
      </c>
      <c r="V921" s="2" t="str" cm="1">
        <f t="array" ref="V921">_xlfn.IFS(HRData[[#This Row],[Job Satisfaction Level]]=1,"Very Dissatisfied",HRData[[#This Row],[Job Satisfaction Level]]=2,"Dissatisfied",HRData[[#This Row],[Job Satisfaction Level]]=3,"Neutral",HRData[[#This Row],[Job Satisfaction Level]]=4,"Satisfied",HRData[[#This Row],[Job Satisfaction Level]]=5,"Very Satisfied")</f>
        <v>Satisfied</v>
      </c>
      <c r="W921" s="2" t="s">
        <v>31</v>
      </c>
      <c r="X921" s="2" t="str">
        <f t="shared" si="58"/>
        <v>40-49</v>
      </c>
      <c r="Y921" s="2" t="str">
        <f t="shared" si="59"/>
        <v>40-49</v>
      </c>
    </row>
    <row r="922" spans="1:25" x14ac:dyDescent="0.25">
      <c r="A922" s="2">
        <v>2325</v>
      </c>
      <c r="B922" s="2" t="s">
        <v>1452</v>
      </c>
      <c r="C922" s="2">
        <v>44</v>
      </c>
      <c r="D922" s="2" t="s">
        <v>33</v>
      </c>
      <c r="E922" s="2" t="s">
        <v>34</v>
      </c>
      <c r="F922" s="2" t="s">
        <v>253</v>
      </c>
      <c r="G922" s="5">
        <v>45025</v>
      </c>
      <c r="H922" s="2">
        <v>0.81</v>
      </c>
      <c r="I922" s="2">
        <f t="shared" ca="1" si="56"/>
        <v>0</v>
      </c>
      <c r="J922" s="2" t="str">
        <f t="shared" ca="1" si="57"/>
        <v>New</v>
      </c>
      <c r="K922" s="5">
        <v>45171</v>
      </c>
      <c r="L922" s="2" t="s">
        <v>29</v>
      </c>
      <c r="M922" s="2" t="s">
        <v>30</v>
      </c>
      <c r="N922" s="2">
        <v>3</v>
      </c>
      <c r="O922" s="2" t="str" cm="1">
        <f t="array" ref="O922">_xlfn.IFS(HRData[[#This Row],[Performance Rating]]=1,"Very Dissatisfied",HRData[[#This Row],[Performance Rating]]=2,"Dissatisfied",HRData[[#This Row],[Performance Rating]]=3,"Neutral",HRData[[#This Row],[Performance Rating]]=4,"Satisfied",HRData[[#This Row],[Performance Rating]]=5,"Very Satisfied")</f>
        <v>Neutral</v>
      </c>
      <c r="P922" s="7">
        <v>89782</v>
      </c>
      <c r="Q922" s="7">
        <v>7295</v>
      </c>
      <c r="R922" s="2">
        <v>20</v>
      </c>
      <c r="S922" s="2">
        <v>9</v>
      </c>
      <c r="T922" s="2">
        <v>4</v>
      </c>
      <c r="U922" s="2">
        <v>1</v>
      </c>
      <c r="V922" s="2" t="str" cm="1">
        <f t="array" ref="V9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22" s="2" t="s">
        <v>31</v>
      </c>
      <c r="X922" s="2" t="str">
        <f t="shared" si="58"/>
        <v>40-49</v>
      </c>
      <c r="Y922" s="2" t="str">
        <f t="shared" si="59"/>
        <v>40-49</v>
      </c>
    </row>
    <row r="923" spans="1:25" x14ac:dyDescent="0.25">
      <c r="A923" s="2">
        <v>2861</v>
      </c>
      <c r="B923" s="2" t="s">
        <v>1453</v>
      </c>
      <c r="C923" s="2">
        <v>29</v>
      </c>
      <c r="D923" s="2" t="s">
        <v>33</v>
      </c>
      <c r="E923" s="2" t="s">
        <v>37</v>
      </c>
      <c r="F923" s="2" t="s">
        <v>706</v>
      </c>
      <c r="G923" s="5">
        <v>42476</v>
      </c>
      <c r="H923" s="2">
        <v>7.79</v>
      </c>
      <c r="I923" s="2">
        <f t="shared" ca="1" si="56"/>
        <v>8</v>
      </c>
      <c r="J923" s="2" t="str">
        <f t="shared" ca="1" si="57"/>
        <v>5-10</v>
      </c>
      <c r="K923" s="5"/>
      <c r="L923" s="2" t="s">
        <v>44</v>
      </c>
      <c r="M923" s="2" t="s">
        <v>39</v>
      </c>
      <c r="N923" s="2">
        <v>2</v>
      </c>
      <c r="O923" s="2" t="str" cm="1">
        <f t="array" ref="O923">_xlfn.IFS(HRData[[#This Row],[Performance Rating]]=1,"Very Dissatisfied",HRData[[#This Row],[Performance Rating]]=2,"Dissatisfied",HRData[[#This Row],[Performance Rating]]=3,"Neutral",HRData[[#This Row],[Performance Rating]]=4,"Satisfied",HRData[[#This Row],[Performance Rating]]=5,"Very Satisfied")</f>
        <v>Dissatisfied</v>
      </c>
      <c r="P923" s="7">
        <v>137873</v>
      </c>
      <c r="Q923" s="7">
        <v>2840</v>
      </c>
      <c r="R923" s="2">
        <v>9</v>
      </c>
      <c r="S923" s="2">
        <v>0</v>
      </c>
      <c r="T923" s="2">
        <v>3</v>
      </c>
      <c r="U923" s="2">
        <v>1</v>
      </c>
      <c r="V923" s="2" t="str" cm="1">
        <f t="array" ref="V9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23" s="2" t="s">
        <v>40</v>
      </c>
      <c r="X923" s="2" t="str">
        <f t="shared" si="58"/>
        <v>20-29</v>
      </c>
      <c r="Y923" s="2" t="str">
        <f t="shared" si="59"/>
        <v>20-29</v>
      </c>
    </row>
    <row r="924" spans="1:25" x14ac:dyDescent="0.25">
      <c r="A924" s="2">
        <v>3920</v>
      </c>
      <c r="B924" s="2" t="s">
        <v>1454</v>
      </c>
      <c r="C924" s="2">
        <v>52</v>
      </c>
      <c r="D924" s="2" t="s">
        <v>33</v>
      </c>
      <c r="E924" s="2" t="s">
        <v>27</v>
      </c>
      <c r="F924" s="2" t="s">
        <v>867</v>
      </c>
      <c r="G924" s="5">
        <v>44232</v>
      </c>
      <c r="H924" s="2">
        <v>2.98</v>
      </c>
      <c r="I924" s="2">
        <f t="shared" ca="1" si="56"/>
        <v>3</v>
      </c>
      <c r="J924" s="2" t="str">
        <f t="shared" ca="1" si="57"/>
        <v>3-5</v>
      </c>
      <c r="K924" s="5"/>
      <c r="L924" s="2" t="s">
        <v>44</v>
      </c>
      <c r="M924" s="2" t="s">
        <v>39</v>
      </c>
      <c r="N924" s="2">
        <v>1</v>
      </c>
      <c r="O924" s="2" t="str" cm="1">
        <f t="array" ref="O924">_xlfn.IFS(HRData[[#This Row],[Performance Rating]]=1,"Very Dissatisfied",HRData[[#This Row],[Performance Rating]]=2,"Dissatisfied",HRData[[#This Row],[Performance Rating]]=3,"Neutral",HRData[[#This Row],[Performance Rating]]=4,"Satisfied",HRData[[#This Row],[Performance Rating]]=5,"Very Satisfied")</f>
        <v>Very Dissatisfied</v>
      </c>
      <c r="P924" s="7">
        <v>73888</v>
      </c>
      <c r="Q924" s="7">
        <v>8994</v>
      </c>
      <c r="R924" s="2">
        <v>18</v>
      </c>
      <c r="S924" s="2">
        <v>8</v>
      </c>
      <c r="T924" s="2">
        <v>0</v>
      </c>
      <c r="U924" s="2">
        <v>1</v>
      </c>
      <c r="V924" s="2" t="str" cm="1">
        <f t="array" ref="V9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24" s="2" t="s">
        <v>31</v>
      </c>
      <c r="X924" s="2" t="str">
        <f t="shared" si="58"/>
        <v>50-59</v>
      </c>
      <c r="Y924" s="2" t="str">
        <f t="shared" si="59"/>
        <v>50-59</v>
      </c>
    </row>
    <row r="925" spans="1:25" x14ac:dyDescent="0.25">
      <c r="A925" s="2">
        <v>7428</v>
      </c>
      <c r="B925" s="2" t="s">
        <v>1455</v>
      </c>
      <c r="C925" s="2">
        <v>35</v>
      </c>
      <c r="D925" s="2" t="s">
        <v>33</v>
      </c>
      <c r="E925" s="2" t="s">
        <v>27</v>
      </c>
      <c r="F925" s="2" t="s">
        <v>338</v>
      </c>
      <c r="G925" s="5">
        <v>42338</v>
      </c>
      <c r="H925" s="2">
        <v>8.17</v>
      </c>
      <c r="I925" s="2">
        <f t="shared" ca="1" si="56"/>
        <v>8</v>
      </c>
      <c r="J925" s="2" t="str">
        <f t="shared" ca="1" si="57"/>
        <v>5-10</v>
      </c>
      <c r="K925" s="5"/>
      <c r="L925" s="2" t="s">
        <v>56</v>
      </c>
      <c r="M925" s="2" t="s">
        <v>39</v>
      </c>
      <c r="N925" s="2">
        <v>4</v>
      </c>
      <c r="O925" s="2" t="str" cm="1">
        <f t="array" ref="O925">_xlfn.IFS(HRData[[#This Row],[Performance Rating]]=1,"Very Dissatisfied",HRData[[#This Row],[Performance Rating]]=2,"Dissatisfied",HRData[[#This Row],[Performance Rating]]=3,"Neutral",HRData[[#This Row],[Performance Rating]]=4,"Satisfied",HRData[[#This Row],[Performance Rating]]=5,"Very Satisfied")</f>
        <v>Satisfied</v>
      </c>
      <c r="P925" s="7">
        <v>59922</v>
      </c>
      <c r="Q925" s="7">
        <v>8714</v>
      </c>
      <c r="R925" s="2">
        <v>16</v>
      </c>
      <c r="S925" s="2">
        <v>9</v>
      </c>
      <c r="T925" s="2">
        <v>7</v>
      </c>
      <c r="U925" s="2">
        <v>2</v>
      </c>
      <c r="V925" s="2" t="str" cm="1">
        <f t="array" ref="V925">_xlfn.IFS(HRData[[#This Row],[Job Satisfaction Level]]=1,"Very Dissatisfied",HRData[[#This Row],[Job Satisfaction Level]]=2,"Dissatisfied",HRData[[#This Row],[Job Satisfaction Level]]=3,"Neutral",HRData[[#This Row],[Job Satisfaction Level]]=4,"Satisfied",HRData[[#This Row],[Job Satisfaction Level]]=5,"Very Satisfied")</f>
        <v>Dissatisfied</v>
      </c>
      <c r="W925" s="2" t="s">
        <v>31</v>
      </c>
      <c r="X925" s="2" t="str">
        <f t="shared" si="58"/>
        <v>30-39</v>
      </c>
      <c r="Y925" s="2" t="str">
        <f t="shared" si="59"/>
        <v>30-39</v>
      </c>
    </row>
    <row r="926" spans="1:25" x14ac:dyDescent="0.25">
      <c r="A926" s="2">
        <v>8833</v>
      </c>
      <c r="B926" s="2" t="s">
        <v>1456</v>
      </c>
      <c r="C926" s="2">
        <v>51</v>
      </c>
      <c r="D926" s="2" t="s">
        <v>33</v>
      </c>
      <c r="E926" s="2" t="s">
        <v>50</v>
      </c>
      <c r="F926" s="2" t="s">
        <v>573</v>
      </c>
      <c r="G926" s="5">
        <v>44224</v>
      </c>
      <c r="H926" s="2">
        <v>3</v>
      </c>
      <c r="I926" s="2">
        <f t="shared" ca="1" si="56"/>
        <v>3</v>
      </c>
      <c r="J926" s="2" t="str">
        <f t="shared" ca="1" si="57"/>
        <v>3-5</v>
      </c>
      <c r="K926" s="5"/>
      <c r="L926" s="2" t="s">
        <v>56</v>
      </c>
      <c r="M926" s="2" t="s">
        <v>39</v>
      </c>
      <c r="N926" s="2">
        <v>5</v>
      </c>
      <c r="O926" s="2" t="str" cm="1">
        <f t="array" ref="O926">_xlfn.IFS(HRData[[#This Row],[Performance Rating]]=1,"Very Dissatisfied",HRData[[#This Row],[Performance Rating]]=2,"Dissatisfied",HRData[[#This Row],[Performance Rating]]=3,"Neutral",HRData[[#This Row],[Performance Rating]]=4,"Satisfied",HRData[[#This Row],[Performance Rating]]=5,"Very Satisfied")</f>
        <v>Very Satisfied</v>
      </c>
      <c r="P926" s="7">
        <v>72175</v>
      </c>
      <c r="Q926" s="7">
        <v>2992</v>
      </c>
      <c r="R926" s="2">
        <v>6</v>
      </c>
      <c r="S926" s="2">
        <v>2</v>
      </c>
      <c r="T926" s="2">
        <v>0</v>
      </c>
      <c r="U926" s="2">
        <v>1</v>
      </c>
      <c r="V926" s="2" t="str" cm="1">
        <f t="array" ref="V9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26" s="2" t="s">
        <v>45</v>
      </c>
      <c r="X926" s="2" t="str">
        <f t="shared" si="58"/>
        <v>50-59</v>
      </c>
      <c r="Y926" s="2" t="str">
        <f t="shared" si="59"/>
        <v>50-59</v>
      </c>
    </row>
    <row r="927" spans="1:25" x14ac:dyDescent="0.25">
      <c r="A927" s="2">
        <v>2745</v>
      </c>
      <c r="B927" s="2" t="s">
        <v>1457</v>
      </c>
      <c r="C927" s="2">
        <v>34</v>
      </c>
      <c r="D927" s="2" t="s">
        <v>33</v>
      </c>
      <c r="E927" s="2" t="s">
        <v>27</v>
      </c>
      <c r="F927" s="2" t="s">
        <v>257</v>
      </c>
      <c r="G927" s="5">
        <v>44478</v>
      </c>
      <c r="H927" s="2">
        <v>2.2999999999999998</v>
      </c>
      <c r="I927" s="2">
        <f t="shared" ca="1" si="56"/>
        <v>2</v>
      </c>
      <c r="J927" s="2" t="str">
        <f t="shared" ca="1" si="57"/>
        <v>1-3</v>
      </c>
      <c r="K927" s="5"/>
      <c r="L927" s="2" t="s">
        <v>48</v>
      </c>
      <c r="M927" s="2" t="s">
        <v>39</v>
      </c>
      <c r="N927" s="2">
        <v>2</v>
      </c>
      <c r="O927" s="2" t="str" cm="1">
        <f t="array" ref="O927">_xlfn.IFS(HRData[[#This Row],[Performance Rating]]=1,"Very Dissatisfied",HRData[[#This Row],[Performance Rating]]=2,"Dissatisfied",HRData[[#This Row],[Performance Rating]]=3,"Neutral",HRData[[#This Row],[Performance Rating]]=4,"Satisfied",HRData[[#This Row],[Performance Rating]]=5,"Very Satisfied")</f>
        <v>Dissatisfied</v>
      </c>
      <c r="P927" s="7">
        <v>121214</v>
      </c>
      <c r="Q927" s="7">
        <v>3441</v>
      </c>
      <c r="R927" s="2">
        <v>18</v>
      </c>
      <c r="S927" s="2">
        <v>9</v>
      </c>
      <c r="T927" s="2">
        <v>7</v>
      </c>
      <c r="U927" s="2">
        <v>5</v>
      </c>
      <c r="V927" s="2" t="str" cm="1">
        <f t="array" ref="V927">_xlfn.IFS(HRData[[#This Row],[Job Satisfaction Level]]=1,"Very Dissatisfied",HRData[[#This Row],[Job Satisfaction Level]]=2,"Dissatisfied",HRData[[#This Row],[Job Satisfaction Level]]=3,"Neutral",HRData[[#This Row],[Job Satisfaction Level]]=4,"Satisfied",HRData[[#This Row],[Job Satisfaction Level]]=5,"Very Satisfied")</f>
        <v>Very Satisfied</v>
      </c>
      <c r="W927" s="2" t="s">
        <v>45</v>
      </c>
      <c r="X927" s="2" t="str">
        <f t="shared" si="58"/>
        <v>30-39</v>
      </c>
      <c r="Y927" s="2" t="str">
        <f t="shared" si="59"/>
        <v>30-39</v>
      </c>
    </row>
    <row r="928" spans="1:25" x14ac:dyDescent="0.25">
      <c r="A928" s="2">
        <v>3396</v>
      </c>
      <c r="B928" s="2" t="s">
        <v>1458</v>
      </c>
      <c r="C928" s="2">
        <v>56</v>
      </c>
      <c r="D928" s="2" t="s">
        <v>33</v>
      </c>
      <c r="E928" s="2" t="s">
        <v>37</v>
      </c>
      <c r="F928" s="2" t="s">
        <v>1170</v>
      </c>
      <c r="G928" s="5">
        <v>43215</v>
      </c>
      <c r="H928" s="2">
        <v>5.76</v>
      </c>
      <c r="I928" s="2">
        <f t="shared" ca="1" si="56"/>
        <v>6</v>
      </c>
      <c r="J928" s="2" t="str">
        <f t="shared" ca="1" si="57"/>
        <v>5-10</v>
      </c>
      <c r="K928" s="5"/>
      <c r="L928" s="2" t="s">
        <v>48</v>
      </c>
      <c r="M928" s="2" t="s">
        <v>39</v>
      </c>
      <c r="N928" s="2">
        <v>2</v>
      </c>
      <c r="O928" s="2" t="str" cm="1">
        <f t="array" ref="O928">_xlfn.IFS(HRData[[#This Row],[Performance Rating]]=1,"Very Dissatisfied",HRData[[#This Row],[Performance Rating]]=2,"Dissatisfied",HRData[[#This Row],[Performance Rating]]=3,"Neutral",HRData[[#This Row],[Performance Rating]]=4,"Satisfied",HRData[[#This Row],[Performance Rating]]=5,"Very Satisfied")</f>
        <v>Dissatisfied</v>
      </c>
      <c r="P928" s="7">
        <v>135080</v>
      </c>
      <c r="Q928" s="7">
        <v>507</v>
      </c>
      <c r="R928" s="2">
        <v>19</v>
      </c>
      <c r="S928" s="2">
        <v>7</v>
      </c>
      <c r="T928" s="2">
        <v>8</v>
      </c>
      <c r="U928" s="2">
        <v>4</v>
      </c>
      <c r="V928" s="2" t="str" cm="1">
        <f t="array" ref="V928">_xlfn.IFS(HRData[[#This Row],[Job Satisfaction Level]]=1,"Very Dissatisfied",HRData[[#This Row],[Job Satisfaction Level]]=2,"Dissatisfied",HRData[[#This Row],[Job Satisfaction Level]]=3,"Neutral",HRData[[#This Row],[Job Satisfaction Level]]=4,"Satisfied",HRData[[#This Row],[Job Satisfaction Level]]=5,"Very Satisfied")</f>
        <v>Satisfied</v>
      </c>
      <c r="W928" s="2" t="s">
        <v>31</v>
      </c>
      <c r="X928" s="2" t="str">
        <f t="shared" si="58"/>
        <v>50-59</v>
      </c>
      <c r="Y928" s="2" t="str">
        <f t="shared" si="59"/>
        <v>50-59</v>
      </c>
    </row>
    <row r="929" spans="1:25" x14ac:dyDescent="0.25">
      <c r="A929" s="2">
        <v>5040</v>
      </c>
      <c r="B929" s="2" t="s">
        <v>1459</v>
      </c>
      <c r="C929" s="2">
        <v>56</v>
      </c>
      <c r="D929" s="2" t="s">
        <v>33</v>
      </c>
      <c r="E929" s="2" t="s">
        <v>42</v>
      </c>
      <c r="F929" s="2" t="s">
        <v>1034</v>
      </c>
      <c r="G929" s="5">
        <v>41902</v>
      </c>
      <c r="H929" s="2">
        <v>9.36</v>
      </c>
      <c r="I929" s="2">
        <f t="shared" ca="1" si="56"/>
        <v>9</v>
      </c>
      <c r="J929" s="2" t="str">
        <f t="shared" ca="1" si="57"/>
        <v>5-10</v>
      </c>
      <c r="K929" s="5"/>
      <c r="L929" s="2" t="s">
        <v>48</v>
      </c>
      <c r="M929" s="2" t="s">
        <v>39</v>
      </c>
      <c r="N929" s="2">
        <v>1</v>
      </c>
      <c r="O929" s="2" t="str" cm="1">
        <f t="array" ref="O929">_xlfn.IFS(HRData[[#This Row],[Performance Rating]]=1,"Very Dissatisfied",HRData[[#This Row],[Performance Rating]]=2,"Dissatisfied",HRData[[#This Row],[Performance Rating]]=3,"Neutral",HRData[[#This Row],[Performance Rating]]=4,"Satisfied",HRData[[#This Row],[Performance Rating]]=5,"Very Satisfied")</f>
        <v>Very Dissatisfied</v>
      </c>
      <c r="P929" s="7">
        <v>105037</v>
      </c>
      <c r="Q929" s="7">
        <v>6969</v>
      </c>
      <c r="R929" s="2">
        <v>9</v>
      </c>
      <c r="S929" s="2">
        <v>10</v>
      </c>
      <c r="T929" s="2">
        <v>6</v>
      </c>
      <c r="U929" s="2">
        <v>5</v>
      </c>
      <c r="V929" s="2" t="str" cm="1">
        <f t="array" ref="V929">_xlfn.IFS(HRData[[#This Row],[Job Satisfaction Level]]=1,"Very Dissatisfied",HRData[[#This Row],[Job Satisfaction Level]]=2,"Dissatisfied",HRData[[#This Row],[Job Satisfaction Level]]=3,"Neutral",HRData[[#This Row],[Job Satisfaction Level]]=4,"Satisfied",HRData[[#This Row],[Job Satisfaction Level]]=5,"Very Satisfied")</f>
        <v>Very Satisfied</v>
      </c>
      <c r="W929" s="2" t="s">
        <v>31</v>
      </c>
      <c r="X929" s="2" t="str">
        <f t="shared" si="58"/>
        <v>50-59</v>
      </c>
      <c r="Y929" s="2" t="str">
        <f t="shared" si="59"/>
        <v>50-59</v>
      </c>
    </row>
    <row r="930" spans="1:25" x14ac:dyDescent="0.25">
      <c r="A930" s="2">
        <v>4019</v>
      </c>
      <c r="B930" s="2" t="s">
        <v>1460</v>
      </c>
      <c r="C930" s="2">
        <v>48</v>
      </c>
      <c r="D930" s="2" t="s">
        <v>33</v>
      </c>
      <c r="E930" s="2" t="s">
        <v>27</v>
      </c>
      <c r="F930" s="2" t="s">
        <v>1461</v>
      </c>
      <c r="G930" s="5">
        <v>45073</v>
      </c>
      <c r="H930" s="2">
        <v>0.67</v>
      </c>
      <c r="I930" s="2">
        <f t="shared" ca="1" si="56"/>
        <v>0</v>
      </c>
      <c r="J930" s="2" t="str">
        <f t="shared" ca="1" si="57"/>
        <v>New</v>
      </c>
      <c r="K930" s="5"/>
      <c r="L930" s="2" t="s">
        <v>56</v>
      </c>
      <c r="M930" s="2" t="s">
        <v>39</v>
      </c>
      <c r="N930" s="2">
        <v>5</v>
      </c>
      <c r="O930" s="2" t="str" cm="1">
        <f t="array" ref="O930">_xlfn.IFS(HRData[[#This Row],[Performance Rating]]=1,"Very Dissatisfied",HRData[[#This Row],[Performance Rating]]=2,"Dissatisfied",HRData[[#This Row],[Performance Rating]]=3,"Neutral",HRData[[#This Row],[Performance Rating]]=4,"Satisfied",HRData[[#This Row],[Performance Rating]]=5,"Very Satisfied")</f>
        <v>Very Satisfied</v>
      </c>
      <c r="P930" s="7">
        <v>70245</v>
      </c>
      <c r="Q930" s="7">
        <v>625</v>
      </c>
      <c r="R930" s="2">
        <v>3</v>
      </c>
      <c r="S930" s="2">
        <v>9</v>
      </c>
      <c r="T930" s="2">
        <v>6</v>
      </c>
      <c r="U930" s="2">
        <v>2</v>
      </c>
      <c r="V930" s="2" t="str" cm="1">
        <f t="array" ref="V930">_xlfn.IFS(HRData[[#This Row],[Job Satisfaction Level]]=1,"Very Dissatisfied",HRData[[#This Row],[Job Satisfaction Level]]=2,"Dissatisfied",HRData[[#This Row],[Job Satisfaction Level]]=3,"Neutral",HRData[[#This Row],[Job Satisfaction Level]]=4,"Satisfied",HRData[[#This Row],[Job Satisfaction Level]]=5,"Very Satisfied")</f>
        <v>Dissatisfied</v>
      </c>
      <c r="W930" s="2" t="s">
        <v>45</v>
      </c>
      <c r="X930" s="2" t="str">
        <f t="shared" si="58"/>
        <v>40-49</v>
      </c>
      <c r="Y930" s="2" t="str">
        <f t="shared" si="59"/>
        <v>40-49</v>
      </c>
    </row>
    <row r="931" spans="1:25" x14ac:dyDescent="0.25">
      <c r="A931" s="2">
        <v>8825</v>
      </c>
      <c r="B931" s="2" t="s">
        <v>1462</v>
      </c>
      <c r="C931" s="2">
        <v>23</v>
      </c>
      <c r="D931" s="2" t="s">
        <v>33</v>
      </c>
      <c r="E931" s="2" t="s">
        <v>50</v>
      </c>
      <c r="F931" s="2" t="s">
        <v>328</v>
      </c>
      <c r="G931" s="5">
        <v>44443</v>
      </c>
      <c r="H931" s="2">
        <v>2.4</v>
      </c>
      <c r="I931" s="2">
        <f t="shared" ca="1" si="56"/>
        <v>2</v>
      </c>
      <c r="J931" s="2" t="str">
        <f t="shared" ca="1" si="57"/>
        <v>1-3</v>
      </c>
      <c r="K931" s="5"/>
      <c r="L931" s="2" t="s">
        <v>29</v>
      </c>
      <c r="M931" s="2" t="s">
        <v>39</v>
      </c>
      <c r="N931" s="2">
        <v>3</v>
      </c>
      <c r="O931" s="2" t="str" cm="1">
        <f t="array" ref="O931">_xlfn.IFS(HRData[[#This Row],[Performance Rating]]=1,"Very Dissatisfied",HRData[[#This Row],[Performance Rating]]=2,"Dissatisfied",HRData[[#This Row],[Performance Rating]]=3,"Neutral",HRData[[#This Row],[Performance Rating]]=4,"Satisfied",HRData[[#This Row],[Performance Rating]]=5,"Very Satisfied")</f>
        <v>Neutral</v>
      </c>
      <c r="P931" s="7">
        <v>144910</v>
      </c>
      <c r="Q931" s="7">
        <v>2814</v>
      </c>
      <c r="R931" s="2">
        <v>10</v>
      </c>
      <c r="S931" s="2">
        <v>4</v>
      </c>
      <c r="T931" s="2">
        <v>8</v>
      </c>
      <c r="U931" s="2">
        <v>1</v>
      </c>
      <c r="V931" s="2" t="str" cm="1">
        <f t="array" ref="V9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31" s="2" t="s">
        <v>40</v>
      </c>
      <c r="X931" s="2" t="str">
        <f t="shared" si="58"/>
        <v>20-29</v>
      </c>
      <c r="Y931" s="2" t="str">
        <f t="shared" si="59"/>
        <v>20-29</v>
      </c>
    </row>
    <row r="932" spans="1:25" x14ac:dyDescent="0.25">
      <c r="A932" s="2">
        <v>5060</v>
      </c>
      <c r="B932" s="2" t="s">
        <v>1463</v>
      </c>
      <c r="C932" s="2">
        <v>33</v>
      </c>
      <c r="D932" s="2" t="s">
        <v>33</v>
      </c>
      <c r="E932" s="2" t="s">
        <v>42</v>
      </c>
      <c r="F932" s="2" t="s">
        <v>774</v>
      </c>
      <c r="G932" s="5">
        <v>45207</v>
      </c>
      <c r="H932" s="2">
        <v>0.31</v>
      </c>
      <c r="I932" s="2">
        <f t="shared" ca="1" si="56"/>
        <v>0</v>
      </c>
      <c r="J932" s="2" t="str">
        <f t="shared" ca="1" si="57"/>
        <v>New</v>
      </c>
      <c r="K932" s="5"/>
      <c r="L932" s="2" t="s">
        <v>44</v>
      </c>
      <c r="M932" s="2" t="s">
        <v>39</v>
      </c>
      <c r="N932" s="2">
        <v>4</v>
      </c>
      <c r="O932" s="2" t="str" cm="1">
        <f t="array" ref="O932">_xlfn.IFS(HRData[[#This Row],[Performance Rating]]=1,"Very Dissatisfied",HRData[[#This Row],[Performance Rating]]=2,"Dissatisfied",HRData[[#This Row],[Performance Rating]]=3,"Neutral",HRData[[#This Row],[Performance Rating]]=4,"Satisfied",HRData[[#This Row],[Performance Rating]]=5,"Very Satisfied")</f>
        <v>Satisfied</v>
      </c>
      <c r="P932" s="7">
        <v>81916</v>
      </c>
      <c r="Q932" s="7">
        <v>1276</v>
      </c>
      <c r="R932" s="2">
        <v>12</v>
      </c>
      <c r="S932" s="2">
        <v>10</v>
      </c>
      <c r="T932" s="2">
        <v>7</v>
      </c>
      <c r="U932" s="2">
        <v>4</v>
      </c>
      <c r="V932" s="2" t="str" cm="1">
        <f t="array" ref="V932">_xlfn.IFS(HRData[[#This Row],[Job Satisfaction Level]]=1,"Very Dissatisfied",HRData[[#This Row],[Job Satisfaction Level]]=2,"Dissatisfied",HRData[[#This Row],[Job Satisfaction Level]]=3,"Neutral",HRData[[#This Row],[Job Satisfaction Level]]=4,"Satisfied",HRData[[#This Row],[Job Satisfaction Level]]=5,"Very Satisfied")</f>
        <v>Satisfied</v>
      </c>
      <c r="W932" s="2" t="s">
        <v>40</v>
      </c>
      <c r="X932" s="2" t="str">
        <f t="shared" si="58"/>
        <v>30-39</v>
      </c>
      <c r="Y932" s="2" t="str">
        <f t="shared" si="59"/>
        <v>30-39</v>
      </c>
    </row>
    <row r="933" spans="1:25" x14ac:dyDescent="0.25">
      <c r="A933" s="2">
        <v>3432</v>
      </c>
      <c r="B933" s="2" t="s">
        <v>1464</v>
      </c>
      <c r="C933" s="2">
        <v>24</v>
      </c>
      <c r="D933" s="2" t="s">
        <v>33</v>
      </c>
      <c r="E933" s="2" t="s">
        <v>34</v>
      </c>
      <c r="F933" s="2" t="s">
        <v>835</v>
      </c>
      <c r="G933" s="5">
        <v>43909</v>
      </c>
      <c r="H933" s="2">
        <v>3.86</v>
      </c>
      <c r="I933" s="2">
        <f t="shared" ca="1" si="56"/>
        <v>1</v>
      </c>
      <c r="J933" s="2" t="str">
        <f t="shared" ca="1" si="57"/>
        <v>1-3</v>
      </c>
      <c r="K933" s="5">
        <v>44320</v>
      </c>
      <c r="L933" s="2" t="s">
        <v>44</v>
      </c>
      <c r="M933" s="2" t="s">
        <v>30</v>
      </c>
      <c r="N933" s="2">
        <v>4</v>
      </c>
      <c r="O933" s="2" t="str" cm="1">
        <f t="array" ref="O933">_xlfn.IFS(HRData[[#This Row],[Performance Rating]]=1,"Very Dissatisfied",HRData[[#This Row],[Performance Rating]]=2,"Dissatisfied",HRData[[#This Row],[Performance Rating]]=3,"Neutral",HRData[[#This Row],[Performance Rating]]=4,"Satisfied",HRData[[#This Row],[Performance Rating]]=5,"Very Satisfied")</f>
        <v>Satisfied</v>
      </c>
      <c r="P933" s="7">
        <v>47472</v>
      </c>
      <c r="Q933" s="7">
        <v>7875</v>
      </c>
      <c r="R933" s="2">
        <v>17</v>
      </c>
      <c r="S933" s="2">
        <v>2</v>
      </c>
      <c r="T933" s="2">
        <v>9</v>
      </c>
      <c r="U933" s="2">
        <v>3</v>
      </c>
      <c r="V933" s="2" t="str" cm="1">
        <f t="array" ref="V933">_xlfn.IFS(HRData[[#This Row],[Job Satisfaction Level]]=1,"Very Dissatisfied",HRData[[#This Row],[Job Satisfaction Level]]=2,"Dissatisfied",HRData[[#This Row],[Job Satisfaction Level]]=3,"Neutral",HRData[[#This Row],[Job Satisfaction Level]]=4,"Satisfied",HRData[[#This Row],[Job Satisfaction Level]]=5,"Very Satisfied")</f>
        <v>Neutral</v>
      </c>
      <c r="W933" s="2" t="s">
        <v>40</v>
      </c>
      <c r="X933" s="2" t="str">
        <f t="shared" si="58"/>
        <v>20-29</v>
      </c>
      <c r="Y933" s="2" t="str">
        <f t="shared" si="59"/>
        <v>20-29</v>
      </c>
    </row>
    <row r="934" spans="1:25" x14ac:dyDescent="0.25">
      <c r="A934" s="2">
        <v>8081</v>
      </c>
      <c r="B934" s="2" t="s">
        <v>1465</v>
      </c>
      <c r="C934" s="2">
        <v>54</v>
      </c>
      <c r="D934" s="2" t="s">
        <v>33</v>
      </c>
      <c r="E934" s="2" t="s">
        <v>27</v>
      </c>
      <c r="F934" s="2" t="s">
        <v>232</v>
      </c>
      <c r="G934" s="5">
        <v>43293</v>
      </c>
      <c r="H934" s="2">
        <v>5.55</v>
      </c>
      <c r="I934" s="2">
        <f t="shared" ca="1" si="56"/>
        <v>0</v>
      </c>
      <c r="J934" s="2" t="str">
        <f t="shared" ca="1" si="57"/>
        <v>New</v>
      </c>
      <c r="K934" s="5">
        <v>43497</v>
      </c>
      <c r="L934" s="2" t="s">
        <v>56</v>
      </c>
      <c r="M934" s="2" t="s">
        <v>30</v>
      </c>
      <c r="N934" s="2">
        <v>4</v>
      </c>
      <c r="O934" s="2" t="str" cm="1">
        <f t="array" ref="O934">_xlfn.IFS(HRData[[#This Row],[Performance Rating]]=1,"Very Dissatisfied",HRData[[#This Row],[Performance Rating]]=2,"Dissatisfied",HRData[[#This Row],[Performance Rating]]=3,"Neutral",HRData[[#This Row],[Performance Rating]]=4,"Satisfied",HRData[[#This Row],[Performance Rating]]=5,"Very Satisfied")</f>
        <v>Satisfied</v>
      </c>
      <c r="P934" s="7">
        <v>84482</v>
      </c>
      <c r="Q934" s="7">
        <v>284</v>
      </c>
      <c r="R934" s="2">
        <v>16</v>
      </c>
      <c r="S934" s="2">
        <v>1</v>
      </c>
      <c r="T934" s="2">
        <v>2</v>
      </c>
      <c r="U934" s="2">
        <v>5</v>
      </c>
      <c r="V934" s="2" t="str" cm="1">
        <f t="array" ref="V934">_xlfn.IFS(HRData[[#This Row],[Job Satisfaction Level]]=1,"Very Dissatisfied",HRData[[#This Row],[Job Satisfaction Level]]=2,"Dissatisfied",HRData[[#This Row],[Job Satisfaction Level]]=3,"Neutral",HRData[[#This Row],[Job Satisfaction Level]]=4,"Satisfied",HRData[[#This Row],[Job Satisfaction Level]]=5,"Very Satisfied")</f>
        <v>Very Satisfied</v>
      </c>
      <c r="W934" s="2" t="s">
        <v>45</v>
      </c>
      <c r="X934" s="2" t="str">
        <f t="shared" si="58"/>
        <v>50-59</v>
      </c>
      <c r="Y934" s="2" t="str">
        <f t="shared" si="59"/>
        <v>50-59</v>
      </c>
    </row>
    <row r="935" spans="1:25" x14ac:dyDescent="0.25">
      <c r="A935" s="2">
        <v>8139</v>
      </c>
      <c r="B935" s="2" t="s">
        <v>1466</v>
      </c>
      <c r="C935" s="2">
        <v>46</v>
      </c>
      <c r="D935" s="2" t="s">
        <v>33</v>
      </c>
      <c r="E935" s="2" t="s">
        <v>27</v>
      </c>
      <c r="F935" s="2" t="s">
        <v>127</v>
      </c>
      <c r="G935" s="5">
        <v>45304</v>
      </c>
      <c r="H935" s="2">
        <v>0.04</v>
      </c>
      <c r="I935" s="2">
        <f t="shared" ca="1" si="56"/>
        <v>0</v>
      </c>
      <c r="J935" s="2" t="str">
        <f t="shared" ca="1" si="57"/>
        <v>New</v>
      </c>
      <c r="K935" s="5">
        <v>45317</v>
      </c>
      <c r="L935" s="2" t="s">
        <v>44</v>
      </c>
      <c r="M935" s="2" t="s">
        <v>30</v>
      </c>
      <c r="N935" s="2">
        <v>1</v>
      </c>
      <c r="O935" s="2" t="str" cm="1">
        <f t="array" ref="O935">_xlfn.IFS(HRData[[#This Row],[Performance Rating]]=1,"Very Dissatisfied",HRData[[#This Row],[Performance Rating]]=2,"Dissatisfied",HRData[[#This Row],[Performance Rating]]=3,"Neutral",HRData[[#This Row],[Performance Rating]]=4,"Satisfied",HRData[[#This Row],[Performance Rating]]=5,"Very Satisfied")</f>
        <v>Very Dissatisfied</v>
      </c>
      <c r="P935" s="7">
        <v>115599</v>
      </c>
      <c r="Q935" s="7">
        <v>9634</v>
      </c>
      <c r="R935" s="2">
        <v>15</v>
      </c>
      <c r="S935" s="2">
        <v>10</v>
      </c>
      <c r="T935" s="2">
        <v>8</v>
      </c>
      <c r="U935" s="2">
        <v>5</v>
      </c>
      <c r="V935" s="2" t="str" cm="1">
        <f t="array" ref="V935">_xlfn.IFS(HRData[[#This Row],[Job Satisfaction Level]]=1,"Very Dissatisfied",HRData[[#This Row],[Job Satisfaction Level]]=2,"Dissatisfied",HRData[[#This Row],[Job Satisfaction Level]]=3,"Neutral",HRData[[#This Row],[Job Satisfaction Level]]=4,"Satisfied",HRData[[#This Row],[Job Satisfaction Level]]=5,"Very Satisfied")</f>
        <v>Very Satisfied</v>
      </c>
      <c r="W935" s="2" t="s">
        <v>45</v>
      </c>
      <c r="X935" s="2" t="str">
        <f t="shared" si="58"/>
        <v>40-49</v>
      </c>
      <c r="Y935" s="2" t="str">
        <f t="shared" si="59"/>
        <v>40-49</v>
      </c>
    </row>
    <row r="936" spans="1:25" x14ac:dyDescent="0.25">
      <c r="A936" s="2">
        <v>4795</v>
      </c>
      <c r="B936" s="2" t="s">
        <v>1467</v>
      </c>
      <c r="C936" s="2">
        <v>52</v>
      </c>
      <c r="D936" s="2" t="s">
        <v>33</v>
      </c>
      <c r="E936" s="2" t="s">
        <v>27</v>
      </c>
      <c r="F936" s="2" t="s">
        <v>466</v>
      </c>
      <c r="G936" s="5">
        <v>45294</v>
      </c>
      <c r="H936" s="2">
        <v>7.0000000000000007E-2</v>
      </c>
      <c r="I936" s="2">
        <f t="shared" ca="1" si="56"/>
        <v>0</v>
      </c>
      <c r="J936" s="2" t="str">
        <f t="shared" ca="1" si="57"/>
        <v>New</v>
      </c>
      <c r="K936" s="5"/>
      <c r="L936" s="2" t="s">
        <v>44</v>
      </c>
      <c r="M936" s="2" t="s">
        <v>39</v>
      </c>
      <c r="N936" s="2">
        <v>5</v>
      </c>
      <c r="O936" s="2" t="str" cm="1">
        <f t="array" ref="O936">_xlfn.IFS(HRData[[#This Row],[Performance Rating]]=1,"Very Dissatisfied",HRData[[#This Row],[Performance Rating]]=2,"Dissatisfied",HRData[[#This Row],[Performance Rating]]=3,"Neutral",HRData[[#This Row],[Performance Rating]]=4,"Satisfied",HRData[[#This Row],[Performance Rating]]=5,"Very Satisfied")</f>
        <v>Very Satisfied</v>
      </c>
      <c r="P936" s="7">
        <v>58754</v>
      </c>
      <c r="Q936" s="7">
        <v>7704</v>
      </c>
      <c r="R936" s="2">
        <v>14</v>
      </c>
      <c r="S936" s="2">
        <v>7</v>
      </c>
      <c r="T936" s="2">
        <v>1</v>
      </c>
      <c r="U936" s="2">
        <v>3</v>
      </c>
      <c r="V936" s="2" t="str" cm="1">
        <f t="array" ref="V936">_xlfn.IFS(HRData[[#This Row],[Job Satisfaction Level]]=1,"Very Dissatisfied",HRData[[#This Row],[Job Satisfaction Level]]=2,"Dissatisfied",HRData[[#This Row],[Job Satisfaction Level]]=3,"Neutral",HRData[[#This Row],[Job Satisfaction Level]]=4,"Satisfied",HRData[[#This Row],[Job Satisfaction Level]]=5,"Very Satisfied")</f>
        <v>Neutral</v>
      </c>
      <c r="W936" s="2" t="s">
        <v>40</v>
      </c>
      <c r="X936" s="2" t="str">
        <f t="shared" si="58"/>
        <v>50-59</v>
      </c>
      <c r="Y936" s="2" t="str">
        <f t="shared" si="59"/>
        <v>50-59</v>
      </c>
    </row>
    <row r="937" spans="1:25" x14ac:dyDescent="0.25">
      <c r="A937" s="2">
        <v>7593</v>
      </c>
      <c r="B937" s="2" t="s">
        <v>1468</v>
      </c>
      <c r="C937" s="2">
        <v>55</v>
      </c>
      <c r="D937" s="2" t="s">
        <v>33</v>
      </c>
      <c r="E937" s="2" t="s">
        <v>34</v>
      </c>
      <c r="F937" s="2" t="s">
        <v>1128</v>
      </c>
      <c r="G937" s="5">
        <v>41691</v>
      </c>
      <c r="H937" s="2">
        <v>9.94</v>
      </c>
      <c r="I937" s="2">
        <f t="shared" ca="1" si="56"/>
        <v>10</v>
      </c>
      <c r="J937" s="2" t="str">
        <f t="shared" ca="1" si="57"/>
        <v>10+</v>
      </c>
      <c r="K937" s="5"/>
      <c r="L937" s="2" t="s">
        <v>44</v>
      </c>
      <c r="M937" s="2" t="s">
        <v>39</v>
      </c>
      <c r="N937" s="2">
        <v>2</v>
      </c>
      <c r="O937" s="2" t="str" cm="1">
        <f t="array" ref="O937">_xlfn.IFS(HRData[[#This Row],[Performance Rating]]=1,"Very Dissatisfied",HRData[[#This Row],[Performance Rating]]=2,"Dissatisfied",HRData[[#This Row],[Performance Rating]]=3,"Neutral",HRData[[#This Row],[Performance Rating]]=4,"Satisfied",HRData[[#This Row],[Performance Rating]]=5,"Very Satisfied")</f>
        <v>Dissatisfied</v>
      </c>
      <c r="P937" s="7">
        <v>65161</v>
      </c>
      <c r="Q937" s="7">
        <v>8850</v>
      </c>
      <c r="R937" s="2">
        <v>15</v>
      </c>
      <c r="S937" s="2">
        <v>2</v>
      </c>
      <c r="T937" s="2">
        <v>4</v>
      </c>
      <c r="U937" s="2">
        <v>1</v>
      </c>
      <c r="V937" s="2" t="str" cm="1">
        <f t="array" ref="V9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37" s="2" t="s">
        <v>45</v>
      </c>
      <c r="X937" s="2" t="str">
        <f t="shared" si="58"/>
        <v>50-59</v>
      </c>
      <c r="Y937" s="2" t="str">
        <f t="shared" si="59"/>
        <v>50-59</v>
      </c>
    </row>
    <row r="938" spans="1:25" x14ac:dyDescent="0.25">
      <c r="A938" s="2">
        <v>6206</v>
      </c>
      <c r="B938" s="2" t="s">
        <v>1469</v>
      </c>
      <c r="C938" s="2">
        <v>44</v>
      </c>
      <c r="D938" s="2" t="s">
        <v>33</v>
      </c>
      <c r="E938" s="2" t="s">
        <v>27</v>
      </c>
      <c r="F938" s="2" t="s">
        <v>1470</v>
      </c>
      <c r="G938" s="5">
        <v>41817</v>
      </c>
      <c r="H938" s="2">
        <v>9.59</v>
      </c>
      <c r="I938" s="2">
        <f t="shared" ca="1" si="56"/>
        <v>9</v>
      </c>
      <c r="J938" s="2" t="str">
        <f t="shared" ca="1" si="57"/>
        <v>5-10</v>
      </c>
      <c r="K938" s="5"/>
      <c r="L938" s="2" t="s">
        <v>56</v>
      </c>
      <c r="M938" s="2" t="s">
        <v>39</v>
      </c>
      <c r="N938" s="2">
        <v>3</v>
      </c>
      <c r="O938" s="2" t="str" cm="1">
        <f t="array" ref="O938">_xlfn.IFS(HRData[[#This Row],[Performance Rating]]=1,"Very Dissatisfied",HRData[[#This Row],[Performance Rating]]=2,"Dissatisfied",HRData[[#This Row],[Performance Rating]]=3,"Neutral",HRData[[#This Row],[Performance Rating]]=4,"Satisfied",HRData[[#This Row],[Performance Rating]]=5,"Very Satisfied")</f>
        <v>Neutral</v>
      </c>
      <c r="P938" s="7">
        <v>112979</v>
      </c>
      <c r="Q938" s="7">
        <v>8587</v>
      </c>
      <c r="R938" s="2">
        <v>7</v>
      </c>
      <c r="S938" s="2">
        <v>4</v>
      </c>
      <c r="T938" s="2">
        <v>3</v>
      </c>
      <c r="U938" s="2">
        <v>3</v>
      </c>
      <c r="V938" s="2" t="str" cm="1">
        <f t="array" ref="V938">_xlfn.IFS(HRData[[#This Row],[Job Satisfaction Level]]=1,"Very Dissatisfied",HRData[[#This Row],[Job Satisfaction Level]]=2,"Dissatisfied",HRData[[#This Row],[Job Satisfaction Level]]=3,"Neutral",HRData[[#This Row],[Job Satisfaction Level]]=4,"Satisfied",HRData[[#This Row],[Job Satisfaction Level]]=5,"Very Satisfied")</f>
        <v>Neutral</v>
      </c>
      <c r="W938" s="2" t="s">
        <v>45</v>
      </c>
      <c r="X938" s="2" t="str">
        <f t="shared" si="58"/>
        <v>40-49</v>
      </c>
      <c r="Y938" s="2" t="str">
        <f t="shared" si="59"/>
        <v>40-49</v>
      </c>
    </row>
    <row r="939" spans="1:25" x14ac:dyDescent="0.25">
      <c r="A939" s="2">
        <v>1737</v>
      </c>
      <c r="B939" s="2" t="s">
        <v>1471</v>
      </c>
      <c r="C939" s="2">
        <v>28</v>
      </c>
      <c r="D939" s="2" t="s">
        <v>33</v>
      </c>
      <c r="E939" s="2" t="s">
        <v>27</v>
      </c>
      <c r="F939" s="2" t="s">
        <v>1163</v>
      </c>
      <c r="G939" s="5">
        <v>44869</v>
      </c>
      <c r="H939" s="2">
        <v>1.23</v>
      </c>
      <c r="I939" s="2">
        <f t="shared" ca="1" si="56"/>
        <v>0</v>
      </c>
      <c r="J939" s="2" t="str">
        <f t="shared" ca="1" si="57"/>
        <v>New</v>
      </c>
      <c r="K939" s="5">
        <v>45176</v>
      </c>
      <c r="L939" s="2" t="s">
        <v>44</v>
      </c>
      <c r="M939" s="2" t="s">
        <v>30</v>
      </c>
      <c r="N939" s="2">
        <v>4</v>
      </c>
      <c r="O939" s="2" t="str" cm="1">
        <f t="array" ref="O939">_xlfn.IFS(HRData[[#This Row],[Performance Rating]]=1,"Very Dissatisfied",HRData[[#This Row],[Performance Rating]]=2,"Dissatisfied",HRData[[#This Row],[Performance Rating]]=3,"Neutral",HRData[[#This Row],[Performance Rating]]=4,"Satisfied",HRData[[#This Row],[Performance Rating]]=5,"Very Satisfied")</f>
        <v>Satisfied</v>
      </c>
      <c r="P939" s="7">
        <v>124667</v>
      </c>
      <c r="Q939" s="7">
        <v>2998</v>
      </c>
      <c r="R939" s="2">
        <v>7</v>
      </c>
      <c r="S939" s="2">
        <v>3</v>
      </c>
      <c r="T939" s="2">
        <v>6</v>
      </c>
      <c r="U939" s="2">
        <v>3</v>
      </c>
      <c r="V939" s="2" t="str" cm="1">
        <f t="array" ref="V939">_xlfn.IFS(HRData[[#This Row],[Job Satisfaction Level]]=1,"Very Dissatisfied",HRData[[#This Row],[Job Satisfaction Level]]=2,"Dissatisfied",HRData[[#This Row],[Job Satisfaction Level]]=3,"Neutral",HRData[[#This Row],[Job Satisfaction Level]]=4,"Satisfied",HRData[[#This Row],[Job Satisfaction Level]]=5,"Very Satisfied")</f>
        <v>Neutral</v>
      </c>
      <c r="W939" s="2" t="s">
        <v>45</v>
      </c>
      <c r="X939" s="2" t="str">
        <f t="shared" si="58"/>
        <v>20-29</v>
      </c>
      <c r="Y939" s="2" t="str">
        <f t="shared" si="59"/>
        <v>20-29</v>
      </c>
    </row>
    <row r="940" spans="1:25" x14ac:dyDescent="0.25">
      <c r="A940" s="2">
        <v>8538</v>
      </c>
      <c r="B940" s="2" t="s">
        <v>1472</v>
      </c>
      <c r="C940" s="2">
        <v>54</v>
      </c>
      <c r="D940" s="2" t="s">
        <v>33</v>
      </c>
      <c r="E940" s="2" t="s">
        <v>34</v>
      </c>
      <c r="F940" s="2" t="s">
        <v>912</v>
      </c>
      <c r="G940" s="5">
        <v>41706</v>
      </c>
      <c r="H940" s="2">
        <v>9.9</v>
      </c>
      <c r="I940" s="2">
        <f t="shared" ca="1" si="56"/>
        <v>10</v>
      </c>
      <c r="J940" s="2" t="str">
        <f t="shared" ca="1" si="57"/>
        <v>10+</v>
      </c>
      <c r="K940" s="5"/>
      <c r="L940" s="2" t="s">
        <v>56</v>
      </c>
      <c r="M940" s="2" t="s">
        <v>39</v>
      </c>
      <c r="N940" s="2">
        <v>4</v>
      </c>
      <c r="O940" s="2" t="str" cm="1">
        <f t="array" ref="O940">_xlfn.IFS(HRData[[#This Row],[Performance Rating]]=1,"Very Dissatisfied",HRData[[#This Row],[Performance Rating]]=2,"Dissatisfied",HRData[[#This Row],[Performance Rating]]=3,"Neutral",HRData[[#This Row],[Performance Rating]]=4,"Satisfied",HRData[[#This Row],[Performance Rating]]=5,"Very Satisfied")</f>
        <v>Satisfied</v>
      </c>
      <c r="P940" s="7">
        <v>123932</v>
      </c>
      <c r="Q940" s="7">
        <v>9757</v>
      </c>
      <c r="R940" s="2">
        <v>19</v>
      </c>
      <c r="S940" s="2">
        <v>10</v>
      </c>
      <c r="T940" s="2">
        <v>6</v>
      </c>
      <c r="U940" s="2">
        <v>5</v>
      </c>
      <c r="V940" s="2" t="str" cm="1">
        <f t="array" ref="V940">_xlfn.IFS(HRData[[#This Row],[Job Satisfaction Level]]=1,"Very Dissatisfied",HRData[[#This Row],[Job Satisfaction Level]]=2,"Dissatisfied",HRData[[#This Row],[Job Satisfaction Level]]=3,"Neutral",HRData[[#This Row],[Job Satisfaction Level]]=4,"Satisfied",HRData[[#This Row],[Job Satisfaction Level]]=5,"Very Satisfied")</f>
        <v>Very Satisfied</v>
      </c>
      <c r="W940" s="2" t="s">
        <v>31</v>
      </c>
      <c r="X940" s="2" t="str">
        <f t="shared" si="58"/>
        <v>50-59</v>
      </c>
      <c r="Y940" s="2" t="str">
        <f t="shared" si="59"/>
        <v>50-59</v>
      </c>
    </row>
    <row r="941" spans="1:25" x14ac:dyDescent="0.25">
      <c r="A941" s="2">
        <v>7470</v>
      </c>
      <c r="B941" s="2" t="s">
        <v>1473</v>
      </c>
      <c r="C941" s="2">
        <v>20</v>
      </c>
      <c r="D941" s="2" t="s">
        <v>33</v>
      </c>
      <c r="E941" s="2" t="s">
        <v>27</v>
      </c>
      <c r="F941" s="2" t="s">
        <v>117</v>
      </c>
      <c r="G941" s="5">
        <v>43293</v>
      </c>
      <c r="H941" s="2">
        <v>5.55</v>
      </c>
      <c r="I941" s="2">
        <f t="shared" ca="1" si="56"/>
        <v>1</v>
      </c>
      <c r="J941" s="2" t="str">
        <f t="shared" ca="1" si="57"/>
        <v>1-3</v>
      </c>
      <c r="K941" s="5">
        <v>43894</v>
      </c>
      <c r="L941" s="2" t="s">
        <v>48</v>
      </c>
      <c r="M941" s="2" t="s">
        <v>30</v>
      </c>
      <c r="N941" s="2">
        <v>3</v>
      </c>
      <c r="O941" s="2" t="str" cm="1">
        <f t="array" ref="O941">_xlfn.IFS(HRData[[#This Row],[Performance Rating]]=1,"Very Dissatisfied",HRData[[#This Row],[Performance Rating]]=2,"Dissatisfied",HRData[[#This Row],[Performance Rating]]=3,"Neutral",HRData[[#This Row],[Performance Rating]]=4,"Satisfied",HRData[[#This Row],[Performance Rating]]=5,"Very Satisfied")</f>
        <v>Neutral</v>
      </c>
      <c r="P941" s="7">
        <v>93764</v>
      </c>
      <c r="Q941" s="7">
        <v>5184</v>
      </c>
      <c r="R941" s="2">
        <v>8</v>
      </c>
      <c r="S941" s="2">
        <v>7</v>
      </c>
      <c r="T941" s="2">
        <v>9</v>
      </c>
      <c r="U941" s="2">
        <v>1</v>
      </c>
      <c r="V941" s="2" t="str" cm="1">
        <f t="array" ref="V9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41" s="2" t="s">
        <v>45</v>
      </c>
      <c r="X941" s="2" t="str">
        <f t="shared" si="58"/>
        <v>20-29</v>
      </c>
      <c r="Y941" s="2" t="str">
        <f t="shared" si="59"/>
        <v>20-29</v>
      </c>
    </row>
    <row r="942" spans="1:25" x14ac:dyDescent="0.25">
      <c r="A942" s="2">
        <v>7824</v>
      </c>
      <c r="B942" s="2" t="s">
        <v>1474</v>
      </c>
      <c r="C942" s="2">
        <v>19</v>
      </c>
      <c r="D942" s="2" t="s">
        <v>33</v>
      </c>
      <c r="E942" s="2" t="s">
        <v>37</v>
      </c>
      <c r="F942" s="2" t="s">
        <v>899</v>
      </c>
      <c r="G942" s="5">
        <v>42865</v>
      </c>
      <c r="H942" s="2">
        <v>6.72</v>
      </c>
      <c r="I942" s="2">
        <f t="shared" ca="1" si="56"/>
        <v>6</v>
      </c>
      <c r="J942" s="2" t="str">
        <f t="shared" ca="1" si="57"/>
        <v>5-10</v>
      </c>
      <c r="K942" s="5">
        <v>45089</v>
      </c>
      <c r="L942" s="2" t="s">
        <v>44</v>
      </c>
      <c r="M942" s="2" t="s">
        <v>30</v>
      </c>
      <c r="N942" s="2">
        <v>1</v>
      </c>
      <c r="O942" s="2" t="str" cm="1">
        <f t="array" ref="O942">_xlfn.IFS(HRData[[#This Row],[Performance Rating]]=1,"Very Dissatisfied",HRData[[#This Row],[Performance Rating]]=2,"Dissatisfied",HRData[[#This Row],[Performance Rating]]=3,"Neutral",HRData[[#This Row],[Performance Rating]]=4,"Satisfied",HRData[[#This Row],[Performance Rating]]=5,"Very Satisfied")</f>
        <v>Very Dissatisfied</v>
      </c>
      <c r="P942" s="7">
        <v>33353</v>
      </c>
      <c r="Q942" s="7">
        <v>8829</v>
      </c>
      <c r="R942" s="2">
        <v>10</v>
      </c>
      <c r="S942" s="2">
        <v>4</v>
      </c>
      <c r="T942" s="2">
        <v>10</v>
      </c>
      <c r="U942" s="2">
        <v>4</v>
      </c>
      <c r="V942" s="2" t="str" cm="1">
        <f t="array" ref="V942">_xlfn.IFS(HRData[[#This Row],[Job Satisfaction Level]]=1,"Very Dissatisfied",HRData[[#This Row],[Job Satisfaction Level]]=2,"Dissatisfied",HRData[[#This Row],[Job Satisfaction Level]]=3,"Neutral",HRData[[#This Row],[Job Satisfaction Level]]=4,"Satisfied",HRData[[#This Row],[Job Satisfaction Level]]=5,"Very Satisfied")</f>
        <v>Satisfied</v>
      </c>
      <c r="W942" s="2" t="s">
        <v>45</v>
      </c>
      <c r="X942" s="2" t="str">
        <f t="shared" si="58"/>
        <v>10-19</v>
      </c>
      <c r="Y942" s="2" t="str">
        <f t="shared" si="59"/>
        <v>10-19</v>
      </c>
    </row>
    <row r="943" spans="1:25" x14ac:dyDescent="0.25">
      <c r="A943" s="2">
        <v>6064</v>
      </c>
      <c r="B943" s="2" t="s">
        <v>1475</v>
      </c>
      <c r="C943" s="2">
        <v>36</v>
      </c>
      <c r="D943" s="2" t="s">
        <v>33</v>
      </c>
      <c r="E943" s="2" t="s">
        <v>42</v>
      </c>
      <c r="F943" s="2" t="s">
        <v>316</v>
      </c>
      <c r="G943" s="5">
        <v>44592</v>
      </c>
      <c r="H943" s="2">
        <v>1.99</v>
      </c>
      <c r="I943" s="2">
        <f t="shared" ca="1" si="56"/>
        <v>2</v>
      </c>
      <c r="J943" s="2" t="str">
        <f t="shared" ca="1" si="57"/>
        <v>1-3</v>
      </c>
      <c r="K943" s="5"/>
      <c r="L943" s="2" t="s">
        <v>29</v>
      </c>
      <c r="M943" s="2" t="s">
        <v>39</v>
      </c>
      <c r="N943" s="2">
        <v>2</v>
      </c>
      <c r="O943" s="2" t="str" cm="1">
        <f t="array" ref="O943">_xlfn.IFS(HRData[[#This Row],[Performance Rating]]=1,"Very Dissatisfied",HRData[[#This Row],[Performance Rating]]=2,"Dissatisfied",HRData[[#This Row],[Performance Rating]]=3,"Neutral",HRData[[#This Row],[Performance Rating]]=4,"Satisfied",HRData[[#This Row],[Performance Rating]]=5,"Very Satisfied")</f>
        <v>Dissatisfied</v>
      </c>
      <c r="P943" s="7">
        <v>122457</v>
      </c>
      <c r="Q943" s="7">
        <v>8955</v>
      </c>
      <c r="R943" s="2">
        <v>0</v>
      </c>
      <c r="S943" s="2">
        <v>0</v>
      </c>
      <c r="T943" s="2">
        <v>6</v>
      </c>
      <c r="U943" s="2">
        <v>4</v>
      </c>
      <c r="V943" s="2" t="str" cm="1">
        <f t="array" ref="V943">_xlfn.IFS(HRData[[#This Row],[Job Satisfaction Level]]=1,"Very Dissatisfied",HRData[[#This Row],[Job Satisfaction Level]]=2,"Dissatisfied",HRData[[#This Row],[Job Satisfaction Level]]=3,"Neutral",HRData[[#This Row],[Job Satisfaction Level]]=4,"Satisfied",HRData[[#This Row],[Job Satisfaction Level]]=5,"Very Satisfied")</f>
        <v>Satisfied</v>
      </c>
      <c r="W943" s="2" t="s">
        <v>45</v>
      </c>
      <c r="X943" s="2" t="str">
        <f t="shared" si="58"/>
        <v>30-39</v>
      </c>
      <c r="Y943" s="2" t="str">
        <f t="shared" si="59"/>
        <v>30-39</v>
      </c>
    </row>
    <row r="944" spans="1:25" x14ac:dyDescent="0.25">
      <c r="A944" s="2">
        <v>4355</v>
      </c>
      <c r="B944" s="2" t="s">
        <v>1476</v>
      </c>
      <c r="C944" s="2">
        <v>31</v>
      </c>
      <c r="D944" s="2" t="s">
        <v>33</v>
      </c>
      <c r="E944" s="2" t="s">
        <v>50</v>
      </c>
      <c r="F944" s="2" t="s">
        <v>842</v>
      </c>
      <c r="G944" s="5">
        <v>45100</v>
      </c>
      <c r="H944" s="2">
        <v>0.6</v>
      </c>
      <c r="I944" s="2">
        <f t="shared" ca="1" si="56"/>
        <v>0</v>
      </c>
      <c r="J944" s="2" t="str">
        <f t="shared" ca="1" si="57"/>
        <v>New</v>
      </c>
      <c r="K944" s="5">
        <v>45161</v>
      </c>
      <c r="L944" s="2" t="s">
        <v>56</v>
      </c>
      <c r="M944" s="2" t="s">
        <v>30</v>
      </c>
      <c r="N944" s="2">
        <v>3</v>
      </c>
      <c r="O944" s="2" t="str" cm="1">
        <f t="array" ref="O944">_xlfn.IFS(HRData[[#This Row],[Performance Rating]]=1,"Very Dissatisfied",HRData[[#This Row],[Performance Rating]]=2,"Dissatisfied",HRData[[#This Row],[Performance Rating]]=3,"Neutral",HRData[[#This Row],[Performance Rating]]=4,"Satisfied",HRData[[#This Row],[Performance Rating]]=5,"Very Satisfied")</f>
        <v>Neutral</v>
      </c>
      <c r="P944" s="7">
        <v>112140</v>
      </c>
      <c r="Q944" s="7">
        <v>650</v>
      </c>
      <c r="R944" s="2">
        <v>19</v>
      </c>
      <c r="S944" s="2">
        <v>4</v>
      </c>
      <c r="T944" s="2">
        <v>3</v>
      </c>
      <c r="U944" s="2">
        <v>2</v>
      </c>
      <c r="V944" s="2" t="str" cm="1">
        <f t="array" ref="V944">_xlfn.IFS(HRData[[#This Row],[Job Satisfaction Level]]=1,"Very Dissatisfied",HRData[[#This Row],[Job Satisfaction Level]]=2,"Dissatisfied",HRData[[#This Row],[Job Satisfaction Level]]=3,"Neutral",HRData[[#This Row],[Job Satisfaction Level]]=4,"Satisfied",HRData[[#This Row],[Job Satisfaction Level]]=5,"Very Satisfied")</f>
        <v>Dissatisfied</v>
      </c>
      <c r="W944" s="2" t="s">
        <v>31</v>
      </c>
      <c r="X944" s="2" t="str">
        <f t="shared" si="58"/>
        <v>30-39</v>
      </c>
      <c r="Y944" s="2" t="str">
        <f t="shared" si="59"/>
        <v>30-39</v>
      </c>
    </row>
    <row r="945" spans="1:25" x14ac:dyDescent="0.25">
      <c r="A945" s="2">
        <v>3933</v>
      </c>
      <c r="B945" s="2" t="s">
        <v>1477</v>
      </c>
      <c r="C945" s="2">
        <v>21</v>
      </c>
      <c r="D945" s="2" t="s">
        <v>33</v>
      </c>
      <c r="E945" s="2" t="s">
        <v>42</v>
      </c>
      <c r="F945" s="2" t="s">
        <v>1478</v>
      </c>
      <c r="G945" s="5">
        <v>44622</v>
      </c>
      <c r="H945" s="2">
        <v>1.91</v>
      </c>
      <c r="I945" s="2">
        <f t="shared" ca="1" si="56"/>
        <v>2</v>
      </c>
      <c r="J945" s="2" t="str">
        <f t="shared" ca="1" si="57"/>
        <v>1-3</v>
      </c>
      <c r="K945" s="5"/>
      <c r="L945" s="2" t="s">
        <v>44</v>
      </c>
      <c r="M945" s="2" t="s">
        <v>39</v>
      </c>
      <c r="N945" s="2">
        <v>5</v>
      </c>
      <c r="O945" s="2" t="str" cm="1">
        <f t="array" ref="O945">_xlfn.IFS(HRData[[#This Row],[Performance Rating]]=1,"Very Dissatisfied",HRData[[#This Row],[Performance Rating]]=2,"Dissatisfied",HRData[[#This Row],[Performance Rating]]=3,"Neutral",HRData[[#This Row],[Performance Rating]]=4,"Satisfied",HRData[[#This Row],[Performance Rating]]=5,"Very Satisfied")</f>
        <v>Very Satisfied</v>
      </c>
      <c r="P945" s="7">
        <v>141704</v>
      </c>
      <c r="Q945" s="7">
        <v>7250</v>
      </c>
      <c r="R945" s="2">
        <v>18</v>
      </c>
      <c r="S945" s="2">
        <v>0</v>
      </c>
      <c r="T945" s="2">
        <v>2</v>
      </c>
      <c r="U945" s="2">
        <v>5</v>
      </c>
      <c r="V945" s="2" t="str" cm="1">
        <f t="array" ref="V945">_xlfn.IFS(HRData[[#This Row],[Job Satisfaction Level]]=1,"Very Dissatisfied",HRData[[#This Row],[Job Satisfaction Level]]=2,"Dissatisfied",HRData[[#This Row],[Job Satisfaction Level]]=3,"Neutral",HRData[[#This Row],[Job Satisfaction Level]]=4,"Satisfied",HRData[[#This Row],[Job Satisfaction Level]]=5,"Very Satisfied")</f>
        <v>Very Satisfied</v>
      </c>
      <c r="W945" s="2" t="s">
        <v>31</v>
      </c>
      <c r="X945" s="2" t="str">
        <f t="shared" si="58"/>
        <v>20-29</v>
      </c>
      <c r="Y945" s="2" t="str">
        <f t="shared" si="59"/>
        <v>20-29</v>
      </c>
    </row>
    <row r="946" spans="1:25" x14ac:dyDescent="0.25">
      <c r="A946" s="2">
        <v>8966</v>
      </c>
      <c r="B946" s="2" t="s">
        <v>1479</v>
      </c>
      <c r="C946" s="2">
        <v>55</v>
      </c>
      <c r="D946" s="2" t="s">
        <v>33</v>
      </c>
      <c r="E946" s="2" t="s">
        <v>37</v>
      </c>
      <c r="F946" s="2" t="s">
        <v>86</v>
      </c>
      <c r="G946" s="5">
        <v>44131</v>
      </c>
      <c r="H946" s="2">
        <v>3.25</v>
      </c>
      <c r="I946" s="2">
        <f t="shared" ca="1" si="56"/>
        <v>3</v>
      </c>
      <c r="J946" s="2" t="str">
        <f t="shared" ca="1" si="57"/>
        <v>3-5</v>
      </c>
      <c r="K946" s="5"/>
      <c r="L946" s="2" t="s">
        <v>44</v>
      </c>
      <c r="M946" s="2" t="s">
        <v>39</v>
      </c>
      <c r="N946" s="2">
        <v>2</v>
      </c>
      <c r="O946" s="2" t="str" cm="1">
        <f t="array" ref="O946">_xlfn.IFS(HRData[[#This Row],[Performance Rating]]=1,"Very Dissatisfied",HRData[[#This Row],[Performance Rating]]=2,"Dissatisfied",HRData[[#This Row],[Performance Rating]]=3,"Neutral",HRData[[#This Row],[Performance Rating]]=4,"Satisfied",HRData[[#This Row],[Performance Rating]]=5,"Very Satisfied")</f>
        <v>Dissatisfied</v>
      </c>
      <c r="P946" s="7">
        <v>94536</v>
      </c>
      <c r="Q946" s="7">
        <v>4959</v>
      </c>
      <c r="R946" s="2">
        <v>8</v>
      </c>
      <c r="S946" s="2">
        <v>8</v>
      </c>
      <c r="T946" s="2">
        <v>3</v>
      </c>
      <c r="U946" s="2">
        <v>3</v>
      </c>
      <c r="V946" s="2" t="str" cm="1">
        <f t="array" ref="V946">_xlfn.IFS(HRData[[#This Row],[Job Satisfaction Level]]=1,"Very Dissatisfied",HRData[[#This Row],[Job Satisfaction Level]]=2,"Dissatisfied",HRData[[#This Row],[Job Satisfaction Level]]=3,"Neutral",HRData[[#This Row],[Job Satisfaction Level]]=4,"Satisfied",HRData[[#This Row],[Job Satisfaction Level]]=5,"Very Satisfied")</f>
        <v>Neutral</v>
      </c>
      <c r="W946" s="2" t="s">
        <v>45</v>
      </c>
      <c r="X946" s="2" t="str">
        <f t="shared" si="58"/>
        <v>50-59</v>
      </c>
      <c r="Y946" s="2" t="str">
        <f t="shared" si="59"/>
        <v>50-59</v>
      </c>
    </row>
    <row r="947" spans="1:25" x14ac:dyDescent="0.25">
      <c r="A947" s="2">
        <v>1270</v>
      </c>
      <c r="B947" s="2" t="s">
        <v>1480</v>
      </c>
      <c r="C947" s="2">
        <v>64</v>
      </c>
      <c r="D947" s="2" t="s">
        <v>33</v>
      </c>
      <c r="E947" s="2" t="s">
        <v>42</v>
      </c>
      <c r="F947" s="2" t="s">
        <v>839</v>
      </c>
      <c r="G947" s="5">
        <v>44744</v>
      </c>
      <c r="H947" s="2">
        <v>1.58</v>
      </c>
      <c r="I947" s="2">
        <f t="shared" ca="1" si="56"/>
        <v>0</v>
      </c>
      <c r="J947" s="2" t="str">
        <f t="shared" ca="1" si="57"/>
        <v>New</v>
      </c>
      <c r="K947" s="5">
        <v>45081</v>
      </c>
      <c r="L947" s="2" t="s">
        <v>48</v>
      </c>
      <c r="M947" s="2" t="s">
        <v>30</v>
      </c>
      <c r="N947" s="2">
        <v>2</v>
      </c>
      <c r="O947" s="2" t="str" cm="1">
        <f t="array" ref="O947">_xlfn.IFS(HRData[[#This Row],[Performance Rating]]=1,"Very Dissatisfied",HRData[[#This Row],[Performance Rating]]=2,"Dissatisfied",HRData[[#This Row],[Performance Rating]]=3,"Neutral",HRData[[#This Row],[Performance Rating]]=4,"Satisfied",HRData[[#This Row],[Performance Rating]]=5,"Very Satisfied")</f>
        <v>Dissatisfied</v>
      </c>
      <c r="P947" s="7">
        <v>121850</v>
      </c>
      <c r="Q947" s="7">
        <v>5713</v>
      </c>
      <c r="R947" s="2">
        <v>10</v>
      </c>
      <c r="S947" s="2">
        <v>1</v>
      </c>
      <c r="T947" s="2">
        <v>10</v>
      </c>
      <c r="U947" s="2">
        <v>4</v>
      </c>
      <c r="V947" s="2" t="str" cm="1">
        <f t="array" ref="V947">_xlfn.IFS(HRData[[#This Row],[Job Satisfaction Level]]=1,"Very Dissatisfied",HRData[[#This Row],[Job Satisfaction Level]]=2,"Dissatisfied",HRData[[#This Row],[Job Satisfaction Level]]=3,"Neutral",HRData[[#This Row],[Job Satisfaction Level]]=4,"Satisfied",HRData[[#This Row],[Job Satisfaction Level]]=5,"Very Satisfied")</f>
        <v>Satisfied</v>
      </c>
      <c r="W947" s="2" t="s">
        <v>40</v>
      </c>
      <c r="X947" s="2" t="str">
        <f t="shared" si="58"/>
        <v>60-69</v>
      </c>
      <c r="Y947" s="2" t="str">
        <f t="shared" si="59"/>
        <v>60-69</v>
      </c>
    </row>
    <row r="948" spans="1:25" x14ac:dyDescent="0.25">
      <c r="A948" s="2">
        <v>5666</v>
      </c>
      <c r="B948" s="2" t="s">
        <v>1481</v>
      </c>
      <c r="C948" s="2">
        <v>23</v>
      </c>
      <c r="D948" s="2" t="s">
        <v>33</v>
      </c>
      <c r="E948" s="2" t="s">
        <v>34</v>
      </c>
      <c r="F948" s="2" t="s">
        <v>1482</v>
      </c>
      <c r="G948" s="5">
        <v>43997</v>
      </c>
      <c r="H948" s="2">
        <v>3.62</v>
      </c>
      <c r="I948" s="2">
        <f t="shared" ca="1" si="56"/>
        <v>2</v>
      </c>
      <c r="J948" s="2" t="str">
        <f t="shared" ca="1" si="57"/>
        <v>1-3</v>
      </c>
      <c r="K948" s="5">
        <v>45011</v>
      </c>
      <c r="L948" s="2" t="s">
        <v>48</v>
      </c>
      <c r="M948" s="2" t="s">
        <v>30</v>
      </c>
      <c r="N948" s="2">
        <v>4</v>
      </c>
      <c r="O948" s="2" t="str" cm="1">
        <f t="array" ref="O948">_xlfn.IFS(HRData[[#This Row],[Performance Rating]]=1,"Very Dissatisfied",HRData[[#This Row],[Performance Rating]]=2,"Dissatisfied",HRData[[#This Row],[Performance Rating]]=3,"Neutral",HRData[[#This Row],[Performance Rating]]=4,"Satisfied",HRData[[#This Row],[Performance Rating]]=5,"Very Satisfied")</f>
        <v>Satisfied</v>
      </c>
      <c r="P948" s="7">
        <v>45480</v>
      </c>
      <c r="Q948" s="7">
        <v>9854</v>
      </c>
      <c r="R948" s="2">
        <v>12</v>
      </c>
      <c r="S948" s="2">
        <v>7</v>
      </c>
      <c r="T948" s="2">
        <v>10</v>
      </c>
      <c r="U948" s="2">
        <v>3</v>
      </c>
      <c r="V948" s="2" t="str" cm="1">
        <f t="array" ref="V948">_xlfn.IFS(HRData[[#This Row],[Job Satisfaction Level]]=1,"Very Dissatisfied",HRData[[#This Row],[Job Satisfaction Level]]=2,"Dissatisfied",HRData[[#This Row],[Job Satisfaction Level]]=3,"Neutral",HRData[[#This Row],[Job Satisfaction Level]]=4,"Satisfied",HRData[[#This Row],[Job Satisfaction Level]]=5,"Very Satisfied")</f>
        <v>Neutral</v>
      </c>
      <c r="W948" s="2" t="s">
        <v>40</v>
      </c>
      <c r="X948" s="2" t="str">
        <f t="shared" si="58"/>
        <v>20-29</v>
      </c>
      <c r="Y948" s="2" t="str">
        <f t="shared" si="59"/>
        <v>20-29</v>
      </c>
    </row>
    <row r="949" spans="1:25" x14ac:dyDescent="0.25">
      <c r="A949" s="2">
        <v>5659</v>
      </c>
      <c r="B949" s="2" t="s">
        <v>1483</v>
      </c>
      <c r="C949" s="2">
        <v>62</v>
      </c>
      <c r="D949" s="2" t="s">
        <v>33</v>
      </c>
      <c r="E949" s="2" t="s">
        <v>37</v>
      </c>
      <c r="F949" s="2" t="s">
        <v>487</v>
      </c>
      <c r="G949" s="5">
        <v>43299</v>
      </c>
      <c r="H949" s="2">
        <v>5.53</v>
      </c>
      <c r="I949" s="2">
        <f t="shared" ca="1" si="56"/>
        <v>5</v>
      </c>
      <c r="J949" s="2" t="str">
        <f t="shared" ca="1" si="57"/>
        <v>5-10</v>
      </c>
      <c r="K949" s="5"/>
      <c r="L949" s="2" t="s">
        <v>48</v>
      </c>
      <c r="M949" s="2" t="s">
        <v>39</v>
      </c>
      <c r="N949" s="2">
        <v>5</v>
      </c>
      <c r="O949" s="2" t="str" cm="1">
        <f t="array" ref="O949">_xlfn.IFS(HRData[[#This Row],[Performance Rating]]=1,"Very Dissatisfied",HRData[[#This Row],[Performance Rating]]=2,"Dissatisfied",HRData[[#This Row],[Performance Rating]]=3,"Neutral",HRData[[#This Row],[Performance Rating]]=4,"Satisfied",HRData[[#This Row],[Performance Rating]]=5,"Very Satisfied")</f>
        <v>Very Satisfied</v>
      </c>
      <c r="P949" s="7">
        <v>82509</v>
      </c>
      <c r="Q949" s="7">
        <v>4839</v>
      </c>
      <c r="R949" s="2">
        <v>20</v>
      </c>
      <c r="S949" s="2">
        <v>5</v>
      </c>
      <c r="T949" s="2">
        <v>10</v>
      </c>
      <c r="U949" s="2">
        <v>3</v>
      </c>
      <c r="V949" s="2" t="str" cm="1">
        <f t="array" ref="V949">_xlfn.IFS(HRData[[#This Row],[Job Satisfaction Level]]=1,"Very Dissatisfied",HRData[[#This Row],[Job Satisfaction Level]]=2,"Dissatisfied",HRData[[#This Row],[Job Satisfaction Level]]=3,"Neutral",HRData[[#This Row],[Job Satisfaction Level]]=4,"Satisfied",HRData[[#This Row],[Job Satisfaction Level]]=5,"Very Satisfied")</f>
        <v>Neutral</v>
      </c>
      <c r="W949" s="2" t="s">
        <v>45</v>
      </c>
      <c r="X949" s="2" t="str">
        <f t="shared" si="58"/>
        <v>60-69</v>
      </c>
      <c r="Y949" s="2" t="str">
        <f t="shared" si="59"/>
        <v>60-69</v>
      </c>
    </row>
    <row r="950" spans="1:25" x14ac:dyDescent="0.25">
      <c r="A950" s="2">
        <v>9218</v>
      </c>
      <c r="B950" s="2" t="s">
        <v>1484</v>
      </c>
      <c r="C950" s="2">
        <v>55</v>
      </c>
      <c r="D950" s="2" t="s">
        <v>33</v>
      </c>
      <c r="E950" s="2" t="s">
        <v>27</v>
      </c>
      <c r="F950" s="2" t="s">
        <v>1298</v>
      </c>
      <c r="G950" s="5">
        <v>43165</v>
      </c>
      <c r="H950" s="2">
        <v>5.9</v>
      </c>
      <c r="I950" s="2">
        <f t="shared" ca="1" si="56"/>
        <v>6</v>
      </c>
      <c r="J950" s="2" t="str">
        <f t="shared" ca="1" si="57"/>
        <v>5-10</v>
      </c>
      <c r="K950" s="5"/>
      <c r="L950" s="2" t="s">
        <v>29</v>
      </c>
      <c r="M950" s="2" t="s">
        <v>39</v>
      </c>
      <c r="N950" s="2">
        <v>3</v>
      </c>
      <c r="O950" s="2" t="str" cm="1">
        <f t="array" ref="O950">_xlfn.IFS(HRData[[#This Row],[Performance Rating]]=1,"Very Dissatisfied",HRData[[#This Row],[Performance Rating]]=2,"Dissatisfied",HRData[[#This Row],[Performance Rating]]=3,"Neutral",HRData[[#This Row],[Performance Rating]]=4,"Satisfied",HRData[[#This Row],[Performance Rating]]=5,"Very Satisfied")</f>
        <v>Neutral</v>
      </c>
      <c r="P950" s="7">
        <v>61519</v>
      </c>
      <c r="Q950" s="7">
        <v>2651</v>
      </c>
      <c r="R950" s="2">
        <v>2</v>
      </c>
      <c r="S950" s="2">
        <v>7</v>
      </c>
      <c r="T950" s="2">
        <v>9</v>
      </c>
      <c r="U950" s="2">
        <v>5</v>
      </c>
      <c r="V950" s="2" t="str" cm="1">
        <f t="array" ref="V950">_xlfn.IFS(HRData[[#This Row],[Job Satisfaction Level]]=1,"Very Dissatisfied",HRData[[#This Row],[Job Satisfaction Level]]=2,"Dissatisfied",HRData[[#This Row],[Job Satisfaction Level]]=3,"Neutral",HRData[[#This Row],[Job Satisfaction Level]]=4,"Satisfied",HRData[[#This Row],[Job Satisfaction Level]]=5,"Very Satisfied")</f>
        <v>Very Satisfied</v>
      </c>
      <c r="W950" s="2" t="s">
        <v>31</v>
      </c>
      <c r="X950" s="2" t="str">
        <f t="shared" si="58"/>
        <v>50-59</v>
      </c>
      <c r="Y950" s="2" t="str">
        <f t="shared" si="59"/>
        <v>50-59</v>
      </c>
    </row>
    <row r="951" spans="1:25" x14ac:dyDescent="0.25">
      <c r="A951" s="2">
        <v>1171</v>
      </c>
      <c r="B951" s="2" t="s">
        <v>1485</v>
      </c>
      <c r="C951" s="2">
        <v>35</v>
      </c>
      <c r="D951" s="2" t="s">
        <v>33</v>
      </c>
      <c r="E951" s="2" t="s">
        <v>27</v>
      </c>
      <c r="F951" s="2" t="s">
        <v>202</v>
      </c>
      <c r="G951" s="5">
        <v>45297</v>
      </c>
      <c r="H951" s="2">
        <v>0.06</v>
      </c>
      <c r="I951" s="2">
        <f t="shared" ca="1" si="56"/>
        <v>0</v>
      </c>
      <c r="J951" s="2" t="str">
        <f t="shared" ca="1" si="57"/>
        <v>New</v>
      </c>
      <c r="K951" s="5"/>
      <c r="L951" s="2" t="s">
        <v>29</v>
      </c>
      <c r="M951" s="2" t="s">
        <v>39</v>
      </c>
      <c r="N951" s="2">
        <v>2</v>
      </c>
      <c r="O951" s="2" t="str" cm="1">
        <f t="array" ref="O951">_xlfn.IFS(HRData[[#This Row],[Performance Rating]]=1,"Very Dissatisfied",HRData[[#This Row],[Performance Rating]]=2,"Dissatisfied",HRData[[#This Row],[Performance Rating]]=3,"Neutral",HRData[[#This Row],[Performance Rating]]=4,"Satisfied",HRData[[#This Row],[Performance Rating]]=5,"Very Satisfied")</f>
        <v>Dissatisfied</v>
      </c>
      <c r="P951" s="7">
        <v>112012</v>
      </c>
      <c r="Q951" s="7">
        <v>8078</v>
      </c>
      <c r="R951" s="2">
        <v>18</v>
      </c>
      <c r="S951" s="2">
        <v>0</v>
      </c>
      <c r="T951" s="2">
        <v>8</v>
      </c>
      <c r="U951" s="2">
        <v>1</v>
      </c>
      <c r="V951" s="2" t="str" cm="1">
        <f t="array" ref="V95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51" s="2" t="s">
        <v>45</v>
      </c>
      <c r="X951" s="2" t="str">
        <f t="shared" si="58"/>
        <v>30-39</v>
      </c>
      <c r="Y951" s="2" t="str">
        <f t="shared" si="59"/>
        <v>30-39</v>
      </c>
    </row>
    <row r="952" spans="1:25" x14ac:dyDescent="0.25">
      <c r="A952" s="2">
        <v>7738</v>
      </c>
      <c r="B952" s="2" t="s">
        <v>1486</v>
      </c>
      <c r="C952" s="2">
        <v>19</v>
      </c>
      <c r="D952" s="2" t="s">
        <v>33</v>
      </c>
      <c r="E952" s="2" t="s">
        <v>27</v>
      </c>
      <c r="F952" s="2" t="s">
        <v>1161</v>
      </c>
      <c r="G952" s="5">
        <v>43264</v>
      </c>
      <c r="H952" s="2">
        <v>5.63</v>
      </c>
      <c r="I952" s="2">
        <f t="shared" ca="1" si="56"/>
        <v>2</v>
      </c>
      <c r="J952" s="2" t="str">
        <f t="shared" ca="1" si="57"/>
        <v>1-3</v>
      </c>
      <c r="K952" s="5">
        <v>44251</v>
      </c>
      <c r="L952" s="2" t="s">
        <v>56</v>
      </c>
      <c r="M952" s="2" t="s">
        <v>30</v>
      </c>
      <c r="N952" s="2">
        <v>1</v>
      </c>
      <c r="O952" s="2" t="str" cm="1">
        <f t="array" ref="O952">_xlfn.IFS(HRData[[#This Row],[Performance Rating]]=1,"Very Dissatisfied",HRData[[#This Row],[Performance Rating]]=2,"Dissatisfied",HRData[[#This Row],[Performance Rating]]=3,"Neutral",HRData[[#This Row],[Performance Rating]]=4,"Satisfied",HRData[[#This Row],[Performance Rating]]=5,"Very Satisfied")</f>
        <v>Very Dissatisfied</v>
      </c>
      <c r="P952" s="7">
        <v>116306</v>
      </c>
      <c r="Q952" s="7">
        <v>861</v>
      </c>
      <c r="R952" s="2">
        <v>14</v>
      </c>
      <c r="S952" s="2">
        <v>3</v>
      </c>
      <c r="T952" s="2">
        <v>1</v>
      </c>
      <c r="U952" s="2">
        <v>3</v>
      </c>
      <c r="V952" s="2" t="str" cm="1">
        <f t="array" ref="V952">_xlfn.IFS(HRData[[#This Row],[Job Satisfaction Level]]=1,"Very Dissatisfied",HRData[[#This Row],[Job Satisfaction Level]]=2,"Dissatisfied",HRData[[#This Row],[Job Satisfaction Level]]=3,"Neutral",HRData[[#This Row],[Job Satisfaction Level]]=4,"Satisfied",HRData[[#This Row],[Job Satisfaction Level]]=5,"Very Satisfied")</f>
        <v>Neutral</v>
      </c>
      <c r="W952" s="2" t="s">
        <v>45</v>
      </c>
      <c r="X952" s="2" t="str">
        <f t="shared" si="58"/>
        <v>10-19</v>
      </c>
      <c r="Y952" s="2" t="str">
        <f t="shared" si="59"/>
        <v>10-19</v>
      </c>
    </row>
    <row r="953" spans="1:25" x14ac:dyDescent="0.25">
      <c r="A953" s="2">
        <v>9180</v>
      </c>
      <c r="B953" s="2" t="s">
        <v>1487</v>
      </c>
      <c r="C953" s="2">
        <v>21</v>
      </c>
      <c r="D953" s="2" t="s">
        <v>33</v>
      </c>
      <c r="E953" s="2" t="s">
        <v>42</v>
      </c>
      <c r="F953" s="2" t="s">
        <v>479</v>
      </c>
      <c r="G953" s="5">
        <v>42944</v>
      </c>
      <c r="H953" s="2">
        <v>6.51</v>
      </c>
      <c r="I953" s="2">
        <f t="shared" ca="1" si="56"/>
        <v>6</v>
      </c>
      <c r="J953" s="2" t="str">
        <f t="shared" ca="1" si="57"/>
        <v>5-10</v>
      </c>
      <c r="K953" s="5"/>
      <c r="L953" s="2" t="s">
        <v>29</v>
      </c>
      <c r="M953" s="2" t="s">
        <v>39</v>
      </c>
      <c r="N953" s="2">
        <v>2</v>
      </c>
      <c r="O953" s="2" t="str" cm="1">
        <f t="array" ref="O953">_xlfn.IFS(HRData[[#This Row],[Performance Rating]]=1,"Very Dissatisfied",HRData[[#This Row],[Performance Rating]]=2,"Dissatisfied",HRData[[#This Row],[Performance Rating]]=3,"Neutral",HRData[[#This Row],[Performance Rating]]=4,"Satisfied",HRData[[#This Row],[Performance Rating]]=5,"Very Satisfied")</f>
        <v>Dissatisfied</v>
      </c>
      <c r="P953" s="7">
        <v>84360</v>
      </c>
      <c r="Q953" s="7">
        <v>9891</v>
      </c>
      <c r="R953" s="2">
        <v>5</v>
      </c>
      <c r="S953" s="2">
        <v>8</v>
      </c>
      <c r="T953" s="2">
        <v>8</v>
      </c>
      <c r="U953" s="2">
        <v>2</v>
      </c>
      <c r="V953" s="2" t="str" cm="1">
        <f t="array" ref="V953">_xlfn.IFS(HRData[[#This Row],[Job Satisfaction Level]]=1,"Very Dissatisfied",HRData[[#This Row],[Job Satisfaction Level]]=2,"Dissatisfied",HRData[[#This Row],[Job Satisfaction Level]]=3,"Neutral",HRData[[#This Row],[Job Satisfaction Level]]=4,"Satisfied",HRData[[#This Row],[Job Satisfaction Level]]=5,"Very Satisfied")</f>
        <v>Dissatisfied</v>
      </c>
      <c r="W953" s="2" t="s">
        <v>45</v>
      </c>
      <c r="X953" s="2" t="str">
        <f t="shared" si="58"/>
        <v>20-29</v>
      </c>
      <c r="Y953" s="2" t="str">
        <f t="shared" si="59"/>
        <v>20-29</v>
      </c>
    </row>
    <row r="954" spans="1:25" x14ac:dyDescent="0.25">
      <c r="A954" s="2">
        <v>8105</v>
      </c>
      <c r="B954" s="2" t="s">
        <v>1488</v>
      </c>
      <c r="C954" s="2">
        <v>58</v>
      </c>
      <c r="D954" s="2" t="s">
        <v>33</v>
      </c>
      <c r="E954" s="2" t="s">
        <v>50</v>
      </c>
      <c r="F954" s="2" t="s">
        <v>547</v>
      </c>
      <c r="G954" s="5">
        <v>43095</v>
      </c>
      <c r="H954" s="2">
        <v>6.09</v>
      </c>
      <c r="I954" s="2">
        <f t="shared" ca="1" si="56"/>
        <v>6</v>
      </c>
      <c r="J954" s="2" t="str">
        <f t="shared" ca="1" si="57"/>
        <v>5-10</v>
      </c>
      <c r="K954" s="5"/>
      <c r="L954" s="2" t="s">
        <v>48</v>
      </c>
      <c r="M954" s="2" t="s">
        <v>39</v>
      </c>
      <c r="N954" s="2">
        <v>5</v>
      </c>
      <c r="O954" s="2" t="str" cm="1">
        <f t="array" ref="O954">_xlfn.IFS(HRData[[#This Row],[Performance Rating]]=1,"Very Dissatisfied",HRData[[#This Row],[Performance Rating]]=2,"Dissatisfied",HRData[[#This Row],[Performance Rating]]=3,"Neutral",HRData[[#This Row],[Performance Rating]]=4,"Satisfied",HRData[[#This Row],[Performance Rating]]=5,"Very Satisfied")</f>
        <v>Very Satisfied</v>
      </c>
      <c r="P954" s="7">
        <v>141121</v>
      </c>
      <c r="Q954" s="7">
        <v>8155</v>
      </c>
      <c r="R954" s="2">
        <v>19</v>
      </c>
      <c r="S954" s="2">
        <v>5</v>
      </c>
      <c r="T954" s="2">
        <v>7</v>
      </c>
      <c r="U954" s="2">
        <v>5</v>
      </c>
      <c r="V954" s="2" t="str" cm="1">
        <f t="array" ref="V954">_xlfn.IFS(HRData[[#This Row],[Job Satisfaction Level]]=1,"Very Dissatisfied",HRData[[#This Row],[Job Satisfaction Level]]=2,"Dissatisfied",HRData[[#This Row],[Job Satisfaction Level]]=3,"Neutral",HRData[[#This Row],[Job Satisfaction Level]]=4,"Satisfied",HRData[[#This Row],[Job Satisfaction Level]]=5,"Very Satisfied")</f>
        <v>Very Satisfied</v>
      </c>
      <c r="W954" s="2" t="s">
        <v>45</v>
      </c>
      <c r="X954" s="2" t="str">
        <f t="shared" si="58"/>
        <v>50-59</v>
      </c>
      <c r="Y954" s="2" t="str">
        <f t="shared" si="59"/>
        <v>50-59</v>
      </c>
    </row>
    <row r="955" spans="1:25" x14ac:dyDescent="0.25">
      <c r="A955" s="2">
        <v>7476</v>
      </c>
      <c r="B955" s="2" t="s">
        <v>1489</v>
      </c>
      <c r="C955" s="2">
        <v>44</v>
      </c>
      <c r="D955" s="2" t="s">
        <v>33</v>
      </c>
      <c r="E955" s="2" t="s">
        <v>27</v>
      </c>
      <c r="F955" s="2" t="s">
        <v>867</v>
      </c>
      <c r="G955" s="5">
        <v>43182</v>
      </c>
      <c r="H955" s="2">
        <v>5.85</v>
      </c>
      <c r="I955" s="2">
        <f t="shared" ca="1" si="56"/>
        <v>1</v>
      </c>
      <c r="J955" s="2" t="str">
        <f t="shared" ca="1" si="57"/>
        <v>1-3</v>
      </c>
      <c r="K955" s="5">
        <v>43808</v>
      </c>
      <c r="L955" s="2" t="s">
        <v>44</v>
      </c>
      <c r="M955" s="2" t="s">
        <v>30</v>
      </c>
      <c r="N955" s="2">
        <v>2</v>
      </c>
      <c r="O955" s="2" t="str" cm="1">
        <f t="array" ref="O955">_xlfn.IFS(HRData[[#This Row],[Performance Rating]]=1,"Very Dissatisfied",HRData[[#This Row],[Performance Rating]]=2,"Dissatisfied",HRData[[#This Row],[Performance Rating]]=3,"Neutral",HRData[[#This Row],[Performance Rating]]=4,"Satisfied",HRData[[#This Row],[Performance Rating]]=5,"Very Satisfied")</f>
        <v>Dissatisfied</v>
      </c>
      <c r="P955" s="7">
        <v>86715</v>
      </c>
      <c r="Q955" s="7">
        <v>7820</v>
      </c>
      <c r="R955" s="2">
        <v>16</v>
      </c>
      <c r="S955" s="2">
        <v>0</v>
      </c>
      <c r="T955" s="2">
        <v>6</v>
      </c>
      <c r="U955" s="2">
        <v>4</v>
      </c>
      <c r="V955" s="2" t="str" cm="1">
        <f t="array" ref="V955">_xlfn.IFS(HRData[[#This Row],[Job Satisfaction Level]]=1,"Very Dissatisfied",HRData[[#This Row],[Job Satisfaction Level]]=2,"Dissatisfied",HRData[[#This Row],[Job Satisfaction Level]]=3,"Neutral",HRData[[#This Row],[Job Satisfaction Level]]=4,"Satisfied",HRData[[#This Row],[Job Satisfaction Level]]=5,"Very Satisfied")</f>
        <v>Satisfied</v>
      </c>
      <c r="W955" s="2" t="s">
        <v>40</v>
      </c>
      <c r="X955" s="2" t="str">
        <f t="shared" si="58"/>
        <v>40-49</v>
      </c>
      <c r="Y955" s="2" t="str">
        <f t="shared" si="59"/>
        <v>40-49</v>
      </c>
    </row>
    <row r="956" spans="1:25" x14ac:dyDescent="0.25">
      <c r="A956" s="2">
        <v>7198</v>
      </c>
      <c r="B956" s="2" t="s">
        <v>1490</v>
      </c>
      <c r="C956" s="2">
        <v>52</v>
      </c>
      <c r="D956" s="2" t="s">
        <v>33</v>
      </c>
      <c r="E956" s="2" t="s">
        <v>50</v>
      </c>
      <c r="F956" s="2" t="s">
        <v>437</v>
      </c>
      <c r="G956" s="5">
        <v>43394</v>
      </c>
      <c r="H956" s="2">
        <v>5.27</v>
      </c>
      <c r="I956" s="2">
        <f t="shared" ca="1" si="56"/>
        <v>5</v>
      </c>
      <c r="J956" s="2" t="str">
        <f t="shared" ca="1" si="57"/>
        <v>5-10</v>
      </c>
      <c r="K956" s="5"/>
      <c r="L956" s="2" t="s">
        <v>48</v>
      </c>
      <c r="M956" s="2" t="s">
        <v>39</v>
      </c>
      <c r="N956" s="2">
        <v>5</v>
      </c>
      <c r="O956" s="2" t="str" cm="1">
        <f t="array" ref="O956">_xlfn.IFS(HRData[[#This Row],[Performance Rating]]=1,"Very Dissatisfied",HRData[[#This Row],[Performance Rating]]=2,"Dissatisfied",HRData[[#This Row],[Performance Rating]]=3,"Neutral",HRData[[#This Row],[Performance Rating]]=4,"Satisfied",HRData[[#This Row],[Performance Rating]]=5,"Very Satisfied")</f>
        <v>Very Satisfied</v>
      </c>
      <c r="P956" s="7">
        <v>147347</v>
      </c>
      <c r="Q956" s="7">
        <v>6626</v>
      </c>
      <c r="R956" s="2">
        <v>15</v>
      </c>
      <c r="S956" s="2">
        <v>3</v>
      </c>
      <c r="T956" s="2">
        <v>10</v>
      </c>
      <c r="U956" s="2">
        <v>4</v>
      </c>
      <c r="V956" s="2" t="str" cm="1">
        <f t="array" ref="V956">_xlfn.IFS(HRData[[#This Row],[Job Satisfaction Level]]=1,"Very Dissatisfied",HRData[[#This Row],[Job Satisfaction Level]]=2,"Dissatisfied",HRData[[#This Row],[Job Satisfaction Level]]=3,"Neutral",HRData[[#This Row],[Job Satisfaction Level]]=4,"Satisfied",HRData[[#This Row],[Job Satisfaction Level]]=5,"Very Satisfied")</f>
        <v>Satisfied</v>
      </c>
      <c r="W956" s="2" t="s">
        <v>45</v>
      </c>
      <c r="X956" s="2" t="str">
        <f t="shared" si="58"/>
        <v>50-59</v>
      </c>
      <c r="Y956" s="2" t="str">
        <f t="shared" si="59"/>
        <v>50-59</v>
      </c>
    </row>
    <row r="957" spans="1:25" x14ac:dyDescent="0.25">
      <c r="A957" s="2">
        <v>4344</v>
      </c>
      <c r="B957" s="2" t="s">
        <v>1491</v>
      </c>
      <c r="C957" s="2">
        <v>62</v>
      </c>
      <c r="D957" s="2" t="s">
        <v>33</v>
      </c>
      <c r="E957" s="2" t="s">
        <v>37</v>
      </c>
      <c r="F957" s="2" t="s">
        <v>1492</v>
      </c>
      <c r="G957" s="5">
        <v>42020</v>
      </c>
      <c r="H957" s="2">
        <v>9.0399999999999991</v>
      </c>
      <c r="I957" s="2">
        <f t="shared" ca="1" si="56"/>
        <v>9</v>
      </c>
      <c r="J957" s="2" t="str">
        <f t="shared" ca="1" si="57"/>
        <v>5-10</v>
      </c>
      <c r="K957" s="5"/>
      <c r="L957" s="2" t="s">
        <v>48</v>
      </c>
      <c r="M957" s="2" t="s">
        <v>39</v>
      </c>
      <c r="N957" s="2">
        <v>2</v>
      </c>
      <c r="O957" s="2" t="str" cm="1">
        <f t="array" ref="O957">_xlfn.IFS(HRData[[#This Row],[Performance Rating]]=1,"Very Dissatisfied",HRData[[#This Row],[Performance Rating]]=2,"Dissatisfied",HRData[[#This Row],[Performance Rating]]=3,"Neutral",HRData[[#This Row],[Performance Rating]]=4,"Satisfied",HRData[[#This Row],[Performance Rating]]=5,"Very Satisfied")</f>
        <v>Dissatisfied</v>
      </c>
      <c r="P957" s="7">
        <v>51811</v>
      </c>
      <c r="Q957" s="7">
        <v>4787</v>
      </c>
      <c r="R957" s="2">
        <v>11</v>
      </c>
      <c r="S957" s="2">
        <v>1</v>
      </c>
      <c r="T957" s="2">
        <v>9</v>
      </c>
      <c r="U957" s="2">
        <v>5</v>
      </c>
      <c r="V957" s="2" t="str" cm="1">
        <f t="array" ref="V957">_xlfn.IFS(HRData[[#This Row],[Job Satisfaction Level]]=1,"Very Dissatisfied",HRData[[#This Row],[Job Satisfaction Level]]=2,"Dissatisfied",HRData[[#This Row],[Job Satisfaction Level]]=3,"Neutral",HRData[[#This Row],[Job Satisfaction Level]]=4,"Satisfied",HRData[[#This Row],[Job Satisfaction Level]]=5,"Very Satisfied")</f>
        <v>Very Satisfied</v>
      </c>
      <c r="W957" s="2" t="s">
        <v>45</v>
      </c>
      <c r="X957" s="2" t="str">
        <f t="shared" si="58"/>
        <v>60-69</v>
      </c>
      <c r="Y957" s="2" t="str">
        <f t="shared" si="59"/>
        <v>60-69</v>
      </c>
    </row>
    <row r="958" spans="1:25" x14ac:dyDescent="0.25">
      <c r="A958" s="2">
        <v>5363</v>
      </c>
      <c r="B958" s="2" t="s">
        <v>1493</v>
      </c>
      <c r="C958" s="2">
        <v>22</v>
      </c>
      <c r="D958" s="2" t="s">
        <v>33</v>
      </c>
      <c r="E958" s="2" t="s">
        <v>37</v>
      </c>
      <c r="F958" s="2" t="s">
        <v>967</v>
      </c>
      <c r="G958" s="5">
        <v>42377</v>
      </c>
      <c r="H958" s="2">
        <v>8.06</v>
      </c>
      <c r="I958" s="2">
        <f t="shared" ca="1" si="56"/>
        <v>8</v>
      </c>
      <c r="J958" s="2" t="str">
        <f t="shared" ca="1" si="57"/>
        <v>5-10</v>
      </c>
      <c r="K958" s="5"/>
      <c r="L958" s="2" t="s">
        <v>44</v>
      </c>
      <c r="M958" s="2" t="s">
        <v>39</v>
      </c>
      <c r="N958" s="2">
        <v>2</v>
      </c>
      <c r="O958" s="2" t="str" cm="1">
        <f t="array" ref="O958">_xlfn.IFS(HRData[[#This Row],[Performance Rating]]=1,"Very Dissatisfied",HRData[[#This Row],[Performance Rating]]=2,"Dissatisfied",HRData[[#This Row],[Performance Rating]]=3,"Neutral",HRData[[#This Row],[Performance Rating]]=4,"Satisfied",HRData[[#This Row],[Performance Rating]]=5,"Very Satisfied")</f>
        <v>Dissatisfied</v>
      </c>
      <c r="P958" s="7">
        <v>128732</v>
      </c>
      <c r="Q958" s="7">
        <v>2979</v>
      </c>
      <c r="R958" s="2">
        <v>9</v>
      </c>
      <c r="S958" s="2">
        <v>9</v>
      </c>
      <c r="T958" s="2">
        <v>5</v>
      </c>
      <c r="U958" s="2">
        <v>3</v>
      </c>
      <c r="V958" s="2" t="str" cm="1">
        <f t="array" ref="V958">_xlfn.IFS(HRData[[#This Row],[Job Satisfaction Level]]=1,"Very Dissatisfied",HRData[[#This Row],[Job Satisfaction Level]]=2,"Dissatisfied",HRData[[#This Row],[Job Satisfaction Level]]=3,"Neutral",HRData[[#This Row],[Job Satisfaction Level]]=4,"Satisfied",HRData[[#This Row],[Job Satisfaction Level]]=5,"Very Satisfied")</f>
        <v>Neutral</v>
      </c>
      <c r="W958" s="2" t="s">
        <v>40</v>
      </c>
      <c r="X958" s="2" t="str">
        <f t="shared" si="58"/>
        <v>20-29</v>
      </c>
      <c r="Y958" s="2" t="str">
        <f t="shared" si="59"/>
        <v>20-29</v>
      </c>
    </row>
    <row r="959" spans="1:25" x14ac:dyDescent="0.25">
      <c r="A959" s="2">
        <v>9489</v>
      </c>
      <c r="B959" s="2" t="s">
        <v>1183</v>
      </c>
      <c r="C959" s="2">
        <v>25</v>
      </c>
      <c r="D959" s="2" t="s">
        <v>33</v>
      </c>
      <c r="E959" s="2" t="s">
        <v>50</v>
      </c>
      <c r="F959" s="2" t="s">
        <v>660</v>
      </c>
      <c r="G959" s="5">
        <v>42741</v>
      </c>
      <c r="H959" s="2">
        <v>7.06</v>
      </c>
      <c r="I959" s="2">
        <f t="shared" ca="1" si="56"/>
        <v>2</v>
      </c>
      <c r="J959" s="2" t="str">
        <f t="shared" ca="1" si="57"/>
        <v>1-3</v>
      </c>
      <c r="K959" s="5">
        <v>43697</v>
      </c>
      <c r="L959" s="2" t="s">
        <v>29</v>
      </c>
      <c r="M959" s="2" t="s">
        <v>30</v>
      </c>
      <c r="N959" s="2">
        <v>1</v>
      </c>
      <c r="O959" s="2" t="str" cm="1">
        <f t="array" ref="O959">_xlfn.IFS(HRData[[#This Row],[Performance Rating]]=1,"Very Dissatisfied",HRData[[#This Row],[Performance Rating]]=2,"Dissatisfied",HRData[[#This Row],[Performance Rating]]=3,"Neutral",HRData[[#This Row],[Performance Rating]]=4,"Satisfied",HRData[[#This Row],[Performance Rating]]=5,"Very Satisfied")</f>
        <v>Very Dissatisfied</v>
      </c>
      <c r="P959" s="7">
        <v>93483</v>
      </c>
      <c r="Q959" s="7">
        <v>6862</v>
      </c>
      <c r="R959" s="2">
        <v>11</v>
      </c>
      <c r="S959" s="2">
        <v>7</v>
      </c>
      <c r="T959" s="2">
        <v>3</v>
      </c>
      <c r="U959" s="2">
        <v>1</v>
      </c>
      <c r="V959" s="2" t="str" cm="1">
        <f t="array" ref="V9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59" s="2" t="s">
        <v>45</v>
      </c>
      <c r="X959" s="2" t="str">
        <f t="shared" si="58"/>
        <v>20-29</v>
      </c>
      <c r="Y959" s="2" t="str">
        <f t="shared" si="59"/>
        <v>20-29</v>
      </c>
    </row>
    <row r="960" spans="1:25" x14ac:dyDescent="0.25">
      <c r="A960" s="2">
        <v>2835</v>
      </c>
      <c r="B960" s="2" t="s">
        <v>1494</v>
      </c>
      <c r="C960" s="2">
        <v>36</v>
      </c>
      <c r="D960" s="2" t="s">
        <v>33</v>
      </c>
      <c r="E960" s="2" t="s">
        <v>37</v>
      </c>
      <c r="F960" s="2" t="s">
        <v>182</v>
      </c>
      <c r="G960" s="5">
        <v>42275</v>
      </c>
      <c r="H960" s="2">
        <v>8.34</v>
      </c>
      <c r="I960" s="2">
        <f t="shared" ca="1" si="56"/>
        <v>0</v>
      </c>
      <c r="J960" s="2" t="str">
        <f t="shared" ca="1" si="57"/>
        <v>New</v>
      </c>
      <c r="K960" s="5">
        <v>42412</v>
      </c>
      <c r="L960" s="2" t="s">
        <v>56</v>
      </c>
      <c r="M960" s="2" t="s">
        <v>30</v>
      </c>
      <c r="N960" s="2">
        <v>1</v>
      </c>
      <c r="O960" s="2" t="str" cm="1">
        <f t="array" ref="O960">_xlfn.IFS(HRData[[#This Row],[Performance Rating]]=1,"Very Dissatisfied",HRData[[#This Row],[Performance Rating]]=2,"Dissatisfied",HRData[[#This Row],[Performance Rating]]=3,"Neutral",HRData[[#This Row],[Performance Rating]]=4,"Satisfied",HRData[[#This Row],[Performance Rating]]=5,"Very Satisfied")</f>
        <v>Very Dissatisfied</v>
      </c>
      <c r="P960" s="7">
        <v>138312</v>
      </c>
      <c r="Q960" s="7">
        <v>9603</v>
      </c>
      <c r="R960" s="2">
        <v>7</v>
      </c>
      <c r="S960" s="2">
        <v>1</v>
      </c>
      <c r="T960" s="2">
        <v>8</v>
      </c>
      <c r="U960" s="2">
        <v>5</v>
      </c>
      <c r="V960" s="2" t="str" cm="1">
        <f t="array" ref="V960">_xlfn.IFS(HRData[[#This Row],[Job Satisfaction Level]]=1,"Very Dissatisfied",HRData[[#This Row],[Job Satisfaction Level]]=2,"Dissatisfied",HRData[[#This Row],[Job Satisfaction Level]]=3,"Neutral",HRData[[#This Row],[Job Satisfaction Level]]=4,"Satisfied",HRData[[#This Row],[Job Satisfaction Level]]=5,"Very Satisfied")</f>
        <v>Very Satisfied</v>
      </c>
      <c r="W960" s="2" t="s">
        <v>40</v>
      </c>
      <c r="X960" s="2" t="str">
        <f t="shared" si="58"/>
        <v>30-39</v>
      </c>
      <c r="Y960" s="2" t="str">
        <f t="shared" si="59"/>
        <v>30-39</v>
      </c>
    </row>
    <row r="961" spans="1:25" x14ac:dyDescent="0.25">
      <c r="A961" s="2">
        <v>9674</v>
      </c>
      <c r="B961" s="2" t="s">
        <v>1495</v>
      </c>
      <c r="C961" s="2">
        <v>64</v>
      </c>
      <c r="D961" s="2" t="s">
        <v>33</v>
      </c>
      <c r="E961" s="2" t="s">
        <v>37</v>
      </c>
      <c r="F961" s="2" t="s">
        <v>1332</v>
      </c>
      <c r="G961" s="5">
        <v>43122</v>
      </c>
      <c r="H961" s="2">
        <v>6.02</v>
      </c>
      <c r="I961" s="2">
        <f t="shared" ca="1" si="56"/>
        <v>5</v>
      </c>
      <c r="J961" s="2" t="str">
        <f t="shared" ca="1" si="57"/>
        <v>5-10</v>
      </c>
      <c r="K961" s="5">
        <v>45293</v>
      </c>
      <c r="L961" s="2" t="s">
        <v>44</v>
      </c>
      <c r="M961" s="2" t="s">
        <v>30</v>
      </c>
      <c r="N961" s="2">
        <v>2</v>
      </c>
      <c r="O961" s="2" t="str" cm="1">
        <f t="array" ref="O961">_xlfn.IFS(HRData[[#This Row],[Performance Rating]]=1,"Very Dissatisfied",HRData[[#This Row],[Performance Rating]]=2,"Dissatisfied",HRData[[#This Row],[Performance Rating]]=3,"Neutral",HRData[[#This Row],[Performance Rating]]=4,"Satisfied",HRData[[#This Row],[Performance Rating]]=5,"Very Satisfied")</f>
        <v>Dissatisfied</v>
      </c>
      <c r="P961" s="7">
        <v>131976</v>
      </c>
      <c r="Q961" s="7">
        <v>8562</v>
      </c>
      <c r="R961" s="2">
        <v>7</v>
      </c>
      <c r="S961" s="2">
        <v>10</v>
      </c>
      <c r="T961" s="2">
        <v>9</v>
      </c>
      <c r="U961" s="2">
        <v>3</v>
      </c>
      <c r="V961" s="2" t="str" cm="1">
        <f t="array" ref="V961">_xlfn.IFS(HRData[[#This Row],[Job Satisfaction Level]]=1,"Very Dissatisfied",HRData[[#This Row],[Job Satisfaction Level]]=2,"Dissatisfied",HRData[[#This Row],[Job Satisfaction Level]]=3,"Neutral",HRData[[#This Row],[Job Satisfaction Level]]=4,"Satisfied",HRData[[#This Row],[Job Satisfaction Level]]=5,"Very Satisfied")</f>
        <v>Neutral</v>
      </c>
      <c r="W961" s="2" t="s">
        <v>40</v>
      </c>
      <c r="X961" s="2" t="str">
        <f t="shared" si="58"/>
        <v>60-69</v>
      </c>
      <c r="Y961" s="2" t="str">
        <f t="shared" si="59"/>
        <v>60-69</v>
      </c>
    </row>
    <row r="962" spans="1:25" x14ac:dyDescent="0.25">
      <c r="A962" s="2">
        <v>3712</v>
      </c>
      <c r="B962" s="2" t="s">
        <v>1496</v>
      </c>
      <c r="C962" s="2">
        <v>33</v>
      </c>
      <c r="D962" s="2" t="s">
        <v>33</v>
      </c>
      <c r="E962" s="2" t="s">
        <v>34</v>
      </c>
      <c r="F962" s="2" t="s">
        <v>1405</v>
      </c>
      <c r="G962" s="5">
        <v>44167</v>
      </c>
      <c r="H962" s="2">
        <v>3.16</v>
      </c>
      <c r="I962" s="2">
        <f t="shared" ref="I962:I1025" ca="1" si="60">DATEDIF(G962,IF(ISBLANK(K962), TODAY(), K962), "y")</f>
        <v>2</v>
      </c>
      <c r="J962" s="2" t="str">
        <f t="shared" ref="J962:J1025" ca="1" si="61">IF(I962=0, "New", IF(I962&lt;1, "0-1", IF(I962&lt;3, "1-3", IF(I962&lt;5, "3-5", IF(I962&lt;10, "5-10", "10+")))))</f>
        <v>1-3</v>
      </c>
      <c r="K962" s="5">
        <v>44942</v>
      </c>
      <c r="L962" s="2" t="s">
        <v>56</v>
      </c>
      <c r="M962" s="2" t="s">
        <v>30</v>
      </c>
      <c r="N962" s="2">
        <v>3</v>
      </c>
      <c r="O962" s="2" t="str" cm="1">
        <f t="array" ref="O962">_xlfn.IFS(HRData[[#This Row],[Performance Rating]]=1,"Very Dissatisfied",HRData[[#This Row],[Performance Rating]]=2,"Dissatisfied",HRData[[#This Row],[Performance Rating]]=3,"Neutral",HRData[[#This Row],[Performance Rating]]=4,"Satisfied",HRData[[#This Row],[Performance Rating]]=5,"Very Satisfied")</f>
        <v>Neutral</v>
      </c>
      <c r="P962" s="7">
        <v>144687</v>
      </c>
      <c r="Q962" s="7">
        <v>2017</v>
      </c>
      <c r="R962" s="2">
        <v>19</v>
      </c>
      <c r="S962" s="2">
        <v>7</v>
      </c>
      <c r="T962" s="2">
        <v>7</v>
      </c>
      <c r="U962" s="2">
        <v>4</v>
      </c>
      <c r="V962" s="2" t="str" cm="1">
        <f t="array" ref="V962">_xlfn.IFS(HRData[[#This Row],[Job Satisfaction Level]]=1,"Very Dissatisfied",HRData[[#This Row],[Job Satisfaction Level]]=2,"Dissatisfied",HRData[[#This Row],[Job Satisfaction Level]]=3,"Neutral",HRData[[#This Row],[Job Satisfaction Level]]=4,"Satisfied",HRData[[#This Row],[Job Satisfaction Level]]=5,"Very Satisfied")</f>
        <v>Satisfied</v>
      </c>
      <c r="W962" s="2" t="s">
        <v>45</v>
      </c>
      <c r="X962" s="2" t="str">
        <f t="shared" ref="X962:X1025" si="62">IF(C962="", "", CONCATENATE(TEXT(FLOOR(C962, 10), "0"), "-", TEXT(FLOOR(C962, 10) + 9, "0")))</f>
        <v>30-39</v>
      </c>
      <c r="Y962" s="2" t="str">
        <f t="shared" ref="Y962:Y1025" si="63">IF(AND(C962&gt;=0, C962&lt;10), "0-9",
   IF(AND(C962&gt;=10, C962&lt;20), "10-19",
      IF(AND(C962&gt;=20, C962&lt;30), "20-29",
         IF(AND(C962&gt;=30, C962&lt;40), "30-39",
            IF(AND(C962&gt;=40, C962&lt;50), "40-49",
               IF(AND(C962&gt;=50, C962&lt;60), "50-59",
                  IF(AND(C962&gt;=60, C962&lt;70), "60-69",
                     IF(AND(C962&gt;=70, C962&lt;80), "70-79",
                        IF(AND(C962&gt;=80, C962&lt;90), "80-89",
                           IF(C962&gt;=90, "90+", "Out of range"))))))))))</f>
        <v>30-39</v>
      </c>
    </row>
    <row r="963" spans="1:25" x14ac:dyDescent="0.25">
      <c r="A963" s="2">
        <v>2335</v>
      </c>
      <c r="B963" s="2" t="s">
        <v>1497</v>
      </c>
      <c r="C963" s="2">
        <v>53</v>
      </c>
      <c r="D963" s="2" t="s">
        <v>33</v>
      </c>
      <c r="E963" s="2" t="s">
        <v>27</v>
      </c>
      <c r="F963" s="2" t="s">
        <v>737</v>
      </c>
      <c r="G963" s="5">
        <v>44267</v>
      </c>
      <c r="H963" s="2">
        <v>2.88</v>
      </c>
      <c r="I963" s="2">
        <f t="shared" ca="1" si="60"/>
        <v>3</v>
      </c>
      <c r="J963" s="2" t="str">
        <f t="shared" ca="1" si="61"/>
        <v>3-5</v>
      </c>
      <c r="K963" s="5"/>
      <c r="L963" s="2" t="s">
        <v>56</v>
      </c>
      <c r="M963" s="2" t="s">
        <v>39</v>
      </c>
      <c r="N963" s="2">
        <v>1</v>
      </c>
      <c r="O963" s="2" t="str" cm="1">
        <f t="array" ref="O963">_xlfn.IFS(HRData[[#This Row],[Performance Rating]]=1,"Very Dissatisfied",HRData[[#This Row],[Performance Rating]]=2,"Dissatisfied",HRData[[#This Row],[Performance Rating]]=3,"Neutral",HRData[[#This Row],[Performance Rating]]=4,"Satisfied",HRData[[#This Row],[Performance Rating]]=5,"Very Satisfied")</f>
        <v>Very Dissatisfied</v>
      </c>
      <c r="P963" s="7">
        <v>149337</v>
      </c>
      <c r="Q963" s="7">
        <v>9176</v>
      </c>
      <c r="R963" s="2">
        <v>13</v>
      </c>
      <c r="S963" s="2">
        <v>9</v>
      </c>
      <c r="T963" s="2">
        <v>10</v>
      </c>
      <c r="U963" s="2">
        <v>3</v>
      </c>
      <c r="V963" s="2" t="str" cm="1">
        <f t="array" ref="V963">_xlfn.IFS(HRData[[#This Row],[Job Satisfaction Level]]=1,"Very Dissatisfied",HRData[[#This Row],[Job Satisfaction Level]]=2,"Dissatisfied",HRData[[#This Row],[Job Satisfaction Level]]=3,"Neutral",HRData[[#This Row],[Job Satisfaction Level]]=4,"Satisfied",HRData[[#This Row],[Job Satisfaction Level]]=5,"Very Satisfied")</f>
        <v>Neutral</v>
      </c>
      <c r="W963" s="2" t="s">
        <v>40</v>
      </c>
      <c r="X963" s="2" t="str">
        <f t="shared" si="62"/>
        <v>50-59</v>
      </c>
      <c r="Y963" s="2" t="str">
        <f t="shared" si="63"/>
        <v>50-59</v>
      </c>
    </row>
    <row r="964" spans="1:25" x14ac:dyDescent="0.25">
      <c r="A964" s="2">
        <v>4023</v>
      </c>
      <c r="B964" s="2" t="s">
        <v>1498</v>
      </c>
      <c r="C964" s="2">
        <v>43</v>
      </c>
      <c r="D964" s="2" t="s">
        <v>33</v>
      </c>
      <c r="E964" s="2" t="s">
        <v>42</v>
      </c>
      <c r="F964" s="2" t="s">
        <v>461</v>
      </c>
      <c r="G964" s="5">
        <v>42378</v>
      </c>
      <c r="H964" s="2">
        <v>8.06</v>
      </c>
      <c r="I964" s="2">
        <f t="shared" ca="1" si="60"/>
        <v>1</v>
      </c>
      <c r="J964" s="2" t="str">
        <f t="shared" ca="1" si="61"/>
        <v>1-3</v>
      </c>
      <c r="K964" s="5">
        <v>42844</v>
      </c>
      <c r="L964" s="2" t="s">
        <v>29</v>
      </c>
      <c r="M964" s="2" t="s">
        <v>30</v>
      </c>
      <c r="N964" s="2">
        <v>3</v>
      </c>
      <c r="O964" s="2" t="str" cm="1">
        <f t="array" ref="O964">_xlfn.IFS(HRData[[#This Row],[Performance Rating]]=1,"Very Dissatisfied",HRData[[#This Row],[Performance Rating]]=2,"Dissatisfied",HRData[[#This Row],[Performance Rating]]=3,"Neutral",HRData[[#This Row],[Performance Rating]]=4,"Satisfied",HRData[[#This Row],[Performance Rating]]=5,"Very Satisfied")</f>
        <v>Neutral</v>
      </c>
      <c r="P964" s="7">
        <v>33568</v>
      </c>
      <c r="Q964" s="7">
        <v>2988</v>
      </c>
      <c r="R964" s="2">
        <v>9</v>
      </c>
      <c r="S964" s="2">
        <v>3</v>
      </c>
      <c r="T964" s="2">
        <v>5</v>
      </c>
      <c r="U964" s="2">
        <v>5</v>
      </c>
      <c r="V964" s="2" t="str" cm="1">
        <f t="array" ref="V964">_xlfn.IFS(HRData[[#This Row],[Job Satisfaction Level]]=1,"Very Dissatisfied",HRData[[#This Row],[Job Satisfaction Level]]=2,"Dissatisfied",HRData[[#This Row],[Job Satisfaction Level]]=3,"Neutral",HRData[[#This Row],[Job Satisfaction Level]]=4,"Satisfied",HRData[[#This Row],[Job Satisfaction Level]]=5,"Very Satisfied")</f>
        <v>Very Satisfied</v>
      </c>
      <c r="W964" s="2" t="s">
        <v>45</v>
      </c>
      <c r="X964" s="2" t="str">
        <f t="shared" si="62"/>
        <v>40-49</v>
      </c>
      <c r="Y964" s="2" t="str">
        <f t="shared" si="63"/>
        <v>40-49</v>
      </c>
    </row>
    <row r="965" spans="1:25" x14ac:dyDescent="0.25">
      <c r="A965" s="2">
        <v>3427</v>
      </c>
      <c r="B965" s="2" t="s">
        <v>1499</v>
      </c>
      <c r="C965" s="2">
        <v>32</v>
      </c>
      <c r="D965" s="2" t="s">
        <v>33</v>
      </c>
      <c r="E965" s="2" t="s">
        <v>42</v>
      </c>
      <c r="F965" s="2" t="s">
        <v>392</v>
      </c>
      <c r="G965" s="5">
        <v>43308</v>
      </c>
      <c r="H965" s="2">
        <v>5.51</v>
      </c>
      <c r="I965" s="2">
        <f t="shared" ca="1" si="60"/>
        <v>5</v>
      </c>
      <c r="J965" s="2" t="str">
        <f t="shared" ca="1" si="61"/>
        <v>5-10</v>
      </c>
      <c r="K965" s="5"/>
      <c r="L965" s="2" t="s">
        <v>44</v>
      </c>
      <c r="M965" s="2" t="s">
        <v>39</v>
      </c>
      <c r="N965" s="2">
        <v>1</v>
      </c>
      <c r="O965" s="2" t="str" cm="1">
        <f t="array" ref="O965">_xlfn.IFS(HRData[[#This Row],[Performance Rating]]=1,"Very Dissatisfied",HRData[[#This Row],[Performance Rating]]=2,"Dissatisfied",HRData[[#This Row],[Performance Rating]]=3,"Neutral",HRData[[#This Row],[Performance Rating]]=4,"Satisfied",HRData[[#This Row],[Performance Rating]]=5,"Very Satisfied")</f>
        <v>Very Dissatisfied</v>
      </c>
      <c r="P965" s="7">
        <v>135468</v>
      </c>
      <c r="Q965" s="7">
        <v>7616</v>
      </c>
      <c r="R965" s="2">
        <v>13</v>
      </c>
      <c r="S965" s="2">
        <v>1</v>
      </c>
      <c r="T965" s="2">
        <v>1</v>
      </c>
      <c r="U965" s="2">
        <v>5</v>
      </c>
      <c r="V965" s="2" t="str" cm="1">
        <f t="array" ref="V965">_xlfn.IFS(HRData[[#This Row],[Job Satisfaction Level]]=1,"Very Dissatisfied",HRData[[#This Row],[Job Satisfaction Level]]=2,"Dissatisfied",HRData[[#This Row],[Job Satisfaction Level]]=3,"Neutral",HRData[[#This Row],[Job Satisfaction Level]]=4,"Satisfied",HRData[[#This Row],[Job Satisfaction Level]]=5,"Very Satisfied")</f>
        <v>Very Satisfied</v>
      </c>
      <c r="W965" s="2" t="s">
        <v>40</v>
      </c>
      <c r="X965" s="2" t="str">
        <f t="shared" si="62"/>
        <v>30-39</v>
      </c>
      <c r="Y965" s="2" t="str">
        <f t="shared" si="63"/>
        <v>30-39</v>
      </c>
    </row>
    <row r="966" spans="1:25" x14ac:dyDescent="0.25">
      <c r="A966" s="2">
        <v>5636</v>
      </c>
      <c r="B966" s="2" t="s">
        <v>1500</v>
      </c>
      <c r="C966" s="2">
        <v>63</v>
      </c>
      <c r="D966" s="2" t="s">
        <v>33</v>
      </c>
      <c r="E966" s="2" t="s">
        <v>27</v>
      </c>
      <c r="F966" s="2" t="s">
        <v>943</v>
      </c>
      <c r="G966" s="5">
        <v>41819</v>
      </c>
      <c r="H966" s="2">
        <v>9.59</v>
      </c>
      <c r="I966" s="2">
        <f t="shared" ca="1" si="60"/>
        <v>9</v>
      </c>
      <c r="J966" s="2" t="str">
        <f t="shared" ca="1" si="61"/>
        <v>5-10</v>
      </c>
      <c r="K966" s="5"/>
      <c r="L966" s="2" t="s">
        <v>44</v>
      </c>
      <c r="M966" s="2" t="s">
        <v>39</v>
      </c>
      <c r="N966" s="2">
        <v>2</v>
      </c>
      <c r="O966" s="2" t="str" cm="1">
        <f t="array" ref="O966">_xlfn.IFS(HRData[[#This Row],[Performance Rating]]=1,"Very Dissatisfied",HRData[[#This Row],[Performance Rating]]=2,"Dissatisfied",HRData[[#This Row],[Performance Rating]]=3,"Neutral",HRData[[#This Row],[Performance Rating]]=4,"Satisfied",HRData[[#This Row],[Performance Rating]]=5,"Very Satisfied")</f>
        <v>Dissatisfied</v>
      </c>
      <c r="P966" s="7">
        <v>106984</v>
      </c>
      <c r="Q966" s="7">
        <v>3371</v>
      </c>
      <c r="R966" s="2">
        <v>5</v>
      </c>
      <c r="S966" s="2">
        <v>0</v>
      </c>
      <c r="T966" s="2">
        <v>6</v>
      </c>
      <c r="U966" s="2">
        <v>3</v>
      </c>
      <c r="V966" s="2" t="str" cm="1">
        <f t="array" ref="V966">_xlfn.IFS(HRData[[#This Row],[Job Satisfaction Level]]=1,"Very Dissatisfied",HRData[[#This Row],[Job Satisfaction Level]]=2,"Dissatisfied",HRData[[#This Row],[Job Satisfaction Level]]=3,"Neutral",HRData[[#This Row],[Job Satisfaction Level]]=4,"Satisfied",HRData[[#This Row],[Job Satisfaction Level]]=5,"Very Satisfied")</f>
        <v>Neutral</v>
      </c>
      <c r="W966" s="2" t="s">
        <v>40</v>
      </c>
      <c r="X966" s="2" t="str">
        <f t="shared" si="62"/>
        <v>60-69</v>
      </c>
      <c r="Y966" s="2" t="str">
        <f t="shared" si="63"/>
        <v>60-69</v>
      </c>
    </row>
    <row r="967" spans="1:25" x14ac:dyDescent="0.25">
      <c r="A967" s="2">
        <v>7117</v>
      </c>
      <c r="B967" s="2" t="s">
        <v>1501</v>
      </c>
      <c r="C967" s="2">
        <v>55</v>
      </c>
      <c r="D967" s="2" t="s">
        <v>33</v>
      </c>
      <c r="E967" s="2" t="s">
        <v>34</v>
      </c>
      <c r="F967" s="2" t="s">
        <v>1025</v>
      </c>
      <c r="G967" s="5">
        <v>42609</v>
      </c>
      <c r="H967" s="2">
        <v>7.42</v>
      </c>
      <c r="I967" s="2">
        <f t="shared" ca="1" si="60"/>
        <v>7</v>
      </c>
      <c r="J967" s="2" t="str">
        <f t="shared" ca="1" si="61"/>
        <v>5-10</v>
      </c>
      <c r="K967" s="5"/>
      <c r="L967" s="2" t="s">
        <v>48</v>
      </c>
      <c r="M967" s="2" t="s">
        <v>39</v>
      </c>
      <c r="N967" s="2">
        <v>5</v>
      </c>
      <c r="O967" s="2" t="str" cm="1">
        <f t="array" ref="O967">_xlfn.IFS(HRData[[#This Row],[Performance Rating]]=1,"Very Dissatisfied",HRData[[#This Row],[Performance Rating]]=2,"Dissatisfied",HRData[[#This Row],[Performance Rating]]=3,"Neutral",HRData[[#This Row],[Performance Rating]]=4,"Satisfied",HRData[[#This Row],[Performance Rating]]=5,"Very Satisfied")</f>
        <v>Very Satisfied</v>
      </c>
      <c r="P967" s="7">
        <v>41648</v>
      </c>
      <c r="Q967" s="7">
        <v>6292</v>
      </c>
      <c r="R967" s="2">
        <v>2</v>
      </c>
      <c r="S967" s="2">
        <v>1</v>
      </c>
      <c r="T967" s="2">
        <v>0</v>
      </c>
      <c r="U967" s="2">
        <v>1</v>
      </c>
      <c r="V967" s="2" t="str" cm="1">
        <f t="array" ref="V9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67" s="2" t="s">
        <v>45</v>
      </c>
      <c r="X967" s="2" t="str">
        <f t="shared" si="62"/>
        <v>50-59</v>
      </c>
      <c r="Y967" s="2" t="str">
        <f t="shared" si="63"/>
        <v>50-59</v>
      </c>
    </row>
    <row r="968" spans="1:25" x14ac:dyDescent="0.25">
      <c r="A968" s="2">
        <v>1964</v>
      </c>
      <c r="B968" s="2" t="s">
        <v>1502</v>
      </c>
      <c r="C968" s="2">
        <v>19</v>
      </c>
      <c r="D968" s="2" t="s">
        <v>33</v>
      </c>
      <c r="E968" s="2" t="s">
        <v>27</v>
      </c>
      <c r="F968" s="2" t="s">
        <v>1478</v>
      </c>
      <c r="G968" s="5">
        <v>44212</v>
      </c>
      <c r="H968" s="2">
        <v>3.03</v>
      </c>
      <c r="I968" s="2">
        <f t="shared" ca="1" si="60"/>
        <v>3</v>
      </c>
      <c r="J968" s="2" t="str">
        <f t="shared" ca="1" si="61"/>
        <v>3-5</v>
      </c>
      <c r="K968" s="5"/>
      <c r="L968" s="2" t="s">
        <v>29</v>
      </c>
      <c r="M968" s="2" t="s">
        <v>39</v>
      </c>
      <c r="N968" s="2">
        <v>5</v>
      </c>
      <c r="O968" s="2" t="str" cm="1">
        <f t="array" ref="O968">_xlfn.IFS(HRData[[#This Row],[Performance Rating]]=1,"Very Dissatisfied",HRData[[#This Row],[Performance Rating]]=2,"Dissatisfied",HRData[[#This Row],[Performance Rating]]=3,"Neutral",HRData[[#This Row],[Performance Rating]]=4,"Satisfied",HRData[[#This Row],[Performance Rating]]=5,"Very Satisfied")</f>
        <v>Very Satisfied</v>
      </c>
      <c r="P968" s="7">
        <v>100985</v>
      </c>
      <c r="Q968" s="7">
        <v>5588</v>
      </c>
      <c r="R968" s="2">
        <v>19</v>
      </c>
      <c r="S968" s="2">
        <v>9</v>
      </c>
      <c r="T968" s="2">
        <v>7</v>
      </c>
      <c r="U968" s="2">
        <v>3</v>
      </c>
      <c r="V968" s="2" t="str" cm="1">
        <f t="array" ref="V968">_xlfn.IFS(HRData[[#This Row],[Job Satisfaction Level]]=1,"Very Dissatisfied",HRData[[#This Row],[Job Satisfaction Level]]=2,"Dissatisfied",HRData[[#This Row],[Job Satisfaction Level]]=3,"Neutral",HRData[[#This Row],[Job Satisfaction Level]]=4,"Satisfied",HRData[[#This Row],[Job Satisfaction Level]]=5,"Very Satisfied")</f>
        <v>Neutral</v>
      </c>
      <c r="W968" s="2" t="s">
        <v>40</v>
      </c>
      <c r="X968" s="2" t="str">
        <f t="shared" si="62"/>
        <v>10-19</v>
      </c>
      <c r="Y968" s="2" t="str">
        <f t="shared" si="63"/>
        <v>10-19</v>
      </c>
    </row>
    <row r="969" spans="1:25" x14ac:dyDescent="0.25">
      <c r="A969" s="2">
        <v>2990</v>
      </c>
      <c r="B969" s="2" t="s">
        <v>1503</v>
      </c>
      <c r="C969" s="2">
        <v>53</v>
      </c>
      <c r="D969" s="2" t="s">
        <v>33</v>
      </c>
      <c r="E969" s="2" t="s">
        <v>50</v>
      </c>
      <c r="F969" s="2" t="s">
        <v>28</v>
      </c>
      <c r="G969" s="5">
        <v>43689</v>
      </c>
      <c r="H969" s="2">
        <v>4.47</v>
      </c>
      <c r="I969" s="2">
        <f t="shared" ca="1" si="60"/>
        <v>1</v>
      </c>
      <c r="J969" s="2" t="str">
        <f t="shared" ca="1" si="61"/>
        <v>1-3</v>
      </c>
      <c r="K969" s="5">
        <v>44219</v>
      </c>
      <c r="L969" s="2" t="s">
        <v>56</v>
      </c>
      <c r="M969" s="2" t="s">
        <v>30</v>
      </c>
      <c r="N969" s="2">
        <v>4</v>
      </c>
      <c r="O969" s="2" t="str" cm="1">
        <f t="array" ref="O969">_xlfn.IFS(HRData[[#This Row],[Performance Rating]]=1,"Very Dissatisfied",HRData[[#This Row],[Performance Rating]]=2,"Dissatisfied",HRData[[#This Row],[Performance Rating]]=3,"Neutral",HRData[[#This Row],[Performance Rating]]=4,"Satisfied",HRData[[#This Row],[Performance Rating]]=5,"Very Satisfied")</f>
        <v>Satisfied</v>
      </c>
      <c r="P969" s="7">
        <v>62448</v>
      </c>
      <c r="Q969" s="7">
        <v>7537</v>
      </c>
      <c r="R969" s="2">
        <v>9</v>
      </c>
      <c r="S969" s="2">
        <v>0</v>
      </c>
      <c r="T969" s="2">
        <v>1</v>
      </c>
      <c r="U969" s="2">
        <v>3</v>
      </c>
      <c r="V969" s="2" t="str" cm="1">
        <f t="array" ref="V969">_xlfn.IFS(HRData[[#This Row],[Job Satisfaction Level]]=1,"Very Dissatisfied",HRData[[#This Row],[Job Satisfaction Level]]=2,"Dissatisfied",HRData[[#This Row],[Job Satisfaction Level]]=3,"Neutral",HRData[[#This Row],[Job Satisfaction Level]]=4,"Satisfied",HRData[[#This Row],[Job Satisfaction Level]]=5,"Very Satisfied")</f>
        <v>Neutral</v>
      </c>
      <c r="W969" s="2" t="s">
        <v>31</v>
      </c>
      <c r="X969" s="2" t="str">
        <f t="shared" si="62"/>
        <v>50-59</v>
      </c>
      <c r="Y969" s="2" t="str">
        <f t="shared" si="63"/>
        <v>50-59</v>
      </c>
    </row>
    <row r="970" spans="1:25" x14ac:dyDescent="0.25">
      <c r="A970" s="2">
        <v>9946</v>
      </c>
      <c r="B970" s="2" t="s">
        <v>1504</v>
      </c>
      <c r="C970" s="2">
        <v>61</v>
      </c>
      <c r="D970" s="2" t="s">
        <v>33</v>
      </c>
      <c r="E970" s="2" t="s">
        <v>37</v>
      </c>
      <c r="F970" s="2" t="s">
        <v>206</v>
      </c>
      <c r="G970" s="5">
        <v>44624</v>
      </c>
      <c r="H970" s="2">
        <v>1.9</v>
      </c>
      <c r="I970" s="2">
        <f t="shared" ca="1" si="60"/>
        <v>0</v>
      </c>
      <c r="J970" s="2" t="str">
        <f t="shared" ca="1" si="61"/>
        <v>New</v>
      </c>
      <c r="K970" s="5">
        <v>44897</v>
      </c>
      <c r="L970" s="2" t="s">
        <v>56</v>
      </c>
      <c r="M970" s="2" t="s">
        <v>30</v>
      </c>
      <c r="N970" s="2">
        <v>5</v>
      </c>
      <c r="O970" s="2" t="str" cm="1">
        <f t="array" ref="O970">_xlfn.IFS(HRData[[#This Row],[Performance Rating]]=1,"Very Dissatisfied",HRData[[#This Row],[Performance Rating]]=2,"Dissatisfied",HRData[[#This Row],[Performance Rating]]=3,"Neutral",HRData[[#This Row],[Performance Rating]]=4,"Satisfied",HRData[[#This Row],[Performance Rating]]=5,"Very Satisfied")</f>
        <v>Very Satisfied</v>
      </c>
      <c r="P970" s="7">
        <v>75608</v>
      </c>
      <c r="Q970" s="7">
        <v>9281</v>
      </c>
      <c r="R970" s="2">
        <v>20</v>
      </c>
      <c r="S970" s="2">
        <v>6</v>
      </c>
      <c r="T970" s="2">
        <v>10</v>
      </c>
      <c r="U970" s="2">
        <v>3</v>
      </c>
      <c r="V970" s="2" t="str" cm="1">
        <f t="array" ref="V970">_xlfn.IFS(HRData[[#This Row],[Job Satisfaction Level]]=1,"Very Dissatisfied",HRData[[#This Row],[Job Satisfaction Level]]=2,"Dissatisfied",HRData[[#This Row],[Job Satisfaction Level]]=3,"Neutral",HRData[[#This Row],[Job Satisfaction Level]]=4,"Satisfied",HRData[[#This Row],[Job Satisfaction Level]]=5,"Very Satisfied")</f>
        <v>Neutral</v>
      </c>
      <c r="W970" s="2" t="s">
        <v>45</v>
      </c>
      <c r="X970" s="2" t="str">
        <f t="shared" si="62"/>
        <v>60-69</v>
      </c>
      <c r="Y970" s="2" t="str">
        <f t="shared" si="63"/>
        <v>60-69</v>
      </c>
    </row>
    <row r="971" spans="1:25" x14ac:dyDescent="0.25">
      <c r="A971" s="2">
        <v>7342</v>
      </c>
      <c r="B971" s="2" t="s">
        <v>1505</v>
      </c>
      <c r="C971" s="2">
        <v>39</v>
      </c>
      <c r="D971" s="2" t="s">
        <v>33</v>
      </c>
      <c r="E971" s="2" t="s">
        <v>42</v>
      </c>
      <c r="F971" s="2" t="s">
        <v>576</v>
      </c>
      <c r="G971" s="5">
        <v>42613</v>
      </c>
      <c r="H971" s="2">
        <v>7.41</v>
      </c>
      <c r="I971" s="2">
        <f t="shared" ca="1" si="60"/>
        <v>7</v>
      </c>
      <c r="J971" s="2" t="str">
        <f t="shared" ca="1" si="61"/>
        <v>5-10</v>
      </c>
      <c r="K971" s="5"/>
      <c r="L971" s="2" t="s">
        <v>48</v>
      </c>
      <c r="M971" s="2" t="s">
        <v>39</v>
      </c>
      <c r="N971" s="2">
        <v>5</v>
      </c>
      <c r="O971" s="2" t="str" cm="1">
        <f t="array" ref="O971">_xlfn.IFS(HRData[[#This Row],[Performance Rating]]=1,"Very Dissatisfied",HRData[[#This Row],[Performance Rating]]=2,"Dissatisfied",HRData[[#This Row],[Performance Rating]]=3,"Neutral",HRData[[#This Row],[Performance Rating]]=4,"Satisfied",HRData[[#This Row],[Performance Rating]]=5,"Very Satisfied")</f>
        <v>Very Satisfied</v>
      </c>
      <c r="P971" s="7">
        <v>63801</v>
      </c>
      <c r="Q971" s="7">
        <v>1962</v>
      </c>
      <c r="R971" s="2">
        <v>20</v>
      </c>
      <c r="S971" s="2">
        <v>2</v>
      </c>
      <c r="T971" s="2">
        <v>7</v>
      </c>
      <c r="U971" s="2">
        <v>2</v>
      </c>
      <c r="V971" s="2" t="str" cm="1">
        <f t="array" ref="V971">_xlfn.IFS(HRData[[#This Row],[Job Satisfaction Level]]=1,"Very Dissatisfied",HRData[[#This Row],[Job Satisfaction Level]]=2,"Dissatisfied",HRData[[#This Row],[Job Satisfaction Level]]=3,"Neutral",HRData[[#This Row],[Job Satisfaction Level]]=4,"Satisfied",HRData[[#This Row],[Job Satisfaction Level]]=5,"Very Satisfied")</f>
        <v>Dissatisfied</v>
      </c>
      <c r="W971" s="2" t="s">
        <v>40</v>
      </c>
      <c r="X971" s="2" t="str">
        <f t="shared" si="62"/>
        <v>30-39</v>
      </c>
      <c r="Y971" s="2" t="str">
        <f t="shared" si="63"/>
        <v>30-39</v>
      </c>
    </row>
    <row r="972" spans="1:25" x14ac:dyDescent="0.25">
      <c r="A972" s="2">
        <v>1510</v>
      </c>
      <c r="B972" s="2" t="s">
        <v>1506</v>
      </c>
      <c r="C972" s="2">
        <v>54</v>
      </c>
      <c r="D972" s="2" t="s">
        <v>33</v>
      </c>
      <c r="E972" s="2" t="s">
        <v>27</v>
      </c>
      <c r="F972" s="2" t="s">
        <v>599</v>
      </c>
      <c r="G972" s="5">
        <v>43440</v>
      </c>
      <c r="H972" s="2">
        <v>5.15</v>
      </c>
      <c r="I972" s="2">
        <f t="shared" ca="1" si="60"/>
        <v>3</v>
      </c>
      <c r="J972" s="2" t="str">
        <f t="shared" ca="1" si="61"/>
        <v>3-5</v>
      </c>
      <c r="K972" s="5">
        <v>44688</v>
      </c>
      <c r="L972" s="2" t="s">
        <v>56</v>
      </c>
      <c r="M972" s="2" t="s">
        <v>30</v>
      </c>
      <c r="N972" s="2">
        <v>1</v>
      </c>
      <c r="O972" s="2" t="str" cm="1">
        <f t="array" ref="O972">_xlfn.IFS(HRData[[#This Row],[Performance Rating]]=1,"Very Dissatisfied",HRData[[#This Row],[Performance Rating]]=2,"Dissatisfied",HRData[[#This Row],[Performance Rating]]=3,"Neutral",HRData[[#This Row],[Performance Rating]]=4,"Satisfied",HRData[[#This Row],[Performance Rating]]=5,"Very Satisfied")</f>
        <v>Very Dissatisfied</v>
      </c>
      <c r="P972" s="7">
        <v>145005</v>
      </c>
      <c r="Q972" s="7">
        <v>2806</v>
      </c>
      <c r="R972" s="2">
        <v>6</v>
      </c>
      <c r="S972" s="2">
        <v>10</v>
      </c>
      <c r="T972" s="2">
        <v>9</v>
      </c>
      <c r="U972" s="2">
        <v>2</v>
      </c>
      <c r="V972" s="2" t="str" cm="1">
        <f t="array" ref="V972">_xlfn.IFS(HRData[[#This Row],[Job Satisfaction Level]]=1,"Very Dissatisfied",HRData[[#This Row],[Job Satisfaction Level]]=2,"Dissatisfied",HRData[[#This Row],[Job Satisfaction Level]]=3,"Neutral",HRData[[#This Row],[Job Satisfaction Level]]=4,"Satisfied",HRData[[#This Row],[Job Satisfaction Level]]=5,"Very Satisfied")</f>
        <v>Dissatisfied</v>
      </c>
      <c r="W972" s="2" t="s">
        <v>31</v>
      </c>
      <c r="X972" s="2" t="str">
        <f t="shared" si="62"/>
        <v>50-59</v>
      </c>
      <c r="Y972" s="2" t="str">
        <f t="shared" si="63"/>
        <v>50-59</v>
      </c>
    </row>
    <row r="973" spans="1:25" x14ac:dyDescent="0.25">
      <c r="A973" s="2">
        <v>3008</v>
      </c>
      <c r="B973" s="2" t="s">
        <v>1507</v>
      </c>
      <c r="C973" s="2">
        <v>26</v>
      </c>
      <c r="D973" s="2" t="s">
        <v>33</v>
      </c>
      <c r="E973" s="2" t="s">
        <v>34</v>
      </c>
      <c r="F973" s="2" t="s">
        <v>1508</v>
      </c>
      <c r="G973" s="5">
        <v>44037</v>
      </c>
      <c r="H973" s="2">
        <v>3.51</v>
      </c>
      <c r="I973" s="2">
        <f t="shared" ca="1" si="60"/>
        <v>0</v>
      </c>
      <c r="J973" s="2" t="str">
        <f t="shared" ca="1" si="61"/>
        <v>New</v>
      </c>
      <c r="K973" s="5">
        <v>44262</v>
      </c>
      <c r="L973" s="2" t="s">
        <v>44</v>
      </c>
      <c r="M973" s="2" t="s">
        <v>30</v>
      </c>
      <c r="N973" s="2">
        <v>2</v>
      </c>
      <c r="O973" s="2" t="str" cm="1">
        <f t="array" ref="O973">_xlfn.IFS(HRData[[#This Row],[Performance Rating]]=1,"Very Dissatisfied",HRData[[#This Row],[Performance Rating]]=2,"Dissatisfied",HRData[[#This Row],[Performance Rating]]=3,"Neutral",HRData[[#This Row],[Performance Rating]]=4,"Satisfied",HRData[[#This Row],[Performance Rating]]=5,"Very Satisfied")</f>
        <v>Dissatisfied</v>
      </c>
      <c r="P973" s="7">
        <v>146264</v>
      </c>
      <c r="Q973" s="7">
        <v>93</v>
      </c>
      <c r="R973" s="2">
        <v>1</v>
      </c>
      <c r="S973" s="2">
        <v>3</v>
      </c>
      <c r="T973" s="2">
        <v>10</v>
      </c>
      <c r="U973" s="2">
        <v>2</v>
      </c>
      <c r="V973" s="2" t="str" cm="1">
        <f t="array" ref="V973">_xlfn.IFS(HRData[[#This Row],[Job Satisfaction Level]]=1,"Very Dissatisfied",HRData[[#This Row],[Job Satisfaction Level]]=2,"Dissatisfied",HRData[[#This Row],[Job Satisfaction Level]]=3,"Neutral",HRData[[#This Row],[Job Satisfaction Level]]=4,"Satisfied",HRData[[#This Row],[Job Satisfaction Level]]=5,"Very Satisfied")</f>
        <v>Dissatisfied</v>
      </c>
      <c r="W973" s="2" t="s">
        <v>45</v>
      </c>
      <c r="X973" s="2" t="str">
        <f t="shared" si="62"/>
        <v>20-29</v>
      </c>
      <c r="Y973" s="2" t="str">
        <f t="shared" si="63"/>
        <v>20-29</v>
      </c>
    </row>
    <row r="974" spans="1:25" x14ac:dyDescent="0.25">
      <c r="A974" s="2">
        <v>8352</v>
      </c>
      <c r="B974" s="2" t="s">
        <v>1509</v>
      </c>
      <c r="C974" s="2">
        <v>62</v>
      </c>
      <c r="D974" s="2" t="s">
        <v>33</v>
      </c>
      <c r="E974" s="2" t="s">
        <v>37</v>
      </c>
      <c r="F974" s="2" t="s">
        <v>648</v>
      </c>
      <c r="G974" s="5">
        <v>43155</v>
      </c>
      <c r="H974" s="2">
        <v>5.93</v>
      </c>
      <c r="I974" s="2">
        <f t="shared" ca="1" si="60"/>
        <v>6</v>
      </c>
      <c r="J974" s="2" t="str">
        <f t="shared" ca="1" si="61"/>
        <v>5-10</v>
      </c>
      <c r="K974" s="5"/>
      <c r="L974" s="2" t="s">
        <v>29</v>
      </c>
      <c r="M974" s="2" t="s">
        <v>39</v>
      </c>
      <c r="N974" s="2">
        <v>4</v>
      </c>
      <c r="O974" s="2" t="str" cm="1">
        <f t="array" ref="O974">_xlfn.IFS(HRData[[#This Row],[Performance Rating]]=1,"Very Dissatisfied",HRData[[#This Row],[Performance Rating]]=2,"Dissatisfied",HRData[[#This Row],[Performance Rating]]=3,"Neutral",HRData[[#This Row],[Performance Rating]]=4,"Satisfied",HRData[[#This Row],[Performance Rating]]=5,"Very Satisfied")</f>
        <v>Satisfied</v>
      </c>
      <c r="P974" s="7">
        <v>127537</v>
      </c>
      <c r="Q974" s="7">
        <v>9358</v>
      </c>
      <c r="R974" s="2">
        <v>13</v>
      </c>
      <c r="S974" s="2">
        <v>0</v>
      </c>
      <c r="T974" s="2">
        <v>0</v>
      </c>
      <c r="U974" s="2">
        <v>3</v>
      </c>
      <c r="V974" s="2" t="str" cm="1">
        <f t="array" ref="V974">_xlfn.IFS(HRData[[#This Row],[Job Satisfaction Level]]=1,"Very Dissatisfied",HRData[[#This Row],[Job Satisfaction Level]]=2,"Dissatisfied",HRData[[#This Row],[Job Satisfaction Level]]=3,"Neutral",HRData[[#This Row],[Job Satisfaction Level]]=4,"Satisfied",HRData[[#This Row],[Job Satisfaction Level]]=5,"Very Satisfied")</f>
        <v>Neutral</v>
      </c>
      <c r="W974" s="2" t="s">
        <v>40</v>
      </c>
      <c r="X974" s="2" t="str">
        <f t="shared" si="62"/>
        <v>60-69</v>
      </c>
      <c r="Y974" s="2" t="str">
        <f t="shared" si="63"/>
        <v>60-69</v>
      </c>
    </row>
    <row r="975" spans="1:25" x14ac:dyDescent="0.25">
      <c r="A975" s="2">
        <v>6880</v>
      </c>
      <c r="B975" s="2" t="s">
        <v>1510</v>
      </c>
      <c r="C975" s="2">
        <v>31</v>
      </c>
      <c r="D975" s="2" t="s">
        <v>33</v>
      </c>
      <c r="E975" s="2" t="s">
        <v>34</v>
      </c>
      <c r="F975" s="2" t="s">
        <v>1078</v>
      </c>
      <c r="G975" s="5">
        <v>42205</v>
      </c>
      <c r="H975" s="2">
        <v>8.5299999999999994</v>
      </c>
      <c r="I975" s="2">
        <f t="shared" ca="1" si="60"/>
        <v>3</v>
      </c>
      <c r="J975" s="2" t="str">
        <f t="shared" ca="1" si="61"/>
        <v>3-5</v>
      </c>
      <c r="K975" s="5">
        <v>43368</v>
      </c>
      <c r="L975" s="2" t="s">
        <v>29</v>
      </c>
      <c r="M975" s="2" t="s">
        <v>30</v>
      </c>
      <c r="N975" s="2">
        <v>4</v>
      </c>
      <c r="O975" s="2" t="str" cm="1">
        <f t="array" ref="O975">_xlfn.IFS(HRData[[#This Row],[Performance Rating]]=1,"Very Dissatisfied",HRData[[#This Row],[Performance Rating]]=2,"Dissatisfied",HRData[[#This Row],[Performance Rating]]=3,"Neutral",HRData[[#This Row],[Performance Rating]]=4,"Satisfied",HRData[[#This Row],[Performance Rating]]=5,"Very Satisfied")</f>
        <v>Satisfied</v>
      </c>
      <c r="P975" s="7">
        <v>77169</v>
      </c>
      <c r="Q975" s="7">
        <v>4264</v>
      </c>
      <c r="R975" s="2">
        <v>12</v>
      </c>
      <c r="S975" s="2">
        <v>10</v>
      </c>
      <c r="T975" s="2">
        <v>9</v>
      </c>
      <c r="U975" s="2">
        <v>1</v>
      </c>
      <c r="V975" s="2" t="str" cm="1">
        <f t="array" ref="V9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75" s="2" t="s">
        <v>40</v>
      </c>
      <c r="X975" s="2" t="str">
        <f t="shared" si="62"/>
        <v>30-39</v>
      </c>
      <c r="Y975" s="2" t="str">
        <f t="shared" si="63"/>
        <v>30-39</v>
      </c>
    </row>
    <row r="976" spans="1:25" x14ac:dyDescent="0.25">
      <c r="A976" s="2">
        <v>7982</v>
      </c>
      <c r="B976" s="2" t="s">
        <v>1511</v>
      </c>
      <c r="C976" s="2">
        <v>48</v>
      </c>
      <c r="D976" s="2" t="s">
        <v>33</v>
      </c>
      <c r="E976" s="2" t="s">
        <v>42</v>
      </c>
      <c r="F976" s="2" t="s">
        <v>536</v>
      </c>
      <c r="G976" s="5">
        <v>43692</v>
      </c>
      <c r="H976" s="2">
        <v>4.46</v>
      </c>
      <c r="I976" s="2">
        <f t="shared" ca="1" si="60"/>
        <v>0</v>
      </c>
      <c r="J976" s="2" t="str">
        <f t="shared" ca="1" si="61"/>
        <v>New</v>
      </c>
      <c r="K976" s="5">
        <v>44040</v>
      </c>
      <c r="L976" s="2" t="s">
        <v>56</v>
      </c>
      <c r="M976" s="2" t="s">
        <v>30</v>
      </c>
      <c r="N976" s="2">
        <v>5</v>
      </c>
      <c r="O976" s="2" t="str" cm="1">
        <f t="array" ref="O976">_xlfn.IFS(HRData[[#This Row],[Performance Rating]]=1,"Very Dissatisfied",HRData[[#This Row],[Performance Rating]]=2,"Dissatisfied",HRData[[#This Row],[Performance Rating]]=3,"Neutral",HRData[[#This Row],[Performance Rating]]=4,"Satisfied",HRData[[#This Row],[Performance Rating]]=5,"Very Satisfied")</f>
        <v>Very Satisfied</v>
      </c>
      <c r="P976" s="7">
        <v>51517</v>
      </c>
      <c r="Q976" s="7">
        <v>1829</v>
      </c>
      <c r="R976" s="2">
        <v>11</v>
      </c>
      <c r="S976" s="2">
        <v>10</v>
      </c>
      <c r="T976" s="2">
        <v>6</v>
      </c>
      <c r="U976" s="2">
        <v>2</v>
      </c>
      <c r="V976" s="2" t="str" cm="1">
        <f t="array" ref="V976">_xlfn.IFS(HRData[[#This Row],[Job Satisfaction Level]]=1,"Very Dissatisfied",HRData[[#This Row],[Job Satisfaction Level]]=2,"Dissatisfied",HRData[[#This Row],[Job Satisfaction Level]]=3,"Neutral",HRData[[#This Row],[Job Satisfaction Level]]=4,"Satisfied",HRData[[#This Row],[Job Satisfaction Level]]=5,"Very Satisfied")</f>
        <v>Dissatisfied</v>
      </c>
      <c r="W976" s="2" t="s">
        <v>40</v>
      </c>
      <c r="X976" s="2" t="str">
        <f t="shared" si="62"/>
        <v>40-49</v>
      </c>
      <c r="Y976" s="2" t="str">
        <f t="shared" si="63"/>
        <v>40-49</v>
      </c>
    </row>
    <row r="977" spans="1:25" x14ac:dyDescent="0.25">
      <c r="A977" s="2">
        <v>8907</v>
      </c>
      <c r="B977" s="2" t="s">
        <v>1512</v>
      </c>
      <c r="C977" s="2">
        <v>43</v>
      </c>
      <c r="D977" s="2" t="s">
        <v>33</v>
      </c>
      <c r="E977" s="2" t="s">
        <v>50</v>
      </c>
      <c r="F977" s="2" t="s">
        <v>209</v>
      </c>
      <c r="G977" s="5">
        <v>44067</v>
      </c>
      <c r="H977" s="2">
        <v>3.43</v>
      </c>
      <c r="I977" s="2">
        <f t="shared" ca="1" si="60"/>
        <v>3</v>
      </c>
      <c r="J977" s="2" t="str">
        <f t="shared" ca="1" si="61"/>
        <v>3-5</v>
      </c>
      <c r="K977" s="5">
        <v>45250</v>
      </c>
      <c r="L977" s="2" t="s">
        <v>44</v>
      </c>
      <c r="M977" s="2" t="s">
        <v>30</v>
      </c>
      <c r="N977" s="2">
        <v>5</v>
      </c>
      <c r="O977" s="2" t="str" cm="1">
        <f t="array" ref="O977">_xlfn.IFS(HRData[[#This Row],[Performance Rating]]=1,"Very Dissatisfied",HRData[[#This Row],[Performance Rating]]=2,"Dissatisfied",HRData[[#This Row],[Performance Rating]]=3,"Neutral",HRData[[#This Row],[Performance Rating]]=4,"Satisfied",HRData[[#This Row],[Performance Rating]]=5,"Very Satisfied")</f>
        <v>Very Satisfied</v>
      </c>
      <c r="P977" s="7">
        <v>35962</v>
      </c>
      <c r="Q977" s="7">
        <v>8369</v>
      </c>
      <c r="R977" s="2">
        <v>13</v>
      </c>
      <c r="S977" s="2">
        <v>9</v>
      </c>
      <c r="T977" s="2">
        <v>6</v>
      </c>
      <c r="U977" s="2">
        <v>4</v>
      </c>
      <c r="V977" s="2" t="str" cm="1">
        <f t="array" ref="V977">_xlfn.IFS(HRData[[#This Row],[Job Satisfaction Level]]=1,"Very Dissatisfied",HRData[[#This Row],[Job Satisfaction Level]]=2,"Dissatisfied",HRData[[#This Row],[Job Satisfaction Level]]=3,"Neutral",HRData[[#This Row],[Job Satisfaction Level]]=4,"Satisfied",HRData[[#This Row],[Job Satisfaction Level]]=5,"Very Satisfied")</f>
        <v>Satisfied</v>
      </c>
      <c r="W977" s="2" t="s">
        <v>45</v>
      </c>
      <c r="X977" s="2" t="str">
        <f t="shared" si="62"/>
        <v>40-49</v>
      </c>
      <c r="Y977" s="2" t="str">
        <f t="shared" si="63"/>
        <v>40-49</v>
      </c>
    </row>
    <row r="978" spans="1:25" x14ac:dyDescent="0.25">
      <c r="A978" s="2">
        <v>5000</v>
      </c>
      <c r="B978" s="2" t="s">
        <v>1513</v>
      </c>
      <c r="C978" s="2">
        <v>33</v>
      </c>
      <c r="D978" s="2" t="s">
        <v>33</v>
      </c>
      <c r="E978" s="2" t="s">
        <v>42</v>
      </c>
      <c r="F978" s="2" t="s">
        <v>1424</v>
      </c>
      <c r="G978" s="5">
        <v>43326</v>
      </c>
      <c r="H978" s="2">
        <v>5.46</v>
      </c>
      <c r="I978" s="2">
        <f t="shared" ca="1" si="60"/>
        <v>5</v>
      </c>
      <c r="J978" s="2" t="str">
        <f t="shared" ca="1" si="61"/>
        <v>5-10</v>
      </c>
      <c r="K978" s="5">
        <v>45256</v>
      </c>
      <c r="L978" s="2" t="s">
        <v>44</v>
      </c>
      <c r="M978" s="2" t="s">
        <v>30</v>
      </c>
      <c r="N978" s="2">
        <v>3</v>
      </c>
      <c r="O978" s="2" t="str" cm="1">
        <f t="array" ref="O978">_xlfn.IFS(HRData[[#This Row],[Performance Rating]]=1,"Very Dissatisfied",HRData[[#This Row],[Performance Rating]]=2,"Dissatisfied",HRData[[#This Row],[Performance Rating]]=3,"Neutral",HRData[[#This Row],[Performance Rating]]=4,"Satisfied",HRData[[#This Row],[Performance Rating]]=5,"Very Satisfied")</f>
        <v>Neutral</v>
      </c>
      <c r="P978" s="7">
        <v>130371</v>
      </c>
      <c r="Q978" s="7">
        <v>3755</v>
      </c>
      <c r="R978" s="2">
        <v>2</v>
      </c>
      <c r="S978" s="2">
        <v>8</v>
      </c>
      <c r="T978" s="2">
        <v>9</v>
      </c>
      <c r="U978" s="2">
        <v>2</v>
      </c>
      <c r="V978" s="2" t="str" cm="1">
        <f t="array" ref="V978">_xlfn.IFS(HRData[[#This Row],[Job Satisfaction Level]]=1,"Very Dissatisfied",HRData[[#This Row],[Job Satisfaction Level]]=2,"Dissatisfied",HRData[[#This Row],[Job Satisfaction Level]]=3,"Neutral",HRData[[#This Row],[Job Satisfaction Level]]=4,"Satisfied",HRData[[#This Row],[Job Satisfaction Level]]=5,"Very Satisfied")</f>
        <v>Dissatisfied</v>
      </c>
      <c r="W978" s="2" t="s">
        <v>40</v>
      </c>
      <c r="X978" s="2" t="str">
        <f t="shared" si="62"/>
        <v>30-39</v>
      </c>
      <c r="Y978" s="2" t="str">
        <f t="shared" si="63"/>
        <v>30-39</v>
      </c>
    </row>
    <row r="979" spans="1:25" x14ac:dyDescent="0.25">
      <c r="A979" s="2">
        <v>1071</v>
      </c>
      <c r="B979" s="2" t="s">
        <v>1514</v>
      </c>
      <c r="C979" s="2">
        <v>45</v>
      </c>
      <c r="D979" s="2" t="s">
        <v>33</v>
      </c>
      <c r="E979" s="2" t="s">
        <v>42</v>
      </c>
      <c r="F979" s="2" t="s">
        <v>157</v>
      </c>
      <c r="G979" s="5">
        <v>41829</v>
      </c>
      <c r="H979" s="2">
        <v>9.56</v>
      </c>
      <c r="I979" s="2">
        <f t="shared" ca="1" si="60"/>
        <v>1</v>
      </c>
      <c r="J979" s="2" t="str">
        <f t="shared" ca="1" si="61"/>
        <v>1-3</v>
      </c>
      <c r="K979" s="5">
        <v>42248</v>
      </c>
      <c r="L979" s="2" t="s">
        <v>44</v>
      </c>
      <c r="M979" s="2" t="s">
        <v>30</v>
      </c>
      <c r="N979" s="2">
        <v>3</v>
      </c>
      <c r="O979" s="2" t="str" cm="1">
        <f t="array" ref="O979">_xlfn.IFS(HRData[[#This Row],[Performance Rating]]=1,"Very Dissatisfied",HRData[[#This Row],[Performance Rating]]=2,"Dissatisfied",HRData[[#This Row],[Performance Rating]]=3,"Neutral",HRData[[#This Row],[Performance Rating]]=4,"Satisfied",HRData[[#This Row],[Performance Rating]]=5,"Very Satisfied")</f>
        <v>Neutral</v>
      </c>
      <c r="P979" s="7">
        <v>73675</v>
      </c>
      <c r="Q979" s="7">
        <v>6311</v>
      </c>
      <c r="R979" s="2">
        <v>19</v>
      </c>
      <c r="S979" s="2">
        <v>0</v>
      </c>
      <c r="T979" s="2">
        <v>4</v>
      </c>
      <c r="U979" s="2">
        <v>4</v>
      </c>
      <c r="V979" s="2" t="str" cm="1">
        <f t="array" ref="V979">_xlfn.IFS(HRData[[#This Row],[Job Satisfaction Level]]=1,"Very Dissatisfied",HRData[[#This Row],[Job Satisfaction Level]]=2,"Dissatisfied",HRData[[#This Row],[Job Satisfaction Level]]=3,"Neutral",HRData[[#This Row],[Job Satisfaction Level]]=4,"Satisfied",HRData[[#This Row],[Job Satisfaction Level]]=5,"Very Satisfied")</f>
        <v>Satisfied</v>
      </c>
      <c r="W979" s="2" t="s">
        <v>40</v>
      </c>
      <c r="X979" s="2" t="str">
        <f t="shared" si="62"/>
        <v>40-49</v>
      </c>
      <c r="Y979" s="2" t="str">
        <f t="shared" si="63"/>
        <v>40-49</v>
      </c>
    </row>
    <row r="980" spans="1:25" x14ac:dyDescent="0.25">
      <c r="A980" s="2">
        <v>8806</v>
      </c>
      <c r="B980" s="2" t="s">
        <v>1515</v>
      </c>
      <c r="C980" s="2">
        <v>34</v>
      </c>
      <c r="D980" s="2" t="s">
        <v>33</v>
      </c>
      <c r="E980" s="2" t="s">
        <v>37</v>
      </c>
      <c r="F980" s="2" t="s">
        <v>1516</v>
      </c>
      <c r="G980" s="5">
        <v>42040</v>
      </c>
      <c r="H980" s="2">
        <v>8.98</v>
      </c>
      <c r="I980" s="2">
        <f t="shared" ca="1" si="60"/>
        <v>9</v>
      </c>
      <c r="J980" s="2" t="str">
        <f t="shared" ca="1" si="61"/>
        <v>5-10</v>
      </c>
      <c r="K980" s="5"/>
      <c r="L980" s="2" t="s">
        <v>48</v>
      </c>
      <c r="M980" s="2" t="s">
        <v>39</v>
      </c>
      <c r="N980" s="2">
        <v>4</v>
      </c>
      <c r="O980" s="2" t="str" cm="1">
        <f t="array" ref="O980">_xlfn.IFS(HRData[[#This Row],[Performance Rating]]=1,"Very Dissatisfied",HRData[[#This Row],[Performance Rating]]=2,"Dissatisfied",HRData[[#This Row],[Performance Rating]]=3,"Neutral",HRData[[#This Row],[Performance Rating]]=4,"Satisfied",HRData[[#This Row],[Performance Rating]]=5,"Very Satisfied")</f>
        <v>Satisfied</v>
      </c>
      <c r="P980" s="7">
        <v>77782</v>
      </c>
      <c r="Q980" s="7">
        <v>8968</v>
      </c>
      <c r="R980" s="2">
        <v>4</v>
      </c>
      <c r="S980" s="2">
        <v>1</v>
      </c>
      <c r="T980" s="2">
        <v>3</v>
      </c>
      <c r="U980" s="2">
        <v>2</v>
      </c>
      <c r="V980" s="2" t="str" cm="1">
        <f t="array" ref="V980">_xlfn.IFS(HRData[[#This Row],[Job Satisfaction Level]]=1,"Very Dissatisfied",HRData[[#This Row],[Job Satisfaction Level]]=2,"Dissatisfied",HRData[[#This Row],[Job Satisfaction Level]]=3,"Neutral",HRData[[#This Row],[Job Satisfaction Level]]=4,"Satisfied",HRData[[#This Row],[Job Satisfaction Level]]=5,"Very Satisfied")</f>
        <v>Dissatisfied</v>
      </c>
      <c r="W980" s="2" t="s">
        <v>45</v>
      </c>
      <c r="X980" s="2" t="str">
        <f t="shared" si="62"/>
        <v>30-39</v>
      </c>
      <c r="Y980" s="2" t="str">
        <f t="shared" si="63"/>
        <v>30-39</v>
      </c>
    </row>
    <row r="981" spans="1:25" x14ac:dyDescent="0.25">
      <c r="A981" s="2">
        <v>7747</v>
      </c>
      <c r="B981" s="2" t="s">
        <v>1517</v>
      </c>
      <c r="C981" s="2">
        <v>28</v>
      </c>
      <c r="D981" s="2" t="s">
        <v>33</v>
      </c>
      <c r="E981" s="2" t="s">
        <v>37</v>
      </c>
      <c r="F981" s="2" t="s">
        <v>362</v>
      </c>
      <c r="G981" s="5">
        <v>44271</v>
      </c>
      <c r="H981" s="2">
        <v>2.87</v>
      </c>
      <c r="I981" s="2">
        <f t="shared" ca="1" si="60"/>
        <v>3</v>
      </c>
      <c r="J981" s="2" t="str">
        <f t="shared" ca="1" si="61"/>
        <v>3-5</v>
      </c>
      <c r="K981" s="5"/>
      <c r="L981" s="2" t="s">
        <v>48</v>
      </c>
      <c r="M981" s="2" t="s">
        <v>39</v>
      </c>
      <c r="N981" s="2">
        <v>1</v>
      </c>
      <c r="O981" s="2" t="str" cm="1">
        <f t="array" ref="O981">_xlfn.IFS(HRData[[#This Row],[Performance Rating]]=1,"Very Dissatisfied",HRData[[#This Row],[Performance Rating]]=2,"Dissatisfied",HRData[[#This Row],[Performance Rating]]=3,"Neutral",HRData[[#This Row],[Performance Rating]]=4,"Satisfied",HRData[[#This Row],[Performance Rating]]=5,"Very Satisfied")</f>
        <v>Very Dissatisfied</v>
      </c>
      <c r="P981" s="7">
        <v>71710</v>
      </c>
      <c r="Q981" s="7">
        <v>1943</v>
      </c>
      <c r="R981" s="2">
        <v>17</v>
      </c>
      <c r="S981" s="2">
        <v>6</v>
      </c>
      <c r="T981" s="2">
        <v>6</v>
      </c>
      <c r="U981" s="2">
        <v>2</v>
      </c>
      <c r="V981" s="2" t="str" cm="1">
        <f t="array" ref="V981">_xlfn.IFS(HRData[[#This Row],[Job Satisfaction Level]]=1,"Very Dissatisfied",HRData[[#This Row],[Job Satisfaction Level]]=2,"Dissatisfied",HRData[[#This Row],[Job Satisfaction Level]]=3,"Neutral",HRData[[#This Row],[Job Satisfaction Level]]=4,"Satisfied",HRData[[#This Row],[Job Satisfaction Level]]=5,"Very Satisfied")</f>
        <v>Dissatisfied</v>
      </c>
      <c r="W981" s="2" t="s">
        <v>40</v>
      </c>
      <c r="X981" s="2" t="str">
        <f t="shared" si="62"/>
        <v>20-29</v>
      </c>
      <c r="Y981" s="2" t="str">
        <f t="shared" si="63"/>
        <v>20-29</v>
      </c>
    </row>
    <row r="982" spans="1:25" x14ac:dyDescent="0.25">
      <c r="A982" s="2">
        <v>6273</v>
      </c>
      <c r="B982" s="2" t="s">
        <v>1518</v>
      </c>
      <c r="C982" s="2">
        <v>29</v>
      </c>
      <c r="D982" s="2" t="s">
        <v>33</v>
      </c>
      <c r="E982" s="2" t="s">
        <v>42</v>
      </c>
      <c r="F982" s="2" t="s">
        <v>731</v>
      </c>
      <c r="G982" s="5">
        <v>44949</v>
      </c>
      <c r="H982" s="2">
        <v>1.01</v>
      </c>
      <c r="I982" s="2">
        <f t="shared" ca="1" si="60"/>
        <v>0</v>
      </c>
      <c r="J982" s="2" t="str">
        <f t="shared" ca="1" si="61"/>
        <v>New</v>
      </c>
      <c r="K982" s="5">
        <v>45183</v>
      </c>
      <c r="L982" s="2" t="s">
        <v>48</v>
      </c>
      <c r="M982" s="2" t="s">
        <v>30</v>
      </c>
      <c r="N982" s="2">
        <v>2</v>
      </c>
      <c r="O982" s="2" t="str" cm="1">
        <f t="array" ref="O982">_xlfn.IFS(HRData[[#This Row],[Performance Rating]]=1,"Very Dissatisfied",HRData[[#This Row],[Performance Rating]]=2,"Dissatisfied",HRData[[#This Row],[Performance Rating]]=3,"Neutral",HRData[[#This Row],[Performance Rating]]=4,"Satisfied",HRData[[#This Row],[Performance Rating]]=5,"Very Satisfied")</f>
        <v>Dissatisfied</v>
      </c>
      <c r="P982" s="7">
        <v>87672</v>
      </c>
      <c r="Q982" s="7">
        <v>5115</v>
      </c>
      <c r="R982" s="2">
        <v>2</v>
      </c>
      <c r="S982" s="2">
        <v>0</v>
      </c>
      <c r="T982" s="2">
        <v>9</v>
      </c>
      <c r="U982" s="2">
        <v>2</v>
      </c>
      <c r="V982" s="2" t="str" cm="1">
        <f t="array" ref="V982">_xlfn.IFS(HRData[[#This Row],[Job Satisfaction Level]]=1,"Very Dissatisfied",HRData[[#This Row],[Job Satisfaction Level]]=2,"Dissatisfied",HRData[[#This Row],[Job Satisfaction Level]]=3,"Neutral",HRData[[#This Row],[Job Satisfaction Level]]=4,"Satisfied",HRData[[#This Row],[Job Satisfaction Level]]=5,"Very Satisfied")</f>
        <v>Dissatisfied</v>
      </c>
      <c r="W982" s="2" t="s">
        <v>31</v>
      </c>
      <c r="X982" s="2" t="str">
        <f t="shared" si="62"/>
        <v>20-29</v>
      </c>
      <c r="Y982" s="2" t="str">
        <f t="shared" si="63"/>
        <v>20-29</v>
      </c>
    </row>
    <row r="983" spans="1:25" x14ac:dyDescent="0.25">
      <c r="A983" s="2">
        <v>9866</v>
      </c>
      <c r="B983" s="2" t="s">
        <v>1519</v>
      </c>
      <c r="C983" s="2">
        <v>51</v>
      </c>
      <c r="D983" s="2" t="s">
        <v>33</v>
      </c>
      <c r="E983" s="2" t="s">
        <v>37</v>
      </c>
      <c r="F983" s="2" t="s">
        <v>597</v>
      </c>
      <c r="G983" s="5">
        <v>44724</v>
      </c>
      <c r="H983" s="2">
        <v>1.63</v>
      </c>
      <c r="I983" s="2">
        <f t="shared" ca="1" si="60"/>
        <v>0</v>
      </c>
      <c r="J983" s="2" t="str">
        <f t="shared" ca="1" si="61"/>
        <v>New</v>
      </c>
      <c r="K983" s="5">
        <v>45037</v>
      </c>
      <c r="L983" s="2" t="s">
        <v>56</v>
      </c>
      <c r="M983" s="2" t="s">
        <v>30</v>
      </c>
      <c r="N983" s="2">
        <v>5</v>
      </c>
      <c r="O983" s="2" t="str" cm="1">
        <f t="array" ref="O983">_xlfn.IFS(HRData[[#This Row],[Performance Rating]]=1,"Very Dissatisfied",HRData[[#This Row],[Performance Rating]]=2,"Dissatisfied",HRData[[#This Row],[Performance Rating]]=3,"Neutral",HRData[[#This Row],[Performance Rating]]=4,"Satisfied",HRData[[#This Row],[Performance Rating]]=5,"Very Satisfied")</f>
        <v>Very Satisfied</v>
      </c>
      <c r="P983" s="7">
        <v>118115</v>
      </c>
      <c r="Q983" s="7">
        <v>2371</v>
      </c>
      <c r="R983" s="2">
        <v>14</v>
      </c>
      <c r="S983" s="2">
        <v>8</v>
      </c>
      <c r="T983" s="2">
        <v>6</v>
      </c>
      <c r="U983" s="2">
        <v>2</v>
      </c>
      <c r="V983" s="2" t="str" cm="1">
        <f t="array" ref="V983">_xlfn.IFS(HRData[[#This Row],[Job Satisfaction Level]]=1,"Very Dissatisfied",HRData[[#This Row],[Job Satisfaction Level]]=2,"Dissatisfied",HRData[[#This Row],[Job Satisfaction Level]]=3,"Neutral",HRData[[#This Row],[Job Satisfaction Level]]=4,"Satisfied",HRData[[#This Row],[Job Satisfaction Level]]=5,"Very Satisfied")</f>
        <v>Dissatisfied</v>
      </c>
      <c r="W983" s="2" t="s">
        <v>45</v>
      </c>
      <c r="X983" s="2" t="str">
        <f t="shared" si="62"/>
        <v>50-59</v>
      </c>
      <c r="Y983" s="2" t="str">
        <f t="shared" si="63"/>
        <v>50-59</v>
      </c>
    </row>
    <row r="984" spans="1:25" x14ac:dyDescent="0.25">
      <c r="A984" s="2">
        <v>9476</v>
      </c>
      <c r="B984" s="2" t="s">
        <v>1520</v>
      </c>
      <c r="C984" s="2">
        <v>51</v>
      </c>
      <c r="D984" s="2" t="s">
        <v>33</v>
      </c>
      <c r="E984" s="2" t="s">
        <v>27</v>
      </c>
      <c r="F984" s="2" t="s">
        <v>977</v>
      </c>
      <c r="G984" s="5">
        <v>44031</v>
      </c>
      <c r="H984" s="2">
        <v>3.53</v>
      </c>
      <c r="I984" s="2">
        <f t="shared" ca="1" si="60"/>
        <v>1</v>
      </c>
      <c r="J984" s="2" t="str">
        <f t="shared" ca="1" si="61"/>
        <v>1-3</v>
      </c>
      <c r="K984" s="5">
        <v>44628</v>
      </c>
      <c r="L984" s="2" t="s">
        <v>44</v>
      </c>
      <c r="M984" s="2" t="s">
        <v>30</v>
      </c>
      <c r="N984" s="2">
        <v>2</v>
      </c>
      <c r="O984" s="2" t="str" cm="1">
        <f t="array" ref="O984">_xlfn.IFS(HRData[[#This Row],[Performance Rating]]=1,"Very Dissatisfied",HRData[[#This Row],[Performance Rating]]=2,"Dissatisfied",HRData[[#This Row],[Performance Rating]]=3,"Neutral",HRData[[#This Row],[Performance Rating]]=4,"Satisfied",HRData[[#This Row],[Performance Rating]]=5,"Very Satisfied")</f>
        <v>Dissatisfied</v>
      </c>
      <c r="P984" s="7">
        <v>125249</v>
      </c>
      <c r="Q984" s="7">
        <v>1380</v>
      </c>
      <c r="R984" s="2">
        <v>19</v>
      </c>
      <c r="S984" s="2">
        <v>4</v>
      </c>
      <c r="T984" s="2">
        <v>9</v>
      </c>
      <c r="U984" s="2">
        <v>2</v>
      </c>
      <c r="V984" s="2" t="str" cm="1">
        <f t="array" ref="V984">_xlfn.IFS(HRData[[#This Row],[Job Satisfaction Level]]=1,"Very Dissatisfied",HRData[[#This Row],[Job Satisfaction Level]]=2,"Dissatisfied",HRData[[#This Row],[Job Satisfaction Level]]=3,"Neutral",HRData[[#This Row],[Job Satisfaction Level]]=4,"Satisfied",HRData[[#This Row],[Job Satisfaction Level]]=5,"Very Satisfied")</f>
        <v>Dissatisfied</v>
      </c>
      <c r="W984" s="2" t="s">
        <v>40</v>
      </c>
      <c r="X984" s="2" t="str">
        <f t="shared" si="62"/>
        <v>50-59</v>
      </c>
      <c r="Y984" s="2" t="str">
        <f t="shared" si="63"/>
        <v>50-59</v>
      </c>
    </row>
    <row r="985" spans="1:25" x14ac:dyDescent="0.25">
      <c r="A985" s="2">
        <v>3091</v>
      </c>
      <c r="B985" s="2" t="s">
        <v>1521</v>
      </c>
      <c r="C985" s="2">
        <v>56</v>
      </c>
      <c r="D985" s="2" t="s">
        <v>33</v>
      </c>
      <c r="E985" s="2" t="s">
        <v>50</v>
      </c>
      <c r="F985" s="2" t="s">
        <v>610</v>
      </c>
      <c r="G985" s="5">
        <v>42018</v>
      </c>
      <c r="H985" s="2">
        <v>9.0399999999999991</v>
      </c>
      <c r="I985" s="2">
        <f t="shared" ca="1" si="60"/>
        <v>5</v>
      </c>
      <c r="J985" s="2" t="str">
        <f t="shared" ca="1" si="61"/>
        <v>5-10</v>
      </c>
      <c r="K985" s="5">
        <v>43996</v>
      </c>
      <c r="L985" s="2" t="s">
        <v>48</v>
      </c>
      <c r="M985" s="2" t="s">
        <v>30</v>
      </c>
      <c r="N985" s="2">
        <v>5</v>
      </c>
      <c r="O985" s="2" t="str" cm="1">
        <f t="array" ref="O985">_xlfn.IFS(HRData[[#This Row],[Performance Rating]]=1,"Very Dissatisfied",HRData[[#This Row],[Performance Rating]]=2,"Dissatisfied",HRData[[#This Row],[Performance Rating]]=3,"Neutral",HRData[[#This Row],[Performance Rating]]=4,"Satisfied",HRData[[#This Row],[Performance Rating]]=5,"Very Satisfied")</f>
        <v>Very Satisfied</v>
      </c>
      <c r="P985" s="7">
        <v>95465</v>
      </c>
      <c r="Q985" s="7">
        <v>2282</v>
      </c>
      <c r="R985" s="2">
        <v>10</v>
      </c>
      <c r="S985" s="2">
        <v>6</v>
      </c>
      <c r="T985" s="2">
        <v>7</v>
      </c>
      <c r="U985" s="2">
        <v>4</v>
      </c>
      <c r="V985" s="2" t="str" cm="1">
        <f t="array" ref="V985">_xlfn.IFS(HRData[[#This Row],[Job Satisfaction Level]]=1,"Very Dissatisfied",HRData[[#This Row],[Job Satisfaction Level]]=2,"Dissatisfied",HRData[[#This Row],[Job Satisfaction Level]]=3,"Neutral",HRData[[#This Row],[Job Satisfaction Level]]=4,"Satisfied",HRData[[#This Row],[Job Satisfaction Level]]=5,"Very Satisfied")</f>
        <v>Satisfied</v>
      </c>
      <c r="W985" s="2" t="s">
        <v>40</v>
      </c>
      <c r="X985" s="2" t="str">
        <f t="shared" si="62"/>
        <v>50-59</v>
      </c>
      <c r="Y985" s="2" t="str">
        <f t="shared" si="63"/>
        <v>50-59</v>
      </c>
    </row>
    <row r="986" spans="1:25" x14ac:dyDescent="0.25">
      <c r="A986" s="2">
        <v>1860</v>
      </c>
      <c r="B986" s="2" t="s">
        <v>1522</v>
      </c>
      <c r="C986" s="2">
        <v>61</v>
      </c>
      <c r="D986" s="2" t="s">
        <v>33</v>
      </c>
      <c r="E986" s="2" t="s">
        <v>50</v>
      </c>
      <c r="F986" s="2" t="s">
        <v>1523</v>
      </c>
      <c r="G986" s="5">
        <v>44840</v>
      </c>
      <c r="H986" s="2">
        <v>1.31</v>
      </c>
      <c r="I986" s="2">
        <f t="shared" ca="1" si="60"/>
        <v>1</v>
      </c>
      <c r="J986" s="2" t="str">
        <f t="shared" ca="1" si="61"/>
        <v>1-3</v>
      </c>
      <c r="K986" s="5"/>
      <c r="L986" s="2" t="s">
        <v>48</v>
      </c>
      <c r="M986" s="2" t="s">
        <v>39</v>
      </c>
      <c r="N986" s="2">
        <v>3</v>
      </c>
      <c r="O986" s="2" t="str" cm="1">
        <f t="array" ref="O986">_xlfn.IFS(HRData[[#This Row],[Performance Rating]]=1,"Very Dissatisfied",HRData[[#This Row],[Performance Rating]]=2,"Dissatisfied",HRData[[#This Row],[Performance Rating]]=3,"Neutral",HRData[[#This Row],[Performance Rating]]=4,"Satisfied",HRData[[#This Row],[Performance Rating]]=5,"Very Satisfied")</f>
        <v>Neutral</v>
      </c>
      <c r="P986" s="7">
        <v>46921</v>
      </c>
      <c r="Q986" s="7">
        <v>9613</v>
      </c>
      <c r="R986" s="2">
        <v>17</v>
      </c>
      <c r="S986" s="2">
        <v>2</v>
      </c>
      <c r="T986" s="2">
        <v>0</v>
      </c>
      <c r="U986" s="2">
        <v>1</v>
      </c>
      <c r="V986" s="2" t="str" cm="1">
        <f t="array" ref="V9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86" s="2" t="s">
        <v>40</v>
      </c>
      <c r="X986" s="2" t="str">
        <f t="shared" si="62"/>
        <v>60-69</v>
      </c>
      <c r="Y986" s="2" t="str">
        <f t="shared" si="63"/>
        <v>60-69</v>
      </c>
    </row>
    <row r="987" spans="1:25" x14ac:dyDescent="0.25">
      <c r="A987" s="2">
        <v>2747</v>
      </c>
      <c r="B987" s="2" t="s">
        <v>1524</v>
      </c>
      <c r="C987" s="2">
        <v>64</v>
      </c>
      <c r="D987" s="2" t="s">
        <v>33</v>
      </c>
      <c r="E987" s="2" t="s">
        <v>37</v>
      </c>
      <c r="F987" s="2" t="s">
        <v>510</v>
      </c>
      <c r="G987" s="5">
        <v>45303</v>
      </c>
      <c r="H987" s="2">
        <v>0.04</v>
      </c>
      <c r="I987" s="2">
        <f t="shared" ca="1" si="60"/>
        <v>0</v>
      </c>
      <c r="J987" s="2" t="str">
        <f t="shared" ca="1" si="61"/>
        <v>New</v>
      </c>
      <c r="K987" s="5"/>
      <c r="L987" s="2" t="s">
        <v>48</v>
      </c>
      <c r="M987" s="2" t="s">
        <v>39</v>
      </c>
      <c r="N987" s="2">
        <v>2</v>
      </c>
      <c r="O987" s="2" t="str" cm="1">
        <f t="array" ref="O987">_xlfn.IFS(HRData[[#This Row],[Performance Rating]]=1,"Very Dissatisfied",HRData[[#This Row],[Performance Rating]]=2,"Dissatisfied",HRData[[#This Row],[Performance Rating]]=3,"Neutral",HRData[[#This Row],[Performance Rating]]=4,"Satisfied",HRData[[#This Row],[Performance Rating]]=5,"Very Satisfied")</f>
        <v>Dissatisfied</v>
      </c>
      <c r="P987" s="7">
        <v>66988</v>
      </c>
      <c r="Q987" s="7">
        <v>7617</v>
      </c>
      <c r="R987" s="2">
        <v>14</v>
      </c>
      <c r="S987" s="2">
        <v>1</v>
      </c>
      <c r="T987" s="2">
        <v>1</v>
      </c>
      <c r="U987" s="2">
        <v>1</v>
      </c>
      <c r="V987" s="2" t="str" cm="1">
        <f t="array" ref="V9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87" s="2" t="s">
        <v>40</v>
      </c>
      <c r="X987" s="2" t="str">
        <f t="shared" si="62"/>
        <v>60-69</v>
      </c>
      <c r="Y987" s="2" t="str">
        <f t="shared" si="63"/>
        <v>60-69</v>
      </c>
    </row>
    <row r="988" spans="1:25" x14ac:dyDescent="0.25">
      <c r="A988" s="2">
        <v>7089</v>
      </c>
      <c r="B988" s="2" t="s">
        <v>1525</v>
      </c>
      <c r="C988" s="2">
        <v>58</v>
      </c>
      <c r="D988" s="2" t="s">
        <v>33</v>
      </c>
      <c r="E988" s="2" t="s">
        <v>50</v>
      </c>
      <c r="F988" s="2" t="s">
        <v>1405</v>
      </c>
      <c r="G988" s="5">
        <v>45294</v>
      </c>
      <c r="H988" s="2">
        <v>7.0000000000000007E-2</v>
      </c>
      <c r="I988" s="2">
        <f t="shared" ca="1" si="60"/>
        <v>0</v>
      </c>
      <c r="J988" s="2" t="str">
        <f t="shared" ca="1" si="61"/>
        <v>New</v>
      </c>
      <c r="K988" s="5"/>
      <c r="L988" s="2" t="s">
        <v>56</v>
      </c>
      <c r="M988" s="2" t="s">
        <v>39</v>
      </c>
      <c r="N988" s="2">
        <v>1</v>
      </c>
      <c r="O988" s="2" t="str" cm="1">
        <f t="array" ref="O988">_xlfn.IFS(HRData[[#This Row],[Performance Rating]]=1,"Very Dissatisfied",HRData[[#This Row],[Performance Rating]]=2,"Dissatisfied",HRData[[#This Row],[Performance Rating]]=3,"Neutral",HRData[[#This Row],[Performance Rating]]=4,"Satisfied",HRData[[#This Row],[Performance Rating]]=5,"Very Satisfied")</f>
        <v>Very Dissatisfied</v>
      </c>
      <c r="P988" s="7">
        <v>128512</v>
      </c>
      <c r="Q988" s="7">
        <v>9221</v>
      </c>
      <c r="R988" s="2">
        <v>13</v>
      </c>
      <c r="S988" s="2">
        <v>5</v>
      </c>
      <c r="T988" s="2">
        <v>2</v>
      </c>
      <c r="U988" s="2">
        <v>2</v>
      </c>
      <c r="V988" s="2" t="str" cm="1">
        <f t="array" ref="V988">_xlfn.IFS(HRData[[#This Row],[Job Satisfaction Level]]=1,"Very Dissatisfied",HRData[[#This Row],[Job Satisfaction Level]]=2,"Dissatisfied",HRData[[#This Row],[Job Satisfaction Level]]=3,"Neutral",HRData[[#This Row],[Job Satisfaction Level]]=4,"Satisfied",HRData[[#This Row],[Job Satisfaction Level]]=5,"Very Satisfied")</f>
        <v>Dissatisfied</v>
      </c>
      <c r="W988" s="2" t="s">
        <v>45</v>
      </c>
      <c r="X988" s="2" t="str">
        <f t="shared" si="62"/>
        <v>50-59</v>
      </c>
      <c r="Y988" s="2" t="str">
        <f t="shared" si="63"/>
        <v>50-59</v>
      </c>
    </row>
    <row r="989" spans="1:25" x14ac:dyDescent="0.25">
      <c r="A989" s="2">
        <v>5643</v>
      </c>
      <c r="B989" s="2" t="s">
        <v>1526</v>
      </c>
      <c r="C989" s="2">
        <v>43</v>
      </c>
      <c r="D989" s="2" t="s">
        <v>33</v>
      </c>
      <c r="E989" s="2" t="s">
        <v>37</v>
      </c>
      <c r="F989" s="2" t="s">
        <v>384</v>
      </c>
      <c r="G989" s="5">
        <v>44988</v>
      </c>
      <c r="H989" s="2">
        <v>0.91</v>
      </c>
      <c r="I989" s="2">
        <f t="shared" ca="1" si="60"/>
        <v>0</v>
      </c>
      <c r="J989" s="2" t="str">
        <f t="shared" ca="1" si="61"/>
        <v>New</v>
      </c>
      <c r="K989" s="5">
        <v>45049</v>
      </c>
      <c r="L989" s="2" t="s">
        <v>29</v>
      </c>
      <c r="M989" s="2" t="s">
        <v>30</v>
      </c>
      <c r="N989" s="2">
        <v>2</v>
      </c>
      <c r="O989" s="2" t="str" cm="1">
        <f t="array" ref="O989">_xlfn.IFS(HRData[[#This Row],[Performance Rating]]=1,"Very Dissatisfied",HRData[[#This Row],[Performance Rating]]=2,"Dissatisfied",HRData[[#This Row],[Performance Rating]]=3,"Neutral",HRData[[#This Row],[Performance Rating]]=4,"Satisfied",HRData[[#This Row],[Performance Rating]]=5,"Very Satisfied")</f>
        <v>Dissatisfied</v>
      </c>
      <c r="P989" s="7">
        <v>140803</v>
      </c>
      <c r="Q989" s="7">
        <v>3238</v>
      </c>
      <c r="R989" s="2">
        <v>10</v>
      </c>
      <c r="S989" s="2">
        <v>7</v>
      </c>
      <c r="T989" s="2">
        <v>3</v>
      </c>
      <c r="U989" s="2">
        <v>3</v>
      </c>
      <c r="V989" s="2" t="str" cm="1">
        <f t="array" ref="V989">_xlfn.IFS(HRData[[#This Row],[Job Satisfaction Level]]=1,"Very Dissatisfied",HRData[[#This Row],[Job Satisfaction Level]]=2,"Dissatisfied",HRData[[#This Row],[Job Satisfaction Level]]=3,"Neutral",HRData[[#This Row],[Job Satisfaction Level]]=4,"Satisfied",HRData[[#This Row],[Job Satisfaction Level]]=5,"Very Satisfied")</f>
        <v>Neutral</v>
      </c>
      <c r="W989" s="2" t="s">
        <v>31</v>
      </c>
      <c r="X989" s="2" t="str">
        <f t="shared" si="62"/>
        <v>40-49</v>
      </c>
      <c r="Y989" s="2" t="str">
        <f t="shared" si="63"/>
        <v>40-49</v>
      </c>
    </row>
    <row r="990" spans="1:25" x14ac:dyDescent="0.25">
      <c r="A990" s="2">
        <v>4122</v>
      </c>
      <c r="B990" s="2" t="s">
        <v>1527</v>
      </c>
      <c r="C990" s="2">
        <v>26</v>
      </c>
      <c r="D990" s="2" t="s">
        <v>33</v>
      </c>
      <c r="E990" s="2" t="s">
        <v>37</v>
      </c>
      <c r="F990" s="2" t="s">
        <v>35</v>
      </c>
      <c r="G990" s="5">
        <v>44862</v>
      </c>
      <c r="H990" s="2">
        <v>1.25</v>
      </c>
      <c r="I990" s="2">
        <f t="shared" ca="1" si="60"/>
        <v>1</v>
      </c>
      <c r="J990" s="2" t="str">
        <f t="shared" ca="1" si="61"/>
        <v>1-3</v>
      </c>
      <c r="K990" s="5"/>
      <c r="L990" s="2" t="s">
        <v>48</v>
      </c>
      <c r="M990" s="2" t="s">
        <v>39</v>
      </c>
      <c r="N990" s="2">
        <v>3</v>
      </c>
      <c r="O990" s="2" t="str" cm="1">
        <f t="array" ref="O990">_xlfn.IFS(HRData[[#This Row],[Performance Rating]]=1,"Very Dissatisfied",HRData[[#This Row],[Performance Rating]]=2,"Dissatisfied",HRData[[#This Row],[Performance Rating]]=3,"Neutral",HRData[[#This Row],[Performance Rating]]=4,"Satisfied",HRData[[#This Row],[Performance Rating]]=5,"Very Satisfied")</f>
        <v>Neutral</v>
      </c>
      <c r="P990" s="7">
        <v>37332</v>
      </c>
      <c r="Q990" s="7">
        <v>821</v>
      </c>
      <c r="R990" s="2">
        <v>20</v>
      </c>
      <c r="S990" s="2">
        <v>9</v>
      </c>
      <c r="T990" s="2">
        <v>5</v>
      </c>
      <c r="U990" s="2">
        <v>3</v>
      </c>
      <c r="V990" s="2" t="str" cm="1">
        <f t="array" ref="V990">_xlfn.IFS(HRData[[#This Row],[Job Satisfaction Level]]=1,"Very Dissatisfied",HRData[[#This Row],[Job Satisfaction Level]]=2,"Dissatisfied",HRData[[#This Row],[Job Satisfaction Level]]=3,"Neutral",HRData[[#This Row],[Job Satisfaction Level]]=4,"Satisfied",HRData[[#This Row],[Job Satisfaction Level]]=5,"Very Satisfied")</f>
        <v>Neutral</v>
      </c>
      <c r="W990" s="2" t="s">
        <v>40</v>
      </c>
      <c r="X990" s="2" t="str">
        <f t="shared" si="62"/>
        <v>20-29</v>
      </c>
      <c r="Y990" s="2" t="str">
        <f t="shared" si="63"/>
        <v>20-29</v>
      </c>
    </row>
    <row r="991" spans="1:25" x14ac:dyDescent="0.25">
      <c r="A991" s="2">
        <v>2313</v>
      </c>
      <c r="B991" s="2" t="s">
        <v>1528</v>
      </c>
      <c r="C991" s="2">
        <v>39</v>
      </c>
      <c r="D991" s="2" t="s">
        <v>33</v>
      </c>
      <c r="E991" s="2" t="s">
        <v>37</v>
      </c>
      <c r="F991" s="2" t="s">
        <v>135</v>
      </c>
      <c r="G991" s="5">
        <v>43846</v>
      </c>
      <c r="H991" s="2">
        <v>4.04</v>
      </c>
      <c r="I991" s="2">
        <f t="shared" ca="1" si="60"/>
        <v>4</v>
      </c>
      <c r="J991" s="2" t="str">
        <f t="shared" ca="1" si="61"/>
        <v>3-5</v>
      </c>
      <c r="K991" s="5"/>
      <c r="L991" s="2" t="s">
        <v>29</v>
      </c>
      <c r="M991" s="2" t="s">
        <v>39</v>
      </c>
      <c r="N991" s="2">
        <v>4</v>
      </c>
      <c r="O991" s="2" t="str" cm="1">
        <f t="array" ref="O991">_xlfn.IFS(HRData[[#This Row],[Performance Rating]]=1,"Very Dissatisfied",HRData[[#This Row],[Performance Rating]]=2,"Dissatisfied",HRData[[#This Row],[Performance Rating]]=3,"Neutral",HRData[[#This Row],[Performance Rating]]=4,"Satisfied",HRData[[#This Row],[Performance Rating]]=5,"Very Satisfied")</f>
        <v>Satisfied</v>
      </c>
      <c r="P991" s="7">
        <v>122716</v>
      </c>
      <c r="Q991" s="7">
        <v>1032</v>
      </c>
      <c r="R991" s="2">
        <v>4</v>
      </c>
      <c r="S991" s="2">
        <v>7</v>
      </c>
      <c r="T991" s="2">
        <v>10</v>
      </c>
      <c r="U991" s="2">
        <v>2</v>
      </c>
      <c r="V991" s="2" t="str" cm="1">
        <f t="array" ref="V991">_xlfn.IFS(HRData[[#This Row],[Job Satisfaction Level]]=1,"Very Dissatisfied",HRData[[#This Row],[Job Satisfaction Level]]=2,"Dissatisfied",HRData[[#This Row],[Job Satisfaction Level]]=3,"Neutral",HRData[[#This Row],[Job Satisfaction Level]]=4,"Satisfied",HRData[[#This Row],[Job Satisfaction Level]]=5,"Very Satisfied")</f>
        <v>Dissatisfied</v>
      </c>
      <c r="W991" s="2" t="s">
        <v>40</v>
      </c>
      <c r="X991" s="2" t="str">
        <f t="shared" si="62"/>
        <v>30-39</v>
      </c>
      <c r="Y991" s="2" t="str">
        <f t="shared" si="63"/>
        <v>30-39</v>
      </c>
    </row>
    <row r="992" spans="1:25" x14ac:dyDescent="0.25">
      <c r="A992" s="2">
        <v>9188</v>
      </c>
      <c r="B992" s="2" t="s">
        <v>1529</v>
      </c>
      <c r="C992" s="2">
        <v>20</v>
      </c>
      <c r="D992" s="2" t="s">
        <v>33</v>
      </c>
      <c r="E992" s="2" t="s">
        <v>50</v>
      </c>
      <c r="F992" s="2" t="s">
        <v>1530</v>
      </c>
      <c r="G992" s="5">
        <v>42258</v>
      </c>
      <c r="H992" s="2">
        <v>8.39</v>
      </c>
      <c r="I992" s="2">
        <f t="shared" ca="1" si="60"/>
        <v>3</v>
      </c>
      <c r="J992" s="2" t="str">
        <f t="shared" ca="1" si="61"/>
        <v>3-5</v>
      </c>
      <c r="K992" s="5">
        <v>43675</v>
      </c>
      <c r="L992" s="2" t="s">
        <v>56</v>
      </c>
      <c r="M992" s="2" t="s">
        <v>30</v>
      </c>
      <c r="N992" s="2">
        <v>2</v>
      </c>
      <c r="O992" s="2" t="str" cm="1">
        <f t="array" ref="O992">_xlfn.IFS(HRData[[#This Row],[Performance Rating]]=1,"Very Dissatisfied",HRData[[#This Row],[Performance Rating]]=2,"Dissatisfied",HRData[[#This Row],[Performance Rating]]=3,"Neutral",HRData[[#This Row],[Performance Rating]]=4,"Satisfied",HRData[[#This Row],[Performance Rating]]=5,"Very Satisfied")</f>
        <v>Dissatisfied</v>
      </c>
      <c r="P992" s="7">
        <v>103758</v>
      </c>
      <c r="Q992" s="7">
        <v>1322</v>
      </c>
      <c r="R992" s="2">
        <v>8</v>
      </c>
      <c r="S992" s="2">
        <v>1</v>
      </c>
      <c r="T992" s="2">
        <v>6</v>
      </c>
      <c r="U992" s="2">
        <v>1</v>
      </c>
      <c r="V992" s="2" t="str" cm="1">
        <f t="array" ref="V9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92" s="2" t="s">
        <v>31</v>
      </c>
      <c r="X992" s="2" t="str">
        <f t="shared" si="62"/>
        <v>20-29</v>
      </c>
      <c r="Y992" s="2" t="str">
        <f t="shared" si="63"/>
        <v>20-29</v>
      </c>
    </row>
    <row r="993" spans="1:25" x14ac:dyDescent="0.25">
      <c r="A993" s="2">
        <v>5893</v>
      </c>
      <c r="B993" s="2" t="s">
        <v>1531</v>
      </c>
      <c r="C993" s="2">
        <v>38</v>
      </c>
      <c r="D993" s="2" t="s">
        <v>33</v>
      </c>
      <c r="E993" s="2" t="s">
        <v>50</v>
      </c>
      <c r="F993" s="2" t="s">
        <v>1437</v>
      </c>
      <c r="G993" s="5">
        <v>43608</v>
      </c>
      <c r="H993" s="2">
        <v>4.6900000000000004</v>
      </c>
      <c r="I993" s="2">
        <f t="shared" ca="1" si="60"/>
        <v>4</v>
      </c>
      <c r="J993" s="2" t="str">
        <f t="shared" ca="1" si="61"/>
        <v>3-5</v>
      </c>
      <c r="K993" s="5"/>
      <c r="L993" s="2" t="s">
        <v>56</v>
      </c>
      <c r="M993" s="2" t="s">
        <v>39</v>
      </c>
      <c r="N993" s="2">
        <v>4</v>
      </c>
      <c r="O993" s="2" t="str" cm="1">
        <f t="array" ref="O993">_xlfn.IFS(HRData[[#This Row],[Performance Rating]]=1,"Very Dissatisfied",HRData[[#This Row],[Performance Rating]]=2,"Dissatisfied",HRData[[#This Row],[Performance Rating]]=3,"Neutral",HRData[[#This Row],[Performance Rating]]=4,"Satisfied",HRData[[#This Row],[Performance Rating]]=5,"Very Satisfied")</f>
        <v>Satisfied</v>
      </c>
      <c r="P993" s="7">
        <v>124038</v>
      </c>
      <c r="Q993" s="7">
        <v>1899</v>
      </c>
      <c r="R993" s="2">
        <v>0</v>
      </c>
      <c r="S993" s="2">
        <v>6</v>
      </c>
      <c r="T993" s="2">
        <v>6</v>
      </c>
      <c r="U993" s="2">
        <v>5</v>
      </c>
      <c r="V993" s="2" t="str" cm="1">
        <f t="array" ref="V993">_xlfn.IFS(HRData[[#This Row],[Job Satisfaction Level]]=1,"Very Dissatisfied",HRData[[#This Row],[Job Satisfaction Level]]=2,"Dissatisfied",HRData[[#This Row],[Job Satisfaction Level]]=3,"Neutral",HRData[[#This Row],[Job Satisfaction Level]]=4,"Satisfied",HRData[[#This Row],[Job Satisfaction Level]]=5,"Very Satisfied")</f>
        <v>Very Satisfied</v>
      </c>
      <c r="W993" s="2" t="s">
        <v>45</v>
      </c>
      <c r="X993" s="2" t="str">
        <f t="shared" si="62"/>
        <v>30-39</v>
      </c>
      <c r="Y993" s="2" t="str">
        <f t="shared" si="63"/>
        <v>30-39</v>
      </c>
    </row>
    <row r="994" spans="1:25" x14ac:dyDescent="0.25">
      <c r="A994" s="2">
        <v>7590</v>
      </c>
      <c r="B994" s="2" t="s">
        <v>1532</v>
      </c>
      <c r="C994" s="2">
        <v>53</v>
      </c>
      <c r="D994" s="2" t="s">
        <v>33</v>
      </c>
      <c r="E994" s="2" t="s">
        <v>42</v>
      </c>
      <c r="F994" s="2" t="s">
        <v>74</v>
      </c>
      <c r="G994" s="5">
        <v>42250</v>
      </c>
      <c r="H994" s="2">
        <v>8.41</v>
      </c>
      <c r="I994" s="2">
        <f t="shared" ca="1" si="60"/>
        <v>8</v>
      </c>
      <c r="J994" s="2" t="str">
        <f t="shared" ca="1" si="61"/>
        <v>5-10</v>
      </c>
      <c r="K994" s="5"/>
      <c r="L994" s="2" t="s">
        <v>48</v>
      </c>
      <c r="M994" s="2" t="s">
        <v>39</v>
      </c>
      <c r="N994" s="2">
        <v>4</v>
      </c>
      <c r="O994" s="2" t="str" cm="1">
        <f t="array" ref="O994">_xlfn.IFS(HRData[[#This Row],[Performance Rating]]=1,"Very Dissatisfied",HRData[[#This Row],[Performance Rating]]=2,"Dissatisfied",HRData[[#This Row],[Performance Rating]]=3,"Neutral",HRData[[#This Row],[Performance Rating]]=4,"Satisfied",HRData[[#This Row],[Performance Rating]]=5,"Very Satisfied")</f>
        <v>Satisfied</v>
      </c>
      <c r="P994" s="7">
        <v>58201</v>
      </c>
      <c r="Q994" s="7">
        <v>8419</v>
      </c>
      <c r="R994" s="2">
        <v>6</v>
      </c>
      <c r="S994" s="2">
        <v>8</v>
      </c>
      <c r="T994" s="2">
        <v>1</v>
      </c>
      <c r="U994" s="2">
        <v>3</v>
      </c>
      <c r="V994" s="2" t="str" cm="1">
        <f t="array" ref="V994">_xlfn.IFS(HRData[[#This Row],[Job Satisfaction Level]]=1,"Very Dissatisfied",HRData[[#This Row],[Job Satisfaction Level]]=2,"Dissatisfied",HRData[[#This Row],[Job Satisfaction Level]]=3,"Neutral",HRData[[#This Row],[Job Satisfaction Level]]=4,"Satisfied",HRData[[#This Row],[Job Satisfaction Level]]=5,"Very Satisfied")</f>
        <v>Neutral</v>
      </c>
      <c r="W994" s="2" t="s">
        <v>40</v>
      </c>
      <c r="X994" s="2" t="str">
        <f t="shared" si="62"/>
        <v>50-59</v>
      </c>
      <c r="Y994" s="2" t="str">
        <f t="shared" si="63"/>
        <v>50-59</v>
      </c>
    </row>
    <row r="995" spans="1:25" x14ac:dyDescent="0.25">
      <c r="A995" s="2">
        <v>5989</v>
      </c>
      <c r="B995" s="2" t="s">
        <v>1533</v>
      </c>
      <c r="C995" s="2">
        <v>58</v>
      </c>
      <c r="D995" s="2" t="s">
        <v>33</v>
      </c>
      <c r="E995" s="2" t="s">
        <v>50</v>
      </c>
      <c r="F995" s="2" t="s">
        <v>899</v>
      </c>
      <c r="G995" s="5">
        <v>41811</v>
      </c>
      <c r="H995" s="2">
        <v>9.61</v>
      </c>
      <c r="I995" s="2">
        <f t="shared" ca="1" si="60"/>
        <v>9</v>
      </c>
      <c r="J995" s="2" t="str">
        <f t="shared" ca="1" si="61"/>
        <v>5-10</v>
      </c>
      <c r="K995" s="5"/>
      <c r="L995" s="2" t="s">
        <v>56</v>
      </c>
      <c r="M995" s="2" t="s">
        <v>39</v>
      </c>
      <c r="N995" s="2">
        <v>4</v>
      </c>
      <c r="O995" s="2" t="str" cm="1">
        <f t="array" ref="O995">_xlfn.IFS(HRData[[#This Row],[Performance Rating]]=1,"Very Dissatisfied",HRData[[#This Row],[Performance Rating]]=2,"Dissatisfied",HRData[[#This Row],[Performance Rating]]=3,"Neutral",HRData[[#This Row],[Performance Rating]]=4,"Satisfied",HRData[[#This Row],[Performance Rating]]=5,"Very Satisfied")</f>
        <v>Satisfied</v>
      </c>
      <c r="P995" s="7">
        <v>121648</v>
      </c>
      <c r="Q995" s="7">
        <v>7118</v>
      </c>
      <c r="R995" s="2">
        <v>13</v>
      </c>
      <c r="S995" s="2">
        <v>0</v>
      </c>
      <c r="T995" s="2">
        <v>1</v>
      </c>
      <c r="U995" s="2">
        <v>1</v>
      </c>
      <c r="V995" s="2" t="str" cm="1">
        <f t="array" ref="V9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995" s="2" t="s">
        <v>40</v>
      </c>
      <c r="X995" s="2" t="str">
        <f t="shared" si="62"/>
        <v>50-59</v>
      </c>
      <c r="Y995" s="2" t="str">
        <f t="shared" si="63"/>
        <v>50-59</v>
      </c>
    </row>
    <row r="996" spans="1:25" x14ac:dyDescent="0.25">
      <c r="A996" s="2">
        <v>4091</v>
      </c>
      <c r="B996" s="2" t="s">
        <v>1534</v>
      </c>
      <c r="C996" s="2">
        <v>33</v>
      </c>
      <c r="D996" s="2" t="s">
        <v>33</v>
      </c>
      <c r="E996" s="2" t="s">
        <v>37</v>
      </c>
      <c r="F996" s="2" t="s">
        <v>691</v>
      </c>
      <c r="G996" s="5">
        <v>42713</v>
      </c>
      <c r="H996" s="2">
        <v>7.14</v>
      </c>
      <c r="I996" s="2">
        <f t="shared" ca="1" si="60"/>
        <v>7</v>
      </c>
      <c r="J996" s="2" t="str">
        <f t="shared" ca="1" si="61"/>
        <v>5-10</v>
      </c>
      <c r="K996" s="5"/>
      <c r="L996" s="2" t="s">
        <v>48</v>
      </c>
      <c r="M996" s="2" t="s">
        <v>39</v>
      </c>
      <c r="N996" s="2">
        <v>2</v>
      </c>
      <c r="O996" s="2" t="str" cm="1">
        <f t="array" ref="O996">_xlfn.IFS(HRData[[#This Row],[Performance Rating]]=1,"Very Dissatisfied",HRData[[#This Row],[Performance Rating]]=2,"Dissatisfied",HRData[[#This Row],[Performance Rating]]=3,"Neutral",HRData[[#This Row],[Performance Rating]]=4,"Satisfied",HRData[[#This Row],[Performance Rating]]=5,"Very Satisfied")</f>
        <v>Dissatisfied</v>
      </c>
      <c r="P996" s="7">
        <v>35753</v>
      </c>
      <c r="Q996" s="7">
        <v>3124</v>
      </c>
      <c r="R996" s="2">
        <v>7</v>
      </c>
      <c r="S996" s="2">
        <v>5</v>
      </c>
      <c r="T996" s="2">
        <v>0</v>
      </c>
      <c r="U996" s="2">
        <v>4</v>
      </c>
      <c r="V996" s="2" t="str" cm="1">
        <f t="array" ref="V996">_xlfn.IFS(HRData[[#This Row],[Job Satisfaction Level]]=1,"Very Dissatisfied",HRData[[#This Row],[Job Satisfaction Level]]=2,"Dissatisfied",HRData[[#This Row],[Job Satisfaction Level]]=3,"Neutral",HRData[[#This Row],[Job Satisfaction Level]]=4,"Satisfied",HRData[[#This Row],[Job Satisfaction Level]]=5,"Very Satisfied")</f>
        <v>Satisfied</v>
      </c>
      <c r="W996" s="2" t="s">
        <v>45</v>
      </c>
      <c r="X996" s="2" t="str">
        <f t="shared" si="62"/>
        <v>30-39</v>
      </c>
      <c r="Y996" s="2" t="str">
        <f t="shared" si="63"/>
        <v>30-39</v>
      </c>
    </row>
    <row r="997" spans="1:25" x14ac:dyDescent="0.25">
      <c r="A997" s="2">
        <v>5295</v>
      </c>
      <c r="B997" s="2" t="s">
        <v>1535</v>
      </c>
      <c r="C997" s="2">
        <v>40</v>
      </c>
      <c r="D997" s="2" t="s">
        <v>33</v>
      </c>
      <c r="E997" s="2" t="s">
        <v>50</v>
      </c>
      <c r="F997" s="2" t="s">
        <v>123</v>
      </c>
      <c r="G997" s="5">
        <v>44100</v>
      </c>
      <c r="H997" s="2">
        <v>3.34</v>
      </c>
      <c r="I997" s="2">
        <f t="shared" ca="1" si="60"/>
        <v>3</v>
      </c>
      <c r="J997" s="2" t="str">
        <f t="shared" ca="1" si="61"/>
        <v>3-5</v>
      </c>
      <c r="K997" s="5"/>
      <c r="L997" s="2" t="s">
        <v>44</v>
      </c>
      <c r="M997" s="2" t="s">
        <v>39</v>
      </c>
      <c r="N997" s="2">
        <v>1</v>
      </c>
      <c r="O997" s="2" t="str" cm="1">
        <f t="array" ref="O997">_xlfn.IFS(HRData[[#This Row],[Performance Rating]]=1,"Very Dissatisfied",HRData[[#This Row],[Performance Rating]]=2,"Dissatisfied",HRData[[#This Row],[Performance Rating]]=3,"Neutral",HRData[[#This Row],[Performance Rating]]=4,"Satisfied",HRData[[#This Row],[Performance Rating]]=5,"Very Satisfied")</f>
        <v>Very Dissatisfied</v>
      </c>
      <c r="P997" s="7">
        <v>110960</v>
      </c>
      <c r="Q997" s="7">
        <v>9936</v>
      </c>
      <c r="R997" s="2">
        <v>13</v>
      </c>
      <c r="S997" s="2">
        <v>8</v>
      </c>
      <c r="T997" s="2">
        <v>0</v>
      </c>
      <c r="U997" s="2">
        <v>5</v>
      </c>
      <c r="V997" s="2" t="str" cm="1">
        <f t="array" ref="V997">_xlfn.IFS(HRData[[#This Row],[Job Satisfaction Level]]=1,"Very Dissatisfied",HRData[[#This Row],[Job Satisfaction Level]]=2,"Dissatisfied",HRData[[#This Row],[Job Satisfaction Level]]=3,"Neutral",HRData[[#This Row],[Job Satisfaction Level]]=4,"Satisfied",HRData[[#This Row],[Job Satisfaction Level]]=5,"Very Satisfied")</f>
        <v>Very Satisfied</v>
      </c>
      <c r="W997" s="2" t="s">
        <v>45</v>
      </c>
      <c r="X997" s="2" t="str">
        <f t="shared" si="62"/>
        <v>40-49</v>
      </c>
      <c r="Y997" s="2" t="str">
        <f t="shared" si="63"/>
        <v>40-49</v>
      </c>
    </row>
    <row r="998" spans="1:25" x14ac:dyDescent="0.25">
      <c r="A998" s="2">
        <v>9951</v>
      </c>
      <c r="B998" s="2" t="s">
        <v>1536</v>
      </c>
      <c r="C998" s="2">
        <v>56</v>
      </c>
      <c r="D998" s="2" t="s">
        <v>33</v>
      </c>
      <c r="E998" s="2" t="s">
        <v>50</v>
      </c>
      <c r="F998" s="2" t="s">
        <v>854</v>
      </c>
      <c r="G998" s="5">
        <v>43256</v>
      </c>
      <c r="H998" s="2">
        <v>5.65</v>
      </c>
      <c r="I998" s="2">
        <f t="shared" ca="1" si="60"/>
        <v>5</v>
      </c>
      <c r="J998" s="2" t="str">
        <f t="shared" ca="1" si="61"/>
        <v>5-10</v>
      </c>
      <c r="K998" s="5"/>
      <c r="L998" s="2" t="s">
        <v>29</v>
      </c>
      <c r="M998" s="2" t="s">
        <v>39</v>
      </c>
      <c r="N998" s="2">
        <v>1</v>
      </c>
      <c r="O998" s="2" t="str" cm="1">
        <f t="array" ref="O998">_xlfn.IFS(HRData[[#This Row],[Performance Rating]]=1,"Very Dissatisfied",HRData[[#This Row],[Performance Rating]]=2,"Dissatisfied",HRData[[#This Row],[Performance Rating]]=3,"Neutral",HRData[[#This Row],[Performance Rating]]=4,"Satisfied",HRData[[#This Row],[Performance Rating]]=5,"Very Satisfied")</f>
        <v>Very Dissatisfied</v>
      </c>
      <c r="P998" s="7">
        <v>88532</v>
      </c>
      <c r="Q998" s="7">
        <v>7359</v>
      </c>
      <c r="R998" s="2">
        <v>20</v>
      </c>
      <c r="S998" s="2">
        <v>4</v>
      </c>
      <c r="T998" s="2">
        <v>9</v>
      </c>
      <c r="U998" s="2">
        <v>3</v>
      </c>
      <c r="V998" s="2" t="str" cm="1">
        <f t="array" ref="V998">_xlfn.IFS(HRData[[#This Row],[Job Satisfaction Level]]=1,"Very Dissatisfied",HRData[[#This Row],[Job Satisfaction Level]]=2,"Dissatisfied",HRData[[#This Row],[Job Satisfaction Level]]=3,"Neutral",HRData[[#This Row],[Job Satisfaction Level]]=4,"Satisfied",HRData[[#This Row],[Job Satisfaction Level]]=5,"Very Satisfied")</f>
        <v>Neutral</v>
      </c>
      <c r="W998" s="2" t="s">
        <v>45</v>
      </c>
      <c r="X998" s="2" t="str">
        <f t="shared" si="62"/>
        <v>50-59</v>
      </c>
      <c r="Y998" s="2" t="str">
        <f t="shared" si="63"/>
        <v>50-59</v>
      </c>
    </row>
    <row r="999" spans="1:25" x14ac:dyDescent="0.25">
      <c r="A999" s="2">
        <v>8770</v>
      </c>
      <c r="B999" s="2" t="s">
        <v>1537</v>
      </c>
      <c r="C999" s="2">
        <v>60</v>
      </c>
      <c r="D999" s="2" t="s">
        <v>33</v>
      </c>
      <c r="E999" s="2" t="s">
        <v>34</v>
      </c>
      <c r="F999" s="2" t="s">
        <v>912</v>
      </c>
      <c r="G999" s="5">
        <v>44425</v>
      </c>
      <c r="H999" s="2">
        <v>2.4500000000000002</v>
      </c>
      <c r="I999" s="2">
        <f t="shared" ca="1" si="60"/>
        <v>2</v>
      </c>
      <c r="J999" s="2" t="str">
        <f t="shared" ca="1" si="61"/>
        <v>1-3</v>
      </c>
      <c r="K999" s="5"/>
      <c r="L999" s="2" t="s">
        <v>29</v>
      </c>
      <c r="M999" s="2" t="s">
        <v>39</v>
      </c>
      <c r="N999" s="2">
        <v>5</v>
      </c>
      <c r="O999" s="2" t="str" cm="1">
        <f t="array" ref="O999">_xlfn.IFS(HRData[[#This Row],[Performance Rating]]=1,"Very Dissatisfied",HRData[[#This Row],[Performance Rating]]=2,"Dissatisfied",HRData[[#This Row],[Performance Rating]]=3,"Neutral",HRData[[#This Row],[Performance Rating]]=4,"Satisfied",HRData[[#This Row],[Performance Rating]]=5,"Very Satisfied")</f>
        <v>Very Satisfied</v>
      </c>
      <c r="P999" s="7">
        <v>128760</v>
      </c>
      <c r="Q999" s="7">
        <v>3799</v>
      </c>
      <c r="R999" s="2">
        <v>15</v>
      </c>
      <c r="S999" s="2">
        <v>6</v>
      </c>
      <c r="T999" s="2">
        <v>6</v>
      </c>
      <c r="U999" s="2">
        <v>5</v>
      </c>
      <c r="V999" s="2" t="str" cm="1">
        <f t="array" ref="V999">_xlfn.IFS(HRData[[#This Row],[Job Satisfaction Level]]=1,"Very Dissatisfied",HRData[[#This Row],[Job Satisfaction Level]]=2,"Dissatisfied",HRData[[#This Row],[Job Satisfaction Level]]=3,"Neutral",HRData[[#This Row],[Job Satisfaction Level]]=4,"Satisfied",HRData[[#This Row],[Job Satisfaction Level]]=5,"Very Satisfied")</f>
        <v>Very Satisfied</v>
      </c>
      <c r="W999" s="2" t="s">
        <v>40</v>
      </c>
      <c r="X999" s="2" t="str">
        <f t="shared" si="62"/>
        <v>60-69</v>
      </c>
      <c r="Y999" s="2" t="str">
        <f t="shared" si="63"/>
        <v>60-69</v>
      </c>
    </row>
    <row r="1000" spans="1:25" x14ac:dyDescent="0.25">
      <c r="A1000" s="2">
        <v>8520</v>
      </c>
      <c r="B1000" s="2" t="s">
        <v>1538</v>
      </c>
      <c r="C1000" s="2">
        <v>36</v>
      </c>
      <c r="D1000" s="2" t="s">
        <v>33</v>
      </c>
      <c r="E1000" s="2" t="s">
        <v>42</v>
      </c>
      <c r="F1000" s="2" t="s">
        <v>1539</v>
      </c>
      <c r="G1000" s="5">
        <v>42113</v>
      </c>
      <c r="H1000" s="2">
        <v>8.7799999999999994</v>
      </c>
      <c r="I1000" s="2">
        <f t="shared" ca="1" si="60"/>
        <v>9</v>
      </c>
      <c r="J1000" s="2" t="str">
        <f t="shared" ca="1" si="61"/>
        <v>5-10</v>
      </c>
      <c r="K1000" s="5"/>
      <c r="L1000" s="2" t="s">
        <v>56</v>
      </c>
      <c r="M1000" s="2" t="s">
        <v>39</v>
      </c>
      <c r="N1000" s="2">
        <v>3</v>
      </c>
      <c r="O1000" s="2" t="str" cm="1">
        <f t="array" ref="O1000">_xlfn.IFS(HRData[[#This Row],[Performance Rating]]=1,"Very Dissatisfied",HRData[[#This Row],[Performance Rating]]=2,"Dissatisfied",HRData[[#This Row],[Performance Rating]]=3,"Neutral",HRData[[#This Row],[Performance Rating]]=4,"Satisfied",HRData[[#This Row],[Performance Rating]]=5,"Very Satisfied")</f>
        <v>Neutral</v>
      </c>
      <c r="P1000" s="7">
        <v>127356</v>
      </c>
      <c r="Q1000" s="7">
        <v>5864</v>
      </c>
      <c r="R1000" s="2">
        <v>11</v>
      </c>
      <c r="S1000" s="2">
        <v>1</v>
      </c>
      <c r="T1000" s="2">
        <v>5</v>
      </c>
      <c r="U1000" s="2">
        <v>4</v>
      </c>
      <c r="V1000" s="2" t="str" cm="1">
        <f t="array" ref="V1000">_xlfn.IFS(HRData[[#This Row],[Job Satisfaction Level]]=1,"Very Dissatisfied",HRData[[#This Row],[Job Satisfaction Level]]=2,"Dissatisfied",HRData[[#This Row],[Job Satisfaction Level]]=3,"Neutral",HRData[[#This Row],[Job Satisfaction Level]]=4,"Satisfied",HRData[[#This Row],[Job Satisfaction Level]]=5,"Very Satisfied")</f>
        <v>Satisfied</v>
      </c>
      <c r="W1000" s="2" t="s">
        <v>45</v>
      </c>
      <c r="X1000" s="2" t="str">
        <f t="shared" si="62"/>
        <v>30-39</v>
      </c>
      <c r="Y1000" s="2" t="str">
        <f t="shared" si="63"/>
        <v>30-39</v>
      </c>
    </row>
    <row r="1001" spans="1:25" x14ac:dyDescent="0.25">
      <c r="A1001" s="2">
        <v>5476</v>
      </c>
      <c r="B1001" s="2" t="s">
        <v>1540</v>
      </c>
      <c r="C1001" s="2">
        <v>36</v>
      </c>
      <c r="D1001" s="2" t="s">
        <v>33</v>
      </c>
      <c r="E1001" s="2" t="s">
        <v>37</v>
      </c>
      <c r="F1001" s="2" t="s">
        <v>778</v>
      </c>
      <c r="G1001" s="5">
        <v>43771</v>
      </c>
      <c r="H1001" s="2">
        <v>4.24</v>
      </c>
      <c r="I1001" s="2">
        <f t="shared" ca="1" si="60"/>
        <v>4</v>
      </c>
      <c r="J1001" s="2" t="str">
        <f t="shared" ca="1" si="61"/>
        <v>3-5</v>
      </c>
      <c r="K1001" s="5"/>
      <c r="L1001" s="2" t="s">
        <v>56</v>
      </c>
      <c r="M1001" s="2" t="s">
        <v>39</v>
      </c>
      <c r="N1001" s="2">
        <v>1</v>
      </c>
      <c r="O1001" s="2" t="str" cm="1">
        <f t="array" ref="O1001">_xlfn.IFS(HRData[[#This Row],[Performance Rating]]=1,"Very Dissatisfied",HRData[[#This Row],[Performance Rating]]=2,"Dissatisfied",HRData[[#This Row],[Performance Rating]]=3,"Neutral",HRData[[#This Row],[Performance Rating]]=4,"Satisfied",HRData[[#This Row],[Performance Rating]]=5,"Very Satisfied")</f>
        <v>Very Dissatisfied</v>
      </c>
      <c r="P1001" s="7">
        <v>101128</v>
      </c>
      <c r="Q1001" s="7">
        <v>9638</v>
      </c>
      <c r="R1001" s="2">
        <v>0</v>
      </c>
      <c r="S1001" s="2">
        <v>8</v>
      </c>
      <c r="T1001" s="2">
        <v>9</v>
      </c>
      <c r="U1001" s="2">
        <v>1</v>
      </c>
      <c r="V1001" s="2" t="str" cm="1">
        <f t="array" ref="V10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01" s="2" t="s">
        <v>31</v>
      </c>
      <c r="X1001" s="2" t="str">
        <f t="shared" si="62"/>
        <v>30-39</v>
      </c>
      <c r="Y1001" s="2" t="str">
        <f t="shared" si="63"/>
        <v>30-39</v>
      </c>
    </row>
    <row r="1002" spans="1:25" x14ac:dyDescent="0.25">
      <c r="A1002" s="2">
        <v>5551</v>
      </c>
      <c r="B1002" s="2" t="s">
        <v>1541</v>
      </c>
      <c r="C1002" s="2">
        <v>24</v>
      </c>
      <c r="D1002" s="2" t="s">
        <v>33</v>
      </c>
      <c r="E1002" s="2" t="s">
        <v>50</v>
      </c>
      <c r="F1002" s="2" t="s">
        <v>1542</v>
      </c>
      <c r="G1002" s="5">
        <v>42345</v>
      </c>
      <c r="H1002" s="2">
        <v>8.15</v>
      </c>
      <c r="I1002" s="2">
        <f t="shared" ca="1" si="60"/>
        <v>4</v>
      </c>
      <c r="J1002" s="2" t="str">
        <f t="shared" ca="1" si="61"/>
        <v>3-5</v>
      </c>
      <c r="K1002" s="5">
        <v>44112</v>
      </c>
      <c r="L1002" s="2" t="s">
        <v>29</v>
      </c>
      <c r="M1002" s="2" t="s">
        <v>30</v>
      </c>
      <c r="N1002" s="2">
        <v>4</v>
      </c>
      <c r="O1002" s="2" t="str" cm="1">
        <f t="array" ref="O1002">_xlfn.IFS(HRData[[#This Row],[Performance Rating]]=1,"Very Dissatisfied",HRData[[#This Row],[Performance Rating]]=2,"Dissatisfied",HRData[[#This Row],[Performance Rating]]=3,"Neutral",HRData[[#This Row],[Performance Rating]]=4,"Satisfied",HRData[[#This Row],[Performance Rating]]=5,"Very Satisfied")</f>
        <v>Satisfied</v>
      </c>
      <c r="P1002" s="7">
        <v>53337</v>
      </c>
      <c r="Q1002" s="7">
        <v>8427</v>
      </c>
      <c r="R1002" s="2">
        <v>2</v>
      </c>
      <c r="S1002" s="2">
        <v>2</v>
      </c>
      <c r="T1002" s="2">
        <v>4</v>
      </c>
      <c r="U1002" s="2">
        <v>1</v>
      </c>
      <c r="V1002" s="2" t="str" cm="1">
        <f t="array" ref="V10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02" s="2" t="s">
        <v>31</v>
      </c>
      <c r="X1002" s="2" t="str">
        <f t="shared" si="62"/>
        <v>20-29</v>
      </c>
      <c r="Y1002" s="2" t="str">
        <f t="shared" si="63"/>
        <v>20-29</v>
      </c>
    </row>
    <row r="1003" spans="1:25" x14ac:dyDescent="0.25">
      <c r="A1003" s="2">
        <v>2680</v>
      </c>
      <c r="B1003" s="2" t="s">
        <v>1543</v>
      </c>
      <c r="C1003" s="2">
        <v>19</v>
      </c>
      <c r="D1003" s="2" t="s">
        <v>33</v>
      </c>
      <c r="E1003" s="2" t="s">
        <v>34</v>
      </c>
      <c r="F1003" s="2" t="s">
        <v>1539</v>
      </c>
      <c r="G1003" s="5">
        <v>41913</v>
      </c>
      <c r="H1003" s="2">
        <v>9.33</v>
      </c>
      <c r="I1003" s="2">
        <f t="shared" ca="1" si="60"/>
        <v>9</v>
      </c>
      <c r="J1003" s="2" t="str">
        <f t="shared" ca="1" si="61"/>
        <v>5-10</v>
      </c>
      <c r="K1003" s="5"/>
      <c r="L1003" s="2" t="s">
        <v>48</v>
      </c>
      <c r="M1003" s="2" t="s">
        <v>39</v>
      </c>
      <c r="N1003" s="2">
        <v>5</v>
      </c>
      <c r="O1003" s="2" t="str" cm="1">
        <f t="array" ref="O1003">_xlfn.IFS(HRData[[#This Row],[Performance Rating]]=1,"Very Dissatisfied",HRData[[#This Row],[Performance Rating]]=2,"Dissatisfied",HRData[[#This Row],[Performance Rating]]=3,"Neutral",HRData[[#This Row],[Performance Rating]]=4,"Satisfied",HRData[[#This Row],[Performance Rating]]=5,"Very Satisfied")</f>
        <v>Very Satisfied</v>
      </c>
      <c r="P1003" s="7">
        <v>69495</v>
      </c>
      <c r="Q1003" s="7">
        <v>9197</v>
      </c>
      <c r="R1003" s="2">
        <v>19</v>
      </c>
      <c r="S1003" s="2">
        <v>6</v>
      </c>
      <c r="T1003" s="2">
        <v>2</v>
      </c>
      <c r="U1003" s="2">
        <v>1</v>
      </c>
      <c r="V1003" s="2" t="str" cm="1">
        <f t="array" ref="V10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03" s="2" t="s">
        <v>31</v>
      </c>
      <c r="X1003" s="2" t="str">
        <f t="shared" si="62"/>
        <v>10-19</v>
      </c>
      <c r="Y1003" s="2" t="str">
        <f t="shared" si="63"/>
        <v>10-19</v>
      </c>
    </row>
    <row r="1004" spans="1:25" x14ac:dyDescent="0.25">
      <c r="A1004" s="2">
        <v>8954</v>
      </c>
      <c r="B1004" s="2" t="s">
        <v>1544</v>
      </c>
      <c r="C1004" s="2">
        <v>51</v>
      </c>
      <c r="D1004" s="2" t="s">
        <v>33</v>
      </c>
      <c r="E1004" s="2" t="s">
        <v>34</v>
      </c>
      <c r="F1004" s="2" t="s">
        <v>1461</v>
      </c>
      <c r="G1004" s="5">
        <v>41996</v>
      </c>
      <c r="H1004" s="2">
        <v>9.1</v>
      </c>
      <c r="I1004" s="2">
        <f t="shared" ca="1" si="60"/>
        <v>8</v>
      </c>
      <c r="J1004" s="2" t="str">
        <f t="shared" ca="1" si="61"/>
        <v>5-10</v>
      </c>
      <c r="K1004" s="5">
        <v>45274</v>
      </c>
      <c r="L1004" s="2" t="s">
        <v>44</v>
      </c>
      <c r="M1004" s="2" t="s">
        <v>30</v>
      </c>
      <c r="N1004" s="2">
        <v>2</v>
      </c>
      <c r="O1004" s="2" t="str" cm="1">
        <f t="array" ref="O1004">_xlfn.IFS(HRData[[#This Row],[Performance Rating]]=1,"Very Dissatisfied",HRData[[#This Row],[Performance Rating]]=2,"Dissatisfied",HRData[[#This Row],[Performance Rating]]=3,"Neutral",HRData[[#This Row],[Performance Rating]]=4,"Satisfied",HRData[[#This Row],[Performance Rating]]=5,"Very Satisfied")</f>
        <v>Dissatisfied</v>
      </c>
      <c r="P1004" s="7">
        <v>125647</v>
      </c>
      <c r="Q1004" s="7">
        <v>1882</v>
      </c>
      <c r="R1004" s="2">
        <v>5</v>
      </c>
      <c r="S1004" s="2">
        <v>2</v>
      </c>
      <c r="T1004" s="2">
        <v>9</v>
      </c>
      <c r="U1004" s="2">
        <v>3</v>
      </c>
      <c r="V1004" s="2" t="str" cm="1">
        <f t="array" ref="V1004">_xlfn.IFS(HRData[[#This Row],[Job Satisfaction Level]]=1,"Very Dissatisfied",HRData[[#This Row],[Job Satisfaction Level]]=2,"Dissatisfied",HRData[[#This Row],[Job Satisfaction Level]]=3,"Neutral",HRData[[#This Row],[Job Satisfaction Level]]=4,"Satisfied",HRData[[#This Row],[Job Satisfaction Level]]=5,"Very Satisfied")</f>
        <v>Neutral</v>
      </c>
      <c r="W1004" s="2" t="s">
        <v>45</v>
      </c>
      <c r="X1004" s="2" t="str">
        <f t="shared" si="62"/>
        <v>50-59</v>
      </c>
      <c r="Y1004" s="2" t="str">
        <f t="shared" si="63"/>
        <v>50-59</v>
      </c>
    </row>
    <row r="1005" spans="1:25" x14ac:dyDescent="0.25">
      <c r="A1005" s="2">
        <v>7158</v>
      </c>
      <c r="B1005" s="2" t="s">
        <v>1545</v>
      </c>
      <c r="C1005" s="2">
        <v>56</v>
      </c>
      <c r="D1005" s="2" t="s">
        <v>33</v>
      </c>
      <c r="E1005" s="2" t="s">
        <v>42</v>
      </c>
      <c r="F1005" s="2" t="s">
        <v>1546</v>
      </c>
      <c r="G1005" s="5">
        <v>43829</v>
      </c>
      <c r="H1005" s="2">
        <v>4.08</v>
      </c>
      <c r="I1005" s="2">
        <f t="shared" ca="1" si="60"/>
        <v>4</v>
      </c>
      <c r="J1005" s="2" t="str">
        <f t="shared" ca="1" si="61"/>
        <v>3-5</v>
      </c>
      <c r="K1005" s="5"/>
      <c r="L1005" s="2" t="s">
        <v>48</v>
      </c>
      <c r="M1005" s="2" t="s">
        <v>39</v>
      </c>
      <c r="N1005" s="2">
        <v>4</v>
      </c>
      <c r="O1005" s="2" t="str" cm="1">
        <f t="array" ref="O1005">_xlfn.IFS(HRData[[#This Row],[Performance Rating]]=1,"Very Dissatisfied",HRData[[#This Row],[Performance Rating]]=2,"Dissatisfied",HRData[[#This Row],[Performance Rating]]=3,"Neutral",HRData[[#This Row],[Performance Rating]]=4,"Satisfied",HRData[[#This Row],[Performance Rating]]=5,"Very Satisfied")</f>
        <v>Satisfied</v>
      </c>
      <c r="P1005" s="7">
        <v>144811</v>
      </c>
      <c r="Q1005" s="7">
        <v>9408</v>
      </c>
      <c r="R1005" s="2">
        <v>20</v>
      </c>
      <c r="S1005" s="2">
        <v>8</v>
      </c>
      <c r="T1005" s="2">
        <v>1</v>
      </c>
      <c r="U1005" s="2">
        <v>4</v>
      </c>
      <c r="V1005" s="2" t="str" cm="1">
        <f t="array" ref="V1005">_xlfn.IFS(HRData[[#This Row],[Job Satisfaction Level]]=1,"Very Dissatisfied",HRData[[#This Row],[Job Satisfaction Level]]=2,"Dissatisfied",HRData[[#This Row],[Job Satisfaction Level]]=3,"Neutral",HRData[[#This Row],[Job Satisfaction Level]]=4,"Satisfied",HRData[[#This Row],[Job Satisfaction Level]]=5,"Very Satisfied")</f>
        <v>Satisfied</v>
      </c>
      <c r="W1005" s="2" t="s">
        <v>31</v>
      </c>
      <c r="X1005" s="2" t="str">
        <f t="shared" si="62"/>
        <v>50-59</v>
      </c>
      <c r="Y1005" s="2" t="str">
        <f t="shared" si="63"/>
        <v>50-59</v>
      </c>
    </row>
    <row r="1006" spans="1:25" x14ac:dyDescent="0.25">
      <c r="A1006" s="2">
        <v>3343</v>
      </c>
      <c r="B1006" s="2" t="s">
        <v>554</v>
      </c>
      <c r="C1006" s="2">
        <v>55</v>
      </c>
      <c r="D1006" s="2" t="s">
        <v>33</v>
      </c>
      <c r="E1006" s="2" t="s">
        <v>27</v>
      </c>
      <c r="F1006" s="2" t="s">
        <v>1028</v>
      </c>
      <c r="G1006" s="5">
        <v>42497</v>
      </c>
      <c r="H1006" s="2">
        <v>7.73</v>
      </c>
      <c r="I1006" s="2">
        <f t="shared" ca="1" si="60"/>
        <v>5</v>
      </c>
      <c r="J1006" s="2" t="str">
        <f t="shared" ca="1" si="61"/>
        <v>5-10</v>
      </c>
      <c r="K1006" s="5">
        <v>44657</v>
      </c>
      <c r="L1006" s="2" t="s">
        <v>56</v>
      </c>
      <c r="M1006" s="2" t="s">
        <v>30</v>
      </c>
      <c r="N1006" s="2">
        <v>3</v>
      </c>
      <c r="O1006" s="2" t="str" cm="1">
        <f t="array" ref="O1006">_xlfn.IFS(HRData[[#This Row],[Performance Rating]]=1,"Very Dissatisfied",HRData[[#This Row],[Performance Rating]]=2,"Dissatisfied",HRData[[#This Row],[Performance Rating]]=3,"Neutral",HRData[[#This Row],[Performance Rating]]=4,"Satisfied",HRData[[#This Row],[Performance Rating]]=5,"Very Satisfied")</f>
        <v>Neutral</v>
      </c>
      <c r="P1006" s="7">
        <v>130916</v>
      </c>
      <c r="Q1006" s="7">
        <v>1819</v>
      </c>
      <c r="R1006" s="2">
        <v>16</v>
      </c>
      <c r="S1006" s="2">
        <v>1</v>
      </c>
      <c r="T1006" s="2">
        <v>9</v>
      </c>
      <c r="U1006" s="2">
        <v>5</v>
      </c>
      <c r="V1006" s="2" t="str" cm="1">
        <f t="array" ref="V1006">_xlfn.IFS(HRData[[#This Row],[Job Satisfaction Level]]=1,"Very Dissatisfied",HRData[[#This Row],[Job Satisfaction Level]]=2,"Dissatisfied",HRData[[#This Row],[Job Satisfaction Level]]=3,"Neutral",HRData[[#This Row],[Job Satisfaction Level]]=4,"Satisfied",HRData[[#This Row],[Job Satisfaction Level]]=5,"Very Satisfied")</f>
        <v>Very Satisfied</v>
      </c>
      <c r="W1006" s="2" t="s">
        <v>45</v>
      </c>
      <c r="X1006" s="2" t="str">
        <f t="shared" si="62"/>
        <v>50-59</v>
      </c>
      <c r="Y1006" s="2" t="str">
        <f t="shared" si="63"/>
        <v>50-59</v>
      </c>
    </row>
    <row r="1007" spans="1:25" x14ac:dyDescent="0.25">
      <c r="A1007" s="2">
        <v>8316</v>
      </c>
      <c r="B1007" s="2" t="s">
        <v>1547</v>
      </c>
      <c r="C1007" s="2">
        <v>63</v>
      </c>
      <c r="D1007" s="2" t="s">
        <v>33</v>
      </c>
      <c r="E1007" s="2" t="s">
        <v>50</v>
      </c>
      <c r="F1007" s="2" t="s">
        <v>1089</v>
      </c>
      <c r="G1007" s="5">
        <v>43845</v>
      </c>
      <c r="H1007" s="2">
        <v>4.04</v>
      </c>
      <c r="I1007" s="2">
        <f t="shared" ca="1" si="60"/>
        <v>1</v>
      </c>
      <c r="J1007" s="2" t="str">
        <f t="shared" ca="1" si="61"/>
        <v>1-3</v>
      </c>
      <c r="K1007" s="5">
        <v>44461</v>
      </c>
      <c r="L1007" s="2" t="s">
        <v>48</v>
      </c>
      <c r="M1007" s="2" t="s">
        <v>30</v>
      </c>
      <c r="N1007" s="2">
        <v>4</v>
      </c>
      <c r="O1007" s="2" t="str" cm="1">
        <f t="array" ref="O1007">_xlfn.IFS(HRData[[#This Row],[Performance Rating]]=1,"Very Dissatisfied",HRData[[#This Row],[Performance Rating]]=2,"Dissatisfied",HRData[[#This Row],[Performance Rating]]=3,"Neutral",HRData[[#This Row],[Performance Rating]]=4,"Satisfied",HRData[[#This Row],[Performance Rating]]=5,"Very Satisfied")</f>
        <v>Satisfied</v>
      </c>
      <c r="P1007" s="7">
        <v>91500</v>
      </c>
      <c r="Q1007" s="7">
        <v>8705</v>
      </c>
      <c r="R1007" s="2">
        <v>9</v>
      </c>
      <c r="S1007" s="2">
        <v>1</v>
      </c>
      <c r="T1007" s="2">
        <v>6</v>
      </c>
      <c r="U1007" s="2">
        <v>4</v>
      </c>
      <c r="V1007" s="2" t="str" cm="1">
        <f t="array" ref="V1007">_xlfn.IFS(HRData[[#This Row],[Job Satisfaction Level]]=1,"Very Dissatisfied",HRData[[#This Row],[Job Satisfaction Level]]=2,"Dissatisfied",HRData[[#This Row],[Job Satisfaction Level]]=3,"Neutral",HRData[[#This Row],[Job Satisfaction Level]]=4,"Satisfied",HRData[[#This Row],[Job Satisfaction Level]]=5,"Very Satisfied")</f>
        <v>Satisfied</v>
      </c>
      <c r="W1007" s="2" t="s">
        <v>45</v>
      </c>
      <c r="X1007" s="2" t="str">
        <f t="shared" si="62"/>
        <v>60-69</v>
      </c>
      <c r="Y1007" s="2" t="str">
        <f t="shared" si="63"/>
        <v>60-69</v>
      </c>
    </row>
    <row r="1008" spans="1:25" x14ac:dyDescent="0.25">
      <c r="A1008" s="2">
        <v>8017</v>
      </c>
      <c r="B1008" s="2" t="s">
        <v>1548</v>
      </c>
      <c r="C1008" s="2">
        <v>35</v>
      </c>
      <c r="D1008" s="2" t="s">
        <v>33</v>
      </c>
      <c r="E1008" s="2" t="s">
        <v>37</v>
      </c>
      <c r="F1008" s="2" t="s">
        <v>369</v>
      </c>
      <c r="G1008" s="5">
        <v>43654</v>
      </c>
      <c r="H1008" s="2">
        <v>4.5599999999999996</v>
      </c>
      <c r="I1008" s="2">
        <f t="shared" ca="1" si="60"/>
        <v>2</v>
      </c>
      <c r="J1008" s="2" t="str">
        <f t="shared" ca="1" si="61"/>
        <v>1-3</v>
      </c>
      <c r="K1008" s="5">
        <v>44631</v>
      </c>
      <c r="L1008" s="2" t="s">
        <v>48</v>
      </c>
      <c r="M1008" s="2" t="s">
        <v>30</v>
      </c>
      <c r="N1008" s="2">
        <v>5</v>
      </c>
      <c r="O1008" s="2" t="str" cm="1">
        <f t="array" ref="O1008">_xlfn.IFS(HRData[[#This Row],[Performance Rating]]=1,"Very Dissatisfied",HRData[[#This Row],[Performance Rating]]=2,"Dissatisfied",HRData[[#This Row],[Performance Rating]]=3,"Neutral",HRData[[#This Row],[Performance Rating]]=4,"Satisfied",HRData[[#This Row],[Performance Rating]]=5,"Very Satisfied")</f>
        <v>Very Satisfied</v>
      </c>
      <c r="P1008" s="7">
        <v>53363</v>
      </c>
      <c r="Q1008" s="7">
        <v>3775</v>
      </c>
      <c r="R1008" s="2">
        <v>10</v>
      </c>
      <c r="S1008" s="2">
        <v>8</v>
      </c>
      <c r="T1008" s="2">
        <v>9</v>
      </c>
      <c r="U1008" s="2">
        <v>2</v>
      </c>
      <c r="V1008" s="2" t="str" cm="1">
        <f t="array" ref="V1008">_xlfn.IFS(HRData[[#This Row],[Job Satisfaction Level]]=1,"Very Dissatisfied",HRData[[#This Row],[Job Satisfaction Level]]=2,"Dissatisfied",HRData[[#This Row],[Job Satisfaction Level]]=3,"Neutral",HRData[[#This Row],[Job Satisfaction Level]]=4,"Satisfied",HRData[[#This Row],[Job Satisfaction Level]]=5,"Very Satisfied")</f>
        <v>Dissatisfied</v>
      </c>
      <c r="W1008" s="2" t="s">
        <v>45</v>
      </c>
      <c r="X1008" s="2" t="str">
        <f t="shared" si="62"/>
        <v>30-39</v>
      </c>
      <c r="Y1008" s="2" t="str">
        <f t="shared" si="63"/>
        <v>30-39</v>
      </c>
    </row>
    <row r="1009" spans="1:25" x14ac:dyDescent="0.25">
      <c r="A1009" s="2">
        <v>9958</v>
      </c>
      <c r="B1009" s="2" t="s">
        <v>1549</v>
      </c>
      <c r="C1009" s="2">
        <v>28</v>
      </c>
      <c r="D1009" s="2" t="s">
        <v>33</v>
      </c>
      <c r="E1009" s="2" t="s">
        <v>27</v>
      </c>
      <c r="F1009" s="2" t="s">
        <v>275</v>
      </c>
      <c r="G1009" s="5">
        <v>43989</v>
      </c>
      <c r="H1009" s="2">
        <v>3.64</v>
      </c>
      <c r="I1009" s="2">
        <f t="shared" ca="1" si="60"/>
        <v>2</v>
      </c>
      <c r="J1009" s="2" t="str">
        <f t="shared" ca="1" si="61"/>
        <v>1-3</v>
      </c>
      <c r="K1009" s="5">
        <v>45001</v>
      </c>
      <c r="L1009" s="2" t="s">
        <v>56</v>
      </c>
      <c r="M1009" s="2" t="s">
        <v>30</v>
      </c>
      <c r="N1009" s="2">
        <v>1</v>
      </c>
      <c r="O1009" s="2" t="str" cm="1">
        <f t="array" ref="O1009">_xlfn.IFS(HRData[[#This Row],[Performance Rating]]=1,"Very Dissatisfied",HRData[[#This Row],[Performance Rating]]=2,"Dissatisfied",HRData[[#This Row],[Performance Rating]]=3,"Neutral",HRData[[#This Row],[Performance Rating]]=4,"Satisfied",HRData[[#This Row],[Performance Rating]]=5,"Very Satisfied")</f>
        <v>Very Dissatisfied</v>
      </c>
      <c r="P1009" s="7">
        <v>137980</v>
      </c>
      <c r="Q1009" s="7">
        <v>773</v>
      </c>
      <c r="R1009" s="2">
        <v>1</v>
      </c>
      <c r="S1009" s="2">
        <v>8</v>
      </c>
      <c r="T1009" s="2">
        <v>6</v>
      </c>
      <c r="U1009" s="2">
        <v>1</v>
      </c>
      <c r="V1009" s="2" t="str" cm="1">
        <f t="array" ref="V10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09" s="2" t="s">
        <v>45</v>
      </c>
      <c r="X1009" s="2" t="str">
        <f t="shared" si="62"/>
        <v>20-29</v>
      </c>
      <c r="Y1009" s="2" t="str">
        <f t="shared" si="63"/>
        <v>20-29</v>
      </c>
    </row>
    <row r="1010" spans="1:25" x14ac:dyDescent="0.25">
      <c r="A1010" s="2">
        <v>4326</v>
      </c>
      <c r="B1010" s="2" t="s">
        <v>1550</v>
      </c>
      <c r="C1010" s="2">
        <v>60</v>
      </c>
      <c r="D1010" s="2" t="s">
        <v>33</v>
      </c>
      <c r="E1010" s="2" t="s">
        <v>34</v>
      </c>
      <c r="F1010" s="2" t="s">
        <v>1551</v>
      </c>
      <c r="G1010" s="5">
        <v>41953</v>
      </c>
      <c r="H1010" s="2">
        <v>9.2200000000000006</v>
      </c>
      <c r="I1010" s="2">
        <f t="shared" ca="1" si="60"/>
        <v>5</v>
      </c>
      <c r="J1010" s="2" t="str">
        <f t="shared" ca="1" si="61"/>
        <v>5-10</v>
      </c>
      <c r="K1010" s="5">
        <v>44086</v>
      </c>
      <c r="L1010" s="2" t="s">
        <v>44</v>
      </c>
      <c r="M1010" s="2" t="s">
        <v>30</v>
      </c>
      <c r="N1010" s="2">
        <v>1</v>
      </c>
      <c r="O1010" s="2" t="str" cm="1">
        <f t="array" ref="O1010">_xlfn.IFS(HRData[[#This Row],[Performance Rating]]=1,"Very Dissatisfied",HRData[[#This Row],[Performance Rating]]=2,"Dissatisfied",HRData[[#This Row],[Performance Rating]]=3,"Neutral",HRData[[#This Row],[Performance Rating]]=4,"Satisfied",HRData[[#This Row],[Performance Rating]]=5,"Very Satisfied")</f>
        <v>Very Dissatisfied</v>
      </c>
      <c r="P1010" s="7">
        <v>94265</v>
      </c>
      <c r="Q1010" s="7">
        <v>201</v>
      </c>
      <c r="R1010" s="2">
        <v>15</v>
      </c>
      <c r="S1010" s="2">
        <v>5</v>
      </c>
      <c r="T1010" s="2">
        <v>3</v>
      </c>
      <c r="U1010" s="2">
        <v>3</v>
      </c>
      <c r="V1010" s="2" t="str" cm="1">
        <f t="array" ref="V1010">_xlfn.IFS(HRData[[#This Row],[Job Satisfaction Level]]=1,"Very Dissatisfied",HRData[[#This Row],[Job Satisfaction Level]]=2,"Dissatisfied",HRData[[#This Row],[Job Satisfaction Level]]=3,"Neutral",HRData[[#This Row],[Job Satisfaction Level]]=4,"Satisfied",HRData[[#This Row],[Job Satisfaction Level]]=5,"Very Satisfied")</f>
        <v>Neutral</v>
      </c>
      <c r="W1010" s="2" t="s">
        <v>31</v>
      </c>
      <c r="X1010" s="2" t="str">
        <f t="shared" si="62"/>
        <v>60-69</v>
      </c>
      <c r="Y1010" s="2" t="str">
        <f t="shared" si="63"/>
        <v>60-69</v>
      </c>
    </row>
    <row r="1011" spans="1:25" x14ac:dyDescent="0.25">
      <c r="A1011" s="2">
        <v>5567</v>
      </c>
      <c r="B1011" s="2" t="s">
        <v>1552</v>
      </c>
      <c r="C1011" s="2">
        <v>31</v>
      </c>
      <c r="D1011" s="2" t="s">
        <v>33</v>
      </c>
      <c r="E1011" s="2" t="s">
        <v>37</v>
      </c>
      <c r="F1011" s="2" t="s">
        <v>520</v>
      </c>
      <c r="G1011" s="5">
        <v>44654</v>
      </c>
      <c r="H1011" s="2">
        <v>1.82</v>
      </c>
      <c r="I1011" s="2">
        <f t="shared" ca="1" si="60"/>
        <v>2</v>
      </c>
      <c r="J1011" s="2" t="str">
        <f t="shared" ca="1" si="61"/>
        <v>1-3</v>
      </c>
      <c r="K1011" s="5"/>
      <c r="L1011" s="2" t="s">
        <v>44</v>
      </c>
      <c r="M1011" s="2" t="s">
        <v>39</v>
      </c>
      <c r="N1011" s="2">
        <v>5</v>
      </c>
      <c r="O1011" s="2" t="str" cm="1">
        <f t="array" ref="O1011">_xlfn.IFS(HRData[[#This Row],[Performance Rating]]=1,"Very Dissatisfied",HRData[[#This Row],[Performance Rating]]=2,"Dissatisfied",HRData[[#This Row],[Performance Rating]]=3,"Neutral",HRData[[#This Row],[Performance Rating]]=4,"Satisfied",HRData[[#This Row],[Performance Rating]]=5,"Very Satisfied")</f>
        <v>Very Satisfied</v>
      </c>
      <c r="P1011" s="7">
        <v>88197</v>
      </c>
      <c r="Q1011" s="7">
        <v>8979</v>
      </c>
      <c r="R1011" s="2">
        <v>1</v>
      </c>
      <c r="S1011" s="2">
        <v>1</v>
      </c>
      <c r="T1011" s="2">
        <v>8</v>
      </c>
      <c r="U1011" s="2">
        <v>5</v>
      </c>
      <c r="V1011" s="2" t="str" cm="1">
        <f t="array" ref="V1011">_xlfn.IFS(HRData[[#This Row],[Job Satisfaction Level]]=1,"Very Dissatisfied",HRData[[#This Row],[Job Satisfaction Level]]=2,"Dissatisfied",HRData[[#This Row],[Job Satisfaction Level]]=3,"Neutral",HRData[[#This Row],[Job Satisfaction Level]]=4,"Satisfied",HRData[[#This Row],[Job Satisfaction Level]]=5,"Very Satisfied")</f>
        <v>Very Satisfied</v>
      </c>
      <c r="W1011" s="2" t="s">
        <v>31</v>
      </c>
      <c r="X1011" s="2" t="str">
        <f t="shared" si="62"/>
        <v>30-39</v>
      </c>
      <c r="Y1011" s="2" t="str">
        <f t="shared" si="63"/>
        <v>30-39</v>
      </c>
    </row>
    <row r="1012" spans="1:25" x14ac:dyDescent="0.25">
      <c r="A1012" s="2">
        <v>8798</v>
      </c>
      <c r="B1012" s="2" t="s">
        <v>1553</v>
      </c>
      <c r="C1012" s="2">
        <v>23</v>
      </c>
      <c r="D1012" s="2" t="s">
        <v>33</v>
      </c>
      <c r="E1012" s="2" t="s">
        <v>50</v>
      </c>
      <c r="F1012" s="2" t="s">
        <v>129</v>
      </c>
      <c r="G1012" s="5">
        <v>44717</v>
      </c>
      <c r="H1012" s="2">
        <v>1.65</v>
      </c>
      <c r="I1012" s="2">
        <f t="shared" ca="1" si="60"/>
        <v>1</v>
      </c>
      <c r="J1012" s="2" t="str">
        <f t="shared" ca="1" si="61"/>
        <v>1-3</v>
      </c>
      <c r="K1012" s="5"/>
      <c r="L1012" s="2" t="s">
        <v>48</v>
      </c>
      <c r="M1012" s="2" t="s">
        <v>39</v>
      </c>
      <c r="N1012" s="2">
        <v>3</v>
      </c>
      <c r="O1012" s="2" t="str" cm="1">
        <f t="array" ref="O1012">_xlfn.IFS(HRData[[#This Row],[Performance Rating]]=1,"Very Dissatisfied",HRData[[#This Row],[Performance Rating]]=2,"Dissatisfied",HRData[[#This Row],[Performance Rating]]=3,"Neutral",HRData[[#This Row],[Performance Rating]]=4,"Satisfied",HRData[[#This Row],[Performance Rating]]=5,"Very Satisfied")</f>
        <v>Neutral</v>
      </c>
      <c r="P1012" s="7">
        <v>145877</v>
      </c>
      <c r="Q1012" s="7">
        <v>1107</v>
      </c>
      <c r="R1012" s="2">
        <v>12</v>
      </c>
      <c r="S1012" s="2">
        <v>9</v>
      </c>
      <c r="T1012" s="2">
        <v>2</v>
      </c>
      <c r="U1012" s="2">
        <v>5</v>
      </c>
      <c r="V1012" s="2" t="str" cm="1">
        <f t="array" ref="V1012">_xlfn.IFS(HRData[[#This Row],[Job Satisfaction Level]]=1,"Very Dissatisfied",HRData[[#This Row],[Job Satisfaction Level]]=2,"Dissatisfied",HRData[[#This Row],[Job Satisfaction Level]]=3,"Neutral",HRData[[#This Row],[Job Satisfaction Level]]=4,"Satisfied",HRData[[#This Row],[Job Satisfaction Level]]=5,"Very Satisfied")</f>
        <v>Very Satisfied</v>
      </c>
      <c r="W1012" s="2" t="s">
        <v>45</v>
      </c>
      <c r="X1012" s="2" t="str">
        <f t="shared" si="62"/>
        <v>20-29</v>
      </c>
      <c r="Y1012" s="2" t="str">
        <f t="shared" si="63"/>
        <v>20-29</v>
      </c>
    </row>
    <row r="1013" spans="1:25" x14ac:dyDescent="0.25">
      <c r="A1013" s="2">
        <v>3660</v>
      </c>
      <c r="B1013" s="2" t="s">
        <v>1554</v>
      </c>
      <c r="C1013" s="2">
        <v>45</v>
      </c>
      <c r="D1013" s="2" t="s">
        <v>33</v>
      </c>
      <c r="E1013" s="2" t="s">
        <v>27</v>
      </c>
      <c r="F1013" s="2" t="s">
        <v>867</v>
      </c>
      <c r="G1013" s="5">
        <v>44343</v>
      </c>
      <c r="H1013" s="2">
        <v>2.67</v>
      </c>
      <c r="I1013" s="2">
        <f t="shared" ca="1" si="60"/>
        <v>1</v>
      </c>
      <c r="J1013" s="2" t="str">
        <f t="shared" ca="1" si="61"/>
        <v>1-3</v>
      </c>
      <c r="K1013" s="5">
        <v>44795</v>
      </c>
      <c r="L1013" s="2" t="s">
        <v>44</v>
      </c>
      <c r="M1013" s="2" t="s">
        <v>30</v>
      </c>
      <c r="N1013" s="2">
        <v>2</v>
      </c>
      <c r="O1013" s="2" t="str" cm="1">
        <f t="array" ref="O1013">_xlfn.IFS(HRData[[#This Row],[Performance Rating]]=1,"Very Dissatisfied",HRData[[#This Row],[Performance Rating]]=2,"Dissatisfied",HRData[[#This Row],[Performance Rating]]=3,"Neutral",HRData[[#This Row],[Performance Rating]]=4,"Satisfied",HRData[[#This Row],[Performance Rating]]=5,"Very Satisfied")</f>
        <v>Dissatisfied</v>
      </c>
      <c r="P1013" s="7">
        <v>99027</v>
      </c>
      <c r="Q1013" s="7">
        <v>5383</v>
      </c>
      <c r="R1013" s="2">
        <v>6</v>
      </c>
      <c r="S1013" s="2">
        <v>10</v>
      </c>
      <c r="T1013" s="2">
        <v>4</v>
      </c>
      <c r="U1013" s="2">
        <v>3</v>
      </c>
      <c r="V1013" s="2" t="str" cm="1">
        <f t="array" ref="V1013">_xlfn.IFS(HRData[[#This Row],[Job Satisfaction Level]]=1,"Very Dissatisfied",HRData[[#This Row],[Job Satisfaction Level]]=2,"Dissatisfied",HRData[[#This Row],[Job Satisfaction Level]]=3,"Neutral",HRData[[#This Row],[Job Satisfaction Level]]=4,"Satisfied",HRData[[#This Row],[Job Satisfaction Level]]=5,"Very Satisfied")</f>
        <v>Neutral</v>
      </c>
      <c r="W1013" s="2" t="s">
        <v>40</v>
      </c>
      <c r="X1013" s="2" t="str">
        <f t="shared" si="62"/>
        <v>40-49</v>
      </c>
      <c r="Y1013" s="2" t="str">
        <f t="shared" si="63"/>
        <v>40-49</v>
      </c>
    </row>
    <row r="1014" spans="1:25" x14ac:dyDescent="0.25">
      <c r="A1014" s="2">
        <v>2047</v>
      </c>
      <c r="B1014" s="2" t="s">
        <v>1555</v>
      </c>
      <c r="C1014" s="2">
        <v>21</v>
      </c>
      <c r="D1014" s="2" t="s">
        <v>33</v>
      </c>
      <c r="E1014" s="2" t="s">
        <v>50</v>
      </c>
      <c r="F1014" s="2" t="s">
        <v>1372</v>
      </c>
      <c r="G1014" s="5">
        <v>42654</v>
      </c>
      <c r="H1014" s="2">
        <v>7.3</v>
      </c>
      <c r="I1014" s="2">
        <f t="shared" ca="1" si="60"/>
        <v>3</v>
      </c>
      <c r="J1014" s="2" t="str">
        <f t="shared" ca="1" si="61"/>
        <v>3-5</v>
      </c>
      <c r="K1014" s="5">
        <v>43807</v>
      </c>
      <c r="L1014" s="2" t="s">
        <v>44</v>
      </c>
      <c r="M1014" s="2" t="s">
        <v>30</v>
      </c>
      <c r="N1014" s="2">
        <v>1</v>
      </c>
      <c r="O1014" s="2" t="str" cm="1">
        <f t="array" ref="O1014">_xlfn.IFS(HRData[[#This Row],[Performance Rating]]=1,"Very Dissatisfied",HRData[[#This Row],[Performance Rating]]=2,"Dissatisfied",HRData[[#This Row],[Performance Rating]]=3,"Neutral",HRData[[#This Row],[Performance Rating]]=4,"Satisfied",HRData[[#This Row],[Performance Rating]]=5,"Very Satisfied")</f>
        <v>Very Dissatisfied</v>
      </c>
      <c r="P1014" s="7">
        <v>140750</v>
      </c>
      <c r="Q1014" s="7">
        <v>8824</v>
      </c>
      <c r="R1014" s="2">
        <v>7</v>
      </c>
      <c r="S1014" s="2">
        <v>6</v>
      </c>
      <c r="T1014" s="2">
        <v>2</v>
      </c>
      <c r="U1014" s="2">
        <v>2</v>
      </c>
      <c r="V1014" s="2" t="str" cm="1">
        <f t="array" ref="V1014">_xlfn.IFS(HRData[[#This Row],[Job Satisfaction Level]]=1,"Very Dissatisfied",HRData[[#This Row],[Job Satisfaction Level]]=2,"Dissatisfied",HRData[[#This Row],[Job Satisfaction Level]]=3,"Neutral",HRData[[#This Row],[Job Satisfaction Level]]=4,"Satisfied",HRData[[#This Row],[Job Satisfaction Level]]=5,"Very Satisfied")</f>
        <v>Dissatisfied</v>
      </c>
      <c r="W1014" s="2" t="s">
        <v>45</v>
      </c>
      <c r="X1014" s="2" t="str">
        <f t="shared" si="62"/>
        <v>20-29</v>
      </c>
      <c r="Y1014" s="2" t="str">
        <f t="shared" si="63"/>
        <v>20-29</v>
      </c>
    </row>
    <row r="1015" spans="1:25" x14ac:dyDescent="0.25">
      <c r="A1015" s="2">
        <v>2043</v>
      </c>
      <c r="B1015" s="2" t="s">
        <v>1556</v>
      </c>
      <c r="C1015" s="2">
        <v>30</v>
      </c>
      <c r="D1015" s="2" t="s">
        <v>33</v>
      </c>
      <c r="E1015" s="2" t="s">
        <v>42</v>
      </c>
      <c r="F1015" s="2" t="s">
        <v>55</v>
      </c>
      <c r="G1015" s="5">
        <v>42499</v>
      </c>
      <c r="H1015" s="2">
        <v>7.73</v>
      </c>
      <c r="I1015" s="2">
        <f t="shared" ca="1" si="60"/>
        <v>6</v>
      </c>
      <c r="J1015" s="2" t="str">
        <f t="shared" ca="1" si="61"/>
        <v>5-10</v>
      </c>
      <c r="K1015" s="5">
        <v>44727</v>
      </c>
      <c r="L1015" s="2" t="s">
        <v>56</v>
      </c>
      <c r="M1015" s="2" t="s">
        <v>30</v>
      </c>
      <c r="N1015" s="2">
        <v>4</v>
      </c>
      <c r="O1015" s="2" t="str" cm="1">
        <f t="array" ref="O1015">_xlfn.IFS(HRData[[#This Row],[Performance Rating]]=1,"Very Dissatisfied",HRData[[#This Row],[Performance Rating]]=2,"Dissatisfied",HRData[[#This Row],[Performance Rating]]=3,"Neutral",HRData[[#This Row],[Performance Rating]]=4,"Satisfied",HRData[[#This Row],[Performance Rating]]=5,"Very Satisfied")</f>
        <v>Satisfied</v>
      </c>
      <c r="P1015" s="7">
        <v>67722</v>
      </c>
      <c r="Q1015" s="7">
        <v>9864</v>
      </c>
      <c r="R1015" s="2">
        <v>0</v>
      </c>
      <c r="S1015" s="2">
        <v>7</v>
      </c>
      <c r="T1015" s="2">
        <v>1</v>
      </c>
      <c r="U1015" s="2">
        <v>5</v>
      </c>
      <c r="V1015" s="2" t="str" cm="1">
        <f t="array" ref="V1015">_xlfn.IFS(HRData[[#This Row],[Job Satisfaction Level]]=1,"Very Dissatisfied",HRData[[#This Row],[Job Satisfaction Level]]=2,"Dissatisfied",HRData[[#This Row],[Job Satisfaction Level]]=3,"Neutral",HRData[[#This Row],[Job Satisfaction Level]]=4,"Satisfied",HRData[[#This Row],[Job Satisfaction Level]]=5,"Very Satisfied")</f>
        <v>Very Satisfied</v>
      </c>
      <c r="W1015" s="2" t="s">
        <v>31</v>
      </c>
      <c r="X1015" s="2" t="str">
        <f t="shared" si="62"/>
        <v>30-39</v>
      </c>
      <c r="Y1015" s="2" t="str">
        <f t="shared" si="63"/>
        <v>30-39</v>
      </c>
    </row>
    <row r="1016" spans="1:25" x14ac:dyDescent="0.25">
      <c r="A1016" s="2">
        <v>7191</v>
      </c>
      <c r="B1016" s="2" t="s">
        <v>1557</v>
      </c>
      <c r="C1016" s="2">
        <v>57</v>
      </c>
      <c r="D1016" s="2" t="s">
        <v>33</v>
      </c>
      <c r="E1016" s="2" t="s">
        <v>50</v>
      </c>
      <c r="F1016" s="2" t="s">
        <v>107</v>
      </c>
      <c r="G1016" s="5">
        <v>44056</v>
      </c>
      <c r="H1016" s="2">
        <v>3.46</v>
      </c>
      <c r="I1016" s="2">
        <f t="shared" ca="1" si="60"/>
        <v>1</v>
      </c>
      <c r="J1016" s="2" t="str">
        <f t="shared" ca="1" si="61"/>
        <v>1-3</v>
      </c>
      <c r="K1016" s="5">
        <v>44615</v>
      </c>
      <c r="L1016" s="2" t="s">
        <v>29</v>
      </c>
      <c r="M1016" s="2" t="s">
        <v>30</v>
      </c>
      <c r="N1016" s="2">
        <v>5</v>
      </c>
      <c r="O1016" s="2" t="str" cm="1">
        <f t="array" ref="O1016">_xlfn.IFS(HRData[[#This Row],[Performance Rating]]=1,"Very Dissatisfied",HRData[[#This Row],[Performance Rating]]=2,"Dissatisfied",HRData[[#This Row],[Performance Rating]]=3,"Neutral",HRData[[#This Row],[Performance Rating]]=4,"Satisfied",HRData[[#This Row],[Performance Rating]]=5,"Very Satisfied")</f>
        <v>Very Satisfied</v>
      </c>
      <c r="P1016" s="7">
        <v>118689</v>
      </c>
      <c r="Q1016" s="7">
        <v>8169</v>
      </c>
      <c r="R1016" s="2">
        <v>12</v>
      </c>
      <c r="S1016" s="2">
        <v>4</v>
      </c>
      <c r="T1016" s="2">
        <v>10</v>
      </c>
      <c r="U1016" s="2">
        <v>2</v>
      </c>
      <c r="V1016" s="2" t="str" cm="1">
        <f t="array" ref="V1016">_xlfn.IFS(HRData[[#This Row],[Job Satisfaction Level]]=1,"Very Dissatisfied",HRData[[#This Row],[Job Satisfaction Level]]=2,"Dissatisfied",HRData[[#This Row],[Job Satisfaction Level]]=3,"Neutral",HRData[[#This Row],[Job Satisfaction Level]]=4,"Satisfied",HRData[[#This Row],[Job Satisfaction Level]]=5,"Very Satisfied")</f>
        <v>Dissatisfied</v>
      </c>
      <c r="W1016" s="2" t="s">
        <v>45</v>
      </c>
      <c r="X1016" s="2" t="str">
        <f t="shared" si="62"/>
        <v>50-59</v>
      </c>
      <c r="Y1016" s="2" t="str">
        <f t="shared" si="63"/>
        <v>50-59</v>
      </c>
    </row>
    <row r="1017" spans="1:25" x14ac:dyDescent="0.25">
      <c r="A1017" s="2">
        <v>3737</v>
      </c>
      <c r="B1017" s="2" t="s">
        <v>1558</v>
      </c>
      <c r="C1017" s="2">
        <v>59</v>
      </c>
      <c r="D1017" s="2" t="s">
        <v>33</v>
      </c>
      <c r="E1017" s="2" t="s">
        <v>27</v>
      </c>
      <c r="F1017" s="2" t="s">
        <v>119</v>
      </c>
      <c r="G1017" s="5">
        <v>43789</v>
      </c>
      <c r="H1017" s="2">
        <v>4.1900000000000004</v>
      </c>
      <c r="I1017" s="2">
        <f t="shared" ca="1" si="60"/>
        <v>3</v>
      </c>
      <c r="J1017" s="2" t="str">
        <f t="shared" ca="1" si="61"/>
        <v>3-5</v>
      </c>
      <c r="K1017" s="5">
        <v>45205</v>
      </c>
      <c r="L1017" s="2" t="s">
        <v>48</v>
      </c>
      <c r="M1017" s="2" t="s">
        <v>30</v>
      </c>
      <c r="N1017" s="2">
        <v>2</v>
      </c>
      <c r="O1017" s="2" t="str" cm="1">
        <f t="array" ref="O1017">_xlfn.IFS(HRData[[#This Row],[Performance Rating]]=1,"Very Dissatisfied",HRData[[#This Row],[Performance Rating]]=2,"Dissatisfied",HRData[[#This Row],[Performance Rating]]=3,"Neutral",HRData[[#This Row],[Performance Rating]]=4,"Satisfied",HRData[[#This Row],[Performance Rating]]=5,"Very Satisfied")</f>
        <v>Dissatisfied</v>
      </c>
      <c r="P1017" s="7">
        <v>136865</v>
      </c>
      <c r="Q1017" s="7">
        <v>20</v>
      </c>
      <c r="R1017" s="2">
        <v>4</v>
      </c>
      <c r="S1017" s="2">
        <v>0</v>
      </c>
      <c r="T1017" s="2">
        <v>2</v>
      </c>
      <c r="U1017" s="2">
        <v>2</v>
      </c>
      <c r="V1017" s="2" t="str" cm="1">
        <f t="array" ref="V1017">_xlfn.IFS(HRData[[#This Row],[Job Satisfaction Level]]=1,"Very Dissatisfied",HRData[[#This Row],[Job Satisfaction Level]]=2,"Dissatisfied",HRData[[#This Row],[Job Satisfaction Level]]=3,"Neutral",HRData[[#This Row],[Job Satisfaction Level]]=4,"Satisfied",HRData[[#This Row],[Job Satisfaction Level]]=5,"Very Satisfied")</f>
        <v>Dissatisfied</v>
      </c>
      <c r="W1017" s="2" t="s">
        <v>40</v>
      </c>
      <c r="X1017" s="2" t="str">
        <f t="shared" si="62"/>
        <v>50-59</v>
      </c>
      <c r="Y1017" s="2" t="str">
        <f t="shared" si="63"/>
        <v>50-59</v>
      </c>
    </row>
    <row r="1018" spans="1:25" x14ac:dyDescent="0.25">
      <c r="A1018" s="2">
        <v>5391</v>
      </c>
      <c r="B1018" s="2" t="s">
        <v>1559</v>
      </c>
      <c r="C1018" s="2">
        <v>23</v>
      </c>
      <c r="D1018" s="2" t="s">
        <v>33</v>
      </c>
      <c r="E1018" s="2" t="s">
        <v>42</v>
      </c>
      <c r="F1018" s="2" t="s">
        <v>364</v>
      </c>
      <c r="G1018" s="5">
        <v>43418</v>
      </c>
      <c r="H1018" s="2">
        <v>5.21</v>
      </c>
      <c r="I1018" s="2">
        <f t="shared" ca="1" si="60"/>
        <v>3</v>
      </c>
      <c r="J1018" s="2" t="str">
        <f t="shared" ca="1" si="61"/>
        <v>3-5</v>
      </c>
      <c r="K1018" s="5">
        <v>44617</v>
      </c>
      <c r="L1018" s="2" t="s">
        <v>44</v>
      </c>
      <c r="M1018" s="2" t="s">
        <v>30</v>
      </c>
      <c r="N1018" s="2">
        <v>3</v>
      </c>
      <c r="O1018" s="2" t="str" cm="1">
        <f t="array" ref="O1018">_xlfn.IFS(HRData[[#This Row],[Performance Rating]]=1,"Very Dissatisfied",HRData[[#This Row],[Performance Rating]]=2,"Dissatisfied",HRData[[#This Row],[Performance Rating]]=3,"Neutral",HRData[[#This Row],[Performance Rating]]=4,"Satisfied",HRData[[#This Row],[Performance Rating]]=5,"Very Satisfied")</f>
        <v>Neutral</v>
      </c>
      <c r="P1018" s="7">
        <v>63570</v>
      </c>
      <c r="Q1018" s="7">
        <v>2449</v>
      </c>
      <c r="R1018" s="2">
        <v>13</v>
      </c>
      <c r="S1018" s="2">
        <v>4</v>
      </c>
      <c r="T1018" s="2">
        <v>9</v>
      </c>
      <c r="U1018" s="2">
        <v>4</v>
      </c>
      <c r="V1018" s="2" t="str" cm="1">
        <f t="array" ref="V1018">_xlfn.IFS(HRData[[#This Row],[Job Satisfaction Level]]=1,"Very Dissatisfied",HRData[[#This Row],[Job Satisfaction Level]]=2,"Dissatisfied",HRData[[#This Row],[Job Satisfaction Level]]=3,"Neutral",HRData[[#This Row],[Job Satisfaction Level]]=4,"Satisfied",HRData[[#This Row],[Job Satisfaction Level]]=5,"Very Satisfied")</f>
        <v>Satisfied</v>
      </c>
      <c r="W1018" s="2" t="s">
        <v>45</v>
      </c>
      <c r="X1018" s="2" t="str">
        <f t="shared" si="62"/>
        <v>20-29</v>
      </c>
      <c r="Y1018" s="2" t="str">
        <f t="shared" si="63"/>
        <v>20-29</v>
      </c>
    </row>
    <row r="1019" spans="1:25" x14ac:dyDescent="0.25">
      <c r="A1019" s="2">
        <v>2317</v>
      </c>
      <c r="B1019" s="2" t="s">
        <v>1560</v>
      </c>
      <c r="C1019" s="2">
        <v>63</v>
      </c>
      <c r="D1019" s="2" t="s">
        <v>33</v>
      </c>
      <c r="E1019" s="2" t="s">
        <v>37</v>
      </c>
      <c r="F1019" s="2" t="s">
        <v>763</v>
      </c>
      <c r="G1019" s="5">
        <v>44124</v>
      </c>
      <c r="H1019" s="2">
        <v>3.27</v>
      </c>
      <c r="I1019" s="2">
        <f t="shared" ca="1" si="60"/>
        <v>3</v>
      </c>
      <c r="J1019" s="2" t="str">
        <f t="shared" ca="1" si="61"/>
        <v>3-5</v>
      </c>
      <c r="K1019" s="5"/>
      <c r="L1019" s="2" t="s">
        <v>56</v>
      </c>
      <c r="M1019" s="2" t="s">
        <v>39</v>
      </c>
      <c r="N1019" s="2">
        <v>3</v>
      </c>
      <c r="O1019" s="2" t="str" cm="1">
        <f t="array" ref="O1019">_xlfn.IFS(HRData[[#This Row],[Performance Rating]]=1,"Very Dissatisfied",HRData[[#This Row],[Performance Rating]]=2,"Dissatisfied",HRData[[#This Row],[Performance Rating]]=3,"Neutral",HRData[[#This Row],[Performance Rating]]=4,"Satisfied",HRData[[#This Row],[Performance Rating]]=5,"Very Satisfied")</f>
        <v>Neutral</v>
      </c>
      <c r="P1019" s="7">
        <v>94854</v>
      </c>
      <c r="Q1019" s="7">
        <v>8598</v>
      </c>
      <c r="R1019" s="2">
        <v>17</v>
      </c>
      <c r="S1019" s="2">
        <v>4</v>
      </c>
      <c r="T1019" s="2">
        <v>9</v>
      </c>
      <c r="U1019" s="2">
        <v>1</v>
      </c>
      <c r="V1019" s="2" t="str" cm="1">
        <f t="array" ref="V10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19" s="2" t="s">
        <v>40</v>
      </c>
      <c r="X1019" s="2" t="str">
        <f t="shared" si="62"/>
        <v>60-69</v>
      </c>
      <c r="Y1019" s="2" t="str">
        <f t="shared" si="63"/>
        <v>60-69</v>
      </c>
    </row>
    <row r="1020" spans="1:25" x14ac:dyDescent="0.25">
      <c r="A1020" s="2">
        <v>5888</v>
      </c>
      <c r="B1020" s="2" t="s">
        <v>1561</v>
      </c>
      <c r="C1020" s="2">
        <v>21</v>
      </c>
      <c r="D1020" s="2" t="s">
        <v>33</v>
      </c>
      <c r="E1020" s="2" t="s">
        <v>42</v>
      </c>
      <c r="F1020" s="2" t="s">
        <v>1562</v>
      </c>
      <c r="G1020" s="5">
        <v>45179</v>
      </c>
      <c r="H1020" s="2">
        <v>0.38</v>
      </c>
      <c r="I1020" s="2">
        <f t="shared" ca="1" si="60"/>
        <v>0</v>
      </c>
      <c r="J1020" s="2" t="str">
        <f t="shared" ca="1" si="61"/>
        <v>New</v>
      </c>
      <c r="K1020" s="5"/>
      <c r="L1020" s="2" t="s">
        <v>56</v>
      </c>
      <c r="M1020" s="2" t="s">
        <v>39</v>
      </c>
      <c r="N1020" s="2">
        <v>3</v>
      </c>
      <c r="O1020" s="2" t="str" cm="1">
        <f t="array" ref="O1020">_xlfn.IFS(HRData[[#This Row],[Performance Rating]]=1,"Very Dissatisfied",HRData[[#This Row],[Performance Rating]]=2,"Dissatisfied",HRData[[#This Row],[Performance Rating]]=3,"Neutral",HRData[[#This Row],[Performance Rating]]=4,"Satisfied",HRData[[#This Row],[Performance Rating]]=5,"Very Satisfied")</f>
        <v>Neutral</v>
      </c>
      <c r="P1020" s="7">
        <v>68876</v>
      </c>
      <c r="Q1020" s="7">
        <v>9779</v>
      </c>
      <c r="R1020" s="2">
        <v>5</v>
      </c>
      <c r="S1020" s="2">
        <v>4</v>
      </c>
      <c r="T1020" s="2">
        <v>4</v>
      </c>
      <c r="U1020" s="2">
        <v>4</v>
      </c>
      <c r="V1020" s="2" t="str" cm="1">
        <f t="array" ref="V1020">_xlfn.IFS(HRData[[#This Row],[Job Satisfaction Level]]=1,"Very Dissatisfied",HRData[[#This Row],[Job Satisfaction Level]]=2,"Dissatisfied",HRData[[#This Row],[Job Satisfaction Level]]=3,"Neutral",HRData[[#This Row],[Job Satisfaction Level]]=4,"Satisfied",HRData[[#This Row],[Job Satisfaction Level]]=5,"Very Satisfied")</f>
        <v>Satisfied</v>
      </c>
      <c r="W1020" s="2" t="s">
        <v>40</v>
      </c>
      <c r="X1020" s="2" t="str">
        <f t="shared" si="62"/>
        <v>20-29</v>
      </c>
      <c r="Y1020" s="2" t="str">
        <f t="shared" si="63"/>
        <v>20-29</v>
      </c>
    </row>
    <row r="1021" spans="1:25" x14ac:dyDescent="0.25">
      <c r="A1021" s="2">
        <v>2823</v>
      </c>
      <c r="B1021" s="2" t="s">
        <v>1563</v>
      </c>
      <c r="C1021" s="2">
        <v>18</v>
      </c>
      <c r="D1021" s="2" t="s">
        <v>33</v>
      </c>
      <c r="E1021" s="2" t="s">
        <v>34</v>
      </c>
      <c r="F1021" s="2" t="s">
        <v>1161</v>
      </c>
      <c r="G1021" s="5">
        <v>41989</v>
      </c>
      <c r="H1021" s="2">
        <v>9.1199999999999992</v>
      </c>
      <c r="I1021" s="2">
        <f t="shared" ca="1" si="60"/>
        <v>7</v>
      </c>
      <c r="J1021" s="2" t="str">
        <f t="shared" ca="1" si="61"/>
        <v>5-10</v>
      </c>
      <c r="K1021" s="5">
        <v>44905</v>
      </c>
      <c r="L1021" s="2" t="s">
        <v>48</v>
      </c>
      <c r="M1021" s="2" t="s">
        <v>30</v>
      </c>
      <c r="N1021" s="2">
        <v>2</v>
      </c>
      <c r="O1021" s="2" t="str" cm="1">
        <f t="array" ref="O1021">_xlfn.IFS(HRData[[#This Row],[Performance Rating]]=1,"Very Dissatisfied",HRData[[#This Row],[Performance Rating]]=2,"Dissatisfied",HRData[[#This Row],[Performance Rating]]=3,"Neutral",HRData[[#This Row],[Performance Rating]]=4,"Satisfied",HRData[[#This Row],[Performance Rating]]=5,"Very Satisfied")</f>
        <v>Dissatisfied</v>
      </c>
      <c r="P1021" s="7">
        <v>59062</v>
      </c>
      <c r="Q1021" s="7">
        <v>3370</v>
      </c>
      <c r="R1021" s="2">
        <v>15</v>
      </c>
      <c r="S1021" s="2">
        <v>3</v>
      </c>
      <c r="T1021" s="2">
        <v>0</v>
      </c>
      <c r="U1021" s="2">
        <v>5</v>
      </c>
      <c r="V1021" s="2" t="str" cm="1">
        <f t="array" ref="V1021">_xlfn.IFS(HRData[[#This Row],[Job Satisfaction Level]]=1,"Very Dissatisfied",HRData[[#This Row],[Job Satisfaction Level]]=2,"Dissatisfied",HRData[[#This Row],[Job Satisfaction Level]]=3,"Neutral",HRData[[#This Row],[Job Satisfaction Level]]=4,"Satisfied",HRData[[#This Row],[Job Satisfaction Level]]=5,"Very Satisfied")</f>
        <v>Very Satisfied</v>
      </c>
      <c r="W1021" s="2" t="s">
        <v>45</v>
      </c>
      <c r="X1021" s="2" t="str">
        <f t="shared" si="62"/>
        <v>10-19</v>
      </c>
      <c r="Y1021" s="2" t="str">
        <f t="shared" si="63"/>
        <v>10-19</v>
      </c>
    </row>
    <row r="1022" spans="1:25" x14ac:dyDescent="0.25">
      <c r="A1022" s="2">
        <v>4252</v>
      </c>
      <c r="B1022" s="2" t="s">
        <v>1564</v>
      </c>
      <c r="C1022" s="2">
        <v>46</v>
      </c>
      <c r="D1022" s="2" t="s">
        <v>33</v>
      </c>
      <c r="E1022" s="2" t="s">
        <v>34</v>
      </c>
      <c r="F1022" s="2" t="s">
        <v>153</v>
      </c>
      <c r="G1022" s="5">
        <v>43234</v>
      </c>
      <c r="H1022" s="2">
        <v>5.71</v>
      </c>
      <c r="I1022" s="2">
        <f t="shared" ca="1" si="60"/>
        <v>4</v>
      </c>
      <c r="J1022" s="2" t="str">
        <f t="shared" ca="1" si="61"/>
        <v>3-5</v>
      </c>
      <c r="K1022" s="5">
        <v>44972</v>
      </c>
      <c r="L1022" s="2" t="s">
        <v>44</v>
      </c>
      <c r="M1022" s="2" t="s">
        <v>30</v>
      </c>
      <c r="N1022" s="2">
        <v>3</v>
      </c>
      <c r="O1022" s="2" t="str" cm="1">
        <f t="array" ref="O1022">_xlfn.IFS(HRData[[#This Row],[Performance Rating]]=1,"Very Dissatisfied",HRData[[#This Row],[Performance Rating]]=2,"Dissatisfied",HRData[[#This Row],[Performance Rating]]=3,"Neutral",HRData[[#This Row],[Performance Rating]]=4,"Satisfied",HRData[[#This Row],[Performance Rating]]=5,"Very Satisfied")</f>
        <v>Neutral</v>
      </c>
      <c r="P1022" s="7">
        <v>120071</v>
      </c>
      <c r="Q1022" s="7">
        <v>4233</v>
      </c>
      <c r="R1022" s="2">
        <v>15</v>
      </c>
      <c r="S1022" s="2">
        <v>2</v>
      </c>
      <c r="T1022" s="2">
        <v>9</v>
      </c>
      <c r="U1022" s="2">
        <v>1</v>
      </c>
      <c r="V1022" s="2" t="str" cm="1">
        <f t="array" ref="V10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22" s="2" t="s">
        <v>40</v>
      </c>
      <c r="X1022" s="2" t="str">
        <f t="shared" si="62"/>
        <v>40-49</v>
      </c>
      <c r="Y1022" s="2" t="str">
        <f t="shared" si="63"/>
        <v>40-49</v>
      </c>
    </row>
    <row r="1023" spans="1:25" x14ac:dyDescent="0.25">
      <c r="A1023" s="2">
        <v>9411</v>
      </c>
      <c r="B1023" s="2" t="s">
        <v>1565</v>
      </c>
      <c r="C1023" s="2">
        <v>32</v>
      </c>
      <c r="D1023" s="2" t="s">
        <v>33</v>
      </c>
      <c r="E1023" s="2" t="s">
        <v>27</v>
      </c>
      <c r="F1023" s="2" t="s">
        <v>109</v>
      </c>
      <c r="G1023" s="5">
        <v>42516</v>
      </c>
      <c r="H1023" s="2">
        <v>7.68</v>
      </c>
      <c r="I1023" s="2">
        <f t="shared" ca="1" si="60"/>
        <v>0</v>
      </c>
      <c r="J1023" s="2" t="str">
        <f t="shared" ca="1" si="61"/>
        <v>New</v>
      </c>
      <c r="K1023" s="5">
        <v>42702</v>
      </c>
      <c r="L1023" s="2" t="s">
        <v>48</v>
      </c>
      <c r="M1023" s="2" t="s">
        <v>30</v>
      </c>
      <c r="N1023" s="2">
        <v>4</v>
      </c>
      <c r="O1023" s="2" t="str" cm="1">
        <f t="array" ref="O1023">_xlfn.IFS(HRData[[#This Row],[Performance Rating]]=1,"Very Dissatisfied",HRData[[#This Row],[Performance Rating]]=2,"Dissatisfied",HRData[[#This Row],[Performance Rating]]=3,"Neutral",HRData[[#This Row],[Performance Rating]]=4,"Satisfied",HRData[[#This Row],[Performance Rating]]=5,"Very Satisfied")</f>
        <v>Satisfied</v>
      </c>
      <c r="P1023" s="7">
        <v>139903</v>
      </c>
      <c r="Q1023" s="7">
        <v>3809</v>
      </c>
      <c r="R1023" s="2">
        <v>20</v>
      </c>
      <c r="S1023" s="2">
        <v>7</v>
      </c>
      <c r="T1023" s="2">
        <v>1</v>
      </c>
      <c r="U1023" s="2">
        <v>3</v>
      </c>
      <c r="V1023" s="2" t="str" cm="1">
        <f t="array" ref="V1023">_xlfn.IFS(HRData[[#This Row],[Job Satisfaction Level]]=1,"Very Dissatisfied",HRData[[#This Row],[Job Satisfaction Level]]=2,"Dissatisfied",HRData[[#This Row],[Job Satisfaction Level]]=3,"Neutral",HRData[[#This Row],[Job Satisfaction Level]]=4,"Satisfied",HRData[[#This Row],[Job Satisfaction Level]]=5,"Very Satisfied")</f>
        <v>Neutral</v>
      </c>
      <c r="W1023" s="2" t="s">
        <v>40</v>
      </c>
      <c r="X1023" s="2" t="str">
        <f t="shared" si="62"/>
        <v>30-39</v>
      </c>
      <c r="Y1023" s="2" t="str">
        <f t="shared" si="63"/>
        <v>30-39</v>
      </c>
    </row>
    <row r="1024" spans="1:25" x14ac:dyDescent="0.25">
      <c r="A1024" s="2">
        <v>8320</v>
      </c>
      <c r="B1024" s="2" t="s">
        <v>1566</v>
      </c>
      <c r="C1024" s="2">
        <v>22</v>
      </c>
      <c r="D1024" s="2" t="s">
        <v>33</v>
      </c>
      <c r="E1024" s="2" t="s">
        <v>27</v>
      </c>
      <c r="F1024" s="2" t="s">
        <v>115</v>
      </c>
      <c r="G1024" s="5">
        <v>44911</v>
      </c>
      <c r="H1024" s="2">
        <v>1.1200000000000001</v>
      </c>
      <c r="I1024" s="2">
        <f t="shared" ca="1" si="60"/>
        <v>0</v>
      </c>
      <c r="J1024" s="2" t="str">
        <f t="shared" ca="1" si="61"/>
        <v>New</v>
      </c>
      <c r="K1024" s="5">
        <v>45031</v>
      </c>
      <c r="L1024" s="2" t="s">
        <v>44</v>
      </c>
      <c r="M1024" s="2" t="s">
        <v>30</v>
      </c>
      <c r="N1024" s="2">
        <v>1</v>
      </c>
      <c r="O1024" s="2" t="str" cm="1">
        <f t="array" ref="O1024">_xlfn.IFS(HRData[[#This Row],[Performance Rating]]=1,"Very Dissatisfied",HRData[[#This Row],[Performance Rating]]=2,"Dissatisfied",HRData[[#This Row],[Performance Rating]]=3,"Neutral",HRData[[#This Row],[Performance Rating]]=4,"Satisfied",HRData[[#This Row],[Performance Rating]]=5,"Very Satisfied")</f>
        <v>Very Dissatisfied</v>
      </c>
      <c r="P1024" s="7">
        <v>95638</v>
      </c>
      <c r="Q1024" s="7">
        <v>7698</v>
      </c>
      <c r="R1024" s="2">
        <v>18</v>
      </c>
      <c r="S1024" s="2">
        <v>3</v>
      </c>
      <c r="T1024" s="2">
        <v>8</v>
      </c>
      <c r="U1024" s="2">
        <v>2</v>
      </c>
      <c r="V1024" s="2" t="str" cm="1">
        <f t="array" ref="V1024">_xlfn.IFS(HRData[[#This Row],[Job Satisfaction Level]]=1,"Very Dissatisfied",HRData[[#This Row],[Job Satisfaction Level]]=2,"Dissatisfied",HRData[[#This Row],[Job Satisfaction Level]]=3,"Neutral",HRData[[#This Row],[Job Satisfaction Level]]=4,"Satisfied",HRData[[#This Row],[Job Satisfaction Level]]=5,"Very Satisfied")</f>
        <v>Dissatisfied</v>
      </c>
      <c r="W1024" s="2" t="s">
        <v>45</v>
      </c>
      <c r="X1024" s="2" t="str">
        <f t="shared" si="62"/>
        <v>20-29</v>
      </c>
      <c r="Y1024" s="2" t="str">
        <f t="shared" si="63"/>
        <v>20-29</v>
      </c>
    </row>
    <row r="1025" spans="1:25" x14ac:dyDescent="0.25">
      <c r="A1025" s="2">
        <v>3614</v>
      </c>
      <c r="B1025" s="2" t="s">
        <v>1567</v>
      </c>
      <c r="C1025" s="2">
        <v>53</v>
      </c>
      <c r="D1025" s="2" t="s">
        <v>33</v>
      </c>
      <c r="E1025" s="2" t="s">
        <v>42</v>
      </c>
      <c r="F1025" s="2" t="s">
        <v>770</v>
      </c>
      <c r="G1025" s="5">
        <v>44955</v>
      </c>
      <c r="H1025" s="2">
        <v>1</v>
      </c>
      <c r="I1025" s="2">
        <f t="shared" ca="1" si="60"/>
        <v>0</v>
      </c>
      <c r="J1025" s="2" t="str">
        <f t="shared" ca="1" si="61"/>
        <v>New</v>
      </c>
      <c r="K1025" s="5">
        <v>45088</v>
      </c>
      <c r="L1025" s="2" t="s">
        <v>29</v>
      </c>
      <c r="M1025" s="2" t="s">
        <v>30</v>
      </c>
      <c r="N1025" s="2">
        <v>3</v>
      </c>
      <c r="O1025" s="2" t="str" cm="1">
        <f t="array" ref="O1025">_xlfn.IFS(HRData[[#This Row],[Performance Rating]]=1,"Very Dissatisfied",HRData[[#This Row],[Performance Rating]]=2,"Dissatisfied",HRData[[#This Row],[Performance Rating]]=3,"Neutral",HRData[[#This Row],[Performance Rating]]=4,"Satisfied",HRData[[#This Row],[Performance Rating]]=5,"Very Satisfied")</f>
        <v>Neutral</v>
      </c>
      <c r="P1025" s="7">
        <v>140298</v>
      </c>
      <c r="Q1025" s="7">
        <v>7713</v>
      </c>
      <c r="R1025" s="2">
        <v>7</v>
      </c>
      <c r="S1025" s="2">
        <v>4</v>
      </c>
      <c r="T1025" s="2">
        <v>4</v>
      </c>
      <c r="U1025" s="2">
        <v>5</v>
      </c>
      <c r="V1025" s="2" t="str" cm="1">
        <f t="array" ref="V1025">_xlfn.IFS(HRData[[#This Row],[Job Satisfaction Level]]=1,"Very Dissatisfied",HRData[[#This Row],[Job Satisfaction Level]]=2,"Dissatisfied",HRData[[#This Row],[Job Satisfaction Level]]=3,"Neutral",HRData[[#This Row],[Job Satisfaction Level]]=4,"Satisfied",HRData[[#This Row],[Job Satisfaction Level]]=5,"Very Satisfied")</f>
        <v>Very Satisfied</v>
      </c>
      <c r="W1025" s="2" t="s">
        <v>40</v>
      </c>
      <c r="X1025" s="2" t="str">
        <f t="shared" si="62"/>
        <v>50-59</v>
      </c>
      <c r="Y1025" s="2" t="str">
        <f t="shared" si="63"/>
        <v>50-59</v>
      </c>
    </row>
    <row r="1026" spans="1:25" x14ac:dyDescent="0.25">
      <c r="A1026" s="2">
        <v>5705</v>
      </c>
      <c r="B1026" s="2" t="s">
        <v>1568</v>
      </c>
      <c r="C1026" s="2">
        <v>22</v>
      </c>
      <c r="D1026" s="2" t="s">
        <v>33</v>
      </c>
      <c r="E1026" s="2" t="s">
        <v>50</v>
      </c>
      <c r="F1026" s="2" t="s">
        <v>723</v>
      </c>
      <c r="G1026" s="5">
        <v>44232</v>
      </c>
      <c r="H1026" s="2">
        <v>2.98</v>
      </c>
      <c r="I1026" s="2">
        <f t="shared" ref="I1026:I1089" ca="1" si="64">DATEDIF(G1026,IF(ISBLANK(K1026), TODAY(), K1026), "y")</f>
        <v>3</v>
      </c>
      <c r="J1026" s="2" t="str">
        <f t="shared" ref="J1026:J1089" ca="1" si="65">IF(I1026=0, "New", IF(I1026&lt;1, "0-1", IF(I1026&lt;3, "1-3", IF(I1026&lt;5, "3-5", IF(I1026&lt;10, "5-10", "10+")))))</f>
        <v>3-5</v>
      </c>
      <c r="K1026" s="5"/>
      <c r="L1026" s="2" t="s">
        <v>56</v>
      </c>
      <c r="M1026" s="2" t="s">
        <v>39</v>
      </c>
      <c r="N1026" s="2">
        <v>1</v>
      </c>
      <c r="O1026" s="2" t="str" cm="1">
        <f t="array" ref="O1026">_xlfn.IFS(HRData[[#This Row],[Performance Rating]]=1,"Very Dissatisfied",HRData[[#This Row],[Performance Rating]]=2,"Dissatisfied",HRData[[#This Row],[Performance Rating]]=3,"Neutral",HRData[[#This Row],[Performance Rating]]=4,"Satisfied",HRData[[#This Row],[Performance Rating]]=5,"Very Satisfied")</f>
        <v>Very Dissatisfied</v>
      </c>
      <c r="P1026" s="7">
        <v>106934</v>
      </c>
      <c r="Q1026" s="7">
        <v>7716</v>
      </c>
      <c r="R1026" s="2">
        <v>8</v>
      </c>
      <c r="S1026" s="2">
        <v>2</v>
      </c>
      <c r="T1026" s="2">
        <v>7</v>
      </c>
      <c r="U1026" s="2">
        <v>5</v>
      </c>
      <c r="V1026" s="2" t="str" cm="1">
        <f t="array" ref="V1026">_xlfn.IFS(HRData[[#This Row],[Job Satisfaction Level]]=1,"Very Dissatisfied",HRData[[#This Row],[Job Satisfaction Level]]=2,"Dissatisfied",HRData[[#This Row],[Job Satisfaction Level]]=3,"Neutral",HRData[[#This Row],[Job Satisfaction Level]]=4,"Satisfied",HRData[[#This Row],[Job Satisfaction Level]]=5,"Very Satisfied")</f>
        <v>Very Satisfied</v>
      </c>
      <c r="W1026" s="2" t="s">
        <v>45</v>
      </c>
      <c r="X1026" s="2" t="str">
        <f t="shared" ref="X1026:X1089" si="66">IF(C1026="", "", CONCATENATE(TEXT(FLOOR(C1026, 10), "0"), "-", TEXT(FLOOR(C1026, 10) + 9, "0")))</f>
        <v>20-29</v>
      </c>
      <c r="Y1026" s="2" t="str">
        <f t="shared" ref="Y1026:Y1089" si="67">IF(AND(C1026&gt;=0, C1026&lt;10), "0-9",
   IF(AND(C1026&gt;=10, C1026&lt;20), "10-19",
      IF(AND(C1026&gt;=20, C1026&lt;30), "20-29",
         IF(AND(C1026&gt;=30, C1026&lt;40), "30-39",
            IF(AND(C1026&gt;=40, C1026&lt;50), "40-49",
               IF(AND(C1026&gt;=50, C1026&lt;60), "50-59",
                  IF(AND(C1026&gt;=60, C1026&lt;70), "60-69",
                     IF(AND(C1026&gt;=70, C1026&lt;80), "70-79",
                        IF(AND(C1026&gt;=80, C1026&lt;90), "80-89",
                           IF(C1026&gt;=90, "90+", "Out of range"))))))))))</f>
        <v>20-29</v>
      </c>
    </row>
    <row r="1027" spans="1:25" x14ac:dyDescent="0.25">
      <c r="A1027" s="2">
        <v>5713</v>
      </c>
      <c r="B1027" s="2" t="s">
        <v>1569</v>
      </c>
      <c r="C1027" s="2">
        <v>53</v>
      </c>
      <c r="D1027" s="2" t="s">
        <v>33</v>
      </c>
      <c r="E1027" s="2" t="s">
        <v>42</v>
      </c>
      <c r="F1027" s="2" t="s">
        <v>1570</v>
      </c>
      <c r="G1027" s="5">
        <v>44522</v>
      </c>
      <c r="H1027" s="2">
        <v>2.1800000000000002</v>
      </c>
      <c r="I1027" s="2">
        <f t="shared" ca="1" si="64"/>
        <v>2</v>
      </c>
      <c r="J1027" s="2" t="str">
        <f t="shared" ca="1" si="65"/>
        <v>1-3</v>
      </c>
      <c r="K1027" s="5"/>
      <c r="L1027" s="2" t="s">
        <v>56</v>
      </c>
      <c r="M1027" s="2" t="s">
        <v>39</v>
      </c>
      <c r="N1027" s="2">
        <v>5</v>
      </c>
      <c r="O1027" s="2" t="str" cm="1">
        <f t="array" ref="O1027">_xlfn.IFS(HRData[[#This Row],[Performance Rating]]=1,"Very Dissatisfied",HRData[[#This Row],[Performance Rating]]=2,"Dissatisfied",HRData[[#This Row],[Performance Rating]]=3,"Neutral",HRData[[#This Row],[Performance Rating]]=4,"Satisfied",HRData[[#This Row],[Performance Rating]]=5,"Very Satisfied")</f>
        <v>Very Satisfied</v>
      </c>
      <c r="P1027" s="7">
        <v>128300</v>
      </c>
      <c r="Q1027" s="7">
        <v>9034</v>
      </c>
      <c r="R1027" s="2">
        <v>4</v>
      </c>
      <c r="S1027" s="2">
        <v>2</v>
      </c>
      <c r="T1027" s="2">
        <v>2</v>
      </c>
      <c r="U1027" s="2">
        <v>4</v>
      </c>
      <c r="V1027" s="2" t="str" cm="1">
        <f t="array" ref="V1027">_xlfn.IFS(HRData[[#This Row],[Job Satisfaction Level]]=1,"Very Dissatisfied",HRData[[#This Row],[Job Satisfaction Level]]=2,"Dissatisfied",HRData[[#This Row],[Job Satisfaction Level]]=3,"Neutral",HRData[[#This Row],[Job Satisfaction Level]]=4,"Satisfied",HRData[[#This Row],[Job Satisfaction Level]]=5,"Very Satisfied")</f>
        <v>Satisfied</v>
      </c>
      <c r="W1027" s="2" t="s">
        <v>40</v>
      </c>
      <c r="X1027" s="2" t="str">
        <f t="shared" si="66"/>
        <v>50-59</v>
      </c>
      <c r="Y1027" s="2" t="str">
        <f t="shared" si="67"/>
        <v>50-59</v>
      </c>
    </row>
    <row r="1028" spans="1:25" x14ac:dyDescent="0.25">
      <c r="A1028" s="2">
        <v>3448</v>
      </c>
      <c r="B1028" s="2" t="s">
        <v>1571</v>
      </c>
      <c r="C1028" s="2">
        <v>38</v>
      </c>
      <c r="D1028" s="2" t="s">
        <v>33</v>
      </c>
      <c r="E1028" s="2" t="s">
        <v>27</v>
      </c>
      <c r="F1028" s="2" t="s">
        <v>1572</v>
      </c>
      <c r="G1028" s="5">
        <v>42714</v>
      </c>
      <c r="H1028" s="2">
        <v>7.14</v>
      </c>
      <c r="I1028" s="2">
        <f t="shared" ca="1" si="64"/>
        <v>7</v>
      </c>
      <c r="J1028" s="2" t="str">
        <f t="shared" ca="1" si="65"/>
        <v>5-10</v>
      </c>
      <c r="K1028" s="5"/>
      <c r="L1028" s="2" t="s">
        <v>48</v>
      </c>
      <c r="M1028" s="2" t="s">
        <v>39</v>
      </c>
      <c r="N1028" s="2">
        <v>5</v>
      </c>
      <c r="O1028" s="2" t="str" cm="1">
        <f t="array" ref="O1028">_xlfn.IFS(HRData[[#This Row],[Performance Rating]]=1,"Very Dissatisfied",HRData[[#This Row],[Performance Rating]]=2,"Dissatisfied",HRData[[#This Row],[Performance Rating]]=3,"Neutral",HRData[[#This Row],[Performance Rating]]=4,"Satisfied",HRData[[#This Row],[Performance Rating]]=5,"Very Satisfied")</f>
        <v>Very Satisfied</v>
      </c>
      <c r="P1028" s="7">
        <v>79425</v>
      </c>
      <c r="Q1028" s="7">
        <v>9488</v>
      </c>
      <c r="R1028" s="2">
        <v>12</v>
      </c>
      <c r="S1028" s="2">
        <v>1</v>
      </c>
      <c r="T1028" s="2">
        <v>7</v>
      </c>
      <c r="U1028" s="2">
        <v>5</v>
      </c>
      <c r="V1028" s="2" t="str" cm="1">
        <f t="array" ref="V1028">_xlfn.IFS(HRData[[#This Row],[Job Satisfaction Level]]=1,"Very Dissatisfied",HRData[[#This Row],[Job Satisfaction Level]]=2,"Dissatisfied",HRData[[#This Row],[Job Satisfaction Level]]=3,"Neutral",HRData[[#This Row],[Job Satisfaction Level]]=4,"Satisfied",HRData[[#This Row],[Job Satisfaction Level]]=5,"Very Satisfied")</f>
        <v>Very Satisfied</v>
      </c>
      <c r="W1028" s="2" t="s">
        <v>45</v>
      </c>
      <c r="X1028" s="2" t="str">
        <f t="shared" si="66"/>
        <v>30-39</v>
      </c>
      <c r="Y1028" s="2" t="str">
        <f t="shared" si="67"/>
        <v>30-39</v>
      </c>
    </row>
    <row r="1029" spans="1:25" x14ac:dyDescent="0.25">
      <c r="A1029" s="2">
        <v>6477</v>
      </c>
      <c r="B1029" s="2" t="s">
        <v>1573</v>
      </c>
      <c r="C1029" s="2">
        <v>60</v>
      </c>
      <c r="D1029" s="2" t="s">
        <v>33</v>
      </c>
      <c r="E1029" s="2" t="s">
        <v>37</v>
      </c>
      <c r="F1029" s="2" t="s">
        <v>1539</v>
      </c>
      <c r="G1029" s="5">
        <v>45004</v>
      </c>
      <c r="H1029" s="2">
        <v>0.86</v>
      </c>
      <c r="I1029" s="2">
        <f t="shared" ca="1" si="64"/>
        <v>0</v>
      </c>
      <c r="J1029" s="2" t="str">
        <f t="shared" ca="1" si="65"/>
        <v>New</v>
      </c>
      <c r="K1029" s="5">
        <v>45124</v>
      </c>
      <c r="L1029" s="2" t="s">
        <v>56</v>
      </c>
      <c r="M1029" s="2" t="s">
        <v>30</v>
      </c>
      <c r="N1029" s="2">
        <v>2</v>
      </c>
      <c r="O1029" s="2" t="str" cm="1">
        <f t="array" ref="O1029">_xlfn.IFS(HRData[[#This Row],[Performance Rating]]=1,"Very Dissatisfied",HRData[[#This Row],[Performance Rating]]=2,"Dissatisfied",HRData[[#This Row],[Performance Rating]]=3,"Neutral",HRData[[#This Row],[Performance Rating]]=4,"Satisfied",HRData[[#This Row],[Performance Rating]]=5,"Very Satisfied")</f>
        <v>Dissatisfied</v>
      </c>
      <c r="P1029" s="7">
        <v>61617</v>
      </c>
      <c r="Q1029" s="7">
        <v>3995</v>
      </c>
      <c r="R1029" s="2">
        <v>13</v>
      </c>
      <c r="S1029" s="2">
        <v>8</v>
      </c>
      <c r="T1029" s="2">
        <v>5</v>
      </c>
      <c r="U1029" s="2">
        <v>5</v>
      </c>
      <c r="V1029" s="2" t="str" cm="1">
        <f t="array" ref="V1029">_xlfn.IFS(HRData[[#This Row],[Job Satisfaction Level]]=1,"Very Dissatisfied",HRData[[#This Row],[Job Satisfaction Level]]=2,"Dissatisfied",HRData[[#This Row],[Job Satisfaction Level]]=3,"Neutral",HRData[[#This Row],[Job Satisfaction Level]]=4,"Satisfied",HRData[[#This Row],[Job Satisfaction Level]]=5,"Very Satisfied")</f>
        <v>Very Satisfied</v>
      </c>
      <c r="W1029" s="2" t="s">
        <v>40</v>
      </c>
      <c r="X1029" s="2" t="str">
        <f t="shared" si="66"/>
        <v>60-69</v>
      </c>
      <c r="Y1029" s="2" t="str">
        <f t="shared" si="67"/>
        <v>60-69</v>
      </c>
    </row>
    <row r="1030" spans="1:25" x14ac:dyDescent="0.25">
      <c r="A1030" s="2">
        <v>9850</v>
      </c>
      <c r="B1030" s="2" t="s">
        <v>1574</v>
      </c>
      <c r="C1030" s="2">
        <v>56</v>
      </c>
      <c r="D1030" s="2" t="s">
        <v>33</v>
      </c>
      <c r="E1030" s="2" t="s">
        <v>50</v>
      </c>
      <c r="F1030" s="2" t="s">
        <v>1575</v>
      </c>
      <c r="G1030" s="5">
        <v>44225</v>
      </c>
      <c r="H1030" s="2">
        <v>3</v>
      </c>
      <c r="I1030" s="2">
        <f t="shared" ca="1" si="64"/>
        <v>3</v>
      </c>
      <c r="J1030" s="2" t="str">
        <f t="shared" ca="1" si="65"/>
        <v>3-5</v>
      </c>
      <c r="K1030" s="5"/>
      <c r="L1030" s="2" t="s">
        <v>56</v>
      </c>
      <c r="M1030" s="2" t="s">
        <v>39</v>
      </c>
      <c r="N1030" s="2">
        <v>2</v>
      </c>
      <c r="O1030" s="2" t="str" cm="1">
        <f t="array" ref="O1030">_xlfn.IFS(HRData[[#This Row],[Performance Rating]]=1,"Very Dissatisfied",HRData[[#This Row],[Performance Rating]]=2,"Dissatisfied",HRData[[#This Row],[Performance Rating]]=3,"Neutral",HRData[[#This Row],[Performance Rating]]=4,"Satisfied",HRData[[#This Row],[Performance Rating]]=5,"Very Satisfied")</f>
        <v>Dissatisfied</v>
      </c>
      <c r="P1030" s="7">
        <v>89772</v>
      </c>
      <c r="Q1030" s="7">
        <v>8790</v>
      </c>
      <c r="R1030" s="2">
        <v>14</v>
      </c>
      <c r="S1030" s="2">
        <v>2</v>
      </c>
      <c r="T1030" s="2">
        <v>7</v>
      </c>
      <c r="U1030" s="2">
        <v>2</v>
      </c>
      <c r="V1030" s="2" t="str" cm="1">
        <f t="array" ref="V1030">_xlfn.IFS(HRData[[#This Row],[Job Satisfaction Level]]=1,"Very Dissatisfied",HRData[[#This Row],[Job Satisfaction Level]]=2,"Dissatisfied",HRData[[#This Row],[Job Satisfaction Level]]=3,"Neutral",HRData[[#This Row],[Job Satisfaction Level]]=4,"Satisfied",HRData[[#This Row],[Job Satisfaction Level]]=5,"Very Satisfied")</f>
        <v>Dissatisfied</v>
      </c>
      <c r="W1030" s="2" t="s">
        <v>31</v>
      </c>
      <c r="X1030" s="2" t="str">
        <f t="shared" si="66"/>
        <v>50-59</v>
      </c>
      <c r="Y1030" s="2" t="str">
        <f t="shared" si="67"/>
        <v>50-59</v>
      </c>
    </row>
    <row r="1031" spans="1:25" x14ac:dyDescent="0.25">
      <c r="A1031" s="2">
        <v>1024</v>
      </c>
      <c r="B1031" s="2" t="s">
        <v>1576</v>
      </c>
      <c r="C1031" s="2">
        <v>64</v>
      </c>
      <c r="D1031" s="2" t="s">
        <v>33</v>
      </c>
      <c r="E1031" s="2" t="s">
        <v>34</v>
      </c>
      <c r="F1031" s="2" t="s">
        <v>588</v>
      </c>
      <c r="G1031" s="5">
        <v>44444</v>
      </c>
      <c r="H1031" s="2">
        <v>2.4</v>
      </c>
      <c r="I1031" s="2">
        <f t="shared" ca="1" si="64"/>
        <v>1</v>
      </c>
      <c r="J1031" s="2" t="str">
        <f t="shared" ca="1" si="65"/>
        <v>1-3</v>
      </c>
      <c r="K1031" s="5">
        <v>44936</v>
      </c>
      <c r="L1031" s="2" t="s">
        <v>48</v>
      </c>
      <c r="M1031" s="2" t="s">
        <v>30</v>
      </c>
      <c r="N1031" s="2">
        <v>4</v>
      </c>
      <c r="O1031" s="2" t="str" cm="1">
        <f t="array" ref="O1031">_xlfn.IFS(HRData[[#This Row],[Performance Rating]]=1,"Very Dissatisfied",HRData[[#This Row],[Performance Rating]]=2,"Dissatisfied",HRData[[#This Row],[Performance Rating]]=3,"Neutral",HRData[[#This Row],[Performance Rating]]=4,"Satisfied",HRData[[#This Row],[Performance Rating]]=5,"Very Satisfied")</f>
        <v>Satisfied</v>
      </c>
      <c r="P1031" s="7">
        <v>72890</v>
      </c>
      <c r="Q1031" s="7">
        <v>9282</v>
      </c>
      <c r="R1031" s="2">
        <v>16</v>
      </c>
      <c r="S1031" s="2">
        <v>0</v>
      </c>
      <c r="T1031" s="2">
        <v>5</v>
      </c>
      <c r="U1031" s="2">
        <v>4</v>
      </c>
      <c r="V1031" s="2" t="str" cm="1">
        <f t="array" ref="V1031">_xlfn.IFS(HRData[[#This Row],[Job Satisfaction Level]]=1,"Very Dissatisfied",HRData[[#This Row],[Job Satisfaction Level]]=2,"Dissatisfied",HRData[[#This Row],[Job Satisfaction Level]]=3,"Neutral",HRData[[#This Row],[Job Satisfaction Level]]=4,"Satisfied",HRData[[#This Row],[Job Satisfaction Level]]=5,"Very Satisfied")</f>
        <v>Satisfied</v>
      </c>
      <c r="W1031" s="2" t="s">
        <v>31</v>
      </c>
      <c r="X1031" s="2" t="str">
        <f t="shared" si="66"/>
        <v>60-69</v>
      </c>
      <c r="Y1031" s="2" t="str">
        <f t="shared" si="67"/>
        <v>60-69</v>
      </c>
    </row>
    <row r="1032" spans="1:25" x14ac:dyDescent="0.25">
      <c r="A1032" s="2">
        <v>2617</v>
      </c>
      <c r="B1032" s="2" t="s">
        <v>1577</v>
      </c>
      <c r="C1032" s="2">
        <v>25</v>
      </c>
      <c r="D1032" s="2" t="s">
        <v>33</v>
      </c>
      <c r="E1032" s="2" t="s">
        <v>34</v>
      </c>
      <c r="F1032" s="2" t="s">
        <v>1019</v>
      </c>
      <c r="G1032" s="5">
        <v>45298</v>
      </c>
      <c r="H1032" s="2">
        <v>0.06</v>
      </c>
      <c r="I1032" s="2">
        <f t="shared" ca="1" si="64"/>
        <v>0</v>
      </c>
      <c r="J1032" s="2" t="str">
        <f t="shared" ca="1" si="65"/>
        <v>New</v>
      </c>
      <c r="K1032" s="5"/>
      <c r="L1032" s="2" t="s">
        <v>56</v>
      </c>
      <c r="M1032" s="2" t="s">
        <v>39</v>
      </c>
      <c r="N1032" s="2">
        <v>3</v>
      </c>
      <c r="O1032" s="2" t="str" cm="1">
        <f t="array" ref="O1032">_xlfn.IFS(HRData[[#This Row],[Performance Rating]]=1,"Very Dissatisfied",HRData[[#This Row],[Performance Rating]]=2,"Dissatisfied",HRData[[#This Row],[Performance Rating]]=3,"Neutral",HRData[[#This Row],[Performance Rating]]=4,"Satisfied",HRData[[#This Row],[Performance Rating]]=5,"Very Satisfied")</f>
        <v>Neutral</v>
      </c>
      <c r="P1032" s="7">
        <v>124012</v>
      </c>
      <c r="Q1032" s="7">
        <v>7710</v>
      </c>
      <c r="R1032" s="2">
        <v>5</v>
      </c>
      <c r="S1032" s="2">
        <v>9</v>
      </c>
      <c r="T1032" s="2">
        <v>3</v>
      </c>
      <c r="U1032" s="2">
        <v>4</v>
      </c>
      <c r="V1032" s="2" t="str" cm="1">
        <f t="array" ref="V1032">_xlfn.IFS(HRData[[#This Row],[Job Satisfaction Level]]=1,"Very Dissatisfied",HRData[[#This Row],[Job Satisfaction Level]]=2,"Dissatisfied",HRData[[#This Row],[Job Satisfaction Level]]=3,"Neutral",HRData[[#This Row],[Job Satisfaction Level]]=4,"Satisfied",HRData[[#This Row],[Job Satisfaction Level]]=5,"Very Satisfied")</f>
        <v>Satisfied</v>
      </c>
      <c r="W1032" s="2" t="s">
        <v>40</v>
      </c>
      <c r="X1032" s="2" t="str">
        <f t="shared" si="66"/>
        <v>20-29</v>
      </c>
      <c r="Y1032" s="2" t="str">
        <f t="shared" si="67"/>
        <v>20-29</v>
      </c>
    </row>
    <row r="1033" spans="1:25" x14ac:dyDescent="0.25">
      <c r="A1033" s="2">
        <v>9708</v>
      </c>
      <c r="B1033" s="2" t="s">
        <v>1578</v>
      </c>
      <c r="C1033" s="2">
        <v>28</v>
      </c>
      <c r="D1033" s="2" t="s">
        <v>33</v>
      </c>
      <c r="E1033" s="2" t="s">
        <v>37</v>
      </c>
      <c r="F1033" s="2" t="s">
        <v>1579</v>
      </c>
      <c r="G1033" s="5">
        <v>44489</v>
      </c>
      <c r="H1033" s="2">
        <v>2.27</v>
      </c>
      <c r="I1033" s="2">
        <f t="shared" ca="1" si="64"/>
        <v>2</v>
      </c>
      <c r="J1033" s="2" t="str">
        <f t="shared" ca="1" si="65"/>
        <v>1-3</v>
      </c>
      <c r="K1033" s="5">
        <v>45288</v>
      </c>
      <c r="L1033" s="2" t="s">
        <v>29</v>
      </c>
      <c r="M1033" s="2" t="s">
        <v>30</v>
      </c>
      <c r="N1033" s="2">
        <v>4</v>
      </c>
      <c r="O1033" s="2" t="str" cm="1">
        <f t="array" ref="O1033">_xlfn.IFS(HRData[[#This Row],[Performance Rating]]=1,"Very Dissatisfied",HRData[[#This Row],[Performance Rating]]=2,"Dissatisfied",HRData[[#This Row],[Performance Rating]]=3,"Neutral",HRData[[#This Row],[Performance Rating]]=4,"Satisfied",HRData[[#This Row],[Performance Rating]]=5,"Very Satisfied")</f>
        <v>Satisfied</v>
      </c>
      <c r="P1033" s="7">
        <v>64940</v>
      </c>
      <c r="Q1033" s="7">
        <v>3210</v>
      </c>
      <c r="R1033" s="2">
        <v>15</v>
      </c>
      <c r="S1033" s="2">
        <v>1</v>
      </c>
      <c r="T1033" s="2">
        <v>4</v>
      </c>
      <c r="U1033" s="2">
        <v>4</v>
      </c>
      <c r="V1033" s="2" t="str" cm="1">
        <f t="array" ref="V1033">_xlfn.IFS(HRData[[#This Row],[Job Satisfaction Level]]=1,"Very Dissatisfied",HRData[[#This Row],[Job Satisfaction Level]]=2,"Dissatisfied",HRData[[#This Row],[Job Satisfaction Level]]=3,"Neutral",HRData[[#This Row],[Job Satisfaction Level]]=4,"Satisfied",HRData[[#This Row],[Job Satisfaction Level]]=5,"Very Satisfied")</f>
        <v>Satisfied</v>
      </c>
      <c r="W1033" s="2" t="s">
        <v>40</v>
      </c>
      <c r="X1033" s="2" t="str">
        <f t="shared" si="66"/>
        <v>20-29</v>
      </c>
      <c r="Y1033" s="2" t="str">
        <f t="shared" si="67"/>
        <v>20-29</v>
      </c>
    </row>
    <row r="1034" spans="1:25" x14ac:dyDescent="0.25">
      <c r="A1034" s="2">
        <v>9638</v>
      </c>
      <c r="B1034" s="2" t="s">
        <v>1580</v>
      </c>
      <c r="C1034" s="2">
        <v>31</v>
      </c>
      <c r="D1034" s="2" t="s">
        <v>33</v>
      </c>
      <c r="E1034" s="2" t="s">
        <v>37</v>
      </c>
      <c r="F1034" s="2" t="s">
        <v>528</v>
      </c>
      <c r="G1034" s="5">
        <v>44997</v>
      </c>
      <c r="H1034" s="2">
        <v>0.88</v>
      </c>
      <c r="I1034" s="2">
        <f t="shared" ca="1" si="64"/>
        <v>0</v>
      </c>
      <c r="J1034" s="2" t="str">
        <f t="shared" ca="1" si="65"/>
        <v>New</v>
      </c>
      <c r="K1034" s="5">
        <v>45245</v>
      </c>
      <c r="L1034" s="2" t="s">
        <v>29</v>
      </c>
      <c r="M1034" s="2" t="s">
        <v>30</v>
      </c>
      <c r="N1034" s="2">
        <v>3</v>
      </c>
      <c r="O1034" s="2" t="str" cm="1">
        <f t="array" ref="O1034">_xlfn.IFS(HRData[[#This Row],[Performance Rating]]=1,"Very Dissatisfied",HRData[[#This Row],[Performance Rating]]=2,"Dissatisfied",HRData[[#This Row],[Performance Rating]]=3,"Neutral",HRData[[#This Row],[Performance Rating]]=4,"Satisfied",HRData[[#This Row],[Performance Rating]]=5,"Very Satisfied")</f>
        <v>Neutral</v>
      </c>
      <c r="P1034" s="7">
        <v>43913</v>
      </c>
      <c r="Q1034" s="7">
        <v>2610</v>
      </c>
      <c r="R1034" s="2">
        <v>14</v>
      </c>
      <c r="S1034" s="2">
        <v>2</v>
      </c>
      <c r="T1034" s="2">
        <v>2</v>
      </c>
      <c r="U1034" s="2">
        <v>3</v>
      </c>
      <c r="V1034" s="2" t="str" cm="1">
        <f t="array" ref="V1034">_xlfn.IFS(HRData[[#This Row],[Job Satisfaction Level]]=1,"Very Dissatisfied",HRData[[#This Row],[Job Satisfaction Level]]=2,"Dissatisfied",HRData[[#This Row],[Job Satisfaction Level]]=3,"Neutral",HRData[[#This Row],[Job Satisfaction Level]]=4,"Satisfied",HRData[[#This Row],[Job Satisfaction Level]]=5,"Very Satisfied")</f>
        <v>Neutral</v>
      </c>
      <c r="W1034" s="2" t="s">
        <v>31</v>
      </c>
      <c r="X1034" s="2" t="str">
        <f t="shared" si="66"/>
        <v>30-39</v>
      </c>
      <c r="Y1034" s="2" t="str">
        <f t="shared" si="67"/>
        <v>30-39</v>
      </c>
    </row>
    <row r="1035" spans="1:25" x14ac:dyDescent="0.25">
      <c r="A1035" s="2">
        <v>4417</v>
      </c>
      <c r="B1035" s="2" t="s">
        <v>1581</v>
      </c>
      <c r="C1035" s="2">
        <v>21</v>
      </c>
      <c r="D1035" s="2" t="s">
        <v>33</v>
      </c>
      <c r="E1035" s="2" t="s">
        <v>34</v>
      </c>
      <c r="F1035" s="2" t="s">
        <v>453</v>
      </c>
      <c r="G1035" s="5">
        <v>43658</v>
      </c>
      <c r="H1035" s="2">
        <v>4.55</v>
      </c>
      <c r="I1035" s="2">
        <f t="shared" ca="1" si="64"/>
        <v>4</v>
      </c>
      <c r="J1035" s="2" t="str">
        <f t="shared" ca="1" si="65"/>
        <v>3-5</v>
      </c>
      <c r="K1035" s="5"/>
      <c r="L1035" s="2" t="s">
        <v>29</v>
      </c>
      <c r="M1035" s="2" t="s">
        <v>39</v>
      </c>
      <c r="N1035" s="2">
        <v>5</v>
      </c>
      <c r="O1035" s="2" t="str" cm="1">
        <f t="array" ref="O1035">_xlfn.IFS(HRData[[#This Row],[Performance Rating]]=1,"Very Dissatisfied",HRData[[#This Row],[Performance Rating]]=2,"Dissatisfied",HRData[[#This Row],[Performance Rating]]=3,"Neutral",HRData[[#This Row],[Performance Rating]]=4,"Satisfied",HRData[[#This Row],[Performance Rating]]=5,"Very Satisfied")</f>
        <v>Very Satisfied</v>
      </c>
      <c r="P1035" s="7">
        <v>141006</v>
      </c>
      <c r="Q1035" s="7">
        <v>8722</v>
      </c>
      <c r="R1035" s="2">
        <v>18</v>
      </c>
      <c r="S1035" s="2">
        <v>1</v>
      </c>
      <c r="T1035" s="2">
        <v>5</v>
      </c>
      <c r="U1035" s="2">
        <v>4</v>
      </c>
      <c r="V1035" s="2" t="str" cm="1">
        <f t="array" ref="V1035">_xlfn.IFS(HRData[[#This Row],[Job Satisfaction Level]]=1,"Very Dissatisfied",HRData[[#This Row],[Job Satisfaction Level]]=2,"Dissatisfied",HRData[[#This Row],[Job Satisfaction Level]]=3,"Neutral",HRData[[#This Row],[Job Satisfaction Level]]=4,"Satisfied",HRData[[#This Row],[Job Satisfaction Level]]=5,"Very Satisfied")</f>
        <v>Satisfied</v>
      </c>
      <c r="W1035" s="2" t="s">
        <v>40</v>
      </c>
      <c r="X1035" s="2" t="str">
        <f t="shared" si="66"/>
        <v>20-29</v>
      </c>
      <c r="Y1035" s="2" t="str">
        <f t="shared" si="67"/>
        <v>20-29</v>
      </c>
    </row>
    <row r="1036" spans="1:25" x14ac:dyDescent="0.25">
      <c r="A1036" s="2">
        <v>5379</v>
      </c>
      <c r="B1036" s="2" t="s">
        <v>1582</v>
      </c>
      <c r="C1036" s="2">
        <v>57</v>
      </c>
      <c r="D1036" s="2" t="s">
        <v>33</v>
      </c>
      <c r="E1036" s="2" t="s">
        <v>34</v>
      </c>
      <c r="F1036" s="2" t="s">
        <v>1583</v>
      </c>
      <c r="G1036" s="5">
        <v>44405</v>
      </c>
      <c r="H1036" s="2">
        <v>2.5</v>
      </c>
      <c r="I1036" s="2">
        <f t="shared" ca="1" si="64"/>
        <v>2</v>
      </c>
      <c r="J1036" s="2" t="str">
        <f t="shared" ca="1" si="65"/>
        <v>1-3</v>
      </c>
      <c r="K1036" s="5">
        <v>45311</v>
      </c>
      <c r="L1036" s="2" t="s">
        <v>29</v>
      </c>
      <c r="M1036" s="2" t="s">
        <v>30</v>
      </c>
      <c r="N1036" s="2">
        <v>3</v>
      </c>
      <c r="O1036" s="2" t="str" cm="1">
        <f t="array" ref="O1036">_xlfn.IFS(HRData[[#This Row],[Performance Rating]]=1,"Very Dissatisfied",HRData[[#This Row],[Performance Rating]]=2,"Dissatisfied",HRData[[#This Row],[Performance Rating]]=3,"Neutral",HRData[[#This Row],[Performance Rating]]=4,"Satisfied",HRData[[#This Row],[Performance Rating]]=5,"Very Satisfied")</f>
        <v>Neutral</v>
      </c>
      <c r="P1036" s="7">
        <v>71468</v>
      </c>
      <c r="Q1036" s="7">
        <v>1073</v>
      </c>
      <c r="R1036" s="2">
        <v>20</v>
      </c>
      <c r="S1036" s="2">
        <v>4</v>
      </c>
      <c r="T1036" s="2">
        <v>3</v>
      </c>
      <c r="U1036" s="2">
        <v>1</v>
      </c>
      <c r="V1036" s="2" t="str" cm="1">
        <f t="array" ref="V10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36" s="2" t="s">
        <v>45</v>
      </c>
      <c r="X1036" s="2" t="str">
        <f t="shared" si="66"/>
        <v>50-59</v>
      </c>
      <c r="Y1036" s="2" t="str">
        <f t="shared" si="67"/>
        <v>50-59</v>
      </c>
    </row>
    <row r="1037" spans="1:25" x14ac:dyDescent="0.25">
      <c r="A1037" s="2">
        <v>7094</v>
      </c>
      <c r="B1037" s="2" t="s">
        <v>1584</v>
      </c>
      <c r="C1037" s="2">
        <v>58</v>
      </c>
      <c r="D1037" s="2" t="s">
        <v>33</v>
      </c>
      <c r="E1037" s="2" t="s">
        <v>27</v>
      </c>
      <c r="F1037" s="2" t="s">
        <v>356</v>
      </c>
      <c r="G1037" s="5">
        <v>42150</v>
      </c>
      <c r="H1037" s="2">
        <v>8.68</v>
      </c>
      <c r="I1037" s="2">
        <f t="shared" ca="1" si="64"/>
        <v>8</v>
      </c>
      <c r="J1037" s="2" t="str">
        <f t="shared" ca="1" si="65"/>
        <v>5-10</v>
      </c>
      <c r="K1037" s="5">
        <v>45148</v>
      </c>
      <c r="L1037" s="2" t="s">
        <v>56</v>
      </c>
      <c r="M1037" s="2" t="s">
        <v>30</v>
      </c>
      <c r="N1037" s="2">
        <v>5</v>
      </c>
      <c r="O1037" s="2" t="str" cm="1">
        <f t="array" ref="O1037">_xlfn.IFS(HRData[[#This Row],[Performance Rating]]=1,"Very Dissatisfied",HRData[[#This Row],[Performance Rating]]=2,"Dissatisfied",HRData[[#This Row],[Performance Rating]]=3,"Neutral",HRData[[#This Row],[Performance Rating]]=4,"Satisfied",HRData[[#This Row],[Performance Rating]]=5,"Very Satisfied")</f>
        <v>Very Satisfied</v>
      </c>
      <c r="P1037" s="7">
        <v>67630</v>
      </c>
      <c r="Q1037" s="7">
        <v>3895</v>
      </c>
      <c r="R1037" s="2">
        <v>0</v>
      </c>
      <c r="S1037" s="2">
        <v>10</v>
      </c>
      <c r="T1037" s="2">
        <v>0</v>
      </c>
      <c r="U1037" s="2">
        <v>5</v>
      </c>
      <c r="V1037" s="2" t="str" cm="1">
        <f t="array" ref="V1037">_xlfn.IFS(HRData[[#This Row],[Job Satisfaction Level]]=1,"Very Dissatisfied",HRData[[#This Row],[Job Satisfaction Level]]=2,"Dissatisfied",HRData[[#This Row],[Job Satisfaction Level]]=3,"Neutral",HRData[[#This Row],[Job Satisfaction Level]]=4,"Satisfied",HRData[[#This Row],[Job Satisfaction Level]]=5,"Very Satisfied")</f>
        <v>Very Satisfied</v>
      </c>
      <c r="W1037" s="2" t="s">
        <v>45</v>
      </c>
      <c r="X1037" s="2" t="str">
        <f t="shared" si="66"/>
        <v>50-59</v>
      </c>
      <c r="Y1037" s="2" t="str">
        <f t="shared" si="67"/>
        <v>50-59</v>
      </c>
    </row>
    <row r="1038" spans="1:25" x14ac:dyDescent="0.25">
      <c r="A1038" s="2">
        <v>8291</v>
      </c>
      <c r="B1038" s="2" t="s">
        <v>1585</v>
      </c>
      <c r="C1038" s="2">
        <v>26</v>
      </c>
      <c r="D1038" s="2" t="s">
        <v>33</v>
      </c>
      <c r="E1038" s="2" t="s">
        <v>34</v>
      </c>
      <c r="F1038" s="2" t="s">
        <v>520</v>
      </c>
      <c r="G1038" s="5">
        <v>45243</v>
      </c>
      <c r="H1038" s="2">
        <v>0.21</v>
      </c>
      <c r="I1038" s="2">
        <f t="shared" ca="1" si="64"/>
        <v>0</v>
      </c>
      <c r="J1038" s="2" t="str">
        <f t="shared" ca="1" si="65"/>
        <v>New</v>
      </c>
      <c r="K1038" s="5"/>
      <c r="L1038" s="2" t="s">
        <v>48</v>
      </c>
      <c r="M1038" s="2" t="s">
        <v>39</v>
      </c>
      <c r="N1038" s="2">
        <v>2</v>
      </c>
      <c r="O1038" s="2" t="str" cm="1">
        <f t="array" ref="O1038">_xlfn.IFS(HRData[[#This Row],[Performance Rating]]=1,"Very Dissatisfied",HRData[[#This Row],[Performance Rating]]=2,"Dissatisfied",HRData[[#This Row],[Performance Rating]]=3,"Neutral",HRData[[#This Row],[Performance Rating]]=4,"Satisfied",HRData[[#This Row],[Performance Rating]]=5,"Very Satisfied")</f>
        <v>Dissatisfied</v>
      </c>
      <c r="P1038" s="7">
        <v>79726</v>
      </c>
      <c r="Q1038" s="7">
        <v>5140</v>
      </c>
      <c r="R1038" s="2">
        <v>17</v>
      </c>
      <c r="S1038" s="2">
        <v>9</v>
      </c>
      <c r="T1038" s="2">
        <v>10</v>
      </c>
      <c r="U1038" s="2">
        <v>1</v>
      </c>
      <c r="V1038" s="2" t="str" cm="1">
        <f t="array" ref="V10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38" s="2" t="s">
        <v>31</v>
      </c>
      <c r="X1038" s="2" t="str">
        <f t="shared" si="66"/>
        <v>20-29</v>
      </c>
      <c r="Y1038" s="2" t="str">
        <f t="shared" si="67"/>
        <v>20-29</v>
      </c>
    </row>
    <row r="1039" spans="1:25" x14ac:dyDescent="0.25">
      <c r="A1039" s="2">
        <v>6309</v>
      </c>
      <c r="B1039" s="2" t="s">
        <v>1586</v>
      </c>
      <c r="C1039" s="2">
        <v>23</v>
      </c>
      <c r="D1039" s="2" t="s">
        <v>33</v>
      </c>
      <c r="E1039" s="2" t="s">
        <v>34</v>
      </c>
      <c r="F1039" s="2" t="s">
        <v>228</v>
      </c>
      <c r="G1039" s="5">
        <v>42167</v>
      </c>
      <c r="H1039" s="2">
        <v>8.64</v>
      </c>
      <c r="I1039" s="2">
        <f t="shared" ca="1" si="64"/>
        <v>8</v>
      </c>
      <c r="J1039" s="2" t="str">
        <f t="shared" ca="1" si="65"/>
        <v>5-10</v>
      </c>
      <c r="K1039" s="5"/>
      <c r="L1039" s="2" t="s">
        <v>44</v>
      </c>
      <c r="M1039" s="2" t="s">
        <v>39</v>
      </c>
      <c r="N1039" s="2">
        <v>5</v>
      </c>
      <c r="O1039" s="2" t="str" cm="1">
        <f t="array" ref="O1039">_xlfn.IFS(HRData[[#This Row],[Performance Rating]]=1,"Very Dissatisfied",HRData[[#This Row],[Performance Rating]]=2,"Dissatisfied",HRData[[#This Row],[Performance Rating]]=3,"Neutral",HRData[[#This Row],[Performance Rating]]=4,"Satisfied",HRData[[#This Row],[Performance Rating]]=5,"Very Satisfied")</f>
        <v>Very Satisfied</v>
      </c>
      <c r="P1039" s="7">
        <v>79538</v>
      </c>
      <c r="Q1039" s="7">
        <v>3984</v>
      </c>
      <c r="R1039" s="2">
        <v>5</v>
      </c>
      <c r="S1039" s="2">
        <v>4</v>
      </c>
      <c r="T1039" s="2">
        <v>7</v>
      </c>
      <c r="U1039" s="2">
        <v>3</v>
      </c>
      <c r="V1039" s="2" t="str" cm="1">
        <f t="array" ref="V1039">_xlfn.IFS(HRData[[#This Row],[Job Satisfaction Level]]=1,"Very Dissatisfied",HRData[[#This Row],[Job Satisfaction Level]]=2,"Dissatisfied",HRData[[#This Row],[Job Satisfaction Level]]=3,"Neutral",HRData[[#This Row],[Job Satisfaction Level]]=4,"Satisfied",HRData[[#This Row],[Job Satisfaction Level]]=5,"Very Satisfied")</f>
        <v>Neutral</v>
      </c>
      <c r="W1039" s="2" t="s">
        <v>45</v>
      </c>
      <c r="X1039" s="2" t="str">
        <f t="shared" si="66"/>
        <v>20-29</v>
      </c>
      <c r="Y1039" s="2" t="str">
        <f t="shared" si="67"/>
        <v>20-29</v>
      </c>
    </row>
    <row r="1040" spans="1:25" x14ac:dyDescent="0.25">
      <c r="A1040" s="2">
        <v>1388</v>
      </c>
      <c r="B1040" s="2" t="s">
        <v>1587</v>
      </c>
      <c r="C1040" s="2">
        <v>22</v>
      </c>
      <c r="D1040" s="2" t="s">
        <v>33</v>
      </c>
      <c r="E1040" s="2" t="s">
        <v>37</v>
      </c>
      <c r="F1040" s="2" t="s">
        <v>398</v>
      </c>
      <c r="G1040" s="5">
        <v>44319</v>
      </c>
      <c r="H1040" s="2">
        <v>2.74</v>
      </c>
      <c r="I1040" s="2">
        <f t="shared" ca="1" si="64"/>
        <v>3</v>
      </c>
      <c r="J1040" s="2" t="str">
        <f t="shared" ca="1" si="65"/>
        <v>3-5</v>
      </c>
      <c r="K1040" s="5"/>
      <c r="L1040" s="2" t="s">
        <v>44</v>
      </c>
      <c r="M1040" s="2" t="s">
        <v>39</v>
      </c>
      <c r="N1040" s="2">
        <v>3</v>
      </c>
      <c r="O1040" s="2" t="str" cm="1">
        <f t="array" ref="O1040">_xlfn.IFS(HRData[[#This Row],[Performance Rating]]=1,"Very Dissatisfied",HRData[[#This Row],[Performance Rating]]=2,"Dissatisfied",HRData[[#This Row],[Performance Rating]]=3,"Neutral",HRData[[#This Row],[Performance Rating]]=4,"Satisfied",HRData[[#This Row],[Performance Rating]]=5,"Very Satisfied")</f>
        <v>Neutral</v>
      </c>
      <c r="P1040" s="7">
        <v>136310</v>
      </c>
      <c r="Q1040" s="7">
        <v>596</v>
      </c>
      <c r="R1040" s="2">
        <v>14</v>
      </c>
      <c r="S1040" s="2">
        <v>3</v>
      </c>
      <c r="T1040" s="2">
        <v>3</v>
      </c>
      <c r="U1040" s="2">
        <v>2</v>
      </c>
      <c r="V1040" s="2" t="str" cm="1">
        <f t="array" ref="V1040">_xlfn.IFS(HRData[[#This Row],[Job Satisfaction Level]]=1,"Very Dissatisfied",HRData[[#This Row],[Job Satisfaction Level]]=2,"Dissatisfied",HRData[[#This Row],[Job Satisfaction Level]]=3,"Neutral",HRData[[#This Row],[Job Satisfaction Level]]=4,"Satisfied",HRData[[#This Row],[Job Satisfaction Level]]=5,"Very Satisfied")</f>
        <v>Dissatisfied</v>
      </c>
      <c r="W1040" s="2" t="s">
        <v>40</v>
      </c>
      <c r="X1040" s="2" t="str">
        <f t="shared" si="66"/>
        <v>20-29</v>
      </c>
      <c r="Y1040" s="2" t="str">
        <f t="shared" si="67"/>
        <v>20-29</v>
      </c>
    </row>
    <row r="1041" spans="1:25" x14ac:dyDescent="0.25">
      <c r="A1041" s="2">
        <v>3542</v>
      </c>
      <c r="B1041" s="2" t="s">
        <v>1588</v>
      </c>
      <c r="C1041" s="2">
        <v>26</v>
      </c>
      <c r="D1041" s="2" t="s">
        <v>33</v>
      </c>
      <c r="E1041" s="2" t="s">
        <v>42</v>
      </c>
      <c r="F1041" s="2" t="s">
        <v>444</v>
      </c>
      <c r="G1041" s="5">
        <v>44695</v>
      </c>
      <c r="H1041" s="2">
        <v>1.71</v>
      </c>
      <c r="I1041" s="2">
        <f t="shared" ca="1" si="64"/>
        <v>1</v>
      </c>
      <c r="J1041" s="2" t="str">
        <f t="shared" ca="1" si="65"/>
        <v>1-3</v>
      </c>
      <c r="K1041" s="5"/>
      <c r="L1041" s="2" t="s">
        <v>44</v>
      </c>
      <c r="M1041" s="2" t="s">
        <v>39</v>
      </c>
      <c r="N1041" s="2">
        <v>2</v>
      </c>
      <c r="O1041" s="2" t="str" cm="1">
        <f t="array" ref="O1041">_xlfn.IFS(HRData[[#This Row],[Performance Rating]]=1,"Very Dissatisfied",HRData[[#This Row],[Performance Rating]]=2,"Dissatisfied",HRData[[#This Row],[Performance Rating]]=3,"Neutral",HRData[[#This Row],[Performance Rating]]=4,"Satisfied",HRData[[#This Row],[Performance Rating]]=5,"Very Satisfied")</f>
        <v>Dissatisfied</v>
      </c>
      <c r="P1041" s="7">
        <v>147251</v>
      </c>
      <c r="Q1041" s="7">
        <v>2851</v>
      </c>
      <c r="R1041" s="2">
        <v>8</v>
      </c>
      <c r="S1041" s="2">
        <v>5</v>
      </c>
      <c r="T1041" s="2">
        <v>4</v>
      </c>
      <c r="U1041" s="2">
        <v>5</v>
      </c>
      <c r="V1041" s="2" t="str" cm="1">
        <f t="array" ref="V1041">_xlfn.IFS(HRData[[#This Row],[Job Satisfaction Level]]=1,"Very Dissatisfied",HRData[[#This Row],[Job Satisfaction Level]]=2,"Dissatisfied",HRData[[#This Row],[Job Satisfaction Level]]=3,"Neutral",HRData[[#This Row],[Job Satisfaction Level]]=4,"Satisfied",HRData[[#This Row],[Job Satisfaction Level]]=5,"Very Satisfied")</f>
        <v>Very Satisfied</v>
      </c>
      <c r="W1041" s="2" t="s">
        <v>45</v>
      </c>
      <c r="X1041" s="2" t="str">
        <f t="shared" si="66"/>
        <v>20-29</v>
      </c>
      <c r="Y1041" s="2" t="str">
        <f t="shared" si="67"/>
        <v>20-29</v>
      </c>
    </row>
    <row r="1042" spans="1:25" x14ac:dyDescent="0.25">
      <c r="A1042" s="2">
        <v>5111</v>
      </c>
      <c r="B1042" s="2" t="s">
        <v>1589</v>
      </c>
      <c r="C1042" s="2">
        <v>48</v>
      </c>
      <c r="D1042" s="2" t="s">
        <v>33</v>
      </c>
      <c r="E1042" s="2" t="s">
        <v>34</v>
      </c>
      <c r="F1042" s="2" t="s">
        <v>1396</v>
      </c>
      <c r="G1042" s="5">
        <v>45234</v>
      </c>
      <c r="H1042" s="2">
        <v>0.23</v>
      </c>
      <c r="I1042" s="2">
        <f t="shared" ca="1" si="64"/>
        <v>0</v>
      </c>
      <c r="J1042" s="2" t="str">
        <f t="shared" ca="1" si="65"/>
        <v>New</v>
      </c>
      <c r="K1042" s="5"/>
      <c r="L1042" s="2" t="s">
        <v>56</v>
      </c>
      <c r="M1042" s="2" t="s">
        <v>39</v>
      </c>
      <c r="N1042" s="2">
        <v>5</v>
      </c>
      <c r="O1042" s="2" t="str" cm="1">
        <f t="array" ref="O1042">_xlfn.IFS(HRData[[#This Row],[Performance Rating]]=1,"Very Dissatisfied",HRData[[#This Row],[Performance Rating]]=2,"Dissatisfied",HRData[[#This Row],[Performance Rating]]=3,"Neutral",HRData[[#This Row],[Performance Rating]]=4,"Satisfied",HRData[[#This Row],[Performance Rating]]=5,"Very Satisfied")</f>
        <v>Very Satisfied</v>
      </c>
      <c r="P1042" s="7">
        <v>64243</v>
      </c>
      <c r="Q1042" s="7">
        <v>5451</v>
      </c>
      <c r="R1042" s="2">
        <v>6</v>
      </c>
      <c r="S1042" s="2">
        <v>5</v>
      </c>
      <c r="T1042" s="2">
        <v>10</v>
      </c>
      <c r="U1042" s="2">
        <v>1</v>
      </c>
      <c r="V1042" s="2" t="str" cm="1">
        <f t="array" ref="V10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42" s="2" t="s">
        <v>45</v>
      </c>
      <c r="X1042" s="2" t="str">
        <f t="shared" si="66"/>
        <v>40-49</v>
      </c>
      <c r="Y1042" s="2" t="str">
        <f t="shared" si="67"/>
        <v>40-49</v>
      </c>
    </row>
    <row r="1043" spans="1:25" x14ac:dyDescent="0.25">
      <c r="A1043" s="2">
        <v>1812</v>
      </c>
      <c r="B1043" s="2" t="s">
        <v>1590</v>
      </c>
      <c r="C1043" s="2">
        <v>42</v>
      </c>
      <c r="D1043" s="2" t="s">
        <v>33</v>
      </c>
      <c r="E1043" s="2" t="s">
        <v>37</v>
      </c>
      <c r="F1043" s="2" t="s">
        <v>330</v>
      </c>
      <c r="G1043" s="5">
        <v>42819</v>
      </c>
      <c r="H1043" s="2">
        <v>6.85</v>
      </c>
      <c r="I1043" s="2">
        <f t="shared" ca="1" si="64"/>
        <v>1</v>
      </c>
      <c r="J1043" s="2" t="str">
        <f t="shared" ca="1" si="65"/>
        <v>1-3</v>
      </c>
      <c r="K1043" s="5">
        <v>43529</v>
      </c>
      <c r="L1043" s="2" t="s">
        <v>44</v>
      </c>
      <c r="M1043" s="2" t="s">
        <v>30</v>
      </c>
      <c r="N1043" s="2">
        <v>1</v>
      </c>
      <c r="O1043" s="2" t="str" cm="1">
        <f t="array" ref="O1043">_xlfn.IFS(HRData[[#This Row],[Performance Rating]]=1,"Very Dissatisfied",HRData[[#This Row],[Performance Rating]]=2,"Dissatisfied",HRData[[#This Row],[Performance Rating]]=3,"Neutral",HRData[[#This Row],[Performance Rating]]=4,"Satisfied",HRData[[#This Row],[Performance Rating]]=5,"Very Satisfied")</f>
        <v>Very Dissatisfied</v>
      </c>
      <c r="P1043" s="7">
        <v>32470</v>
      </c>
      <c r="Q1043" s="7">
        <v>203</v>
      </c>
      <c r="R1043" s="2">
        <v>18</v>
      </c>
      <c r="S1043" s="2">
        <v>7</v>
      </c>
      <c r="T1043" s="2">
        <v>4</v>
      </c>
      <c r="U1043" s="2">
        <v>1</v>
      </c>
      <c r="V1043" s="2" t="str" cm="1">
        <f t="array" ref="V10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43" s="2" t="s">
        <v>40</v>
      </c>
      <c r="X1043" s="2" t="str">
        <f t="shared" si="66"/>
        <v>40-49</v>
      </c>
      <c r="Y1043" s="2" t="str">
        <f t="shared" si="67"/>
        <v>40-49</v>
      </c>
    </row>
    <row r="1044" spans="1:25" x14ac:dyDescent="0.25">
      <c r="A1044" s="2">
        <v>5357</v>
      </c>
      <c r="B1044" s="2" t="s">
        <v>1591</v>
      </c>
      <c r="C1044" s="2">
        <v>26</v>
      </c>
      <c r="D1044" s="2" t="s">
        <v>33</v>
      </c>
      <c r="E1044" s="2" t="s">
        <v>50</v>
      </c>
      <c r="F1044" s="2" t="s">
        <v>111</v>
      </c>
      <c r="G1044" s="5">
        <v>42142</v>
      </c>
      <c r="H1044" s="2">
        <v>8.6999999999999993</v>
      </c>
      <c r="I1044" s="2">
        <f t="shared" ca="1" si="64"/>
        <v>2</v>
      </c>
      <c r="J1044" s="2" t="str">
        <f t="shared" ca="1" si="65"/>
        <v>1-3</v>
      </c>
      <c r="K1044" s="5">
        <v>42873</v>
      </c>
      <c r="L1044" s="2" t="s">
        <v>48</v>
      </c>
      <c r="M1044" s="2" t="s">
        <v>30</v>
      </c>
      <c r="N1044" s="2">
        <v>4</v>
      </c>
      <c r="O1044" s="2" t="str" cm="1">
        <f t="array" ref="O1044">_xlfn.IFS(HRData[[#This Row],[Performance Rating]]=1,"Very Dissatisfied",HRData[[#This Row],[Performance Rating]]=2,"Dissatisfied",HRData[[#This Row],[Performance Rating]]=3,"Neutral",HRData[[#This Row],[Performance Rating]]=4,"Satisfied",HRData[[#This Row],[Performance Rating]]=5,"Very Satisfied")</f>
        <v>Satisfied</v>
      </c>
      <c r="P1044" s="7">
        <v>73979</v>
      </c>
      <c r="Q1044" s="7">
        <v>8987</v>
      </c>
      <c r="R1044" s="2">
        <v>8</v>
      </c>
      <c r="S1044" s="2">
        <v>3</v>
      </c>
      <c r="T1044" s="2">
        <v>8</v>
      </c>
      <c r="U1044" s="2">
        <v>5</v>
      </c>
      <c r="V1044" s="2" t="str" cm="1">
        <f t="array" ref="V1044">_xlfn.IFS(HRData[[#This Row],[Job Satisfaction Level]]=1,"Very Dissatisfied",HRData[[#This Row],[Job Satisfaction Level]]=2,"Dissatisfied",HRData[[#This Row],[Job Satisfaction Level]]=3,"Neutral",HRData[[#This Row],[Job Satisfaction Level]]=4,"Satisfied",HRData[[#This Row],[Job Satisfaction Level]]=5,"Very Satisfied")</f>
        <v>Very Satisfied</v>
      </c>
      <c r="W1044" s="2" t="s">
        <v>45</v>
      </c>
      <c r="X1044" s="2" t="str">
        <f t="shared" si="66"/>
        <v>20-29</v>
      </c>
      <c r="Y1044" s="2" t="str">
        <f t="shared" si="67"/>
        <v>20-29</v>
      </c>
    </row>
    <row r="1045" spans="1:25" x14ac:dyDescent="0.25">
      <c r="A1045" s="2">
        <v>4703</v>
      </c>
      <c r="B1045" s="2" t="s">
        <v>1592</v>
      </c>
      <c r="C1045" s="2">
        <v>50</v>
      </c>
      <c r="D1045" s="2" t="s">
        <v>33</v>
      </c>
      <c r="E1045" s="2" t="s">
        <v>42</v>
      </c>
      <c r="F1045" s="2" t="s">
        <v>121</v>
      </c>
      <c r="G1045" s="5">
        <v>43462</v>
      </c>
      <c r="H1045" s="2">
        <v>5.09</v>
      </c>
      <c r="I1045" s="2">
        <f t="shared" ca="1" si="64"/>
        <v>5</v>
      </c>
      <c r="J1045" s="2" t="str">
        <f t="shared" ca="1" si="65"/>
        <v>5-10</v>
      </c>
      <c r="K1045" s="5"/>
      <c r="L1045" s="2" t="s">
        <v>29</v>
      </c>
      <c r="M1045" s="2" t="s">
        <v>39</v>
      </c>
      <c r="N1045" s="2">
        <v>3</v>
      </c>
      <c r="O1045" s="2" t="str" cm="1">
        <f t="array" ref="O1045">_xlfn.IFS(HRData[[#This Row],[Performance Rating]]=1,"Very Dissatisfied",HRData[[#This Row],[Performance Rating]]=2,"Dissatisfied",HRData[[#This Row],[Performance Rating]]=3,"Neutral",HRData[[#This Row],[Performance Rating]]=4,"Satisfied",HRData[[#This Row],[Performance Rating]]=5,"Very Satisfied")</f>
        <v>Neutral</v>
      </c>
      <c r="P1045" s="7">
        <v>75999</v>
      </c>
      <c r="Q1045" s="7">
        <v>9957</v>
      </c>
      <c r="R1045" s="2">
        <v>5</v>
      </c>
      <c r="S1045" s="2">
        <v>6</v>
      </c>
      <c r="T1045" s="2">
        <v>4</v>
      </c>
      <c r="U1045" s="2">
        <v>3</v>
      </c>
      <c r="V1045" s="2" t="str" cm="1">
        <f t="array" ref="V1045">_xlfn.IFS(HRData[[#This Row],[Job Satisfaction Level]]=1,"Very Dissatisfied",HRData[[#This Row],[Job Satisfaction Level]]=2,"Dissatisfied",HRData[[#This Row],[Job Satisfaction Level]]=3,"Neutral",HRData[[#This Row],[Job Satisfaction Level]]=4,"Satisfied",HRData[[#This Row],[Job Satisfaction Level]]=5,"Very Satisfied")</f>
        <v>Neutral</v>
      </c>
      <c r="W1045" s="2" t="s">
        <v>31</v>
      </c>
      <c r="X1045" s="2" t="str">
        <f t="shared" si="66"/>
        <v>50-59</v>
      </c>
      <c r="Y1045" s="2" t="str">
        <f t="shared" si="67"/>
        <v>50-59</v>
      </c>
    </row>
    <row r="1046" spans="1:25" x14ac:dyDescent="0.25">
      <c r="A1046" s="2">
        <v>9990</v>
      </c>
      <c r="B1046" s="2" t="s">
        <v>1593</v>
      </c>
      <c r="C1046" s="2">
        <v>29</v>
      </c>
      <c r="D1046" s="2" t="s">
        <v>33</v>
      </c>
      <c r="E1046" s="2" t="s">
        <v>34</v>
      </c>
      <c r="F1046" s="2" t="s">
        <v>1594</v>
      </c>
      <c r="G1046" s="5">
        <v>42168</v>
      </c>
      <c r="H1046" s="2">
        <v>8.6300000000000008</v>
      </c>
      <c r="I1046" s="2">
        <f t="shared" ca="1" si="64"/>
        <v>3</v>
      </c>
      <c r="J1046" s="2" t="str">
        <f t="shared" ca="1" si="65"/>
        <v>3-5</v>
      </c>
      <c r="K1046" s="5">
        <v>43505</v>
      </c>
      <c r="L1046" s="2" t="s">
        <v>48</v>
      </c>
      <c r="M1046" s="2" t="s">
        <v>30</v>
      </c>
      <c r="N1046" s="2">
        <v>5</v>
      </c>
      <c r="O1046" s="2" t="str" cm="1">
        <f t="array" ref="O1046">_xlfn.IFS(HRData[[#This Row],[Performance Rating]]=1,"Very Dissatisfied",HRData[[#This Row],[Performance Rating]]=2,"Dissatisfied",HRData[[#This Row],[Performance Rating]]=3,"Neutral",HRData[[#This Row],[Performance Rating]]=4,"Satisfied",HRData[[#This Row],[Performance Rating]]=5,"Very Satisfied")</f>
        <v>Very Satisfied</v>
      </c>
      <c r="P1046" s="7">
        <v>59177</v>
      </c>
      <c r="Q1046" s="7">
        <v>8561</v>
      </c>
      <c r="R1046" s="2">
        <v>12</v>
      </c>
      <c r="S1046" s="2">
        <v>4</v>
      </c>
      <c r="T1046" s="2">
        <v>7</v>
      </c>
      <c r="U1046" s="2">
        <v>1</v>
      </c>
      <c r="V1046" s="2" t="str" cm="1">
        <f t="array" ref="V10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46" s="2" t="s">
        <v>31</v>
      </c>
      <c r="X1046" s="2" t="str">
        <f t="shared" si="66"/>
        <v>20-29</v>
      </c>
      <c r="Y1046" s="2" t="str">
        <f t="shared" si="67"/>
        <v>20-29</v>
      </c>
    </row>
    <row r="1047" spans="1:25" x14ac:dyDescent="0.25">
      <c r="A1047" s="2">
        <v>7666</v>
      </c>
      <c r="B1047" s="2" t="s">
        <v>1595</v>
      </c>
      <c r="C1047" s="2">
        <v>34</v>
      </c>
      <c r="D1047" s="2" t="s">
        <v>33</v>
      </c>
      <c r="E1047" s="2" t="s">
        <v>27</v>
      </c>
      <c r="F1047" s="2" t="s">
        <v>257</v>
      </c>
      <c r="G1047" s="5">
        <v>44010</v>
      </c>
      <c r="H1047" s="2">
        <v>3.59</v>
      </c>
      <c r="I1047" s="2">
        <f t="shared" ca="1" si="64"/>
        <v>3</v>
      </c>
      <c r="J1047" s="2" t="str">
        <f t="shared" ca="1" si="65"/>
        <v>3-5</v>
      </c>
      <c r="K1047" s="5">
        <v>45121</v>
      </c>
      <c r="L1047" s="2" t="s">
        <v>44</v>
      </c>
      <c r="M1047" s="2" t="s">
        <v>30</v>
      </c>
      <c r="N1047" s="2">
        <v>4</v>
      </c>
      <c r="O1047" s="2" t="str" cm="1">
        <f t="array" ref="O1047">_xlfn.IFS(HRData[[#This Row],[Performance Rating]]=1,"Very Dissatisfied",HRData[[#This Row],[Performance Rating]]=2,"Dissatisfied",HRData[[#This Row],[Performance Rating]]=3,"Neutral",HRData[[#This Row],[Performance Rating]]=4,"Satisfied",HRData[[#This Row],[Performance Rating]]=5,"Very Satisfied")</f>
        <v>Satisfied</v>
      </c>
      <c r="P1047" s="7">
        <v>143170</v>
      </c>
      <c r="Q1047" s="7">
        <v>7305</v>
      </c>
      <c r="R1047" s="2">
        <v>19</v>
      </c>
      <c r="S1047" s="2">
        <v>0</v>
      </c>
      <c r="T1047" s="2">
        <v>6</v>
      </c>
      <c r="U1047" s="2">
        <v>5</v>
      </c>
      <c r="V1047" s="2" t="str" cm="1">
        <f t="array" ref="V1047">_xlfn.IFS(HRData[[#This Row],[Job Satisfaction Level]]=1,"Very Dissatisfied",HRData[[#This Row],[Job Satisfaction Level]]=2,"Dissatisfied",HRData[[#This Row],[Job Satisfaction Level]]=3,"Neutral",HRData[[#This Row],[Job Satisfaction Level]]=4,"Satisfied",HRData[[#This Row],[Job Satisfaction Level]]=5,"Very Satisfied")</f>
        <v>Very Satisfied</v>
      </c>
      <c r="W1047" s="2" t="s">
        <v>40</v>
      </c>
      <c r="X1047" s="2" t="str">
        <f t="shared" si="66"/>
        <v>30-39</v>
      </c>
      <c r="Y1047" s="2" t="str">
        <f t="shared" si="67"/>
        <v>30-39</v>
      </c>
    </row>
    <row r="1048" spans="1:25" x14ac:dyDescent="0.25">
      <c r="A1048" s="2">
        <v>5193</v>
      </c>
      <c r="B1048" s="2" t="s">
        <v>1596</v>
      </c>
      <c r="C1048" s="2">
        <v>42</v>
      </c>
      <c r="D1048" s="2" t="s">
        <v>33</v>
      </c>
      <c r="E1048" s="2" t="s">
        <v>34</v>
      </c>
      <c r="F1048" s="2" t="s">
        <v>1338</v>
      </c>
      <c r="G1048" s="5">
        <v>45277</v>
      </c>
      <c r="H1048" s="2">
        <v>0.12</v>
      </c>
      <c r="I1048" s="2">
        <f t="shared" ca="1" si="64"/>
        <v>0</v>
      </c>
      <c r="J1048" s="2" t="str">
        <f t="shared" ca="1" si="65"/>
        <v>New</v>
      </c>
      <c r="K1048" s="5">
        <v>45312</v>
      </c>
      <c r="L1048" s="2" t="s">
        <v>56</v>
      </c>
      <c r="M1048" s="2" t="s">
        <v>30</v>
      </c>
      <c r="N1048" s="2">
        <v>3</v>
      </c>
      <c r="O1048" s="2" t="str" cm="1">
        <f t="array" ref="O1048">_xlfn.IFS(HRData[[#This Row],[Performance Rating]]=1,"Very Dissatisfied",HRData[[#This Row],[Performance Rating]]=2,"Dissatisfied",HRData[[#This Row],[Performance Rating]]=3,"Neutral",HRData[[#This Row],[Performance Rating]]=4,"Satisfied",HRData[[#This Row],[Performance Rating]]=5,"Very Satisfied")</f>
        <v>Neutral</v>
      </c>
      <c r="P1048" s="7">
        <v>149267</v>
      </c>
      <c r="Q1048" s="7">
        <v>2075</v>
      </c>
      <c r="R1048" s="2">
        <v>18</v>
      </c>
      <c r="S1048" s="2">
        <v>3</v>
      </c>
      <c r="T1048" s="2">
        <v>6</v>
      </c>
      <c r="U1048" s="2">
        <v>1</v>
      </c>
      <c r="V1048" s="2" t="str" cm="1">
        <f t="array" ref="V10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48" s="2" t="s">
        <v>31</v>
      </c>
      <c r="X1048" s="2" t="str">
        <f t="shared" si="66"/>
        <v>40-49</v>
      </c>
      <c r="Y1048" s="2" t="str">
        <f t="shared" si="67"/>
        <v>40-49</v>
      </c>
    </row>
    <row r="1049" spans="1:25" x14ac:dyDescent="0.25">
      <c r="A1049" s="2">
        <v>3233</v>
      </c>
      <c r="B1049" s="2" t="s">
        <v>1597</v>
      </c>
      <c r="C1049" s="2">
        <v>18</v>
      </c>
      <c r="D1049" s="2" t="s">
        <v>33</v>
      </c>
      <c r="E1049" s="2" t="s">
        <v>50</v>
      </c>
      <c r="F1049" s="2" t="s">
        <v>778</v>
      </c>
      <c r="G1049" s="5">
        <v>45061</v>
      </c>
      <c r="H1049" s="2">
        <v>0.71</v>
      </c>
      <c r="I1049" s="2">
        <f t="shared" ca="1" si="64"/>
        <v>0</v>
      </c>
      <c r="J1049" s="2" t="str">
        <f t="shared" ca="1" si="65"/>
        <v>New</v>
      </c>
      <c r="K1049" s="5">
        <v>45192</v>
      </c>
      <c r="L1049" s="2" t="s">
        <v>48</v>
      </c>
      <c r="M1049" s="2" t="s">
        <v>30</v>
      </c>
      <c r="N1049" s="2">
        <v>2</v>
      </c>
      <c r="O1049" s="2" t="str" cm="1">
        <f t="array" ref="O1049">_xlfn.IFS(HRData[[#This Row],[Performance Rating]]=1,"Very Dissatisfied",HRData[[#This Row],[Performance Rating]]=2,"Dissatisfied",HRData[[#This Row],[Performance Rating]]=3,"Neutral",HRData[[#This Row],[Performance Rating]]=4,"Satisfied",HRData[[#This Row],[Performance Rating]]=5,"Very Satisfied")</f>
        <v>Dissatisfied</v>
      </c>
      <c r="P1049" s="7">
        <v>97162</v>
      </c>
      <c r="Q1049" s="7">
        <v>9076</v>
      </c>
      <c r="R1049" s="2">
        <v>13</v>
      </c>
      <c r="S1049" s="2">
        <v>8</v>
      </c>
      <c r="T1049" s="2">
        <v>4</v>
      </c>
      <c r="U1049" s="2">
        <v>2</v>
      </c>
      <c r="V1049" s="2" t="str" cm="1">
        <f t="array" ref="V1049">_xlfn.IFS(HRData[[#This Row],[Job Satisfaction Level]]=1,"Very Dissatisfied",HRData[[#This Row],[Job Satisfaction Level]]=2,"Dissatisfied",HRData[[#This Row],[Job Satisfaction Level]]=3,"Neutral",HRData[[#This Row],[Job Satisfaction Level]]=4,"Satisfied",HRData[[#This Row],[Job Satisfaction Level]]=5,"Very Satisfied")</f>
        <v>Dissatisfied</v>
      </c>
      <c r="W1049" s="2" t="s">
        <v>45</v>
      </c>
      <c r="X1049" s="2" t="str">
        <f t="shared" si="66"/>
        <v>10-19</v>
      </c>
      <c r="Y1049" s="2" t="str">
        <f t="shared" si="67"/>
        <v>10-19</v>
      </c>
    </row>
    <row r="1050" spans="1:25" x14ac:dyDescent="0.25">
      <c r="A1050" s="2">
        <v>7508</v>
      </c>
      <c r="B1050" s="2" t="s">
        <v>1598</v>
      </c>
      <c r="C1050" s="2">
        <v>52</v>
      </c>
      <c r="D1050" s="2" t="s">
        <v>33</v>
      </c>
      <c r="E1050" s="2" t="s">
        <v>50</v>
      </c>
      <c r="F1050" s="2" t="s">
        <v>1424</v>
      </c>
      <c r="G1050" s="5">
        <v>42825</v>
      </c>
      <c r="H1050" s="2">
        <v>6.83</v>
      </c>
      <c r="I1050" s="2">
        <f t="shared" ca="1" si="64"/>
        <v>7</v>
      </c>
      <c r="J1050" s="2" t="str">
        <f t="shared" ca="1" si="65"/>
        <v>5-10</v>
      </c>
      <c r="K1050" s="5"/>
      <c r="L1050" s="2" t="s">
        <v>56</v>
      </c>
      <c r="M1050" s="2" t="s">
        <v>39</v>
      </c>
      <c r="N1050" s="2">
        <v>5</v>
      </c>
      <c r="O1050" s="2" t="str" cm="1">
        <f t="array" ref="O1050">_xlfn.IFS(HRData[[#This Row],[Performance Rating]]=1,"Very Dissatisfied",HRData[[#This Row],[Performance Rating]]=2,"Dissatisfied",HRData[[#This Row],[Performance Rating]]=3,"Neutral",HRData[[#This Row],[Performance Rating]]=4,"Satisfied",HRData[[#This Row],[Performance Rating]]=5,"Very Satisfied")</f>
        <v>Very Satisfied</v>
      </c>
      <c r="P1050" s="7">
        <v>106416</v>
      </c>
      <c r="Q1050" s="7">
        <v>6966</v>
      </c>
      <c r="R1050" s="2">
        <v>9</v>
      </c>
      <c r="S1050" s="2">
        <v>8</v>
      </c>
      <c r="T1050" s="2">
        <v>7</v>
      </c>
      <c r="U1050" s="2">
        <v>3</v>
      </c>
      <c r="V1050" s="2" t="str" cm="1">
        <f t="array" ref="V1050">_xlfn.IFS(HRData[[#This Row],[Job Satisfaction Level]]=1,"Very Dissatisfied",HRData[[#This Row],[Job Satisfaction Level]]=2,"Dissatisfied",HRData[[#This Row],[Job Satisfaction Level]]=3,"Neutral",HRData[[#This Row],[Job Satisfaction Level]]=4,"Satisfied",HRData[[#This Row],[Job Satisfaction Level]]=5,"Very Satisfied")</f>
        <v>Neutral</v>
      </c>
      <c r="W1050" s="2" t="s">
        <v>40</v>
      </c>
      <c r="X1050" s="2" t="str">
        <f t="shared" si="66"/>
        <v>50-59</v>
      </c>
      <c r="Y1050" s="2" t="str">
        <f t="shared" si="67"/>
        <v>50-59</v>
      </c>
    </row>
    <row r="1051" spans="1:25" x14ac:dyDescent="0.25">
      <c r="A1051" s="2">
        <v>1788</v>
      </c>
      <c r="B1051" s="2" t="s">
        <v>1599</v>
      </c>
      <c r="C1051" s="2">
        <v>37</v>
      </c>
      <c r="D1051" s="2" t="s">
        <v>33</v>
      </c>
      <c r="E1051" s="2" t="s">
        <v>50</v>
      </c>
      <c r="F1051" s="2" t="s">
        <v>1600</v>
      </c>
      <c r="G1051" s="5">
        <v>44966</v>
      </c>
      <c r="H1051" s="2">
        <v>0.97</v>
      </c>
      <c r="I1051" s="2">
        <f t="shared" ca="1" si="64"/>
        <v>0</v>
      </c>
      <c r="J1051" s="2" t="str">
        <f t="shared" ca="1" si="65"/>
        <v>New</v>
      </c>
      <c r="K1051" s="5">
        <v>45043</v>
      </c>
      <c r="L1051" s="2" t="s">
        <v>56</v>
      </c>
      <c r="M1051" s="2" t="s">
        <v>30</v>
      </c>
      <c r="N1051" s="2">
        <v>2</v>
      </c>
      <c r="O1051" s="2" t="str" cm="1">
        <f t="array" ref="O1051">_xlfn.IFS(HRData[[#This Row],[Performance Rating]]=1,"Very Dissatisfied",HRData[[#This Row],[Performance Rating]]=2,"Dissatisfied",HRData[[#This Row],[Performance Rating]]=3,"Neutral",HRData[[#This Row],[Performance Rating]]=4,"Satisfied",HRData[[#This Row],[Performance Rating]]=5,"Very Satisfied")</f>
        <v>Dissatisfied</v>
      </c>
      <c r="P1051" s="7">
        <v>98714</v>
      </c>
      <c r="Q1051" s="7">
        <v>6070</v>
      </c>
      <c r="R1051" s="2">
        <v>11</v>
      </c>
      <c r="S1051" s="2">
        <v>4</v>
      </c>
      <c r="T1051" s="2">
        <v>6</v>
      </c>
      <c r="U1051" s="2">
        <v>3</v>
      </c>
      <c r="V1051" s="2" t="str" cm="1">
        <f t="array" ref="V1051">_xlfn.IFS(HRData[[#This Row],[Job Satisfaction Level]]=1,"Very Dissatisfied",HRData[[#This Row],[Job Satisfaction Level]]=2,"Dissatisfied",HRData[[#This Row],[Job Satisfaction Level]]=3,"Neutral",HRData[[#This Row],[Job Satisfaction Level]]=4,"Satisfied",HRData[[#This Row],[Job Satisfaction Level]]=5,"Very Satisfied")</f>
        <v>Neutral</v>
      </c>
      <c r="W1051" s="2" t="s">
        <v>40</v>
      </c>
      <c r="X1051" s="2" t="str">
        <f t="shared" si="66"/>
        <v>30-39</v>
      </c>
      <c r="Y1051" s="2" t="str">
        <f t="shared" si="67"/>
        <v>30-39</v>
      </c>
    </row>
    <row r="1052" spans="1:25" x14ac:dyDescent="0.25">
      <c r="A1052" s="2">
        <v>1205</v>
      </c>
      <c r="B1052" s="2" t="s">
        <v>1601</v>
      </c>
      <c r="C1052" s="2">
        <v>35</v>
      </c>
      <c r="D1052" s="2" t="s">
        <v>33</v>
      </c>
      <c r="E1052" s="2" t="s">
        <v>37</v>
      </c>
      <c r="F1052" s="2" t="s">
        <v>1444</v>
      </c>
      <c r="G1052" s="5">
        <v>42767</v>
      </c>
      <c r="H1052" s="2">
        <v>6.99</v>
      </c>
      <c r="I1052" s="2">
        <f t="shared" ca="1" si="64"/>
        <v>7</v>
      </c>
      <c r="J1052" s="2" t="str">
        <f t="shared" ca="1" si="65"/>
        <v>5-10</v>
      </c>
      <c r="K1052" s="5"/>
      <c r="L1052" s="2" t="s">
        <v>44</v>
      </c>
      <c r="M1052" s="2" t="s">
        <v>39</v>
      </c>
      <c r="N1052" s="2">
        <v>5</v>
      </c>
      <c r="O1052" s="2" t="str" cm="1">
        <f t="array" ref="O1052">_xlfn.IFS(HRData[[#This Row],[Performance Rating]]=1,"Very Dissatisfied",HRData[[#This Row],[Performance Rating]]=2,"Dissatisfied",HRData[[#This Row],[Performance Rating]]=3,"Neutral",HRData[[#This Row],[Performance Rating]]=4,"Satisfied",HRData[[#This Row],[Performance Rating]]=5,"Very Satisfied")</f>
        <v>Very Satisfied</v>
      </c>
      <c r="P1052" s="7">
        <v>84017</v>
      </c>
      <c r="Q1052" s="7">
        <v>7938</v>
      </c>
      <c r="R1052" s="2">
        <v>19</v>
      </c>
      <c r="S1052" s="2">
        <v>2</v>
      </c>
      <c r="T1052" s="2">
        <v>3</v>
      </c>
      <c r="U1052" s="2">
        <v>4</v>
      </c>
      <c r="V1052" s="2" t="str" cm="1">
        <f t="array" ref="V1052">_xlfn.IFS(HRData[[#This Row],[Job Satisfaction Level]]=1,"Very Dissatisfied",HRData[[#This Row],[Job Satisfaction Level]]=2,"Dissatisfied",HRData[[#This Row],[Job Satisfaction Level]]=3,"Neutral",HRData[[#This Row],[Job Satisfaction Level]]=4,"Satisfied",HRData[[#This Row],[Job Satisfaction Level]]=5,"Very Satisfied")</f>
        <v>Satisfied</v>
      </c>
      <c r="W1052" s="2" t="s">
        <v>45</v>
      </c>
      <c r="X1052" s="2" t="str">
        <f t="shared" si="66"/>
        <v>30-39</v>
      </c>
      <c r="Y1052" s="2" t="str">
        <f t="shared" si="67"/>
        <v>30-39</v>
      </c>
    </row>
    <row r="1053" spans="1:25" x14ac:dyDescent="0.25">
      <c r="A1053" s="2">
        <v>1143</v>
      </c>
      <c r="B1053" s="2" t="s">
        <v>1602</v>
      </c>
      <c r="C1053" s="2">
        <v>37</v>
      </c>
      <c r="D1053" s="2" t="s">
        <v>33</v>
      </c>
      <c r="E1053" s="2" t="s">
        <v>42</v>
      </c>
      <c r="F1053" s="2" t="s">
        <v>814</v>
      </c>
      <c r="G1053" s="5">
        <v>43629</v>
      </c>
      <c r="H1053" s="2">
        <v>4.63</v>
      </c>
      <c r="I1053" s="2">
        <f t="shared" ca="1" si="64"/>
        <v>4</v>
      </c>
      <c r="J1053" s="2" t="str">
        <f t="shared" ca="1" si="65"/>
        <v>3-5</v>
      </c>
      <c r="K1053" s="5"/>
      <c r="L1053" s="2" t="s">
        <v>48</v>
      </c>
      <c r="M1053" s="2" t="s">
        <v>39</v>
      </c>
      <c r="N1053" s="2">
        <v>3</v>
      </c>
      <c r="O1053" s="2" t="str" cm="1">
        <f t="array" ref="O1053">_xlfn.IFS(HRData[[#This Row],[Performance Rating]]=1,"Very Dissatisfied",HRData[[#This Row],[Performance Rating]]=2,"Dissatisfied",HRData[[#This Row],[Performance Rating]]=3,"Neutral",HRData[[#This Row],[Performance Rating]]=4,"Satisfied",HRData[[#This Row],[Performance Rating]]=5,"Very Satisfied")</f>
        <v>Neutral</v>
      </c>
      <c r="P1053" s="7">
        <v>138105</v>
      </c>
      <c r="Q1053" s="7">
        <v>5109</v>
      </c>
      <c r="R1053" s="2">
        <v>11</v>
      </c>
      <c r="S1053" s="2">
        <v>5</v>
      </c>
      <c r="T1053" s="2">
        <v>5</v>
      </c>
      <c r="U1053" s="2">
        <v>1</v>
      </c>
      <c r="V1053" s="2" t="str" cm="1">
        <f t="array" ref="V10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53" s="2" t="s">
        <v>45</v>
      </c>
      <c r="X1053" s="2" t="str">
        <f t="shared" si="66"/>
        <v>30-39</v>
      </c>
      <c r="Y1053" s="2" t="str">
        <f t="shared" si="67"/>
        <v>30-39</v>
      </c>
    </row>
    <row r="1054" spans="1:25" x14ac:dyDescent="0.25">
      <c r="A1054" s="2">
        <v>7722</v>
      </c>
      <c r="B1054" s="2" t="s">
        <v>1603</v>
      </c>
      <c r="C1054" s="2">
        <v>24</v>
      </c>
      <c r="D1054" s="2" t="s">
        <v>33</v>
      </c>
      <c r="E1054" s="2" t="s">
        <v>27</v>
      </c>
      <c r="F1054" s="2" t="s">
        <v>1604</v>
      </c>
      <c r="G1054" s="5">
        <v>45073</v>
      </c>
      <c r="H1054" s="2">
        <v>0.67</v>
      </c>
      <c r="I1054" s="2">
        <f t="shared" ca="1" si="64"/>
        <v>0</v>
      </c>
      <c r="J1054" s="2" t="str">
        <f t="shared" ca="1" si="65"/>
        <v>New</v>
      </c>
      <c r="K1054" s="5">
        <v>45160</v>
      </c>
      <c r="L1054" s="2" t="s">
        <v>56</v>
      </c>
      <c r="M1054" s="2" t="s">
        <v>30</v>
      </c>
      <c r="N1054" s="2">
        <v>4</v>
      </c>
      <c r="O1054" s="2" t="str" cm="1">
        <f t="array" ref="O1054">_xlfn.IFS(HRData[[#This Row],[Performance Rating]]=1,"Very Dissatisfied",HRData[[#This Row],[Performance Rating]]=2,"Dissatisfied",HRData[[#This Row],[Performance Rating]]=3,"Neutral",HRData[[#This Row],[Performance Rating]]=4,"Satisfied",HRData[[#This Row],[Performance Rating]]=5,"Very Satisfied")</f>
        <v>Satisfied</v>
      </c>
      <c r="P1054" s="7">
        <v>78213</v>
      </c>
      <c r="Q1054" s="7">
        <v>6237</v>
      </c>
      <c r="R1054" s="2">
        <v>3</v>
      </c>
      <c r="S1054" s="2">
        <v>5</v>
      </c>
      <c r="T1054" s="2">
        <v>7</v>
      </c>
      <c r="U1054" s="2">
        <v>3</v>
      </c>
      <c r="V1054" s="2" t="str" cm="1">
        <f t="array" ref="V1054">_xlfn.IFS(HRData[[#This Row],[Job Satisfaction Level]]=1,"Very Dissatisfied",HRData[[#This Row],[Job Satisfaction Level]]=2,"Dissatisfied",HRData[[#This Row],[Job Satisfaction Level]]=3,"Neutral",HRData[[#This Row],[Job Satisfaction Level]]=4,"Satisfied",HRData[[#This Row],[Job Satisfaction Level]]=5,"Very Satisfied")</f>
        <v>Neutral</v>
      </c>
      <c r="W1054" s="2" t="s">
        <v>45</v>
      </c>
      <c r="X1054" s="2" t="str">
        <f t="shared" si="66"/>
        <v>20-29</v>
      </c>
      <c r="Y1054" s="2" t="str">
        <f t="shared" si="67"/>
        <v>20-29</v>
      </c>
    </row>
    <row r="1055" spans="1:25" x14ac:dyDescent="0.25">
      <c r="A1055" s="2">
        <v>4757</v>
      </c>
      <c r="B1055" s="2" t="s">
        <v>1605</v>
      </c>
      <c r="C1055" s="2">
        <v>28</v>
      </c>
      <c r="D1055" s="2" t="s">
        <v>33</v>
      </c>
      <c r="E1055" s="2" t="s">
        <v>34</v>
      </c>
      <c r="F1055" s="2" t="s">
        <v>228</v>
      </c>
      <c r="G1055" s="5">
        <v>44567</v>
      </c>
      <c r="H1055" s="2">
        <v>2.06</v>
      </c>
      <c r="I1055" s="2">
        <f t="shared" ca="1" si="64"/>
        <v>2</v>
      </c>
      <c r="J1055" s="2" t="str">
        <f t="shared" ca="1" si="65"/>
        <v>1-3</v>
      </c>
      <c r="K1055" s="5"/>
      <c r="L1055" s="2" t="s">
        <v>29</v>
      </c>
      <c r="M1055" s="2" t="s">
        <v>39</v>
      </c>
      <c r="N1055" s="2">
        <v>5</v>
      </c>
      <c r="O1055" s="2" t="str" cm="1">
        <f t="array" ref="O1055">_xlfn.IFS(HRData[[#This Row],[Performance Rating]]=1,"Very Dissatisfied",HRData[[#This Row],[Performance Rating]]=2,"Dissatisfied",HRData[[#This Row],[Performance Rating]]=3,"Neutral",HRData[[#This Row],[Performance Rating]]=4,"Satisfied",HRData[[#This Row],[Performance Rating]]=5,"Very Satisfied")</f>
        <v>Very Satisfied</v>
      </c>
      <c r="P1055" s="7">
        <v>59707</v>
      </c>
      <c r="Q1055" s="7">
        <v>353</v>
      </c>
      <c r="R1055" s="2">
        <v>3</v>
      </c>
      <c r="S1055" s="2">
        <v>2</v>
      </c>
      <c r="T1055" s="2">
        <v>8</v>
      </c>
      <c r="U1055" s="2">
        <v>5</v>
      </c>
      <c r="V1055" s="2" t="str" cm="1">
        <f t="array" ref="V1055">_xlfn.IFS(HRData[[#This Row],[Job Satisfaction Level]]=1,"Very Dissatisfied",HRData[[#This Row],[Job Satisfaction Level]]=2,"Dissatisfied",HRData[[#This Row],[Job Satisfaction Level]]=3,"Neutral",HRData[[#This Row],[Job Satisfaction Level]]=4,"Satisfied",HRData[[#This Row],[Job Satisfaction Level]]=5,"Very Satisfied")</f>
        <v>Very Satisfied</v>
      </c>
      <c r="W1055" s="2" t="s">
        <v>40</v>
      </c>
      <c r="X1055" s="2" t="str">
        <f t="shared" si="66"/>
        <v>20-29</v>
      </c>
      <c r="Y1055" s="2" t="str">
        <f t="shared" si="67"/>
        <v>20-29</v>
      </c>
    </row>
    <row r="1056" spans="1:25" x14ac:dyDescent="0.25">
      <c r="A1056" s="2">
        <v>5933</v>
      </c>
      <c r="B1056" s="2" t="s">
        <v>1606</v>
      </c>
      <c r="C1056" s="2">
        <v>18</v>
      </c>
      <c r="D1056" s="2" t="s">
        <v>33</v>
      </c>
      <c r="E1056" s="2" t="s">
        <v>34</v>
      </c>
      <c r="F1056" s="2" t="s">
        <v>111</v>
      </c>
      <c r="G1056" s="5">
        <v>44871</v>
      </c>
      <c r="H1056" s="2">
        <v>1.23</v>
      </c>
      <c r="I1056" s="2">
        <f t="shared" ca="1" si="64"/>
        <v>1</v>
      </c>
      <c r="J1056" s="2" t="str">
        <f t="shared" ca="1" si="65"/>
        <v>1-3</v>
      </c>
      <c r="K1056" s="5"/>
      <c r="L1056" s="2" t="s">
        <v>29</v>
      </c>
      <c r="M1056" s="2" t="s">
        <v>39</v>
      </c>
      <c r="N1056" s="2">
        <v>2</v>
      </c>
      <c r="O1056" s="2" t="str" cm="1">
        <f t="array" ref="O1056">_xlfn.IFS(HRData[[#This Row],[Performance Rating]]=1,"Very Dissatisfied",HRData[[#This Row],[Performance Rating]]=2,"Dissatisfied",HRData[[#This Row],[Performance Rating]]=3,"Neutral",HRData[[#This Row],[Performance Rating]]=4,"Satisfied",HRData[[#This Row],[Performance Rating]]=5,"Very Satisfied")</f>
        <v>Dissatisfied</v>
      </c>
      <c r="P1056" s="7">
        <v>42821</v>
      </c>
      <c r="Q1056" s="7">
        <v>2270</v>
      </c>
      <c r="R1056" s="2">
        <v>11</v>
      </c>
      <c r="S1056" s="2">
        <v>8</v>
      </c>
      <c r="T1056" s="2">
        <v>0</v>
      </c>
      <c r="U1056" s="2">
        <v>5</v>
      </c>
      <c r="V1056" s="2" t="str" cm="1">
        <f t="array" ref="V1056">_xlfn.IFS(HRData[[#This Row],[Job Satisfaction Level]]=1,"Very Dissatisfied",HRData[[#This Row],[Job Satisfaction Level]]=2,"Dissatisfied",HRData[[#This Row],[Job Satisfaction Level]]=3,"Neutral",HRData[[#This Row],[Job Satisfaction Level]]=4,"Satisfied",HRData[[#This Row],[Job Satisfaction Level]]=5,"Very Satisfied")</f>
        <v>Very Satisfied</v>
      </c>
      <c r="W1056" s="2" t="s">
        <v>45</v>
      </c>
      <c r="X1056" s="2" t="str">
        <f t="shared" si="66"/>
        <v>10-19</v>
      </c>
      <c r="Y1056" s="2" t="str">
        <f t="shared" si="67"/>
        <v>10-19</v>
      </c>
    </row>
    <row r="1057" spans="1:25" x14ac:dyDescent="0.25">
      <c r="A1057" s="2">
        <v>8178</v>
      </c>
      <c r="B1057" s="2" t="s">
        <v>1607</v>
      </c>
      <c r="C1057" s="2">
        <v>46</v>
      </c>
      <c r="D1057" s="2" t="s">
        <v>33</v>
      </c>
      <c r="E1057" s="2" t="s">
        <v>34</v>
      </c>
      <c r="F1057" s="2" t="s">
        <v>1109</v>
      </c>
      <c r="G1057" s="5">
        <v>45195</v>
      </c>
      <c r="H1057" s="2">
        <v>0.34</v>
      </c>
      <c r="I1057" s="2">
        <f t="shared" ca="1" si="64"/>
        <v>0</v>
      </c>
      <c r="J1057" s="2" t="str">
        <f t="shared" ca="1" si="65"/>
        <v>New</v>
      </c>
      <c r="K1057" s="5"/>
      <c r="L1057" s="2" t="s">
        <v>48</v>
      </c>
      <c r="M1057" s="2" t="s">
        <v>39</v>
      </c>
      <c r="N1057" s="2">
        <v>4</v>
      </c>
      <c r="O1057" s="2" t="str" cm="1">
        <f t="array" ref="O1057">_xlfn.IFS(HRData[[#This Row],[Performance Rating]]=1,"Very Dissatisfied",HRData[[#This Row],[Performance Rating]]=2,"Dissatisfied",HRData[[#This Row],[Performance Rating]]=3,"Neutral",HRData[[#This Row],[Performance Rating]]=4,"Satisfied",HRData[[#This Row],[Performance Rating]]=5,"Very Satisfied")</f>
        <v>Satisfied</v>
      </c>
      <c r="P1057" s="7">
        <v>61664</v>
      </c>
      <c r="Q1057" s="7">
        <v>3677</v>
      </c>
      <c r="R1057" s="2">
        <v>0</v>
      </c>
      <c r="S1057" s="2">
        <v>6</v>
      </c>
      <c r="T1057" s="2">
        <v>6</v>
      </c>
      <c r="U1057" s="2">
        <v>5</v>
      </c>
      <c r="V1057" s="2" t="str" cm="1">
        <f t="array" ref="V1057">_xlfn.IFS(HRData[[#This Row],[Job Satisfaction Level]]=1,"Very Dissatisfied",HRData[[#This Row],[Job Satisfaction Level]]=2,"Dissatisfied",HRData[[#This Row],[Job Satisfaction Level]]=3,"Neutral",HRData[[#This Row],[Job Satisfaction Level]]=4,"Satisfied",HRData[[#This Row],[Job Satisfaction Level]]=5,"Very Satisfied")</f>
        <v>Very Satisfied</v>
      </c>
      <c r="W1057" s="2" t="s">
        <v>40</v>
      </c>
      <c r="X1057" s="2" t="str">
        <f t="shared" si="66"/>
        <v>40-49</v>
      </c>
      <c r="Y1057" s="2" t="str">
        <f t="shared" si="67"/>
        <v>40-49</v>
      </c>
    </row>
    <row r="1058" spans="1:25" x14ac:dyDescent="0.25">
      <c r="A1058" s="2">
        <v>6456</v>
      </c>
      <c r="B1058" s="2" t="s">
        <v>1608</v>
      </c>
      <c r="C1058" s="2">
        <v>41</v>
      </c>
      <c r="D1058" s="2" t="s">
        <v>33</v>
      </c>
      <c r="E1058" s="2" t="s">
        <v>50</v>
      </c>
      <c r="F1058" s="2" t="s">
        <v>1609</v>
      </c>
      <c r="G1058" s="5">
        <v>44431</v>
      </c>
      <c r="H1058" s="2">
        <v>2.4300000000000002</v>
      </c>
      <c r="I1058" s="2">
        <f t="shared" ca="1" si="64"/>
        <v>1</v>
      </c>
      <c r="J1058" s="2" t="str">
        <f t="shared" ca="1" si="65"/>
        <v>1-3</v>
      </c>
      <c r="K1058" s="5">
        <v>44803</v>
      </c>
      <c r="L1058" s="2" t="s">
        <v>44</v>
      </c>
      <c r="M1058" s="2" t="s">
        <v>30</v>
      </c>
      <c r="N1058" s="2">
        <v>2</v>
      </c>
      <c r="O1058" s="2" t="str" cm="1">
        <f t="array" ref="O1058">_xlfn.IFS(HRData[[#This Row],[Performance Rating]]=1,"Very Dissatisfied",HRData[[#This Row],[Performance Rating]]=2,"Dissatisfied",HRData[[#This Row],[Performance Rating]]=3,"Neutral",HRData[[#This Row],[Performance Rating]]=4,"Satisfied",HRData[[#This Row],[Performance Rating]]=5,"Very Satisfied")</f>
        <v>Dissatisfied</v>
      </c>
      <c r="P1058" s="7">
        <v>44707</v>
      </c>
      <c r="Q1058" s="7">
        <v>5524</v>
      </c>
      <c r="R1058" s="2">
        <v>18</v>
      </c>
      <c r="S1058" s="2">
        <v>8</v>
      </c>
      <c r="T1058" s="2">
        <v>0</v>
      </c>
      <c r="U1058" s="2">
        <v>5</v>
      </c>
      <c r="V1058" s="2" t="str" cm="1">
        <f t="array" ref="V1058">_xlfn.IFS(HRData[[#This Row],[Job Satisfaction Level]]=1,"Very Dissatisfied",HRData[[#This Row],[Job Satisfaction Level]]=2,"Dissatisfied",HRData[[#This Row],[Job Satisfaction Level]]=3,"Neutral",HRData[[#This Row],[Job Satisfaction Level]]=4,"Satisfied",HRData[[#This Row],[Job Satisfaction Level]]=5,"Very Satisfied")</f>
        <v>Very Satisfied</v>
      </c>
      <c r="W1058" s="2" t="s">
        <v>31</v>
      </c>
      <c r="X1058" s="2" t="str">
        <f t="shared" si="66"/>
        <v>40-49</v>
      </c>
      <c r="Y1058" s="2" t="str">
        <f t="shared" si="67"/>
        <v>40-49</v>
      </c>
    </row>
    <row r="1059" spans="1:25" x14ac:dyDescent="0.25">
      <c r="A1059" s="2">
        <v>5566</v>
      </c>
      <c r="B1059" s="2" t="s">
        <v>1610</v>
      </c>
      <c r="C1059" s="2">
        <v>62</v>
      </c>
      <c r="D1059" s="2" t="s">
        <v>33</v>
      </c>
      <c r="E1059" s="2" t="s">
        <v>34</v>
      </c>
      <c r="F1059" s="2" t="s">
        <v>464</v>
      </c>
      <c r="G1059" s="5">
        <v>44199</v>
      </c>
      <c r="H1059" s="2">
        <v>3.07</v>
      </c>
      <c r="I1059" s="2">
        <f t="shared" ca="1" si="64"/>
        <v>1</v>
      </c>
      <c r="J1059" s="2" t="str">
        <f t="shared" ca="1" si="65"/>
        <v>1-3</v>
      </c>
      <c r="K1059" s="5">
        <v>44747</v>
      </c>
      <c r="L1059" s="2" t="s">
        <v>44</v>
      </c>
      <c r="M1059" s="2" t="s">
        <v>30</v>
      </c>
      <c r="N1059" s="2">
        <v>5</v>
      </c>
      <c r="O1059" s="2" t="str" cm="1">
        <f t="array" ref="O1059">_xlfn.IFS(HRData[[#This Row],[Performance Rating]]=1,"Very Dissatisfied",HRData[[#This Row],[Performance Rating]]=2,"Dissatisfied",HRData[[#This Row],[Performance Rating]]=3,"Neutral",HRData[[#This Row],[Performance Rating]]=4,"Satisfied",HRData[[#This Row],[Performance Rating]]=5,"Very Satisfied")</f>
        <v>Very Satisfied</v>
      </c>
      <c r="P1059" s="7">
        <v>92819</v>
      </c>
      <c r="Q1059" s="7">
        <v>5730</v>
      </c>
      <c r="R1059" s="2">
        <v>13</v>
      </c>
      <c r="S1059" s="2">
        <v>7</v>
      </c>
      <c r="T1059" s="2">
        <v>2</v>
      </c>
      <c r="U1059" s="2">
        <v>5</v>
      </c>
      <c r="V1059" s="2" t="str" cm="1">
        <f t="array" ref="V1059">_xlfn.IFS(HRData[[#This Row],[Job Satisfaction Level]]=1,"Very Dissatisfied",HRData[[#This Row],[Job Satisfaction Level]]=2,"Dissatisfied",HRData[[#This Row],[Job Satisfaction Level]]=3,"Neutral",HRData[[#This Row],[Job Satisfaction Level]]=4,"Satisfied",HRData[[#This Row],[Job Satisfaction Level]]=5,"Very Satisfied")</f>
        <v>Very Satisfied</v>
      </c>
      <c r="W1059" s="2" t="s">
        <v>45</v>
      </c>
      <c r="X1059" s="2" t="str">
        <f t="shared" si="66"/>
        <v>60-69</v>
      </c>
      <c r="Y1059" s="2" t="str">
        <f t="shared" si="67"/>
        <v>60-69</v>
      </c>
    </row>
    <row r="1060" spans="1:25" x14ac:dyDescent="0.25">
      <c r="A1060" s="2">
        <v>6369</v>
      </c>
      <c r="B1060" s="2" t="s">
        <v>1611</v>
      </c>
      <c r="C1060" s="2">
        <v>24</v>
      </c>
      <c r="D1060" s="2" t="s">
        <v>33</v>
      </c>
      <c r="E1060" s="2" t="s">
        <v>34</v>
      </c>
      <c r="F1060" s="2" t="s">
        <v>211</v>
      </c>
      <c r="G1060" s="5">
        <v>44351</v>
      </c>
      <c r="H1060" s="2">
        <v>2.65</v>
      </c>
      <c r="I1060" s="2">
        <f t="shared" ca="1" si="64"/>
        <v>2</v>
      </c>
      <c r="J1060" s="2" t="str">
        <f t="shared" ca="1" si="65"/>
        <v>1-3</v>
      </c>
      <c r="K1060" s="5"/>
      <c r="L1060" s="2" t="s">
        <v>56</v>
      </c>
      <c r="M1060" s="2" t="s">
        <v>39</v>
      </c>
      <c r="N1060" s="2">
        <v>1</v>
      </c>
      <c r="O1060" s="2" t="str" cm="1">
        <f t="array" ref="O1060">_xlfn.IFS(HRData[[#This Row],[Performance Rating]]=1,"Very Dissatisfied",HRData[[#This Row],[Performance Rating]]=2,"Dissatisfied",HRData[[#This Row],[Performance Rating]]=3,"Neutral",HRData[[#This Row],[Performance Rating]]=4,"Satisfied",HRData[[#This Row],[Performance Rating]]=5,"Very Satisfied")</f>
        <v>Very Dissatisfied</v>
      </c>
      <c r="P1060" s="7">
        <v>109140</v>
      </c>
      <c r="Q1060" s="7">
        <v>9513</v>
      </c>
      <c r="R1060" s="2">
        <v>20</v>
      </c>
      <c r="S1060" s="2">
        <v>4</v>
      </c>
      <c r="T1060" s="2">
        <v>7</v>
      </c>
      <c r="U1060" s="2">
        <v>2</v>
      </c>
      <c r="V1060" s="2" t="str" cm="1">
        <f t="array" ref="V1060">_xlfn.IFS(HRData[[#This Row],[Job Satisfaction Level]]=1,"Very Dissatisfied",HRData[[#This Row],[Job Satisfaction Level]]=2,"Dissatisfied",HRData[[#This Row],[Job Satisfaction Level]]=3,"Neutral",HRData[[#This Row],[Job Satisfaction Level]]=4,"Satisfied",HRData[[#This Row],[Job Satisfaction Level]]=5,"Very Satisfied")</f>
        <v>Dissatisfied</v>
      </c>
      <c r="W1060" s="2" t="s">
        <v>45</v>
      </c>
      <c r="X1060" s="2" t="str">
        <f t="shared" si="66"/>
        <v>20-29</v>
      </c>
      <c r="Y1060" s="2" t="str">
        <f t="shared" si="67"/>
        <v>20-29</v>
      </c>
    </row>
    <row r="1061" spans="1:25" x14ac:dyDescent="0.25">
      <c r="A1061" s="2">
        <v>5639</v>
      </c>
      <c r="B1061" s="2" t="s">
        <v>1612</v>
      </c>
      <c r="C1061" s="2">
        <v>58</v>
      </c>
      <c r="D1061" s="2" t="s">
        <v>33</v>
      </c>
      <c r="E1061" s="2" t="s">
        <v>27</v>
      </c>
      <c r="F1061" s="2" t="s">
        <v>253</v>
      </c>
      <c r="G1061" s="5">
        <v>45219</v>
      </c>
      <c r="H1061" s="2">
        <v>0.27</v>
      </c>
      <c r="I1061" s="2">
        <f t="shared" ca="1" si="64"/>
        <v>0</v>
      </c>
      <c r="J1061" s="2" t="str">
        <f t="shared" ca="1" si="65"/>
        <v>New</v>
      </c>
      <c r="K1061" s="5"/>
      <c r="L1061" s="2" t="s">
        <v>56</v>
      </c>
      <c r="M1061" s="2" t="s">
        <v>39</v>
      </c>
      <c r="N1061" s="2">
        <v>1</v>
      </c>
      <c r="O1061" s="2" t="str" cm="1">
        <f t="array" ref="O1061">_xlfn.IFS(HRData[[#This Row],[Performance Rating]]=1,"Very Dissatisfied",HRData[[#This Row],[Performance Rating]]=2,"Dissatisfied",HRData[[#This Row],[Performance Rating]]=3,"Neutral",HRData[[#This Row],[Performance Rating]]=4,"Satisfied",HRData[[#This Row],[Performance Rating]]=5,"Very Satisfied")</f>
        <v>Very Dissatisfied</v>
      </c>
      <c r="P1061" s="7">
        <v>115883</v>
      </c>
      <c r="Q1061" s="7">
        <v>8877</v>
      </c>
      <c r="R1061" s="2">
        <v>8</v>
      </c>
      <c r="S1061" s="2">
        <v>1</v>
      </c>
      <c r="T1061" s="2">
        <v>3</v>
      </c>
      <c r="U1061" s="2">
        <v>5</v>
      </c>
      <c r="V1061" s="2" t="str" cm="1">
        <f t="array" ref="V1061">_xlfn.IFS(HRData[[#This Row],[Job Satisfaction Level]]=1,"Very Dissatisfied",HRData[[#This Row],[Job Satisfaction Level]]=2,"Dissatisfied",HRData[[#This Row],[Job Satisfaction Level]]=3,"Neutral",HRData[[#This Row],[Job Satisfaction Level]]=4,"Satisfied",HRData[[#This Row],[Job Satisfaction Level]]=5,"Very Satisfied")</f>
        <v>Very Satisfied</v>
      </c>
      <c r="W1061" s="2" t="s">
        <v>45</v>
      </c>
      <c r="X1061" s="2" t="str">
        <f t="shared" si="66"/>
        <v>50-59</v>
      </c>
      <c r="Y1061" s="2" t="str">
        <f t="shared" si="67"/>
        <v>50-59</v>
      </c>
    </row>
    <row r="1062" spans="1:25" x14ac:dyDescent="0.25">
      <c r="A1062" s="2">
        <v>2069</v>
      </c>
      <c r="B1062" s="2" t="s">
        <v>1613</v>
      </c>
      <c r="C1062" s="2">
        <v>25</v>
      </c>
      <c r="D1062" s="2" t="s">
        <v>33</v>
      </c>
      <c r="E1062" s="2" t="s">
        <v>50</v>
      </c>
      <c r="F1062" s="2" t="s">
        <v>121</v>
      </c>
      <c r="G1062" s="5">
        <v>45306</v>
      </c>
      <c r="H1062" s="2">
        <v>0.04</v>
      </c>
      <c r="I1062" s="2">
        <f t="shared" ca="1" si="64"/>
        <v>0</v>
      </c>
      <c r="J1062" s="2" t="str">
        <f t="shared" ca="1" si="65"/>
        <v>New</v>
      </c>
      <c r="K1062" s="5"/>
      <c r="L1062" s="2" t="s">
        <v>48</v>
      </c>
      <c r="M1062" s="2" t="s">
        <v>39</v>
      </c>
      <c r="N1062" s="2">
        <v>5</v>
      </c>
      <c r="O1062" s="2" t="str" cm="1">
        <f t="array" ref="O1062">_xlfn.IFS(HRData[[#This Row],[Performance Rating]]=1,"Very Dissatisfied",HRData[[#This Row],[Performance Rating]]=2,"Dissatisfied",HRData[[#This Row],[Performance Rating]]=3,"Neutral",HRData[[#This Row],[Performance Rating]]=4,"Satisfied",HRData[[#This Row],[Performance Rating]]=5,"Very Satisfied")</f>
        <v>Very Satisfied</v>
      </c>
      <c r="P1062" s="7">
        <v>103803</v>
      </c>
      <c r="Q1062" s="7">
        <v>1304</v>
      </c>
      <c r="R1062" s="2">
        <v>8</v>
      </c>
      <c r="S1062" s="2">
        <v>6</v>
      </c>
      <c r="T1062" s="2">
        <v>3</v>
      </c>
      <c r="U1062" s="2">
        <v>5</v>
      </c>
      <c r="V1062" s="2" t="str" cm="1">
        <f t="array" ref="V1062">_xlfn.IFS(HRData[[#This Row],[Job Satisfaction Level]]=1,"Very Dissatisfied",HRData[[#This Row],[Job Satisfaction Level]]=2,"Dissatisfied",HRData[[#This Row],[Job Satisfaction Level]]=3,"Neutral",HRData[[#This Row],[Job Satisfaction Level]]=4,"Satisfied",HRData[[#This Row],[Job Satisfaction Level]]=5,"Very Satisfied")</f>
        <v>Very Satisfied</v>
      </c>
      <c r="W1062" s="2" t="s">
        <v>40</v>
      </c>
      <c r="X1062" s="2" t="str">
        <f t="shared" si="66"/>
        <v>20-29</v>
      </c>
      <c r="Y1062" s="2" t="str">
        <f t="shared" si="67"/>
        <v>20-29</v>
      </c>
    </row>
    <row r="1063" spans="1:25" x14ac:dyDescent="0.25">
      <c r="A1063" s="2">
        <v>6949</v>
      </c>
      <c r="B1063" s="2" t="s">
        <v>1614</v>
      </c>
      <c r="C1063" s="2">
        <v>65</v>
      </c>
      <c r="D1063" s="2" t="s">
        <v>33</v>
      </c>
      <c r="E1063" s="2" t="s">
        <v>50</v>
      </c>
      <c r="F1063" s="2" t="s">
        <v>1615</v>
      </c>
      <c r="G1063" s="5">
        <v>43305</v>
      </c>
      <c r="H1063" s="2">
        <v>5.52</v>
      </c>
      <c r="I1063" s="2">
        <f t="shared" ca="1" si="64"/>
        <v>3</v>
      </c>
      <c r="J1063" s="2" t="str">
        <f t="shared" ca="1" si="65"/>
        <v>3-5</v>
      </c>
      <c r="K1063" s="5">
        <v>44445</v>
      </c>
      <c r="L1063" s="2" t="s">
        <v>56</v>
      </c>
      <c r="M1063" s="2" t="s">
        <v>30</v>
      </c>
      <c r="N1063" s="2">
        <v>2</v>
      </c>
      <c r="O1063" s="2" t="str" cm="1">
        <f t="array" ref="O1063">_xlfn.IFS(HRData[[#This Row],[Performance Rating]]=1,"Very Dissatisfied",HRData[[#This Row],[Performance Rating]]=2,"Dissatisfied",HRData[[#This Row],[Performance Rating]]=3,"Neutral",HRData[[#This Row],[Performance Rating]]=4,"Satisfied",HRData[[#This Row],[Performance Rating]]=5,"Very Satisfied")</f>
        <v>Dissatisfied</v>
      </c>
      <c r="P1063" s="7">
        <v>128932</v>
      </c>
      <c r="Q1063" s="7">
        <v>8</v>
      </c>
      <c r="R1063" s="2">
        <v>9</v>
      </c>
      <c r="S1063" s="2">
        <v>9</v>
      </c>
      <c r="T1063" s="2">
        <v>9</v>
      </c>
      <c r="U1063" s="2">
        <v>1</v>
      </c>
      <c r="V1063" s="2" t="str" cm="1">
        <f t="array" ref="V10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63" s="2" t="s">
        <v>40</v>
      </c>
      <c r="X1063" s="2" t="str">
        <f t="shared" si="66"/>
        <v>60-69</v>
      </c>
      <c r="Y1063" s="2" t="str">
        <f t="shared" si="67"/>
        <v>60-69</v>
      </c>
    </row>
    <row r="1064" spans="1:25" x14ac:dyDescent="0.25">
      <c r="A1064" s="2">
        <v>9303</v>
      </c>
      <c r="B1064" s="2" t="s">
        <v>1616</v>
      </c>
      <c r="C1064" s="2">
        <v>33</v>
      </c>
      <c r="D1064" s="2" t="s">
        <v>33</v>
      </c>
      <c r="E1064" s="2" t="s">
        <v>50</v>
      </c>
      <c r="F1064" s="2" t="s">
        <v>660</v>
      </c>
      <c r="G1064" s="5">
        <v>41849</v>
      </c>
      <c r="H1064" s="2">
        <v>9.51</v>
      </c>
      <c r="I1064" s="2">
        <f t="shared" ca="1" si="64"/>
        <v>3</v>
      </c>
      <c r="J1064" s="2" t="str">
        <f t="shared" ca="1" si="65"/>
        <v>3-5</v>
      </c>
      <c r="K1064" s="5">
        <v>43010</v>
      </c>
      <c r="L1064" s="2" t="s">
        <v>56</v>
      </c>
      <c r="M1064" s="2" t="s">
        <v>30</v>
      </c>
      <c r="N1064" s="2">
        <v>5</v>
      </c>
      <c r="O1064" s="2" t="str" cm="1">
        <f t="array" ref="O1064">_xlfn.IFS(HRData[[#This Row],[Performance Rating]]=1,"Very Dissatisfied",HRData[[#This Row],[Performance Rating]]=2,"Dissatisfied",HRData[[#This Row],[Performance Rating]]=3,"Neutral",HRData[[#This Row],[Performance Rating]]=4,"Satisfied",HRData[[#This Row],[Performance Rating]]=5,"Very Satisfied")</f>
        <v>Very Satisfied</v>
      </c>
      <c r="P1064" s="7">
        <v>93096</v>
      </c>
      <c r="Q1064" s="7">
        <v>6998</v>
      </c>
      <c r="R1064" s="2">
        <v>12</v>
      </c>
      <c r="S1064" s="2">
        <v>0</v>
      </c>
      <c r="T1064" s="2">
        <v>5</v>
      </c>
      <c r="U1064" s="2">
        <v>2</v>
      </c>
      <c r="V1064" s="2" t="str" cm="1">
        <f t="array" ref="V1064">_xlfn.IFS(HRData[[#This Row],[Job Satisfaction Level]]=1,"Very Dissatisfied",HRData[[#This Row],[Job Satisfaction Level]]=2,"Dissatisfied",HRData[[#This Row],[Job Satisfaction Level]]=3,"Neutral",HRData[[#This Row],[Job Satisfaction Level]]=4,"Satisfied",HRData[[#This Row],[Job Satisfaction Level]]=5,"Very Satisfied")</f>
        <v>Dissatisfied</v>
      </c>
      <c r="W1064" s="2" t="s">
        <v>40</v>
      </c>
      <c r="X1064" s="2" t="str">
        <f t="shared" si="66"/>
        <v>30-39</v>
      </c>
      <c r="Y1064" s="2" t="str">
        <f t="shared" si="67"/>
        <v>30-39</v>
      </c>
    </row>
    <row r="1065" spans="1:25" x14ac:dyDescent="0.25">
      <c r="A1065" s="2">
        <v>1942</v>
      </c>
      <c r="B1065" s="2" t="s">
        <v>1617</v>
      </c>
      <c r="C1065" s="2">
        <v>52</v>
      </c>
      <c r="D1065" s="2" t="s">
        <v>33</v>
      </c>
      <c r="E1065" s="2" t="s">
        <v>50</v>
      </c>
      <c r="F1065" s="2" t="s">
        <v>1523</v>
      </c>
      <c r="G1065" s="5">
        <v>45284</v>
      </c>
      <c r="H1065" s="2">
        <v>0.1</v>
      </c>
      <c r="I1065" s="2">
        <f t="shared" ca="1" si="64"/>
        <v>0</v>
      </c>
      <c r="J1065" s="2" t="str">
        <f t="shared" ca="1" si="65"/>
        <v>New</v>
      </c>
      <c r="K1065" s="5">
        <v>45286</v>
      </c>
      <c r="L1065" s="2" t="s">
        <v>44</v>
      </c>
      <c r="M1065" s="2" t="s">
        <v>30</v>
      </c>
      <c r="N1065" s="2">
        <v>4</v>
      </c>
      <c r="O1065" s="2" t="str" cm="1">
        <f t="array" ref="O1065">_xlfn.IFS(HRData[[#This Row],[Performance Rating]]=1,"Very Dissatisfied",HRData[[#This Row],[Performance Rating]]=2,"Dissatisfied",HRData[[#This Row],[Performance Rating]]=3,"Neutral",HRData[[#This Row],[Performance Rating]]=4,"Satisfied",HRData[[#This Row],[Performance Rating]]=5,"Very Satisfied")</f>
        <v>Satisfied</v>
      </c>
      <c r="P1065" s="7">
        <v>57026</v>
      </c>
      <c r="Q1065" s="7">
        <v>7901</v>
      </c>
      <c r="R1065" s="2">
        <v>2</v>
      </c>
      <c r="S1065" s="2">
        <v>5</v>
      </c>
      <c r="T1065" s="2">
        <v>2</v>
      </c>
      <c r="U1065" s="2">
        <v>2</v>
      </c>
      <c r="V1065" s="2" t="str" cm="1">
        <f t="array" ref="V1065">_xlfn.IFS(HRData[[#This Row],[Job Satisfaction Level]]=1,"Very Dissatisfied",HRData[[#This Row],[Job Satisfaction Level]]=2,"Dissatisfied",HRData[[#This Row],[Job Satisfaction Level]]=3,"Neutral",HRData[[#This Row],[Job Satisfaction Level]]=4,"Satisfied",HRData[[#This Row],[Job Satisfaction Level]]=5,"Very Satisfied")</f>
        <v>Dissatisfied</v>
      </c>
      <c r="W1065" s="2" t="s">
        <v>45</v>
      </c>
      <c r="X1065" s="2" t="str">
        <f t="shared" si="66"/>
        <v>50-59</v>
      </c>
      <c r="Y1065" s="2" t="str">
        <f t="shared" si="67"/>
        <v>50-59</v>
      </c>
    </row>
    <row r="1066" spans="1:25" x14ac:dyDescent="0.25">
      <c r="A1066" s="2">
        <v>8686</v>
      </c>
      <c r="B1066" s="2" t="s">
        <v>1618</v>
      </c>
      <c r="C1066" s="2">
        <v>20</v>
      </c>
      <c r="D1066" s="2" t="s">
        <v>33</v>
      </c>
      <c r="E1066" s="2" t="s">
        <v>50</v>
      </c>
      <c r="F1066" s="2" t="s">
        <v>1619</v>
      </c>
      <c r="G1066" s="5">
        <v>44955</v>
      </c>
      <c r="H1066" s="2">
        <v>1</v>
      </c>
      <c r="I1066" s="2">
        <f t="shared" ca="1" si="64"/>
        <v>1</v>
      </c>
      <c r="J1066" s="2" t="str">
        <f t="shared" ca="1" si="65"/>
        <v>1-3</v>
      </c>
      <c r="K1066" s="5"/>
      <c r="L1066" s="2" t="s">
        <v>44</v>
      </c>
      <c r="M1066" s="2" t="s">
        <v>39</v>
      </c>
      <c r="N1066" s="2">
        <v>2</v>
      </c>
      <c r="O1066" s="2" t="str" cm="1">
        <f t="array" ref="O1066">_xlfn.IFS(HRData[[#This Row],[Performance Rating]]=1,"Very Dissatisfied",HRData[[#This Row],[Performance Rating]]=2,"Dissatisfied",HRData[[#This Row],[Performance Rating]]=3,"Neutral",HRData[[#This Row],[Performance Rating]]=4,"Satisfied",HRData[[#This Row],[Performance Rating]]=5,"Very Satisfied")</f>
        <v>Dissatisfied</v>
      </c>
      <c r="P1066" s="7">
        <v>76938</v>
      </c>
      <c r="Q1066" s="7">
        <v>3883</v>
      </c>
      <c r="R1066" s="2">
        <v>15</v>
      </c>
      <c r="S1066" s="2">
        <v>7</v>
      </c>
      <c r="T1066" s="2">
        <v>3</v>
      </c>
      <c r="U1066" s="2">
        <v>1</v>
      </c>
      <c r="V1066" s="2" t="str" cm="1">
        <f t="array" ref="V10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66" s="2" t="s">
        <v>40</v>
      </c>
      <c r="X1066" s="2" t="str">
        <f t="shared" si="66"/>
        <v>20-29</v>
      </c>
      <c r="Y1066" s="2" t="str">
        <f t="shared" si="67"/>
        <v>20-29</v>
      </c>
    </row>
    <row r="1067" spans="1:25" x14ac:dyDescent="0.25">
      <c r="A1067" s="2">
        <v>2172</v>
      </c>
      <c r="B1067" s="2" t="s">
        <v>1620</v>
      </c>
      <c r="C1067" s="2">
        <v>34</v>
      </c>
      <c r="D1067" s="2" t="s">
        <v>33</v>
      </c>
      <c r="E1067" s="2" t="s">
        <v>50</v>
      </c>
      <c r="F1067" s="2" t="s">
        <v>997</v>
      </c>
      <c r="G1067" s="5">
        <v>45076</v>
      </c>
      <c r="H1067" s="2">
        <v>0.67</v>
      </c>
      <c r="I1067" s="2">
        <f t="shared" ca="1" si="64"/>
        <v>0</v>
      </c>
      <c r="J1067" s="2" t="str">
        <f t="shared" ca="1" si="65"/>
        <v>New</v>
      </c>
      <c r="K1067" s="5">
        <v>45250</v>
      </c>
      <c r="L1067" s="2" t="s">
        <v>56</v>
      </c>
      <c r="M1067" s="2" t="s">
        <v>30</v>
      </c>
      <c r="N1067" s="2">
        <v>2</v>
      </c>
      <c r="O1067" s="2" t="str" cm="1">
        <f t="array" ref="O1067">_xlfn.IFS(HRData[[#This Row],[Performance Rating]]=1,"Very Dissatisfied",HRData[[#This Row],[Performance Rating]]=2,"Dissatisfied",HRData[[#This Row],[Performance Rating]]=3,"Neutral",HRData[[#This Row],[Performance Rating]]=4,"Satisfied",HRData[[#This Row],[Performance Rating]]=5,"Very Satisfied")</f>
        <v>Dissatisfied</v>
      </c>
      <c r="P1067" s="7">
        <v>77144</v>
      </c>
      <c r="Q1067" s="7">
        <v>5361</v>
      </c>
      <c r="R1067" s="2">
        <v>11</v>
      </c>
      <c r="S1067" s="2">
        <v>9</v>
      </c>
      <c r="T1067" s="2">
        <v>7</v>
      </c>
      <c r="U1067" s="2">
        <v>5</v>
      </c>
      <c r="V1067" s="2" t="str" cm="1">
        <f t="array" ref="V1067">_xlfn.IFS(HRData[[#This Row],[Job Satisfaction Level]]=1,"Very Dissatisfied",HRData[[#This Row],[Job Satisfaction Level]]=2,"Dissatisfied",HRData[[#This Row],[Job Satisfaction Level]]=3,"Neutral",HRData[[#This Row],[Job Satisfaction Level]]=4,"Satisfied",HRData[[#This Row],[Job Satisfaction Level]]=5,"Very Satisfied")</f>
        <v>Very Satisfied</v>
      </c>
      <c r="W1067" s="2" t="s">
        <v>31</v>
      </c>
      <c r="X1067" s="2" t="str">
        <f t="shared" si="66"/>
        <v>30-39</v>
      </c>
      <c r="Y1067" s="2" t="str">
        <f t="shared" si="67"/>
        <v>30-39</v>
      </c>
    </row>
    <row r="1068" spans="1:25" x14ac:dyDescent="0.25">
      <c r="A1068" s="2">
        <v>6664</v>
      </c>
      <c r="B1068" s="2" t="s">
        <v>1621</v>
      </c>
      <c r="C1068" s="2">
        <v>46</v>
      </c>
      <c r="D1068" s="2" t="s">
        <v>33</v>
      </c>
      <c r="E1068" s="2" t="s">
        <v>34</v>
      </c>
      <c r="F1068" s="2" t="s">
        <v>1622</v>
      </c>
      <c r="G1068" s="5">
        <v>44696</v>
      </c>
      <c r="H1068" s="2">
        <v>1.71</v>
      </c>
      <c r="I1068" s="2">
        <f t="shared" ca="1" si="64"/>
        <v>0</v>
      </c>
      <c r="J1068" s="2" t="str">
        <f t="shared" ca="1" si="65"/>
        <v>New</v>
      </c>
      <c r="K1068" s="5">
        <v>44720</v>
      </c>
      <c r="L1068" s="2" t="s">
        <v>44</v>
      </c>
      <c r="M1068" s="2" t="s">
        <v>30</v>
      </c>
      <c r="N1068" s="2">
        <v>5</v>
      </c>
      <c r="O1068" s="2" t="str" cm="1">
        <f t="array" ref="O1068">_xlfn.IFS(HRData[[#This Row],[Performance Rating]]=1,"Very Dissatisfied",HRData[[#This Row],[Performance Rating]]=2,"Dissatisfied",HRData[[#This Row],[Performance Rating]]=3,"Neutral",HRData[[#This Row],[Performance Rating]]=4,"Satisfied",HRData[[#This Row],[Performance Rating]]=5,"Very Satisfied")</f>
        <v>Very Satisfied</v>
      </c>
      <c r="P1068" s="7">
        <v>147922</v>
      </c>
      <c r="Q1068" s="7">
        <v>9408</v>
      </c>
      <c r="R1068" s="2">
        <v>12</v>
      </c>
      <c r="S1068" s="2">
        <v>8</v>
      </c>
      <c r="T1068" s="2">
        <v>1</v>
      </c>
      <c r="U1068" s="2">
        <v>5</v>
      </c>
      <c r="V1068" s="2" t="str" cm="1">
        <f t="array" ref="V1068">_xlfn.IFS(HRData[[#This Row],[Job Satisfaction Level]]=1,"Very Dissatisfied",HRData[[#This Row],[Job Satisfaction Level]]=2,"Dissatisfied",HRData[[#This Row],[Job Satisfaction Level]]=3,"Neutral",HRData[[#This Row],[Job Satisfaction Level]]=4,"Satisfied",HRData[[#This Row],[Job Satisfaction Level]]=5,"Very Satisfied")</f>
        <v>Very Satisfied</v>
      </c>
      <c r="W1068" s="2" t="s">
        <v>31</v>
      </c>
      <c r="X1068" s="2" t="str">
        <f t="shared" si="66"/>
        <v>40-49</v>
      </c>
      <c r="Y1068" s="2" t="str">
        <f t="shared" si="67"/>
        <v>40-49</v>
      </c>
    </row>
    <row r="1069" spans="1:25" x14ac:dyDescent="0.25">
      <c r="A1069" s="2">
        <v>6224</v>
      </c>
      <c r="B1069" s="2" t="s">
        <v>1623</v>
      </c>
      <c r="C1069" s="2">
        <v>49</v>
      </c>
      <c r="D1069" s="2" t="s">
        <v>33</v>
      </c>
      <c r="E1069" s="2" t="s">
        <v>50</v>
      </c>
      <c r="F1069" s="2" t="s">
        <v>232</v>
      </c>
      <c r="G1069" s="5">
        <v>43979</v>
      </c>
      <c r="H1069" s="2">
        <v>3.67</v>
      </c>
      <c r="I1069" s="2">
        <f t="shared" ca="1" si="64"/>
        <v>3</v>
      </c>
      <c r="J1069" s="2" t="str">
        <f t="shared" ca="1" si="65"/>
        <v>3-5</v>
      </c>
      <c r="K1069" s="5">
        <v>45169</v>
      </c>
      <c r="L1069" s="2" t="s">
        <v>48</v>
      </c>
      <c r="M1069" s="2" t="s">
        <v>30</v>
      </c>
      <c r="N1069" s="2">
        <v>2</v>
      </c>
      <c r="O1069" s="2" t="str" cm="1">
        <f t="array" ref="O1069">_xlfn.IFS(HRData[[#This Row],[Performance Rating]]=1,"Very Dissatisfied",HRData[[#This Row],[Performance Rating]]=2,"Dissatisfied",HRData[[#This Row],[Performance Rating]]=3,"Neutral",HRData[[#This Row],[Performance Rating]]=4,"Satisfied",HRData[[#This Row],[Performance Rating]]=5,"Very Satisfied")</f>
        <v>Dissatisfied</v>
      </c>
      <c r="P1069" s="7">
        <v>148043</v>
      </c>
      <c r="Q1069" s="7">
        <v>4090</v>
      </c>
      <c r="R1069" s="2">
        <v>5</v>
      </c>
      <c r="S1069" s="2">
        <v>2</v>
      </c>
      <c r="T1069" s="2">
        <v>4</v>
      </c>
      <c r="U1069" s="2">
        <v>1</v>
      </c>
      <c r="V1069" s="2" t="str" cm="1">
        <f t="array" ref="V10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69" s="2" t="s">
        <v>40</v>
      </c>
      <c r="X1069" s="2" t="str">
        <f t="shared" si="66"/>
        <v>40-49</v>
      </c>
      <c r="Y1069" s="2" t="str">
        <f t="shared" si="67"/>
        <v>40-49</v>
      </c>
    </row>
    <row r="1070" spans="1:25" x14ac:dyDescent="0.25">
      <c r="A1070" s="2">
        <v>7071</v>
      </c>
      <c r="B1070" s="2" t="s">
        <v>1624</v>
      </c>
      <c r="C1070" s="2">
        <v>47</v>
      </c>
      <c r="D1070" s="2" t="s">
        <v>33</v>
      </c>
      <c r="E1070" s="2" t="s">
        <v>37</v>
      </c>
      <c r="F1070" s="2" t="s">
        <v>356</v>
      </c>
      <c r="G1070" s="5">
        <v>44450</v>
      </c>
      <c r="H1070" s="2">
        <v>2.38</v>
      </c>
      <c r="I1070" s="2">
        <f t="shared" ca="1" si="64"/>
        <v>2</v>
      </c>
      <c r="J1070" s="2" t="str">
        <f t="shared" ca="1" si="65"/>
        <v>1-3</v>
      </c>
      <c r="K1070" s="5"/>
      <c r="L1070" s="2" t="s">
        <v>44</v>
      </c>
      <c r="M1070" s="2" t="s">
        <v>39</v>
      </c>
      <c r="N1070" s="2">
        <v>2</v>
      </c>
      <c r="O1070" s="2" t="str" cm="1">
        <f t="array" ref="O1070">_xlfn.IFS(HRData[[#This Row],[Performance Rating]]=1,"Very Dissatisfied",HRData[[#This Row],[Performance Rating]]=2,"Dissatisfied",HRData[[#This Row],[Performance Rating]]=3,"Neutral",HRData[[#This Row],[Performance Rating]]=4,"Satisfied",HRData[[#This Row],[Performance Rating]]=5,"Very Satisfied")</f>
        <v>Dissatisfied</v>
      </c>
      <c r="P1070" s="7">
        <v>41183</v>
      </c>
      <c r="Q1070" s="7">
        <v>1076</v>
      </c>
      <c r="R1070" s="2">
        <v>16</v>
      </c>
      <c r="S1070" s="2">
        <v>7</v>
      </c>
      <c r="T1070" s="2">
        <v>3</v>
      </c>
      <c r="U1070" s="2">
        <v>5</v>
      </c>
      <c r="V1070" s="2" t="str" cm="1">
        <f t="array" ref="V1070">_xlfn.IFS(HRData[[#This Row],[Job Satisfaction Level]]=1,"Very Dissatisfied",HRData[[#This Row],[Job Satisfaction Level]]=2,"Dissatisfied",HRData[[#This Row],[Job Satisfaction Level]]=3,"Neutral",HRData[[#This Row],[Job Satisfaction Level]]=4,"Satisfied",HRData[[#This Row],[Job Satisfaction Level]]=5,"Very Satisfied")</f>
        <v>Very Satisfied</v>
      </c>
      <c r="W1070" s="2" t="s">
        <v>40</v>
      </c>
      <c r="X1070" s="2" t="str">
        <f t="shared" si="66"/>
        <v>40-49</v>
      </c>
      <c r="Y1070" s="2" t="str">
        <f t="shared" si="67"/>
        <v>40-49</v>
      </c>
    </row>
    <row r="1071" spans="1:25" x14ac:dyDescent="0.25">
      <c r="A1071" s="2">
        <v>2297</v>
      </c>
      <c r="B1071" s="2" t="s">
        <v>1625</v>
      </c>
      <c r="C1071" s="2">
        <v>39</v>
      </c>
      <c r="D1071" s="2" t="s">
        <v>33</v>
      </c>
      <c r="E1071" s="2" t="s">
        <v>37</v>
      </c>
      <c r="F1071" s="2" t="s">
        <v>636</v>
      </c>
      <c r="G1071" s="5">
        <v>45236</v>
      </c>
      <c r="H1071" s="2">
        <v>0.23</v>
      </c>
      <c r="I1071" s="2">
        <f t="shared" ca="1" si="64"/>
        <v>0</v>
      </c>
      <c r="J1071" s="2" t="str">
        <f t="shared" ca="1" si="65"/>
        <v>New</v>
      </c>
      <c r="K1071" s="5"/>
      <c r="L1071" s="2" t="s">
        <v>44</v>
      </c>
      <c r="M1071" s="2" t="s">
        <v>39</v>
      </c>
      <c r="N1071" s="2">
        <v>3</v>
      </c>
      <c r="O1071" s="2" t="str" cm="1">
        <f t="array" ref="O1071">_xlfn.IFS(HRData[[#This Row],[Performance Rating]]=1,"Very Dissatisfied",HRData[[#This Row],[Performance Rating]]=2,"Dissatisfied",HRData[[#This Row],[Performance Rating]]=3,"Neutral",HRData[[#This Row],[Performance Rating]]=4,"Satisfied",HRData[[#This Row],[Performance Rating]]=5,"Very Satisfied")</f>
        <v>Neutral</v>
      </c>
      <c r="P1071" s="7">
        <v>62058</v>
      </c>
      <c r="Q1071" s="7">
        <v>1118</v>
      </c>
      <c r="R1071" s="2">
        <v>3</v>
      </c>
      <c r="S1071" s="2">
        <v>7</v>
      </c>
      <c r="T1071" s="2">
        <v>0</v>
      </c>
      <c r="U1071" s="2">
        <v>4</v>
      </c>
      <c r="V1071" s="2" t="str" cm="1">
        <f t="array" ref="V1071">_xlfn.IFS(HRData[[#This Row],[Job Satisfaction Level]]=1,"Very Dissatisfied",HRData[[#This Row],[Job Satisfaction Level]]=2,"Dissatisfied",HRData[[#This Row],[Job Satisfaction Level]]=3,"Neutral",HRData[[#This Row],[Job Satisfaction Level]]=4,"Satisfied",HRData[[#This Row],[Job Satisfaction Level]]=5,"Very Satisfied")</f>
        <v>Satisfied</v>
      </c>
      <c r="W1071" s="2" t="s">
        <v>45</v>
      </c>
      <c r="X1071" s="2" t="str">
        <f t="shared" si="66"/>
        <v>30-39</v>
      </c>
      <c r="Y1071" s="2" t="str">
        <f t="shared" si="67"/>
        <v>30-39</v>
      </c>
    </row>
    <row r="1072" spans="1:25" x14ac:dyDescent="0.25">
      <c r="A1072" s="2">
        <v>1436</v>
      </c>
      <c r="B1072" s="2" t="s">
        <v>1626</v>
      </c>
      <c r="C1072" s="2">
        <v>59</v>
      </c>
      <c r="D1072" s="2" t="s">
        <v>33</v>
      </c>
      <c r="E1072" s="2" t="s">
        <v>42</v>
      </c>
      <c r="F1072" s="2" t="s">
        <v>1627</v>
      </c>
      <c r="G1072" s="5">
        <v>43619</v>
      </c>
      <c r="H1072" s="2">
        <v>4.66</v>
      </c>
      <c r="I1072" s="2">
        <f t="shared" ca="1" si="64"/>
        <v>4</v>
      </c>
      <c r="J1072" s="2" t="str">
        <f t="shared" ca="1" si="65"/>
        <v>3-5</v>
      </c>
      <c r="K1072" s="5"/>
      <c r="L1072" s="2" t="s">
        <v>56</v>
      </c>
      <c r="M1072" s="2" t="s">
        <v>39</v>
      </c>
      <c r="N1072" s="2">
        <v>3</v>
      </c>
      <c r="O1072" s="2" t="str" cm="1">
        <f t="array" ref="O1072">_xlfn.IFS(HRData[[#This Row],[Performance Rating]]=1,"Very Dissatisfied",HRData[[#This Row],[Performance Rating]]=2,"Dissatisfied",HRData[[#This Row],[Performance Rating]]=3,"Neutral",HRData[[#This Row],[Performance Rating]]=4,"Satisfied",HRData[[#This Row],[Performance Rating]]=5,"Very Satisfied")</f>
        <v>Neutral</v>
      </c>
      <c r="P1072" s="7">
        <v>42855</v>
      </c>
      <c r="Q1072" s="7">
        <v>6538</v>
      </c>
      <c r="R1072" s="2">
        <v>6</v>
      </c>
      <c r="S1072" s="2">
        <v>5</v>
      </c>
      <c r="T1072" s="2">
        <v>3</v>
      </c>
      <c r="U1072" s="2">
        <v>2</v>
      </c>
      <c r="V1072" s="2" t="str" cm="1">
        <f t="array" ref="V1072">_xlfn.IFS(HRData[[#This Row],[Job Satisfaction Level]]=1,"Very Dissatisfied",HRData[[#This Row],[Job Satisfaction Level]]=2,"Dissatisfied",HRData[[#This Row],[Job Satisfaction Level]]=3,"Neutral",HRData[[#This Row],[Job Satisfaction Level]]=4,"Satisfied",HRData[[#This Row],[Job Satisfaction Level]]=5,"Very Satisfied")</f>
        <v>Dissatisfied</v>
      </c>
      <c r="W1072" s="2" t="s">
        <v>31</v>
      </c>
      <c r="X1072" s="2" t="str">
        <f t="shared" si="66"/>
        <v>50-59</v>
      </c>
      <c r="Y1072" s="2" t="str">
        <f t="shared" si="67"/>
        <v>50-59</v>
      </c>
    </row>
    <row r="1073" spans="1:25" x14ac:dyDescent="0.25">
      <c r="A1073" s="2">
        <v>2588</v>
      </c>
      <c r="B1073" s="2" t="s">
        <v>1628</v>
      </c>
      <c r="C1073" s="2">
        <v>43</v>
      </c>
      <c r="D1073" s="2" t="s">
        <v>33</v>
      </c>
      <c r="E1073" s="2" t="s">
        <v>50</v>
      </c>
      <c r="F1073" s="2" t="s">
        <v>384</v>
      </c>
      <c r="G1073" s="5">
        <v>42318</v>
      </c>
      <c r="H1073" s="2">
        <v>8.2200000000000006</v>
      </c>
      <c r="I1073" s="2">
        <f t="shared" ca="1" si="64"/>
        <v>3</v>
      </c>
      <c r="J1073" s="2" t="str">
        <f t="shared" ca="1" si="65"/>
        <v>3-5</v>
      </c>
      <c r="K1073" s="5">
        <v>43746</v>
      </c>
      <c r="L1073" s="2" t="s">
        <v>44</v>
      </c>
      <c r="M1073" s="2" t="s">
        <v>30</v>
      </c>
      <c r="N1073" s="2">
        <v>3</v>
      </c>
      <c r="O1073" s="2" t="str" cm="1">
        <f t="array" ref="O1073">_xlfn.IFS(HRData[[#This Row],[Performance Rating]]=1,"Very Dissatisfied",HRData[[#This Row],[Performance Rating]]=2,"Dissatisfied",HRData[[#This Row],[Performance Rating]]=3,"Neutral",HRData[[#This Row],[Performance Rating]]=4,"Satisfied",HRData[[#This Row],[Performance Rating]]=5,"Very Satisfied")</f>
        <v>Neutral</v>
      </c>
      <c r="P1073" s="7">
        <v>134699</v>
      </c>
      <c r="Q1073" s="7">
        <v>2033</v>
      </c>
      <c r="R1073" s="2">
        <v>5</v>
      </c>
      <c r="S1073" s="2">
        <v>8</v>
      </c>
      <c r="T1073" s="2">
        <v>3</v>
      </c>
      <c r="U1073" s="2">
        <v>3</v>
      </c>
      <c r="V1073" s="2" t="str" cm="1">
        <f t="array" ref="V1073">_xlfn.IFS(HRData[[#This Row],[Job Satisfaction Level]]=1,"Very Dissatisfied",HRData[[#This Row],[Job Satisfaction Level]]=2,"Dissatisfied",HRData[[#This Row],[Job Satisfaction Level]]=3,"Neutral",HRData[[#This Row],[Job Satisfaction Level]]=4,"Satisfied",HRData[[#This Row],[Job Satisfaction Level]]=5,"Very Satisfied")</f>
        <v>Neutral</v>
      </c>
      <c r="W1073" s="2" t="s">
        <v>31</v>
      </c>
      <c r="X1073" s="2" t="str">
        <f t="shared" si="66"/>
        <v>40-49</v>
      </c>
      <c r="Y1073" s="2" t="str">
        <f t="shared" si="67"/>
        <v>40-49</v>
      </c>
    </row>
    <row r="1074" spans="1:25" x14ac:dyDescent="0.25">
      <c r="A1074" s="2">
        <v>3951</v>
      </c>
      <c r="B1074" s="2" t="s">
        <v>1629</v>
      </c>
      <c r="C1074" s="2">
        <v>30</v>
      </c>
      <c r="D1074" s="2" t="s">
        <v>33</v>
      </c>
      <c r="E1074" s="2" t="s">
        <v>27</v>
      </c>
      <c r="F1074" s="2" t="s">
        <v>1068</v>
      </c>
      <c r="G1074" s="5">
        <v>42161</v>
      </c>
      <c r="H1074" s="2">
        <v>8.65</v>
      </c>
      <c r="I1074" s="2">
        <f t="shared" ca="1" si="64"/>
        <v>4</v>
      </c>
      <c r="J1074" s="2" t="str">
        <f t="shared" ca="1" si="65"/>
        <v>3-5</v>
      </c>
      <c r="K1074" s="5">
        <v>43698</v>
      </c>
      <c r="L1074" s="2" t="s">
        <v>48</v>
      </c>
      <c r="M1074" s="2" t="s">
        <v>30</v>
      </c>
      <c r="N1074" s="2">
        <v>3</v>
      </c>
      <c r="O1074" s="2" t="str" cm="1">
        <f t="array" ref="O1074">_xlfn.IFS(HRData[[#This Row],[Performance Rating]]=1,"Very Dissatisfied",HRData[[#This Row],[Performance Rating]]=2,"Dissatisfied",HRData[[#This Row],[Performance Rating]]=3,"Neutral",HRData[[#This Row],[Performance Rating]]=4,"Satisfied",HRData[[#This Row],[Performance Rating]]=5,"Very Satisfied")</f>
        <v>Neutral</v>
      </c>
      <c r="P1074" s="7">
        <v>136838</v>
      </c>
      <c r="Q1074" s="7">
        <v>6075</v>
      </c>
      <c r="R1074" s="2">
        <v>5</v>
      </c>
      <c r="S1074" s="2">
        <v>1</v>
      </c>
      <c r="T1074" s="2">
        <v>4</v>
      </c>
      <c r="U1074" s="2">
        <v>2</v>
      </c>
      <c r="V1074" s="2" t="str" cm="1">
        <f t="array" ref="V1074">_xlfn.IFS(HRData[[#This Row],[Job Satisfaction Level]]=1,"Very Dissatisfied",HRData[[#This Row],[Job Satisfaction Level]]=2,"Dissatisfied",HRData[[#This Row],[Job Satisfaction Level]]=3,"Neutral",HRData[[#This Row],[Job Satisfaction Level]]=4,"Satisfied",HRData[[#This Row],[Job Satisfaction Level]]=5,"Very Satisfied")</f>
        <v>Dissatisfied</v>
      </c>
      <c r="W1074" s="2" t="s">
        <v>31</v>
      </c>
      <c r="X1074" s="2" t="str">
        <f t="shared" si="66"/>
        <v>30-39</v>
      </c>
      <c r="Y1074" s="2" t="str">
        <f t="shared" si="67"/>
        <v>30-39</v>
      </c>
    </row>
    <row r="1075" spans="1:25" x14ac:dyDescent="0.25">
      <c r="A1075" s="2">
        <v>4691</v>
      </c>
      <c r="B1075" s="2" t="s">
        <v>1630</v>
      </c>
      <c r="C1075" s="2">
        <v>55</v>
      </c>
      <c r="D1075" s="2" t="s">
        <v>33</v>
      </c>
      <c r="E1075" s="2" t="s">
        <v>50</v>
      </c>
      <c r="F1075" s="2" t="s">
        <v>810</v>
      </c>
      <c r="G1075" s="5">
        <v>41970</v>
      </c>
      <c r="H1075" s="2">
        <v>9.18</v>
      </c>
      <c r="I1075" s="2">
        <f t="shared" ca="1" si="64"/>
        <v>9</v>
      </c>
      <c r="J1075" s="2" t="str">
        <f t="shared" ca="1" si="65"/>
        <v>5-10</v>
      </c>
      <c r="K1075" s="5"/>
      <c r="L1075" s="2" t="s">
        <v>29</v>
      </c>
      <c r="M1075" s="2" t="s">
        <v>39</v>
      </c>
      <c r="N1075" s="2">
        <v>1</v>
      </c>
      <c r="O1075" s="2" t="str" cm="1">
        <f t="array" ref="O1075">_xlfn.IFS(HRData[[#This Row],[Performance Rating]]=1,"Very Dissatisfied",HRData[[#This Row],[Performance Rating]]=2,"Dissatisfied",HRData[[#This Row],[Performance Rating]]=3,"Neutral",HRData[[#This Row],[Performance Rating]]=4,"Satisfied",HRData[[#This Row],[Performance Rating]]=5,"Very Satisfied")</f>
        <v>Very Dissatisfied</v>
      </c>
      <c r="P1075" s="7">
        <v>50177</v>
      </c>
      <c r="Q1075" s="7">
        <v>79</v>
      </c>
      <c r="R1075" s="2">
        <v>18</v>
      </c>
      <c r="S1075" s="2">
        <v>2</v>
      </c>
      <c r="T1075" s="2">
        <v>0</v>
      </c>
      <c r="U1075" s="2">
        <v>4</v>
      </c>
      <c r="V1075" s="2" t="str" cm="1">
        <f t="array" ref="V1075">_xlfn.IFS(HRData[[#This Row],[Job Satisfaction Level]]=1,"Very Dissatisfied",HRData[[#This Row],[Job Satisfaction Level]]=2,"Dissatisfied",HRData[[#This Row],[Job Satisfaction Level]]=3,"Neutral",HRData[[#This Row],[Job Satisfaction Level]]=4,"Satisfied",HRData[[#This Row],[Job Satisfaction Level]]=5,"Very Satisfied")</f>
        <v>Satisfied</v>
      </c>
      <c r="W1075" s="2" t="s">
        <v>31</v>
      </c>
      <c r="X1075" s="2" t="str">
        <f t="shared" si="66"/>
        <v>50-59</v>
      </c>
      <c r="Y1075" s="2" t="str">
        <f t="shared" si="67"/>
        <v>50-59</v>
      </c>
    </row>
    <row r="1076" spans="1:25" x14ac:dyDescent="0.25">
      <c r="A1076" s="2">
        <v>7481</v>
      </c>
      <c r="B1076" s="2" t="s">
        <v>1631</v>
      </c>
      <c r="C1076" s="2">
        <v>61</v>
      </c>
      <c r="D1076" s="2" t="s">
        <v>33</v>
      </c>
      <c r="E1076" s="2" t="s">
        <v>50</v>
      </c>
      <c r="F1076" s="2" t="s">
        <v>1432</v>
      </c>
      <c r="G1076" s="5">
        <v>43373</v>
      </c>
      <c r="H1076" s="2">
        <v>5.33</v>
      </c>
      <c r="I1076" s="2">
        <f t="shared" ca="1" si="64"/>
        <v>1</v>
      </c>
      <c r="J1076" s="2" t="str">
        <f t="shared" ca="1" si="65"/>
        <v>1-3</v>
      </c>
      <c r="K1076" s="5">
        <v>44022</v>
      </c>
      <c r="L1076" s="2" t="s">
        <v>29</v>
      </c>
      <c r="M1076" s="2" t="s">
        <v>30</v>
      </c>
      <c r="N1076" s="2">
        <v>5</v>
      </c>
      <c r="O1076" s="2" t="str" cm="1">
        <f t="array" ref="O1076">_xlfn.IFS(HRData[[#This Row],[Performance Rating]]=1,"Very Dissatisfied",HRData[[#This Row],[Performance Rating]]=2,"Dissatisfied",HRData[[#This Row],[Performance Rating]]=3,"Neutral",HRData[[#This Row],[Performance Rating]]=4,"Satisfied",HRData[[#This Row],[Performance Rating]]=5,"Very Satisfied")</f>
        <v>Very Satisfied</v>
      </c>
      <c r="P1076" s="7">
        <v>146802</v>
      </c>
      <c r="Q1076" s="7">
        <v>7659</v>
      </c>
      <c r="R1076" s="2">
        <v>20</v>
      </c>
      <c r="S1076" s="2">
        <v>8</v>
      </c>
      <c r="T1076" s="2">
        <v>2</v>
      </c>
      <c r="U1076" s="2">
        <v>4</v>
      </c>
      <c r="V1076" s="2" t="str" cm="1">
        <f t="array" ref="V1076">_xlfn.IFS(HRData[[#This Row],[Job Satisfaction Level]]=1,"Very Dissatisfied",HRData[[#This Row],[Job Satisfaction Level]]=2,"Dissatisfied",HRData[[#This Row],[Job Satisfaction Level]]=3,"Neutral",HRData[[#This Row],[Job Satisfaction Level]]=4,"Satisfied",HRData[[#This Row],[Job Satisfaction Level]]=5,"Very Satisfied")</f>
        <v>Satisfied</v>
      </c>
      <c r="W1076" s="2" t="s">
        <v>45</v>
      </c>
      <c r="X1076" s="2" t="str">
        <f t="shared" si="66"/>
        <v>60-69</v>
      </c>
      <c r="Y1076" s="2" t="str">
        <f t="shared" si="67"/>
        <v>60-69</v>
      </c>
    </row>
    <row r="1077" spans="1:25" x14ac:dyDescent="0.25">
      <c r="A1077" s="2">
        <v>5744</v>
      </c>
      <c r="B1077" s="2" t="s">
        <v>1632</v>
      </c>
      <c r="C1077" s="2">
        <v>64</v>
      </c>
      <c r="D1077" s="2" t="s">
        <v>33</v>
      </c>
      <c r="E1077" s="2" t="s">
        <v>42</v>
      </c>
      <c r="F1077" s="2" t="s">
        <v>314</v>
      </c>
      <c r="G1077" s="5">
        <v>43961</v>
      </c>
      <c r="H1077" s="2">
        <v>3.72</v>
      </c>
      <c r="I1077" s="2">
        <f t="shared" ca="1" si="64"/>
        <v>0</v>
      </c>
      <c r="J1077" s="2" t="str">
        <f t="shared" ca="1" si="65"/>
        <v>New</v>
      </c>
      <c r="K1077" s="5">
        <v>44276</v>
      </c>
      <c r="L1077" s="2" t="s">
        <v>56</v>
      </c>
      <c r="M1077" s="2" t="s">
        <v>30</v>
      </c>
      <c r="N1077" s="2">
        <v>2</v>
      </c>
      <c r="O1077" s="2" t="str" cm="1">
        <f t="array" ref="O1077">_xlfn.IFS(HRData[[#This Row],[Performance Rating]]=1,"Very Dissatisfied",HRData[[#This Row],[Performance Rating]]=2,"Dissatisfied",HRData[[#This Row],[Performance Rating]]=3,"Neutral",HRData[[#This Row],[Performance Rating]]=4,"Satisfied",HRData[[#This Row],[Performance Rating]]=5,"Very Satisfied")</f>
        <v>Dissatisfied</v>
      </c>
      <c r="P1077" s="7">
        <v>125388</v>
      </c>
      <c r="Q1077" s="7">
        <v>8991</v>
      </c>
      <c r="R1077" s="2">
        <v>15</v>
      </c>
      <c r="S1077" s="2">
        <v>1</v>
      </c>
      <c r="T1077" s="2">
        <v>9</v>
      </c>
      <c r="U1077" s="2">
        <v>2</v>
      </c>
      <c r="V1077" s="2" t="str" cm="1">
        <f t="array" ref="V1077">_xlfn.IFS(HRData[[#This Row],[Job Satisfaction Level]]=1,"Very Dissatisfied",HRData[[#This Row],[Job Satisfaction Level]]=2,"Dissatisfied",HRData[[#This Row],[Job Satisfaction Level]]=3,"Neutral",HRData[[#This Row],[Job Satisfaction Level]]=4,"Satisfied",HRData[[#This Row],[Job Satisfaction Level]]=5,"Very Satisfied")</f>
        <v>Dissatisfied</v>
      </c>
      <c r="W1077" s="2" t="s">
        <v>40</v>
      </c>
      <c r="X1077" s="2" t="str">
        <f t="shared" si="66"/>
        <v>60-69</v>
      </c>
      <c r="Y1077" s="2" t="str">
        <f t="shared" si="67"/>
        <v>60-69</v>
      </c>
    </row>
    <row r="1078" spans="1:25" x14ac:dyDescent="0.25">
      <c r="A1078" s="2">
        <v>7187</v>
      </c>
      <c r="B1078" s="2" t="s">
        <v>1633</v>
      </c>
      <c r="C1078" s="2">
        <v>45</v>
      </c>
      <c r="D1078" s="2" t="s">
        <v>33</v>
      </c>
      <c r="E1078" s="2" t="s">
        <v>34</v>
      </c>
      <c r="F1078" s="2" t="s">
        <v>858</v>
      </c>
      <c r="G1078" s="5">
        <v>42639</v>
      </c>
      <c r="H1078" s="2">
        <v>7.34</v>
      </c>
      <c r="I1078" s="2">
        <f t="shared" ca="1" si="64"/>
        <v>0</v>
      </c>
      <c r="J1078" s="2" t="str">
        <f t="shared" ca="1" si="65"/>
        <v>New</v>
      </c>
      <c r="K1078" s="5">
        <v>42881</v>
      </c>
      <c r="L1078" s="2" t="s">
        <v>44</v>
      </c>
      <c r="M1078" s="2" t="s">
        <v>30</v>
      </c>
      <c r="N1078" s="2">
        <v>5</v>
      </c>
      <c r="O1078" s="2" t="str" cm="1">
        <f t="array" ref="O1078">_xlfn.IFS(HRData[[#This Row],[Performance Rating]]=1,"Very Dissatisfied",HRData[[#This Row],[Performance Rating]]=2,"Dissatisfied",HRData[[#This Row],[Performance Rating]]=3,"Neutral",HRData[[#This Row],[Performance Rating]]=4,"Satisfied",HRData[[#This Row],[Performance Rating]]=5,"Very Satisfied")</f>
        <v>Very Satisfied</v>
      </c>
      <c r="P1078" s="7">
        <v>67296</v>
      </c>
      <c r="Q1078" s="7">
        <v>2886</v>
      </c>
      <c r="R1078" s="2">
        <v>6</v>
      </c>
      <c r="S1078" s="2">
        <v>8</v>
      </c>
      <c r="T1078" s="2">
        <v>2</v>
      </c>
      <c r="U1078" s="2">
        <v>1</v>
      </c>
      <c r="V1078" s="2" t="str" cm="1">
        <f t="array" ref="V10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78" s="2" t="s">
        <v>31</v>
      </c>
      <c r="X1078" s="2" t="str">
        <f t="shared" si="66"/>
        <v>40-49</v>
      </c>
      <c r="Y1078" s="2" t="str">
        <f t="shared" si="67"/>
        <v>40-49</v>
      </c>
    </row>
    <row r="1079" spans="1:25" x14ac:dyDescent="0.25">
      <c r="A1079" s="2">
        <v>1683</v>
      </c>
      <c r="B1079" s="2" t="s">
        <v>1634</v>
      </c>
      <c r="C1079" s="2">
        <v>23</v>
      </c>
      <c r="D1079" s="2" t="s">
        <v>33</v>
      </c>
      <c r="E1079" s="2" t="s">
        <v>37</v>
      </c>
      <c r="F1079" s="2" t="s">
        <v>543</v>
      </c>
      <c r="G1079" s="5">
        <v>45143</v>
      </c>
      <c r="H1079" s="2">
        <v>0.48</v>
      </c>
      <c r="I1079" s="2">
        <f t="shared" ca="1" si="64"/>
        <v>0</v>
      </c>
      <c r="J1079" s="2" t="str">
        <f t="shared" ca="1" si="65"/>
        <v>New</v>
      </c>
      <c r="K1079" s="5">
        <v>45194</v>
      </c>
      <c r="L1079" s="2" t="s">
        <v>56</v>
      </c>
      <c r="M1079" s="2" t="s">
        <v>30</v>
      </c>
      <c r="N1079" s="2">
        <v>5</v>
      </c>
      <c r="O1079" s="2" t="str" cm="1">
        <f t="array" ref="O1079">_xlfn.IFS(HRData[[#This Row],[Performance Rating]]=1,"Very Dissatisfied",HRData[[#This Row],[Performance Rating]]=2,"Dissatisfied",HRData[[#This Row],[Performance Rating]]=3,"Neutral",HRData[[#This Row],[Performance Rating]]=4,"Satisfied",HRData[[#This Row],[Performance Rating]]=5,"Very Satisfied")</f>
        <v>Very Satisfied</v>
      </c>
      <c r="P1079" s="7">
        <v>137524</v>
      </c>
      <c r="Q1079" s="7">
        <v>1061</v>
      </c>
      <c r="R1079" s="2">
        <v>12</v>
      </c>
      <c r="S1079" s="2">
        <v>5</v>
      </c>
      <c r="T1079" s="2">
        <v>10</v>
      </c>
      <c r="U1079" s="2">
        <v>4</v>
      </c>
      <c r="V1079" s="2" t="str" cm="1">
        <f t="array" ref="V1079">_xlfn.IFS(HRData[[#This Row],[Job Satisfaction Level]]=1,"Very Dissatisfied",HRData[[#This Row],[Job Satisfaction Level]]=2,"Dissatisfied",HRData[[#This Row],[Job Satisfaction Level]]=3,"Neutral",HRData[[#This Row],[Job Satisfaction Level]]=4,"Satisfied",HRData[[#This Row],[Job Satisfaction Level]]=5,"Very Satisfied")</f>
        <v>Satisfied</v>
      </c>
      <c r="W1079" s="2" t="s">
        <v>31</v>
      </c>
      <c r="X1079" s="2" t="str">
        <f t="shared" si="66"/>
        <v>20-29</v>
      </c>
      <c r="Y1079" s="2" t="str">
        <f t="shared" si="67"/>
        <v>20-29</v>
      </c>
    </row>
    <row r="1080" spans="1:25" x14ac:dyDescent="0.25">
      <c r="A1080" s="2">
        <v>1362</v>
      </c>
      <c r="B1080" s="2" t="s">
        <v>1635</v>
      </c>
      <c r="C1080" s="2">
        <v>49</v>
      </c>
      <c r="D1080" s="2" t="s">
        <v>33</v>
      </c>
      <c r="E1080" s="2" t="s">
        <v>37</v>
      </c>
      <c r="F1080" s="2" t="s">
        <v>799</v>
      </c>
      <c r="G1080" s="5">
        <v>43716</v>
      </c>
      <c r="H1080" s="2">
        <v>4.3899999999999997</v>
      </c>
      <c r="I1080" s="2">
        <f t="shared" ca="1" si="64"/>
        <v>4</v>
      </c>
      <c r="J1080" s="2" t="str">
        <f t="shared" ca="1" si="65"/>
        <v>3-5</v>
      </c>
      <c r="K1080" s="5"/>
      <c r="L1080" s="2" t="s">
        <v>56</v>
      </c>
      <c r="M1080" s="2" t="s">
        <v>39</v>
      </c>
      <c r="N1080" s="2">
        <v>5</v>
      </c>
      <c r="O1080" s="2" t="str" cm="1">
        <f t="array" ref="O1080">_xlfn.IFS(HRData[[#This Row],[Performance Rating]]=1,"Very Dissatisfied",HRData[[#This Row],[Performance Rating]]=2,"Dissatisfied",HRData[[#This Row],[Performance Rating]]=3,"Neutral",HRData[[#This Row],[Performance Rating]]=4,"Satisfied",HRData[[#This Row],[Performance Rating]]=5,"Very Satisfied")</f>
        <v>Very Satisfied</v>
      </c>
      <c r="P1080" s="7">
        <v>131631</v>
      </c>
      <c r="Q1080" s="7">
        <v>3542</v>
      </c>
      <c r="R1080" s="2">
        <v>5</v>
      </c>
      <c r="S1080" s="2">
        <v>1</v>
      </c>
      <c r="T1080" s="2">
        <v>8</v>
      </c>
      <c r="U1080" s="2">
        <v>3</v>
      </c>
      <c r="V1080" s="2" t="str" cm="1">
        <f t="array" ref="V1080">_xlfn.IFS(HRData[[#This Row],[Job Satisfaction Level]]=1,"Very Dissatisfied",HRData[[#This Row],[Job Satisfaction Level]]=2,"Dissatisfied",HRData[[#This Row],[Job Satisfaction Level]]=3,"Neutral",HRData[[#This Row],[Job Satisfaction Level]]=4,"Satisfied",HRData[[#This Row],[Job Satisfaction Level]]=5,"Very Satisfied")</f>
        <v>Neutral</v>
      </c>
      <c r="W1080" s="2" t="s">
        <v>45</v>
      </c>
      <c r="X1080" s="2" t="str">
        <f t="shared" si="66"/>
        <v>40-49</v>
      </c>
      <c r="Y1080" s="2" t="str">
        <f t="shared" si="67"/>
        <v>40-49</v>
      </c>
    </row>
    <row r="1081" spans="1:25" x14ac:dyDescent="0.25">
      <c r="A1081" s="2">
        <v>8424</v>
      </c>
      <c r="B1081" s="2" t="s">
        <v>1636</v>
      </c>
      <c r="C1081" s="2">
        <v>60</v>
      </c>
      <c r="D1081" s="2" t="s">
        <v>33</v>
      </c>
      <c r="E1081" s="2" t="s">
        <v>50</v>
      </c>
      <c r="F1081" s="2" t="s">
        <v>262</v>
      </c>
      <c r="G1081" s="5">
        <v>42066</v>
      </c>
      <c r="H1081" s="2">
        <v>8.91</v>
      </c>
      <c r="I1081" s="2">
        <f t="shared" ca="1" si="64"/>
        <v>0</v>
      </c>
      <c r="J1081" s="2" t="str">
        <f t="shared" ca="1" si="65"/>
        <v>New</v>
      </c>
      <c r="K1081" s="5">
        <v>42135</v>
      </c>
      <c r="L1081" s="2" t="s">
        <v>48</v>
      </c>
      <c r="M1081" s="2" t="s">
        <v>30</v>
      </c>
      <c r="N1081" s="2">
        <v>1</v>
      </c>
      <c r="O1081" s="2" t="str" cm="1">
        <f t="array" ref="O1081">_xlfn.IFS(HRData[[#This Row],[Performance Rating]]=1,"Very Dissatisfied",HRData[[#This Row],[Performance Rating]]=2,"Dissatisfied",HRData[[#This Row],[Performance Rating]]=3,"Neutral",HRData[[#This Row],[Performance Rating]]=4,"Satisfied",HRData[[#This Row],[Performance Rating]]=5,"Very Satisfied")</f>
        <v>Very Dissatisfied</v>
      </c>
      <c r="P1081" s="7">
        <v>86426</v>
      </c>
      <c r="Q1081" s="7">
        <v>3005</v>
      </c>
      <c r="R1081" s="2">
        <v>18</v>
      </c>
      <c r="S1081" s="2">
        <v>10</v>
      </c>
      <c r="T1081" s="2">
        <v>2</v>
      </c>
      <c r="U1081" s="2">
        <v>5</v>
      </c>
      <c r="V1081" s="2" t="str" cm="1">
        <f t="array" ref="V1081">_xlfn.IFS(HRData[[#This Row],[Job Satisfaction Level]]=1,"Very Dissatisfied",HRData[[#This Row],[Job Satisfaction Level]]=2,"Dissatisfied",HRData[[#This Row],[Job Satisfaction Level]]=3,"Neutral",HRData[[#This Row],[Job Satisfaction Level]]=4,"Satisfied",HRData[[#This Row],[Job Satisfaction Level]]=5,"Very Satisfied")</f>
        <v>Very Satisfied</v>
      </c>
      <c r="W1081" s="2" t="s">
        <v>45</v>
      </c>
      <c r="X1081" s="2" t="str">
        <f t="shared" si="66"/>
        <v>60-69</v>
      </c>
      <c r="Y1081" s="2" t="str">
        <f t="shared" si="67"/>
        <v>60-69</v>
      </c>
    </row>
    <row r="1082" spans="1:25" x14ac:dyDescent="0.25">
      <c r="A1082" s="2">
        <v>9236</v>
      </c>
      <c r="B1082" s="2" t="s">
        <v>1637</v>
      </c>
      <c r="C1082" s="2">
        <v>46</v>
      </c>
      <c r="D1082" s="2" t="s">
        <v>33</v>
      </c>
      <c r="E1082" s="2" t="s">
        <v>34</v>
      </c>
      <c r="F1082" s="2" t="s">
        <v>182</v>
      </c>
      <c r="G1082" s="5">
        <v>42214</v>
      </c>
      <c r="H1082" s="2">
        <v>8.51</v>
      </c>
      <c r="I1082" s="2">
        <f t="shared" ca="1" si="64"/>
        <v>8</v>
      </c>
      <c r="J1082" s="2" t="str">
        <f t="shared" ca="1" si="65"/>
        <v>5-10</v>
      </c>
      <c r="K1082" s="5"/>
      <c r="L1082" s="2" t="s">
        <v>48</v>
      </c>
      <c r="M1082" s="2" t="s">
        <v>39</v>
      </c>
      <c r="N1082" s="2">
        <v>5</v>
      </c>
      <c r="O1082" s="2" t="str" cm="1">
        <f t="array" ref="O1082">_xlfn.IFS(HRData[[#This Row],[Performance Rating]]=1,"Very Dissatisfied",HRData[[#This Row],[Performance Rating]]=2,"Dissatisfied",HRData[[#This Row],[Performance Rating]]=3,"Neutral",HRData[[#This Row],[Performance Rating]]=4,"Satisfied",HRData[[#This Row],[Performance Rating]]=5,"Very Satisfied")</f>
        <v>Very Satisfied</v>
      </c>
      <c r="P1082" s="7">
        <v>98033</v>
      </c>
      <c r="Q1082" s="7">
        <v>9594</v>
      </c>
      <c r="R1082" s="2">
        <v>17</v>
      </c>
      <c r="S1082" s="2">
        <v>3</v>
      </c>
      <c r="T1082" s="2">
        <v>6</v>
      </c>
      <c r="U1082" s="2">
        <v>1</v>
      </c>
      <c r="V1082" s="2" t="str" cm="1">
        <f t="array" ref="V10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82" s="2" t="s">
        <v>45</v>
      </c>
      <c r="X1082" s="2" t="str">
        <f t="shared" si="66"/>
        <v>40-49</v>
      </c>
      <c r="Y1082" s="2" t="str">
        <f t="shared" si="67"/>
        <v>40-49</v>
      </c>
    </row>
    <row r="1083" spans="1:25" x14ac:dyDescent="0.25">
      <c r="A1083" s="2">
        <v>7886</v>
      </c>
      <c r="B1083" s="2" t="s">
        <v>1638</v>
      </c>
      <c r="C1083" s="2">
        <v>60</v>
      </c>
      <c r="D1083" s="2" t="s">
        <v>33</v>
      </c>
      <c r="E1083" s="2" t="s">
        <v>50</v>
      </c>
      <c r="F1083" s="2" t="s">
        <v>1396</v>
      </c>
      <c r="G1083" s="5">
        <v>45008</v>
      </c>
      <c r="H1083" s="2">
        <v>0.85</v>
      </c>
      <c r="I1083" s="2">
        <f t="shared" ca="1" si="64"/>
        <v>1</v>
      </c>
      <c r="J1083" s="2" t="str">
        <f t="shared" ca="1" si="65"/>
        <v>1-3</v>
      </c>
      <c r="K1083" s="5"/>
      <c r="L1083" s="2" t="s">
        <v>56</v>
      </c>
      <c r="M1083" s="2" t="s">
        <v>39</v>
      </c>
      <c r="N1083" s="2">
        <v>3</v>
      </c>
      <c r="O1083" s="2" t="str" cm="1">
        <f t="array" ref="O1083">_xlfn.IFS(HRData[[#This Row],[Performance Rating]]=1,"Very Dissatisfied",HRData[[#This Row],[Performance Rating]]=2,"Dissatisfied",HRData[[#This Row],[Performance Rating]]=3,"Neutral",HRData[[#This Row],[Performance Rating]]=4,"Satisfied",HRData[[#This Row],[Performance Rating]]=5,"Very Satisfied")</f>
        <v>Neutral</v>
      </c>
      <c r="P1083" s="7">
        <v>120418</v>
      </c>
      <c r="Q1083" s="7">
        <v>3523</v>
      </c>
      <c r="R1083" s="2">
        <v>2</v>
      </c>
      <c r="S1083" s="2">
        <v>10</v>
      </c>
      <c r="T1083" s="2">
        <v>9</v>
      </c>
      <c r="U1083" s="2">
        <v>5</v>
      </c>
      <c r="V1083" s="2" t="str" cm="1">
        <f t="array" ref="V1083">_xlfn.IFS(HRData[[#This Row],[Job Satisfaction Level]]=1,"Very Dissatisfied",HRData[[#This Row],[Job Satisfaction Level]]=2,"Dissatisfied",HRData[[#This Row],[Job Satisfaction Level]]=3,"Neutral",HRData[[#This Row],[Job Satisfaction Level]]=4,"Satisfied",HRData[[#This Row],[Job Satisfaction Level]]=5,"Very Satisfied")</f>
        <v>Very Satisfied</v>
      </c>
      <c r="W1083" s="2" t="s">
        <v>40</v>
      </c>
      <c r="X1083" s="2" t="str">
        <f t="shared" si="66"/>
        <v>60-69</v>
      </c>
      <c r="Y1083" s="2" t="str">
        <f t="shared" si="67"/>
        <v>60-69</v>
      </c>
    </row>
    <row r="1084" spans="1:25" x14ac:dyDescent="0.25">
      <c r="A1084" s="2">
        <v>3176</v>
      </c>
      <c r="B1084" s="2" t="s">
        <v>1639</v>
      </c>
      <c r="C1084" s="2">
        <v>43</v>
      </c>
      <c r="D1084" s="2" t="s">
        <v>33</v>
      </c>
      <c r="E1084" s="2" t="s">
        <v>50</v>
      </c>
      <c r="F1084" s="2" t="s">
        <v>273</v>
      </c>
      <c r="G1084" s="5">
        <v>44363</v>
      </c>
      <c r="H1084" s="2">
        <v>2.62</v>
      </c>
      <c r="I1084" s="2">
        <f t="shared" ca="1" si="64"/>
        <v>2</v>
      </c>
      <c r="J1084" s="2" t="str">
        <f t="shared" ca="1" si="65"/>
        <v>1-3</v>
      </c>
      <c r="K1084" s="5">
        <v>45182</v>
      </c>
      <c r="L1084" s="2" t="s">
        <v>44</v>
      </c>
      <c r="M1084" s="2" t="s">
        <v>30</v>
      </c>
      <c r="N1084" s="2">
        <v>1</v>
      </c>
      <c r="O1084" s="2" t="str" cm="1">
        <f t="array" ref="O1084">_xlfn.IFS(HRData[[#This Row],[Performance Rating]]=1,"Very Dissatisfied",HRData[[#This Row],[Performance Rating]]=2,"Dissatisfied",HRData[[#This Row],[Performance Rating]]=3,"Neutral",HRData[[#This Row],[Performance Rating]]=4,"Satisfied",HRData[[#This Row],[Performance Rating]]=5,"Very Satisfied")</f>
        <v>Very Dissatisfied</v>
      </c>
      <c r="P1084" s="7">
        <v>141081</v>
      </c>
      <c r="Q1084" s="7">
        <v>7220</v>
      </c>
      <c r="R1084" s="2">
        <v>9</v>
      </c>
      <c r="S1084" s="2">
        <v>6</v>
      </c>
      <c r="T1084" s="2">
        <v>6</v>
      </c>
      <c r="U1084" s="2">
        <v>1</v>
      </c>
      <c r="V1084" s="2" t="str" cm="1">
        <f t="array" ref="V10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84" s="2" t="s">
        <v>31</v>
      </c>
      <c r="X1084" s="2" t="str">
        <f t="shared" si="66"/>
        <v>40-49</v>
      </c>
      <c r="Y1084" s="2" t="str">
        <f t="shared" si="67"/>
        <v>40-49</v>
      </c>
    </row>
    <row r="1085" spans="1:25" x14ac:dyDescent="0.25">
      <c r="A1085" s="2">
        <v>2963</v>
      </c>
      <c r="B1085" s="2" t="s">
        <v>1640</v>
      </c>
      <c r="C1085" s="2">
        <v>21</v>
      </c>
      <c r="D1085" s="2" t="s">
        <v>33</v>
      </c>
      <c r="E1085" s="2" t="s">
        <v>42</v>
      </c>
      <c r="F1085" s="2" t="s">
        <v>1240</v>
      </c>
      <c r="G1085" s="5">
        <v>41691</v>
      </c>
      <c r="H1085" s="2">
        <v>9.94</v>
      </c>
      <c r="I1085" s="2">
        <f t="shared" ca="1" si="64"/>
        <v>10</v>
      </c>
      <c r="J1085" s="2" t="str">
        <f t="shared" ca="1" si="65"/>
        <v>10+</v>
      </c>
      <c r="K1085" s="5"/>
      <c r="L1085" s="2" t="s">
        <v>29</v>
      </c>
      <c r="M1085" s="2" t="s">
        <v>39</v>
      </c>
      <c r="N1085" s="2">
        <v>3</v>
      </c>
      <c r="O1085" s="2" t="str" cm="1">
        <f t="array" ref="O1085">_xlfn.IFS(HRData[[#This Row],[Performance Rating]]=1,"Very Dissatisfied",HRData[[#This Row],[Performance Rating]]=2,"Dissatisfied",HRData[[#This Row],[Performance Rating]]=3,"Neutral",HRData[[#This Row],[Performance Rating]]=4,"Satisfied",HRData[[#This Row],[Performance Rating]]=5,"Very Satisfied")</f>
        <v>Neutral</v>
      </c>
      <c r="P1085" s="7">
        <v>72792</v>
      </c>
      <c r="Q1085" s="7">
        <v>327</v>
      </c>
      <c r="R1085" s="2">
        <v>20</v>
      </c>
      <c r="S1085" s="2">
        <v>5</v>
      </c>
      <c r="T1085" s="2">
        <v>0</v>
      </c>
      <c r="U1085" s="2">
        <v>2</v>
      </c>
      <c r="V1085" s="2" t="str" cm="1">
        <f t="array" ref="V1085">_xlfn.IFS(HRData[[#This Row],[Job Satisfaction Level]]=1,"Very Dissatisfied",HRData[[#This Row],[Job Satisfaction Level]]=2,"Dissatisfied",HRData[[#This Row],[Job Satisfaction Level]]=3,"Neutral",HRData[[#This Row],[Job Satisfaction Level]]=4,"Satisfied",HRData[[#This Row],[Job Satisfaction Level]]=5,"Very Satisfied")</f>
        <v>Dissatisfied</v>
      </c>
      <c r="W1085" s="2" t="s">
        <v>45</v>
      </c>
      <c r="X1085" s="2" t="str">
        <f t="shared" si="66"/>
        <v>20-29</v>
      </c>
      <c r="Y1085" s="2" t="str">
        <f t="shared" si="67"/>
        <v>20-29</v>
      </c>
    </row>
    <row r="1086" spans="1:25" x14ac:dyDescent="0.25">
      <c r="A1086" s="2">
        <v>4132</v>
      </c>
      <c r="B1086" s="2" t="s">
        <v>1641</v>
      </c>
      <c r="C1086" s="2">
        <v>33</v>
      </c>
      <c r="D1086" s="2" t="s">
        <v>33</v>
      </c>
      <c r="E1086" s="2" t="s">
        <v>34</v>
      </c>
      <c r="F1086" s="2" t="s">
        <v>980</v>
      </c>
      <c r="G1086" s="5">
        <v>41847</v>
      </c>
      <c r="H1086" s="2">
        <v>9.51</v>
      </c>
      <c r="I1086" s="2">
        <f t="shared" ca="1" si="64"/>
        <v>9</v>
      </c>
      <c r="J1086" s="2" t="str">
        <f t="shared" ca="1" si="65"/>
        <v>5-10</v>
      </c>
      <c r="K1086" s="5"/>
      <c r="L1086" s="2" t="s">
        <v>56</v>
      </c>
      <c r="M1086" s="2" t="s">
        <v>39</v>
      </c>
      <c r="N1086" s="2">
        <v>1</v>
      </c>
      <c r="O1086" s="2" t="str" cm="1">
        <f t="array" ref="O1086">_xlfn.IFS(HRData[[#This Row],[Performance Rating]]=1,"Very Dissatisfied",HRData[[#This Row],[Performance Rating]]=2,"Dissatisfied",HRData[[#This Row],[Performance Rating]]=3,"Neutral",HRData[[#This Row],[Performance Rating]]=4,"Satisfied",HRData[[#This Row],[Performance Rating]]=5,"Very Satisfied")</f>
        <v>Very Dissatisfied</v>
      </c>
      <c r="P1086" s="7">
        <v>109219</v>
      </c>
      <c r="Q1086" s="7">
        <v>4705</v>
      </c>
      <c r="R1086" s="2">
        <v>11</v>
      </c>
      <c r="S1086" s="2">
        <v>6</v>
      </c>
      <c r="T1086" s="2">
        <v>7</v>
      </c>
      <c r="U1086" s="2">
        <v>3</v>
      </c>
      <c r="V1086" s="2" t="str" cm="1">
        <f t="array" ref="V1086">_xlfn.IFS(HRData[[#This Row],[Job Satisfaction Level]]=1,"Very Dissatisfied",HRData[[#This Row],[Job Satisfaction Level]]=2,"Dissatisfied",HRData[[#This Row],[Job Satisfaction Level]]=3,"Neutral",HRData[[#This Row],[Job Satisfaction Level]]=4,"Satisfied",HRData[[#This Row],[Job Satisfaction Level]]=5,"Very Satisfied")</f>
        <v>Neutral</v>
      </c>
      <c r="W1086" s="2" t="s">
        <v>31</v>
      </c>
      <c r="X1086" s="2" t="str">
        <f t="shared" si="66"/>
        <v>30-39</v>
      </c>
      <c r="Y1086" s="2" t="str">
        <f t="shared" si="67"/>
        <v>30-39</v>
      </c>
    </row>
    <row r="1087" spans="1:25" x14ac:dyDescent="0.25">
      <c r="A1087" s="2">
        <v>5493</v>
      </c>
      <c r="B1087" s="2" t="s">
        <v>1642</v>
      </c>
      <c r="C1087" s="2">
        <v>50</v>
      </c>
      <c r="D1087" s="2" t="s">
        <v>33</v>
      </c>
      <c r="E1087" s="2" t="s">
        <v>50</v>
      </c>
      <c r="F1087" s="2" t="s">
        <v>202</v>
      </c>
      <c r="G1087" s="5">
        <v>45224</v>
      </c>
      <c r="H1087" s="2">
        <v>0.26</v>
      </c>
      <c r="I1087" s="2">
        <f t="shared" ca="1" si="64"/>
        <v>0</v>
      </c>
      <c r="J1087" s="2" t="str">
        <f t="shared" ca="1" si="65"/>
        <v>New</v>
      </c>
      <c r="K1087" s="5">
        <v>45264</v>
      </c>
      <c r="L1087" s="2" t="s">
        <v>44</v>
      </c>
      <c r="M1087" s="2" t="s">
        <v>30</v>
      </c>
      <c r="N1087" s="2">
        <v>2</v>
      </c>
      <c r="O1087" s="2" t="str" cm="1">
        <f t="array" ref="O1087">_xlfn.IFS(HRData[[#This Row],[Performance Rating]]=1,"Very Dissatisfied",HRData[[#This Row],[Performance Rating]]=2,"Dissatisfied",HRData[[#This Row],[Performance Rating]]=3,"Neutral",HRData[[#This Row],[Performance Rating]]=4,"Satisfied",HRData[[#This Row],[Performance Rating]]=5,"Very Satisfied")</f>
        <v>Dissatisfied</v>
      </c>
      <c r="P1087" s="7">
        <v>68012</v>
      </c>
      <c r="Q1087" s="7">
        <v>4165</v>
      </c>
      <c r="R1087" s="2">
        <v>12</v>
      </c>
      <c r="S1087" s="2">
        <v>7</v>
      </c>
      <c r="T1087" s="2">
        <v>4</v>
      </c>
      <c r="U1087" s="2">
        <v>4</v>
      </c>
      <c r="V1087" s="2" t="str" cm="1">
        <f t="array" ref="V1087">_xlfn.IFS(HRData[[#This Row],[Job Satisfaction Level]]=1,"Very Dissatisfied",HRData[[#This Row],[Job Satisfaction Level]]=2,"Dissatisfied",HRData[[#This Row],[Job Satisfaction Level]]=3,"Neutral",HRData[[#This Row],[Job Satisfaction Level]]=4,"Satisfied",HRData[[#This Row],[Job Satisfaction Level]]=5,"Very Satisfied")</f>
        <v>Satisfied</v>
      </c>
      <c r="W1087" s="2" t="s">
        <v>31</v>
      </c>
      <c r="X1087" s="2" t="str">
        <f t="shared" si="66"/>
        <v>50-59</v>
      </c>
      <c r="Y1087" s="2" t="str">
        <f t="shared" si="67"/>
        <v>50-59</v>
      </c>
    </row>
    <row r="1088" spans="1:25" x14ac:dyDescent="0.25">
      <c r="A1088" s="2">
        <v>7608</v>
      </c>
      <c r="B1088" s="2" t="s">
        <v>1643</v>
      </c>
      <c r="C1088" s="2">
        <v>64</v>
      </c>
      <c r="D1088" s="2" t="s">
        <v>33</v>
      </c>
      <c r="E1088" s="2" t="s">
        <v>42</v>
      </c>
      <c r="F1088" s="2" t="s">
        <v>153</v>
      </c>
      <c r="G1088" s="5">
        <v>44892</v>
      </c>
      <c r="H1088" s="2">
        <v>1.17</v>
      </c>
      <c r="I1088" s="2">
        <f t="shared" ca="1" si="64"/>
        <v>0</v>
      </c>
      <c r="J1088" s="2" t="str">
        <f t="shared" ca="1" si="65"/>
        <v>New</v>
      </c>
      <c r="K1088" s="5">
        <v>44944</v>
      </c>
      <c r="L1088" s="2" t="s">
        <v>56</v>
      </c>
      <c r="M1088" s="2" t="s">
        <v>30</v>
      </c>
      <c r="N1088" s="2">
        <v>4</v>
      </c>
      <c r="O1088" s="2" t="str" cm="1">
        <f t="array" ref="O1088">_xlfn.IFS(HRData[[#This Row],[Performance Rating]]=1,"Very Dissatisfied",HRData[[#This Row],[Performance Rating]]=2,"Dissatisfied",HRData[[#This Row],[Performance Rating]]=3,"Neutral",HRData[[#This Row],[Performance Rating]]=4,"Satisfied",HRData[[#This Row],[Performance Rating]]=5,"Very Satisfied")</f>
        <v>Satisfied</v>
      </c>
      <c r="P1088" s="7">
        <v>142084</v>
      </c>
      <c r="Q1088" s="7">
        <v>3833</v>
      </c>
      <c r="R1088" s="2">
        <v>11</v>
      </c>
      <c r="S1088" s="2">
        <v>2</v>
      </c>
      <c r="T1088" s="2">
        <v>9</v>
      </c>
      <c r="U1088" s="2">
        <v>4</v>
      </c>
      <c r="V1088" s="2" t="str" cm="1">
        <f t="array" ref="V1088">_xlfn.IFS(HRData[[#This Row],[Job Satisfaction Level]]=1,"Very Dissatisfied",HRData[[#This Row],[Job Satisfaction Level]]=2,"Dissatisfied",HRData[[#This Row],[Job Satisfaction Level]]=3,"Neutral",HRData[[#This Row],[Job Satisfaction Level]]=4,"Satisfied",HRData[[#This Row],[Job Satisfaction Level]]=5,"Very Satisfied")</f>
        <v>Satisfied</v>
      </c>
      <c r="W1088" s="2" t="s">
        <v>40</v>
      </c>
      <c r="X1088" s="2" t="str">
        <f t="shared" si="66"/>
        <v>60-69</v>
      </c>
      <c r="Y1088" s="2" t="str">
        <f t="shared" si="67"/>
        <v>60-69</v>
      </c>
    </row>
    <row r="1089" spans="1:25" x14ac:dyDescent="0.25">
      <c r="A1089" s="2">
        <v>6849</v>
      </c>
      <c r="B1089" s="2" t="s">
        <v>1644</v>
      </c>
      <c r="C1089" s="2">
        <v>65</v>
      </c>
      <c r="D1089" s="2" t="s">
        <v>33</v>
      </c>
      <c r="E1089" s="2" t="s">
        <v>27</v>
      </c>
      <c r="F1089" s="2" t="s">
        <v>874</v>
      </c>
      <c r="G1089" s="5">
        <v>44911</v>
      </c>
      <c r="H1089" s="2">
        <v>1.1200000000000001</v>
      </c>
      <c r="I1089" s="2">
        <f t="shared" ca="1" si="64"/>
        <v>1</v>
      </c>
      <c r="J1089" s="2" t="str">
        <f t="shared" ca="1" si="65"/>
        <v>1-3</v>
      </c>
      <c r="K1089" s="5"/>
      <c r="L1089" s="2" t="s">
        <v>48</v>
      </c>
      <c r="M1089" s="2" t="s">
        <v>39</v>
      </c>
      <c r="N1089" s="2">
        <v>4</v>
      </c>
      <c r="O1089" s="2" t="str" cm="1">
        <f t="array" ref="O1089">_xlfn.IFS(HRData[[#This Row],[Performance Rating]]=1,"Very Dissatisfied",HRData[[#This Row],[Performance Rating]]=2,"Dissatisfied",HRData[[#This Row],[Performance Rating]]=3,"Neutral",HRData[[#This Row],[Performance Rating]]=4,"Satisfied",HRData[[#This Row],[Performance Rating]]=5,"Very Satisfied")</f>
        <v>Satisfied</v>
      </c>
      <c r="P1089" s="7">
        <v>128496</v>
      </c>
      <c r="Q1089" s="7">
        <v>8179</v>
      </c>
      <c r="R1089" s="2">
        <v>11</v>
      </c>
      <c r="S1089" s="2">
        <v>8</v>
      </c>
      <c r="T1089" s="2">
        <v>6</v>
      </c>
      <c r="U1089" s="2">
        <v>1</v>
      </c>
      <c r="V1089" s="2" t="str" cm="1">
        <f t="array" ref="V10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89" s="2" t="s">
        <v>40</v>
      </c>
      <c r="X1089" s="2" t="str">
        <f t="shared" si="66"/>
        <v>60-69</v>
      </c>
      <c r="Y1089" s="2" t="str">
        <f t="shared" si="67"/>
        <v>60-69</v>
      </c>
    </row>
    <row r="1090" spans="1:25" x14ac:dyDescent="0.25">
      <c r="A1090" s="2">
        <v>4180</v>
      </c>
      <c r="B1090" s="2" t="s">
        <v>1645</v>
      </c>
      <c r="C1090" s="2">
        <v>37</v>
      </c>
      <c r="D1090" s="2" t="s">
        <v>33</v>
      </c>
      <c r="E1090" s="2" t="s">
        <v>50</v>
      </c>
      <c r="F1090" s="2" t="s">
        <v>336</v>
      </c>
      <c r="G1090" s="5">
        <v>44099</v>
      </c>
      <c r="H1090" s="2">
        <v>3.34</v>
      </c>
      <c r="I1090" s="2">
        <f t="shared" ref="I1090:I1153" ca="1" si="68">DATEDIF(G1090,IF(ISBLANK(K1090), TODAY(), K1090), "y")</f>
        <v>1</v>
      </c>
      <c r="J1090" s="2" t="str">
        <f t="shared" ref="J1090:J1153" ca="1" si="69">IF(I1090=0, "New", IF(I1090&lt;1, "0-1", IF(I1090&lt;3, "1-3", IF(I1090&lt;5, "3-5", IF(I1090&lt;10, "5-10", "10+")))))</f>
        <v>1-3</v>
      </c>
      <c r="K1090" s="5">
        <v>44814</v>
      </c>
      <c r="L1090" s="2" t="s">
        <v>29</v>
      </c>
      <c r="M1090" s="2" t="s">
        <v>30</v>
      </c>
      <c r="N1090" s="2">
        <v>3</v>
      </c>
      <c r="O1090" s="2" t="str" cm="1">
        <f t="array" ref="O1090">_xlfn.IFS(HRData[[#This Row],[Performance Rating]]=1,"Very Dissatisfied",HRData[[#This Row],[Performance Rating]]=2,"Dissatisfied",HRData[[#This Row],[Performance Rating]]=3,"Neutral",HRData[[#This Row],[Performance Rating]]=4,"Satisfied",HRData[[#This Row],[Performance Rating]]=5,"Very Satisfied")</f>
        <v>Neutral</v>
      </c>
      <c r="P1090" s="7">
        <v>83155</v>
      </c>
      <c r="Q1090" s="7">
        <v>1374</v>
      </c>
      <c r="R1090" s="2">
        <v>20</v>
      </c>
      <c r="S1090" s="2">
        <v>1</v>
      </c>
      <c r="T1090" s="2">
        <v>6</v>
      </c>
      <c r="U1090" s="2">
        <v>5</v>
      </c>
      <c r="V1090" s="2" t="str" cm="1">
        <f t="array" ref="V1090">_xlfn.IFS(HRData[[#This Row],[Job Satisfaction Level]]=1,"Very Dissatisfied",HRData[[#This Row],[Job Satisfaction Level]]=2,"Dissatisfied",HRData[[#This Row],[Job Satisfaction Level]]=3,"Neutral",HRData[[#This Row],[Job Satisfaction Level]]=4,"Satisfied",HRData[[#This Row],[Job Satisfaction Level]]=5,"Very Satisfied")</f>
        <v>Very Satisfied</v>
      </c>
      <c r="W1090" s="2" t="s">
        <v>45</v>
      </c>
      <c r="X1090" s="2" t="str">
        <f t="shared" ref="X1090:X1153" si="70">IF(C1090="", "", CONCATENATE(TEXT(FLOOR(C1090, 10), "0"), "-", TEXT(FLOOR(C1090, 10) + 9, "0")))</f>
        <v>30-39</v>
      </c>
      <c r="Y1090" s="2" t="str">
        <f t="shared" ref="Y1090:Y1153" si="71">IF(AND(C1090&gt;=0, C1090&lt;10), "0-9",
   IF(AND(C1090&gt;=10, C1090&lt;20), "10-19",
      IF(AND(C1090&gt;=20, C1090&lt;30), "20-29",
         IF(AND(C1090&gt;=30, C1090&lt;40), "30-39",
            IF(AND(C1090&gt;=40, C1090&lt;50), "40-49",
               IF(AND(C1090&gt;=50, C1090&lt;60), "50-59",
                  IF(AND(C1090&gt;=60, C1090&lt;70), "60-69",
                     IF(AND(C1090&gt;=70, C1090&lt;80), "70-79",
                        IF(AND(C1090&gt;=80, C1090&lt;90), "80-89",
                           IF(C1090&gt;=90, "90+", "Out of range"))))))))))</f>
        <v>30-39</v>
      </c>
    </row>
    <row r="1091" spans="1:25" x14ac:dyDescent="0.25">
      <c r="A1091" s="2">
        <v>5409</v>
      </c>
      <c r="B1091" s="2" t="s">
        <v>1646</v>
      </c>
      <c r="C1091" s="2">
        <v>25</v>
      </c>
      <c r="D1091" s="2" t="s">
        <v>33</v>
      </c>
      <c r="E1091" s="2" t="s">
        <v>50</v>
      </c>
      <c r="F1091" s="2" t="s">
        <v>1060</v>
      </c>
      <c r="G1091" s="5">
        <v>41696</v>
      </c>
      <c r="H1091" s="2">
        <v>9.93</v>
      </c>
      <c r="I1091" s="2">
        <f t="shared" ca="1" si="68"/>
        <v>10</v>
      </c>
      <c r="J1091" s="2" t="str">
        <f t="shared" ca="1" si="69"/>
        <v>10+</v>
      </c>
      <c r="K1091" s="5"/>
      <c r="L1091" s="2" t="s">
        <v>44</v>
      </c>
      <c r="M1091" s="2" t="s">
        <v>39</v>
      </c>
      <c r="N1091" s="2">
        <v>4</v>
      </c>
      <c r="O1091" s="2" t="str" cm="1">
        <f t="array" ref="O1091">_xlfn.IFS(HRData[[#This Row],[Performance Rating]]=1,"Very Dissatisfied",HRData[[#This Row],[Performance Rating]]=2,"Dissatisfied",HRData[[#This Row],[Performance Rating]]=3,"Neutral",HRData[[#This Row],[Performance Rating]]=4,"Satisfied",HRData[[#This Row],[Performance Rating]]=5,"Very Satisfied")</f>
        <v>Satisfied</v>
      </c>
      <c r="P1091" s="7">
        <v>136089</v>
      </c>
      <c r="Q1091" s="7">
        <v>1431</v>
      </c>
      <c r="R1091" s="2">
        <v>7</v>
      </c>
      <c r="S1091" s="2">
        <v>3</v>
      </c>
      <c r="T1091" s="2">
        <v>7</v>
      </c>
      <c r="U1091" s="2">
        <v>3</v>
      </c>
      <c r="V1091" s="2" t="str" cm="1">
        <f t="array" ref="V1091">_xlfn.IFS(HRData[[#This Row],[Job Satisfaction Level]]=1,"Very Dissatisfied",HRData[[#This Row],[Job Satisfaction Level]]=2,"Dissatisfied",HRData[[#This Row],[Job Satisfaction Level]]=3,"Neutral",HRData[[#This Row],[Job Satisfaction Level]]=4,"Satisfied",HRData[[#This Row],[Job Satisfaction Level]]=5,"Very Satisfied")</f>
        <v>Neutral</v>
      </c>
      <c r="W1091" s="2" t="s">
        <v>31</v>
      </c>
      <c r="X1091" s="2" t="str">
        <f t="shared" si="70"/>
        <v>20-29</v>
      </c>
      <c r="Y1091" s="2" t="str">
        <f t="shared" si="71"/>
        <v>20-29</v>
      </c>
    </row>
    <row r="1092" spans="1:25" x14ac:dyDescent="0.25">
      <c r="A1092" s="2">
        <v>3007</v>
      </c>
      <c r="B1092" s="2" t="s">
        <v>1647</v>
      </c>
      <c r="C1092" s="2">
        <v>25</v>
      </c>
      <c r="D1092" s="2" t="s">
        <v>33</v>
      </c>
      <c r="E1092" s="2" t="s">
        <v>50</v>
      </c>
      <c r="F1092" s="2" t="s">
        <v>962</v>
      </c>
      <c r="G1092" s="5">
        <v>43771</v>
      </c>
      <c r="H1092" s="2">
        <v>4.24</v>
      </c>
      <c r="I1092" s="2">
        <f t="shared" ca="1" si="68"/>
        <v>4</v>
      </c>
      <c r="J1092" s="2" t="str">
        <f t="shared" ca="1" si="69"/>
        <v>3-5</v>
      </c>
      <c r="K1092" s="5"/>
      <c r="L1092" s="2" t="s">
        <v>56</v>
      </c>
      <c r="M1092" s="2" t="s">
        <v>39</v>
      </c>
      <c r="N1092" s="2">
        <v>4</v>
      </c>
      <c r="O1092" s="2" t="str" cm="1">
        <f t="array" ref="O1092">_xlfn.IFS(HRData[[#This Row],[Performance Rating]]=1,"Very Dissatisfied",HRData[[#This Row],[Performance Rating]]=2,"Dissatisfied",HRData[[#This Row],[Performance Rating]]=3,"Neutral",HRData[[#This Row],[Performance Rating]]=4,"Satisfied",HRData[[#This Row],[Performance Rating]]=5,"Very Satisfied")</f>
        <v>Satisfied</v>
      </c>
      <c r="P1092" s="7">
        <v>58906</v>
      </c>
      <c r="Q1092" s="7">
        <v>2751</v>
      </c>
      <c r="R1092" s="2">
        <v>12</v>
      </c>
      <c r="S1092" s="2">
        <v>5</v>
      </c>
      <c r="T1092" s="2">
        <v>6</v>
      </c>
      <c r="U1092" s="2">
        <v>3</v>
      </c>
      <c r="V1092" s="2" t="str" cm="1">
        <f t="array" ref="V1092">_xlfn.IFS(HRData[[#This Row],[Job Satisfaction Level]]=1,"Very Dissatisfied",HRData[[#This Row],[Job Satisfaction Level]]=2,"Dissatisfied",HRData[[#This Row],[Job Satisfaction Level]]=3,"Neutral",HRData[[#This Row],[Job Satisfaction Level]]=4,"Satisfied",HRData[[#This Row],[Job Satisfaction Level]]=5,"Very Satisfied")</f>
        <v>Neutral</v>
      </c>
      <c r="W1092" s="2" t="s">
        <v>40</v>
      </c>
      <c r="X1092" s="2" t="str">
        <f t="shared" si="70"/>
        <v>20-29</v>
      </c>
      <c r="Y1092" s="2" t="str">
        <f t="shared" si="71"/>
        <v>20-29</v>
      </c>
    </row>
    <row r="1093" spans="1:25" x14ac:dyDescent="0.25">
      <c r="A1093" s="2">
        <v>8127</v>
      </c>
      <c r="B1093" s="2" t="s">
        <v>1648</v>
      </c>
      <c r="C1093" s="2">
        <v>60</v>
      </c>
      <c r="D1093" s="2" t="s">
        <v>33</v>
      </c>
      <c r="E1093" s="2" t="s">
        <v>37</v>
      </c>
      <c r="F1093" s="2" t="s">
        <v>1142</v>
      </c>
      <c r="G1093" s="5">
        <v>43682</v>
      </c>
      <c r="H1093" s="2">
        <v>4.4800000000000004</v>
      </c>
      <c r="I1093" s="2">
        <f t="shared" ca="1" si="68"/>
        <v>2</v>
      </c>
      <c r="J1093" s="2" t="str">
        <f t="shared" ca="1" si="69"/>
        <v>1-3</v>
      </c>
      <c r="K1093" s="5">
        <v>44504</v>
      </c>
      <c r="L1093" s="2" t="s">
        <v>56</v>
      </c>
      <c r="M1093" s="2" t="s">
        <v>30</v>
      </c>
      <c r="N1093" s="2">
        <v>4</v>
      </c>
      <c r="O1093" s="2" t="str" cm="1">
        <f t="array" ref="O1093">_xlfn.IFS(HRData[[#This Row],[Performance Rating]]=1,"Very Dissatisfied",HRData[[#This Row],[Performance Rating]]=2,"Dissatisfied",HRData[[#This Row],[Performance Rating]]=3,"Neutral",HRData[[#This Row],[Performance Rating]]=4,"Satisfied",HRData[[#This Row],[Performance Rating]]=5,"Very Satisfied")</f>
        <v>Satisfied</v>
      </c>
      <c r="P1093" s="7">
        <v>134689</v>
      </c>
      <c r="Q1093" s="7">
        <v>3141</v>
      </c>
      <c r="R1093" s="2">
        <v>3</v>
      </c>
      <c r="S1093" s="2">
        <v>5</v>
      </c>
      <c r="T1093" s="2">
        <v>0</v>
      </c>
      <c r="U1093" s="2">
        <v>4</v>
      </c>
      <c r="V1093" s="2" t="str" cm="1">
        <f t="array" ref="V1093">_xlfn.IFS(HRData[[#This Row],[Job Satisfaction Level]]=1,"Very Dissatisfied",HRData[[#This Row],[Job Satisfaction Level]]=2,"Dissatisfied",HRData[[#This Row],[Job Satisfaction Level]]=3,"Neutral",HRData[[#This Row],[Job Satisfaction Level]]=4,"Satisfied",HRData[[#This Row],[Job Satisfaction Level]]=5,"Very Satisfied")</f>
        <v>Satisfied</v>
      </c>
      <c r="W1093" s="2" t="s">
        <v>31</v>
      </c>
      <c r="X1093" s="2" t="str">
        <f t="shared" si="70"/>
        <v>60-69</v>
      </c>
      <c r="Y1093" s="2" t="str">
        <f t="shared" si="71"/>
        <v>60-69</v>
      </c>
    </row>
    <row r="1094" spans="1:25" x14ac:dyDescent="0.25">
      <c r="A1094" s="2">
        <v>3431</v>
      </c>
      <c r="B1094" s="2" t="s">
        <v>1649</v>
      </c>
      <c r="C1094" s="2">
        <v>35</v>
      </c>
      <c r="D1094" s="2" t="s">
        <v>33</v>
      </c>
      <c r="E1094" s="2" t="s">
        <v>27</v>
      </c>
      <c r="F1094" s="2" t="s">
        <v>257</v>
      </c>
      <c r="G1094" s="5">
        <v>43161</v>
      </c>
      <c r="H1094" s="2">
        <v>5.91</v>
      </c>
      <c r="I1094" s="2">
        <f t="shared" ca="1" si="68"/>
        <v>3</v>
      </c>
      <c r="J1094" s="2" t="str">
        <f t="shared" ca="1" si="69"/>
        <v>3-5</v>
      </c>
      <c r="K1094" s="5">
        <v>44603</v>
      </c>
      <c r="L1094" s="2" t="s">
        <v>48</v>
      </c>
      <c r="M1094" s="2" t="s">
        <v>30</v>
      </c>
      <c r="N1094" s="2">
        <v>1</v>
      </c>
      <c r="O1094" s="2" t="str" cm="1">
        <f t="array" ref="O1094">_xlfn.IFS(HRData[[#This Row],[Performance Rating]]=1,"Very Dissatisfied",HRData[[#This Row],[Performance Rating]]=2,"Dissatisfied",HRData[[#This Row],[Performance Rating]]=3,"Neutral",HRData[[#This Row],[Performance Rating]]=4,"Satisfied",HRData[[#This Row],[Performance Rating]]=5,"Very Satisfied")</f>
        <v>Very Dissatisfied</v>
      </c>
      <c r="P1094" s="7">
        <v>83755</v>
      </c>
      <c r="Q1094" s="7">
        <v>3928</v>
      </c>
      <c r="R1094" s="2">
        <v>20</v>
      </c>
      <c r="S1094" s="2">
        <v>0</v>
      </c>
      <c r="T1094" s="2">
        <v>9</v>
      </c>
      <c r="U1094" s="2">
        <v>1</v>
      </c>
      <c r="V1094" s="2" t="str" cm="1">
        <f t="array" ref="V10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94" s="2" t="s">
        <v>45</v>
      </c>
      <c r="X1094" s="2" t="str">
        <f t="shared" si="70"/>
        <v>30-39</v>
      </c>
      <c r="Y1094" s="2" t="str">
        <f t="shared" si="71"/>
        <v>30-39</v>
      </c>
    </row>
    <row r="1095" spans="1:25" x14ac:dyDescent="0.25">
      <c r="A1095" s="2">
        <v>4808</v>
      </c>
      <c r="B1095" s="2" t="s">
        <v>1650</v>
      </c>
      <c r="C1095" s="2">
        <v>34</v>
      </c>
      <c r="D1095" s="2" t="s">
        <v>33</v>
      </c>
      <c r="E1095" s="2" t="s">
        <v>50</v>
      </c>
      <c r="F1095" s="2" t="s">
        <v>1405</v>
      </c>
      <c r="G1095" s="5">
        <v>43278</v>
      </c>
      <c r="H1095" s="2">
        <v>5.59</v>
      </c>
      <c r="I1095" s="2">
        <f t="shared" ca="1" si="68"/>
        <v>4</v>
      </c>
      <c r="J1095" s="2" t="str">
        <f t="shared" ca="1" si="69"/>
        <v>3-5</v>
      </c>
      <c r="K1095" s="5">
        <v>44954</v>
      </c>
      <c r="L1095" s="2" t="s">
        <v>56</v>
      </c>
      <c r="M1095" s="2" t="s">
        <v>30</v>
      </c>
      <c r="N1095" s="2">
        <v>3</v>
      </c>
      <c r="O1095" s="2" t="str" cm="1">
        <f t="array" ref="O1095">_xlfn.IFS(HRData[[#This Row],[Performance Rating]]=1,"Very Dissatisfied",HRData[[#This Row],[Performance Rating]]=2,"Dissatisfied",HRData[[#This Row],[Performance Rating]]=3,"Neutral",HRData[[#This Row],[Performance Rating]]=4,"Satisfied",HRData[[#This Row],[Performance Rating]]=5,"Very Satisfied")</f>
        <v>Neutral</v>
      </c>
      <c r="P1095" s="7">
        <v>108229</v>
      </c>
      <c r="Q1095" s="7">
        <v>4234</v>
      </c>
      <c r="R1095" s="2">
        <v>18</v>
      </c>
      <c r="S1095" s="2">
        <v>3</v>
      </c>
      <c r="T1095" s="2">
        <v>7</v>
      </c>
      <c r="U1095" s="2">
        <v>3</v>
      </c>
      <c r="V1095" s="2" t="str" cm="1">
        <f t="array" ref="V1095">_xlfn.IFS(HRData[[#This Row],[Job Satisfaction Level]]=1,"Very Dissatisfied",HRData[[#This Row],[Job Satisfaction Level]]=2,"Dissatisfied",HRData[[#This Row],[Job Satisfaction Level]]=3,"Neutral",HRData[[#This Row],[Job Satisfaction Level]]=4,"Satisfied",HRData[[#This Row],[Job Satisfaction Level]]=5,"Very Satisfied")</f>
        <v>Neutral</v>
      </c>
      <c r="W1095" s="2" t="s">
        <v>31</v>
      </c>
      <c r="X1095" s="2" t="str">
        <f t="shared" si="70"/>
        <v>30-39</v>
      </c>
      <c r="Y1095" s="2" t="str">
        <f t="shared" si="71"/>
        <v>30-39</v>
      </c>
    </row>
    <row r="1096" spans="1:25" x14ac:dyDescent="0.25">
      <c r="A1096" s="2">
        <v>6680</v>
      </c>
      <c r="B1096" s="2" t="s">
        <v>1651</v>
      </c>
      <c r="C1096" s="2">
        <v>40</v>
      </c>
      <c r="D1096" s="2" t="s">
        <v>33</v>
      </c>
      <c r="E1096" s="2" t="s">
        <v>37</v>
      </c>
      <c r="F1096" s="2" t="s">
        <v>196</v>
      </c>
      <c r="G1096" s="5">
        <v>43051</v>
      </c>
      <c r="H1096" s="2">
        <v>6.21</v>
      </c>
      <c r="I1096" s="2">
        <f t="shared" ca="1" si="68"/>
        <v>0</v>
      </c>
      <c r="J1096" s="2" t="str">
        <f t="shared" ca="1" si="69"/>
        <v>New</v>
      </c>
      <c r="K1096" s="5">
        <v>43238</v>
      </c>
      <c r="L1096" s="2" t="s">
        <v>48</v>
      </c>
      <c r="M1096" s="2" t="s">
        <v>30</v>
      </c>
      <c r="N1096" s="2">
        <v>3</v>
      </c>
      <c r="O1096" s="2" t="str" cm="1">
        <f t="array" ref="O1096">_xlfn.IFS(HRData[[#This Row],[Performance Rating]]=1,"Very Dissatisfied",HRData[[#This Row],[Performance Rating]]=2,"Dissatisfied",HRData[[#This Row],[Performance Rating]]=3,"Neutral",HRData[[#This Row],[Performance Rating]]=4,"Satisfied",HRData[[#This Row],[Performance Rating]]=5,"Very Satisfied")</f>
        <v>Neutral</v>
      </c>
      <c r="P1096" s="7">
        <v>83077</v>
      </c>
      <c r="Q1096" s="7">
        <v>8587</v>
      </c>
      <c r="R1096" s="2">
        <v>18</v>
      </c>
      <c r="S1096" s="2">
        <v>5</v>
      </c>
      <c r="T1096" s="2">
        <v>3</v>
      </c>
      <c r="U1096" s="2">
        <v>1</v>
      </c>
      <c r="V1096" s="2" t="str" cm="1">
        <f t="array" ref="V10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96" s="2" t="s">
        <v>40</v>
      </c>
      <c r="X1096" s="2" t="str">
        <f t="shared" si="70"/>
        <v>40-49</v>
      </c>
      <c r="Y1096" s="2" t="str">
        <f t="shared" si="71"/>
        <v>40-49</v>
      </c>
    </row>
    <row r="1097" spans="1:25" x14ac:dyDescent="0.25">
      <c r="A1097" s="2">
        <v>2203</v>
      </c>
      <c r="B1097" s="2" t="s">
        <v>1652</v>
      </c>
      <c r="C1097" s="2">
        <v>32</v>
      </c>
      <c r="D1097" s="2" t="s">
        <v>33</v>
      </c>
      <c r="E1097" s="2" t="s">
        <v>50</v>
      </c>
      <c r="F1097" s="2" t="s">
        <v>275</v>
      </c>
      <c r="G1097" s="5">
        <v>45201</v>
      </c>
      <c r="H1097" s="2">
        <v>0.32</v>
      </c>
      <c r="I1097" s="2">
        <f t="shared" ca="1" si="68"/>
        <v>0</v>
      </c>
      <c r="J1097" s="2" t="str">
        <f t="shared" ca="1" si="69"/>
        <v>New</v>
      </c>
      <c r="K1097" s="5"/>
      <c r="L1097" s="2" t="s">
        <v>44</v>
      </c>
      <c r="M1097" s="2" t="s">
        <v>39</v>
      </c>
      <c r="N1097" s="2">
        <v>2</v>
      </c>
      <c r="O1097" s="2" t="str" cm="1">
        <f t="array" ref="O1097">_xlfn.IFS(HRData[[#This Row],[Performance Rating]]=1,"Very Dissatisfied",HRData[[#This Row],[Performance Rating]]=2,"Dissatisfied",HRData[[#This Row],[Performance Rating]]=3,"Neutral",HRData[[#This Row],[Performance Rating]]=4,"Satisfied",HRData[[#This Row],[Performance Rating]]=5,"Very Satisfied")</f>
        <v>Dissatisfied</v>
      </c>
      <c r="P1097" s="7">
        <v>114883</v>
      </c>
      <c r="Q1097" s="7">
        <v>268</v>
      </c>
      <c r="R1097" s="2">
        <v>1</v>
      </c>
      <c r="S1097" s="2">
        <v>4</v>
      </c>
      <c r="T1097" s="2">
        <v>9</v>
      </c>
      <c r="U1097" s="2">
        <v>2</v>
      </c>
      <c r="V1097" s="2" t="str" cm="1">
        <f t="array" ref="V1097">_xlfn.IFS(HRData[[#This Row],[Job Satisfaction Level]]=1,"Very Dissatisfied",HRData[[#This Row],[Job Satisfaction Level]]=2,"Dissatisfied",HRData[[#This Row],[Job Satisfaction Level]]=3,"Neutral",HRData[[#This Row],[Job Satisfaction Level]]=4,"Satisfied",HRData[[#This Row],[Job Satisfaction Level]]=5,"Very Satisfied")</f>
        <v>Dissatisfied</v>
      </c>
      <c r="W1097" s="2" t="s">
        <v>31</v>
      </c>
      <c r="X1097" s="2" t="str">
        <f t="shared" si="70"/>
        <v>30-39</v>
      </c>
      <c r="Y1097" s="2" t="str">
        <f t="shared" si="71"/>
        <v>30-39</v>
      </c>
    </row>
    <row r="1098" spans="1:25" x14ac:dyDescent="0.25">
      <c r="A1098" s="2">
        <v>1762</v>
      </c>
      <c r="B1098" s="2" t="s">
        <v>1653</v>
      </c>
      <c r="C1098" s="2">
        <v>49</v>
      </c>
      <c r="D1098" s="2" t="s">
        <v>33</v>
      </c>
      <c r="E1098" s="2" t="s">
        <v>37</v>
      </c>
      <c r="F1098" s="2" t="s">
        <v>166</v>
      </c>
      <c r="G1098" s="5">
        <v>41865</v>
      </c>
      <c r="H1098" s="2">
        <v>9.4600000000000009</v>
      </c>
      <c r="I1098" s="2">
        <f t="shared" ca="1" si="68"/>
        <v>3</v>
      </c>
      <c r="J1098" s="2" t="str">
        <f t="shared" ca="1" si="69"/>
        <v>3-5</v>
      </c>
      <c r="K1098" s="5">
        <v>43169</v>
      </c>
      <c r="L1098" s="2" t="s">
        <v>44</v>
      </c>
      <c r="M1098" s="2" t="s">
        <v>30</v>
      </c>
      <c r="N1098" s="2">
        <v>1</v>
      </c>
      <c r="O1098" s="2" t="str" cm="1">
        <f t="array" ref="O1098">_xlfn.IFS(HRData[[#This Row],[Performance Rating]]=1,"Very Dissatisfied",HRData[[#This Row],[Performance Rating]]=2,"Dissatisfied",HRData[[#This Row],[Performance Rating]]=3,"Neutral",HRData[[#This Row],[Performance Rating]]=4,"Satisfied",HRData[[#This Row],[Performance Rating]]=5,"Very Satisfied")</f>
        <v>Very Dissatisfied</v>
      </c>
      <c r="P1098" s="7">
        <v>133126</v>
      </c>
      <c r="Q1098" s="7">
        <v>5281</v>
      </c>
      <c r="R1098" s="2">
        <v>7</v>
      </c>
      <c r="S1098" s="2">
        <v>7</v>
      </c>
      <c r="T1098" s="2">
        <v>8</v>
      </c>
      <c r="U1098" s="2">
        <v>1</v>
      </c>
      <c r="V1098" s="2" t="str" cm="1">
        <f t="array" ref="V10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98" s="2" t="s">
        <v>31</v>
      </c>
      <c r="X1098" s="2" t="str">
        <f t="shared" si="70"/>
        <v>40-49</v>
      </c>
      <c r="Y1098" s="2" t="str">
        <f t="shared" si="71"/>
        <v>40-49</v>
      </c>
    </row>
    <row r="1099" spans="1:25" x14ac:dyDescent="0.25">
      <c r="A1099" s="2">
        <v>5913</v>
      </c>
      <c r="B1099" s="2" t="s">
        <v>1543</v>
      </c>
      <c r="C1099" s="2">
        <v>53</v>
      </c>
      <c r="D1099" s="2" t="s">
        <v>33</v>
      </c>
      <c r="E1099" s="2" t="s">
        <v>27</v>
      </c>
      <c r="F1099" s="2" t="s">
        <v>1344</v>
      </c>
      <c r="G1099" s="5">
        <v>43569</v>
      </c>
      <c r="H1099" s="2">
        <v>4.79</v>
      </c>
      <c r="I1099" s="2">
        <f t="shared" ca="1" si="68"/>
        <v>5</v>
      </c>
      <c r="J1099" s="2" t="str">
        <f t="shared" ca="1" si="69"/>
        <v>5-10</v>
      </c>
      <c r="K1099" s="5"/>
      <c r="L1099" s="2" t="s">
        <v>48</v>
      </c>
      <c r="M1099" s="2" t="s">
        <v>39</v>
      </c>
      <c r="N1099" s="2">
        <v>5</v>
      </c>
      <c r="O1099" s="2" t="str" cm="1">
        <f t="array" ref="O1099">_xlfn.IFS(HRData[[#This Row],[Performance Rating]]=1,"Very Dissatisfied",HRData[[#This Row],[Performance Rating]]=2,"Dissatisfied",HRData[[#This Row],[Performance Rating]]=3,"Neutral",HRData[[#This Row],[Performance Rating]]=4,"Satisfied",HRData[[#This Row],[Performance Rating]]=5,"Very Satisfied")</f>
        <v>Very Satisfied</v>
      </c>
      <c r="P1099" s="7">
        <v>51605</v>
      </c>
      <c r="Q1099" s="7">
        <v>6457</v>
      </c>
      <c r="R1099" s="2">
        <v>6</v>
      </c>
      <c r="S1099" s="2">
        <v>4</v>
      </c>
      <c r="T1099" s="2">
        <v>6</v>
      </c>
      <c r="U1099" s="2">
        <v>1</v>
      </c>
      <c r="V1099" s="2" t="str" cm="1">
        <f t="array" ref="V10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099" s="2" t="s">
        <v>31</v>
      </c>
      <c r="X1099" s="2" t="str">
        <f t="shared" si="70"/>
        <v>50-59</v>
      </c>
      <c r="Y1099" s="2" t="str">
        <f t="shared" si="71"/>
        <v>50-59</v>
      </c>
    </row>
    <row r="1100" spans="1:25" x14ac:dyDescent="0.25">
      <c r="A1100" s="2">
        <v>4283</v>
      </c>
      <c r="B1100" s="2" t="s">
        <v>1654</v>
      </c>
      <c r="C1100" s="2">
        <v>36</v>
      </c>
      <c r="D1100" s="2" t="s">
        <v>33</v>
      </c>
      <c r="E1100" s="2" t="s">
        <v>42</v>
      </c>
      <c r="F1100" s="2" t="s">
        <v>1655</v>
      </c>
      <c r="G1100" s="5">
        <v>42603</v>
      </c>
      <c r="H1100" s="2">
        <v>7.44</v>
      </c>
      <c r="I1100" s="2">
        <f t="shared" ca="1" si="68"/>
        <v>7</v>
      </c>
      <c r="J1100" s="2" t="str">
        <f t="shared" ca="1" si="69"/>
        <v>5-10</v>
      </c>
      <c r="K1100" s="5"/>
      <c r="L1100" s="2" t="s">
        <v>56</v>
      </c>
      <c r="M1100" s="2" t="s">
        <v>39</v>
      </c>
      <c r="N1100" s="2">
        <v>3</v>
      </c>
      <c r="O1100" s="2" t="str" cm="1">
        <f t="array" ref="O1100">_xlfn.IFS(HRData[[#This Row],[Performance Rating]]=1,"Very Dissatisfied",HRData[[#This Row],[Performance Rating]]=2,"Dissatisfied",HRData[[#This Row],[Performance Rating]]=3,"Neutral",HRData[[#This Row],[Performance Rating]]=4,"Satisfied",HRData[[#This Row],[Performance Rating]]=5,"Very Satisfied")</f>
        <v>Neutral</v>
      </c>
      <c r="P1100" s="7">
        <v>143159</v>
      </c>
      <c r="Q1100" s="7">
        <v>9295</v>
      </c>
      <c r="R1100" s="2">
        <v>14</v>
      </c>
      <c r="S1100" s="2">
        <v>4</v>
      </c>
      <c r="T1100" s="2">
        <v>4</v>
      </c>
      <c r="U1100" s="2">
        <v>5</v>
      </c>
      <c r="V1100" s="2" t="str" cm="1">
        <f t="array" ref="V1100">_xlfn.IFS(HRData[[#This Row],[Job Satisfaction Level]]=1,"Very Dissatisfied",HRData[[#This Row],[Job Satisfaction Level]]=2,"Dissatisfied",HRData[[#This Row],[Job Satisfaction Level]]=3,"Neutral",HRData[[#This Row],[Job Satisfaction Level]]=4,"Satisfied",HRData[[#This Row],[Job Satisfaction Level]]=5,"Very Satisfied")</f>
        <v>Very Satisfied</v>
      </c>
      <c r="W1100" s="2" t="s">
        <v>31</v>
      </c>
      <c r="X1100" s="2" t="str">
        <f t="shared" si="70"/>
        <v>30-39</v>
      </c>
      <c r="Y1100" s="2" t="str">
        <f t="shared" si="71"/>
        <v>30-39</v>
      </c>
    </row>
    <row r="1101" spans="1:25" x14ac:dyDescent="0.25">
      <c r="A1101" s="2">
        <v>5266</v>
      </c>
      <c r="B1101" s="2" t="s">
        <v>1656</v>
      </c>
      <c r="C1101" s="2">
        <v>65</v>
      </c>
      <c r="D1101" s="2" t="s">
        <v>33</v>
      </c>
      <c r="E1101" s="2" t="s">
        <v>42</v>
      </c>
      <c r="F1101" s="2" t="s">
        <v>405</v>
      </c>
      <c r="G1101" s="5">
        <v>41713</v>
      </c>
      <c r="H1101" s="2">
        <v>9.8800000000000008</v>
      </c>
      <c r="I1101" s="2">
        <f t="shared" ca="1" si="68"/>
        <v>10</v>
      </c>
      <c r="J1101" s="2" t="str">
        <f t="shared" ca="1" si="69"/>
        <v>10+</v>
      </c>
      <c r="K1101" s="5"/>
      <c r="L1101" s="2" t="s">
        <v>48</v>
      </c>
      <c r="M1101" s="2" t="s">
        <v>39</v>
      </c>
      <c r="N1101" s="2">
        <v>2</v>
      </c>
      <c r="O1101" s="2" t="str" cm="1">
        <f t="array" ref="O1101">_xlfn.IFS(HRData[[#This Row],[Performance Rating]]=1,"Very Dissatisfied",HRData[[#This Row],[Performance Rating]]=2,"Dissatisfied",HRData[[#This Row],[Performance Rating]]=3,"Neutral",HRData[[#This Row],[Performance Rating]]=4,"Satisfied",HRData[[#This Row],[Performance Rating]]=5,"Very Satisfied")</f>
        <v>Dissatisfied</v>
      </c>
      <c r="P1101" s="7">
        <v>106153</v>
      </c>
      <c r="Q1101" s="7">
        <v>6373</v>
      </c>
      <c r="R1101" s="2">
        <v>11</v>
      </c>
      <c r="S1101" s="2">
        <v>0</v>
      </c>
      <c r="T1101" s="2">
        <v>4</v>
      </c>
      <c r="U1101" s="2">
        <v>2</v>
      </c>
      <c r="V1101" s="2" t="str" cm="1">
        <f t="array" ref="V1101">_xlfn.IFS(HRData[[#This Row],[Job Satisfaction Level]]=1,"Very Dissatisfied",HRData[[#This Row],[Job Satisfaction Level]]=2,"Dissatisfied",HRData[[#This Row],[Job Satisfaction Level]]=3,"Neutral",HRData[[#This Row],[Job Satisfaction Level]]=4,"Satisfied",HRData[[#This Row],[Job Satisfaction Level]]=5,"Very Satisfied")</f>
        <v>Dissatisfied</v>
      </c>
      <c r="W1101" s="2" t="s">
        <v>45</v>
      </c>
      <c r="X1101" s="2" t="str">
        <f t="shared" si="70"/>
        <v>60-69</v>
      </c>
      <c r="Y1101" s="2" t="str">
        <f t="shared" si="71"/>
        <v>60-69</v>
      </c>
    </row>
    <row r="1102" spans="1:25" x14ac:dyDescent="0.25">
      <c r="A1102" s="2">
        <v>2746</v>
      </c>
      <c r="B1102" s="2" t="s">
        <v>1657</v>
      </c>
      <c r="C1102" s="2">
        <v>55</v>
      </c>
      <c r="D1102" s="2" t="s">
        <v>33</v>
      </c>
      <c r="E1102" s="2" t="s">
        <v>42</v>
      </c>
      <c r="F1102" s="2" t="s">
        <v>718</v>
      </c>
      <c r="G1102" s="5">
        <v>43787</v>
      </c>
      <c r="H1102" s="2">
        <v>4.2</v>
      </c>
      <c r="I1102" s="2">
        <f t="shared" ca="1" si="68"/>
        <v>2</v>
      </c>
      <c r="J1102" s="2" t="str">
        <f t="shared" ca="1" si="69"/>
        <v>1-3</v>
      </c>
      <c r="K1102" s="5">
        <v>44826</v>
      </c>
      <c r="L1102" s="2" t="s">
        <v>44</v>
      </c>
      <c r="M1102" s="2" t="s">
        <v>30</v>
      </c>
      <c r="N1102" s="2">
        <v>5</v>
      </c>
      <c r="O1102" s="2" t="str" cm="1">
        <f t="array" ref="O1102">_xlfn.IFS(HRData[[#This Row],[Performance Rating]]=1,"Very Dissatisfied",HRData[[#This Row],[Performance Rating]]=2,"Dissatisfied",HRData[[#This Row],[Performance Rating]]=3,"Neutral",HRData[[#This Row],[Performance Rating]]=4,"Satisfied",HRData[[#This Row],[Performance Rating]]=5,"Very Satisfied")</f>
        <v>Very Satisfied</v>
      </c>
      <c r="P1102" s="7">
        <v>73843</v>
      </c>
      <c r="Q1102" s="7">
        <v>4511</v>
      </c>
      <c r="R1102" s="2">
        <v>5</v>
      </c>
      <c r="S1102" s="2">
        <v>4</v>
      </c>
      <c r="T1102" s="2">
        <v>10</v>
      </c>
      <c r="U1102" s="2">
        <v>4</v>
      </c>
      <c r="V1102" s="2" t="str" cm="1">
        <f t="array" ref="V1102">_xlfn.IFS(HRData[[#This Row],[Job Satisfaction Level]]=1,"Very Dissatisfied",HRData[[#This Row],[Job Satisfaction Level]]=2,"Dissatisfied",HRData[[#This Row],[Job Satisfaction Level]]=3,"Neutral",HRData[[#This Row],[Job Satisfaction Level]]=4,"Satisfied",HRData[[#This Row],[Job Satisfaction Level]]=5,"Very Satisfied")</f>
        <v>Satisfied</v>
      </c>
      <c r="W1102" s="2" t="s">
        <v>45</v>
      </c>
      <c r="X1102" s="2" t="str">
        <f t="shared" si="70"/>
        <v>50-59</v>
      </c>
      <c r="Y1102" s="2" t="str">
        <f t="shared" si="71"/>
        <v>50-59</v>
      </c>
    </row>
    <row r="1103" spans="1:25" x14ac:dyDescent="0.25">
      <c r="A1103" s="2">
        <v>5475</v>
      </c>
      <c r="B1103" s="2" t="s">
        <v>1658</v>
      </c>
      <c r="C1103" s="2">
        <v>53</v>
      </c>
      <c r="D1103" s="2" t="s">
        <v>33</v>
      </c>
      <c r="E1103" s="2" t="s">
        <v>42</v>
      </c>
      <c r="F1103" s="2" t="s">
        <v>605</v>
      </c>
      <c r="G1103" s="5">
        <v>43764</v>
      </c>
      <c r="H1103" s="2">
        <v>4.26</v>
      </c>
      <c r="I1103" s="2">
        <f t="shared" ca="1" si="68"/>
        <v>3</v>
      </c>
      <c r="J1103" s="2" t="str">
        <f t="shared" ca="1" si="69"/>
        <v>3-5</v>
      </c>
      <c r="K1103" s="5">
        <v>45216</v>
      </c>
      <c r="L1103" s="2" t="s">
        <v>44</v>
      </c>
      <c r="M1103" s="2" t="s">
        <v>30</v>
      </c>
      <c r="N1103" s="2">
        <v>3</v>
      </c>
      <c r="O1103" s="2" t="str" cm="1">
        <f t="array" ref="O1103">_xlfn.IFS(HRData[[#This Row],[Performance Rating]]=1,"Very Dissatisfied",HRData[[#This Row],[Performance Rating]]=2,"Dissatisfied",HRData[[#This Row],[Performance Rating]]=3,"Neutral",HRData[[#This Row],[Performance Rating]]=4,"Satisfied",HRData[[#This Row],[Performance Rating]]=5,"Very Satisfied")</f>
        <v>Neutral</v>
      </c>
      <c r="P1103" s="7">
        <v>98763</v>
      </c>
      <c r="Q1103" s="7">
        <v>6375</v>
      </c>
      <c r="R1103" s="2">
        <v>4</v>
      </c>
      <c r="S1103" s="2">
        <v>4</v>
      </c>
      <c r="T1103" s="2">
        <v>4</v>
      </c>
      <c r="U1103" s="2">
        <v>4</v>
      </c>
      <c r="V1103" s="2" t="str" cm="1">
        <f t="array" ref="V1103">_xlfn.IFS(HRData[[#This Row],[Job Satisfaction Level]]=1,"Very Dissatisfied",HRData[[#This Row],[Job Satisfaction Level]]=2,"Dissatisfied",HRData[[#This Row],[Job Satisfaction Level]]=3,"Neutral",HRData[[#This Row],[Job Satisfaction Level]]=4,"Satisfied",HRData[[#This Row],[Job Satisfaction Level]]=5,"Very Satisfied")</f>
        <v>Satisfied</v>
      </c>
      <c r="W1103" s="2" t="s">
        <v>45</v>
      </c>
      <c r="X1103" s="2" t="str">
        <f t="shared" si="70"/>
        <v>50-59</v>
      </c>
      <c r="Y1103" s="2" t="str">
        <f t="shared" si="71"/>
        <v>50-59</v>
      </c>
    </row>
    <row r="1104" spans="1:25" x14ac:dyDescent="0.25">
      <c r="A1104" s="2">
        <v>2037</v>
      </c>
      <c r="B1104" s="2" t="s">
        <v>1659</v>
      </c>
      <c r="C1104" s="2">
        <v>29</v>
      </c>
      <c r="D1104" s="2" t="s">
        <v>33</v>
      </c>
      <c r="E1104" s="2" t="s">
        <v>37</v>
      </c>
      <c r="F1104" s="2" t="s">
        <v>723</v>
      </c>
      <c r="G1104" s="5">
        <v>43024</v>
      </c>
      <c r="H1104" s="2">
        <v>6.29</v>
      </c>
      <c r="I1104" s="2">
        <f t="shared" ca="1" si="68"/>
        <v>6</v>
      </c>
      <c r="J1104" s="2" t="str">
        <f t="shared" ca="1" si="69"/>
        <v>5-10</v>
      </c>
      <c r="K1104" s="5"/>
      <c r="L1104" s="2" t="s">
        <v>29</v>
      </c>
      <c r="M1104" s="2" t="s">
        <v>39</v>
      </c>
      <c r="N1104" s="2">
        <v>5</v>
      </c>
      <c r="O1104" s="2" t="str" cm="1">
        <f t="array" ref="O1104">_xlfn.IFS(HRData[[#This Row],[Performance Rating]]=1,"Very Dissatisfied",HRData[[#This Row],[Performance Rating]]=2,"Dissatisfied",HRData[[#This Row],[Performance Rating]]=3,"Neutral",HRData[[#This Row],[Performance Rating]]=4,"Satisfied",HRData[[#This Row],[Performance Rating]]=5,"Very Satisfied")</f>
        <v>Very Satisfied</v>
      </c>
      <c r="P1104" s="7">
        <v>31398</v>
      </c>
      <c r="Q1104" s="7">
        <v>2751</v>
      </c>
      <c r="R1104" s="2">
        <v>18</v>
      </c>
      <c r="S1104" s="2">
        <v>4</v>
      </c>
      <c r="T1104" s="2">
        <v>9</v>
      </c>
      <c r="U1104" s="2">
        <v>1</v>
      </c>
      <c r="V1104" s="2" t="str" cm="1">
        <f t="array" ref="V11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04" s="2" t="s">
        <v>40</v>
      </c>
      <c r="X1104" s="2" t="str">
        <f t="shared" si="70"/>
        <v>20-29</v>
      </c>
      <c r="Y1104" s="2" t="str">
        <f t="shared" si="71"/>
        <v>20-29</v>
      </c>
    </row>
    <row r="1105" spans="1:25" x14ac:dyDescent="0.25">
      <c r="A1105" s="2">
        <v>4928</v>
      </c>
      <c r="B1105" s="2" t="s">
        <v>1660</v>
      </c>
      <c r="C1105" s="2">
        <v>21</v>
      </c>
      <c r="D1105" s="2" t="s">
        <v>33</v>
      </c>
      <c r="E1105" s="2" t="s">
        <v>34</v>
      </c>
      <c r="F1105" s="2" t="s">
        <v>1163</v>
      </c>
      <c r="G1105" s="5">
        <v>42736</v>
      </c>
      <c r="H1105" s="2">
        <v>7.08</v>
      </c>
      <c r="I1105" s="2">
        <f t="shared" ca="1" si="68"/>
        <v>7</v>
      </c>
      <c r="J1105" s="2" t="str">
        <f t="shared" ca="1" si="69"/>
        <v>5-10</v>
      </c>
      <c r="K1105" s="5"/>
      <c r="L1105" s="2" t="s">
        <v>44</v>
      </c>
      <c r="M1105" s="2" t="s">
        <v>39</v>
      </c>
      <c r="N1105" s="2">
        <v>1</v>
      </c>
      <c r="O1105" s="2" t="str" cm="1">
        <f t="array" ref="O1105">_xlfn.IFS(HRData[[#This Row],[Performance Rating]]=1,"Very Dissatisfied",HRData[[#This Row],[Performance Rating]]=2,"Dissatisfied",HRData[[#This Row],[Performance Rating]]=3,"Neutral",HRData[[#This Row],[Performance Rating]]=4,"Satisfied",HRData[[#This Row],[Performance Rating]]=5,"Very Satisfied")</f>
        <v>Very Dissatisfied</v>
      </c>
      <c r="P1105" s="7">
        <v>76432</v>
      </c>
      <c r="Q1105" s="7">
        <v>8504</v>
      </c>
      <c r="R1105" s="2">
        <v>10</v>
      </c>
      <c r="S1105" s="2">
        <v>4</v>
      </c>
      <c r="T1105" s="2">
        <v>4</v>
      </c>
      <c r="U1105" s="2">
        <v>5</v>
      </c>
      <c r="V1105" s="2" t="str" cm="1">
        <f t="array" ref="V1105">_xlfn.IFS(HRData[[#This Row],[Job Satisfaction Level]]=1,"Very Dissatisfied",HRData[[#This Row],[Job Satisfaction Level]]=2,"Dissatisfied",HRData[[#This Row],[Job Satisfaction Level]]=3,"Neutral",HRData[[#This Row],[Job Satisfaction Level]]=4,"Satisfied",HRData[[#This Row],[Job Satisfaction Level]]=5,"Very Satisfied")</f>
        <v>Very Satisfied</v>
      </c>
      <c r="W1105" s="2" t="s">
        <v>31</v>
      </c>
      <c r="X1105" s="2" t="str">
        <f t="shared" si="70"/>
        <v>20-29</v>
      </c>
      <c r="Y1105" s="2" t="str">
        <f t="shared" si="71"/>
        <v>20-29</v>
      </c>
    </row>
    <row r="1106" spans="1:25" x14ac:dyDescent="0.25">
      <c r="A1106" s="2">
        <v>6364</v>
      </c>
      <c r="B1106" s="2" t="s">
        <v>1661</v>
      </c>
      <c r="C1106" s="2">
        <v>34</v>
      </c>
      <c r="D1106" s="2" t="s">
        <v>33</v>
      </c>
      <c r="E1106" s="2" t="s">
        <v>50</v>
      </c>
      <c r="F1106" s="2" t="s">
        <v>1111</v>
      </c>
      <c r="G1106" s="5">
        <v>42764</v>
      </c>
      <c r="H1106" s="2">
        <v>7</v>
      </c>
      <c r="I1106" s="2">
        <f t="shared" ca="1" si="68"/>
        <v>3</v>
      </c>
      <c r="J1106" s="2" t="str">
        <f t="shared" ca="1" si="69"/>
        <v>3-5</v>
      </c>
      <c r="K1106" s="5">
        <v>44155</v>
      </c>
      <c r="L1106" s="2" t="s">
        <v>48</v>
      </c>
      <c r="M1106" s="2" t="s">
        <v>30</v>
      </c>
      <c r="N1106" s="2">
        <v>2</v>
      </c>
      <c r="O1106" s="2" t="str" cm="1">
        <f t="array" ref="O1106">_xlfn.IFS(HRData[[#This Row],[Performance Rating]]=1,"Very Dissatisfied",HRData[[#This Row],[Performance Rating]]=2,"Dissatisfied",HRData[[#This Row],[Performance Rating]]=3,"Neutral",HRData[[#This Row],[Performance Rating]]=4,"Satisfied",HRData[[#This Row],[Performance Rating]]=5,"Very Satisfied")</f>
        <v>Dissatisfied</v>
      </c>
      <c r="P1106" s="7">
        <v>78013</v>
      </c>
      <c r="Q1106" s="7">
        <v>3264</v>
      </c>
      <c r="R1106" s="2">
        <v>8</v>
      </c>
      <c r="S1106" s="2">
        <v>10</v>
      </c>
      <c r="T1106" s="2">
        <v>2</v>
      </c>
      <c r="U1106" s="2">
        <v>3</v>
      </c>
      <c r="V1106" s="2" t="str" cm="1">
        <f t="array" ref="V1106">_xlfn.IFS(HRData[[#This Row],[Job Satisfaction Level]]=1,"Very Dissatisfied",HRData[[#This Row],[Job Satisfaction Level]]=2,"Dissatisfied",HRData[[#This Row],[Job Satisfaction Level]]=3,"Neutral",HRData[[#This Row],[Job Satisfaction Level]]=4,"Satisfied",HRData[[#This Row],[Job Satisfaction Level]]=5,"Very Satisfied")</f>
        <v>Neutral</v>
      </c>
      <c r="W1106" s="2" t="s">
        <v>31</v>
      </c>
      <c r="X1106" s="2" t="str">
        <f t="shared" si="70"/>
        <v>30-39</v>
      </c>
      <c r="Y1106" s="2" t="str">
        <f t="shared" si="71"/>
        <v>30-39</v>
      </c>
    </row>
    <row r="1107" spans="1:25" x14ac:dyDescent="0.25">
      <c r="A1107" s="2">
        <v>2464</v>
      </c>
      <c r="B1107" s="2" t="s">
        <v>1662</v>
      </c>
      <c r="C1107" s="2">
        <v>47</v>
      </c>
      <c r="D1107" s="2" t="s">
        <v>33</v>
      </c>
      <c r="E1107" s="2" t="s">
        <v>42</v>
      </c>
      <c r="F1107" s="2" t="s">
        <v>1663</v>
      </c>
      <c r="G1107" s="5">
        <v>42813</v>
      </c>
      <c r="H1107" s="2">
        <v>6.87</v>
      </c>
      <c r="I1107" s="2">
        <f t="shared" ca="1" si="68"/>
        <v>7</v>
      </c>
      <c r="J1107" s="2" t="str">
        <f t="shared" ca="1" si="69"/>
        <v>5-10</v>
      </c>
      <c r="K1107" s="5"/>
      <c r="L1107" s="2" t="s">
        <v>56</v>
      </c>
      <c r="M1107" s="2" t="s">
        <v>39</v>
      </c>
      <c r="N1107" s="2">
        <v>4</v>
      </c>
      <c r="O1107" s="2" t="str" cm="1">
        <f t="array" ref="O1107">_xlfn.IFS(HRData[[#This Row],[Performance Rating]]=1,"Very Dissatisfied",HRData[[#This Row],[Performance Rating]]=2,"Dissatisfied",HRData[[#This Row],[Performance Rating]]=3,"Neutral",HRData[[#This Row],[Performance Rating]]=4,"Satisfied",HRData[[#This Row],[Performance Rating]]=5,"Very Satisfied")</f>
        <v>Satisfied</v>
      </c>
      <c r="P1107" s="7">
        <v>96863</v>
      </c>
      <c r="Q1107" s="7">
        <v>2362</v>
      </c>
      <c r="R1107" s="2">
        <v>7</v>
      </c>
      <c r="S1107" s="2">
        <v>5</v>
      </c>
      <c r="T1107" s="2">
        <v>6</v>
      </c>
      <c r="U1107" s="2">
        <v>1</v>
      </c>
      <c r="V1107" s="2" t="str" cm="1">
        <f t="array" ref="V110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07" s="2" t="s">
        <v>45</v>
      </c>
      <c r="X1107" s="2" t="str">
        <f t="shared" si="70"/>
        <v>40-49</v>
      </c>
      <c r="Y1107" s="2" t="str">
        <f t="shared" si="71"/>
        <v>40-49</v>
      </c>
    </row>
    <row r="1108" spans="1:25" x14ac:dyDescent="0.25">
      <c r="A1108" s="2">
        <v>6634</v>
      </c>
      <c r="B1108" s="2" t="s">
        <v>1664</v>
      </c>
      <c r="C1108" s="2">
        <v>57</v>
      </c>
      <c r="D1108" s="2" t="s">
        <v>33</v>
      </c>
      <c r="E1108" s="2" t="s">
        <v>42</v>
      </c>
      <c r="F1108" s="2" t="s">
        <v>117</v>
      </c>
      <c r="G1108" s="5">
        <v>44008</v>
      </c>
      <c r="H1108" s="2">
        <v>3.59</v>
      </c>
      <c r="I1108" s="2">
        <f t="shared" ca="1" si="68"/>
        <v>3</v>
      </c>
      <c r="J1108" s="2" t="str">
        <f t="shared" ca="1" si="69"/>
        <v>3-5</v>
      </c>
      <c r="K1108" s="5">
        <v>45186</v>
      </c>
      <c r="L1108" s="2" t="s">
        <v>56</v>
      </c>
      <c r="M1108" s="2" t="s">
        <v>30</v>
      </c>
      <c r="N1108" s="2">
        <v>2</v>
      </c>
      <c r="O1108" s="2" t="str" cm="1">
        <f t="array" ref="O1108">_xlfn.IFS(HRData[[#This Row],[Performance Rating]]=1,"Very Dissatisfied",HRData[[#This Row],[Performance Rating]]=2,"Dissatisfied",HRData[[#This Row],[Performance Rating]]=3,"Neutral",HRData[[#This Row],[Performance Rating]]=4,"Satisfied",HRData[[#This Row],[Performance Rating]]=5,"Very Satisfied")</f>
        <v>Dissatisfied</v>
      </c>
      <c r="P1108" s="7">
        <v>66130</v>
      </c>
      <c r="Q1108" s="7">
        <v>8877</v>
      </c>
      <c r="R1108" s="2">
        <v>20</v>
      </c>
      <c r="S1108" s="2">
        <v>1</v>
      </c>
      <c r="T1108" s="2">
        <v>0</v>
      </c>
      <c r="U1108" s="2">
        <v>3</v>
      </c>
      <c r="V1108" s="2" t="str" cm="1">
        <f t="array" ref="V1108">_xlfn.IFS(HRData[[#This Row],[Job Satisfaction Level]]=1,"Very Dissatisfied",HRData[[#This Row],[Job Satisfaction Level]]=2,"Dissatisfied",HRData[[#This Row],[Job Satisfaction Level]]=3,"Neutral",HRData[[#This Row],[Job Satisfaction Level]]=4,"Satisfied",HRData[[#This Row],[Job Satisfaction Level]]=5,"Very Satisfied")</f>
        <v>Neutral</v>
      </c>
      <c r="W1108" s="2" t="s">
        <v>45</v>
      </c>
      <c r="X1108" s="2" t="str">
        <f t="shared" si="70"/>
        <v>50-59</v>
      </c>
      <c r="Y1108" s="2" t="str">
        <f t="shared" si="71"/>
        <v>50-59</v>
      </c>
    </row>
    <row r="1109" spans="1:25" x14ac:dyDescent="0.25">
      <c r="A1109" s="2">
        <v>8796</v>
      </c>
      <c r="B1109" s="2" t="s">
        <v>1665</v>
      </c>
      <c r="C1109" s="2">
        <v>29</v>
      </c>
      <c r="D1109" s="2" t="s">
        <v>33</v>
      </c>
      <c r="E1109" s="2" t="s">
        <v>34</v>
      </c>
      <c r="F1109" s="2" t="s">
        <v>528</v>
      </c>
      <c r="G1109" s="5">
        <v>43149</v>
      </c>
      <c r="H1109" s="2">
        <v>5.95</v>
      </c>
      <c r="I1109" s="2">
        <f t="shared" ca="1" si="68"/>
        <v>6</v>
      </c>
      <c r="J1109" s="2" t="str">
        <f t="shared" ca="1" si="69"/>
        <v>5-10</v>
      </c>
      <c r="K1109" s="5"/>
      <c r="L1109" s="2" t="s">
        <v>48</v>
      </c>
      <c r="M1109" s="2" t="s">
        <v>39</v>
      </c>
      <c r="N1109" s="2">
        <v>2</v>
      </c>
      <c r="O1109" s="2" t="str" cm="1">
        <f t="array" ref="O1109">_xlfn.IFS(HRData[[#This Row],[Performance Rating]]=1,"Very Dissatisfied",HRData[[#This Row],[Performance Rating]]=2,"Dissatisfied",HRData[[#This Row],[Performance Rating]]=3,"Neutral",HRData[[#This Row],[Performance Rating]]=4,"Satisfied",HRData[[#This Row],[Performance Rating]]=5,"Very Satisfied")</f>
        <v>Dissatisfied</v>
      </c>
      <c r="P1109" s="7">
        <v>53342</v>
      </c>
      <c r="Q1109" s="7">
        <v>8896</v>
      </c>
      <c r="R1109" s="2">
        <v>11</v>
      </c>
      <c r="S1109" s="2">
        <v>3</v>
      </c>
      <c r="T1109" s="2">
        <v>5</v>
      </c>
      <c r="U1109" s="2">
        <v>2</v>
      </c>
      <c r="V1109" s="2" t="str" cm="1">
        <f t="array" ref="V1109">_xlfn.IFS(HRData[[#This Row],[Job Satisfaction Level]]=1,"Very Dissatisfied",HRData[[#This Row],[Job Satisfaction Level]]=2,"Dissatisfied",HRData[[#This Row],[Job Satisfaction Level]]=3,"Neutral",HRData[[#This Row],[Job Satisfaction Level]]=4,"Satisfied",HRData[[#This Row],[Job Satisfaction Level]]=5,"Very Satisfied")</f>
        <v>Dissatisfied</v>
      </c>
      <c r="W1109" s="2" t="s">
        <v>45</v>
      </c>
      <c r="X1109" s="2" t="str">
        <f t="shared" si="70"/>
        <v>20-29</v>
      </c>
      <c r="Y1109" s="2" t="str">
        <f t="shared" si="71"/>
        <v>20-29</v>
      </c>
    </row>
    <row r="1110" spans="1:25" x14ac:dyDescent="0.25">
      <c r="A1110" s="2">
        <v>4120</v>
      </c>
      <c r="B1110" s="2" t="s">
        <v>1666</v>
      </c>
      <c r="C1110" s="2">
        <v>28</v>
      </c>
      <c r="D1110" s="2" t="s">
        <v>33</v>
      </c>
      <c r="E1110" s="2" t="s">
        <v>50</v>
      </c>
      <c r="F1110" s="2" t="s">
        <v>373</v>
      </c>
      <c r="G1110" s="5">
        <v>43963</v>
      </c>
      <c r="H1110" s="2">
        <v>3.72</v>
      </c>
      <c r="I1110" s="2">
        <f t="shared" ca="1" si="68"/>
        <v>3</v>
      </c>
      <c r="J1110" s="2" t="str">
        <f t="shared" ca="1" si="69"/>
        <v>3-5</v>
      </c>
      <c r="K1110" s="5"/>
      <c r="L1110" s="2" t="s">
        <v>29</v>
      </c>
      <c r="M1110" s="2" t="s">
        <v>39</v>
      </c>
      <c r="N1110" s="2">
        <v>2</v>
      </c>
      <c r="O1110" s="2" t="str" cm="1">
        <f t="array" ref="O1110">_xlfn.IFS(HRData[[#This Row],[Performance Rating]]=1,"Very Dissatisfied",HRData[[#This Row],[Performance Rating]]=2,"Dissatisfied",HRData[[#This Row],[Performance Rating]]=3,"Neutral",HRData[[#This Row],[Performance Rating]]=4,"Satisfied",HRData[[#This Row],[Performance Rating]]=5,"Very Satisfied")</f>
        <v>Dissatisfied</v>
      </c>
      <c r="P1110" s="7">
        <v>67482</v>
      </c>
      <c r="Q1110" s="7">
        <v>6350</v>
      </c>
      <c r="R1110" s="2">
        <v>1</v>
      </c>
      <c r="S1110" s="2">
        <v>1</v>
      </c>
      <c r="T1110" s="2">
        <v>2</v>
      </c>
      <c r="U1110" s="2">
        <v>3</v>
      </c>
      <c r="V1110" s="2" t="str" cm="1">
        <f t="array" ref="V1110">_xlfn.IFS(HRData[[#This Row],[Job Satisfaction Level]]=1,"Very Dissatisfied",HRData[[#This Row],[Job Satisfaction Level]]=2,"Dissatisfied",HRData[[#This Row],[Job Satisfaction Level]]=3,"Neutral",HRData[[#This Row],[Job Satisfaction Level]]=4,"Satisfied",HRData[[#This Row],[Job Satisfaction Level]]=5,"Very Satisfied")</f>
        <v>Neutral</v>
      </c>
      <c r="W1110" s="2" t="s">
        <v>45</v>
      </c>
      <c r="X1110" s="2" t="str">
        <f t="shared" si="70"/>
        <v>20-29</v>
      </c>
      <c r="Y1110" s="2" t="str">
        <f t="shared" si="71"/>
        <v>20-29</v>
      </c>
    </row>
    <row r="1111" spans="1:25" x14ac:dyDescent="0.25">
      <c r="A1111" s="2">
        <v>4219</v>
      </c>
      <c r="B1111" s="2" t="s">
        <v>1667</v>
      </c>
      <c r="C1111" s="2">
        <v>43</v>
      </c>
      <c r="D1111" s="2" t="s">
        <v>33</v>
      </c>
      <c r="E1111" s="2" t="s">
        <v>37</v>
      </c>
      <c r="F1111" s="2" t="s">
        <v>316</v>
      </c>
      <c r="G1111" s="5">
        <v>42821</v>
      </c>
      <c r="H1111" s="2">
        <v>6.84</v>
      </c>
      <c r="I1111" s="2">
        <f t="shared" ca="1" si="68"/>
        <v>7</v>
      </c>
      <c r="J1111" s="2" t="str">
        <f t="shared" ca="1" si="69"/>
        <v>5-10</v>
      </c>
      <c r="K1111" s="5"/>
      <c r="L1111" s="2" t="s">
        <v>56</v>
      </c>
      <c r="M1111" s="2" t="s">
        <v>39</v>
      </c>
      <c r="N1111" s="2">
        <v>2</v>
      </c>
      <c r="O1111" s="2" t="str" cm="1">
        <f t="array" ref="O1111">_xlfn.IFS(HRData[[#This Row],[Performance Rating]]=1,"Very Dissatisfied",HRData[[#This Row],[Performance Rating]]=2,"Dissatisfied",HRData[[#This Row],[Performance Rating]]=3,"Neutral",HRData[[#This Row],[Performance Rating]]=4,"Satisfied",HRData[[#This Row],[Performance Rating]]=5,"Very Satisfied")</f>
        <v>Dissatisfied</v>
      </c>
      <c r="P1111" s="7">
        <v>88507</v>
      </c>
      <c r="Q1111" s="7">
        <v>10000</v>
      </c>
      <c r="R1111" s="2">
        <v>5</v>
      </c>
      <c r="S1111" s="2">
        <v>0</v>
      </c>
      <c r="T1111" s="2">
        <v>0</v>
      </c>
      <c r="U1111" s="2">
        <v>4</v>
      </c>
      <c r="V1111" s="2" t="str" cm="1">
        <f t="array" ref="V1111">_xlfn.IFS(HRData[[#This Row],[Job Satisfaction Level]]=1,"Very Dissatisfied",HRData[[#This Row],[Job Satisfaction Level]]=2,"Dissatisfied",HRData[[#This Row],[Job Satisfaction Level]]=3,"Neutral",HRData[[#This Row],[Job Satisfaction Level]]=4,"Satisfied",HRData[[#This Row],[Job Satisfaction Level]]=5,"Very Satisfied")</f>
        <v>Satisfied</v>
      </c>
      <c r="W1111" s="2" t="s">
        <v>45</v>
      </c>
      <c r="X1111" s="2" t="str">
        <f t="shared" si="70"/>
        <v>40-49</v>
      </c>
      <c r="Y1111" s="2" t="str">
        <f t="shared" si="71"/>
        <v>40-49</v>
      </c>
    </row>
    <row r="1112" spans="1:25" x14ac:dyDescent="0.25">
      <c r="A1112" s="2">
        <v>5960</v>
      </c>
      <c r="B1112" s="2" t="s">
        <v>1668</v>
      </c>
      <c r="C1112" s="2">
        <v>34</v>
      </c>
      <c r="D1112" s="2" t="s">
        <v>217</v>
      </c>
      <c r="E1112" s="2" t="s">
        <v>42</v>
      </c>
      <c r="F1112" s="2" t="s">
        <v>184</v>
      </c>
      <c r="G1112" s="5">
        <v>44261</v>
      </c>
      <c r="H1112" s="2">
        <v>2.9</v>
      </c>
      <c r="I1112" s="2">
        <f t="shared" ca="1" si="68"/>
        <v>0</v>
      </c>
      <c r="J1112" s="2" t="str">
        <f t="shared" ca="1" si="69"/>
        <v>New</v>
      </c>
      <c r="K1112" s="5">
        <v>44582</v>
      </c>
      <c r="L1112" s="2" t="s">
        <v>44</v>
      </c>
      <c r="M1112" s="2" t="s">
        <v>30</v>
      </c>
      <c r="N1112" s="2">
        <v>4</v>
      </c>
      <c r="O1112" s="2" t="str" cm="1">
        <f t="array" ref="O1112">_xlfn.IFS(HRData[[#This Row],[Performance Rating]]=1,"Very Dissatisfied",HRData[[#This Row],[Performance Rating]]=2,"Dissatisfied",HRData[[#This Row],[Performance Rating]]=3,"Neutral",HRData[[#This Row],[Performance Rating]]=4,"Satisfied",HRData[[#This Row],[Performance Rating]]=5,"Very Satisfied")</f>
        <v>Satisfied</v>
      </c>
      <c r="P1112" s="7">
        <v>48044</v>
      </c>
      <c r="Q1112" s="7">
        <v>4198</v>
      </c>
      <c r="R1112" s="2">
        <v>19</v>
      </c>
      <c r="S1112" s="2">
        <v>2</v>
      </c>
      <c r="T1112" s="2">
        <v>4</v>
      </c>
      <c r="U1112" s="2">
        <v>3</v>
      </c>
      <c r="V1112" s="2" t="str" cm="1">
        <f t="array" ref="V1112">_xlfn.IFS(HRData[[#This Row],[Job Satisfaction Level]]=1,"Very Dissatisfied",HRData[[#This Row],[Job Satisfaction Level]]=2,"Dissatisfied",HRData[[#This Row],[Job Satisfaction Level]]=3,"Neutral",HRData[[#This Row],[Job Satisfaction Level]]=4,"Satisfied",HRData[[#This Row],[Job Satisfaction Level]]=5,"Very Satisfied")</f>
        <v>Neutral</v>
      </c>
      <c r="W1112" s="2" t="s">
        <v>45</v>
      </c>
      <c r="X1112" s="2" t="str">
        <f t="shared" si="70"/>
        <v>30-39</v>
      </c>
      <c r="Y1112" s="2" t="str">
        <f t="shared" si="71"/>
        <v>30-39</v>
      </c>
    </row>
    <row r="1113" spans="1:25" x14ac:dyDescent="0.25">
      <c r="A1113" s="2">
        <v>1566</v>
      </c>
      <c r="B1113" s="2" t="s">
        <v>1669</v>
      </c>
      <c r="C1113" s="2">
        <v>41</v>
      </c>
      <c r="D1113" s="2" t="s">
        <v>217</v>
      </c>
      <c r="E1113" s="2" t="s">
        <v>34</v>
      </c>
      <c r="F1113" s="2" t="s">
        <v>792</v>
      </c>
      <c r="G1113" s="5">
        <v>42742</v>
      </c>
      <c r="H1113" s="2">
        <v>7.06</v>
      </c>
      <c r="I1113" s="2">
        <f t="shared" ca="1" si="68"/>
        <v>0</v>
      </c>
      <c r="J1113" s="2" t="str">
        <f t="shared" ca="1" si="69"/>
        <v>New</v>
      </c>
      <c r="K1113" s="5">
        <v>42813</v>
      </c>
      <c r="L1113" s="2" t="s">
        <v>56</v>
      </c>
      <c r="M1113" s="2" t="s">
        <v>30</v>
      </c>
      <c r="N1113" s="2">
        <v>4</v>
      </c>
      <c r="O1113" s="2" t="str" cm="1">
        <f t="array" ref="O1113">_xlfn.IFS(HRData[[#This Row],[Performance Rating]]=1,"Very Dissatisfied",HRData[[#This Row],[Performance Rating]]=2,"Dissatisfied",HRData[[#This Row],[Performance Rating]]=3,"Neutral",HRData[[#This Row],[Performance Rating]]=4,"Satisfied",HRData[[#This Row],[Performance Rating]]=5,"Very Satisfied")</f>
        <v>Satisfied</v>
      </c>
      <c r="P1113" s="7">
        <v>111353</v>
      </c>
      <c r="Q1113" s="7">
        <v>4346</v>
      </c>
      <c r="R1113" s="2">
        <v>1</v>
      </c>
      <c r="S1113" s="2">
        <v>0</v>
      </c>
      <c r="T1113" s="2">
        <v>10</v>
      </c>
      <c r="U1113" s="2">
        <v>4</v>
      </c>
      <c r="V1113" s="2" t="str" cm="1">
        <f t="array" ref="V1113">_xlfn.IFS(HRData[[#This Row],[Job Satisfaction Level]]=1,"Very Dissatisfied",HRData[[#This Row],[Job Satisfaction Level]]=2,"Dissatisfied",HRData[[#This Row],[Job Satisfaction Level]]=3,"Neutral",HRData[[#This Row],[Job Satisfaction Level]]=4,"Satisfied",HRData[[#This Row],[Job Satisfaction Level]]=5,"Very Satisfied")</f>
        <v>Satisfied</v>
      </c>
      <c r="W1113" s="2" t="s">
        <v>45</v>
      </c>
      <c r="X1113" s="2" t="str">
        <f t="shared" si="70"/>
        <v>40-49</v>
      </c>
      <c r="Y1113" s="2" t="str">
        <f t="shared" si="71"/>
        <v>40-49</v>
      </c>
    </row>
    <row r="1114" spans="1:25" x14ac:dyDescent="0.25">
      <c r="A1114" s="2">
        <v>7373</v>
      </c>
      <c r="B1114" s="2" t="s">
        <v>1670</v>
      </c>
      <c r="C1114" s="2">
        <v>57</v>
      </c>
      <c r="D1114" s="2" t="s">
        <v>217</v>
      </c>
      <c r="E1114" s="2" t="s">
        <v>42</v>
      </c>
      <c r="F1114" s="2" t="s">
        <v>743</v>
      </c>
      <c r="G1114" s="5">
        <v>43168</v>
      </c>
      <c r="H1114" s="2">
        <v>5.89</v>
      </c>
      <c r="I1114" s="2">
        <f t="shared" ca="1" si="68"/>
        <v>2</v>
      </c>
      <c r="J1114" s="2" t="str">
        <f t="shared" ca="1" si="69"/>
        <v>1-3</v>
      </c>
      <c r="K1114" s="5">
        <v>43917</v>
      </c>
      <c r="L1114" s="2" t="s">
        <v>29</v>
      </c>
      <c r="M1114" s="2" t="s">
        <v>30</v>
      </c>
      <c r="N1114" s="2">
        <v>3</v>
      </c>
      <c r="O1114" s="2" t="str" cm="1">
        <f t="array" ref="O1114">_xlfn.IFS(HRData[[#This Row],[Performance Rating]]=1,"Very Dissatisfied",HRData[[#This Row],[Performance Rating]]=2,"Dissatisfied",HRData[[#This Row],[Performance Rating]]=3,"Neutral",HRData[[#This Row],[Performance Rating]]=4,"Satisfied",HRData[[#This Row],[Performance Rating]]=5,"Very Satisfied")</f>
        <v>Neutral</v>
      </c>
      <c r="P1114" s="7">
        <v>57073</v>
      </c>
      <c r="Q1114" s="7">
        <v>2675</v>
      </c>
      <c r="R1114" s="2">
        <v>20</v>
      </c>
      <c r="S1114" s="2">
        <v>7</v>
      </c>
      <c r="T1114" s="2">
        <v>2</v>
      </c>
      <c r="U1114" s="2">
        <v>5</v>
      </c>
      <c r="V1114" s="2" t="str" cm="1">
        <f t="array" ref="V1114">_xlfn.IFS(HRData[[#This Row],[Job Satisfaction Level]]=1,"Very Dissatisfied",HRData[[#This Row],[Job Satisfaction Level]]=2,"Dissatisfied",HRData[[#This Row],[Job Satisfaction Level]]=3,"Neutral",HRData[[#This Row],[Job Satisfaction Level]]=4,"Satisfied",HRData[[#This Row],[Job Satisfaction Level]]=5,"Very Satisfied")</f>
        <v>Very Satisfied</v>
      </c>
      <c r="W1114" s="2" t="s">
        <v>45</v>
      </c>
      <c r="X1114" s="2" t="str">
        <f t="shared" si="70"/>
        <v>50-59</v>
      </c>
      <c r="Y1114" s="2" t="str">
        <f t="shared" si="71"/>
        <v>50-59</v>
      </c>
    </row>
    <row r="1115" spans="1:25" x14ac:dyDescent="0.25">
      <c r="A1115" s="2">
        <v>6142</v>
      </c>
      <c r="B1115" s="2" t="s">
        <v>1671</v>
      </c>
      <c r="C1115" s="2">
        <v>59</v>
      </c>
      <c r="D1115" s="2" t="s">
        <v>217</v>
      </c>
      <c r="E1115" s="2" t="s">
        <v>27</v>
      </c>
      <c r="F1115" s="2" t="s">
        <v>965</v>
      </c>
      <c r="G1115" s="5">
        <v>42364</v>
      </c>
      <c r="H1115" s="2">
        <v>8.1</v>
      </c>
      <c r="I1115" s="2">
        <f t="shared" ca="1" si="68"/>
        <v>2</v>
      </c>
      <c r="J1115" s="2" t="str">
        <f t="shared" ca="1" si="69"/>
        <v>1-3</v>
      </c>
      <c r="K1115" s="5">
        <v>43410</v>
      </c>
      <c r="L1115" s="2" t="s">
        <v>56</v>
      </c>
      <c r="M1115" s="2" t="s">
        <v>30</v>
      </c>
      <c r="N1115" s="2">
        <v>5</v>
      </c>
      <c r="O1115" s="2" t="str" cm="1">
        <f t="array" ref="O1115">_xlfn.IFS(HRData[[#This Row],[Performance Rating]]=1,"Very Dissatisfied",HRData[[#This Row],[Performance Rating]]=2,"Dissatisfied",HRData[[#This Row],[Performance Rating]]=3,"Neutral",HRData[[#This Row],[Performance Rating]]=4,"Satisfied",HRData[[#This Row],[Performance Rating]]=5,"Very Satisfied")</f>
        <v>Very Satisfied</v>
      </c>
      <c r="P1115" s="7">
        <v>114058</v>
      </c>
      <c r="Q1115" s="7">
        <v>1647</v>
      </c>
      <c r="R1115" s="2">
        <v>4</v>
      </c>
      <c r="S1115" s="2">
        <v>1</v>
      </c>
      <c r="T1115" s="2">
        <v>4</v>
      </c>
      <c r="U1115" s="2">
        <v>2</v>
      </c>
      <c r="V1115" s="2" t="str" cm="1">
        <f t="array" ref="V1115">_xlfn.IFS(HRData[[#This Row],[Job Satisfaction Level]]=1,"Very Dissatisfied",HRData[[#This Row],[Job Satisfaction Level]]=2,"Dissatisfied",HRData[[#This Row],[Job Satisfaction Level]]=3,"Neutral",HRData[[#This Row],[Job Satisfaction Level]]=4,"Satisfied",HRData[[#This Row],[Job Satisfaction Level]]=5,"Very Satisfied")</f>
        <v>Dissatisfied</v>
      </c>
      <c r="W1115" s="2" t="s">
        <v>40</v>
      </c>
      <c r="X1115" s="2" t="str">
        <f t="shared" si="70"/>
        <v>50-59</v>
      </c>
      <c r="Y1115" s="2" t="str">
        <f t="shared" si="71"/>
        <v>50-59</v>
      </c>
    </row>
    <row r="1116" spans="1:25" x14ac:dyDescent="0.25">
      <c r="A1116" s="2">
        <v>8753</v>
      </c>
      <c r="B1116" s="2" t="s">
        <v>1672</v>
      </c>
      <c r="C1116" s="2">
        <v>27</v>
      </c>
      <c r="D1116" s="2" t="s">
        <v>217</v>
      </c>
      <c r="E1116" s="2" t="s">
        <v>34</v>
      </c>
      <c r="F1116" s="2" t="s">
        <v>937</v>
      </c>
      <c r="G1116" s="5">
        <v>44309</v>
      </c>
      <c r="H1116" s="2">
        <v>2.77</v>
      </c>
      <c r="I1116" s="2">
        <f t="shared" ca="1" si="68"/>
        <v>2</v>
      </c>
      <c r="J1116" s="2" t="str">
        <f t="shared" ca="1" si="69"/>
        <v>1-3</v>
      </c>
      <c r="K1116" s="5">
        <v>45218</v>
      </c>
      <c r="L1116" s="2" t="s">
        <v>29</v>
      </c>
      <c r="M1116" s="2" t="s">
        <v>30</v>
      </c>
      <c r="N1116" s="2">
        <v>1</v>
      </c>
      <c r="O1116" s="2" t="str" cm="1">
        <f t="array" ref="O1116">_xlfn.IFS(HRData[[#This Row],[Performance Rating]]=1,"Very Dissatisfied",HRData[[#This Row],[Performance Rating]]=2,"Dissatisfied",HRData[[#This Row],[Performance Rating]]=3,"Neutral",HRData[[#This Row],[Performance Rating]]=4,"Satisfied",HRData[[#This Row],[Performance Rating]]=5,"Very Satisfied")</f>
        <v>Very Dissatisfied</v>
      </c>
      <c r="P1116" s="7">
        <v>124309</v>
      </c>
      <c r="Q1116" s="7">
        <v>5157</v>
      </c>
      <c r="R1116" s="2">
        <v>7</v>
      </c>
      <c r="S1116" s="2">
        <v>5</v>
      </c>
      <c r="T1116" s="2">
        <v>1</v>
      </c>
      <c r="U1116" s="2">
        <v>1</v>
      </c>
      <c r="V1116" s="2" t="str" cm="1">
        <f t="array" ref="V11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16" s="2" t="s">
        <v>31</v>
      </c>
      <c r="X1116" s="2" t="str">
        <f t="shared" si="70"/>
        <v>20-29</v>
      </c>
      <c r="Y1116" s="2" t="str">
        <f t="shared" si="71"/>
        <v>20-29</v>
      </c>
    </row>
    <row r="1117" spans="1:25" x14ac:dyDescent="0.25">
      <c r="A1117" s="2">
        <v>3460</v>
      </c>
      <c r="B1117" s="2" t="s">
        <v>1673</v>
      </c>
      <c r="C1117" s="2">
        <v>26</v>
      </c>
      <c r="D1117" s="2" t="s">
        <v>217</v>
      </c>
      <c r="E1117" s="2" t="s">
        <v>50</v>
      </c>
      <c r="F1117" s="2" t="s">
        <v>1674</v>
      </c>
      <c r="G1117" s="5">
        <v>44904</v>
      </c>
      <c r="H1117" s="2">
        <v>1.1399999999999999</v>
      </c>
      <c r="I1117" s="2">
        <f t="shared" ca="1" si="68"/>
        <v>1</v>
      </c>
      <c r="J1117" s="2" t="str">
        <f t="shared" ca="1" si="69"/>
        <v>1-3</v>
      </c>
      <c r="K1117" s="5"/>
      <c r="L1117" s="2" t="s">
        <v>48</v>
      </c>
      <c r="M1117" s="2" t="s">
        <v>39</v>
      </c>
      <c r="N1117" s="2">
        <v>2</v>
      </c>
      <c r="O1117" s="2" t="str" cm="1">
        <f t="array" ref="O1117">_xlfn.IFS(HRData[[#This Row],[Performance Rating]]=1,"Very Dissatisfied",HRData[[#This Row],[Performance Rating]]=2,"Dissatisfied",HRData[[#This Row],[Performance Rating]]=3,"Neutral",HRData[[#This Row],[Performance Rating]]=4,"Satisfied",HRData[[#This Row],[Performance Rating]]=5,"Very Satisfied")</f>
        <v>Dissatisfied</v>
      </c>
      <c r="P1117" s="7">
        <v>82188</v>
      </c>
      <c r="Q1117" s="7">
        <v>8852</v>
      </c>
      <c r="R1117" s="2">
        <v>14</v>
      </c>
      <c r="S1117" s="2">
        <v>10</v>
      </c>
      <c r="T1117" s="2">
        <v>3</v>
      </c>
      <c r="U1117" s="2">
        <v>4</v>
      </c>
      <c r="V1117" s="2" t="str" cm="1">
        <f t="array" ref="V1117">_xlfn.IFS(HRData[[#This Row],[Job Satisfaction Level]]=1,"Very Dissatisfied",HRData[[#This Row],[Job Satisfaction Level]]=2,"Dissatisfied",HRData[[#This Row],[Job Satisfaction Level]]=3,"Neutral",HRData[[#This Row],[Job Satisfaction Level]]=4,"Satisfied",HRData[[#This Row],[Job Satisfaction Level]]=5,"Very Satisfied")</f>
        <v>Satisfied</v>
      </c>
      <c r="W1117" s="2" t="s">
        <v>40</v>
      </c>
      <c r="X1117" s="2" t="str">
        <f t="shared" si="70"/>
        <v>20-29</v>
      </c>
      <c r="Y1117" s="2" t="str">
        <f t="shared" si="71"/>
        <v>20-29</v>
      </c>
    </row>
    <row r="1118" spans="1:25" x14ac:dyDescent="0.25">
      <c r="A1118" s="2">
        <v>1691</v>
      </c>
      <c r="B1118" s="2" t="s">
        <v>1675</v>
      </c>
      <c r="C1118" s="2">
        <v>42</v>
      </c>
      <c r="D1118" s="2" t="s">
        <v>26</v>
      </c>
      <c r="E1118" s="2" t="s">
        <v>42</v>
      </c>
      <c r="F1118" s="2" t="s">
        <v>1189</v>
      </c>
      <c r="G1118" s="5">
        <v>43387</v>
      </c>
      <c r="H1118" s="2">
        <v>5.29</v>
      </c>
      <c r="I1118" s="2">
        <f t="shared" ca="1" si="68"/>
        <v>0</v>
      </c>
      <c r="J1118" s="2" t="str">
        <f t="shared" ca="1" si="69"/>
        <v>New</v>
      </c>
      <c r="K1118" s="5">
        <v>43581</v>
      </c>
      <c r="L1118" s="2" t="s">
        <v>56</v>
      </c>
      <c r="M1118" s="2" t="s">
        <v>30</v>
      </c>
      <c r="N1118" s="2">
        <v>4</v>
      </c>
      <c r="O1118" s="2" t="str" cm="1">
        <f t="array" ref="O1118">_xlfn.IFS(HRData[[#This Row],[Performance Rating]]=1,"Very Dissatisfied",HRData[[#This Row],[Performance Rating]]=2,"Dissatisfied",HRData[[#This Row],[Performance Rating]]=3,"Neutral",HRData[[#This Row],[Performance Rating]]=4,"Satisfied",HRData[[#This Row],[Performance Rating]]=5,"Very Satisfied")</f>
        <v>Satisfied</v>
      </c>
      <c r="P1118" s="7">
        <v>93567</v>
      </c>
      <c r="Q1118" s="7">
        <v>8744</v>
      </c>
      <c r="R1118" s="2">
        <v>3</v>
      </c>
      <c r="S1118" s="2">
        <v>1</v>
      </c>
      <c r="T1118" s="2">
        <v>3</v>
      </c>
      <c r="U1118" s="2">
        <v>5</v>
      </c>
      <c r="V1118" s="2" t="str" cm="1">
        <f t="array" ref="V1118">_xlfn.IFS(HRData[[#This Row],[Job Satisfaction Level]]=1,"Very Dissatisfied",HRData[[#This Row],[Job Satisfaction Level]]=2,"Dissatisfied",HRData[[#This Row],[Job Satisfaction Level]]=3,"Neutral",HRData[[#This Row],[Job Satisfaction Level]]=4,"Satisfied",HRData[[#This Row],[Job Satisfaction Level]]=5,"Very Satisfied")</f>
        <v>Very Satisfied</v>
      </c>
      <c r="W1118" s="2" t="s">
        <v>40</v>
      </c>
      <c r="X1118" s="2" t="str">
        <f t="shared" si="70"/>
        <v>40-49</v>
      </c>
      <c r="Y1118" s="2" t="str">
        <f t="shared" si="71"/>
        <v>40-49</v>
      </c>
    </row>
    <row r="1119" spans="1:25" x14ac:dyDescent="0.25">
      <c r="A1119" s="2">
        <v>7060</v>
      </c>
      <c r="B1119" s="2" t="s">
        <v>1676</v>
      </c>
      <c r="C1119" s="2">
        <v>41</v>
      </c>
      <c r="D1119" s="2" t="s">
        <v>217</v>
      </c>
      <c r="E1119" s="2" t="s">
        <v>34</v>
      </c>
      <c r="F1119" s="2" t="s">
        <v>284</v>
      </c>
      <c r="G1119" s="5">
        <v>42294</v>
      </c>
      <c r="H1119" s="2">
        <v>8.2899999999999991</v>
      </c>
      <c r="I1119" s="2">
        <f t="shared" ca="1" si="68"/>
        <v>8</v>
      </c>
      <c r="J1119" s="2" t="str">
        <f t="shared" ca="1" si="69"/>
        <v>5-10</v>
      </c>
      <c r="K1119" s="5"/>
      <c r="L1119" s="2" t="s">
        <v>44</v>
      </c>
      <c r="M1119" s="2" t="s">
        <v>39</v>
      </c>
      <c r="N1119" s="2">
        <v>5</v>
      </c>
      <c r="O1119" s="2" t="str" cm="1">
        <f t="array" ref="O1119">_xlfn.IFS(HRData[[#This Row],[Performance Rating]]=1,"Very Dissatisfied",HRData[[#This Row],[Performance Rating]]=2,"Dissatisfied",HRData[[#This Row],[Performance Rating]]=3,"Neutral",HRData[[#This Row],[Performance Rating]]=4,"Satisfied",HRData[[#This Row],[Performance Rating]]=5,"Very Satisfied")</f>
        <v>Very Satisfied</v>
      </c>
      <c r="P1119" s="7">
        <v>68860</v>
      </c>
      <c r="Q1119" s="7">
        <v>4629</v>
      </c>
      <c r="R1119" s="2">
        <v>9</v>
      </c>
      <c r="S1119" s="2">
        <v>10</v>
      </c>
      <c r="T1119" s="2">
        <v>5</v>
      </c>
      <c r="U1119" s="2">
        <v>2</v>
      </c>
      <c r="V1119" s="2" t="str" cm="1">
        <f t="array" ref="V1119">_xlfn.IFS(HRData[[#This Row],[Job Satisfaction Level]]=1,"Very Dissatisfied",HRData[[#This Row],[Job Satisfaction Level]]=2,"Dissatisfied",HRData[[#This Row],[Job Satisfaction Level]]=3,"Neutral",HRData[[#This Row],[Job Satisfaction Level]]=4,"Satisfied",HRData[[#This Row],[Job Satisfaction Level]]=5,"Very Satisfied")</f>
        <v>Dissatisfied</v>
      </c>
      <c r="W1119" s="2" t="s">
        <v>45</v>
      </c>
      <c r="X1119" s="2" t="str">
        <f t="shared" si="70"/>
        <v>40-49</v>
      </c>
      <c r="Y1119" s="2" t="str">
        <f t="shared" si="71"/>
        <v>40-49</v>
      </c>
    </row>
    <row r="1120" spans="1:25" x14ac:dyDescent="0.25">
      <c r="A1120" s="2">
        <v>7500</v>
      </c>
      <c r="B1120" s="2" t="s">
        <v>1677</v>
      </c>
      <c r="C1120" s="2">
        <v>26</v>
      </c>
      <c r="D1120" s="2" t="s">
        <v>217</v>
      </c>
      <c r="E1120" s="2" t="s">
        <v>50</v>
      </c>
      <c r="F1120" s="2" t="s">
        <v>434</v>
      </c>
      <c r="G1120" s="5">
        <v>44185</v>
      </c>
      <c r="H1120" s="2">
        <v>3.11</v>
      </c>
      <c r="I1120" s="2">
        <f t="shared" ca="1" si="68"/>
        <v>3</v>
      </c>
      <c r="J1120" s="2" t="str">
        <f t="shared" ca="1" si="69"/>
        <v>3-5</v>
      </c>
      <c r="K1120" s="5"/>
      <c r="L1120" s="2" t="s">
        <v>29</v>
      </c>
      <c r="M1120" s="2" t="s">
        <v>39</v>
      </c>
      <c r="N1120" s="2">
        <v>3</v>
      </c>
      <c r="O1120" s="2" t="str" cm="1">
        <f t="array" ref="O1120">_xlfn.IFS(HRData[[#This Row],[Performance Rating]]=1,"Very Dissatisfied",HRData[[#This Row],[Performance Rating]]=2,"Dissatisfied",HRData[[#This Row],[Performance Rating]]=3,"Neutral",HRData[[#This Row],[Performance Rating]]=4,"Satisfied",HRData[[#This Row],[Performance Rating]]=5,"Very Satisfied")</f>
        <v>Neutral</v>
      </c>
      <c r="P1120" s="7">
        <v>64962</v>
      </c>
      <c r="Q1120" s="7">
        <v>6115</v>
      </c>
      <c r="R1120" s="2">
        <v>16</v>
      </c>
      <c r="S1120" s="2">
        <v>9</v>
      </c>
      <c r="T1120" s="2">
        <v>10</v>
      </c>
      <c r="U1120" s="2">
        <v>2</v>
      </c>
      <c r="V1120" s="2" t="str" cm="1">
        <f t="array" ref="V1120">_xlfn.IFS(HRData[[#This Row],[Job Satisfaction Level]]=1,"Very Dissatisfied",HRData[[#This Row],[Job Satisfaction Level]]=2,"Dissatisfied",HRData[[#This Row],[Job Satisfaction Level]]=3,"Neutral",HRData[[#This Row],[Job Satisfaction Level]]=4,"Satisfied",HRData[[#This Row],[Job Satisfaction Level]]=5,"Very Satisfied")</f>
        <v>Dissatisfied</v>
      </c>
      <c r="W1120" s="2" t="s">
        <v>40</v>
      </c>
      <c r="X1120" s="2" t="str">
        <f t="shared" si="70"/>
        <v>20-29</v>
      </c>
      <c r="Y1120" s="2" t="str">
        <f t="shared" si="71"/>
        <v>20-29</v>
      </c>
    </row>
    <row r="1121" spans="1:25" x14ac:dyDescent="0.25">
      <c r="A1121" s="2">
        <v>8401</v>
      </c>
      <c r="B1121" s="2" t="s">
        <v>1678</v>
      </c>
      <c r="C1121" s="2">
        <v>40</v>
      </c>
      <c r="D1121" s="2" t="s">
        <v>26</v>
      </c>
      <c r="E1121" s="2" t="s">
        <v>50</v>
      </c>
      <c r="F1121" s="2" t="s">
        <v>910</v>
      </c>
      <c r="G1121" s="5">
        <v>41790</v>
      </c>
      <c r="H1121" s="2">
        <v>9.67</v>
      </c>
      <c r="I1121" s="2">
        <f t="shared" ca="1" si="68"/>
        <v>0</v>
      </c>
      <c r="J1121" s="2" t="str">
        <f t="shared" ca="1" si="69"/>
        <v>New</v>
      </c>
      <c r="K1121" s="5">
        <v>41865</v>
      </c>
      <c r="L1121" s="2" t="s">
        <v>48</v>
      </c>
      <c r="M1121" s="2" t="s">
        <v>30</v>
      </c>
      <c r="N1121" s="2">
        <v>4</v>
      </c>
      <c r="O1121" s="2" t="str" cm="1">
        <f t="array" ref="O1121">_xlfn.IFS(HRData[[#This Row],[Performance Rating]]=1,"Very Dissatisfied",HRData[[#This Row],[Performance Rating]]=2,"Dissatisfied",HRData[[#This Row],[Performance Rating]]=3,"Neutral",HRData[[#This Row],[Performance Rating]]=4,"Satisfied",HRData[[#This Row],[Performance Rating]]=5,"Very Satisfied")</f>
        <v>Satisfied</v>
      </c>
      <c r="P1121" s="7">
        <v>84171</v>
      </c>
      <c r="Q1121" s="7">
        <v>2529</v>
      </c>
      <c r="R1121" s="2">
        <v>12</v>
      </c>
      <c r="S1121" s="2">
        <v>5</v>
      </c>
      <c r="T1121" s="2">
        <v>7</v>
      </c>
      <c r="U1121" s="2">
        <v>4</v>
      </c>
      <c r="V1121" s="2" t="str" cm="1">
        <f t="array" ref="V1121">_xlfn.IFS(HRData[[#This Row],[Job Satisfaction Level]]=1,"Very Dissatisfied",HRData[[#This Row],[Job Satisfaction Level]]=2,"Dissatisfied",HRData[[#This Row],[Job Satisfaction Level]]=3,"Neutral",HRData[[#This Row],[Job Satisfaction Level]]=4,"Satisfied",HRData[[#This Row],[Job Satisfaction Level]]=5,"Very Satisfied")</f>
        <v>Satisfied</v>
      </c>
      <c r="W1121" s="2" t="s">
        <v>45</v>
      </c>
      <c r="X1121" s="2" t="str">
        <f t="shared" si="70"/>
        <v>40-49</v>
      </c>
      <c r="Y1121" s="2" t="str">
        <f t="shared" si="71"/>
        <v>40-49</v>
      </c>
    </row>
    <row r="1122" spans="1:25" x14ac:dyDescent="0.25">
      <c r="A1122" s="2">
        <v>7635</v>
      </c>
      <c r="B1122" s="2" t="s">
        <v>1679</v>
      </c>
      <c r="C1122" s="2">
        <v>40</v>
      </c>
      <c r="D1122" s="2" t="s">
        <v>33</v>
      </c>
      <c r="E1122" s="2" t="s">
        <v>34</v>
      </c>
      <c r="F1122" s="2" t="s">
        <v>1680</v>
      </c>
      <c r="G1122" s="5">
        <v>41693</v>
      </c>
      <c r="H1122" s="2">
        <v>9.93</v>
      </c>
      <c r="I1122" s="2">
        <f t="shared" ca="1" si="68"/>
        <v>10</v>
      </c>
      <c r="J1122" s="2" t="str">
        <f t="shared" ca="1" si="69"/>
        <v>10+</v>
      </c>
      <c r="K1122" s="5"/>
      <c r="L1122" s="2" t="s">
        <v>29</v>
      </c>
      <c r="M1122" s="2" t="s">
        <v>39</v>
      </c>
      <c r="N1122" s="2">
        <v>5</v>
      </c>
      <c r="O1122" s="2" t="str" cm="1">
        <f t="array" ref="O1122">_xlfn.IFS(HRData[[#This Row],[Performance Rating]]=1,"Very Dissatisfied",HRData[[#This Row],[Performance Rating]]=2,"Dissatisfied",HRData[[#This Row],[Performance Rating]]=3,"Neutral",HRData[[#This Row],[Performance Rating]]=4,"Satisfied",HRData[[#This Row],[Performance Rating]]=5,"Very Satisfied")</f>
        <v>Very Satisfied</v>
      </c>
      <c r="P1122" s="7">
        <v>77592</v>
      </c>
      <c r="Q1122" s="7">
        <v>8434</v>
      </c>
      <c r="R1122" s="2">
        <v>19</v>
      </c>
      <c r="S1122" s="2">
        <v>4</v>
      </c>
      <c r="T1122" s="2">
        <v>6</v>
      </c>
      <c r="U1122" s="2">
        <v>3</v>
      </c>
      <c r="V1122" s="2" t="str" cm="1">
        <f t="array" ref="V1122">_xlfn.IFS(HRData[[#This Row],[Job Satisfaction Level]]=1,"Very Dissatisfied",HRData[[#This Row],[Job Satisfaction Level]]=2,"Dissatisfied",HRData[[#This Row],[Job Satisfaction Level]]=3,"Neutral",HRData[[#This Row],[Job Satisfaction Level]]=4,"Satisfied",HRData[[#This Row],[Job Satisfaction Level]]=5,"Very Satisfied")</f>
        <v>Neutral</v>
      </c>
      <c r="W1122" s="2" t="s">
        <v>31</v>
      </c>
      <c r="X1122" s="2" t="str">
        <f t="shared" si="70"/>
        <v>40-49</v>
      </c>
      <c r="Y1122" s="2" t="str">
        <f t="shared" si="71"/>
        <v>40-49</v>
      </c>
    </row>
    <row r="1123" spans="1:25" x14ac:dyDescent="0.25">
      <c r="A1123" s="2">
        <v>2117</v>
      </c>
      <c r="B1123" s="2" t="s">
        <v>1681</v>
      </c>
      <c r="C1123" s="2">
        <v>21</v>
      </c>
      <c r="D1123" s="2" t="s">
        <v>33</v>
      </c>
      <c r="E1123" s="2" t="s">
        <v>42</v>
      </c>
      <c r="F1123" s="2" t="s">
        <v>636</v>
      </c>
      <c r="G1123" s="5">
        <v>44312</v>
      </c>
      <c r="H1123" s="2">
        <v>2.76</v>
      </c>
      <c r="I1123" s="2">
        <f t="shared" ca="1" si="68"/>
        <v>1</v>
      </c>
      <c r="J1123" s="2" t="str">
        <f t="shared" ca="1" si="69"/>
        <v>1-3</v>
      </c>
      <c r="K1123" s="5">
        <v>44967</v>
      </c>
      <c r="L1123" s="2" t="s">
        <v>29</v>
      </c>
      <c r="M1123" s="2" t="s">
        <v>30</v>
      </c>
      <c r="N1123" s="2">
        <v>2</v>
      </c>
      <c r="O1123" s="2" t="str" cm="1">
        <f t="array" ref="O1123">_xlfn.IFS(HRData[[#This Row],[Performance Rating]]=1,"Very Dissatisfied",HRData[[#This Row],[Performance Rating]]=2,"Dissatisfied",HRData[[#This Row],[Performance Rating]]=3,"Neutral",HRData[[#This Row],[Performance Rating]]=4,"Satisfied",HRData[[#This Row],[Performance Rating]]=5,"Very Satisfied")</f>
        <v>Dissatisfied</v>
      </c>
      <c r="P1123" s="7">
        <v>149786</v>
      </c>
      <c r="Q1123" s="7">
        <v>5095</v>
      </c>
      <c r="R1123" s="2">
        <v>12</v>
      </c>
      <c r="S1123" s="2">
        <v>0</v>
      </c>
      <c r="T1123" s="2">
        <v>1</v>
      </c>
      <c r="U1123" s="2">
        <v>5</v>
      </c>
      <c r="V1123" s="2" t="str" cm="1">
        <f t="array" ref="V1123">_xlfn.IFS(HRData[[#This Row],[Job Satisfaction Level]]=1,"Very Dissatisfied",HRData[[#This Row],[Job Satisfaction Level]]=2,"Dissatisfied",HRData[[#This Row],[Job Satisfaction Level]]=3,"Neutral",HRData[[#This Row],[Job Satisfaction Level]]=4,"Satisfied",HRData[[#This Row],[Job Satisfaction Level]]=5,"Very Satisfied")</f>
        <v>Very Satisfied</v>
      </c>
      <c r="W1123" s="2" t="s">
        <v>40</v>
      </c>
      <c r="X1123" s="2" t="str">
        <f t="shared" si="70"/>
        <v>20-29</v>
      </c>
      <c r="Y1123" s="2" t="str">
        <f t="shared" si="71"/>
        <v>20-29</v>
      </c>
    </row>
    <row r="1124" spans="1:25" x14ac:dyDescent="0.25">
      <c r="A1124" s="2">
        <v>2233</v>
      </c>
      <c r="B1124" s="2" t="s">
        <v>1682</v>
      </c>
      <c r="C1124" s="2">
        <v>26</v>
      </c>
      <c r="D1124" s="2" t="s">
        <v>26</v>
      </c>
      <c r="E1124" s="2" t="s">
        <v>42</v>
      </c>
      <c r="F1124" s="2" t="s">
        <v>1683</v>
      </c>
      <c r="G1124" s="5">
        <v>43846</v>
      </c>
      <c r="H1124" s="2">
        <v>4.04</v>
      </c>
      <c r="I1124" s="2">
        <f t="shared" ca="1" si="68"/>
        <v>0</v>
      </c>
      <c r="J1124" s="2" t="str">
        <f t="shared" ca="1" si="69"/>
        <v>New</v>
      </c>
      <c r="K1124" s="5">
        <v>44074</v>
      </c>
      <c r="L1124" s="2" t="s">
        <v>44</v>
      </c>
      <c r="M1124" s="2" t="s">
        <v>30</v>
      </c>
      <c r="N1124" s="2">
        <v>3</v>
      </c>
      <c r="O1124" s="2" t="str" cm="1">
        <f t="array" ref="O1124">_xlfn.IFS(HRData[[#This Row],[Performance Rating]]=1,"Very Dissatisfied",HRData[[#This Row],[Performance Rating]]=2,"Dissatisfied",HRData[[#This Row],[Performance Rating]]=3,"Neutral",HRData[[#This Row],[Performance Rating]]=4,"Satisfied",HRData[[#This Row],[Performance Rating]]=5,"Very Satisfied")</f>
        <v>Neutral</v>
      </c>
      <c r="P1124" s="7">
        <v>106706</v>
      </c>
      <c r="Q1124" s="7">
        <v>1025</v>
      </c>
      <c r="R1124" s="2">
        <v>6</v>
      </c>
      <c r="S1124" s="2">
        <v>6</v>
      </c>
      <c r="T1124" s="2">
        <v>3</v>
      </c>
      <c r="U1124" s="2">
        <v>4</v>
      </c>
      <c r="V1124" s="2" t="str" cm="1">
        <f t="array" ref="V1124">_xlfn.IFS(HRData[[#This Row],[Job Satisfaction Level]]=1,"Very Dissatisfied",HRData[[#This Row],[Job Satisfaction Level]]=2,"Dissatisfied",HRData[[#This Row],[Job Satisfaction Level]]=3,"Neutral",HRData[[#This Row],[Job Satisfaction Level]]=4,"Satisfied",HRData[[#This Row],[Job Satisfaction Level]]=5,"Very Satisfied")</f>
        <v>Satisfied</v>
      </c>
      <c r="W1124" s="2" t="s">
        <v>31</v>
      </c>
      <c r="X1124" s="2" t="str">
        <f t="shared" si="70"/>
        <v>20-29</v>
      </c>
      <c r="Y1124" s="2" t="str">
        <f t="shared" si="71"/>
        <v>20-29</v>
      </c>
    </row>
    <row r="1125" spans="1:25" x14ac:dyDescent="0.25">
      <c r="A1125" s="2">
        <v>3034</v>
      </c>
      <c r="B1125" s="2" t="s">
        <v>1684</v>
      </c>
      <c r="C1125" s="2">
        <v>26</v>
      </c>
      <c r="D1125" s="2" t="s">
        <v>26</v>
      </c>
      <c r="E1125" s="2" t="s">
        <v>34</v>
      </c>
      <c r="F1125" s="2" t="s">
        <v>68</v>
      </c>
      <c r="G1125" s="5">
        <v>44631</v>
      </c>
      <c r="H1125" s="2">
        <v>1.88</v>
      </c>
      <c r="I1125" s="2">
        <f t="shared" ca="1" si="68"/>
        <v>2</v>
      </c>
      <c r="J1125" s="2" t="str">
        <f t="shared" ca="1" si="69"/>
        <v>1-3</v>
      </c>
      <c r="K1125" s="5"/>
      <c r="L1125" s="2" t="s">
        <v>44</v>
      </c>
      <c r="M1125" s="2" t="s">
        <v>39</v>
      </c>
      <c r="N1125" s="2">
        <v>4</v>
      </c>
      <c r="O1125" s="2" t="str" cm="1">
        <f t="array" ref="O1125">_xlfn.IFS(HRData[[#This Row],[Performance Rating]]=1,"Very Dissatisfied",HRData[[#This Row],[Performance Rating]]=2,"Dissatisfied",HRData[[#This Row],[Performance Rating]]=3,"Neutral",HRData[[#This Row],[Performance Rating]]=4,"Satisfied",HRData[[#This Row],[Performance Rating]]=5,"Very Satisfied")</f>
        <v>Satisfied</v>
      </c>
      <c r="P1125" s="7">
        <v>113180</v>
      </c>
      <c r="Q1125" s="7">
        <v>155</v>
      </c>
      <c r="R1125" s="2">
        <v>16</v>
      </c>
      <c r="S1125" s="2">
        <v>10</v>
      </c>
      <c r="T1125" s="2">
        <v>9</v>
      </c>
      <c r="U1125" s="2">
        <v>3</v>
      </c>
      <c r="V1125" s="2" t="str" cm="1">
        <f t="array" ref="V1125">_xlfn.IFS(HRData[[#This Row],[Job Satisfaction Level]]=1,"Very Dissatisfied",HRData[[#This Row],[Job Satisfaction Level]]=2,"Dissatisfied",HRData[[#This Row],[Job Satisfaction Level]]=3,"Neutral",HRData[[#This Row],[Job Satisfaction Level]]=4,"Satisfied",HRData[[#This Row],[Job Satisfaction Level]]=5,"Very Satisfied")</f>
        <v>Neutral</v>
      </c>
      <c r="W1125" s="2" t="s">
        <v>45</v>
      </c>
      <c r="X1125" s="2" t="str">
        <f t="shared" si="70"/>
        <v>20-29</v>
      </c>
      <c r="Y1125" s="2" t="str">
        <f t="shared" si="71"/>
        <v>20-29</v>
      </c>
    </row>
    <row r="1126" spans="1:25" x14ac:dyDescent="0.25">
      <c r="A1126" s="2">
        <v>5858</v>
      </c>
      <c r="B1126" s="2" t="s">
        <v>1318</v>
      </c>
      <c r="C1126" s="2">
        <v>27</v>
      </c>
      <c r="D1126" s="2" t="s">
        <v>217</v>
      </c>
      <c r="E1126" s="2" t="s">
        <v>50</v>
      </c>
      <c r="F1126" s="2" t="s">
        <v>1163</v>
      </c>
      <c r="G1126" s="5">
        <v>42531</v>
      </c>
      <c r="H1126" s="2">
        <v>7.64</v>
      </c>
      <c r="I1126" s="2">
        <f t="shared" ca="1" si="68"/>
        <v>6</v>
      </c>
      <c r="J1126" s="2" t="str">
        <f t="shared" ca="1" si="69"/>
        <v>5-10</v>
      </c>
      <c r="K1126" s="5">
        <v>45017</v>
      </c>
      <c r="L1126" s="2" t="s">
        <v>48</v>
      </c>
      <c r="M1126" s="2" t="s">
        <v>30</v>
      </c>
      <c r="N1126" s="2">
        <v>1</v>
      </c>
      <c r="O1126" s="2" t="str" cm="1">
        <f t="array" ref="O1126">_xlfn.IFS(HRData[[#This Row],[Performance Rating]]=1,"Very Dissatisfied",HRData[[#This Row],[Performance Rating]]=2,"Dissatisfied",HRData[[#This Row],[Performance Rating]]=3,"Neutral",HRData[[#This Row],[Performance Rating]]=4,"Satisfied",HRData[[#This Row],[Performance Rating]]=5,"Very Satisfied")</f>
        <v>Very Dissatisfied</v>
      </c>
      <c r="P1126" s="7">
        <v>128190</v>
      </c>
      <c r="Q1126" s="7">
        <v>2306</v>
      </c>
      <c r="R1126" s="2">
        <v>20</v>
      </c>
      <c r="S1126" s="2">
        <v>7</v>
      </c>
      <c r="T1126" s="2">
        <v>9</v>
      </c>
      <c r="U1126" s="2">
        <v>5</v>
      </c>
      <c r="V1126" s="2" t="str" cm="1">
        <f t="array" ref="V1126">_xlfn.IFS(HRData[[#This Row],[Job Satisfaction Level]]=1,"Very Dissatisfied",HRData[[#This Row],[Job Satisfaction Level]]=2,"Dissatisfied",HRData[[#This Row],[Job Satisfaction Level]]=3,"Neutral",HRData[[#This Row],[Job Satisfaction Level]]=4,"Satisfied",HRData[[#This Row],[Job Satisfaction Level]]=5,"Very Satisfied")</f>
        <v>Very Satisfied</v>
      </c>
      <c r="W1126" s="2" t="s">
        <v>45</v>
      </c>
      <c r="X1126" s="2" t="str">
        <f t="shared" si="70"/>
        <v>20-29</v>
      </c>
      <c r="Y1126" s="2" t="str">
        <f t="shared" si="71"/>
        <v>20-29</v>
      </c>
    </row>
    <row r="1127" spans="1:25" x14ac:dyDescent="0.25">
      <c r="A1127" s="2">
        <v>4076</v>
      </c>
      <c r="B1127" s="2" t="s">
        <v>1685</v>
      </c>
      <c r="C1127" s="2">
        <v>26</v>
      </c>
      <c r="D1127" s="2" t="s">
        <v>217</v>
      </c>
      <c r="E1127" s="2" t="s">
        <v>42</v>
      </c>
      <c r="F1127" s="2" t="s">
        <v>471</v>
      </c>
      <c r="G1127" s="5">
        <v>42526</v>
      </c>
      <c r="H1127" s="2">
        <v>7.65</v>
      </c>
      <c r="I1127" s="2">
        <f t="shared" ca="1" si="68"/>
        <v>3</v>
      </c>
      <c r="J1127" s="2" t="str">
        <f t="shared" ca="1" si="69"/>
        <v>3-5</v>
      </c>
      <c r="K1127" s="5">
        <v>43816</v>
      </c>
      <c r="L1127" s="2" t="s">
        <v>48</v>
      </c>
      <c r="M1127" s="2" t="s">
        <v>30</v>
      </c>
      <c r="N1127" s="2">
        <v>1</v>
      </c>
      <c r="O1127" s="2" t="str" cm="1">
        <f t="array" ref="O1127">_xlfn.IFS(HRData[[#This Row],[Performance Rating]]=1,"Very Dissatisfied",HRData[[#This Row],[Performance Rating]]=2,"Dissatisfied",HRData[[#This Row],[Performance Rating]]=3,"Neutral",HRData[[#This Row],[Performance Rating]]=4,"Satisfied",HRData[[#This Row],[Performance Rating]]=5,"Very Satisfied")</f>
        <v>Very Dissatisfied</v>
      </c>
      <c r="P1127" s="7">
        <v>49295</v>
      </c>
      <c r="Q1127" s="7">
        <v>807</v>
      </c>
      <c r="R1127" s="2">
        <v>3</v>
      </c>
      <c r="S1127" s="2">
        <v>5</v>
      </c>
      <c r="T1127" s="2">
        <v>0</v>
      </c>
      <c r="U1127" s="2">
        <v>1</v>
      </c>
      <c r="V1127" s="2" t="str" cm="1">
        <f t="array" ref="V11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27" s="2" t="s">
        <v>31</v>
      </c>
      <c r="X1127" s="2" t="str">
        <f t="shared" si="70"/>
        <v>20-29</v>
      </c>
      <c r="Y1127" s="2" t="str">
        <f t="shared" si="71"/>
        <v>20-29</v>
      </c>
    </row>
    <row r="1128" spans="1:25" x14ac:dyDescent="0.25">
      <c r="A1128" s="2">
        <v>7188</v>
      </c>
      <c r="B1128" s="2" t="s">
        <v>1686</v>
      </c>
      <c r="C1128" s="2">
        <v>21</v>
      </c>
      <c r="D1128" s="2" t="s">
        <v>217</v>
      </c>
      <c r="E1128" s="2" t="s">
        <v>37</v>
      </c>
      <c r="F1128" s="2" t="s">
        <v>553</v>
      </c>
      <c r="G1128" s="5">
        <v>44727</v>
      </c>
      <c r="H1128" s="2">
        <v>1.62</v>
      </c>
      <c r="I1128" s="2">
        <f t="shared" ca="1" si="68"/>
        <v>1</v>
      </c>
      <c r="J1128" s="2" t="str">
        <f t="shared" ca="1" si="69"/>
        <v>1-3</v>
      </c>
      <c r="K1128" s="5"/>
      <c r="L1128" s="2" t="s">
        <v>56</v>
      </c>
      <c r="M1128" s="2" t="s">
        <v>39</v>
      </c>
      <c r="N1128" s="2">
        <v>3</v>
      </c>
      <c r="O1128" s="2" t="str" cm="1">
        <f t="array" ref="O1128">_xlfn.IFS(HRData[[#This Row],[Performance Rating]]=1,"Very Dissatisfied",HRData[[#This Row],[Performance Rating]]=2,"Dissatisfied",HRData[[#This Row],[Performance Rating]]=3,"Neutral",HRData[[#This Row],[Performance Rating]]=4,"Satisfied",HRData[[#This Row],[Performance Rating]]=5,"Very Satisfied")</f>
        <v>Neutral</v>
      </c>
      <c r="P1128" s="7">
        <v>104877</v>
      </c>
      <c r="Q1128" s="7">
        <v>4301</v>
      </c>
      <c r="R1128" s="2">
        <v>16</v>
      </c>
      <c r="S1128" s="2">
        <v>7</v>
      </c>
      <c r="T1128" s="2">
        <v>7</v>
      </c>
      <c r="U1128" s="2">
        <v>2</v>
      </c>
      <c r="V1128" s="2" t="str" cm="1">
        <f t="array" ref="V1128">_xlfn.IFS(HRData[[#This Row],[Job Satisfaction Level]]=1,"Very Dissatisfied",HRData[[#This Row],[Job Satisfaction Level]]=2,"Dissatisfied",HRData[[#This Row],[Job Satisfaction Level]]=3,"Neutral",HRData[[#This Row],[Job Satisfaction Level]]=4,"Satisfied",HRData[[#This Row],[Job Satisfaction Level]]=5,"Very Satisfied")</f>
        <v>Dissatisfied</v>
      </c>
      <c r="W1128" s="2" t="s">
        <v>40</v>
      </c>
      <c r="X1128" s="2" t="str">
        <f t="shared" si="70"/>
        <v>20-29</v>
      </c>
      <c r="Y1128" s="2" t="str">
        <f t="shared" si="71"/>
        <v>20-29</v>
      </c>
    </row>
    <row r="1129" spans="1:25" x14ac:dyDescent="0.25">
      <c r="A1129" s="2">
        <v>7503</v>
      </c>
      <c r="B1129" s="2" t="s">
        <v>1687</v>
      </c>
      <c r="C1129" s="2">
        <v>45</v>
      </c>
      <c r="D1129" s="2" t="s">
        <v>26</v>
      </c>
      <c r="E1129" s="2" t="s">
        <v>34</v>
      </c>
      <c r="F1129" s="2" t="s">
        <v>1332</v>
      </c>
      <c r="G1129" s="5">
        <v>42765</v>
      </c>
      <c r="H1129" s="2">
        <v>7</v>
      </c>
      <c r="I1129" s="2">
        <f t="shared" ca="1" si="68"/>
        <v>4</v>
      </c>
      <c r="J1129" s="2" t="str">
        <f t="shared" ca="1" si="69"/>
        <v>3-5</v>
      </c>
      <c r="K1129" s="5">
        <v>44495</v>
      </c>
      <c r="L1129" s="2" t="s">
        <v>48</v>
      </c>
      <c r="M1129" s="2" t="s">
        <v>30</v>
      </c>
      <c r="N1129" s="2">
        <v>4</v>
      </c>
      <c r="O1129" s="2" t="str" cm="1">
        <f t="array" ref="O1129">_xlfn.IFS(HRData[[#This Row],[Performance Rating]]=1,"Very Dissatisfied",HRData[[#This Row],[Performance Rating]]=2,"Dissatisfied",HRData[[#This Row],[Performance Rating]]=3,"Neutral",HRData[[#This Row],[Performance Rating]]=4,"Satisfied",HRData[[#This Row],[Performance Rating]]=5,"Very Satisfied")</f>
        <v>Satisfied</v>
      </c>
      <c r="P1129" s="7">
        <v>53222</v>
      </c>
      <c r="Q1129" s="7">
        <v>519</v>
      </c>
      <c r="R1129" s="2">
        <v>10</v>
      </c>
      <c r="S1129" s="2">
        <v>1</v>
      </c>
      <c r="T1129" s="2">
        <v>0</v>
      </c>
      <c r="U1129" s="2">
        <v>5</v>
      </c>
      <c r="V1129" s="2" t="str" cm="1">
        <f t="array" ref="V1129">_xlfn.IFS(HRData[[#This Row],[Job Satisfaction Level]]=1,"Very Dissatisfied",HRData[[#This Row],[Job Satisfaction Level]]=2,"Dissatisfied",HRData[[#This Row],[Job Satisfaction Level]]=3,"Neutral",HRData[[#This Row],[Job Satisfaction Level]]=4,"Satisfied",HRData[[#This Row],[Job Satisfaction Level]]=5,"Very Satisfied")</f>
        <v>Very Satisfied</v>
      </c>
      <c r="W1129" s="2" t="s">
        <v>45</v>
      </c>
      <c r="X1129" s="2" t="str">
        <f t="shared" si="70"/>
        <v>40-49</v>
      </c>
      <c r="Y1129" s="2" t="str">
        <f t="shared" si="71"/>
        <v>40-49</v>
      </c>
    </row>
    <row r="1130" spans="1:25" x14ac:dyDescent="0.25">
      <c r="A1130" s="2">
        <v>1613</v>
      </c>
      <c r="B1130" s="2" t="s">
        <v>1688</v>
      </c>
      <c r="C1130" s="2">
        <v>59</v>
      </c>
      <c r="D1130" s="2" t="s">
        <v>26</v>
      </c>
      <c r="E1130" s="2" t="s">
        <v>42</v>
      </c>
      <c r="F1130" s="2" t="s">
        <v>1689</v>
      </c>
      <c r="G1130" s="5">
        <v>42844</v>
      </c>
      <c r="H1130" s="2">
        <v>6.78</v>
      </c>
      <c r="I1130" s="2">
        <f t="shared" ca="1" si="68"/>
        <v>7</v>
      </c>
      <c r="J1130" s="2" t="str">
        <f t="shared" ca="1" si="69"/>
        <v>5-10</v>
      </c>
      <c r="K1130" s="5"/>
      <c r="L1130" s="2" t="s">
        <v>44</v>
      </c>
      <c r="M1130" s="2" t="s">
        <v>39</v>
      </c>
      <c r="N1130" s="2">
        <v>4</v>
      </c>
      <c r="O1130" s="2" t="str" cm="1">
        <f t="array" ref="O1130">_xlfn.IFS(HRData[[#This Row],[Performance Rating]]=1,"Very Dissatisfied",HRData[[#This Row],[Performance Rating]]=2,"Dissatisfied",HRData[[#This Row],[Performance Rating]]=3,"Neutral",HRData[[#This Row],[Performance Rating]]=4,"Satisfied",HRData[[#This Row],[Performance Rating]]=5,"Very Satisfied")</f>
        <v>Satisfied</v>
      </c>
      <c r="P1130" s="7">
        <v>42687</v>
      </c>
      <c r="Q1130" s="7">
        <v>8094</v>
      </c>
      <c r="R1130" s="2">
        <v>7</v>
      </c>
      <c r="S1130" s="2">
        <v>0</v>
      </c>
      <c r="T1130" s="2">
        <v>7</v>
      </c>
      <c r="U1130" s="2">
        <v>5</v>
      </c>
      <c r="V1130" s="2" t="str" cm="1">
        <f t="array" ref="V1130">_xlfn.IFS(HRData[[#This Row],[Job Satisfaction Level]]=1,"Very Dissatisfied",HRData[[#This Row],[Job Satisfaction Level]]=2,"Dissatisfied",HRData[[#This Row],[Job Satisfaction Level]]=3,"Neutral",HRData[[#This Row],[Job Satisfaction Level]]=4,"Satisfied",HRData[[#This Row],[Job Satisfaction Level]]=5,"Very Satisfied")</f>
        <v>Very Satisfied</v>
      </c>
      <c r="W1130" s="2" t="s">
        <v>40</v>
      </c>
      <c r="X1130" s="2" t="str">
        <f t="shared" si="70"/>
        <v>50-59</v>
      </c>
      <c r="Y1130" s="2" t="str">
        <f t="shared" si="71"/>
        <v>50-59</v>
      </c>
    </row>
    <row r="1131" spans="1:25" x14ac:dyDescent="0.25">
      <c r="A1131" s="2">
        <v>6118</v>
      </c>
      <c r="B1131" s="2" t="s">
        <v>1690</v>
      </c>
      <c r="C1131" s="2">
        <v>27</v>
      </c>
      <c r="D1131" s="2" t="s">
        <v>26</v>
      </c>
      <c r="E1131" s="2" t="s">
        <v>50</v>
      </c>
      <c r="F1131" s="2" t="s">
        <v>597</v>
      </c>
      <c r="G1131" s="5">
        <v>42433</v>
      </c>
      <c r="H1131" s="2">
        <v>7.91</v>
      </c>
      <c r="I1131" s="2">
        <f t="shared" ca="1" si="68"/>
        <v>1</v>
      </c>
      <c r="J1131" s="2" t="str">
        <f t="shared" ca="1" si="69"/>
        <v>1-3</v>
      </c>
      <c r="K1131" s="5">
        <v>42927</v>
      </c>
      <c r="L1131" s="2" t="s">
        <v>48</v>
      </c>
      <c r="M1131" s="2" t="s">
        <v>30</v>
      </c>
      <c r="N1131" s="2">
        <v>2</v>
      </c>
      <c r="O1131" s="2" t="str" cm="1">
        <f t="array" ref="O1131">_xlfn.IFS(HRData[[#This Row],[Performance Rating]]=1,"Very Dissatisfied",HRData[[#This Row],[Performance Rating]]=2,"Dissatisfied",HRData[[#This Row],[Performance Rating]]=3,"Neutral",HRData[[#This Row],[Performance Rating]]=4,"Satisfied",HRData[[#This Row],[Performance Rating]]=5,"Very Satisfied")</f>
        <v>Dissatisfied</v>
      </c>
      <c r="P1131" s="7">
        <v>126991</v>
      </c>
      <c r="Q1131" s="7">
        <v>6235</v>
      </c>
      <c r="R1131" s="2">
        <v>4</v>
      </c>
      <c r="S1131" s="2">
        <v>7</v>
      </c>
      <c r="T1131" s="2">
        <v>4</v>
      </c>
      <c r="U1131" s="2">
        <v>1</v>
      </c>
      <c r="V1131" s="2" t="str" cm="1">
        <f t="array" ref="V11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31" s="2" t="s">
        <v>45</v>
      </c>
      <c r="X1131" s="2" t="str">
        <f t="shared" si="70"/>
        <v>20-29</v>
      </c>
      <c r="Y1131" s="2" t="str">
        <f t="shared" si="71"/>
        <v>20-29</v>
      </c>
    </row>
    <row r="1132" spans="1:25" x14ac:dyDescent="0.25">
      <c r="A1132" s="2">
        <v>3071</v>
      </c>
      <c r="B1132" s="2" t="s">
        <v>1691</v>
      </c>
      <c r="C1132" s="2">
        <v>64</v>
      </c>
      <c r="D1132" s="2" t="s">
        <v>217</v>
      </c>
      <c r="E1132" s="2" t="s">
        <v>34</v>
      </c>
      <c r="F1132" s="2" t="s">
        <v>1692</v>
      </c>
      <c r="G1132" s="5">
        <v>45131</v>
      </c>
      <c r="H1132" s="2">
        <v>0.52</v>
      </c>
      <c r="I1132" s="2">
        <f t="shared" ca="1" si="68"/>
        <v>0</v>
      </c>
      <c r="J1132" s="2" t="str">
        <f t="shared" ca="1" si="69"/>
        <v>New</v>
      </c>
      <c r="K1132" s="5"/>
      <c r="L1132" s="2" t="s">
        <v>29</v>
      </c>
      <c r="M1132" s="2" t="s">
        <v>39</v>
      </c>
      <c r="N1132" s="2">
        <v>5</v>
      </c>
      <c r="O1132" s="2" t="str" cm="1">
        <f t="array" ref="O1132">_xlfn.IFS(HRData[[#This Row],[Performance Rating]]=1,"Very Dissatisfied",HRData[[#This Row],[Performance Rating]]=2,"Dissatisfied",HRData[[#This Row],[Performance Rating]]=3,"Neutral",HRData[[#This Row],[Performance Rating]]=4,"Satisfied",HRData[[#This Row],[Performance Rating]]=5,"Very Satisfied")</f>
        <v>Very Satisfied</v>
      </c>
      <c r="P1132" s="7">
        <v>99555</v>
      </c>
      <c r="Q1132" s="7">
        <v>6913</v>
      </c>
      <c r="R1132" s="2">
        <v>3</v>
      </c>
      <c r="S1132" s="2">
        <v>0</v>
      </c>
      <c r="T1132" s="2">
        <v>7</v>
      </c>
      <c r="U1132" s="2">
        <v>4</v>
      </c>
      <c r="V1132" s="2" t="str" cm="1">
        <f t="array" ref="V1132">_xlfn.IFS(HRData[[#This Row],[Job Satisfaction Level]]=1,"Very Dissatisfied",HRData[[#This Row],[Job Satisfaction Level]]=2,"Dissatisfied",HRData[[#This Row],[Job Satisfaction Level]]=3,"Neutral",HRData[[#This Row],[Job Satisfaction Level]]=4,"Satisfied",HRData[[#This Row],[Job Satisfaction Level]]=5,"Very Satisfied")</f>
        <v>Satisfied</v>
      </c>
      <c r="W1132" s="2" t="s">
        <v>45</v>
      </c>
      <c r="X1132" s="2" t="str">
        <f t="shared" si="70"/>
        <v>60-69</v>
      </c>
      <c r="Y1132" s="2" t="str">
        <f t="shared" si="71"/>
        <v>60-69</v>
      </c>
    </row>
    <row r="1133" spans="1:25" x14ac:dyDescent="0.25">
      <c r="A1133" s="2">
        <v>8648</v>
      </c>
      <c r="B1133" s="2" t="s">
        <v>1693</v>
      </c>
      <c r="C1133" s="2">
        <v>24</v>
      </c>
      <c r="D1133" s="2" t="s">
        <v>217</v>
      </c>
      <c r="E1133" s="2" t="s">
        <v>37</v>
      </c>
      <c r="F1133" s="2" t="s">
        <v>1040</v>
      </c>
      <c r="G1133" s="5">
        <v>43581</v>
      </c>
      <c r="H1133" s="2">
        <v>4.76</v>
      </c>
      <c r="I1133" s="2">
        <f t="shared" ca="1" si="68"/>
        <v>5</v>
      </c>
      <c r="J1133" s="2" t="str">
        <f t="shared" ca="1" si="69"/>
        <v>5-10</v>
      </c>
      <c r="K1133" s="5"/>
      <c r="L1133" s="2" t="s">
        <v>48</v>
      </c>
      <c r="M1133" s="2" t="s">
        <v>39</v>
      </c>
      <c r="N1133" s="2">
        <v>1</v>
      </c>
      <c r="O1133" s="2" t="str" cm="1">
        <f t="array" ref="O1133">_xlfn.IFS(HRData[[#This Row],[Performance Rating]]=1,"Very Dissatisfied",HRData[[#This Row],[Performance Rating]]=2,"Dissatisfied",HRData[[#This Row],[Performance Rating]]=3,"Neutral",HRData[[#This Row],[Performance Rating]]=4,"Satisfied",HRData[[#This Row],[Performance Rating]]=5,"Very Satisfied")</f>
        <v>Very Dissatisfied</v>
      </c>
      <c r="P1133" s="7">
        <v>73807</v>
      </c>
      <c r="Q1133" s="7">
        <v>6468</v>
      </c>
      <c r="R1133" s="2">
        <v>5</v>
      </c>
      <c r="S1133" s="2">
        <v>10</v>
      </c>
      <c r="T1133" s="2">
        <v>9</v>
      </c>
      <c r="U1133" s="2">
        <v>5</v>
      </c>
      <c r="V1133" s="2" t="str" cm="1">
        <f t="array" ref="V1133">_xlfn.IFS(HRData[[#This Row],[Job Satisfaction Level]]=1,"Very Dissatisfied",HRData[[#This Row],[Job Satisfaction Level]]=2,"Dissatisfied",HRData[[#This Row],[Job Satisfaction Level]]=3,"Neutral",HRData[[#This Row],[Job Satisfaction Level]]=4,"Satisfied",HRData[[#This Row],[Job Satisfaction Level]]=5,"Very Satisfied")</f>
        <v>Very Satisfied</v>
      </c>
      <c r="W1133" s="2" t="s">
        <v>45</v>
      </c>
      <c r="X1133" s="2" t="str">
        <f t="shared" si="70"/>
        <v>20-29</v>
      </c>
      <c r="Y1133" s="2" t="str">
        <f t="shared" si="71"/>
        <v>20-29</v>
      </c>
    </row>
    <row r="1134" spans="1:25" x14ac:dyDescent="0.25">
      <c r="A1134" s="2">
        <v>4544</v>
      </c>
      <c r="B1134" s="2" t="s">
        <v>1694</v>
      </c>
      <c r="C1134" s="2">
        <v>34</v>
      </c>
      <c r="D1134" s="2" t="s">
        <v>26</v>
      </c>
      <c r="E1134" s="2" t="s">
        <v>42</v>
      </c>
      <c r="F1134" s="2" t="s">
        <v>910</v>
      </c>
      <c r="G1134" s="5">
        <v>44537</v>
      </c>
      <c r="H1134" s="2">
        <v>2.14</v>
      </c>
      <c r="I1134" s="2">
        <f t="shared" ca="1" si="68"/>
        <v>2</v>
      </c>
      <c r="J1134" s="2" t="str">
        <f t="shared" ca="1" si="69"/>
        <v>1-3</v>
      </c>
      <c r="K1134" s="5"/>
      <c r="L1134" s="2" t="s">
        <v>56</v>
      </c>
      <c r="M1134" s="2" t="s">
        <v>39</v>
      </c>
      <c r="N1134" s="2">
        <v>4</v>
      </c>
      <c r="O1134" s="2" t="str" cm="1">
        <f t="array" ref="O1134">_xlfn.IFS(HRData[[#This Row],[Performance Rating]]=1,"Very Dissatisfied",HRData[[#This Row],[Performance Rating]]=2,"Dissatisfied",HRData[[#This Row],[Performance Rating]]=3,"Neutral",HRData[[#This Row],[Performance Rating]]=4,"Satisfied",HRData[[#This Row],[Performance Rating]]=5,"Very Satisfied")</f>
        <v>Satisfied</v>
      </c>
      <c r="P1134" s="7">
        <v>30067</v>
      </c>
      <c r="Q1134" s="7">
        <v>4276</v>
      </c>
      <c r="R1134" s="2">
        <v>3</v>
      </c>
      <c r="S1134" s="2">
        <v>6</v>
      </c>
      <c r="T1134" s="2">
        <v>0</v>
      </c>
      <c r="U1134" s="2">
        <v>3</v>
      </c>
      <c r="V1134" s="2" t="str" cm="1">
        <f t="array" ref="V1134">_xlfn.IFS(HRData[[#This Row],[Job Satisfaction Level]]=1,"Very Dissatisfied",HRData[[#This Row],[Job Satisfaction Level]]=2,"Dissatisfied",HRData[[#This Row],[Job Satisfaction Level]]=3,"Neutral",HRData[[#This Row],[Job Satisfaction Level]]=4,"Satisfied",HRData[[#This Row],[Job Satisfaction Level]]=5,"Very Satisfied")</f>
        <v>Neutral</v>
      </c>
      <c r="W1134" s="2" t="s">
        <v>45</v>
      </c>
      <c r="X1134" s="2" t="str">
        <f t="shared" si="70"/>
        <v>30-39</v>
      </c>
      <c r="Y1134" s="2" t="str">
        <f t="shared" si="71"/>
        <v>30-39</v>
      </c>
    </row>
    <row r="1135" spans="1:25" x14ac:dyDescent="0.25">
      <c r="A1135" s="2">
        <v>2271</v>
      </c>
      <c r="B1135" s="2" t="s">
        <v>1695</v>
      </c>
      <c r="C1135" s="2">
        <v>30</v>
      </c>
      <c r="D1135" s="2" t="s">
        <v>26</v>
      </c>
      <c r="E1135" s="2" t="s">
        <v>34</v>
      </c>
      <c r="F1135" s="2" t="s">
        <v>642</v>
      </c>
      <c r="G1135" s="5">
        <v>42169</v>
      </c>
      <c r="H1135" s="2">
        <v>8.6300000000000008</v>
      </c>
      <c r="I1135" s="2">
        <f t="shared" ca="1" si="68"/>
        <v>8</v>
      </c>
      <c r="J1135" s="2" t="str">
        <f t="shared" ca="1" si="69"/>
        <v>5-10</v>
      </c>
      <c r="K1135" s="5"/>
      <c r="L1135" s="2" t="s">
        <v>44</v>
      </c>
      <c r="M1135" s="2" t="s">
        <v>39</v>
      </c>
      <c r="N1135" s="2">
        <v>1</v>
      </c>
      <c r="O1135" s="2" t="str" cm="1">
        <f t="array" ref="O1135">_xlfn.IFS(HRData[[#This Row],[Performance Rating]]=1,"Very Dissatisfied",HRData[[#This Row],[Performance Rating]]=2,"Dissatisfied",HRData[[#This Row],[Performance Rating]]=3,"Neutral",HRData[[#This Row],[Performance Rating]]=4,"Satisfied",HRData[[#This Row],[Performance Rating]]=5,"Very Satisfied")</f>
        <v>Very Dissatisfied</v>
      </c>
      <c r="P1135" s="7">
        <v>59701</v>
      </c>
      <c r="Q1135" s="7">
        <v>199</v>
      </c>
      <c r="R1135" s="2">
        <v>5</v>
      </c>
      <c r="S1135" s="2">
        <v>10</v>
      </c>
      <c r="T1135" s="2">
        <v>1</v>
      </c>
      <c r="U1135" s="2">
        <v>2</v>
      </c>
      <c r="V1135" s="2" t="str" cm="1">
        <f t="array" ref="V1135">_xlfn.IFS(HRData[[#This Row],[Job Satisfaction Level]]=1,"Very Dissatisfied",HRData[[#This Row],[Job Satisfaction Level]]=2,"Dissatisfied",HRData[[#This Row],[Job Satisfaction Level]]=3,"Neutral",HRData[[#This Row],[Job Satisfaction Level]]=4,"Satisfied",HRData[[#This Row],[Job Satisfaction Level]]=5,"Very Satisfied")</f>
        <v>Dissatisfied</v>
      </c>
      <c r="W1135" s="2" t="s">
        <v>45</v>
      </c>
      <c r="X1135" s="2" t="str">
        <f t="shared" si="70"/>
        <v>30-39</v>
      </c>
      <c r="Y1135" s="2" t="str">
        <f t="shared" si="71"/>
        <v>30-39</v>
      </c>
    </row>
    <row r="1136" spans="1:25" x14ac:dyDescent="0.25">
      <c r="A1136" s="2">
        <v>2667</v>
      </c>
      <c r="B1136" s="2" t="s">
        <v>1696</v>
      </c>
      <c r="C1136" s="2">
        <v>19</v>
      </c>
      <c r="D1136" s="2" t="s">
        <v>217</v>
      </c>
      <c r="E1136" s="2" t="s">
        <v>50</v>
      </c>
      <c r="F1136" s="2" t="s">
        <v>262</v>
      </c>
      <c r="G1136" s="5">
        <v>43057</v>
      </c>
      <c r="H1136" s="2">
        <v>6.2</v>
      </c>
      <c r="I1136" s="2">
        <f t="shared" ca="1" si="68"/>
        <v>1</v>
      </c>
      <c r="J1136" s="2" t="str">
        <f t="shared" ca="1" si="69"/>
        <v>1-3</v>
      </c>
      <c r="K1136" s="5">
        <v>43481</v>
      </c>
      <c r="L1136" s="2" t="s">
        <v>48</v>
      </c>
      <c r="M1136" s="2" t="s">
        <v>30</v>
      </c>
      <c r="N1136" s="2">
        <v>1</v>
      </c>
      <c r="O1136" s="2" t="str" cm="1">
        <f t="array" ref="O1136">_xlfn.IFS(HRData[[#This Row],[Performance Rating]]=1,"Very Dissatisfied",HRData[[#This Row],[Performance Rating]]=2,"Dissatisfied",HRData[[#This Row],[Performance Rating]]=3,"Neutral",HRData[[#This Row],[Performance Rating]]=4,"Satisfied",HRData[[#This Row],[Performance Rating]]=5,"Very Satisfied")</f>
        <v>Very Dissatisfied</v>
      </c>
      <c r="P1136" s="7">
        <v>84042</v>
      </c>
      <c r="Q1136" s="7">
        <v>5521</v>
      </c>
      <c r="R1136" s="2">
        <v>11</v>
      </c>
      <c r="S1136" s="2">
        <v>9</v>
      </c>
      <c r="T1136" s="2">
        <v>8</v>
      </c>
      <c r="U1136" s="2">
        <v>2</v>
      </c>
      <c r="V1136" s="2" t="str" cm="1">
        <f t="array" ref="V1136">_xlfn.IFS(HRData[[#This Row],[Job Satisfaction Level]]=1,"Very Dissatisfied",HRData[[#This Row],[Job Satisfaction Level]]=2,"Dissatisfied",HRData[[#This Row],[Job Satisfaction Level]]=3,"Neutral",HRData[[#This Row],[Job Satisfaction Level]]=4,"Satisfied",HRData[[#This Row],[Job Satisfaction Level]]=5,"Very Satisfied")</f>
        <v>Dissatisfied</v>
      </c>
      <c r="W1136" s="2" t="s">
        <v>40</v>
      </c>
      <c r="X1136" s="2" t="str">
        <f t="shared" si="70"/>
        <v>10-19</v>
      </c>
      <c r="Y1136" s="2" t="str">
        <f t="shared" si="71"/>
        <v>10-19</v>
      </c>
    </row>
    <row r="1137" spans="1:25" x14ac:dyDescent="0.25">
      <c r="A1137" s="2">
        <v>4649</v>
      </c>
      <c r="B1137" s="2" t="s">
        <v>1697</v>
      </c>
      <c r="C1137" s="2">
        <v>57</v>
      </c>
      <c r="D1137" s="2" t="s">
        <v>26</v>
      </c>
      <c r="E1137" s="2" t="s">
        <v>50</v>
      </c>
      <c r="F1137" s="2" t="s">
        <v>1674</v>
      </c>
      <c r="G1137" s="5">
        <v>43359</v>
      </c>
      <c r="H1137" s="2">
        <v>5.37</v>
      </c>
      <c r="I1137" s="2">
        <f t="shared" ca="1" si="68"/>
        <v>5</v>
      </c>
      <c r="J1137" s="2" t="str">
        <f t="shared" ca="1" si="69"/>
        <v>5-10</v>
      </c>
      <c r="K1137" s="5"/>
      <c r="L1137" s="2" t="s">
        <v>29</v>
      </c>
      <c r="M1137" s="2" t="s">
        <v>39</v>
      </c>
      <c r="N1137" s="2">
        <v>4</v>
      </c>
      <c r="O1137" s="2" t="str" cm="1">
        <f t="array" ref="O1137">_xlfn.IFS(HRData[[#This Row],[Performance Rating]]=1,"Very Dissatisfied",HRData[[#This Row],[Performance Rating]]=2,"Dissatisfied",HRData[[#This Row],[Performance Rating]]=3,"Neutral",HRData[[#This Row],[Performance Rating]]=4,"Satisfied",HRData[[#This Row],[Performance Rating]]=5,"Very Satisfied")</f>
        <v>Satisfied</v>
      </c>
      <c r="P1137" s="7">
        <v>38144</v>
      </c>
      <c r="Q1137" s="7">
        <v>4983</v>
      </c>
      <c r="R1137" s="2">
        <v>14</v>
      </c>
      <c r="S1137" s="2">
        <v>6</v>
      </c>
      <c r="T1137" s="2">
        <v>10</v>
      </c>
      <c r="U1137" s="2">
        <v>2</v>
      </c>
      <c r="V1137" s="2" t="str" cm="1">
        <f t="array" ref="V1137">_xlfn.IFS(HRData[[#This Row],[Job Satisfaction Level]]=1,"Very Dissatisfied",HRData[[#This Row],[Job Satisfaction Level]]=2,"Dissatisfied",HRData[[#This Row],[Job Satisfaction Level]]=3,"Neutral",HRData[[#This Row],[Job Satisfaction Level]]=4,"Satisfied",HRData[[#This Row],[Job Satisfaction Level]]=5,"Very Satisfied")</f>
        <v>Dissatisfied</v>
      </c>
      <c r="W1137" s="2" t="s">
        <v>45</v>
      </c>
      <c r="X1137" s="2" t="str">
        <f t="shared" si="70"/>
        <v>50-59</v>
      </c>
      <c r="Y1137" s="2" t="str">
        <f t="shared" si="71"/>
        <v>50-59</v>
      </c>
    </row>
    <row r="1138" spans="1:25" x14ac:dyDescent="0.25">
      <c r="A1138" s="2">
        <v>9179</v>
      </c>
      <c r="B1138" s="2" t="s">
        <v>1698</v>
      </c>
      <c r="C1138" s="2">
        <v>57</v>
      </c>
      <c r="D1138" s="2" t="s">
        <v>217</v>
      </c>
      <c r="E1138" s="2" t="s">
        <v>50</v>
      </c>
      <c r="F1138" s="2" t="s">
        <v>621</v>
      </c>
      <c r="G1138" s="5">
        <v>43455</v>
      </c>
      <c r="H1138" s="2">
        <v>5.1100000000000003</v>
      </c>
      <c r="I1138" s="2">
        <f t="shared" ca="1" si="68"/>
        <v>5</v>
      </c>
      <c r="J1138" s="2" t="str">
        <f t="shared" ca="1" si="69"/>
        <v>5-10</v>
      </c>
      <c r="K1138" s="5"/>
      <c r="L1138" s="2" t="s">
        <v>48</v>
      </c>
      <c r="M1138" s="2" t="s">
        <v>39</v>
      </c>
      <c r="N1138" s="2">
        <v>2</v>
      </c>
      <c r="O1138" s="2" t="str" cm="1">
        <f t="array" ref="O1138">_xlfn.IFS(HRData[[#This Row],[Performance Rating]]=1,"Very Dissatisfied",HRData[[#This Row],[Performance Rating]]=2,"Dissatisfied",HRData[[#This Row],[Performance Rating]]=3,"Neutral",HRData[[#This Row],[Performance Rating]]=4,"Satisfied",HRData[[#This Row],[Performance Rating]]=5,"Very Satisfied")</f>
        <v>Dissatisfied</v>
      </c>
      <c r="P1138" s="7">
        <v>115853</v>
      </c>
      <c r="Q1138" s="7">
        <v>2832</v>
      </c>
      <c r="R1138" s="2">
        <v>19</v>
      </c>
      <c r="S1138" s="2">
        <v>5</v>
      </c>
      <c r="T1138" s="2">
        <v>3</v>
      </c>
      <c r="U1138" s="2">
        <v>4</v>
      </c>
      <c r="V1138" s="2" t="str" cm="1">
        <f t="array" ref="V1138">_xlfn.IFS(HRData[[#This Row],[Job Satisfaction Level]]=1,"Very Dissatisfied",HRData[[#This Row],[Job Satisfaction Level]]=2,"Dissatisfied",HRData[[#This Row],[Job Satisfaction Level]]=3,"Neutral",HRData[[#This Row],[Job Satisfaction Level]]=4,"Satisfied",HRData[[#This Row],[Job Satisfaction Level]]=5,"Very Satisfied")</f>
        <v>Satisfied</v>
      </c>
      <c r="W1138" s="2" t="s">
        <v>40</v>
      </c>
      <c r="X1138" s="2" t="str">
        <f t="shared" si="70"/>
        <v>50-59</v>
      </c>
      <c r="Y1138" s="2" t="str">
        <f t="shared" si="71"/>
        <v>50-59</v>
      </c>
    </row>
    <row r="1139" spans="1:25" x14ac:dyDescent="0.25">
      <c r="A1139" s="2">
        <v>4794</v>
      </c>
      <c r="B1139" s="2" t="s">
        <v>1699</v>
      </c>
      <c r="C1139" s="2">
        <v>19</v>
      </c>
      <c r="D1139" s="2" t="s">
        <v>33</v>
      </c>
      <c r="E1139" s="2" t="s">
        <v>37</v>
      </c>
      <c r="F1139" s="2" t="s">
        <v>437</v>
      </c>
      <c r="G1139" s="5">
        <v>43956</v>
      </c>
      <c r="H1139" s="2">
        <v>3.73</v>
      </c>
      <c r="I1139" s="2">
        <f t="shared" ca="1" si="68"/>
        <v>1</v>
      </c>
      <c r="J1139" s="2" t="str">
        <f t="shared" ca="1" si="69"/>
        <v>1-3</v>
      </c>
      <c r="K1139" s="5">
        <v>44554</v>
      </c>
      <c r="L1139" s="2" t="s">
        <v>44</v>
      </c>
      <c r="M1139" s="2" t="s">
        <v>30</v>
      </c>
      <c r="N1139" s="2">
        <v>5</v>
      </c>
      <c r="O1139" s="2" t="str" cm="1">
        <f t="array" ref="O1139">_xlfn.IFS(HRData[[#This Row],[Performance Rating]]=1,"Very Dissatisfied",HRData[[#This Row],[Performance Rating]]=2,"Dissatisfied",HRData[[#This Row],[Performance Rating]]=3,"Neutral",HRData[[#This Row],[Performance Rating]]=4,"Satisfied",HRData[[#This Row],[Performance Rating]]=5,"Very Satisfied")</f>
        <v>Very Satisfied</v>
      </c>
      <c r="P1139" s="7">
        <v>136852</v>
      </c>
      <c r="Q1139" s="7">
        <v>6430</v>
      </c>
      <c r="R1139" s="2">
        <v>2</v>
      </c>
      <c r="S1139" s="2">
        <v>3</v>
      </c>
      <c r="T1139" s="2">
        <v>2</v>
      </c>
      <c r="U1139" s="2">
        <v>4</v>
      </c>
      <c r="V1139" s="2" t="str" cm="1">
        <f t="array" ref="V1139">_xlfn.IFS(HRData[[#This Row],[Job Satisfaction Level]]=1,"Very Dissatisfied",HRData[[#This Row],[Job Satisfaction Level]]=2,"Dissatisfied",HRData[[#This Row],[Job Satisfaction Level]]=3,"Neutral",HRData[[#This Row],[Job Satisfaction Level]]=4,"Satisfied",HRData[[#This Row],[Job Satisfaction Level]]=5,"Very Satisfied")</f>
        <v>Satisfied</v>
      </c>
      <c r="W1139" s="2" t="s">
        <v>40</v>
      </c>
      <c r="X1139" s="2" t="str">
        <f t="shared" si="70"/>
        <v>10-19</v>
      </c>
      <c r="Y1139" s="2" t="str">
        <f t="shared" si="71"/>
        <v>10-19</v>
      </c>
    </row>
    <row r="1140" spans="1:25" x14ac:dyDescent="0.25">
      <c r="A1140" s="2">
        <v>7556</v>
      </c>
      <c r="B1140" s="2" t="s">
        <v>1700</v>
      </c>
      <c r="C1140" s="2">
        <v>39</v>
      </c>
      <c r="D1140" s="2" t="s">
        <v>33</v>
      </c>
      <c r="E1140" s="2" t="s">
        <v>27</v>
      </c>
      <c r="F1140" s="2" t="s">
        <v>1375</v>
      </c>
      <c r="G1140" s="5">
        <v>43298</v>
      </c>
      <c r="H1140" s="2">
        <v>5.54</v>
      </c>
      <c r="I1140" s="2">
        <f t="shared" ca="1" si="68"/>
        <v>0</v>
      </c>
      <c r="J1140" s="2" t="str">
        <f t="shared" ca="1" si="69"/>
        <v>New</v>
      </c>
      <c r="K1140" s="5">
        <v>43598</v>
      </c>
      <c r="L1140" s="2" t="s">
        <v>29</v>
      </c>
      <c r="M1140" s="2" t="s">
        <v>30</v>
      </c>
      <c r="N1140" s="2">
        <v>5</v>
      </c>
      <c r="O1140" s="2" t="str" cm="1">
        <f t="array" ref="O1140">_xlfn.IFS(HRData[[#This Row],[Performance Rating]]=1,"Very Dissatisfied",HRData[[#This Row],[Performance Rating]]=2,"Dissatisfied",HRData[[#This Row],[Performance Rating]]=3,"Neutral",HRData[[#This Row],[Performance Rating]]=4,"Satisfied",HRData[[#This Row],[Performance Rating]]=5,"Very Satisfied")</f>
        <v>Very Satisfied</v>
      </c>
      <c r="P1140" s="7">
        <v>59206</v>
      </c>
      <c r="Q1140" s="7">
        <v>2974</v>
      </c>
      <c r="R1140" s="2">
        <v>9</v>
      </c>
      <c r="S1140" s="2">
        <v>1</v>
      </c>
      <c r="T1140" s="2">
        <v>6</v>
      </c>
      <c r="U1140" s="2">
        <v>1</v>
      </c>
      <c r="V1140" s="2" t="str" cm="1">
        <f t="array" ref="V11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40" s="2" t="s">
        <v>45</v>
      </c>
      <c r="X1140" s="2" t="str">
        <f t="shared" si="70"/>
        <v>30-39</v>
      </c>
      <c r="Y1140" s="2" t="str">
        <f t="shared" si="71"/>
        <v>30-39</v>
      </c>
    </row>
    <row r="1141" spans="1:25" x14ac:dyDescent="0.25">
      <c r="A1141" s="2">
        <v>7008</v>
      </c>
      <c r="B1141" s="2" t="s">
        <v>1701</v>
      </c>
      <c r="C1141" s="2">
        <v>43</v>
      </c>
      <c r="D1141" s="2" t="s">
        <v>217</v>
      </c>
      <c r="E1141" s="2" t="s">
        <v>50</v>
      </c>
      <c r="F1141" s="2" t="s">
        <v>713</v>
      </c>
      <c r="G1141" s="5">
        <v>42572</v>
      </c>
      <c r="H1141" s="2">
        <v>7.53</v>
      </c>
      <c r="I1141" s="2">
        <f t="shared" ca="1" si="68"/>
        <v>7</v>
      </c>
      <c r="J1141" s="2" t="str">
        <f t="shared" ca="1" si="69"/>
        <v>5-10</v>
      </c>
      <c r="K1141" s="5"/>
      <c r="L1141" s="2" t="s">
        <v>56</v>
      </c>
      <c r="M1141" s="2" t="s">
        <v>39</v>
      </c>
      <c r="N1141" s="2">
        <v>2</v>
      </c>
      <c r="O1141" s="2" t="str" cm="1">
        <f t="array" ref="O1141">_xlfn.IFS(HRData[[#This Row],[Performance Rating]]=1,"Very Dissatisfied",HRData[[#This Row],[Performance Rating]]=2,"Dissatisfied",HRData[[#This Row],[Performance Rating]]=3,"Neutral",HRData[[#This Row],[Performance Rating]]=4,"Satisfied",HRData[[#This Row],[Performance Rating]]=5,"Very Satisfied")</f>
        <v>Dissatisfied</v>
      </c>
      <c r="P1141" s="7">
        <v>35337</v>
      </c>
      <c r="Q1141" s="7">
        <v>2249</v>
      </c>
      <c r="R1141" s="2">
        <v>12</v>
      </c>
      <c r="S1141" s="2">
        <v>8</v>
      </c>
      <c r="T1141" s="2">
        <v>4</v>
      </c>
      <c r="U1141" s="2">
        <v>5</v>
      </c>
      <c r="V1141" s="2" t="str" cm="1">
        <f t="array" ref="V1141">_xlfn.IFS(HRData[[#This Row],[Job Satisfaction Level]]=1,"Very Dissatisfied",HRData[[#This Row],[Job Satisfaction Level]]=2,"Dissatisfied",HRData[[#This Row],[Job Satisfaction Level]]=3,"Neutral",HRData[[#This Row],[Job Satisfaction Level]]=4,"Satisfied",HRData[[#This Row],[Job Satisfaction Level]]=5,"Very Satisfied")</f>
        <v>Very Satisfied</v>
      </c>
      <c r="W1141" s="2" t="s">
        <v>31</v>
      </c>
      <c r="X1141" s="2" t="str">
        <f t="shared" si="70"/>
        <v>40-49</v>
      </c>
      <c r="Y1141" s="2" t="str">
        <f t="shared" si="71"/>
        <v>40-49</v>
      </c>
    </row>
    <row r="1142" spans="1:25" x14ac:dyDescent="0.25">
      <c r="A1142" s="2">
        <v>4902</v>
      </c>
      <c r="B1142" s="2" t="s">
        <v>1702</v>
      </c>
      <c r="C1142" s="2">
        <v>30</v>
      </c>
      <c r="D1142" s="2" t="s">
        <v>33</v>
      </c>
      <c r="E1142" s="2" t="s">
        <v>42</v>
      </c>
      <c r="F1142" s="2" t="s">
        <v>137</v>
      </c>
      <c r="G1142" s="5">
        <v>44374</v>
      </c>
      <c r="H1142" s="2">
        <v>2.59</v>
      </c>
      <c r="I1142" s="2">
        <f t="shared" ca="1" si="68"/>
        <v>2</v>
      </c>
      <c r="J1142" s="2" t="str">
        <f t="shared" ca="1" si="69"/>
        <v>1-3</v>
      </c>
      <c r="K1142" s="5"/>
      <c r="L1142" s="2" t="s">
        <v>48</v>
      </c>
      <c r="M1142" s="2" t="s">
        <v>39</v>
      </c>
      <c r="N1142" s="2">
        <v>1</v>
      </c>
      <c r="O1142" s="2" t="str" cm="1">
        <f t="array" ref="O1142">_xlfn.IFS(HRData[[#This Row],[Performance Rating]]=1,"Very Dissatisfied",HRData[[#This Row],[Performance Rating]]=2,"Dissatisfied",HRData[[#This Row],[Performance Rating]]=3,"Neutral",HRData[[#This Row],[Performance Rating]]=4,"Satisfied",HRData[[#This Row],[Performance Rating]]=5,"Very Satisfied")</f>
        <v>Very Dissatisfied</v>
      </c>
      <c r="P1142" s="7">
        <v>125801</v>
      </c>
      <c r="Q1142" s="7">
        <v>5416</v>
      </c>
      <c r="R1142" s="2">
        <v>4</v>
      </c>
      <c r="S1142" s="2">
        <v>10</v>
      </c>
      <c r="T1142" s="2">
        <v>10</v>
      </c>
      <c r="U1142" s="2">
        <v>5</v>
      </c>
      <c r="V1142" s="2" t="str" cm="1">
        <f t="array" ref="V1142">_xlfn.IFS(HRData[[#This Row],[Job Satisfaction Level]]=1,"Very Dissatisfied",HRData[[#This Row],[Job Satisfaction Level]]=2,"Dissatisfied",HRData[[#This Row],[Job Satisfaction Level]]=3,"Neutral",HRData[[#This Row],[Job Satisfaction Level]]=4,"Satisfied",HRData[[#This Row],[Job Satisfaction Level]]=5,"Very Satisfied")</f>
        <v>Very Satisfied</v>
      </c>
      <c r="W1142" s="2" t="s">
        <v>45</v>
      </c>
      <c r="X1142" s="2" t="str">
        <f t="shared" si="70"/>
        <v>30-39</v>
      </c>
      <c r="Y1142" s="2" t="str">
        <f t="shared" si="71"/>
        <v>30-39</v>
      </c>
    </row>
    <row r="1143" spans="1:25" x14ac:dyDescent="0.25">
      <c r="A1143" s="2">
        <v>1943</v>
      </c>
      <c r="B1143" s="2" t="s">
        <v>1703</v>
      </c>
      <c r="C1143" s="2">
        <v>51</v>
      </c>
      <c r="D1143" s="2" t="s">
        <v>217</v>
      </c>
      <c r="E1143" s="2" t="s">
        <v>37</v>
      </c>
      <c r="F1143" s="2" t="s">
        <v>448</v>
      </c>
      <c r="G1143" s="5">
        <v>44975</v>
      </c>
      <c r="H1143" s="2">
        <v>0.94</v>
      </c>
      <c r="I1143" s="2">
        <f t="shared" ca="1" si="68"/>
        <v>0</v>
      </c>
      <c r="J1143" s="2" t="str">
        <f t="shared" ca="1" si="69"/>
        <v>New</v>
      </c>
      <c r="K1143" s="5">
        <v>45060</v>
      </c>
      <c r="L1143" s="2" t="s">
        <v>44</v>
      </c>
      <c r="M1143" s="2" t="s">
        <v>30</v>
      </c>
      <c r="N1143" s="2">
        <v>3</v>
      </c>
      <c r="O1143" s="2" t="str" cm="1">
        <f t="array" ref="O1143">_xlfn.IFS(HRData[[#This Row],[Performance Rating]]=1,"Very Dissatisfied",HRData[[#This Row],[Performance Rating]]=2,"Dissatisfied",HRData[[#This Row],[Performance Rating]]=3,"Neutral",HRData[[#This Row],[Performance Rating]]=4,"Satisfied",HRData[[#This Row],[Performance Rating]]=5,"Very Satisfied")</f>
        <v>Neutral</v>
      </c>
      <c r="P1143" s="7">
        <v>37409</v>
      </c>
      <c r="Q1143" s="7">
        <v>1397</v>
      </c>
      <c r="R1143" s="2">
        <v>16</v>
      </c>
      <c r="S1143" s="2">
        <v>5</v>
      </c>
      <c r="T1143" s="2">
        <v>3</v>
      </c>
      <c r="U1143" s="2">
        <v>3</v>
      </c>
      <c r="V1143" s="2" t="str" cm="1">
        <f t="array" ref="V1143">_xlfn.IFS(HRData[[#This Row],[Job Satisfaction Level]]=1,"Very Dissatisfied",HRData[[#This Row],[Job Satisfaction Level]]=2,"Dissatisfied",HRData[[#This Row],[Job Satisfaction Level]]=3,"Neutral",HRData[[#This Row],[Job Satisfaction Level]]=4,"Satisfied",HRData[[#This Row],[Job Satisfaction Level]]=5,"Very Satisfied")</f>
        <v>Neutral</v>
      </c>
      <c r="W1143" s="2" t="s">
        <v>31</v>
      </c>
      <c r="X1143" s="2" t="str">
        <f t="shared" si="70"/>
        <v>50-59</v>
      </c>
      <c r="Y1143" s="2" t="str">
        <f t="shared" si="71"/>
        <v>50-59</v>
      </c>
    </row>
    <row r="1144" spans="1:25" x14ac:dyDescent="0.25">
      <c r="A1144" s="2">
        <v>4936</v>
      </c>
      <c r="B1144" s="2" t="s">
        <v>1704</v>
      </c>
      <c r="C1144" s="2">
        <v>34</v>
      </c>
      <c r="D1144" s="2" t="s">
        <v>217</v>
      </c>
      <c r="E1144" s="2" t="s">
        <v>50</v>
      </c>
      <c r="F1144" s="2" t="s">
        <v>1705</v>
      </c>
      <c r="G1144" s="5">
        <v>43962</v>
      </c>
      <c r="H1144" s="2">
        <v>3.72</v>
      </c>
      <c r="I1144" s="2">
        <f t="shared" ca="1" si="68"/>
        <v>3</v>
      </c>
      <c r="J1144" s="2" t="str">
        <f t="shared" ca="1" si="69"/>
        <v>3-5</v>
      </c>
      <c r="K1144" s="5">
        <v>45181</v>
      </c>
      <c r="L1144" s="2" t="s">
        <v>56</v>
      </c>
      <c r="M1144" s="2" t="s">
        <v>30</v>
      </c>
      <c r="N1144" s="2">
        <v>1</v>
      </c>
      <c r="O1144" s="2" t="str" cm="1">
        <f t="array" ref="O1144">_xlfn.IFS(HRData[[#This Row],[Performance Rating]]=1,"Very Dissatisfied",HRData[[#This Row],[Performance Rating]]=2,"Dissatisfied",HRData[[#This Row],[Performance Rating]]=3,"Neutral",HRData[[#This Row],[Performance Rating]]=4,"Satisfied",HRData[[#This Row],[Performance Rating]]=5,"Very Satisfied")</f>
        <v>Very Dissatisfied</v>
      </c>
      <c r="P1144" s="7">
        <v>89259</v>
      </c>
      <c r="Q1144" s="7">
        <v>9025</v>
      </c>
      <c r="R1144" s="2">
        <v>19</v>
      </c>
      <c r="S1144" s="2">
        <v>6</v>
      </c>
      <c r="T1144" s="2">
        <v>6</v>
      </c>
      <c r="U1144" s="2">
        <v>5</v>
      </c>
      <c r="V1144" s="2" t="str" cm="1">
        <f t="array" ref="V1144">_xlfn.IFS(HRData[[#This Row],[Job Satisfaction Level]]=1,"Very Dissatisfied",HRData[[#This Row],[Job Satisfaction Level]]=2,"Dissatisfied",HRData[[#This Row],[Job Satisfaction Level]]=3,"Neutral",HRData[[#This Row],[Job Satisfaction Level]]=4,"Satisfied",HRData[[#This Row],[Job Satisfaction Level]]=5,"Very Satisfied")</f>
        <v>Very Satisfied</v>
      </c>
      <c r="W1144" s="2" t="s">
        <v>40</v>
      </c>
      <c r="X1144" s="2" t="str">
        <f t="shared" si="70"/>
        <v>30-39</v>
      </c>
      <c r="Y1144" s="2" t="str">
        <f t="shared" si="71"/>
        <v>30-39</v>
      </c>
    </row>
    <row r="1145" spans="1:25" x14ac:dyDescent="0.25">
      <c r="A1145" s="2">
        <v>5451</v>
      </c>
      <c r="B1145" s="2" t="s">
        <v>1706</v>
      </c>
      <c r="C1145" s="2">
        <v>56</v>
      </c>
      <c r="D1145" s="2" t="s">
        <v>33</v>
      </c>
      <c r="E1145" s="2" t="s">
        <v>50</v>
      </c>
      <c r="F1145" s="2" t="s">
        <v>1707</v>
      </c>
      <c r="G1145" s="5">
        <v>43937</v>
      </c>
      <c r="H1145" s="2">
        <v>3.79</v>
      </c>
      <c r="I1145" s="2">
        <f t="shared" ca="1" si="68"/>
        <v>1</v>
      </c>
      <c r="J1145" s="2" t="str">
        <f t="shared" ca="1" si="69"/>
        <v>1-3</v>
      </c>
      <c r="K1145" s="5">
        <v>44475</v>
      </c>
      <c r="L1145" s="2" t="s">
        <v>56</v>
      </c>
      <c r="M1145" s="2" t="s">
        <v>30</v>
      </c>
      <c r="N1145" s="2">
        <v>3</v>
      </c>
      <c r="O1145" s="2" t="str" cm="1">
        <f t="array" ref="O1145">_xlfn.IFS(HRData[[#This Row],[Performance Rating]]=1,"Very Dissatisfied",HRData[[#This Row],[Performance Rating]]=2,"Dissatisfied",HRData[[#This Row],[Performance Rating]]=3,"Neutral",HRData[[#This Row],[Performance Rating]]=4,"Satisfied",HRData[[#This Row],[Performance Rating]]=5,"Very Satisfied")</f>
        <v>Neutral</v>
      </c>
      <c r="P1145" s="7">
        <v>62080</v>
      </c>
      <c r="Q1145" s="7">
        <v>1760</v>
      </c>
      <c r="R1145" s="2">
        <v>3</v>
      </c>
      <c r="S1145" s="2">
        <v>2</v>
      </c>
      <c r="T1145" s="2">
        <v>10</v>
      </c>
      <c r="U1145" s="2">
        <v>3</v>
      </c>
      <c r="V1145" s="2" t="str" cm="1">
        <f t="array" ref="V1145">_xlfn.IFS(HRData[[#This Row],[Job Satisfaction Level]]=1,"Very Dissatisfied",HRData[[#This Row],[Job Satisfaction Level]]=2,"Dissatisfied",HRData[[#This Row],[Job Satisfaction Level]]=3,"Neutral",HRData[[#This Row],[Job Satisfaction Level]]=4,"Satisfied",HRData[[#This Row],[Job Satisfaction Level]]=5,"Very Satisfied")</f>
        <v>Neutral</v>
      </c>
      <c r="W1145" s="2" t="s">
        <v>40</v>
      </c>
      <c r="X1145" s="2" t="str">
        <f t="shared" si="70"/>
        <v>50-59</v>
      </c>
      <c r="Y1145" s="2" t="str">
        <f t="shared" si="71"/>
        <v>50-59</v>
      </c>
    </row>
    <row r="1146" spans="1:25" x14ac:dyDescent="0.25">
      <c r="A1146" s="2">
        <v>4056</v>
      </c>
      <c r="B1146" s="2" t="s">
        <v>1708</v>
      </c>
      <c r="C1146" s="2">
        <v>51</v>
      </c>
      <c r="D1146" s="2" t="s">
        <v>217</v>
      </c>
      <c r="E1146" s="2" t="s">
        <v>42</v>
      </c>
      <c r="F1146" s="2" t="s">
        <v>51</v>
      </c>
      <c r="G1146" s="5">
        <v>44688</v>
      </c>
      <c r="H1146" s="2">
        <v>1.73</v>
      </c>
      <c r="I1146" s="2">
        <f t="shared" ca="1" si="68"/>
        <v>0</v>
      </c>
      <c r="J1146" s="2" t="str">
        <f t="shared" ca="1" si="69"/>
        <v>New</v>
      </c>
      <c r="K1146" s="5">
        <v>44832</v>
      </c>
      <c r="L1146" s="2" t="s">
        <v>29</v>
      </c>
      <c r="M1146" s="2" t="s">
        <v>30</v>
      </c>
      <c r="N1146" s="2">
        <v>2</v>
      </c>
      <c r="O1146" s="2" t="str" cm="1">
        <f t="array" ref="O1146">_xlfn.IFS(HRData[[#This Row],[Performance Rating]]=1,"Very Dissatisfied",HRData[[#This Row],[Performance Rating]]=2,"Dissatisfied",HRData[[#This Row],[Performance Rating]]=3,"Neutral",HRData[[#This Row],[Performance Rating]]=4,"Satisfied",HRData[[#This Row],[Performance Rating]]=5,"Very Satisfied")</f>
        <v>Dissatisfied</v>
      </c>
      <c r="P1146" s="7">
        <v>83176</v>
      </c>
      <c r="Q1146" s="7">
        <v>9633</v>
      </c>
      <c r="R1146" s="2">
        <v>16</v>
      </c>
      <c r="S1146" s="2">
        <v>9</v>
      </c>
      <c r="T1146" s="2">
        <v>5</v>
      </c>
      <c r="U1146" s="2">
        <v>4</v>
      </c>
      <c r="V1146" s="2" t="str" cm="1">
        <f t="array" ref="V1146">_xlfn.IFS(HRData[[#This Row],[Job Satisfaction Level]]=1,"Very Dissatisfied",HRData[[#This Row],[Job Satisfaction Level]]=2,"Dissatisfied",HRData[[#This Row],[Job Satisfaction Level]]=3,"Neutral",HRData[[#This Row],[Job Satisfaction Level]]=4,"Satisfied",HRData[[#This Row],[Job Satisfaction Level]]=5,"Very Satisfied")</f>
        <v>Satisfied</v>
      </c>
      <c r="W1146" s="2" t="s">
        <v>31</v>
      </c>
      <c r="X1146" s="2" t="str">
        <f t="shared" si="70"/>
        <v>50-59</v>
      </c>
      <c r="Y1146" s="2" t="str">
        <f t="shared" si="71"/>
        <v>50-59</v>
      </c>
    </row>
    <row r="1147" spans="1:25" x14ac:dyDescent="0.25">
      <c r="A1147" s="2">
        <v>8583</v>
      </c>
      <c r="B1147" s="2" t="s">
        <v>1709</v>
      </c>
      <c r="C1147" s="2">
        <v>55</v>
      </c>
      <c r="D1147" s="2" t="s">
        <v>217</v>
      </c>
      <c r="E1147" s="2" t="s">
        <v>34</v>
      </c>
      <c r="F1147" s="2" t="s">
        <v>1005</v>
      </c>
      <c r="G1147" s="5">
        <v>44056</v>
      </c>
      <c r="H1147" s="2">
        <v>3.46</v>
      </c>
      <c r="I1147" s="2">
        <f t="shared" ca="1" si="68"/>
        <v>0</v>
      </c>
      <c r="J1147" s="2" t="str">
        <f t="shared" ca="1" si="69"/>
        <v>New</v>
      </c>
      <c r="K1147" s="5">
        <v>44182</v>
      </c>
      <c r="L1147" s="2" t="s">
        <v>56</v>
      </c>
      <c r="M1147" s="2" t="s">
        <v>30</v>
      </c>
      <c r="N1147" s="2">
        <v>4</v>
      </c>
      <c r="O1147" s="2" t="str" cm="1">
        <f t="array" ref="O1147">_xlfn.IFS(HRData[[#This Row],[Performance Rating]]=1,"Very Dissatisfied",HRData[[#This Row],[Performance Rating]]=2,"Dissatisfied",HRData[[#This Row],[Performance Rating]]=3,"Neutral",HRData[[#This Row],[Performance Rating]]=4,"Satisfied",HRData[[#This Row],[Performance Rating]]=5,"Very Satisfied")</f>
        <v>Satisfied</v>
      </c>
      <c r="P1147" s="7">
        <v>69613</v>
      </c>
      <c r="Q1147" s="7">
        <v>8123</v>
      </c>
      <c r="R1147" s="2">
        <v>8</v>
      </c>
      <c r="S1147" s="2">
        <v>6</v>
      </c>
      <c r="T1147" s="2">
        <v>0</v>
      </c>
      <c r="U1147" s="2">
        <v>5</v>
      </c>
      <c r="V1147" s="2" t="str" cm="1">
        <f t="array" ref="V1147">_xlfn.IFS(HRData[[#This Row],[Job Satisfaction Level]]=1,"Very Dissatisfied",HRData[[#This Row],[Job Satisfaction Level]]=2,"Dissatisfied",HRData[[#This Row],[Job Satisfaction Level]]=3,"Neutral",HRData[[#This Row],[Job Satisfaction Level]]=4,"Satisfied",HRData[[#This Row],[Job Satisfaction Level]]=5,"Very Satisfied")</f>
        <v>Very Satisfied</v>
      </c>
      <c r="W1147" s="2" t="s">
        <v>40</v>
      </c>
      <c r="X1147" s="2" t="str">
        <f t="shared" si="70"/>
        <v>50-59</v>
      </c>
      <c r="Y1147" s="2" t="str">
        <f t="shared" si="71"/>
        <v>50-59</v>
      </c>
    </row>
    <row r="1148" spans="1:25" x14ac:dyDescent="0.25">
      <c r="A1148" s="2">
        <v>8254</v>
      </c>
      <c r="B1148" s="2" t="s">
        <v>1710</v>
      </c>
      <c r="C1148" s="2">
        <v>63</v>
      </c>
      <c r="D1148" s="2" t="s">
        <v>217</v>
      </c>
      <c r="E1148" s="2" t="s">
        <v>27</v>
      </c>
      <c r="F1148" s="2" t="s">
        <v>605</v>
      </c>
      <c r="G1148" s="5">
        <v>42273</v>
      </c>
      <c r="H1148" s="2">
        <v>8.35</v>
      </c>
      <c r="I1148" s="2">
        <f t="shared" ca="1" si="68"/>
        <v>2</v>
      </c>
      <c r="J1148" s="2" t="str">
        <f t="shared" ca="1" si="69"/>
        <v>1-3</v>
      </c>
      <c r="K1148" s="5">
        <v>43334</v>
      </c>
      <c r="L1148" s="2" t="s">
        <v>56</v>
      </c>
      <c r="M1148" s="2" t="s">
        <v>30</v>
      </c>
      <c r="N1148" s="2">
        <v>3</v>
      </c>
      <c r="O1148" s="2" t="str" cm="1">
        <f t="array" ref="O1148">_xlfn.IFS(HRData[[#This Row],[Performance Rating]]=1,"Very Dissatisfied",HRData[[#This Row],[Performance Rating]]=2,"Dissatisfied",HRData[[#This Row],[Performance Rating]]=3,"Neutral",HRData[[#This Row],[Performance Rating]]=4,"Satisfied",HRData[[#This Row],[Performance Rating]]=5,"Very Satisfied")</f>
        <v>Neutral</v>
      </c>
      <c r="P1148" s="7">
        <v>113326</v>
      </c>
      <c r="Q1148" s="7">
        <v>4442</v>
      </c>
      <c r="R1148" s="2">
        <v>13</v>
      </c>
      <c r="S1148" s="2">
        <v>7</v>
      </c>
      <c r="T1148" s="2">
        <v>1</v>
      </c>
      <c r="U1148" s="2">
        <v>3</v>
      </c>
      <c r="V1148" s="2" t="str" cm="1">
        <f t="array" ref="V1148">_xlfn.IFS(HRData[[#This Row],[Job Satisfaction Level]]=1,"Very Dissatisfied",HRData[[#This Row],[Job Satisfaction Level]]=2,"Dissatisfied",HRData[[#This Row],[Job Satisfaction Level]]=3,"Neutral",HRData[[#This Row],[Job Satisfaction Level]]=4,"Satisfied",HRData[[#This Row],[Job Satisfaction Level]]=5,"Very Satisfied")</f>
        <v>Neutral</v>
      </c>
      <c r="W1148" s="2" t="s">
        <v>40</v>
      </c>
      <c r="X1148" s="2" t="str">
        <f t="shared" si="70"/>
        <v>60-69</v>
      </c>
      <c r="Y1148" s="2" t="str">
        <f t="shared" si="71"/>
        <v>60-69</v>
      </c>
    </row>
    <row r="1149" spans="1:25" x14ac:dyDescent="0.25">
      <c r="A1149" s="2">
        <v>6289</v>
      </c>
      <c r="B1149" s="2" t="s">
        <v>1711</v>
      </c>
      <c r="C1149" s="2">
        <v>28</v>
      </c>
      <c r="D1149" s="2" t="s">
        <v>217</v>
      </c>
      <c r="E1149" s="2" t="s">
        <v>34</v>
      </c>
      <c r="F1149" s="2" t="s">
        <v>1284</v>
      </c>
      <c r="G1149" s="5">
        <v>44641</v>
      </c>
      <c r="H1149" s="2">
        <v>1.86</v>
      </c>
      <c r="I1149" s="2">
        <f t="shared" ca="1" si="68"/>
        <v>2</v>
      </c>
      <c r="J1149" s="2" t="str">
        <f t="shared" ca="1" si="69"/>
        <v>1-3</v>
      </c>
      <c r="K1149" s="5"/>
      <c r="L1149" s="2" t="s">
        <v>56</v>
      </c>
      <c r="M1149" s="2" t="s">
        <v>39</v>
      </c>
      <c r="N1149" s="2">
        <v>4</v>
      </c>
      <c r="O1149" s="2" t="str" cm="1">
        <f t="array" ref="O1149">_xlfn.IFS(HRData[[#This Row],[Performance Rating]]=1,"Very Dissatisfied",HRData[[#This Row],[Performance Rating]]=2,"Dissatisfied",HRData[[#This Row],[Performance Rating]]=3,"Neutral",HRData[[#This Row],[Performance Rating]]=4,"Satisfied",HRData[[#This Row],[Performance Rating]]=5,"Very Satisfied")</f>
        <v>Satisfied</v>
      </c>
      <c r="P1149" s="7">
        <v>129894</v>
      </c>
      <c r="Q1149" s="7">
        <v>4896</v>
      </c>
      <c r="R1149" s="2">
        <v>15</v>
      </c>
      <c r="S1149" s="2">
        <v>7</v>
      </c>
      <c r="T1149" s="2">
        <v>2</v>
      </c>
      <c r="U1149" s="2">
        <v>1</v>
      </c>
      <c r="V1149" s="2" t="str" cm="1">
        <f t="array" ref="V11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49" s="2" t="s">
        <v>45</v>
      </c>
      <c r="X1149" s="2" t="str">
        <f t="shared" si="70"/>
        <v>20-29</v>
      </c>
      <c r="Y1149" s="2" t="str">
        <f t="shared" si="71"/>
        <v>20-29</v>
      </c>
    </row>
    <row r="1150" spans="1:25" x14ac:dyDescent="0.25">
      <c r="A1150" s="2">
        <v>6227</v>
      </c>
      <c r="B1150" s="2" t="s">
        <v>1712</v>
      </c>
      <c r="C1150" s="2">
        <v>54</v>
      </c>
      <c r="D1150" s="2" t="s">
        <v>26</v>
      </c>
      <c r="E1150" s="2" t="s">
        <v>50</v>
      </c>
      <c r="F1150" s="2" t="s">
        <v>603</v>
      </c>
      <c r="G1150" s="5">
        <v>44788</v>
      </c>
      <c r="H1150" s="2">
        <v>1.45</v>
      </c>
      <c r="I1150" s="2">
        <f t="shared" ca="1" si="68"/>
        <v>1</v>
      </c>
      <c r="J1150" s="2" t="str">
        <f t="shared" ca="1" si="69"/>
        <v>1-3</v>
      </c>
      <c r="K1150" s="5"/>
      <c r="L1150" s="2" t="s">
        <v>48</v>
      </c>
      <c r="M1150" s="2" t="s">
        <v>39</v>
      </c>
      <c r="N1150" s="2">
        <v>3</v>
      </c>
      <c r="O1150" s="2" t="str" cm="1">
        <f t="array" ref="O1150">_xlfn.IFS(HRData[[#This Row],[Performance Rating]]=1,"Very Dissatisfied",HRData[[#This Row],[Performance Rating]]=2,"Dissatisfied",HRData[[#This Row],[Performance Rating]]=3,"Neutral",HRData[[#This Row],[Performance Rating]]=4,"Satisfied",HRData[[#This Row],[Performance Rating]]=5,"Very Satisfied")</f>
        <v>Neutral</v>
      </c>
      <c r="P1150" s="7">
        <v>117236</v>
      </c>
      <c r="Q1150" s="7">
        <v>8924</v>
      </c>
      <c r="R1150" s="2">
        <v>17</v>
      </c>
      <c r="S1150" s="2">
        <v>9</v>
      </c>
      <c r="T1150" s="2">
        <v>8</v>
      </c>
      <c r="U1150" s="2">
        <v>2</v>
      </c>
      <c r="V1150" s="2" t="str" cm="1">
        <f t="array" ref="V1150">_xlfn.IFS(HRData[[#This Row],[Job Satisfaction Level]]=1,"Very Dissatisfied",HRData[[#This Row],[Job Satisfaction Level]]=2,"Dissatisfied",HRData[[#This Row],[Job Satisfaction Level]]=3,"Neutral",HRData[[#This Row],[Job Satisfaction Level]]=4,"Satisfied",HRData[[#This Row],[Job Satisfaction Level]]=5,"Very Satisfied")</f>
        <v>Dissatisfied</v>
      </c>
      <c r="W1150" s="2" t="s">
        <v>45</v>
      </c>
      <c r="X1150" s="2" t="str">
        <f t="shared" si="70"/>
        <v>50-59</v>
      </c>
      <c r="Y1150" s="2" t="str">
        <f t="shared" si="71"/>
        <v>50-59</v>
      </c>
    </row>
    <row r="1151" spans="1:25" x14ac:dyDescent="0.25">
      <c r="A1151" s="2">
        <v>8737</v>
      </c>
      <c r="B1151" s="2" t="s">
        <v>1713</v>
      </c>
      <c r="C1151" s="2">
        <v>61</v>
      </c>
      <c r="D1151" s="2" t="s">
        <v>33</v>
      </c>
      <c r="E1151" s="2" t="s">
        <v>42</v>
      </c>
      <c r="F1151" s="2" t="s">
        <v>1714</v>
      </c>
      <c r="G1151" s="5">
        <v>43246</v>
      </c>
      <c r="H1151" s="2">
        <v>5.68</v>
      </c>
      <c r="I1151" s="2">
        <f t="shared" ca="1" si="68"/>
        <v>3</v>
      </c>
      <c r="J1151" s="2" t="str">
        <f t="shared" ca="1" si="69"/>
        <v>3-5</v>
      </c>
      <c r="K1151" s="5">
        <v>44527</v>
      </c>
      <c r="L1151" s="2" t="s">
        <v>56</v>
      </c>
      <c r="M1151" s="2" t="s">
        <v>30</v>
      </c>
      <c r="N1151" s="2">
        <v>3</v>
      </c>
      <c r="O1151" s="2" t="str" cm="1">
        <f t="array" ref="O1151">_xlfn.IFS(HRData[[#This Row],[Performance Rating]]=1,"Very Dissatisfied",HRData[[#This Row],[Performance Rating]]=2,"Dissatisfied",HRData[[#This Row],[Performance Rating]]=3,"Neutral",HRData[[#This Row],[Performance Rating]]=4,"Satisfied",HRData[[#This Row],[Performance Rating]]=5,"Very Satisfied")</f>
        <v>Neutral</v>
      </c>
      <c r="P1151" s="7">
        <v>49073</v>
      </c>
      <c r="Q1151" s="7">
        <v>8655</v>
      </c>
      <c r="R1151" s="2">
        <v>3</v>
      </c>
      <c r="S1151" s="2">
        <v>9</v>
      </c>
      <c r="T1151" s="2">
        <v>0</v>
      </c>
      <c r="U1151" s="2">
        <v>4</v>
      </c>
      <c r="V1151" s="2" t="str" cm="1">
        <f t="array" ref="V1151">_xlfn.IFS(HRData[[#This Row],[Job Satisfaction Level]]=1,"Very Dissatisfied",HRData[[#This Row],[Job Satisfaction Level]]=2,"Dissatisfied",HRData[[#This Row],[Job Satisfaction Level]]=3,"Neutral",HRData[[#This Row],[Job Satisfaction Level]]=4,"Satisfied",HRData[[#This Row],[Job Satisfaction Level]]=5,"Very Satisfied")</f>
        <v>Satisfied</v>
      </c>
      <c r="W1151" s="2" t="s">
        <v>40</v>
      </c>
      <c r="X1151" s="2" t="str">
        <f t="shared" si="70"/>
        <v>60-69</v>
      </c>
      <c r="Y1151" s="2" t="str">
        <f t="shared" si="71"/>
        <v>60-69</v>
      </c>
    </row>
    <row r="1152" spans="1:25" x14ac:dyDescent="0.25">
      <c r="A1152" s="2">
        <v>4650</v>
      </c>
      <c r="B1152" s="2" t="s">
        <v>1715</v>
      </c>
      <c r="C1152" s="2">
        <v>29</v>
      </c>
      <c r="D1152" s="2" t="s">
        <v>217</v>
      </c>
      <c r="E1152" s="2" t="s">
        <v>37</v>
      </c>
      <c r="F1152" s="2" t="s">
        <v>799</v>
      </c>
      <c r="G1152" s="5">
        <v>44150</v>
      </c>
      <c r="H1152" s="2">
        <v>3.2</v>
      </c>
      <c r="I1152" s="2">
        <f t="shared" ca="1" si="68"/>
        <v>3</v>
      </c>
      <c r="J1152" s="2" t="str">
        <f t="shared" ca="1" si="69"/>
        <v>3-5</v>
      </c>
      <c r="K1152" s="5"/>
      <c r="L1152" s="2" t="s">
        <v>56</v>
      </c>
      <c r="M1152" s="2" t="s">
        <v>39</v>
      </c>
      <c r="N1152" s="2">
        <v>3</v>
      </c>
      <c r="O1152" s="2" t="str" cm="1">
        <f t="array" ref="O1152">_xlfn.IFS(HRData[[#This Row],[Performance Rating]]=1,"Very Dissatisfied",HRData[[#This Row],[Performance Rating]]=2,"Dissatisfied",HRData[[#This Row],[Performance Rating]]=3,"Neutral",HRData[[#This Row],[Performance Rating]]=4,"Satisfied",HRData[[#This Row],[Performance Rating]]=5,"Very Satisfied")</f>
        <v>Neutral</v>
      </c>
      <c r="P1152" s="7">
        <v>35353</v>
      </c>
      <c r="Q1152" s="7">
        <v>471</v>
      </c>
      <c r="R1152" s="2">
        <v>17</v>
      </c>
      <c r="S1152" s="2">
        <v>0</v>
      </c>
      <c r="T1152" s="2">
        <v>1</v>
      </c>
      <c r="U1152" s="2">
        <v>4</v>
      </c>
      <c r="V1152" s="2" t="str" cm="1">
        <f t="array" ref="V1152">_xlfn.IFS(HRData[[#This Row],[Job Satisfaction Level]]=1,"Very Dissatisfied",HRData[[#This Row],[Job Satisfaction Level]]=2,"Dissatisfied",HRData[[#This Row],[Job Satisfaction Level]]=3,"Neutral",HRData[[#This Row],[Job Satisfaction Level]]=4,"Satisfied",HRData[[#This Row],[Job Satisfaction Level]]=5,"Very Satisfied")</f>
        <v>Satisfied</v>
      </c>
      <c r="W1152" s="2" t="s">
        <v>31</v>
      </c>
      <c r="X1152" s="2" t="str">
        <f t="shared" si="70"/>
        <v>20-29</v>
      </c>
      <c r="Y1152" s="2" t="str">
        <f t="shared" si="71"/>
        <v>20-29</v>
      </c>
    </row>
    <row r="1153" spans="1:25" x14ac:dyDescent="0.25">
      <c r="A1153" s="2">
        <v>9772</v>
      </c>
      <c r="B1153" s="2" t="s">
        <v>1716</v>
      </c>
      <c r="C1153" s="2">
        <v>59</v>
      </c>
      <c r="D1153" s="2" t="s">
        <v>26</v>
      </c>
      <c r="E1153" s="2" t="s">
        <v>27</v>
      </c>
      <c r="F1153" s="2" t="s">
        <v>1306</v>
      </c>
      <c r="G1153" s="5">
        <v>44789</v>
      </c>
      <c r="H1153" s="2">
        <v>1.45</v>
      </c>
      <c r="I1153" s="2">
        <f t="shared" ca="1" si="68"/>
        <v>1</v>
      </c>
      <c r="J1153" s="2" t="str">
        <f t="shared" ca="1" si="69"/>
        <v>1-3</v>
      </c>
      <c r="K1153" s="5">
        <v>45310</v>
      </c>
      <c r="L1153" s="2" t="s">
        <v>56</v>
      </c>
      <c r="M1153" s="2" t="s">
        <v>30</v>
      </c>
      <c r="N1153" s="2">
        <v>5</v>
      </c>
      <c r="O1153" s="2" t="str" cm="1">
        <f t="array" ref="O1153">_xlfn.IFS(HRData[[#This Row],[Performance Rating]]=1,"Very Dissatisfied",HRData[[#This Row],[Performance Rating]]=2,"Dissatisfied",HRData[[#This Row],[Performance Rating]]=3,"Neutral",HRData[[#This Row],[Performance Rating]]=4,"Satisfied",HRData[[#This Row],[Performance Rating]]=5,"Very Satisfied")</f>
        <v>Very Satisfied</v>
      </c>
      <c r="P1153" s="7">
        <v>69584</v>
      </c>
      <c r="Q1153" s="7">
        <v>7990</v>
      </c>
      <c r="R1153" s="2">
        <v>0</v>
      </c>
      <c r="S1153" s="2">
        <v>0</v>
      </c>
      <c r="T1153" s="2">
        <v>9</v>
      </c>
      <c r="U1153" s="2">
        <v>3</v>
      </c>
      <c r="V1153" s="2" t="str" cm="1">
        <f t="array" ref="V1153">_xlfn.IFS(HRData[[#This Row],[Job Satisfaction Level]]=1,"Very Dissatisfied",HRData[[#This Row],[Job Satisfaction Level]]=2,"Dissatisfied",HRData[[#This Row],[Job Satisfaction Level]]=3,"Neutral",HRData[[#This Row],[Job Satisfaction Level]]=4,"Satisfied",HRData[[#This Row],[Job Satisfaction Level]]=5,"Very Satisfied")</f>
        <v>Neutral</v>
      </c>
      <c r="W1153" s="2" t="s">
        <v>45</v>
      </c>
      <c r="X1153" s="2" t="str">
        <f t="shared" si="70"/>
        <v>50-59</v>
      </c>
      <c r="Y1153" s="2" t="str">
        <f t="shared" si="71"/>
        <v>50-59</v>
      </c>
    </row>
    <row r="1154" spans="1:25" x14ac:dyDescent="0.25">
      <c r="A1154" s="2">
        <v>4069</v>
      </c>
      <c r="B1154" s="2" t="s">
        <v>1717</v>
      </c>
      <c r="C1154" s="2">
        <v>39</v>
      </c>
      <c r="D1154" s="2" t="s">
        <v>33</v>
      </c>
      <c r="E1154" s="2" t="s">
        <v>34</v>
      </c>
      <c r="F1154" s="2" t="s">
        <v>675</v>
      </c>
      <c r="G1154" s="5">
        <v>42839</v>
      </c>
      <c r="H1154" s="2">
        <v>6.79</v>
      </c>
      <c r="I1154" s="2">
        <f t="shared" ref="I1154:I1217" ca="1" si="72">DATEDIF(G1154,IF(ISBLANK(K1154), TODAY(), K1154), "y")</f>
        <v>0</v>
      </c>
      <c r="J1154" s="2" t="str">
        <f t="shared" ref="J1154:J1217" ca="1" si="73">IF(I1154=0, "New", IF(I1154&lt;1, "0-1", IF(I1154&lt;3, "1-3", IF(I1154&lt;5, "3-5", IF(I1154&lt;10, "5-10", "10+")))))</f>
        <v>New</v>
      </c>
      <c r="K1154" s="5">
        <v>42881</v>
      </c>
      <c r="L1154" s="2" t="s">
        <v>48</v>
      </c>
      <c r="M1154" s="2" t="s">
        <v>30</v>
      </c>
      <c r="N1154" s="2">
        <v>3</v>
      </c>
      <c r="O1154" s="2" t="str" cm="1">
        <f t="array" ref="O1154">_xlfn.IFS(HRData[[#This Row],[Performance Rating]]=1,"Very Dissatisfied",HRData[[#This Row],[Performance Rating]]=2,"Dissatisfied",HRData[[#This Row],[Performance Rating]]=3,"Neutral",HRData[[#This Row],[Performance Rating]]=4,"Satisfied",HRData[[#This Row],[Performance Rating]]=5,"Very Satisfied")</f>
        <v>Neutral</v>
      </c>
      <c r="P1154" s="7">
        <v>124851</v>
      </c>
      <c r="Q1154" s="7">
        <v>986</v>
      </c>
      <c r="R1154" s="2">
        <v>10</v>
      </c>
      <c r="S1154" s="2">
        <v>0</v>
      </c>
      <c r="T1154" s="2">
        <v>7</v>
      </c>
      <c r="U1154" s="2">
        <v>4</v>
      </c>
      <c r="V1154" s="2" t="str" cm="1">
        <f t="array" ref="V1154">_xlfn.IFS(HRData[[#This Row],[Job Satisfaction Level]]=1,"Very Dissatisfied",HRData[[#This Row],[Job Satisfaction Level]]=2,"Dissatisfied",HRData[[#This Row],[Job Satisfaction Level]]=3,"Neutral",HRData[[#This Row],[Job Satisfaction Level]]=4,"Satisfied",HRData[[#This Row],[Job Satisfaction Level]]=5,"Very Satisfied")</f>
        <v>Satisfied</v>
      </c>
      <c r="W1154" s="2" t="s">
        <v>31</v>
      </c>
      <c r="X1154" s="2" t="str">
        <f t="shared" ref="X1154:X1217" si="74">IF(C1154="", "", CONCATENATE(TEXT(FLOOR(C1154, 10), "0"), "-", TEXT(FLOOR(C1154, 10) + 9, "0")))</f>
        <v>30-39</v>
      </c>
      <c r="Y1154" s="2" t="str">
        <f t="shared" ref="Y1154:Y1217" si="75">IF(AND(C1154&gt;=0, C1154&lt;10), "0-9",
   IF(AND(C1154&gt;=10, C1154&lt;20), "10-19",
      IF(AND(C1154&gt;=20, C1154&lt;30), "20-29",
         IF(AND(C1154&gt;=30, C1154&lt;40), "30-39",
            IF(AND(C1154&gt;=40, C1154&lt;50), "40-49",
               IF(AND(C1154&gt;=50, C1154&lt;60), "50-59",
                  IF(AND(C1154&gt;=60, C1154&lt;70), "60-69",
                     IF(AND(C1154&gt;=70, C1154&lt;80), "70-79",
                        IF(AND(C1154&gt;=80, C1154&lt;90), "80-89",
                           IF(C1154&gt;=90, "90+", "Out of range"))))))))))</f>
        <v>30-39</v>
      </c>
    </row>
    <row r="1155" spans="1:25" x14ac:dyDescent="0.25">
      <c r="A1155" s="2">
        <v>7855</v>
      </c>
      <c r="B1155" s="2" t="s">
        <v>1718</v>
      </c>
      <c r="C1155" s="2">
        <v>28</v>
      </c>
      <c r="D1155" s="2" t="s">
        <v>217</v>
      </c>
      <c r="E1155" s="2" t="s">
        <v>37</v>
      </c>
      <c r="F1155" s="2" t="s">
        <v>872</v>
      </c>
      <c r="G1155" s="5">
        <v>42385</v>
      </c>
      <c r="H1155" s="2">
        <v>8.0399999999999991</v>
      </c>
      <c r="I1155" s="2">
        <f t="shared" ca="1" si="72"/>
        <v>8</v>
      </c>
      <c r="J1155" s="2" t="str">
        <f t="shared" ca="1" si="73"/>
        <v>5-10</v>
      </c>
      <c r="K1155" s="5"/>
      <c r="L1155" s="2" t="s">
        <v>44</v>
      </c>
      <c r="M1155" s="2" t="s">
        <v>39</v>
      </c>
      <c r="N1155" s="2">
        <v>4</v>
      </c>
      <c r="O1155" s="2" t="str" cm="1">
        <f t="array" ref="O1155">_xlfn.IFS(HRData[[#This Row],[Performance Rating]]=1,"Very Dissatisfied",HRData[[#This Row],[Performance Rating]]=2,"Dissatisfied",HRData[[#This Row],[Performance Rating]]=3,"Neutral",HRData[[#This Row],[Performance Rating]]=4,"Satisfied",HRData[[#This Row],[Performance Rating]]=5,"Very Satisfied")</f>
        <v>Satisfied</v>
      </c>
      <c r="P1155" s="7">
        <v>46276</v>
      </c>
      <c r="Q1155" s="7">
        <v>7264</v>
      </c>
      <c r="R1155" s="2">
        <v>16</v>
      </c>
      <c r="S1155" s="2">
        <v>5</v>
      </c>
      <c r="T1155" s="2">
        <v>3</v>
      </c>
      <c r="U1155" s="2">
        <v>1</v>
      </c>
      <c r="V1155" s="2" t="str" cm="1">
        <f t="array" ref="V11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55" s="2" t="s">
        <v>45</v>
      </c>
      <c r="X1155" s="2" t="str">
        <f t="shared" si="74"/>
        <v>20-29</v>
      </c>
      <c r="Y1155" s="2" t="str">
        <f t="shared" si="75"/>
        <v>20-29</v>
      </c>
    </row>
    <row r="1156" spans="1:25" x14ac:dyDescent="0.25">
      <c r="A1156" s="2">
        <v>2777</v>
      </c>
      <c r="B1156" s="2" t="s">
        <v>1719</v>
      </c>
      <c r="C1156" s="2">
        <v>28</v>
      </c>
      <c r="D1156" s="2" t="s">
        <v>217</v>
      </c>
      <c r="E1156" s="2" t="s">
        <v>27</v>
      </c>
      <c r="F1156" s="2" t="s">
        <v>1720</v>
      </c>
      <c r="G1156" s="5">
        <v>43298</v>
      </c>
      <c r="H1156" s="2">
        <v>5.54</v>
      </c>
      <c r="I1156" s="2">
        <f t="shared" ca="1" si="72"/>
        <v>5</v>
      </c>
      <c r="J1156" s="2" t="str">
        <f t="shared" ca="1" si="73"/>
        <v>5-10</v>
      </c>
      <c r="K1156" s="5"/>
      <c r="L1156" s="2" t="s">
        <v>29</v>
      </c>
      <c r="M1156" s="2" t="s">
        <v>39</v>
      </c>
      <c r="N1156" s="2">
        <v>2</v>
      </c>
      <c r="O1156" s="2" t="str" cm="1">
        <f t="array" ref="O1156">_xlfn.IFS(HRData[[#This Row],[Performance Rating]]=1,"Very Dissatisfied",HRData[[#This Row],[Performance Rating]]=2,"Dissatisfied",HRData[[#This Row],[Performance Rating]]=3,"Neutral",HRData[[#This Row],[Performance Rating]]=4,"Satisfied",HRData[[#This Row],[Performance Rating]]=5,"Very Satisfied")</f>
        <v>Dissatisfied</v>
      </c>
      <c r="P1156" s="7">
        <v>50547</v>
      </c>
      <c r="Q1156" s="7">
        <v>4615</v>
      </c>
      <c r="R1156" s="2">
        <v>1</v>
      </c>
      <c r="S1156" s="2">
        <v>1</v>
      </c>
      <c r="T1156" s="2">
        <v>7</v>
      </c>
      <c r="U1156" s="2">
        <v>5</v>
      </c>
      <c r="V1156" s="2" t="str" cm="1">
        <f t="array" ref="V1156">_xlfn.IFS(HRData[[#This Row],[Job Satisfaction Level]]=1,"Very Dissatisfied",HRData[[#This Row],[Job Satisfaction Level]]=2,"Dissatisfied",HRData[[#This Row],[Job Satisfaction Level]]=3,"Neutral",HRData[[#This Row],[Job Satisfaction Level]]=4,"Satisfied",HRData[[#This Row],[Job Satisfaction Level]]=5,"Very Satisfied")</f>
        <v>Very Satisfied</v>
      </c>
      <c r="W1156" s="2" t="s">
        <v>40</v>
      </c>
      <c r="X1156" s="2" t="str">
        <f t="shared" si="74"/>
        <v>20-29</v>
      </c>
      <c r="Y1156" s="2" t="str">
        <f t="shared" si="75"/>
        <v>20-29</v>
      </c>
    </row>
    <row r="1157" spans="1:25" x14ac:dyDescent="0.25">
      <c r="A1157" s="2">
        <v>1375</v>
      </c>
      <c r="B1157" s="2" t="s">
        <v>1721</v>
      </c>
      <c r="C1157" s="2">
        <v>37</v>
      </c>
      <c r="D1157" s="2" t="s">
        <v>26</v>
      </c>
      <c r="E1157" s="2" t="s">
        <v>37</v>
      </c>
      <c r="F1157" s="2" t="s">
        <v>322</v>
      </c>
      <c r="G1157" s="5">
        <v>43769</v>
      </c>
      <c r="H1157" s="2">
        <v>4.25</v>
      </c>
      <c r="I1157" s="2">
        <f t="shared" ca="1" si="72"/>
        <v>4</v>
      </c>
      <c r="J1157" s="2" t="str">
        <f t="shared" ca="1" si="73"/>
        <v>3-5</v>
      </c>
      <c r="K1157" s="5"/>
      <c r="L1157" s="2" t="s">
        <v>48</v>
      </c>
      <c r="M1157" s="2" t="s">
        <v>39</v>
      </c>
      <c r="N1157" s="2">
        <v>5</v>
      </c>
      <c r="O1157" s="2" t="str" cm="1">
        <f t="array" ref="O1157">_xlfn.IFS(HRData[[#This Row],[Performance Rating]]=1,"Very Dissatisfied",HRData[[#This Row],[Performance Rating]]=2,"Dissatisfied",HRData[[#This Row],[Performance Rating]]=3,"Neutral",HRData[[#This Row],[Performance Rating]]=4,"Satisfied",HRData[[#This Row],[Performance Rating]]=5,"Very Satisfied")</f>
        <v>Very Satisfied</v>
      </c>
      <c r="P1157" s="7">
        <v>95726</v>
      </c>
      <c r="Q1157" s="7">
        <v>8798</v>
      </c>
      <c r="R1157" s="2">
        <v>12</v>
      </c>
      <c r="S1157" s="2">
        <v>4</v>
      </c>
      <c r="T1157" s="2">
        <v>4</v>
      </c>
      <c r="U1157" s="2">
        <v>1</v>
      </c>
      <c r="V1157" s="2" t="str" cm="1">
        <f t="array" ref="V11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57" s="2" t="s">
        <v>45</v>
      </c>
      <c r="X1157" s="2" t="str">
        <f t="shared" si="74"/>
        <v>30-39</v>
      </c>
      <c r="Y1157" s="2" t="str">
        <f t="shared" si="75"/>
        <v>30-39</v>
      </c>
    </row>
    <row r="1158" spans="1:25" x14ac:dyDescent="0.25">
      <c r="A1158" s="2">
        <v>5127</v>
      </c>
      <c r="B1158" s="2" t="s">
        <v>1722</v>
      </c>
      <c r="C1158" s="2">
        <v>29</v>
      </c>
      <c r="D1158" s="2" t="s">
        <v>33</v>
      </c>
      <c r="E1158" s="2" t="s">
        <v>42</v>
      </c>
      <c r="F1158" s="2" t="s">
        <v>101</v>
      </c>
      <c r="G1158" s="5">
        <v>43455</v>
      </c>
      <c r="H1158" s="2">
        <v>5.1100000000000003</v>
      </c>
      <c r="I1158" s="2">
        <f t="shared" ca="1" si="72"/>
        <v>5</v>
      </c>
      <c r="J1158" s="2" t="str">
        <f t="shared" ca="1" si="73"/>
        <v>5-10</v>
      </c>
      <c r="K1158" s="5"/>
      <c r="L1158" s="2" t="s">
        <v>48</v>
      </c>
      <c r="M1158" s="2" t="s">
        <v>39</v>
      </c>
      <c r="N1158" s="2">
        <v>3</v>
      </c>
      <c r="O1158" s="2" t="str" cm="1">
        <f t="array" ref="O1158">_xlfn.IFS(HRData[[#This Row],[Performance Rating]]=1,"Very Dissatisfied",HRData[[#This Row],[Performance Rating]]=2,"Dissatisfied",HRData[[#This Row],[Performance Rating]]=3,"Neutral",HRData[[#This Row],[Performance Rating]]=4,"Satisfied",HRData[[#This Row],[Performance Rating]]=5,"Very Satisfied")</f>
        <v>Neutral</v>
      </c>
      <c r="P1158" s="7">
        <v>126964</v>
      </c>
      <c r="Q1158" s="7">
        <v>959</v>
      </c>
      <c r="R1158" s="2">
        <v>6</v>
      </c>
      <c r="S1158" s="2">
        <v>0</v>
      </c>
      <c r="T1158" s="2">
        <v>9</v>
      </c>
      <c r="U1158" s="2">
        <v>3</v>
      </c>
      <c r="V1158" s="2" t="str" cm="1">
        <f t="array" ref="V1158">_xlfn.IFS(HRData[[#This Row],[Job Satisfaction Level]]=1,"Very Dissatisfied",HRData[[#This Row],[Job Satisfaction Level]]=2,"Dissatisfied",HRData[[#This Row],[Job Satisfaction Level]]=3,"Neutral",HRData[[#This Row],[Job Satisfaction Level]]=4,"Satisfied",HRData[[#This Row],[Job Satisfaction Level]]=5,"Very Satisfied")</f>
        <v>Neutral</v>
      </c>
      <c r="W1158" s="2" t="s">
        <v>45</v>
      </c>
      <c r="X1158" s="2" t="str">
        <f t="shared" si="74"/>
        <v>20-29</v>
      </c>
      <c r="Y1158" s="2" t="str">
        <f t="shared" si="75"/>
        <v>20-29</v>
      </c>
    </row>
    <row r="1159" spans="1:25" x14ac:dyDescent="0.25">
      <c r="A1159" s="2">
        <v>1221</v>
      </c>
      <c r="B1159" s="2" t="s">
        <v>1723</v>
      </c>
      <c r="C1159" s="2">
        <v>49</v>
      </c>
      <c r="D1159" s="2" t="s">
        <v>33</v>
      </c>
      <c r="E1159" s="2" t="s">
        <v>34</v>
      </c>
      <c r="F1159" s="2" t="s">
        <v>1058</v>
      </c>
      <c r="G1159" s="5">
        <v>42005</v>
      </c>
      <c r="H1159" s="2">
        <v>9.08</v>
      </c>
      <c r="I1159" s="2">
        <f t="shared" ca="1" si="72"/>
        <v>2</v>
      </c>
      <c r="J1159" s="2" t="str">
        <f t="shared" ca="1" si="73"/>
        <v>1-3</v>
      </c>
      <c r="K1159" s="5">
        <v>42852</v>
      </c>
      <c r="L1159" s="2" t="s">
        <v>44</v>
      </c>
      <c r="M1159" s="2" t="s">
        <v>30</v>
      </c>
      <c r="N1159" s="2">
        <v>3</v>
      </c>
      <c r="O1159" s="2" t="str" cm="1">
        <f t="array" ref="O1159">_xlfn.IFS(HRData[[#This Row],[Performance Rating]]=1,"Very Dissatisfied",HRData[[#This Row],[Performance Rating]]=2,"Dissatisfied",HRData[[#This Row],[Performance Rating]]=3,"Neutral",HRData[[#This Row],[Performance Rating]]=4,"Satisfied",HRData[[#This Row],[Performance Rating]]=5,"Very Satisfied")</f>
        <v>Neutral</v>
      </c>
      <c r="P1159" s="7">
        <v>103452</v>
      </c>
      <c r="Q1159" s="7">
        <v>9602</v>
      </c>
      <c r="R1159" s="2">
        <v>9</v>
      </c>
      <c r="S1159" s="2">
        <v>4</v>
      </c>
      <c r="T1159" s="2">
        <v>2</v>
      </c>
      <c r="U1159" s="2">
        <v>2</v>
      </c>
      <c r="V1159" s="2" t="str" cm="1">
        <f t="array" ref="V1159">_xlfn.IFS(HRData[[#This Row],[Job Satisfaction Level]]=1,"Very Dissatisfied",HRData[[#This Row],[Job Satisfaction Level]]=2,"Dissatisfied",HRData[[#This Row],[Job Satisfaction Level]]=3,"Neutral",HRData[[#This Row],[Job Satisfaction Level]]=4,"Satisfied",HRData[[#This Row],[Job Satisfaction Level]]=5,"Very Satisfied")</f>
        <v>Dissatisfied</v>
      </c>
      <c r="W1159" s="2" t="s">
        <v>31</v>
      </c>
      <c r="X1159" s="2" t="str">
        <f t="shared" si="74"/>
        <v>40-49</v>
      </c>
      <c r="Y1159" s="2" t="str">
        <f t="shared" si="75"/>
        <v>40-49</v>
      </c>
    </row>
    <row r="1160" spans="1:25" x14ac:dyDescent="0.25">
      <c r="A1160" s="2">
        <v>5112</v>
      </c>
      <c r="B1160" s="2" t="s">
        <v>1724</v>
      </c>
      <c r="C1160" s="2">
        <v>63</v>
      </c>
      <c r="D1160" s="2" t="s">
        <v>33</v>
      </c>
      <c r="E1160" s="2" t="s">
        <v>42</v>
      </c>
      <c r="F1160" s="2" t="s">
        <v>1725</v>
      </c>
      <c r="G1160" s="5">
        <v>45207</v>
      </c>
      <c r="H1160" s="2">
        <v>0.31</v>
      </c>
      <c r="I1160" s="2">
        <f t="shared" ca="1" si="72"/>
        <v>0</v>
      </c>
      <c r="J1160" s="2" t="str">
        <f t="shared" ca="1" si="73"/>
        <v>New</v>
      </c>
      <c r="K1160" s="5"/>
      <c r="L1160" s="2" t="s">
        <v>56</v>
      </c>
      <c r="M1160" s="2" t="s">
        <v>39</v>
      </c>
      <c r="N1160" s="2">
        <v>1</v>
      </c>
      <c r="O1160" s="2" t="str" cm="1">
        <f t="array" ref="O1160">_xlfn.IFS(HRData[[#This Row],[Performance Rating]]=1,"Very Dissatisfied",HRData[[#This Row],[Performance Rating]]=2,"Dissatisfied",HRData[[#This Row],[Performance Rating]]=3,"Neutral",HRData[[#This Row],[Performance Rating]]=4,"Satisfied",HRData[[#This Row],[Performance Rating]]=5,"Very Satisfied")</f>
        <v>Very Dissatisfied</v>
      </c>
      <c r="P1160" s="7">
        <v>36160</v>
      </c>
      <c r="Q1160" s="7">
        <v>3617</v>
      </c>
      <c r="R1160" s="2">
        <v>20</v>
      </c>
      <c r="S1160" s="2">
        <v>6</v>
      </c>
      <c r="T1160" s="2">
        <v>9</v>
      </c>
      <c r="U1160" s="2">
        <v>2</v>
      </c>
      <c r="V1160" s="2" t="str" cm="1">
        <f t="array" ref="V1160">_xlfn.IFS(HRData[[#This Row],[Job Satisfaction Level]]=1,"Very Dissatisfied",HRData[[#This Row],[Job Satisfaction Level]]=2,"Dissatisfied",HRData[[#This Row],[Job Satisfaction Level]]=3,"Neutral",HRData[[#This Row],[Job Satisfaction Level]]=4,"Satisfied",HRData[[#This Row],[Job Satisfaction Level]]=5,"Very Satisfied")</f>
        <v>Dissatisfied</v>
      </c>
      <c r="W1160" s="2" t="s">
        <v>40</v>
      </c>
      <c r="X1160" s="2" t="str">
        <f t="shared" si="74"/>
        <v>60-69</v>
      </c>
      <c r="Y1160" s="2" t="str">
        <f t="shared" si="75"/>
        <v>60-69</v>
      </c>
    </row>
    <row r="1161" spans="1:25" x14ac:dyDescent="0.25">
      <c r="A1161" s="2">
        <v>6432</v>
      </c>
      <c r="B1161" s="2" t="s">
        <v>1726</v>
      </c>
      <c r="C1161" s="2">
        <v>29</v>
      </c>
      <c r="D1161" s="2" t="s">
        <v>33</v>
      </c>
      <c r="E1161" s="2" t="s">
        <v>27</v>
      </c>
      <c r="F1161" s="2" t="s">
        <v>1727</v>
      </c>
      <c r="G1161" s="5">
        <v>44434</v>
      </c>
      <c r="H1161" s="2">
        <v>2.42</v>
      </c>
      <c r="I1161" s="2">
        <f t="shared" ca="1" si="72"/>
        <v>2</v>
      </c>
      <c r="J1161" s="2" t="str">
        <f t="shared" ca="1" si="73"/>
        <v>1-3</v>
      </c>
      <c r="K1161" s="5">
        <v>45228</v>
      </c>
      <c r="L1161" s="2" t="s">
        <v>44</v>
      </c>
      <c r="M1161" s="2" t="s">
        <v>30</v>
      </c>
      <c r="N1161" s="2">
        <v>2</v>
      </c>
      <c r="O1161" s="2" t="str" cm="1">
        <f t="array" ref="O1161">_xlfn.IFS(HRData[[#This Row],[Performance Rating]]=1,"Very Dissatisfied",HRData[[#This Row],[Performance Rating]]=2,"Dissatisfied",HRData[[#This Row],[Performance Rating]]=3,"Neutral",HRData[[#This Row],[Performance Rating]]=4,"Satisfied",HRData[[#This Row],[Performance Rating]]=5,"Very Satisfied")</f>
        <v>Dissatisfied</v>
      </c>
      <c r="P1161" s="7">
        <v>116092</v>
      </c>
      <c r="Q1161" s="7">
        <v>1829</v>
      </c>
      <c r="R1161" s="2">
        <v>12</v>
      </c>
      <c r="S1161" s="2">
        <v>9</v>
      </c>
      <c r="T1161" s="2">
        <v>6</v>
      </c>
      <c r="U1161" s="2">
        <v>1</v>
      </c>
      <c r="V1161" s="2" t="str" cm="1">
        <f t="array" ref="V11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61" s="2" t="s">
        <v>31</v>
      </c>
      <c r="X1161" s="2" t="str">
        <f t="shared" si="74"/>
        <v>20-29</v>
      </c>
      <c r="Y1161" s="2" t="str">
        <f t="shared" si="75"/>
        <v>20-29</v>
      </c>
    </row>
    <row r="1162" spans="1:25" x14ac:dyDescent="0.25">
      <c r="A1162" s="2">
        <v>1433</v>
      </c>
      <c r="B1162" s="2" t="s">
        <v>1728</v>
      </c>
      <c r="C1162" s="2">
        <v>43</v>
      </c>
      <c r="D1162" s="2" t="s">
        <v>26</v>
      </c>
      <c r="E1162" s="2" t="s">
        <v>27</v>
      </c>
      <c r="F1162" s="2" t="s">
        <v>273</v>
      </c>
      <c r="G1162" s="5">
        <v>42699</v>
      </c>
      <c r="H1162" s="2">
        <v>7.18</v>
      </c>
      <c r="I1162" s="2">
        <f t="shared" ca="1" si="72"/>
        <v>7</v>
      </c>
      <c r="J1162" s="2" t="str">
        <f t="shared" ca="1" si="73"/>
        <v>5-10</v>
      </c>
      <c r="K1162" s="5"/>
      <c r="L1162" s="2" t="s">
        <v>56</v>
      </c>
      <c r="M1162" s="2" t="s">
        <v>39</v>
      </c>
      <c r="N1162" s="2">
        <v>5</v>
      </c>
      <c r="O1162" s="2" t="str" cm="1">
        <f t="array" ref="O1162">_xlfn.IFS(HRData[[#This Row],[Performance Rating]]=1,"Very Dissatisfied",HRData[[#This Row],[Performance Rating]]=2,"Dissatisfied",HRData[[#This Row],[Performance Rating]]=3,"Neutral",HRData[[#This Row],[Performance Rating]]=4,"Satisfied",HRData[[#This Row],[Performance Rating]]=5,"Very Satisfied")</f>
        <v>Very Satisfied</v>
      </c>
      <c r="P1162" s="7">
        <v>50559</v>
      </c>
      <c r="Q1162" s="7">
        <v>5772</v>
      </c>
      <c r="R1162" s="2">
        <v>6</v>
      </c>
      <c r="S1162" s="2">
        <v>10</v>
      </c>
      <c r="T1162" s="2">
        <v>4</v>
      </c>
      <c r="U1162" s="2">
        <v>2</v>
      </c>
      <c r="V1162" s="2" t="str" cm="1">
        <f t="array" ref="V1162">_xlfn.IFS(HRData[[#This Row],[Job Satisfaction Level]]=1,"Very Dissatisfied",HRData[[#This Row],[Job Satisfaction Level]]=2,"Dissatisfied",HRData[[#This Row],[Job Satisfaction Level]]=3,"Neutral",HRData[[#This Row],[Job Satisfaction Level]]=4,"Satisfied",HRData[[#This Row],[Job Satisfaction Level]]=5,"Very Satisfied")</f>
        <v>Dissatisfied</v>
      </c>
      <c r="W1162" s="2" t="s">
        <v>31</v>
      </c>
      <c r="X1162" s="2" t="str">
        <f t="shared" si="74"/>
        <v>40-49</v>
      </c>
      <c r="Y1162" s="2" t="str">
        <f t="shared" si="75"/>
        <v>40-49</v>
      </c>
    </row>
    <row r="1163" spans="1:25" x14ac:dyDescent="0.25">
      <c r="A1163" s="2">
        <v>7489</v>
      </c>
      <c r="B1163" s="2" t="s">
        <v>1729</v>
      </c>
      <c r="C1163" s="2">
        <v>48</v>
      </c>
      <c r="D1163" s="2" t="s">
        <v>26</v>
      </c>
      <c r="E1163" s="2" t="s">
        <v>34</v>
      </c>
      <c r="F1163" s="2" t="s">
        <v>1730</v>
      </c>
      <c r="G1163" s="5">
        <v>44266</v>
      </c>
      <c r="H1163" s="2">
        <v>2.88</v>
      </c>
      <c r="I1163" s="2">
        <f t="shared" ca="1" si="72"/>
        <v>0</v>
      </c>
      <c r="J1163" s="2" t="str">
        <f t="shared" ca="1" si="73"/>
        <v>New</v>
      </c>
      <c r="K1163" s="5">
        <v>44339</v>
      </c>
      <c r="L1163" s="2" t="s">
        <v>48</v>
      </c>
      <c r="M1163" s="2" t="s">
        <v>30</v>
      </c>
      <c r="N1163" s="2">
        <v>3</v>
      </c>
      <c r="O1163" s="2" t="str" cm="1">
        <f t="array" ref="O1163">_xlfn.IFS(HRData[[#This Row],[Performance Rating]]=1,"Very Dissatisfied",HRData[[#This Row],[Performance Rating]]=2,"Dissatisfied",HRData[[#This Row],[Performance Rating]]=3,"Neutral",HRData[[#This Row],[Performance Rating]]=4,"Satisfied",HRData[[#This Row],[Performance Rating]]=5,"Very Satisfied")</f>
        <v>Neutral</v>
      </c>
      <c r="P1163" s="7">
        <v>59733</v>
      </c>
      <c r="Q1163" s="7">
        <v>6582</v>
      </c>
      <c r="R1163" s="2">
        <v>5</v>
      </c>
      <c r="S1163" s="2">
        <v>3</v>
      </c>
      <c r="T1163" s="2">
        <v>4</v>
      </c>
      <c r="U1163" s="2">
        <v>1</v>
      </c>
      <c r="V1163" s="2" t="str" cm="1">
        <f t="array" ref="V11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63" s="2" t="s">
        <v>40</v>
      </c>
      <c r="X1163" s="2" t="str">
        <f t="shared" si="74"/>
        <v>40-49</v>
      </c>
      <c r="Y1163" s="2" t="str">
        <f t="shared" si="75"/>
        <v>40-49</v>
      </c>
    </row>
    <row r="1164" spans="1:25" x14ac:dyDescent="0.25">
      <c r="A1164" s="2">
        <v>8312</v>
      </c>
      <c r="B1164" s="2" t="s">
        <v>1731</v>
      </c>
      <c r="C1164" s="2">
        <v>22</v>
      </c>
      <c r="D1164" s="2" t="s">
        <v>33</v>
      </c>
      <c r="E1164" s="2" t="s">
        <v>27</v>
      </c>
      <c r="F1164" s="2" t="s">
        <v>965</v>
      </c>
      <c r="G1164" s="5">
        <v>43069</v>
      </c>
      <c r="H1164" s="2">
        <v>6.16</v>
      </c>
      <c r="I1164" s="2">
        <f t="shared" ca="1" si="72"/>
        <v>5</v>
      </c>
      <c r="J1164" s="2" t="str">
        <f t="shared" ca="1" si="73"/>
        <v>5-10</v>
      </c>
      <c r="K1164" s="5">
        <v>45256</v>
      </c>
      <c r="L1164" s="2" t="s">
        <v>44</v>
      </c>
      <c r="M1164" s="2" t="s">
        <v>30</v>
      </c>
      <c r="N1164" s="2">
        <v>4</v>
      </c>
      <c r="O1164" s="2" t="str" cm="1">
        <f t="array" ref="O1164">_xlfn.IFS(HRData[[#This Row],[Performance Rating]]=1,"Very Dissatisfied",HRData[[#This Row],[Performance Rating]]=2,"Dissatisfied",HRData[[#This Row],[Performance Rating]]=3,"Neutral",HRData[[#This Row],[Performance Rating]]=4,"Satisfied",HRData[[#This Row],[Performance Rating]]=5,"Very Satisfied")</f>
        <v>Satisfied</v>
      </c>
      <c r="P1164" s="7">
        <v>122237</v>
      </c>
      <c r="Q1164" s="7">
        <v>7617</v>
      </c>
      <c r="R1164" s="2">
        <v>17</v>
      </c>
      <c r="S1164" s="2">
        <v>7</v>
      </c>
      <c r="T1164" s="2">
        <v>6</v>
      </c>
      <c r="U1164" s="2">
        <v>2</v>
      </c>
      <c r="V1164" s="2" t="str" cm="1">
        <f t="array" ref="V1164">_xlfn.IFS(HRData[[#This Row],[Job Satisfaction Level]]=1,"Very Dissatisfied",HRData[[#This Row],[Job Satisfaction Level]]=2,"Dissatisfied",HRData[[#This Row],[Job Satisfaction Level]]=3,"Neutral",HRData[[#This Row],[Job Satisfaction Level]]=4,"Satisfied",HRData[[#This Row],[Job Satisfaction Level]]=5,"Very Satisfied")</f>
        <v>Dissatisfied</v>
      </c>
      <c r="W1164" s="2" t="s">
        <v>40</v>
      </c>
      <c r="X1164" s="2" t="str">
        <f t="shared" si="74"/>
        <v>20-29</v>
      </c>
      <c r="Y1164" s="2" t="str">
        <f t="shared" si="75"/>
        <v>20-29</v>
      </c>
    </row>
    <row r="1165" spans="1:25" x14ac:dyDescent="0.25">
      <c r="A1165" s="2">
        <v>1056</v>
      </c>
      <c r="B1165" s="2" t="s">
        <v>1732</v>
      </c>
      <c r="C1165" s="2">
        <v>56</v>
      </c>
      <c r="D1165" s="2" t="s">
        <v>26</v>
      </c>
      <c r="E1165" s="2" t="s">
        <v>50</v>
      </c>
      <c r="F1165" s="2" t="s">
        <v>220</v>
      </c>
      <c r="G1165" s="5">
        <v>44964</v>
      </c>
      <c r="H1165" s="2">
        <v>0.97</v>
      </c>
      <c r="I1165" s="2">
        <f t="shared" ca="1" si="72"/>
        <v>0</v>
      </c>
      <c r="J1165" s="2" t="str">
        <f t="shared" ca="1" si="73"/>
        <v>New</v>
      </c>
      <c r="K1165" s="5">
        <v>45271</v>
      </c>
      <c r="L1165" s="2" t="s">
        <v>44</v>
      </c>
      <c r="M1165" s="2" t="s">
        <v>30</v>
      </c>
      <c r="N1165" s="2">
        <v>1</v>
      </c>
      <c r="O1165" s="2" t="str" cm="1">
        <f t="array" ref="O1165">_xlfn.IFS(HRData[[#This Row],[Performance Rating]]=1,"Very Dissatisfied",HRData[[#This Row],[Performance Rating]]=2,"Dissatisfied",HRData[[#This Row],[Performance Rating]]=3,"Neutral",HRData[[#This Row],[Performance Rating]]=4,"Satisfied",HRData[[#This Row],[Performance Rating]]=5,"Very Satisfied")</f>
        <v>Very Dissatisfied</v>
      </c>
      <c r="P1165" s="7">
        <v>45682</v>
      </c>
      <c r="Q1165" s="7">
        <v>1366</v>
      </c>
      <c r="R1165" s="2">
        <v>5</v>
      </c>
      <c r="S1165" s="2">
        <v>8</v>
      </c>
      <c r="T1165" s="2">
        <v>2</v>
      </c>
      <c r="U1165" s="2">
        <v>4</v>
      </c>
      <c r="V1165" s="2" t="str" cm="1">
        <f t="array" ref="V1165">_xlfn.IFS(HRData[[#This Row],[Job Satisfaction Level]]=1,"Very Dissatisfied",HRData[[#This Row],[Job Satisfaction Level]]=2,"Dissatisfied",HRData[[#This Row],[Job Satisfaction Level]]=3,"Neutral",HRData[[#This Row],[Job Satisfaction Level]]=4,"Satisfied",HRData[[#This Row],[Job Satisfaction Level]]=5,"Very Satisfied")</f>
        <v>Satisfied</v>
      </c>
      <c r="W1165" s="2" t="s">
        <v>45</v>
      </c>
      <c r="X1165" s="2" t="str">
        <f t="shared" si="74"/>
        <v>50-59</v>
      </c>
      <c r="Y1165" s="2" t="str">
        <f t="shared" si="75"/>
        <v>50-59</v>
      </c>
    </row>
    <row r="1166" spans="1:25" x14ac:dyDescent="0.25">
      <c r="A1166" s="2">
        <v>4154</v>
      </c>
      <c r="B1166" s="2" t="s">
        <v>1733</v>
      </c>
      <c r="C1166" s="2">
        <v>51</v>
      </c>
      <c r="D1166" s="2" t="s">
        <v>217</v>
      </c>
      <c r="E1166" s="2" t="s">
        <v>50</v>
      </c>
      <c r="F1166" s="2" t="s">
        <v>553</v>
      </c>
      <c r="G1166" s="5">
        <v>44105</v>
      </c>
      <c r="H1166" s="2">
        <v>3.33</v>
      </c>
      <c r="I1166" s="2">
        <f t="shared" ca="1" si="72"/>
        <v>0</v>
      </c>
      <c r="J1166" s="2" t="str">
        <f t="shared" ca="1" si="73"/>
        <v>New</v>
      </c>
      <c r="K1166" s="5">
        <v>44412</v>
      </c>
      <c r="L1166" s="2" t="s">
        <v>48</v>
      </c>
      <c r="M1166" s="2" t="s">
        <v>30</v>
      </c>
      <c r="N1166" s="2">
        <v>5</v>
      </c>
      <c r="O1166" s="2" t="str" cm="1">
        <f t="array" ref="O1166">_xlfn.IFS(HRData[[#This Row],[Performance Rating]]=1,"Very Dissatisfied",HRData[[#This Row],[Performance Rating]]=2,"Dissatisfied",HRData[[#This Row],[Performance Rating]]=3,"Neutral",HRData[[#This Row],[Performance Rating]]=4,"Satisfied",HRData[[#This Row],[Performance Rating]]=5,"Very Satisfied")</f>
        <v>Very Satisfied</v>
      </c>
      <c r="P1166" s="7">
        <v>38630</v>
      </c>
      <c r="Q1166" s="7">
        <v>1110</v>
      </c>
      <c r="R1166" s="2">
        <v>18</v>
      </c>
      <c r="S1166" s="2">
        <v>1</v>
      </c>
      <c r="T1166" s="2">
        <v>0</v>
      </c>
      <c r="U1166" s="2">
        <v>2</v>
      </c>
      <c r="V1166" s="2" t="str" cm="1">
        <f t="array" ref="V1166">_xlfn.IFS(HRData[[#This Row],[Job Satisfaction Level]]=1,"Very Dissatisfied",HRData[[#This Row],[Job Satisfaction Level]]=2,"Dissatisfied",HRData[[#This Row],[Job Satisfaction Level]]=3,"Neutral",HRData[[#This Row],[Job Satisfaction Level]]=4,"Satisfied",HRData[[#This Row],[Job Satisfaction Level]]=5,"Very Satisfied")</f>
        <v>Dissatisfied</v>
      </c>
      <c r="W1166" s="2" t="s">
        <v>31</v>
      </c>
      <c r="X1166" s="2" t="str">
        <f t="shared" si="74"/>
        <v>50-59</v>
      </c>
      <c r="Y1166" s="2" t="str">
        <f t="shared" si="75"/>
        <v>50-59</v>
      </c>
    </row>
    <row r="1167" spans="1:25" x14ac:dyDescent="0.25">
      <c r="A1167" s="2">
        <v>2126</v>
      </c>
      <c r="B1167" s="2" t="s">
        <v>1734</v>
      </c>
      <c r="C1167" s="2">
        <v>21</v>
      </c>
      <c r="D1167" s="2" t="s">
        <v>33</v>
      </c>
      <c r="E1167" s="2" t="s">
        <v>27</v>
      </c>
      <c r="F1167" s="2" t="s">
        <v>309</v>
      </c>
      <c r="G1167" s="5">
        <v>42800</v>
      </c>
      <c r="H1167" s="2">
        <v>6.9</v>
      </c>
      <c r="I1167" s="2">
        <f t="shared" ca="1" si="72"/>
        <v>3</v>
      </c>
      <c r="J1167" s="2" t="str">
        <f t="shared" ca="1" si="73"/>
        <v>3-5</v>
      </c>
      <c r="K1167" s="5">
        <v>44205</v>
      </c>
      <c r="L1167" s="2" t="s">
        <v>44</v>
      </c>
      <c r="M1167" s="2" t="s">
        <v>30</v>
      </c>
      <c r="N1167" s="2">
        <v>5</v>
      </c>
      <c r="O1167" s="2" t="str" cm="1">
        <f t="array" ref="O1167">_xlfn.IFS(HRData[[#This Row],[Performance Rating]]=1,"Very Dissatisfied",HRData[[#This Row],[Performance Rating]]=2,"Dissatisfied",HRData[[#This Row],[Performance Rating]]=3,"Neutral",HRData[[#This Row],[Performance Rating]]=4,"Satisfied",HRData[[#This Row],[Performance Rating]]=5,"Very Satisfied")</f>
        <v>Very Satisfied</v>
      </c>
      <c r="P1167" s="7">
        <v>65271</v>
      </c>
      <c r="Q1167" s="7">
        <v>4771</v>
      </c>
      <c r="R1167" s="2">
        <v>11</v>
      </c>
      <c r="S1167" s="2">
        <v>6</v>
      </c>
      <c r="T1167" s="2">
        <v>9</v>
      </c>
      <c r="U1167" s="2">
        <v>1</v>
      </c>
      <c r="V1167" s="2" t="str" cm="1">
        <f t="array" ref="V11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67" s="2" t="s">
        <v>40</v>
      </c>
      <c r="X1167" s="2" t="str">
        <f t="shared" si="74"/>
        <v>20-29</v>
      </c>
      <c r="Y1167" s="2" t="str">
        <f t="shared" si="75"/>
        <v>20-29</v>
      </c>
    </row>
    <row r="1168" spans="1:25" x14ac:dyDescent="0.25">
      <c r="A1168" s="2">
        <v>9566</v>
      </c>
      <c r="B1168" s="2" t="s">
        <v>1735</v>
      </c>
      <c r="C1168" s="2">
        <v>43</v>
      </c>
      <c r="D1168" s="2" t="s">
        <v>33</v>
      </c>
      <c r="E1168" s="2" t="s">
        <v>42</v>
      </c>
      <c r="F1168" s="2" t="s">
        <v>852</v>
      </c>
      <c r="G1168" s="5">
        <v>43312</v>
      </c>
      <c r="H1168" s="2">
        <v>5.5</v>
      </c>
      <c r="I1168" s="2">
        <f t="shared" ca="1" si="72"/>
        <v>5</v>
      </c>
      <c r="J1168" s="2" t="str">
        <f t="shared" ca="1" si="73"/>
        <v>5-10</v>
      </c>
      <c r="K1168" s="5"/>
      <c r="L1168" s="2" t="s">
        <v>48</v>
      </c>
      <c r="M1168" s="2" t="s">
        <v>39</v>
      </c>
      <c r="N1168" s="2">
        <v>1</v>
      </c>
      <c r="O1168" s="2" t="str" cm="1">
        <f t="array" ref="O1168">_xlfn.IFS(HRData[[#This Row],[Performance Rating]]=1,"Very Dissatisfied",HRData[[#This Row],[Performance Rating]]=2,"Dissatisfied",HRData[[#This Row],[Performance Rating]]=3,"Neutral",HRData[[#This Row],[Performance Rating]]=4,"Satisfied",HRData[[#This Row],[Performance Rating]]=5,"Very Satisfied")</f>
        <v>Very Dissatisfied</v>
      </c>
      <c r="P1168" s="7">
        <v>141780</v>
      </c>
      <c r="Q1168" s="7">
        <v>6356</v>
      </c>
      <c r="R1168" s="2">
        <v>8</v>
      </c>
      <c r="S1168" s="2">
        <v>6</v>
      </c>
      <c r="T1168" s="2">
        <v>3</v>
      </c>
      <c r="U1168" s="2">
        <v>2</v>
      </c>
      <c r="V1168" s="2" t="str" cm="1">
        <f t="array" ref="V1168">_xlfn.IFS(HRData[[#This Row],[Job Satisfaction Level]]=1,"Very Dissatisfied",HRData[[#This Row],[Job Satisfaction Level]]=2,"Dissatisfied",HRData[[#This Row],[Job Satisfaction Level]]=3,"Neutral",HRData[[#This Row],[Job Satisfaction Level]]=4,"Satisfied",HRData[[#This Row],[Job Satisfaction Level]]=5,"Very Satisfied")</f>
        <v>Dissatisfied</v>
      </c>
      <c r="W1168" s="2" t="s">
        <v>31</v>
      </c>
      <c r="X1168" s="2" t="str">
        <f t="shared" si="74"/>
        <v>40-49</v>
      </c>
      <c r="Y1168" s="2" t="str">
        <f t="shared" si="75"/>
        <v>40-49</v>
      </c>
    </row>
    <row r="1169" spans="1:25" x14ac:dyDescent="0.25">
      <c r="A1169" s="2">
        <v>2085</v>
      </c>
      <c r="B1169" s="2" t="s">
        <v>1736</v>
      </c>
      <c r="C1169" s="2">
        <v>29</v>
      </c>
      <c r="D1169" s="2" t="s">
        <v>33</v>
      </c>
      <c r="E1169" s="2" t="s">
        <v>50</v>
      </c>
      <c r="F1169" s="2" t="s">
        <v>780</v>
      </c>
      <c r="G1169" s="5">
        <v>45261</v>
      </c>
      <c r="H1169" s="2">
        <v>0.16</v>
      </c>
      <c r="I1169" s="2">
        <f t="shared" ca="1" si="72"/>
        <v>0</v>
      </c>
      <c r="J1169" s="2" t="str">
        <f t="shared" ca="1" si="73"/>
        <v>New</v>
      </c>
      <c r="K1169" s="5">
        <v>45298</v>
      </c>
      <c r="L1169" s="2" t="s">
        <v>44</v>
      </c>
      <c r="M1169" s="2" t="s">
        <v>30</v>
      </c>
      <c r="N1169" s="2">
        <v>4</v>
      </c>
      <c r="O1169" s="2" t="str" cm="1">
        <f t="array" ref="O1169">_xlfn.IFS(HRData[[#This Row],[Performance Rating]]=1,"Very Dissatisfied",HRData[[#This Row],[Performance Rating]]=2,"Dissatisfied",HRData[[#This Row],[Performance Rating]]=3,"Neutral",HRData[[#This Row],[Performance Rating]]=4,"Satisfied",HRData[[#This Row],[Performance Rating]]=5,"Very Satisfied")</f>
        <v>Satisfied</v>
      </c>
      <c r="P1169" s="7">
        <v>82760</v>
      </c>
      <c r="Q1169" s="7">
        <v>3904</v>
      </c>
      <c r="R1169" s="2">
        <v>12</v>
      </c>
      <c r="S1169" s="2">
        <v>6</v>
      </c>
      <c r="T1169" s="2">
        <v>6</v>
      </c>
      <c r="U1169" s="2">
        <v>1</v>
      </c>
      <c r="V1169" s="2" t="str" cm="1">
        <f t="array" ref="V11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69" s="2" t="s">
        <v>31</v>
      </c>
      <c r="X1169" s="2" t="str">
        <f t="shared" si="74"/>
        <v>20-29</v>
      </c>
      <c r="Y1169" s="2" t="str">
        <f t="shared" si="75"/>
        <v>20-29</v>
      </c>
    </row>
    <row r="1170" spans="1:25" x14ac:dyDescent="0.25">
      <c r="A1170" s="2">
        <v>1218</v>
      </c>
      <c r="B1170" s="2" t="s">
        <v>1737</v>
      </c>
      <c r="C1170" s="2">
        <v>45</v>
      </c>
      <c r="D1170" s="2" t="s">
        <v>26</v>
      </c>
      <c r="E1170" s="2" t="s">
        <v>50</v>
      </c>
      <c r="F1170" s="2" t="s">
        <v>1316</v>
      </c>
      <c r="G1170" s="5">
        <v>43546</v>
      </c>
      <c r="H1170" s="2">
        <v>4.8600000000000003</v>
      </c>
      <c r="I1170" s="2">
        <f t="shared" ca="1" si="72"/>
        <v>5</v>
      </c>
      <c r="J1170" s="2" t="str">
        <f t="shared" ca="1" si="73"/>
        <v>5-10</v>
      </c>
      <c r="K1170" s="5"/>
      <c r="L1170" s="2" t="s">
        <v>44</v>
      </c>
      <c r="M1170" s="2" t="s">
        <v>39</v>
      </c>
      <c r="N1170" s="2">
        <v>1</v>
      </c>
      <c r="O1170" s="2" t="str" cm="1">
        <f t="array" ref="O1170">_xlfn.IFS(HRData[[#This Row],[Performance Rating]]=1,"Very Dissatisfied",HRData[[#This Row],[Performance Rating]]=2,"Dissatisfied",HRData[[#This Row],[Performance Rating]]=3,"Neutral",HRData[[#This Row],[Performance Rating]]=4,"Satisfied",HRData[[#This Row],[Performance Rating]]=5,"Very Satisfied")</f>
        <v>Very Dissatisfied</v>
      </c>
      <c r="P1170" s="7">
        <v>56446</v>
      </c>
      <c r="Q1170" s="7">
        <v>8682</v>
      </c>
      <c r="R1170" s="2">
        <v>1</v>
      </c>
      <c r="S1170" s="2">
        <v>2</v>
      </c>
      <c r="T1170" s="2">
        <v>5</v>
      </c>
      <c r="U1170" s="2">
        <v>1</v>
      </c>
      <c r="V1170" s="2" t="str" cm="1">
        <f t="array" ref="V11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70" s="2" t="s">
        <v>40</v>
      </c>
      <c r="X1170" s="2" t="str">
        <f t="shared" si="74"/>
        <v>40-49</v>
      </c>
      <c r="Y1170" s="2" t="str">
        <f t="shared" si="75"/>
        <v>40-49</v>
      </c>
    </row>
    <row r="1171" spans="1:25" x14ac:dyDescent="0.25">
      <c r="A1171" s="2">
        <v>6695</v>
      </c>
      <c r="B1171" s="2" t="s">
        <v>1738</v>
      </c>
      <c r="C1171" s="2">
        <v>56</v>
      </c>
      <c r="D1171" s="2" t="s">
        <v>33</v>
      </c>
      <c r="E1171" s="2" t="s">
        <v>42</v>
      </c>
      <c r="F1171" s="2" t="s">
        <v>394</v>
      </c>
      <c r="G1171" s="5">
        <v>44719</v>
      </c>
      <c r="H1171" s="2">
        <v>1.64</v>
      </c>
      <c r="I1171" s="2">
        <f t="shared" ca="1" si="72"/>
        <v>1</v>
      </c>
      <c r="J1171" s="2" t="str">
        <f t="shared" ca="1" si="73"/>
        <v>1-3</v>
      </c>
      <c r="K1171" s="5"/>
      <c r="L1171" s="2" t="s">
        <v>29</v>
      </c>
      <c r="M1171" s="2" t="s">
        <v>39</v>
      </c>
      <c r="N1171" s="2">
        <v>5</v>
      </c>
      <c r="O1171" s="2" t="str" cm="1">
        <f t="array" ref="O1171">_xlfn.IFS(HRData[[#This Row],[Performance Rating]]=1,"Very Dissatisfied",HRData[[#This Row],[Performance Rating]]=2,"Dissatisfied",HRData[[#This Row],[Performance Rating]]=3,"Neutral",HRData[[#This Row],[Performance Rating]]=4,"Satisfied",HRData[[#This Row],[Performance Rating]]=5,"Very Satisfied")</f>
        <v>Very Satisfied</v>
      </c>
      <c r="P1171" s="7">
        <v>62466</v>
      </c>
      <c r="Q1171" s="7">
        <v>5688</v>
      </c>
      <c r="R1171" s="2">
        <v>16</v>
      </c>
      <c r="S1171" s="2">
        <v>1</v>
      </c>
      <c r="T1171" s="2">
        <v>4</v>
      </c>
      <c r="U1171" s="2">
        <v>1</v>
      </c>
      <c r="V1171" s="2" t="str" cm="1">
        <f t="array" ref="V11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71" s="2" t="s">
        <v>31</v>
      </c>
      <c r="X1171" s="2" t="str">
        <f t="shared" si="74"/>
        <v>50-59</v>
      </c>
      <c r="Y1171" s="2" t="str">
        <f t="shared" si="75"/>
        <v>50-59</v>
      </c>
    </row>
    <row r="1172" spans="1:25" x14ac:dyDescent="0.25">
      <c r="A1172" s="2">
        <v>2334</v>
      </c>
      <c r="B1172" s="2" t="s">
        <v>1739</v>
      </c>
      <c r="C1172" s="2">
        <v>22</v>
      </c>
      <c r="D1172" s="2" t="s">
        <v>33</v>
      </c>
      <c r="E1172" s="2" t="s">
        <v>27</v>
      </c>
      <c r="F1172" s="2" t="s">
        <v>967</v>
      </c>
      <c r="G1172" s="5">
        <v>41899</v>
      </c>
      <c r="H1172" s="2">
        <v>9.3699999999999992</v>
      </c>
      <c r="I1172" s="2">
        <f t="shared" ca="1" si="72"/>
        <v>4</v>
      </c>
      <c r="J1172" s="2" t="str">
        <f t="shared" ca="1" si="73"/>
        <v>3-5</v>
      </c>
      <c r="K1172" s="5">
        <v>43647</v>
      </c>
      <c r="L1172" s="2" t="s">
        <v>44</v>
      </c>
      <c r="M1172" s="2" t="s">
        <v>30</v>
      </c>
      <c r="N1172" s="2">
        <v>5</v>
      </c>
      <c r="O1172" s="2" t="str" cm="1">
        <f t="array" ref="O1172">_xlfn.IFS(HRData[[#This Row],[Performance Rating]]=1,"Very Dissatisfied",HRData[[#This Row],[Performance Rating]]=2,"Dissatisfied",HRData[[#This Row],[Performance Rating]]=3,"Neutral",HRData[[#This Row],[Performance Rating]]=4,"Satisfied",HRData[[#This Row],[Performance Rating]]=5,"Very Satisfied")</f>
        <v>Very Satisfied</v>
      </c>
      <c r="P1172" s="7">
        <v>42717</v>
      </c>
      <c r="Q1172" s="7">
        <v>9944</v>
      </c>
      <c r="R1172" s="2">
        <v>4</v>
      </c>
      <c r="S1172" s="2">
        <v>7</v>
      </c>
      <c r="T1172" s="2">
        <v>2</v>
      </c>
      <c r="U1172" s="2">
        <v>4</v>
      </c>
      <c r="V1172" s="2" t="str" cm="1">
        <f t="array" ref="V1172">_xlfn.IFS(HRData[[#This Row],[Job Satisfaction Level]]=1,"Very Dissatisfied",HRData[[#This Row],[Job Satisfaction Level]]=2,"Dissatisfied",HRData[[#This Row],[Job Satisfaction Level]]=3,"Neutral",HRData[[#This Row],[Job Satisfaction Level]]=4,"Satisfied",HRData[[#This Row],[Job Satisfaction Level]]=5,"Very Satisfied")</f>
        <v>Satisfied</v>
      </c>
      <c r="W1172" s="2" t="s">
        <v>45</v>
      </c>
      <c r="X1172" s="2" t="str">
        <f t="shared" si="74"/>
        <v>20-29</v>
      </c>
      <c r="Y1172" s="2" t="str">
        <f t="shared" si="75"/>
        <v>20-29</v>
      </c>
    </row>
    <row r="1173" spans="1:25" x14ac:dyDescent="0.25">
      <c r="A1173" s="2">
        <v>6649</v>
      </c>
      <c r="B1173" s="2" t="s">
        <v>1740</v>
      </c>
      <c r="C1173" s="2">
        <v>18</v>
      </c>
      <c r="D1173" s="2" t="s">
        <v>26</v>
      </c>
      <c r="E1173" s="2" t="s">
        <v>37</v>
      </c>
      <c r="F1173" s="2" t="s">
        <v>1055</v>
      </c>
      <c r="G1173" s="5">
        <v>45051</v>
      </c>
      <c r="H1173" s="2">
        <v>0.73</v>
      </c>
      <c r="I1173" s="2">
        <f t="shared" ca="1" si="72"/>
        <v>1</v>
      </c>
      <c r="J1173" s="2" t="str">
        <f t="shared" ca="1" si="73"/>
        <v>1-3</v>
      </c>
      <c r="K1173" s="5"/>
      <c r="L1173" s="2" t="s">
        <v>29</v>
      </c>
      <c r="M1173" s="2" t="s">
        <v>39</v>
      </c>
      <c r="N1173" s="2">
        <v>3</v>
      </c>
      <c r="O1173" s="2" t="str" cm="1">
        <f t="array" ref="O1173">_xlfn.IFS(HRData[[#This Row],[Performance Rating]]=1,"Very Dissatisfied",HRData[[#This Row],[Performance Rating]]=2,"Dissatisfied",HRData[[#This Row],[Performance Rating]]=3,"Neutral",HRData[[#This Row],[Performance Rating]]=4,"Satisfied",HRData[[#This Row],[Performance Rating]]=5,"Very Satisfied")</f>
        <v>Neutral</v>
      </c>
      <c r="P1173" s="7">
        <v>82208</v>
      </c>
      <c r="Q1173" s="7">
        <v>1487</v>
      </c>
      <c r="R1173" s="2">
        <v>12</v>
      </c>
      <c r="S1173" s="2">
        <v>2</v>
      </c>
      <c r="T1173" s="2">
        <v>7</v>
      </c>
      <c r="U1173" s="2">
        <v>5</v>
      </c>
      <c r="V1173" s="2" t="str" cm="1">
        <f t="array" ref="V1173">_xlfn.IFS(HRData[[#This Row],[Job Satisfaction Level]]=1,"Very Dissatisfied",HRData[[#This Row],[Job Satisfaction Level]]=2,"Dissatisfied",HRData[[#This Row],[Job Satisfaction Level]]=3,"Neutral",HRData[[#This Row],[Job Satisfaction Level]]=4,"Satisfied",HRData[[#This Row],[Job Satisfaction Level]]=5,"Very Satisfied")</f>
        <v>Very Satisfied</v>
      </c>
      <c r="W1173" s="2" t="s">
        <v>40</v>
      </c>
      <c r="X1173" s="2" t="str">
        <f t="shared" si="74"/>
        <v>10-19</v>
      </c>
      <c r="Y1173" s="2" t="str">
        <f t="shared" si="75"/>
        <v>10-19</v>
      </c>
    </row>
    <row r="1174" spans="1:25" x14ac:dyDescent="0.25">
      <c r="A1174" s="2">
        <v>9693</v>
      </c>
      <c r="B1174" s="2" t="s">
        <v>1741</v>
      </c>
      <c r="C1174" s="2">
        <v>58</v>
      </c>
      <c r="D1174" s="2" t="s">
        <v>33</v>
      </c>
      <c r="E1174" s="2" t="s">
        <v>27</v>
      </c>
      <c r="F1174" s="2" t="s">
        <v>121</v>
      </c>
      <c r="G1174" s="5">
        <v>44000</v>
      </c>
      <c r="H1174" s="2">
        <v>3.61</v>
      </c>
      <c r="I1174" s="2">
        <f t="shared" ca="1" si="72"/>
        <v>1</v>
      </c>
      <c r="J1174" s="2" t="str">
        <f t="shared" ca="1" si="73"/>
        <v>1-3</v>
      </c>
      <c r="K1174" s="5">
        <v>44625</v>
      </c>
      <c r="L1174" s="2" t="s">
        <v>56</v>
      </c>
      <c r="M1174" s="2" t="s">
        <v>30</v>
      </c>
      <c r="N1174" s="2">
        <v>3</v>
      </c>
      <c r="O1174" s="2" t="str" cm="1">
        <f t="array" ref="O1174">_xlfn.IFS(HRData[[#This Row],[Performance Rating]]=1,"Very Dissatisfied",HRData[[#This Row],[Performance Rating]]=2,"Dissatisfied",HRData[[#This Row],[Performance Rating]]=3,"Neutral",HRData[[#This Row],[Performance Rating]]=4,"Satisfied",HRData[[#This Row],[Performance Rating]]=5,"Very Satisfied")</f>
        <v>Neutral</v>
      </c>
      <c r="P1174" s="7">
        <v>104661</v>
      </c>
      <c r="Q1174" s="7">
        <v>257</v>
      </c>
      <c r="R1174" s="2">
        <v>8</v>
      </c>
      <c r="S1174" s="2">
        <v>6</v>
      </c>
      <c r="T1174" s="2">
        <v>3</v>
      </c>
      <c r="U1174" s="2">
        <v>4</v>
      </c>
      <c r="V1174" s="2" t="str" cm="1">
        <f t="array" ref="V1174">_xlfn.IFS(HRData[[#This Row],[Job Satisfaction Level]]=1,"Very Dissatisfied",HRData[[#This Row],[Job Satisfaction Level]]=2,"Dissatisfied",HRData[[#This Row],[Job Satisfaction Level]]=3,"Neutral",HRData[[#This Row],[Job Satisfaction Level]]=4,"Satisfied",HRData[[#This Row],[Job Satisfaction Level]]=5,"Very Satisfied")</f>
        <v>Satisfied</v>
      </c>
      <c r="W1174" s="2" t="s">
        <v>40</v>
      </c>
      <c r="X1174" s="2" t="str">
        <f t="shared" si="74"/>
        <v>50-59</v>
      </c>
      <c r="Y1174" s="2" t="str">
        <f t="shared" si="75"/>
        <v>50-59</v>
      </c>
    </row>
    <row r="1175" spans="1:25" x14ac:dyDescent="0.25">
      <c r="A1175" s="2">
        <v>4203</v>
      </c>
      <c r="B1175" s="2" t="s">
        <v>1742</v>
      </c>
      <c r="C1175" s="2">
        <v>19</v>
      </c>
      <c r="D1175" s="2" t="s">
        <v>217</v>
      </c>
      <c r="E1175" s="2" t="s">
        <v>27</v>
      </c>
      <c r="F1175" s="2" t="s">
        <v>1192</v>
      </c>
      <c r="G1175" s="5">
        <v>43173</v>
      </c>
      <c r="H1175" s="2">
        <v>5.88</v>
      </c>
      <c r="I1175" s="2">
        <f t="shared" ca="1" si="72"/>
        <v>5</v>
      </c>
      <c r="J1175" s="2" t="str">
        <f t="shared" ca="1" si="73"/>
        <v>5-10</v>
      </c>
      <c r="K1175" s="5">
        <v>45101</v>
      </c>
      <c r="L1175" s="2" t="s">
        <v>48</v>
      </c>
      <c r="M1175" s="2" t="s">
        <v>30</v>
      </c>
      <c r="N1175" s="2">
        <v>2</v>
      </c>
      <c r="O1175" s="2" t="str" cm="1">
        <f t="array" ref="O1175">_xlfn.IFS(HRData[[#This Row],[Performance Rating]]=1,"Very Dissatisfied",HRData[[#This Row],[Performance Rating]]=2,"Dissatisfied",HRData[[#This Row],[Performance Rating]]=3,"Neutral",HRData[[#This Row],[Performance Rating]]=4,"Satisfied",HRData[[#This Row],[Performance Rating]]=5,"Very Satisfied")</f>
        <v>Dissatisfied</v>
      </c>
      <c r="P1175" s="7">
        <v>141982</v>
      </c>
      <c r="Q1175" s="7">
        <v>7719</v>
      </c>
      <c r="R1175" s="2">
        <v>6</v>
      </c>
      <c r="S1175" s="2">
        <v>1</v>
      </c>
      <c r="T1175" s="2">
        <v>4</v>
      </c>
      <c r="U1175" s="2">
        <v>3</v>
      </c>
      <c r="V1175" s="2" t="str" cm="1">
        <f t="array" ref="V1175">_xlfn.IFS(HRData[[#This Row],[Job Satisfaction Level]]=1,"Very Dissatisfied",HRData[[#This Row],[Job Satisfaction Level]]=2,"Dissatisfied",HRData[[#This Row],[Job Satisfaction Level]]=3,"Neutral",HRData[[#This Row],[Job Satisfaction Level]]=4,"Satisfied",HRData[[#This Row],[Job Satisfaction Level]]=5,"Very Satisfied")</f>
        <v>Neutral</v>
      </c>
      <c r="W1175" s="2" t="s">
        <v>45</v>
      </c>
      <c r="X1175" s="2" t="str">
        <f t="shared" si="74"/>
        <v>10-19</v>
      </c>
      <c r="Y1175" s="2" t="str">
        <f t="shared" si="75"/>
        <v>10-19</v>
      </c>
    </row>
    <row r="1176" spans="1:25" x14ac:dyDescent="0.25">
      <c r="A1176" s="2">
        <v>6437</v>
      </c>
      <c r="B1176" s="2" t="s">
        <v>1743</v>
      </c>
      <c r="C1176" s="2">
        <v>34</v>
      </c>
      <c r="D1176" s="2" t="s">
        <v>26</v>
      </c>
      <c r="E1176" s="2" t="s">
        <v>27</v>
      </c>
      <c r="F1176" s="2" t="s">
        <v>194</v>
      </c>
      <c r="G1176" s="5">
        <v>43020</v>
      </c>
      <c r="H1176" s="2">
        <v>6.3</v>
      </c>
      <c r="I1176" s="2">
        <f t="shared" ca="1" si="72"/>
        <v>6</v>
      </c>
      <c r="J1176" s="2" t="str">
        <f t="shared" ca="1" si="73"/>
        <v>5-10</v>
      </c>
      <c r="K1176" s="5"/>
      <c r="L1176" s="2" t="s">
        <v>29</v>
      </c>
      <c r="M1176" s="2" t="s">
        <v>39</v>
      </c>
      <c r="N1176" s="2">
        <v>3</v>
      </c>
      <c r="O1176" s="2" t="str" cm="1">
        <f t="array" ref="O1176">_xlfn.IFS(HRData[[#This Row],[Performance Rating]]=1,"Very Dissatisfied",HRData[[#This Row],[Performance Rating]]=2,"Dissatisfied",HRData[[#This Row],[Performance Rating]]=3,"Neutral",HRData[[#This Row],[Performance Rating]]=4,"Satisfied",HRData[[#This Row],[Performance Rating]]=5,"Very Satisfied")</f>
        <v>Neutral</v>
      </c>
      <c r="P1176" s="7">
        <v>68333</v>
      </c>
      <c r="Q1176" s="7">
        <v>2878</v>
      </c>
      <c r="R1176" s="2">
        <v>3</v>
      </c>
      <c r="S1176" s="2">
        <v>10</v>
      </c>
      <c r="T1176" s="2">
        <v>10</v>
      </c>
      <c r="U1176" s="2">
        <v>4</v>
      </c>
      <c r="V1176" s="2" t="str" cm="1">
        <f t="array" ref="V1176">_xlfn.IFS(HRData[[#This Row],[Job Satisfaction Level]]=1,"Very Dissatisfied",HRData[[#This Row],[Job Satisfaction Level]]=2,"Dissatisfied",HRData[[#This Row],[Job Satisfaction Level]]=3,"Neutral",HRData[[#This Row],[Job Satisfaction Level]]=4,"Satisfied",HRData[[#This Row],[Job Satisfaction Level]]=5,"Very Satisfied")</f>
        <v>Satisfied</v>
      </c>
      <c r="W1176" s="2" t="s">
        <v>40</v>
      </c>
      <c r="X1176" s="2" t="str">
        <f t="shared" si="74"/>
        <v>30-39</v>
      </c>
      <c r="Y1176" s="2" t="str">
        <f t="shared" si="75"/>
        <v>30-39</v>
      </c>
    </row>
    <row r="1177" spans="1:25" x14ac:dyDescent="0.25">
      <c r="A1177" s="2">
        <v>6381</v>
      </c>
      <c r="B1177" s="2" t="s">
        <v>1744</v>
      </c>
      <c r="C1177" s="2">
        <v>48</v>
      </c>
      <c r="D1177" s="2" t="s">
        <v>33</v>
      </c>
      <c r="E1177" s="2" t="s">
        <v>34</v>
      </c>
      <c r="F1177" s="2" t="s">
        <v>121</v>
      </c>
      <c r="G1177" s="5">
        <v>42585</v>
      </c>
      <c r="H1177" s="2">
        <v>7.49</v>
      </c>
      <c r="I1177" s="2">
        <f t="shared" ca="1" si="72"/>
        <v>7</v>
      </c>
      <c r="J1177" s="2" t="str">
        <f t="shared" ca="1" si="73"/>
        <v>5-10</v>
      </c>
      <c r="K1177" s="5"/>
      <c r="L1177" s="2" t="s">
        <v>56</v>
      </c>
      <c r="M1177" s="2" t="s">
        <v>39</v>
      </c>
      <c r="N1177" s="2">
        <v>4</v>
      </c>
      <c r="O1177" s="2" t="str" cm="1">
        <f t="array" ref="O1177">_xlfn.IFS(HRData[[#This Row],[Performance Rating]]=1,"Very Dissatisfied",HRData[[#This Row],[Performance Rating]]=2,"Dissatisfied",HRData[[#This Row],[Performance Rating]]=3,"Neutral",HRData[[#This Row],[Performance Rating]]=4,"Satisfied",HRData[[#This Row],[Performance Rating]]=5,"Very Satisfied")</f>
        <v>Satisfied</v>
      </c>
      <c r="P1177" s="7">
        <v>84649</v>
      </c>
      <c r="Q1177" s="7">
        <v>8369</v>
      </c>
      <c r="R1177" s="2">
        <v>11</v>
      </c>
      <c r="S1177" s="2">
        <v>1</v>
      </c>
      <c r="T1177" s="2">
        <v>4</v>
      </c>
      <c r="U1177" s="2">
        <v>3</v>
      </c>
      <c r="V1177" s="2" t="str" cm="1">
        <f t="array" ref="V1177">_xlfn.IFS(HRData[[#This Row],[Job Satisfaction Level]]=1,"Very Dissatisfied",HRData[[#This Row],[Job Satisfaction Level]]=2,"Dissatisfied",HRData[[#This Row],[Job Satisfaction Level]]=3,"Neutral",HRData[[#This Row],[Job Satisfaction Level]]=4,"Satisfied",HRData[[#This Row],[Job Satisfaction Level]]=5,"Very Satisfied")</f>
        <v>Neutral</v>
      </c>
      <c r="W1177" s="2" t="s">
        <v>31</v>
      </c>
      <c r="X1177" s="2" t="str">
        <f t="shared" si="74"/>
        <v>40-49</v>
      </c>
      <c r="Y1177" s="2" t="str">
        <f t="shared" si="75"/>
        <v>40-49</v>
      </c>
    </row>
    <row r="1178" spans="1:25" x14ac:dyDescent="0.25">
      <c r="A1178" s="2">
        <v>1045</v>
      </c>
      <c r="B1178" s="2" t="s">
        <v>1745</v>
      </c>
      <c r="C1178" s="2">
        <v>51</v>
      </c>
      <c r="D1178" s="2" t="s">
        <v>26</v>
      </c>
      <c r="E1178" s="2" t="s">
        <v>42</v>
      </c>
      <c r="F1178" s="2" t="s">
        <v>1116</v>
      </c>
      <c r="G1178" s="5">
        <v>42546</v>
      </c>
      <c r="H1178" s="2">
        <v>7.6</v>
      </c>
      <c r="I1178" s="2">
        <f t="shared" ca="1" si="72"/>
        <v>7</v>
      </c>
      <c r="J1178" s="2" t="str">
        <f t="shared" ca="1" si="73"/>
        <v>5-10</v>
      </c>
      <c r="K1178" s="5"/>
      <c r="L1178" s="2" t="s">
        <v>48</v>
      </c>
      <c r="M1178" s="2" t="s">
        <v>39</v>
      </c>
      <c r="N1178" s="2">
        <v>5</v>
      </c>
      <c r="O1178" s="2" t="str" cm="1">
        <f t="array" ref="O1178">_xlfn.IFS(HRData[[#This Row],[Performance Rating]]=1,"Very Dissatisfied",HRData[[#This Row],[Performance Rating]]=2,"Dissatisfied",HRData[[#This Row],[Performance Rating]]=3,"Neutral",HRData[[#This Row],[Performance Rating]]=4,"Satisfied",HRData[[#This Row],[Performance Rating]]=5,"Very Satisfied")</f>
        <v>Very Satisfied</v>
      </c>
      <c r="P1178" s="7">
        <v>80318</v>
      </c>
      <c r="Q1178" s="7">
        <v>1763</v>
      </c>
      <c r="R1178" s="2">
        <v>18</v>
      </c>
      <c r="S1178" s="2">
        <v>10</v>
      </c>
      <c r="T1178" s="2">
        <v>10</v>
      </c>
      <c r="U1178" s="2">
        <v>5</v>
      </c>
      <c r="V1178" s="2" t="str" cm="1">
        <f t="array" ref="V1178">_xlfn.IFS(HRData[[#This Row],[Job Satisfaction Level]]=1,"Very Dissatisfied",HRData[[#This Row],[Job Satisfaction Level]]=2,"Dissatisfied",HRData[[#This Row],[Job Satisfaction Level]]=3,"Neutral",HRData[[#This Row],[Job Satisfaction Level]]=4,"Satisfied",HRData[[#This Row],[Job Satisfaction Level]]=5,"Very Satisfied")</f>
        <v>Very Satisfied</v>
      </c>
      <c r="W1178" s="2" t="s">
        <v>40</v>
      </c>
      <c r="X1178" s="2" t="str">
        <f t="shared" si="74"/>
        <v>50-59</v>
      </c>
      <c r="Y1178" s="2" t="str">
        <f t="shared" si="75"/>
        <v>50-59</v>
      </c>
    </row>
    <row r="1179" spans="1:25" x14ac:dyDescent="0.25">
      <c r="A1179" s="2">
        <v>6779</v>
      </c>
      <c r="B1179" s="2" t="s">
        <v>1746</v>
      </c>
      <c r="C1179" s="2">
        <v>25</v>
      </c>
      <c r="D1179" s="2" t="s">
        <v>217</v>
      </c>
      <c r="E1179" s="2" t="s">
        <v>34</v>
      </c>
      <c r="F1179" s="2" t="s">
        <v>929</v>
      </c>
      <c r="G1179" s="5">
        <v>44216</v>
      </c>
      <c r="H1179" s="2">
        <v>3.02</v>
      </c>
      <c r="I1179" s="2">
        <f t="shared" ca="1" si="72"/>
        <v>3</v>
      </c>
      <c r="J1179" s="2" t="str">
        <f t="shared" ca="1" si="73"/>
        <v>3-5</v>
      </c>
      <c r="K1179" s="5"/>
      <c r="L1179" s="2" t="s">
        <v>29</v>
      </c>
      <c r="M1179" s="2" t="s">
        <v>39</v>
      </c>
      <c r="N1179" s="2">
        <v>4</v>
      </c>
      <c r="O1179" s="2" t="str" cm="1">
        <f t="array" ref="O1179">_xlfn.IFS(HRData[[#This Row],[Performance Rating]]=1,"Very Dissatisfied",HRData[[#This Row],[Performance Rating]]=2,"Dissatisfied",HRData[[#This Row],[Performance Rating]]=3,"Neutral",HRData[[#This Row],[Performance Rating]]=4,"Satisfied",HRData[[#This Row],[Performance Rating]]=5,"Very Satisfied")</f>
        <v>Satisfied</v>
      </c>
      <c r="P1179" s="7">
        <v>123341</v>
      </c>
      <c r="Q1179" s="7">
        <v>6187</v>
      </c>
      <c r="R1179" s="2">
        <v>20</v>
      </c>
      <c r="S1179" s="2">
        <v>0</v>
      </c>
      <c r="T1179" s="2">
        <v>7</v>
      </c>
      <c r="U1179" s="2">
        <v>1</v>
      </c>
      <c r="V1179" s="2" t="str" cm="1">
        <f t="array" ref="V11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79" s="2" t="s">
        <v>40</v>
      </c>
      <c r="X1179" s="2" t="str">
        <f t="shared" si="74"/>
        <v>20-29</v>
      </c>
      <c r="Y1179" s="2" t="str">
        <f t="shared" si="75"/>
        <v>20-29</v>
      </c>
    </row>
    <row r="1180" spans="1:25" x14ac:dyDescent="0.25">
      <c r="A1180" s="2">
        <v>3801</v>
      </c>
      <c r="B1180" s="2" t="s">
        <v>1747</v>
      </c>
      <c r="C1180" s="2">
        <v>30</v>
      </c>
      <c r="D1180" s="2" t="s">
        <v>33</v>
      </c>
      <c r="E1180" s="2" t="s">
        <v>42</v>
      </c>
      <c r="F1180" s="2" t="s">
        <v>538</v>
      </c>
      <c r="G1180" s="5">
        <v>44791</v>
      </c>
      <c r="H1180" s="2">
        <v>1.45</v>
      </c>
      <c r="I1180" s="2">
        <f t="shared" ca="1" si="72"/>
        <v>0</v>
      </c>
      <c r="J1180" s="2" t="str">
        <f t="shared" ca="1" si="73"/>
        <v>New</v>
      </c>
      <c r="K1180" s="5">
        <v>44864</v>
      </c>
      <c r="L1180" s="2" t="s">
        <v>56</v>
      </c>
      <c r="M1180" s="2" t="s">
        <v>30</v>
      </c>
      <c r="N1180" s="2">
        <v>4</v>
      </c>
      <c r="O1180" s="2" t="str" cm="1">
        <f t="array" ref="O1180">_xlfn.IFS(HRData[[#This Row],[Performance Rating]]=1,"Very Dissatisfied",HRData[[#This Row],[Performance Rating]]=2,"Dissatisfied",HRData[[#This Row],[Performance Rating]]=3,"Neutral",HRData[[#This Row],[Performance Rating]]=4,"Satisfied",HRData[[#This Row],[Performance Rating]]=5,"Very Satisfied")</f>
        <v>Satisfied</v>
      </c>
      <c r="P1180" s="7">
        <v>99658</v>
      </c>
      <c r="Q1180" s="7">
        <v>7941</v>
      </c>
      <c r="R1180" s="2">
        <v>12</v>
      </c>
      <c r="S1180" s="2">
        <v>10</v>
      </c>
      <c r="T1180" s="2">
        <v>2</v>
      </c>
      <c r="U1180" s="2">
        <v>1</v>
      </c>
      <c r="V1180" s="2" t="str" cm="1">
        <f t="array" ref="V11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80" s="2" t="s">
        <v>45</v>
      </c>
      <c r="X1180" s="2" t="str">
        <f t="shared" si="74"/>
        <v>30-39</v>
      </c>
      <c r="Y1180" s="2" t="str">
        <f t="shared" si="75"/>
        <v>30-39</v>
      </c>
    </row>
    <row r="1181" spans="1:25" x14ac:dyDescent="0.25">
      <c r="A1181" s="2">
        <v>1230</v>
      </c>
      <c r="B1181" s="2" t="s">
        <v>1748</v>
      </c>
      <c r="C1181" s="2">
        <v>40</v>
      </c>
      <c r="D1181" s="2" t="s">
        <v>217</v>
      </c>
      <c r="E1181" s="2" t="s">
        <v>34</v>
      </c>
      <c r="F1181" s="2" t="s">
        <v>997</v>
      </c>
      <c r="G1181" s="5">
        <v>43096</v>
      </c>
      <c r="H1181" s="2">
        <v>6.09</v>
      </c>
      <c r="I1181" s="2">
        <f t="shared" ca="1" si="72"/>
        <v>2</v>
      </c>
      <c r="J1181" s="2" t="str">
        <f t="shared" ca="1" si="73"/>
        <v>1-3</v>
      </c>
      <c r="K1181" s="5">
        <v>43847</v>
      </c>
      <c r="L1181" s="2" t="s">
        <v>48</v>
      </c>
      <c r="M1181" s="2" t="s">
        <v>30</v>
      </c>
      <c r="N1181" s="2">
        <v>3</v>
      </c>
      <c r="O1181" s="2" t="str" cm="1">
        <f t="array" ref="O1181">_xlfn.IFS(HRData[[#This Row],[Performance Rating]]=1,"Very Dissatisfied",HRData[[#This Row],[Performance Rating]]=2,"Dissatisfied",HRData[[#This Row],[Performance Rating]]=3,"Neutral",HRData[[#This Row],[Performance Rating]]=4,"Satisfied",HRData[[#This Row],[Performance Rating]]=5,"Very Satisfied")</f>
        <v>Neutral</v>
      </c>
      <c r="P1181" s="7">
        <v>95363</v>
      </c>
      <c r="Q1181" s="7">
        <v>756</v>
      </c>
      <c r="R1181" s="2">
        <v>5</v>
      </c>
      <c r="S1181" s="2">
        <v>8</v>
      </c>
      <c r="T1181" s="2">
        <v>7</v>
      </c>
      <c r="U1181" s="2">
        <v>1</v>
      </c>
      <c r="V1181" s="2" t="str" cm="1">
        <f t="array" ref="V118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81" s="2" t="s">
        <v>31</v>
      </c>
      <c r="X1181" s="2" t="str">
        <f t="shared" si="74"/>
        <v>40-49</v>
      </c>
      <c r="Y1181" s="2" t="str">
        <f t="shared" si="75"/>
        <v>40-49</v>
      </c>
    </row>
    <row r="1182" spans="1:25" x14ac:dyDescent="0.25">
      <c r="A1182" s="2">
        <v>9427</v>
      </c>
      <c r="B1182" s="2" t="s">
        <v>1749</v>
      </c>
      <c r="C1182" s="2">
        <v>33</v>
      </c>
      <c r="D1182" s="2" t="s">
        <v>26</v>
      </c>
      <c r="E1182" s="2" t="s">
        <v>50</v>
      </c>
      <c r="F1182" s="2" t="s">
        <v>1750</v>
      </c>
      <c r="G1182" s="5">
        <v>42805</v>
      </c>
      <c r="H1182" s="2">
        <v>6.89</v>
      </c>
      <c r="I1182" s="2">
        <f t="shared" ca="1" si="72"/>
        <v>7</v>
      </c>
      <c r="J1182" s="2" t="str">
        <f t="shared" ca="1" si="73"/>
        <v>5-10</v>
      </c>
      <c r="K1182" s="5"/>
      <c r="L1182" s="2" t="s">
        <v>44</v>
      </c>
      <c r="M1182" s="2" t="s">
        <v>39</v>
      </c>
      <c r="N1182" s="2">
        <v>5</v>
      </c>
      <c r="O1182" s="2" t="str" cm="1">
        <f t="array" ref="O1182">_xlfn.IFS(HRData[[#This Row],[Performance Rating]]=1,"Very Dissatisfied",HRData[[#This Row],[Performance Rating]]=2,"Dissatisfied",HRData[[#This Row],[Performance Rating]]=3,"Neutral",HRData[[#This Row],[Performance Rating]]=4,"Satisfied",HRData[[#This Row],[Performance Rating]]=5,"Very Satisfied")</f>
        <v>Very Satisfied</v>
      </c>
      <c r="P1182" s="7">
        <v>140704</v>
      </c>
      <c r="Q1182" s="7">
        <v>8785</v>
      </c>
      <c r="R1182" s="2">
        <v>12</v>
      </c>
      <c r="S1182" s="2">
        <v>0</v>
      </c>
      <c r="T1182" s="2">
        <v>10</v>
      </c>
      <c r="U1182" s="2">
        <v>4</v>
      </c>
      <c r="V1182" s="2" t="str" cm="1">
        <f t="array" ref="V1182">_xlfn.IFS(HRData[[#This Row],[Job Satisfaction Level]]=1,"Very Dissatisfied",HRData[[#This Row],[Job Satisfaction Level]]=2,"Dissatisfied",HRData[[#This Row],[Job Satisfaction Level]]=3,"Neutral",HRData[[#This Row],[Job Satisfaction Level]]=4,"Satisfied",HRData[[#This Row],[Job Satisfaction Level]]=5,"Very Satisfied")</f>
        <v>Satisfied</v>
      </c>
      <c r="W1182" s="2" t="s">
        <v>45</v>
      </c>
      <c r="X1182" s="2" t="str">
        <f t="shared" si="74"/>
        <v>30-39</v>
      </c>
      <c r="Y1182" s="2" t="str">
        <f t="shared" si="75"/>
        <v>30-39</v>
      </c>
    </row>
    <row r="1183" spans="1:25" x14ac:dyDescent="0.25">
      <c r="A1183" s="2">
        <v>5155</v>
      </c>
      <c r="B1183" s="2" t="s">
        <v>1751</v>
      </c>
      <c r="C1183" s="2">
        <v>22</v>
      </c>
      <c r="D1183" s="2" t="s">
        <v>33</v>
      </c>
      <c r="E1183" s="2" t="s">
        <v>27</v>
      </c>
      <c r="F1183" s="2" t="s">
        <v>1055</v>
      </c>
      <c r="G1183" s="5">
        <v>43694</v>
      </c>
      <c r="H1183" s="2">
        <v>4.45</v>
      </c>
      <c r="I1183" s="2">
        <f t="shared" ca="1" si="72"/>
        <v>3</v>
      </c>
      <c r="J1183" s="2" t="str">
        <f t="shared" ca="1" si="73"/>
        <v>3-5</v>
      </c>
      <c r="K1183" s="5">
        <v>44824</v>
      </c>
      <c r="L1183" s="2" t="s">
        <v>44</v>
      </c>
      <c r="M1183" s="2" t="s">
        <v>30</v>
      </c>
      <c r="N1183" s="2">
        <v>4</v>
      </c>
      <c r="O1183" s="2" t="str" cm="1">
        <f t="array" ref="O1183">_xlfn.IFS(HRData[[#This Row],[Performance Rating]]=1,"Very Dissatisfied",HRData[[#This Row],[Performance Rating]]=2,"Dissatisfied",HRData[[#This Row],[Performance Rating]]=3,"Neutral",HRData[[#This Row],[Performance Rating]]=4,"Satisfied",HRData[[#This Row],[Performance Rating]]=5,"Very Satisfied")</f>
        <v>Satisfied</v>
      </c>
      <c r="P1183" s="7">
        <v>139384</v>
      </c>
      <c r="Q1183" s="7">
        <v>5904</v>
      </c>
      <c r="R1183" s="2">
        <v>6</v>
      </c>
      <c r="S1183" s="2">
        <v>1</v>
      </c>
      <c r="T1183" s="2">
        <v>6</v>
      </c>
      <c r="U1183" s="2">
        <v>2</v>
      </c>
      <c r="V1183" s="2" t="str" cm="1">
        <f t="array" ref="V1183">_xlfn.IFS(HRData[[#This Row],[Job Satisfaction Level]]=1,"Very Dissatisfied",HRData[[#This Row],[Job Satisfaction Level]]=2,"Dissatisfied",HRData[[#This Row],[Job Satisfaction Level]]=3,"Neutral",HRData[[#This Row],[Job Satisfaction Level]]=4,"Satisfied",HRData[[#This Row],[Job Satisfaction Level]]=5,"Very Satisfied")</f>
        <v>Dissatisfied</v>
      </c>
      <c r="W1183" s="2" t="s">
        <v>31</v>
      </c>
      <c r="X1183" s="2" t="str">
        <f t="shared" si="74"/>
        <v>20-29</v>
      </c>
      <c r="Y1183" s="2" t="str">
        <f t="shared" si="75"/>
        <v>20-29</v>
      </c>
    </row>
    <row r="1184" spans="1:25" x14ac:dyDescent="0.25">
      <c r="A1184" s="2">
        <v>3121</v>
      </c>
      <c r="B1184" s="2" t="s">
        <v>1752</v>
      </c>
      <c r="C1184" s="2">
        <v>50</v>
      </c>
      <c r="D1184" s="2" t="s">
        <v>26</v>
      </c>
      <c r="E1184" s="2" t="s">
        <v>27</v>
      </c>
      <c r="F1184" s="2" t="s">
        <v>131</v>
      </c>
      <c r="G1184" s="5">
        <v>41870</v>
      </c>
      <c r="H1184" s="2">
        <v>9.4499999999999993</v>
      </c>
      <c r="I1184" s="2">
        <f t="shared" ca="1" si="72"/>
        <v>9</v>
      </c>
      <c r="J1184" s="2" t="str">
        <f t="shared" ca="1" si="73"/>
        <v>5-10</v>
      </c>
      <c r="K1184" s="5"/>
      <c r="L1184" s="2" t="s">
        <v>44</v>
      </c>
      <c r="M1184" s="2" t="s">
        <v>39</v>
      </c>
      <c r="N1184" s="2">
        <v>2</v>
      </c>
      <c r="O1184" s="2" t="str" cm="1">
        <f t="array" ref="O1184">_xlfn.IFS(HRData[[#This Row],[Performance Rating]]=1,"Very Dissatisfied",HRData[[#This Row],[Performance Rating]]=2,"Dissatisfied",HRData[[#This Row],[Performance Rating]]=3,"Neutral",HRData[[#This Row],[Performance Rating]]=4,"Satisfied",HRData[[#This Row],[Performance Rating]]=5,"Very Satisfied")</f>
        <v>Dissatisfied</v>
      </c>
      <c r="P1184" s="7">
        <v>38691</v>
      </c>
      <c r="Q1184" s="7">
        <v>1059</v>
      </c>
      <c r="R1184" s="2">
        <v>7</v>
      </c>
      <c r="S1184" s="2">
        <v>2</v>
      </c>
      <c r="T1184" s="2">
        <v>2</v>
      </c>
      <c r="U1184" s="2">
        <v>5</v>
      </c>
      <c r="V1184" s="2" t="str" cm="1">
        <f t="array" ref="V1184">_xlfn.IFS(HRData[[#This Row],[Job Satisfaction Level]]=1,"Very Dissatisfied",HRData[[#This Row],[Job Satisfaction Level]]=2,"Dissatisfied",HRData[[#This Row],[Job Satisfaction Level]]=3,"Neutral",HRData[[#This Row],[Job Satisfaction Level]]=4,"Satisfied",HRData[[#This Row],[Job Satisfaction Level]]=5,"Very Satisfied")</f>
        <v>Very Satisfied</v>
      </c>
      <c r="W1184" s="2" t="s">
        <v>31</v>
      </c>
      <c r="X1184" s="2" t="str">
        <f t="shared" si="74"/>
        <v>50-59</v>
      </c>
      <c r="Y1184" s="2" t="str">
        <f t="shared" si="75"/>
        <v>50-59</v>
      </c>
    </row>
    <row r="1185" spans="1:25" x14ac:dyDescent="0.25">
      <c r="A1185" s="2">
        <v>6377</v>
      </c>
      <c r="B1185" s="2" t="s">
        <v>1753</v>
      </c>
      <c r="C1185" s="2">
        <v>50</v>
      </c>
      <c r="D1185" s="2" t="s">
        <v>33</v>
      </c>
      <c r="E1185" s="2" t="s">
        <v>37</v>
      </c>
      <c r="F1185" s="2" t="s">
        <v>469</v>
      </c>
      <c r="G1185" s="5">
        <v>43290</v>
      </c>
      <c r="H1185" s="2">
        <v>5.56</v>
      </c>
      <c r="I1185" s="2">
        <f t="shared" ca="1" si="72"/>
        <v>0</v>
      </c>
      <c r="J1185" s="2" t="str">
        <f t="shared" ca="1" si="73"/>
        <v>New</v>
      </c>
      <c r="K1185" s="5">
        <v>43540</v>
      </c>
      <c r="L1185" s="2" t="s">
        <v>29</v>
      </c>
      <c r="M1185" s="2" t="s">
        <v>30</v>
      </c>
      <c r="N1185" s="2">
        <v>2</v>
      </c>
      <c r="O1185" s="2" t="str" cm="1">
        <f t="array" ref="O1185">_xlfn.IFS(HRData[[#This Row],[Performance Rating]]=1,"Very Dissatisfied",HRData[[#This Row],[Performance Rating]]=2,"Dissatisfied",HRData[[#This Row],[Performance Rating]]=3,"Neutral",HRData[[#This Row],[Performance Rating]]=4,"Satisfied",HRData[[#This Row],[Performance Rating]]=5,"Very Satisfied")</f>
        <v>Dissatisfied</v>
      </c>
      <c r="P1185" s="7">
        <v>72745</v>
      </c>
      <c r="Q1185" s="7">
        <v>9186</v>
      </c>
      <c r="R1185" s="2">
        <v>15</v>
      </c>
      <c r="S1185" s="2">
        <v>1</v>
      </c>
      <c r="T1185" s="2">
        <v>10</v>
      </c>
      <c r="U1185" s="2">
        <v>3</v>
      </c>
      <c r="V1185" s="2" t="str" cm="1">
        <f t="array" ref="V1185">_xlfn.IFS(HRData[[#This Row],[Job Satisfaction Level]]=1,"Very Dissatisfied",HRData[[#This Row],[Job Satisfaction Level]]=2,"Dissatisfied",HRData[[#This Row],[Job Satisfaction Level]]=3,"Neutral",HRData[[#This Row],[Job Satisfaction Level]]=4,"Satisfied",HRData[[#This Row],[Job Satisfaction Level]]=5,"Very Satisfied")</f>
        <v>Neutral</v>
      </c>
      <c r="W1185" s="2" t="s">
        <v>31</v>
      </c>
      <c r="X1185" s="2" t="str">
        <f t="shared" si="74"/>
        <v>50-59</v>
      </c>
      <c r="Y1185" s="2" t="str">
        <f t="shared" si="75"/>
        <v>50-59</v>
      </c>
    </row>
    <row r="1186" spans="1:25" x14ac:dyDescent="0.25">
      <c r="A1186" s="2">
        <v>8328</v>
      </c>
      <c r="B1186" s="2" t="s">
        <v>1754</v>
      </c>
      <c r="C1186" s="2">
        <v>27</v>
      </c>
      <c r="D1186" s="2" t="s">
        <v>26</v>
      </c>
      <c r="E1186" s="2" t="s">
        <v>34</v>
      </c>
      <c r="F1186" s="2" t="s">
        <v>774</v>
      </c>
      <c r="G1186" s="5">
        <v>43331</v>
      </c>
      <c r="H1186" s="2">
        <v>5.45</v>
      </c>
      <c r="I1186" s="2">
        <f t="shared" ca="1" si="72"/>
        <v>1</v>
      </c>
      <c r="J1186" s="2" t="str">
        <f t="shared" ca="1" si="73"/>
        <v>1-3</v>
      </c>
      <c r="K1186" s="5">
        <v>43888</v>
      </c>
      <c r="L1186" s="2" t="s">
        <v>56</v>
      </c>
      <c r="M1186" s="2" t="s">
        <v>30</v>
      </c>
      <c r="N1186" s="2">
        <v>4</v>
      </c>
      <c r="O1186" s="2" t="str" cm="1">
        <f t="array" ref="O1186">_xlfn.IFS(HRData[[#This Row],[Performance Rating]]=1,"Very Dissatisfied",HRData[[#This Row],[Performance Rating]]=2,"Dissatisfied",HRData[[#This Row],[Performance Rating]]=3,"Neutral",HRData[[#This Row],[Performance Rating]]=4,"Satisfied",HRData[[#This Row],[Performance Rating]]=5,"Very Satisfied")</f>
        <v>Satisfied</v>
      </c>
      <c r="P1186" s="7">
        <v>77240</v>
      </c>
      <c r="Q1186" s="7">
        <v>4456</v>
      </c>
      <c r="R1186" s="2">
        <v>0</v>
      </c>
      <c r="S1186" s="2">
        <v>8</v>
      </c>
      <c r="T1186" s="2">
        <v>1</v>
      </c>
      <c r="U1186" s="2">
        <v>5</v>
      </c>
      <c r="V1186" s="2" t="str" cm="1">
        <f t="array" ref="V1186">_xlfn.IFS(HRData[[#This Row],[Job Satisfaction Level]]=1,"Very Dissatisfied",HRData[[#This Row],[Job Satisfaction Level]]=2,"Dissatisfied",HRData[[#This Row],[Job Satisfaction Level]]=3,"Neutral",HRData[[#This Row],[Job Satisfaction Level]]=4,"Satisfied",HRData[[#This Row],[Job Satisfaction Level]]=5,"Very Satisfied")</f>
        <v>Very Satisfied</v>
      </c>
      <c r="W1186" s="2" t="s">
        <v>45</v>
      </c>
      <c r="X1186" s="2" t="str">
        <f t="shared" si="74"/>
        <v>20-29</v>
      </c>
      <c r="Y1186" s="2" t="str">
        <f t="shared" si="75"/>
        <v>20-29</v>
      </c>
    </row>
    <row r="1187" spans="1:25" x14ac:dyDescent="0.25">
      <c r="A1187" s="2">
        <v>8992</v>
      </c>
      <c r="B1187" s="2" t="s">
        <v>1755</v>
      </c>
      <c r="C1187" s="2">
        <v>41</v>
      </c>
      <c r="D1187" s="2" t="s">
        <v>217</v>
      </c>
      <c r="E1187" s="2" t="s">
        <v>50</v>
      </c>
      <c r="F1187" s="2" t="s">
        <v>220</v>
      </c>
      <c r="G1187" s="5">
        <v>42468</v>
      </c>
      <c r="H1187" s="2">
        <v>7.81</v>
      </c>
      <c r="I1187" s="2">
        <f t="shared" ca="1" si="72"/>
        <v>5</v>
      </c>
      <c r="J1187" s="2" t="str">
        <f t="shared" ca="1" si="73"/>
        <v>5-10</v>
      </c>
      <c r="K1187" s="5">
        <v>44584</v>
      </c>
      <c r="L1187" s="2" t="s">
        <v>44</v>
      </c>
      <c r="M1187" s="2" t="s">
        <v>30</v>
      </c>
      <c r="N1187" s="2">
        <v>1</v>
      </c>
      <c r="O1187" s="2" t="str" cm="1">
        <f t="array" ref="O1187">_xlfn.IFS(HRData[[#This Row],[Performance Rating]]=1,"Very Dissatisfied",HRData[[#This Row],[Performance Rating]]=2,"Dissatisfied",HRData[[#This Row],[Performance Rating]]=3,"Neutral",HRData[[#This Row],[Performance Rating]]=4,"Satisfied",HRData[[#This Row],[Performance Rating]]=5,"Very Satisfied")</f>
        <v>Very Dissatisfied</v>
      </c>
      <c r="P1187" s="7">
        <v>94462</v>
      </c>
      <c r="Q1187" s="7">
        <v>5239</v>
      </c>
      <c r="R1187" s="2">
        <v>19</v>
      </c>
      <c r="S1187" s="2">
        <v>10</v>
      </c>
      <c r="T1187" s="2">
        <v>4</v>
      </c>
      <c r="U1187" s="2">
        <v>3</v>
      </c>
      <c r="V1187" s="2" t="str" cm="1">
        <f t="array" ref="V1187">_xlfn.IFS(HRData[[#This Row],[Job Satisfaction Level]]=1,"Very Dissatisfied",HRData[[#This Row],[Job Satisfaction Level]]=2,"Dissatisfied",HRData[[#This Row],[Job Satisfaction Level]]=3,"Neutral",HRData[[#This Row],[Job Satisfaction Level]]=4,"Satisfied",HRData[[#This Row],[Job Satisfaction Level]]=5,"Very Satisfied")</f>
        <v>Neutral</v>
      </c>
      <c r="W1187" s="2" t="s">
        <v>31</v>
      </c>
      <c r="X1187" s="2" t="str">
        <f t="shared" si="74"/>
        <v>40-49</v>
      </c>
      <c r="Y1187" s="2" t="str">
        <f t="shared" si="75"/>
        <v>40-49</v>
      </c>
    </row>
    <row r="1188" spans="1:25" x14ac:dyDescent="0.25">
      <c r="A1188" s="2">
        <v>4136</v>
      </c>
      <c r="B1188" s="2" t="s">
        <v>1756</v>
      </c>
      <c r="C1188" s="2">
        <v>52</v>
      </c>
      <c r="D1188" s="2" t="s">
        <v>26</v>
      </c>
      <c r="E1188" s="2" t="s">
        <v>42</v>
      </c>
      <c r="F1188" s="2" t="s">
        <v>1705</v>
      </c>
      <c r="G1188" s="5">
        <v>43273</v>
      </c>
      <c r="H1188" s="2">
        <v>5.61</v>
      </c>
      <c r="I1188" s="2">
        <f t="shared" ca="1" si="72"/>
        <v>5</v>
      </c>
      <c r="J1188" s="2" t="str">
        <f t="shared" ca="1" si="73"/>
        <v>5-10</v>
      </c>
      <c r="K1188" s="5"/>
      <c r="L1188" s="2" t="s">
        <v>44</v>
      </c>
      <c r="M1188" s="2" t="s">
        <v>39</v>
      </c>
      <c r="N1188" s="2">
        <v>4</v>
      </c>
      <c r="O1188" s="2" t="str" cm="1">
        <f t="array" ref="O1188">_xlfn.IFS(HRData[[#This Row],[Performance Rating]]=1,"Very Dissatisfied",HRData[[#This Row],[Performance Rating]]=2,"Dissatisfied",HRData[[#This Row],[Performance Rating]]=3,"Neutral",HRData[[#This Row],[Performance Rating]]=4,"Satisfied",HRData[[#This Row],[Performance Rating]]=5,"Very Satisfied")</f>
        <v>Satisfied</v>
      </c>
      <c r="P1188" s="7">
        <v>77918</v>
      </c>
      <c r="Q1188" s="7">
        <v>3285</v>
      </c>
      <c r="R1188" s="2">
        <v>10</v>
      </c>
      <c r="S1188" s="2">
        <v>1</v>
      </c>
      <c r="T1188" s="2">
        <v>6</v>
      </c>
      <c r="U1188" s="2">
        <v>1</v>
      </c>
      <c r="V1188" s="2" t="str" cm="1">
        <f t="array" ref="V11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88" s="2" t="s">
        <v>31</v>
      </c>
      <c r="X1188" s="2" t="str">
        <f t="shared" si="74"/>
        <v>50-59</v>
      </c>
      <c r="Y1188" s="2" t="str">
        <f t="shared" si="75"/>
        <v>50-59</v>
      </c>
    </row>
    <row r="1189" spans="1:25" x14ac:dyDescent="0.25">
      <c r="A1189" s="2">
        <v>6062</v>
      </c>
      <c r="B1189" s="2" t="s">
        <v>1757</v>
      </c>
      <c r="C1189" s="2">
        <v>64</v>
      </c>
      <c r="D1189" s="2" t="s">
        <v>26</v>
      </c>
      <c r="E1189" s="2" t="s">
        <v>34</v>
      </c>
      <c r="F1189" s="2" t="s">
        <v>1084</v>
      </c>
      <c r="G1189" s="5">
        <v>44354</v>
      </c>
      <c r="H1189" s="2">
        <v>2.64</v>
      </c>
      <c r="I1189" s="2">
        <f t="shared" ca="1" si="72"/>
        <v>2</v>
      </c>
      <c r="J1189" s="2" t="str">
        <f t="shared" ca="1" si="73"/>
        <v>1-3</v>
      </c>
      <c r="K1189" s="5">
        <v>45146</v>
      </c>
      <c r="L1189" s="2" t="s">
        <v>44</v>
      </c>
      <c r="M1189" s="2" t="s">
        <v>30</v>
      </c>
      <c r="N1189" s="2">
        <v>1</v>
      </c>
      <c r="O1189" s="2" t="str" cm="1">
        <f t="array" ref="O1189">_xlfn.IFS(HRData[[#This Row],[Performance Rating]]=1,"Very Dissatisfied",HRData[[#This Row],[Performance Rating]]=2,"Dissatisfied",HRData[[#This Row],[Performance Rating]]=3,"Neutral",HRData[[#This Row],[Performance Rating]]=4,"Satisfied",HRData[[#This Row],[Performance Rating]]=5,"Very Satisfied")</f>
        <v>Very Dissatisfied</v>
      </c>
      <c r="P1189" s="7">
        <v>149101</v>
      </c>
      <c r="Q1189" s="7">
        <v>3222</v>
      </c>
      <c r="R1189" s="2">
        <v>4</v>
      </c>
      <c r="S1189" s="2">
        <v>7</v>
      </c>
      <c r="T1189" s="2">
        <v>5</v>
      </c>
      <c r="U1189" s="2">
        <v>1</v>
      </c>
      <c r="V1189" s="2" t="str" cm="1">
        <f t="array" ref="V11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89" s="2" t="s">
        <v>45</v>
      </c>
      <c r="X1189" s="2" t="str">
        <f t="shared" si="74"/>
        <v>60-69</v>
      </c>
      <c r="Y1189" s="2" t="str">
        <f t="shared" si="75"/>
        <v>60-69</v>
      </c>
    </row>
    <row r="1190" spans="1:25" x14ac:dyDescent="0.25">
      <c r="A1190" s="2">
        <v>6651</v>
      </c>
      <c r="B1190" s="2" t="s">
        <v>1758</v>
      </c>
      <c r="C1190" s="2">
        <v>48</v>
      </c>
      <c r="D1190" s="2" t="s">
        <v>33</v>
      </c>
      <c r="E1190" s="2" t="s">
        <v>37</v>
      </c>
      <c r="F1190" s="2" t="s">
        <v>245</v>
      </c>
      <c r="G1190" s="5">
        <v>43494</v>
      </c>
      <c r="H1190" s="2">
        <v>5</v>
      </c>
      <c r="I1190" s="2">
        <f t="shared" ca="1" si="72"/>
        <v>5</v>
      </c>
      <c r="J1190" s="2" t="str">
        <f t="shared" ca="1" si="73"/>
        <v>5-10</v>
      </c>
      <c r="K1190" s="5"/>
      <c r="L1190" s="2" t="s">
        <v>29</v>
      </c>
      <c r="M1190" s="2" t="s">
        <v>39</v>
      </c>
      <c r="N1190" s="2">
        <v>2</v>
      </c>
      <c r="O1190" s="2" t="str" cm="1">
        <f t="array" ref="O1190">_xlfn.IFS(HRData[[#This Row],[Performance Rating]]=1,"Very Dissatisfied",HRData[[#This Row],[Performance Rating]]=2,"Dissatisfied",HRData[[#This Row],[Performance Rating]]=3,"Neutral",HRData[[#This Row],[Performance Rating]]=4,"Satisfied",HRData[[#This Row],[Performance Rating]]=5,"Very Satisfied")</f>
        <v>Dissatisfied</v>
      </c>
      <c r="P1190" s="7">
        <v>82479</v>
      </c>
      <c r="Q1190" s="7">
        <v>6971</v>
      </c>
      <c r="R1190" s="2">
        <v>20</v>
      </c>
      <c r="S1190" s="2">
        <v>1</v>
      </c>
      <c r="T1190" s="2">
        <v>9</v>
      </c>
      <c r="U1190" s="2">
        <v>2</v>
      </c>
      <c r="V1190" s="2" t="str" cm="1">
        <f t="array" ref="V1190">_xlfn.IFS(HRData[[#This Row],[Job Satisfaction Level]]=1,"Very Dissatisfied",HRData[[#This Row],[Job Satisfaction Level]]=2,"Dissatisfied",HRData[[#This Row],[Job Satisfaction Level]]=3,"Neutral",HRData[[#This Row],[Job Satisfaction Level]]=4,"Satisfied",HRData[[#This Row],[Job Satisfaction Level]]=5,"Very Satisfied")</f>
        <v>Dissatisfied</v>
      </c>
      <c r="W1190" s="2" t="s">
        <v>31</v>
      </c>
      <c r="X1190" s="2" t="str">
        <f t="shared" si="74"/>
        <v>40-49</v>
      </c>
      <c r="Y1190" s="2" t="str">
        <f t="shared" si="75"/>
        <v>40-49</v>
      </c>
    </row>
    <row r="1191" spans="1:25" x14ac:dyDescent="0.25">
      <c r="A1191" s="2">
        <v>6254</v>
      </c>
      <c r="B1191" s="2" t="s">
        <v>1759</v>
      </c>
      <c r="C1191" s="2">
        <v>21</v>
      </c>
      <c r="D1191" s="2" t="s">
        <v>33</v>
      </c>
      <c r="E1191" s="2" t="s">
        <v>42</v>
      </c>
      <c r="F1191" s="2" t="s">
        <v>101</v>
      </c>
      <c r="G1191" s="5">
        <v>42172</v>
      </c>
      <c r="H1191" s="2">
        <v>8.6199999999999992</v>
      </c>
      <c r="I1191" s="2">
        <f t="shared" ca="1" si="72"/>
        <v>8</v>
      </c>
      <c r="J1191" s="2" t="str">
        <f t="shared" ca="1" si="73"/>
        <v>5-10</v>
      </c>
      <c r="K1191" s="5"/>
      <c r="L1191" s="2" t="s">
        <v>29</v>
      </c>
      <c r="M1191" s="2" t="s">
        <v>39</v>
      </c>
      <c r="N1191" s="2">
        <v>3</v>
      </c>
      <c r="O1191" s="2" t="str" cm="1">
        <f t="array" ref="O1191">_xlfn.IFS(HRData[[#This Row],[Performance Rating]]=1,"Very Dissatisfied",HRData[[#This Row],[Performance Rating]]=2,"Dissatisfied",HRData[[#This Row],[Performance Rating]]=3,"Neutral",HRData[[#This Row],[Performance Rating]]=4,"Satisfied",HRData[[#This Row],[Performance Rating]]=5,"Very Satisfied")</f>
        <v>Neutral</v>
      </c>
      <c r="P1191" s="7">
        <v>110575</v>
      </c>
      <c r="Q1191" s="7">
        <v>5313</v>
      </c>
      <c r="R1191" s="2">
        <v>9</v>
      </c>
      <c r="S1191" s="2">
        <v>7</v>
      </c>
      <c r="T1191" s="2">
        <v>5</v>
      </c>
      <c r="U1191" s="2">
        <v>3</v>
      </c>
      <c r="V1191" s="2" t="str" cm="1">
        <f t="array" ref="V1191">_xlfn.IFS(HRData[[#This Row],[Job Satisfaction Level]]=1,"Very Dissatisfied",HRData[[#This Row],[Job Satisfaction Level]]=2,"Dissatisfied",HRData[[#This Row],[Job Satisfaction Level]]=3,"Neutral",HRData[[#This Row],[Job Satisfaction Level]]=4,"Satisfied",HRData[[#This Row],[Job Satisfaction Level]]=5,"Very Satisfied")</f>
        <v>Neutral</v>
      </c>
      <c r="W1191" s="2" t="s">
        <v>31</v>
      </c>
      <c r="X1191" s="2" t="str">
        <f t="shared" si="74"/>
        <v>20-29</v>
      </c>
      <c r="Y1191" s="2" t="str">
        <f t="shared" si="75"/>
        <v>20-29</v>
      </c>
    </row>
    <row r="1192" spans="1:25" x14ac:dyDescent="0.25">
      <c r="A1192" s="2">
        <v>3540</v>
      </c>
      <c r="B1192" s="2" t="s">
        <v>1760</v>
      </c>
      <c r="C1192" s="2">
        <v>64</v>
      </c>
      <c r="D1192" s="2" t="s">
        <v>26</v>
      </c>
      <c r="E1192" s="2" t="s">
        <v>37</v>
      </c>
      <c r="F1192" s="2" t="s">
        <v>93</v>
      </c>
      <c r="G1192" s="5">
        <v>43621</v>
      </c>
      <c r="H1192" s="2">
        <v>4.6500000000000004</v>
      </c>
      <c r="I1192" s="2">
        <f t="shared" ca="1" si="72"/>
        <v>4</v>
      </c>
      <c r="J1192" s="2" t="str">
        <f t="shared" ca="1" si="73"/>
        <v>3-5</v>
      </c>
      <c r="K1192" s="5"/>
      <c r="L1192" s="2" t="s">
        <v>48</v>
      </c>
      <c r="M1192" s="2" t="s">
        <v>39</v>
      </c>
      <c r="N1192" s="2">
        <v>3</v>
      </c>
      <c r="O1192" s="2" t="str" cm="1">
        <f t="array" ref="O1192">_xlfn.IFS(HRData[[#This Row],[Performance Rating]]=1,"Very Dissatisfied",HRData[[#This Row],[Performance Rating]]=2,"Dissatisfied",HRData[[#This Row],[Performance Rating]]=3,"Neutral",HRData[[#This Row],[Performance Rating]]=4,"Satisfied",HRData[[#This Row],[Performance Rating]]=5,"Very Satisfied")</f>
        <v>Neutral</v>
      </c>
      <c r="P1192" s="7">
        <v>120045</v>
      </c>
      <c r="Q1192" s="7">
        <v>9490</v>
      </c>
      <c r="R1192" s="2">
        <v>17</v>
      </c>
      <c r="S1192" s="2">
        <v>6</v>
      </c>
      <c r="T1192" s="2">
        <v>7</v>
      </c>
      <c r="U1192" s="2">
        <v>3</v>
      </c>
      <c r="V1192" s="2" t="str" cm="1">
        <f t="array" ref="V1192">_xlfn.IFS(HRData[[#This Row],[Job Satisfaction Level]]=1,"Very Dissatisfied",HRData[[#This Row],[Job Satisfaction Level]]=2,"Dissatisfied",HRData[[#This Row],[Job Satisfaction Level]]=3,"Neutral",HRData[[#This Row],[Job Satisfaction Level]]=4,"Satisfied",HRData[[#This Row],[Job Satisfaction Level]]=5,"Very Satisfied")</f>
        <v>Neutral</v>
      </c>
      <c r="W1192" s="2" t="s">
        <v>31</v>
      </c>
      <c r="X1192" s="2" t="str">
        <f t="shared" si="74"/>
        <v>60-69</v>
      </c>
      <c r="Y1192" s="2" t="str">
        <f t="shared" si="75"/>
        <v>60-69</v>
      </c>
    </row>
    <row r="1193" spans="1:25" x14ac:dyDescent="0.25">
      <c r="A1193" s="2">
        <v>8231</v>
      </c>
      <c r="B1193" s="2" t="s">
        <v>1761</v>
      </c>
      <c r="C1193" s="2">
        <v>62</v>
      </c>
      <c r="D1193" s="2" t="s">
        <v>26</v>
      </c>
      <c r="E1193" s="2" t="s">
        <v>42</v>
      </c>
      <c r="F1193" s="2" t="s">
        <v>151</v>
      </c>
      <c r="G1193" s="5">
        <v>42277</v>
      </c>
      <c r="H1193" s="2">
        <v>8.33</v>
      </c>
      <c r="I1193" s="2">
        <f t="shared" ca="1" si="72"/>
        <v>8</v>
      </c>
      <c r="J1193" s="2" t="str">
        <f t="shared" ca="1" si="73"/>
        <v>5-10</v>
      </c>
      <c r="K1193" s="5"/>
      <c r="L1193" s="2" t="s">
        <v>29</v>
      </c>
      <c r="M1193" s="2" t="s">
        <v>39</v>
      </c>
      <c r="N1193" s="2">
        <v>3</v>
      </c>
      <c r="O1193" s="2" t="str" cm="1">
        <f t="array" ref="O1193">_xlfn.IFS(HRData[[#This Row],[Performance Rating]]=1,"Very Dissatisfied",HRData[[#This Row],[Performance Rating]]=2,"Dissatisfied",HRData[[#This Row],[Performance Rating]]=3,"Neutral",HRData[[#This Row],[Performance Rating]]=4,"Satisfied",HRData[[#This Row],[Performance Rating]]=5,"Very Satisfied")</f>
        <v>Neutral</v>
      </c>
      <c r="P1193" s="7">
        <v>53233</v>
      </c>
      <c r="Q1193" s="7">
        <v>3764</v>
      </c>
      <c r="R1193" s="2">
        <v>16</v>
      </c>
      <c r="S1193" s="2">
        <v>2</v>
      </c>
      <c r="T1193" s="2">
        <v>10</v>
      </c>
      <c r="U1193" s="2">
        <v>2</v>
      </c>
      <c r="V1193" s="2" t="str" cm="1">
        <f t="array" ref="V1193">_xlfn.IFS(HRData[[#This Row],[Job Satisfaction Level]]=1,"Very Dissatisfied",HRData[[#This Row],[Job Satisfaction Level]]=2,"Dissatisfied",HRData[[#This Row],[Job Satisfaction Level]]=3,"Neutral",HRData[[#This Row],[Job Satisfaction Level]]=4,"Satisfied",HRData[[#This Row],[Job Satisfaction Level]]=5,"Very Satisfied")</f>
        <v>Dissatisfied</v>
      </c>
      <c r="W1193" s="2" t="s">
        <v>31</v>
      </c>
      <c r="X1193" s="2" t="str">
        <f t="shared" si="74"/>
        <v>60-69</v>
      </c>
      <c r="Y1193" s="2" t="str">
        <f t="shared" si="75"/>
        <v>60-69</v>
      </c>
    </row>
    <row r="1194" spans="1:25" x14ac:dyDescent="0.25">
      <c r="A1194" s="2">
        <v>2504</v>
      </c>
      <c r="B1194" s="2" t="s">
        <v>1762</v>
      </c>
      <c r="C1194" s="2">
        <v>56</v>
      </c>
      <c r="D1194" s="2" t="s">
        <v>26</v>
      </c>
      <c r="E1194" s="2" t="s">
        <v>42</v>
      </c>
      <c r="F1194" s="2" t="s">
        <v>204</v>
      </c>
      <c r="G1194" s="5">
        <v>43104</v>
      </c>
      <c r="H1194" s="2">
        <v>6.07</v>
      </c>
      <c r="I1194" s="2">
        <f t="shared" ca="1" si="72"/>
        <v>6</v>
      </c>
      <c r="J1194" s="2" t="str">
        <f t="shared" ca="1" si="73"/>
        <v>5-10</v>
      </c>
      <c r="K1194" s="5"/>
      <c r="L1194" s="2" t="s">
        <v>56</v>
      </c>
      <c r="M1194" s="2" t="s">
        <v>39</v>
      </c>
      <c r="N1194" s="2">
        <v>3</v>
      </c>
      <c r="O1194" s="2" t="str" cm="1">
        <f t="array" ref="O1194">_xlfn.IFS(HRData[[#This Row],[Performance Rating]]=1,"Very Dissatisfied",HRData[[#This Row],[Performance Rating]]=2,"Dissatisfied",HRData[[#This Row],[Performance Rating]]=3,"Neutral",HRData[[#This Row],[Performance Rating]]=4,"Satisfied",HRData[[#This Row],[Performance Rating]]=5,"Very Satisfied")</f>
        <v>Neutral</v>
      </c>
      <c r="P1194" s="7">
        <v>45212</v>
      </c>
      <c r="Q1194" s="7">
        <v>7932</v>
      </c>
      <c r="R1194" s="2">
        <v>2</v>
      </c>
      <c r="S1194" s="2">
        <v>1</v>
      </c>
      <c r="T1194" s="2">
        <v>8</v>
      </c>
      <c r="U1194" s="2">
        <v>4</v>
      </c>
      <c r="V1194" s="2" t="str" cm="1">
        <f t="array" ref="V1194">_xlfn.IFS(HRData[[#This Row],[Job Satisfaction Level]]=1,"Very Dissatisfied",HRData[[#This Row],[Job Satisfaction Level]]=2,"Dissatisfied",HRData[[#This Row],[Job Satisfaction Level]]=3,"Neutral",HRData[[#This Row],[Job Satisfaction Level]]=4,"Satisfied",HRData[[#This Row],[Job Satisfaction Level]]=5,"Very Satisfied")</f>
        <v>Satisfied</v>
      </c>
      <c r="W1194" s="2" t="s">
        <v>40</v>
      </c>
      <c r="X1194" s="2" t="str">
        <f t="shared" si="74"/>
        <v>50-59</v>
      </c>
      <c r="Y1194" s="2" t="str">
        <f t="shared" si="75"/>
        <v>50-59</v>
      </c>
    </row>
    <row r="1195" spans="1:25" x14ac:dyDescent="0.25">
      <c r="A1195" s="2">
        <v>2246</v>
      </c>
      <c r="B1195" s="2" t="s">
        <v>1763</v>
      </c>
      <c r="C1195" s="2">
        <v>28</v>
      </c>
      <c r="D1195" s="2" t="s">
        <v>26</v>
      </c>
      <c r="E1195" s="2" t="s">
        <v>50</v>
      </c>
      <c r="F1195" s="2" t="s">
        <v>688</v>
      </c>
      <c r="G1195" s="5">
        <v>44790</v>
      </c>
      <c r="H1195" s="2">
        <v>1.45</v>
      </c>
      <c r="I1195" s="2">
        <f t="shared" ca="1" si="72"/>
        <v>1</v>
      </c>
      <c r="J1195" s="2" t="str">
        <f t="shared" ca="1" si="73"/>
        <v>1-3</v>
      </c>
      <c r="K1195" s="5"/>
      <c r="L1195" s="2" t="s">
        <v>48</v>
      </c>
      <c r="M1195" s="2" t="s">
        <v>39</v>
      </c>
      <c r="N1195" s="2">
        <v>5</v>
      </c>
      <c r="O1195" s="2" t="str" cm="1">
        <f t="array" ref="O1195">_xlfn.IFS(HRData[[#This Row],[Performance Rating]]=1,"Very Dissatisfied",HRData[[#This Row],[Performance Rating]]=2,"Dissatisfied",HRData[[#This Row],[Performance Rating]]=3,"Neutral",HRData[[#This Row],[Performance Rating]]=4,"Satisfied",HRData[[#This Row],[Performance Rating]]=5,"Very Satisfied")</f>
        <v>Very Satisfied</v>
      </c>
      <c r="P1195" s="7">
        <v>46642</v>
      </c>
      <c r="Q1195" s="7">
        <v>6766</v>
      </c>
      <c r="R1195" s="2">
        <v>3</v>
      </c>
      <c r="S1195" s="2">
        <v>4</v>
      </c>
      <c r="T1195" s="2">
        <v>9</v>
      </c>
      <c r="U1195" s="2">
        <v>1</v>
      </c>
      <c r="V1195" s="2" t="str" cm="1">
        <f t="array" ref="V11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95" s="2" t="s">
        <v>45</v>
      </c>
      <c r="X1195" s="2" t="str">
        <f t="shared" si="74"/>
        <v>20-29</v>
      </c>
      <c r="Y1195" s="2" t="str">
        <f t="shared" si="75"/>
        <v>20-29</v>
      </c>
    </row>
    <row r="1196" spans="1:25" x14ac:dyDescent="0.25">
      <c r="A1196" s="2">
        <v>5297</v>
      </c>
      <c r="B1196" s="2" t="s">
        <v>1764</v>
      </c>
      <c r="C1196" s="2">
        <v>37</v>
      </c>
      <c r="D1196" s="2" t="s">
        <v>26</v>
      </c>
      <c r="E1196" s="2" t="s">
        <v>27</v>
      </c>
      <c r="F1196" s="2" t="s">
        <v>882</v>
      </c>
      <c r="G1196" s="5">
        <v>44079</v>
      </c>
      <c r="H1196" s="2">
        <v>3.4</v>
      </c>
      <c r="I1196" s="2">
        <f t="shared" ca="1" si="72"/>
        <v>3</v>
      </c>
      <c r="J1196" s="2" t="str">
        <f t="shared" ca="1" si="73"/>
        <v>3-5</v>
      </c>
      <c r="K1196" s="5"/>
      <c r="L1196" s="2" t="s">
        <v>44</v>
      </c>
      <c r="M1196" s="2" t="s">
        <v>39</v>
      </c>
      <c r="N1196" s="2">
        <v>2</v>
      </c>
      <c r="O1196" s="2" t="str" cm="1">
        <f t="array" ref="O1196">_xlfn.IFS(HRData[[#This Row],[Performance Rating]]=1,"Very Dissatisfied",HRData[[#This Row],[Performance Rating]]=2,"Dissatisfied",HRData[[#This Row],[Performance Rating]]=3,"Neutral",HRData[[#This Row],[Performance Rating]]=4,"Satisfied",HRData[[#This Row],[Performance Rating]]=5,"Very Satisfied")</f>
        <v>Dissatisfied</v>
      </c>
      <c r="P1196" s="7">
        <v>43769</v>
      </c>
      <c r="Q1196" s="7">
        <v>3256</v>
      </c>
      <c r="R1196" s="2">
        <v>5</v>
      </c>
      <c r="S1196" s="2">
        <v>10</v>
      </c>
      <c r="T1196" s="2">
        <v>3</v>
      </c>
      <c r="U1196" s="2">
        <v>4</v>
      </c>
      <c r="V1196" s="2" t="str" cm="1">
        <f t="array" ref="V1196">_xlfn.IFS(HRData[[#This Row],[Job Satisfaction Level]]=1,"Very Dissatisfied",HRData[[#This Row],[Job Satisfaction Level]]=2,"Dissatisfied",HRData[[#This Row],[Job Satisfaction Level]]=3,"Neutral",HRData[[#This Row],[Job Satisfaction Level]]=4,"Satisfied",HRData[[#This Row],[Job Satisfaction Level]]=5,"Very Satisfied")</f>
        <v>Satisfied</v>
      </c>
      <c r="W1196" s="2" t="s">
        <v>31</v>
      </c>
      <c r="X1196" s="2" t="str">
        <f t="shared" si="74"/>
        <v>30-39</v>
      </c>
      <c r="Y1196" s="2" t="str">
        <f t="shared" si="75"/>
        <v>30-39</v>
      </c>
    </row>
    <row r="1197" spans="1:25" x14ac:dyDescent="0.25">
      <c r="A1197" s="2">
        <v>5681</v>
      </c>
      <c r="B1197" s="2" t="s">
        <v>1765</v>
      </c>
      <c r="C1197" s="2">
        <v>38</v>
      </c>
      <c r="D1197" s="2" t="s">
        <v>33</v>
      </c>
      <c r="E1197" s="2" t="s">
        <v>34</v>
      </c>
      <c r="F1197" s="2" t="s">
        <v>646</v>
      </c>
      <c r="G1197" s="5">
        <v>42814</v>
      </c>
      <c r="H1197" s="2">
        <v>6.86</v>
      </c>
      <c r="I1197" s="2">
        <f t="shared" ca="1" si="72"/>
        <v>7</v>
      </c>
      <c r="J1197" s="2" t="str">
        <f t="shared" ca="1" si="73"/>
        <v>5-10</v>
      </c>
      <c r="K1197" s="5"/>
      <c r="L1197" s="2" t="s">
        <v>56</v>
      </c>
      <c r="M1197" s="2" t="s">
        <v>39</v>
      </c>
      <c r="N1197" s="2">
        <v>5</v>
      </c>
      <c r="O1197" s="2" t="str" cm="1">
        <f t="array" ref="O1197">_xlfn.IFS(HRData[[#This Row],[Performance Rating]]=1,"Very Dissatisfied",HRData[[#This Row],[Performance Rating]]=2,"Dissatisfied",HRData[[#This Row],[Performance Rating]]=3,"Neutral",HRData[[#This Row],[Performance Rating]]=4,"Satisfied",HRData[[#This Row],[Performance Rating]]=5,"Very Satisfied")</f>
        <v>Very Satisfied</v>
      </c>
      <c r="P1197" s="7">
        <v>92522</v>
      </c>
      <c r="Q1197" s="7">
        <v>6581</v>
      </c>
      <c r="R1197" s="2">
        <v>18</v>
      </c>
      <c r="S1197" s="2">
        <v>1</v>
      </c>
      <c r="T1197" s="2">
        <v>2</v>
      </c>
      <c r="U1197" s="2">
        <v>4</v>
      </c>
      <c r="V1197" s="2" t="str" cm="1">
        <f t="array" ref="V1197">_xlfn.IFS(HRData[[#This Row],[Job Satisfaction Level]]=1,"Very Dissatisfied",HRData[[#This Row],[Job Satisfaction Level]]=2,"Dissatisfied",HRData[[#This Row],[Job Satisfaction Level]]=3,"Neutral",HRData[[#This Row],[Job Satisfaction Level]]=4,"Satisfied",HRData[[#This Row],[Job Satisfaction Level]]=5,"Very Satisfied")</f>
        <v>Satisfied</v>
      </c>
      <c r="W1197" s="2" t="s">
        <v>40</v>
      </c>
      <c r="X1197" s="2" t="str">
        <f t="shared" si="74"/>
        <v>30-39</v>
      </c>
      <c r="Y1197" s="2" t="str">
        <f t="shared" si="75"/>
        <v>30-39</v>
      </c>
    </row>
    <row r="1198" spans="1:25" x14ac:dyDescent="0.25">
      <c r="A1198" s="2">
        <v>9522</v>
      </c>
      <c r="B1198" s="2" t="s">
        <v>1766</v>
      </c>
      <c r="C1198" s="2">
        <v>27</v>
      </c>
      <c r="D1198" s="2" t="s">
        <v>33</v>
      </c>
      <c r="E1198" s="2" t="s">
        <v>37</v>
      </c>
      <c r="F1198" s="2" t="s">
        <v>644</v>
      </c>
      <c r="G1198" s="5">
        <v>44601</v>
      </c>
      <c r="H1198" s="2">
        <v>1.97</v>
      </c>
      <c r="I1198" s="2">
        <f t="shared" ca="1" si="72"/>
        <v>1</v>
      </c>
      <c r="J1198" s="2" t="str">
        <f t="shared" ca="1" si="73"/>
        <v>1-3</v>
      </c>
      <c r="K1198" s="5">
        <v>45103</v>
      </c>
      <c r="L1198" s="2" t="s">
        <v>44</v>
      </c>
      <c r="M1198" s="2" t="s">
        <v>30</v>
      </c>
      <c r="N1198" s="2">
        <v>3</v>
      </c>
      <c r="O1198" s="2" t="str" cm="1">
        <f t="array" ref="O1198">_xlfn.IFS(HRData[[#This Row],[Performance Rating]]=1,"Very Dissatisfied",HRData[[#This Row],[Performance Rating]]=2,"Dissatisfied",HRData[[#This Row],[Performance Rating]]=3,"Neutral",HRData[[#This Row],[Performance Rating]]=4,"Satisfied",HRData[[#This Row],[Performance Rating]]=5,"Very Satisfied")</f>
        <v>Neutral</v>
      </c>
      <c r="P1198" s="7">
        <v>123909</v>
      </c>
      <c r="Q1198" s="7">
        <v>79</v>
      </c>
      <c r="R1198" s="2">
        <v>17</v>
      </c>
      <c r="S1198" s="2">
        <v>4</v>
      </c>
      <c r="T1198" s="2">
        <v>0</v>
      </c>
      <c r="U1198" s="2">
        <v>1</v>
      </c>
      <c r="V1198" s="2" t="str" cm="1">
        <f t="array" ref="V11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98" s="2" t="s">
        <v>40</v>
      </c>
      <c r="X1198" s="2" t="str">
        <f t="shared" si="74"/>
        <v>20-29</v>
      </c>
      <c r="Y1198" s="2" t="str">
        <f t="shared" si="75"/>
        <v>20-29</v>
      </c>
    </row>
    <row r="1199" spans="1:25" x14ac:dyDescent="0.25">
      <c r="A1199" s="2">
        <v>5599</v>
      </c>
      <c r="B1199" s="2" t="s">
        <v>1767</v>
      </c>
      <c r="C1199" s="2">
        <v>36</v>
      </c>
      <c r="D1199" s="2" t="s">
        <v>217</v>
      </c>
      <c r="E1199" s="2" t="s">
        <v>42</v>
      </c>
      <c r="F1199" s="2" t="s">
        <v>1768</v>
      </c>
      <c r="G1199" s="5">
        <v>42531</v>
      </c>
      <c r="H1199" s="2">
        <v>7.64</v>
      </c>
      <c r="I1199" s="2">
        <f t="shared" ca="1" si="72"/>
        <v>0</v>
      </c>
      <c r="J1199" s="2" t="str">
        <f t="shared" ca="1" si="73"/>
        <v>New</v>
      </c>
      <c r="K1199" s="5">
        <v>42704</v>
      </c>
      <c r="L1199" s="2" t="s">
        <v>56</v>
      </c>
      <c r="M1199" s="2" t="s">
        <v>30</v>
      </c>
      <c r="N1199" s="2">
        <v>4</v>
      </c>
      <c r="O1199" s="2" t="str" cm="1">
        <f t="array" ref="O1199">_xlfn.IFS(HRData[[#This Row],[Performance Rating]]=1,"Very Dissatisfied",HRData[[#This Row],[Performance Rating]]=2,"Dissatisfied",HRData[[#This Row],[Performance Rating]]=3,"Neutral",HRData[[#This Row],[Performance Rating]]=4,"Satisfied",HRData[[#This Row],[Performance Rating]]=5,"Very Satisfied")</f>
        <v>Satisfied</v>
      </c>
      <c r="P1199" s="7">
        <v>76021</v>
      </c>
      <c r="Q1199" s="7">
        <v>5326</v>
      </c>
      <c r="R1199" s="2">
        <v>20</v>
      </c>
      <c r="S1199" s="2">
        <v>9</v>
      </c>
      <c r="T1199" s="2">
        <v>5</v>
      </c>
      <c r="U1199" s="2">
        <v>1</v>
      </c>
      <c r="V1199" s="2" t="str" cm="1">
        <f t="array" ref="V11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199" s="2" t="s">
        <v>40</v>
      </c>
      <c r="X1199" s="2" t="str">
        <f t="shared" si="74"/>
        <v>30-39</v>
      </c>
      <c r="Y1199" s="2" t="str">
        <f t="shared" si="75"/>
        <v>30-39</v>
      </c>
    </row>
    <row r="1200" spans="1:25" x14ac:dyDescent="0.25">
      <c r="A1200" s="2">
        <v>3334</v>
      </c>
      <c r="B1200" s="2" t="s">
        <v>1769</v>
      </c>
      <c r="C1200" s="2">
        <v>18</v>
      </c>
      <c r="D1200" s="2" t="s">
        <v>33</v>
      </c>
      <c r="E1200" s="2" t="s">
        <v>34</v>
      </c>
      <c r="F1200" s="2" t="s">
        <v>1727</v>
      </c>
      <c r="G1200" s="5">
        <v>42021</v>
      </c>
      <c r="H1200" s="2">
        <v>9.0399999999999991</v>
      </c>
      <c r="I1200" s="2">
        <f t="shared" ca="1" si="72"/>
        <v>5</v>
      </c>
      <c r="J1200" s="2" t="str">
        <f t="shared" ca="1" si="73"/>
        <v>5-10</v>
      </c>
      <c r="K1200" s="5">
        <v>44128</v>
      </c>
      <c r="L1200" s="2" t="s">
        <v>56</v>
      </c>
      <c r="M1200" s="2" t="s">
        <v>30</v>
      </c>
      <c r="N1200" s="2">
        <v>2</v>
      </c>
      <c r="O1200" s="2" t="str" cm="1">
        <f t="array" ref="O1200">_xlfn.IFS(HRData[[#This Row],[Performance Rating]]=1,"Very Dissatisfied",HRData[[#This Row],[Performance Rating]]=2,"Dissatisfied",HRData[[#This Row],[Performance Rating]]=3,"Neutral",HRData[[#This Row],[Performance Rating]]=4,"Satisfied",HRData[[#This Row],[Performance Rating]]=5,"Very Satisfied")</f>
        <v>Dissatisfied</v>
      </c>
      <c r="P1200" s="7">
        <v>32480</v>
      </c>
      <c r="Q1200" s="7">
        <v>1846</v>
      </c>
      <c r="R1200" s="2">
        <v>12</v>
      </c>
      <c r="S1200" s="2">
        <v>7</v>
      </c>
      <c r="T1200" s="2">
        <v>2</v>
      </c>
      <c r="U1200" s="2">
        <v>4</v>
      </c>
      <c r="V1200" s="2" t="str" cm="1">
        <f t="array" ref="V1200">_xlfn.IFS(HRData[[#This Row],[Job Satisfaction Level]]=1,"Very Dissatisfied",HRData[[#This Row],[Job Satisfaction Level]]=2,"Dissatisfied",HRData[[#This Row],[Job Satisfaction Level]]=3,"Neutral",HRData[[#This Row],[Job Satisfaction Level]]=4,"Satisfied",HRData[[#This Row],[Job Satisfaction Level]]=5,"Very Satisfied")</f>
        <v>Satisfied</v>
      </c>
      <c r="W1200" s="2" t="s">
        <v>40</v>
      </c>
      <c r="X1200" s="2" t="str">
        <f t="shared" si="74"/>
        <v>10-19</v>
      </c>
      <c r="Y1200" s="2" t="str">
        <f t="shared" si="75"/>
        <v>10-19</v>
      </c>
    </row>
    <row r="1201" spans="1:25" x14ac:dyDescent="0.25">
      <c r="A1201" s="2">
        <v>9906</v>
      </c>
      <c r="B1201" s="2" t="s">
        <v>1770</v>
      </c>
      <c r="C1201" s="2">
        <v>52</v>
      </c>
      <c r="D1201" s="2" t="s">
        <v>26</v>
      </c>
      <c r="E1201" s="2" t="s">
        <v>37</v>
      </c>
      <c r="F1201" s="2" t="s">
        <v>601</v>
      </c>
      <c r="G1201" s="5">
        <v>42338</v>
      </c>
      <c r="H1201" s="2">
        <v>8.17</v>
      </c>
      <c r="I1201" s="2">
        <f t="shared" ca="1" si="72"/>
        <v>6</v>
      </c>
      <c r="J1201" s="2" t="str">
        <f t="shared" ca="1" si="73"/>
        <v>5-10</v>
      </c>
      <c r="K1201" s="5">
        <v>44582</v>
      </c>
      <c r="L1201" s="2" t="s">
        <v>29</v>
      </c>
      <c r="M1201" s="2" t="s">
        <v>30</v>
      </c>
      <c r="N1201" s="2">
        <v>4</v>
      </c>
      <c r="O1201" s="2" t="str" cm="1">
        <f t="array" ref="O1201">_xlfn.IFS(HRData[[#This Row],[Performance Rating]]=1,"Very Dissatisfied",HRData[[#This Row],[Performance Rating]]=2,"Dissatisfied",HRData[[#This Row],[Performance Rating]]=3,"Neutral",HRData[[#This Row],[Performance Rating]]=4,"Satisfied",HRData[[#This Row],[Performance Rating]]=5,"Very Satisfied")</f>
        <v>Satisfied</v>
      </c>
      <c r="P1201" s="7">
        <v>115005</v>
      </c>
      <c r="Q1201" s="7">
        <v>6401</v>
      </c>
      <c r="R1201" s="2">
        <v>17</v>
      </c>
      <c r="S1201" s="2">
        <v>7</v>
      </c>
      <c r="T1201" s="2">
        <v>8</v>
      </c>
      <c r="U1201" s="2">
        <v>3</v>
      </c>
      <c r="V1201" s="2" t="str" cm="1">
        <f t="array" ref="V1201">_xlfn.IFS(HRData[[#This Row],[Job Satisfaction Level]]=1,"Very Dissatisfied",HRData[[#This Row],[Job Satisfaction Level]]=2,"Dissatisfied",HRData[[#This Row],[Job Satisfaction Level]]=3,"Neutral",HRData[[#This Row],[Job Satisfaction Level]]=4,"Satisfied",HRData[[#This Row],[Job Satisfaction Level]]=5,"Very Satisfied")</f>
        <v>Neutral</v>
      </c>
      <c r="W1201" s="2" t="s">
        <v>40</v>
      </c>
      <c r="X1201" s="2" t="str">
        <f t="shared" si="74"/>
        <v>50-59</v>
      </c>
      <c r="Y1201" s="2" t="str">
        <f t="shared" si="75"/>
        <v>50-59</v>
      </c>
    </row>
    <row r="1202" spans="1:25" x14ac:dyDescent="0.25">
      <c r="A1202" s="2">
        <v>3423</v>
      </c>
      <c r="B1202" s="2" t="s">
        <v>1771</v>
      </c>
      <c r="C1202" s="2">
        <v>55</v>
      </c>
      <c r="D1202" s="2" t="s">
        <v>26</v>
      </c>
      <c r="E1202" s="2" t="s">
        <v>34</v>
      </c>
      <c r="F1202" s="2" t="s">
        <v>578</v>
      </c>
      <c r="G1202" s="5">
        <v>44195</v>
      </c>
      <c r="H1202" s="2">
        <v>3.08</v>
      </c>
      <c r="I1202" s="2">
        <f t="shared" ca="1" si="72"/>
        <v>3</v>
      </c>
      <c r="J1202" s="2" t="str">
        <f t="shared" ca="1" si="73"/>
        <v>3-5</v>
      </c>
      <c r="K1202" s="5"/>
      <c r="L1202" s="2" t="s">
        <v>48</v>
      </c>
      <c r="M1202" s="2" t="s">
        <v>39</v>
      </c>
      <c r="N1202" s="2">
        <v>2</v>
      </c>
      <c r="O1202" s="2" t="str" cm="1">
        <f t="array" ref="O1202">_xlfn.IFS(HRData[[#This Row],[Performance Rating]]=1,"Very Dissatisfied",HRData[[#This Row],[Performance Rating]]=2,"Dissatisfied",HRData[[#This Row],[Performance Rating]]=3,"Neutral",HRData[[#This Row],[Performance Rating]]=4,"Satisfied",HRData[[#This Row],[Performance Rating]]=5,"Very Satisfied")</f>
        <v>Dissatisfied</v>
      </c>
      <c r="P1202" s="7">
        <v>136485</v>
      </c>
      <c r="Q1202" s="7">
        <v>5072</v>
      </c>
      <c r="R1202" s="2">
        <v>13</v>
      </c>
      <c r="S1202" s="2">
        <v>10</v>
      </c>
      <c r="T1202" s="2">
        <v>1</v>
      </c>
      <c r="U1202" s="2">
        <v>5</v>
      </c>
      <c r="V1202" s="2" t="str" cm="1">
        <f t="array" ref="V1202">_xlfn.IFS(HRData[[#This Row],[Job Satisfaction Level]]=1,"Very Dissatisfied",HRData[[#This Row],[Job Satisfaction Level]]=2,"Dissatisfied",HRData[[#This Row],[Job Satisfaction Level]]=3,"Neutral",HRData[[#This Row],[Job Satisfaction Level]]=4,"Satisfied",HRData[[#This Row],[Job Satisfaction Level]]=5,"Very Satisfied")</f>
        <v>Very Satisfied</v>
      </c>
      <c r="W1202" s="2" t="s">
        <v>40</v>
      </c>
      <c r="X1202" s="2" t="str">
        <f t="shared" si="74"/>
        <v>50-59</v>
      </c>
      <c r="Y1202" s="2" t="str">
        <f t="shared" si="75"/>
        <v>50-59</v>
      </c>
    </row>
    <row r="1203" spans="1:25" x14ac:dyDescent="0.25">
      <c r="A1203" s="2">
        <v>9259</v>
      </c>
      <c r="B1203" s="2" t="s">
        <v>1772</v>
      </c>
      <c r="C1203" s="2">
        <v>46</v>
      </c>
      <c r="D1203" s="2" t="s">
        <v>33</v>
      </c>
      <c r="E1203" s="2" t="s">
        <v>42</v>
      </c>
      <c r="F1203" s="2" t="s">
        <v>238</v>
      </c>
      <c r="G1203" s="5">
        <v>43923</v>
      </c>
      <c r="H1203" s="2">
        <v>3.82</v>
      </c>
      <c r="I1203" s="2">
        <f t="shared" ca="1" si="72"/>
        <v>2</v>
      </c>
      <c r="J1203" s="2" t="str">
        <f t="shared" ca="1" si="73"/>
        <v>1-3</v>
      </c>
      <c r="K1203" s="5">
        <v>44823</v>
      </c>
      <c r="L1203" s="2" t="s">
        <v>48</v>
      </c>
      <c r="M1203" s="2" t="s">
        <v>30</v>
      </c>
      <c r="N1203" s="2">
        <v>2</v>
      </c>
      <c r="O1203" s="2" t="str" cm="1">
        <f t="array" ref="O1203">_xlfn.IFS(HRData[[#This Row],[Performance Rating]]=1,"Very Dissatisfied",HRData[[#This Row],[Performance Rating]]=2,"Dissatisfied",HRData[[#This Row],[Performance Rating]]=3,"Neutral",HRData[[#This Row],[Performance Rating]]=4,"Satisfied",HRData[[#This Row],[Performance Rating]]=5,"Very Satisfied")</f>
        <v>Dissatisfied</v>
      </c>
      <c r="P1203" s="7">
        <v>102538</v>
      </c>
      <c r="Q1203" s="7">
        <v>5676</v>
      </c>
      <c r="R1203" s="2">
        <v>1</v>
      </c>
      <c r="S1203" s="2">
        <v>6</v>
      </c>
      <c r="T1203" s="2">
        <v>0</v>
      </c>
      <c r="U1203" s="2">
        <v>5</v>
      </c>
      <c r="V1203" s="2" t="str" cm="1">
        <f t="array" ref="V1203">_xlfn.IFS(HRData[[#This Row],[Job Satisfaction Level]]=1,"Very Dissatisfied",HRData[[#This Row],[Job Satisfaction Level]]=2,"Dissatisfied",HRData[[#This Row],[Job Satisfaction Level]]=3,"Neutral",HRData[[#This Row],[Job Satisfaction Level]]=4,"Satisfied",HRData[[#This Row],[Job Satisfaction Level]]=5,"Very Satisfied")</f>
        <v>Very Satisfied</v>
      </c>
      <c r="W1203" s="2" t="s">
        <v>40</v>
      </c>
      <c r="X1203" s="2" t="str">
        <f t="shared" si="74"/>
        <v>40-49</v>
      </c>
      <c r="Y1203" s="2" t="str">
        <f t="shared" si="75"/>
        <v>40-49</v>
      </c>
    </row>
    <row r="1204" spans="1:25" x14ac:dyDescent="0.25">
      <c r="A1204" s="2">
        <v>1060</v>
      </c>
      <c r="B1204" s="2" t="s">
        <v>1773</v>
      </c>
      <c r="C1204" s="2">
        <v>63</v>
      </c>
      <c r="D1204" s="2" t="s">
        <v>33</v>
      </c>
      <c r="E1204" s="2" t="s">
        <v>37</v>
      </c>
      <c r="F1204" s="2" t="s">
        <v>137</v>
      </c>
      <c r="G1204" s="5">
        <v>44602</v>
      </c>
      <c r="H1204" s="2">
        <v>1.96</v>
      </c>
      <c r="I1204" s="2">
        <f t="shared" ca="1" si="72"/>
        <v>0</v>
      </c>
      <c r="J1204" s="2" t="str">
        <f t="shared" ca="1" si="73"/>
        <v>New</v>
      </c>
      <c r="K1204" s="5">
        <v>44611</v>
      </c>
      <c r="L1204" s="2" t="s">
        <v>29</v>
      </c>
      <c r="M1204" s="2" t="s">
        <v>30</v>
      </c>
      <c r="N1204" s="2">
        <v>2</v>
      </c>
      <c r="O1204" s="2" t="str" cm="1">
        <f t="array" ref="O1204">_xlfn.IFS(HRData[[#This Row],[Performance Rating]]=1,"Very Dissatisfied",HRData[[#This Row],[Performance Rating]]=2,"Dissatisfied",HRData[[#This Row],[Performance Rating]]=3,"Neutral",HRData[[#This Row],[Performance Rating]]=4,"Satisfied",HRData[[#This Row],[Performance Rating]]=5,"Very Satisfied")</f>
        <v>Dissatisfied</v>
      </c>
      <c r="P1204" s="7">
        <v>34376</v>
      </c>
      <c r="Q1204" s="7">
        <v>2574</v>
      </c>
      <c r="R1204" s="2">
        <v>11</v>
      </c>
      <c r="S1204" s="2">
        <v>9</v>
      </c>
      <c r="T1204" s="2">
        <v>10</v>
      </c>
      <c r="U1204" s="2">
        <v>1</v>
      </c>
      <c r="V1204" s="2" t="str" cm="1">
        <f t="array" ref="V12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04" s="2" t="s">
        <v>40</v>
      </c>
      <c r="X1204" s="2" t="str">
        <f t="shared" si="74"/>
        <v>60-69</v>
      </c>
      <c r="Y1204" s="2" t="str">
        <f t="shared" si="75"/>
        <v>60-69</v>
      </c>
    </row>
    <row r="1205" spans="1:25" x14ac:dyDescent="0.25">
      <c r="A1205" s="2">
        <v>9021</v>
      </c>
      <c r="B1205" s="2" t="s">
        <v>1774</v>
      </c>
      <c r="C1205" s="2">
        <v>41</v>
      </c>
      <c r="D1205" s="2" t="s">
        <v>33</v>
      </c>
      <c r="E1205" s="2" t="s">
        <v>42</v>
      </c>
      <c r="F1205" s="2" t="s">
        <v>799</v>
      </c>
      <c r="G1205" s="5">
        <v>42111</v>
      </c>
      <c r="H1205" s="2">
        <v>8.7899999999999991</v>
      </c>
      <c r="I1205" s="2">
        <f t="shared" ca="1" si="72"/>
        <v>9</v>
      </c>
      <c r="J1205" s="2" t="str">
        <f t="shared" ca="1" si="73"/>
        <v>5-10</v>
      </c>
      <c r="K1205" s="5"/>
      <c r="L1205" s="2" t="s">
        <v>56</v>
      </c>
      <c r="M1205" s="2" t="s">
        <v>39</v>
      </c>
      <c r="N1205" s="2">
        <v>1</v>
      </c>
      <c r="O1205" s="2" t="str" cm="1">
        <f t="array" ref="O1205">_xlfn.IFS(HRData[[#This Row],[Performance Rating]]=1,"Very Dissatisfied",HRData[[#This Row],[Performance Rating]]=2,"Dissatisfied",HRData[[#This Row],[Performance Rating]]=3,"Neutral",HRData[[#This Row],[Performance Rating]]=4,"Satisfied",HRData[[#This Row],[Performance Rating]]=5,"Very Satisfied")</f>
        <v>Very Dissatisfied</v>
      </c>
      <c r="P1205" s="7">
        <v>61583</v>
      </c>
      <c r="Q1205" s="7">
        <v>3776</v>
      </c>
      <c r="R1205" s="2">
        <v>16</v>
      </c>
      <c r="S1205" s="2">
        <v>4</v>
      </c>
      <c r="T1205" s="2">
        <v>5</v>
      </c>
      <c r="U1205" s="2">
        <v>3</v>
      </c>
      <c r="V1205" s="2" t="str" cm="1">
        <f t="array" ref="V1205">_xlfn.IFS(HRData[[#This Row],[Job Satisfaction Level]]=1,"Very Dissatisfied",HRData[[#This Row],[Job Satisfaction Level]]=2,"Dissatisfied",HRData[[#This Row],[Job Satisfaction Level]]=3,"Neutral",HRData[[#This Row],[Job Satisfaction Level]]=4,"Satisfied",HRData[[#This Row],[Job Satisfaction Level]]=5,"Very Satisfied")</f>
        <v>Neutral</v>
      </c>
      <c r="W1205" s="2" t="s">
        <v>31</v>
      </c>
      <c r="X1205" s="2" t="str">
        <f t="shared" si="74"/>
        <v>40-49</v>
      </c>
      <c r="Y1205" s="2" t="str">
        <f t="shared" si="75"/>
        <v>40-49</v>
      </c>
    </row>
    <row r="1206" spans="1:25" x14ac:dyDescent="0.25">
      <c r="A1206" s="2">
        <v>7569</v>
      </c>
      <c r="B1206" s="2" t="s">
        <v>1775</v>
      </c>
      <c r="C1206" s="2">
        <v>55</v>
      </c>
      <c r="D1206" s="2" t="s">
        <v>26</v>
      </c>
      <c r="E1206" s="2" t="s">
        <v>34</v>
      </c>
      <c r="F1206" s="2" t="s">
        <v>770</v>
      </c>
      <c r="G1206" s="5">
        <v>43785</v>
      </c>
      <c r="H1206" s="2">
        <v>4.2</v>
      </c>
      <c r="I1206" s="2">
        <f t="shared" ca="1" si="72"/>
        <v>3</v>
      </c>
      <c r="J1206" s="2" t="str">
        <f t="shared" ca="1" si="73"/>
        <v>3-5</v>
      </c>
      <c r="K1206" s="5">
        <v>45063</v>
      </c>
      <c r="L1206" s="2" t="s">
        <v>44</v>
      </c>
      <c r="M1206" s="2" t="s">
        <v>30</v>
      </c>
      <c r="N1206" s="2">
        <v>2</v>
      </c>
      <c r="O1206" s="2" t="str" cm="1">
        <f t="array" ref="O1206">_xlfn.IFS(HRData[[#This Row],[Performance Rating]]=1,"Very Dissatisfied",HRData[[#This Row],[Performance Rating]]=2,"Dissatisfied",HRData[[#This Row],[Performance Rating]]=3,"Neutral",HRData[[#This Row],[Performance Rating]]=4,"Satisfied",HRData[[#This Row],[Performance Rating]]=5,"Very Satisfied")</f>
        <v>Dissatisfied</v>
      </c>
      <c r="P1206" s="7">
        <v>46281</v>
      </c>
      <c r="Q1206" s="7">
        <v>5934</v>
      </c>
      <c r="R1206" s="2">
        <v>8</v>
      </c>
      <c r="S1206" s="2">
        <v>5</v>
      </c>
      <c r="T1206" s="2">
        <v>5</v>
      </c>
      <c r="U1206" s="2">
        <v>2</v>
      </c>
      <c r="V1206" s="2" t="str" cm="1">
        <f t="array" ref="V1206">_xlfn.IFS(HRData[[#This Row],[Job Satisfaction Level]]=1,"Very Dissatisfied",HRData[[#This Row],[Job Satisfaction Level]]=2,"Dissatisfied",HRData[[#This Row],[Job Satisfaction Level]]=3,"Neutral",HRData[[#This Row],[Job Satisfaction Level]]=4,"Satisfied",HRData[[#This Row],[Job Satisfaction Level]]=5,"Very Satisfied")</f>
        <v>Dissatisfied</v>
      </c>
      <c r="W1206" s="2" t="s">
        <v>45</v>
      </c>
      <c r="X1206" s="2" t="str">
        <f t="shared" si="74"/>
        <v>50-59</v>
      </c>
      <c r="Y1206" s="2" t="str">
        <f t="shared" si="75"/>
        <v>50-59</v>
      </c>
    </row>
    <row r="1207" spans="1:25" x14ac:dyDescent="0.25">
      <c r="A1207" s="2">
        <v>6860</v>
      </c>
      <c r="B1207" s="2" t="s">
        <v>1776</v>
      </c>
      <c r="C1207" s="2">
        <v>36</v>
      </c>
      <c r="D1207" s="2" t="s">
        <v>217</v>
      </c>
      <c r="E1207" s="2" t="s">
        <v>34</v>
      </c>
      <c r="F1207" s="2" t="s">
        <v>1060</v>
      </c>
      <c r="G1207" s="5">
        <v>41695</v>
      </c>
      <c r="H1207" s="2">
        <v>9.93</v>
      </c>
      <c r="I1207" s="2">
        <f t="shared" ca="1" si="72"/>
        <v>10</v>
      </c>
      <c r="J1207" s="2" t="str">
        <f t="shared" ca="1" si="73"/>
        <v>10+</v>
      </c>
      <c r="K1207" s="5"/>
      <c r="L1207" s="2" t="s">
        <v>48</v>
      </c>
      <c r="M1207" s="2" t="s">
        <v>39</v>
      </c>
      <c r="N1207" s="2">
        <v>5</v>
      </c>
      <c r="O1207" s="2" t="str" cm="1">
        <f t="array" ref="O1207">_xlfn.IFS(HRData[[#This Row],[Performance Rating]]=1,"Very Dissatisfied",HRData[[#This Row],[Performance Rating]]=2,"Dissatisfied",HRData[[#This Row],[Performance Rating]]=3,"Neutral",HRData[[#This Row],[Performance Rating]]=4,"Satisfied",HRData[[#This Row],[Performance Rating]]=5,"Very Satisfied")</f>
        <v>Very Satisfied</v>
      </c>
      <c r="P1207" s="7">
        <v>131768</v>
      </c>
      <c r="Q1207" s="7">
        <v>5332</v>
      </c>
      <c r="R1207" s="2">
        <v>12</v>
      </c>
      <c r="S1207" s="2">
        <v>4</v>
      </c>
      <c r="T1207" s="2">
        <v>5</v>
      </c>
      <c r="U1207" s="2">
        <v>5</v>
      </c>
      <c r="V1207" s="2" t="str" cm="1">
        <f t="array" ref="V1207">_xlfn.IFS(HRData[[#This Row],[Job Satisfaction Level]]=1,"Very Dissatisfied",HRData[[#This Row],[Job Satisfaction Level]]=2,"Dissatisfied",HRData[[#This Row],[Job Satisfaction Level]]=3,"Neutral",HRData[[#This Row],[Job Satisfaction Level]]=4,"Satisfied",HRData[[#This Row],[Job Satisfaction Level]]=5,"Very Satisfied")</f>
        <v>Very Satisfied</v>
      </c>
      <c r="W1207" s="2" t="s">
        <v>31</v>
      </c>
      <c r="X1207" s="2" t="str">
        <f t="shared" si="74"/>
        <v>30-39</v>
      </c>
      <c r="Y1207" s="2" t="str">
        <f t="shared" si="75"/>
        <v>30-39</v>
      </c>
    </row>
    <row r="1208" spans="1:25" x14ac:dyDescent="0.25">
      <c r="A1208" s="2">
        <v>4875</v>
      </c>
      <c r="B1208" s="2" t="s">
        <v>1777</v>
      </c>
      <c r="C1208" s="2">
        <v>56</v>
      </c>
      <c r="D1208" s="2" t="s">
        <v>217</v>
      </c>
      <c r="E1208" s="2" t="s">
        <v>34</v>
      </c>
      <c r="F1208" s="2" t="s">
        <v>1583</v>
      </c>
      <c r="G1208" s="5">
        <v>43282</v>
      </c>
      <c r="H1208" s="2">
        <v>5.58</v>
      </c>
      <c r="I1208" s="2">
        <f t="shared" ca="1" si="72"/>
        <v>3</v>
      </c>
      <c r="J1208" s="2" t="str">
        <f t="shared" ca="1" si="73"/>
        <v>3-5</v>
      </c>
      <c r="K1208" s="5">
        <v>44489</v>
      </c>
      <c r="L1208" s="2" t="s">
        <v>56</v>
      </c>
      <c r="M1208" s="2" t="s">
        <v>30</v>
      </c>
      <c r="N1208" s="2">
        <v>1</v>
      </c>
      <c r="O1208" s="2" t="str" cm="1">
        <f t="array" ref="O1208">_xlfn.IFS(HRData[[#This Row],[Performance Rating]]=1,"Very Dissatisfied",HRData[[#This Row],[Performance Rating]]=2,"Dissatisfied",HRData[[#This Row],[Performance Rating]]=3,"Neutral",HRData[[#This Row],[Performance Rating]]=4,"Satisfied",HRData[[#This Row],[Performance Rating]]=5,"Very Satisfied")</f>
        <v>Very Dissatisfied</v>
      </c>
      <c r="P1208" s="7">
        <v>147457</v>
      </c>
      <c r="Q1208" s="7">
        <v>9426</v>
      </c>
      <c r="R1208" s="2">
        <v>5</v>
      </c>
      <c r="S1208" s="2">
        <v>7</v>
      </c>
      <c r="T1208" s="2">
        <v>8</v>
      </c>
      <c r="U1208" s="2">
        <v>4</v>
      </c>
      <c r="V1208" s="2" t="str" cm="1">
        <f t="array" ref="V1208">_xlfn.IFS(HRData[[#This Row],[Job Satisfaction Level]]=1,"Very Dissatisfied",HRData[[#This Row],[Job Satisfaction Level]]=2,"Dissatisfied",HRData[[#This Row],[Job Satisfaction Level]]=3,"Neutral",HRData[[#This Row],[Job Satisfaction Level]]=4,"Satisfied",HRData[[#This Row],[Job Satisfaction Level]]=5,"Very Satisfied")</f>
        <v>Satisfied</v>
      </c>
      <c r="W1208" s="2" t="s">
        <v>31</v>
      </c>
      <c r="X1208" s="2" t="str">
        <f t="shared" si="74"/>
        <v>50-59</v>
      </c>
      <c r="Y1208" s="2" t="str">
        <f t="shared" si="75"/>
        <v>50-59</v>
      </c>
    </row>
    <row r="1209" spans="1:25" x14ac:dyDescent="0.25">
      <c r="A1209" s="2">
        <v>3468</v>
      </c>
      <c r="B1209" s="2" t="s">
        <v>1778</v>
      </c>
      <c r="C1209" s="2">
        <v>60</v>
      </c>
      <c r="D1209" s="2" t="s">
        <v>33</v>
      </c>
      <c r="E1209" s="2" t="s">
        <v>27</v>
      </c>
      <c r="F1209" s="2" t="s">
        <v>1663</v>
      </c>
      <c r="G1209" s="5">
        <v>41704</v>
      </c>
      <c r="H1209" s="2">
        <v>9.9</v>
      </c>
      <c r="I1209" s="2">
        <f t="shared" ca="1" si="72"/>
        <v>10</v>
      </c>
      <c r="J1209" s="2" t="str">
        <f t="shared" ca="1" si="73"/>
        <v>10+</v>
      </c>
      <c r="K1209" s="5"/>
      <c r="L1209" s="2" t="s">
        <v>48</v>
      </c>
      <c r="M1209" s="2" t="s">
        <v>39</v>
      </c>
      <c r="N1209" s="2">
        <v>1</v>
      </c>
      <c r="O1209" s="2" t="str" cm="1">
        <f t="array" ref="O1209">_xlfn.IFS(HRData[[#This Row],[Performance Rating]]=1,"Very Dissatisfied",HRData[[#This Row],[Performance Rating]]=2,"Dissatisfied",HRData[[#This Row],[Performance Rating]]=3,"Neutral",HRData[[#This Row],[Performance Rating]]=4,"Satisfied",HRData[[#This Row],[Performance Rating]]=5,"Very Satisfied")</f>
        <v>Very Dissatisfied</v>
      </c>
      <c r="P1209" s="7">
        <v>41581</v>
      </c>
      <c r="Q1209" s="7">
        <v>2291</v>
      </c>
      <c r="R1209" s="2">
        <v>11</v>
      </c>
      <c r="S1209" s="2">
        <v>1</v>
      </c>
      <c r="T1209" s="2">
        <v>9</v>
      </c>
      <c r="U1209" s="2">
        <v>3</v>
      </c>
      <c r="V1209" s="2" t="str" cm="1">
        <f t="array" ref="V1209">_xlfn.IFS(HRData[[#This Row],[Job Satisfaction Level]]=1,"Very Dissatisfied",HRData[[#This Row],[Job Satisfaction Level]]=2,"Dissatisfied",HRData[[#This Row],[Job Satisfaction Level]]=3,"Neutral",HRData[[#This Row],[Job Satisfaction Level]]=4,"Satisfied",HRData[[#This Row],[Job Satisfaction Level]]=5,"Very Satisfied")</f>
        <v>Neutral</v>
      </c>
      <c r="W1209" s="2" t="s">
        <v>45</v>
      </c>
      <c r="X1209" s="2" t="str">
        <f t="shared" si="74"/>
        <v>60-69</v>
      </c>
      <c r="Y1209" s="2" t="str">
        <f t="shared" si="75"/>
        <v>60-69</v>
      </c>
    </row>
    <row r="1210" spans="1:25" x14ac:dyDescent="0.25">
      <c r="A1210" s="2">
        <v>2498</v>
      </c>
      <c r="B1210" s="2" t="s">
        <v>1779</v>
      </c>
      <c r="C1210" s="2">
        <v>21</v>
      </c>
      <c r="D1210" s="2" t="s">
        <v>217</v>
      </c>
      <c r="E1210" s="2" t="s">
        <v>42</v>
      </c>
      <c r="F1210" s="2" t="s">
        <v>818</v>
      </c>
      <c r="G1210" s="5">
        <v>44653</v>
      </c>
      <c r="H1210" s="2">
        <v>1.82</v>
      </c>
      <c r="I1210" s="2">
        <f t="shared" ca="1" si="72"/>
        <v>2</v>
      </c>
      <c r="J1210" s="2" t="str">
        <f t="shared" ca="1" si="73"/>
        <v>1-3</v>
      </c>
      <c r="K1210" s="5"/>
      <c r="L1210" s="2" t="s">
        <v>44</v>
      </c>
      <c r="M1210" s="2" t="s">
        <v>39</v>
      </c>
      <c r="N1210" s="2">
        <v>3</v>
      </c>
      <c r="O1210" s="2" t="str" cm="1">
        <f t="array" ref="O1210">_xlfn.IFS(HRData[[#This Row],[Performance Rating]]=1,"Very Dissatisfied",HRData[[#This Row],[Performance Rating]]=2,"Dissatisfied",HRData[[#This Row],[Performance Rating]]=3,"Neutral",HRData[[#This Row],[Performance Rating]]=4,"Satisfied",HRData[[#This Row],[Performance Rating]]=5,"Very Satisfied")</f>
        <v>Neutral</v>
      </c>
      <c r="P1210" s="7">
        <v>129022</v>
      </c>
      <c r="Q1210" s="7">
        <v>2099</v>
      </c>
      <c r="R1210" s="2">
        <v>6</v>
      </c>
      <c r="S1210" s="2">
        <v>1</v>
      </c>
      <c r="T1210" s="2">
        <v>0</v>
      </c>
      <c r="U1210" s="2">
        <v>3</v>
      </c>
      <c r="V1210" s="2" t="str" cm="1">
        <f t="array" ref="V1210">_xlfn.IFS(HRData[[#This Row],[Job Satisfaction Level]]=1,"Very Dissatisfied",HRData[[#This Row],[Job Satisfaction Level]]=2,"Dissatisfied",HRData[[#This Row],[Job Satisfaction Level]]=3,"Neutral",HRData[[#This Row],[Job Satisfaction Level]]=4,"Satisfied",HRData[[#This Row],[Job Satisfaction Level]]=5,"Very Satisfied")</f>
        <v>Neutral</v>
      </c>
      <c r="W1210" s="2" t="s">
        <v>40</v>
      </c>
      <c r="X1210" s="2" t="str">
        <f t="shared" si="74"/>
        <v>20-29</v>
      </c>
      <c r="Y1210" s="2" t="str">
        <f t="shared" si="75"/>
        <v>20-29</v>
      </c>
    </row>
    <row r="1211" spans="1:25" x14ac:dyDescent="0.25">
      <c r="A1211" s="2">
        <v>4678</v>
      </c>
      <c r="B1211" s="2" t="s">
        <v>1780</v>
      </c>
      <c r="C1211" s="2">
        <v>48</v>
      </c>
      <c r="D1211" s="2" t="s">
        <v>33</v>
      </c>
      <c r="E1211" s="2" t="s">
        <v>27</v>
      </c>
      <c r="F1211" s="2" t="s">
        <v>508</v>
      </c>
      <c r="G1211" s="5">
        <v>44153</v>
      </c>
      <c r="H1211" s="2">
        <v>3.19</v>
      </c>
      <c r="I1211" s="2">
        <f t="shared" ca="1" si="72"/>
        <v>3</v>
      </c>
      <c r="J1211" s="2" t="str">
        <f t="shared" ca="1" si="73"/>
        <v>3-5</v>
      </c>
      <c r="K1211" s="5"/>
      <c r="L1211" s="2" t="s">
        <v>44</v>
      </c>
      <c r="M1211" s="2" t="s">
        <v>39</v>
      </c>
      <c r="N1211" s="2">
        <v>3</v>
      </c>
      <c r="O1211" s="2" t="str" cm="1">
        <f t="array" ref="O1211">_xlfn.IFS(HRData[[#This Row],[Performance Rating]]=1,"Very Dissatisfied",HRData[[#This Row],[Performance Rating]]=2,"Dissatisfied",HRData[[#This Row],[Performance Rating]]=3,"Neutral",HRData[[#This Row],[Performance Rating]]=4,"Satisfied",HRData[[#This Row],[Performance Rating]]=5,"Very Satisfied")</f>
        <v>Neutral</v>
      </c>
      <c r="P1211" s="7">
        <v>33341</v>
      </c>
      <c r="Q1211" s="7">
        <v>6425</v>
      </c>
      <c r="R1211" s="2">
        <v>16</v>
      </c>
      <c r="S1211" s="2">
        <v>3</v>
      </c>
      <c r="T1211" s="2">
        <v>7</v>
      </c>
      <c r="U1211" s="2">
        <v>5</v>
      </c>
      <c r="V1211" s="2" t="str" cm="1">
        <f t="array" ref="V1211">_xlfn.IFS(HRData[[#This Row],[Job Satisfaction Level]]=1,"Very Dissatisfied",HRData[[#This Row],[Job Satisfaction Level]]=2,"Dissatisfied",HRData[[#This Row],[Job Satisfaction Level]]=3,"Neutral",HRData[[#This Row],[Job Satisfaction Level]]=4,"Satisfied",HRData[[#This Row],[Job Satisfaction Level]]=5,"Very Satisfied")</f>
        <v>Very Satisfied</v>
      </c>
      <c r="W1211" s="2" t="s">
        <v>40</v>
      </c>
      <c r="X1211" s="2" t="str">
        <f t="shared" si="74"/>
        <v>40-49</v>
      </c>
      <c r="Y1211" s="2" t="str">
        <f t="shared" si="75"/>
        <v>40-49</v>
      </c>
    </row>
    <row r="1212" spans="1:25" x14ac:dyDescent="0.25">
      <c r="A1212" s="2">
        <v>1519</v>
      </c>
      <c r="B1212" s="2" t="s">
        <v>1781</v>
      </c>
      <c r="C1212" s="2">
        <v>43</v>
      </c>
      <c r="D1212" s="2" t="s">
        <v>26</v>
      </c>
      <c r="E1212" s="2" t="s">
        <v>50</v>
      </c>
      <c r="F1212" s="2" t="s">
        <v>770</v>
      </c>
      <c r="G1212" s="5">
        <v>42539</v>
      </c>
      <c r="H1212" s="2">
        <v>7.62</v>
      </c>
      <c r="I1212" s="2">
        <f t="shared" ca="1" si="72"/>
        <v>7</v>
      </c>
      <c r="J1212" s="2" t="str">
        <f t="shared" ca="1" si="73"/>
        <v>5-10</v>
      </c>
      <c r="K1212" s="5"/>
      <c r="L1212" s="2" t="s">
        <v>29</v>
      </c>
      <c r="M1212" s="2" t="s">
        <v>39</v>
      </c>
      <c r="N1212" s="2">
        <v>1</v>
      </c>
      <c r="O1212" s="2" t="str" cm="1">
        <f t="array" ref="O1212">_xlfn.IFS(HRData[[#This Row],[Performance Rating]]=1,"Very Dissatisfied",HRData[[#This Row],[Performance Rating]]=2,"Dissatisfied",HRData[[#This Row],[Performance Rating]]=3,"Neutral",HRData[[#This Row],[Performance Rating]]=4,"Satisfied",HRData[[#This Row],[Performance Rating]]=5,"Very Satisfied")</f>
        <v>Very Dissatisfied</v>
      </c>
      <c r="P1212" s="7">
        <v>105002</v>
      </c>
      <c r="Q1212" s="7">
        <v>6726</v>
      </c>
      <c r="R1212" s="2">
        <v>3</v>
      </c>
      <c r="S1212" s="2">
        <v>4</v>
      </c>
      <c r="T1212" s="2">
        <v>8</v>
      </c>
      <c r="U1212" s="2">
        <v>2</v>
      </c>
      <c r="V1212" s="2" t="str" cm="1">
        <f t="array" ref="V1212">_xlfn.IFS(HRData[[#This Row],[Job Satisfaction Level]]=1,"Very Dissatisfied",HRData[[#This Row],[Job Satisfaction Level]]=2,"Dissatisfied",HRData[[#This Row],[Job Satisfaction Level]]=3,"Neutral",HRData[[#This Row],[Job Satisfaction Level]]=4,"Satisfied",HRData[[#This Row],[Job Satisfaction Level]]=5,"Very Satisfied")</f>
        <v>Dissatisfied</v>
      </c>
      <c r="W1212" s="2" t="s">
        <v>40</v>
      </c>
      <c r="X1212" s="2" t="str">
        <f t="shared" si="74"/>
        <v>40-49</v>
      </c>
      <c r="Y1212" s="2" t="str">
        <f t="shared" si="75"/>
        <v>40-49</v>
      </c>
    </row>
    <row r="1213" spans="1:25" x14ac:dyDescent="0.25">
      <c r="A1213" s="2">
        <v>8983</v>
      </c>
      <c r="B1213" s="2" t="s">
        <v>1782</v>
      </c>
      <c r="C1213" s="2">
        <v>36</v>
      </c>
      <c r="D1213" s="2" t="s">
        <v>26</v>
      </c>
      <c r="E1213" s="2" t="s">
        <v>50</v>
      </c>
      <c r="F1213" s="2" t="s">
        <v>1330</v>
      </c>
      <c r="G1213" s="5">
        <v>43647</v>
      </c>
      <c r="H1213" s="2">
        <v>4.58</v>
      </c>
      <c r="I1213" s="2">
        <f t="shared" ca="1" si="72"/>
        <v>0</v>
      </c>
      <c r="J1213" s="2" t="str">
        <f t="shared" ca="1" si="73"/>
        <v>New</v>
      </c>
      <c r="K1213" s="5">
        <v>43986</v>
      </c>
      <c r="L1213" s="2" t="s">
        <v>44</v>
      </c>
      <c r="M1213" s="2" t="s">
        <v>30</v>
      </c>
      <c r="N1213" s="2">
        <v>5</v>
      </c>
      <c r="O1213" s="2" t="str" cm="1">
        <f t="array" ref="O1213">_xlfn.IFS(HRData[[#This Row],[Performance Rating]]=1,"Very Dissatisfied",HRData[[#This Row],[Performance Rating]]=2,"Dissatisfied",HRData[[#This Row],[Performance Rating]]=3,"Neutral",HRData[[#This Row],[Performance Rating]]=4,"Satisfied",HRData[[#This Row],[Performance Rating]]=5,"Very Satisfied")</f>
        <v>Very Satisfied</v>
      </c>
      <c r="P1213" s="7">
        <v>60596</v>
      </c>
      <c r="Q1213" s="7">
        <v>7654</v>
      </c>
      <c r="R1213" s="2">
        <v>8</v>
      </c>
      <c r="S1213" s="2">
        <v>9</v>
      </c>
      <c r="T1213" s="2">
        <v>6</v>
      </c>
      <c r="U1213" s="2">
        <v>3</v>
      </c>
      <c r="V1213" s="2" t="str" cm="1">
        <f t="array" ref="V1213">_xlfn.IFS(HRData[[#This Row],[Job Satisfaction Level]]=1,"Very Dissatisfied",HRData[[#This Row],[Job Satisfaction Level]]=2,"Dissatisfied",HRData[[#This Row],[Job Satisfaction Level]]=3,"Neutral",HRData[[#This Row],[Job Satisfaction Level]]=4,"Satisfied",HRData[[#This Row],[Job Satisfaction Level]]=5,"Very Satisfied")</f>
        <v>Neutral</v>
      </c>
      <c r="W1213" s="2" t="s">
        <v>31</v>
      </c>
      <c r="X1213" s="2" t="str">
        <f t="shared" si="74"/>
        <v>30-39</v>
      </c>
      <c r="Y1213" s="2" t="str">
        <f t="shared" si="75"/>
        <v>30-39</v>
      </c>
    </row>
    <row r="1214" spans="1:25" x14ac:dyDescent="0.25">
      <c r="A1214" s="2">
        <v>6288</v>
      </c>
      <c r="B1214" s="2" t="s">
        <v>1783</v>
      </c>
      <c r="C1214" s="2">
        <v>61</v>
      </c>
      <c r="D1214" s="2" t="s">
        <v>33</v>
      </c>
      <c r="E1214" s="2" t="s">
        <v>27</v>
      </c>
      <c r="F1214" s="2" t="s">
        <v>99</v>
      </c>
      <c r="G1214" s="5">
        <v>43847</v>
      </c>
      <c r="H1214" s="2">
        <v>4.03</v>
      </c>
      <c r="I1214" s="2">
        <f t="shared" ca="1" si="72"/>
        <v>4</v>
      </c>
      <c r="J1214" s="2" t="str">
        <f t="shared" ca="1" si="73"/>
        <v>3-5</v>
      </c>
      <c r="K1214" s="5"/>
      <c r="L1214" s="2" t="s">
        <v>48</v>
      </c>
      <c r="M1214" s="2" t="s">
        <v>39</v>
      </c>
      <c r="N1214" s="2">
        <v>5</v>
      </c>
      <c r="O1214" s="2" t="str" cm="1">
        <f t="array" ref="O1214">_xlfn.IFS(HRData[[#This Row],[Performance Rating]]=1,"Very Dissatisfied",HRData[[#This Row],[Performance Rating]]=2,"Dissatisfied",HRData[[#This Row],[Performance Rating]]=3,"Neutral",HRData[[#This Row],[Performance Rating]]=4,"Satisfied",HRData[[#This Row],[Performance Rating]]=5,"Very Satisfied")</f>
        <v>Very Satisfied</v>
      </c>
      <c r="P1214" s="7">
        <v>50871</v>
      </c>
      <c r="Q1214" s="7">
        <v>9084</v>
      </c>
      <c r="R1214" s="2">
        <v>14</v>
      </c>
      <c r="S1214" s="2">
        <v>8</v>
      </c>
      <c r="T1214" s="2">
        <v>0</v>
      </c>
      <c r="U1214" s="2">
        <v>1</v>
      </c>
      <c r="V1214" s="2" t="str" cm="1">
        <f t="array" ref="V12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14" s="2" t="s">
        <v>40</v>
      </c>
      <c r="X1214" s="2" t="str">
        <f t="shared" si="74"/>
        <v>60-69</v>
      </c>
      <c r="Y1214" s="2" t="str">
        <f t="shared" si="75"/>
        <v>60-69</v>
      </c>
    </row>
    <row r="1215" spans="1:25" x14ac:dyDescent="0.25">
      <c r="A1215" s="2">
        <v>7377</v>
      </c>
      <c r="B1215" s="2" t="s">
        <v>1784</v>
      </c>
      <c r="C1215" s="2">
        <v>28</v>
      </c>
      <c r="D1215" s="2" t="s">
        <v>26</v>
      </c>
      <c r="E1215" s="2" t="s">
        <v>34</v>
      </c>
      <c r="F1215" s="2" t="s">
        <v>1482</v>
      </c>
      <c r="G1215" s="5">
        <v>43214</v>
      </c>
      <c r="H1215" s="2">
        <v>5.77</v>
      </c>
      <c r="I1215" s="2">
        <f t="shared" ca="1" si="72"/>
        <v>6</v>
      </c>
      <c r="J1215" s="2" t="str">
        <f t="shared" ca="1" si="73"/>
        <v>5-10</v>
      </c>
      <c r="K1215" s="5"/>
      <c r="L1215" s="2" t="s">
        <v>56</v>
      </c>
      <c r="M1215" s="2" t="s">
        <v>39</v>
      </c>
      <c r="N1215" s="2">
        <v>5</v>
      </c>
      <c r="O1215" s="2" t="str" cm="1">
        <f t="array" ref="O1215">_xlfn.IFS(HRData[[#This Row],[Performance Rating]]=1,"Very Dissatisfied",HRData[[#This Row],[Performance Rating]]=2,"Dissatisfied",HRData[[#This Row],[Performance Rating]]=3,"Neutral",HRData[[#This Row],[Performance Rating]]=4,"Satisfied",HRData[[#This Row],[Performance Rating]]=5,"Very Satisfied")</f>
        <v>Very Satisfied</v>
      </c>
      <c r="P1215" s="7">
        <v>51818</v>
      </c>
      <c r="Q1215" s="7">
        <v>1342</v>
      </c>
      <c r="R1215" s="2">
        <v>0</v>
      </c>
      <c r="S1215" s="2">
        <v>1</v>
      </c>
      <c r="T1215" s="2">
        <v>4</v>
      </c>
      <c r="U1215" s="2">
        <v>2</v>
      </c>
      <c r="V1215" s="2" t="str" cm="1">
        <f t="array" ref="V1215">_xlfn.IFS(HRData[[#This Row],[Job Satisfaction Level]]=1,"Very Dissatisfied",HRData[[#This Row],[Job Satisfaction Level]]=2,"Dissatisfied",HRData[[#This Row],[Job Satisfaction Level]]=3,"Neutral",HRData[[#This Row],[Job Satisfaction Level]]=4,"Satisfied",HRData[[#This Row],[Job Satisfaction Level]]=5,"Very Satisfied")</f>
        <v>Dissatisfied</v>
      </c>
      <c r="W1215" s="2" t="s">
        <v>45</v>
      </c>
      <c r="X1215" s="2" t="str">
        <f t="shared" si="74"/>
        <v>20-29</v>
      </c>
      <c r="Y1215" s="2" t="str">
        <f t="shared" si="75"/>
        <v>20-29</v>
      </c>
    </row>
    <row r="1216" spans="1:25" x14ac:dyDescent="0.25">
      <c r="A1216" s="2">
        <v>5724</v>
      </c>
      <c r="B1216" s="2" t="s">
        <v>1785</v>
      </c>
      <c r="C1216" s="2">
        <v>59</v>
      </c>
      <c r="D1216" s="2" t="s">
        <v>26</v>
      </c>
      <c r="E1216" s="2" t="s">
        <v>34</v>
      </c>
      <c r="F1216" s="2" t="s">
        <v>76</v>
      </c>
      <c r="G1216" s="5">
        <v>44147</v>
      </c>
      <c r="H1216" s="2">
        <v>3.21</v>
      </c>
      <c r="I1216" s="2">
        <f t="shared" ca="1" si="72"/>
        <v>2</v>
      </c>
      <c r="J1216" s="2" t="str">
        <f t="shared" ca="1" si="73"/>
        <v>1-3</v>
      </c>
      <c r="K1216" s="5">
        <v>45159</v>
      </c>
      <c r="L1216" s="2" t="s">
        <v>44</v>
      </c>
      <c r="M1216" s="2" t="s">
        <v>30</v>
      </c>
      <c r="N1216" s="2">
        <v>2</v>
      </c>
      <c r="O1216" s="2" t="str" cm="1">
        <f t="array" ref="O1216">_xlfn.IFS(HRData[[#This Row],[Performance Rating]]=1,"Very Dissatisfied",HRData[[#This Row],[Performance Rating]]=2,"Dissatisfied",HRData[[#This Row],[Performance Rating]]=3,"Neutral",HRData[[#This Row],[Performance Rating]]=4,"Satisfied",HRData[[#This Row],[Performance Rating]]=5,"Very Satisfied")</f>
        <v>Dissatisfied</v>
      </c>
      <c r="P1216" s="7">
        <v>46065</v>
      </c>
      <c r="Q1216" s="7">
        <v>3834</v>
      </c>
      <c r="R1216" s="2">
        <v>11</v>
      </c>
      <c r="S1216" s="2">
        <v>5</v>
      </c>
      <c r="T1216" s="2">
        <v>1</v>
      </c>
      <c r="U1216" s="2">
        <v>5</v>
      </c>
      <c r="V1216" s="2" t="str" cm="1">
        <f t="array" ref="V1216">_xlfn.IFS(HRData[[#This Row],[Job Satisfaction Level]]=1,"Very Dissatisfied",HRData[[#This Row],[Job Satisfaction Level]]=2,"Dissatisfied",HRData[[#This Row],[Job Satisfaction Level]]=3,"Neutral",HRData[[#This Row],[Job Satisfaction Level]]=4,"Satisfied",HRData[[#This Row],[Job Satisfaction Level]]=5,"Very Satisfied")</f>
        <v>Very Satisfied</v>
      </c>
      <c r="W1216" s="2" t="s">
        <v>45</v>
      </c>
      <c r="X1216" s="2" t="str">
        <f t="shared" si="74"/>
        <v>50-59</v>
      </c>
      <c r="Y1216" s="2" t="str">
        <f t="shared" si="75"/>
        <v>50-59</v>
      </c>
    </row>
    <row r="1217" spans="1:25" x14ac:dyDescent="0.25">
      <c r="A1217" s="2">
        <v>9205</v>
      </c>
      <c r="B1217" s="2" t="s">
        <v>1786</v>
      </c>
      <c r="C1217" s="2">
        <v>35</v>
      </c>
      <c r="D1217" s="2" t="s">
        <v>26</v>
      </c>
      <c r="E1217" s="2" t="s">
        <v>37</v>
      </c>
      <c r="F1217" s="2" t="s">
        <v>1730</v>
      </c>
      <c r="G1217" s="5">
        <v>44871</v>
      </c>
      <c r="H1217" s="2">
        <v>1.23</v>
      </c>
      <c r="I1217" s="2">
        <f t="shared" ca="1" si="72"/>
        <v>0</v>
      </c>
      <c r="J1217" s="2" t="str">
        <f t="shared" ca="1" si="73"/>
        <v>New</v>
      </c>
      <c r="K1217" s="5">
        <v>45109</v>
      </c>
      <c r="L1217" s="2" t="s">
        <v>48</v>
      </c>
      <c r="M1217" s="2" t="s">
        <v>30</v>
      </c>
      <c r="N1217" s="2">
        <v>2</v>
      </c>
      <c r="O1217" s="2" t="str" cm="1">
        <f t="array" ref="O1217">_xlfn.IFS(HRData[[#This Row],[Performance Rating]]=1,"Very Dissatisfied",HRData[[#This Row],[Performance Rating]]=2,"Dissatisfied",HRData[[#This Row],[Performance Rating]]=3,"Neutral",HRData[[#This Row],[Performance Rating]]=4,"Satisfied",HRData[[#This Row],[Performance Rating]]=5,"Very Satisfied")</f>
        <v>Dissatisfied</v>
      </c>
      <c r="P1217" s="7">
        <v>49616</v>
      </c>
      <c r="Q1217" s="7">
        <v>8547</v>
      </c>
      <c r="R1217" s="2">
        <v>18</v>
      </c>
      <c r="S1217" s="2">
        <v>4</v>
      </c>
      <c r="T1217" s="2">
        <v>9</v>
      </c>
      <c r="U1217" s="2">
        <v>1</v>
      </c>
      <c r="V1217" s="2" t="str" cm="1">
        <f t="array" ref="V12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17" s="2" t="s">
        <v>45</v>
      </c>
      <c r="X1217" s="2" t="str">
        <f t="shared" si="74"/>
        <v>30-39</v>
      </c>
      <c r="Y1217" s="2" t="str">
        <f t="shared" si="75"/>
        <v>30-39</v>
      </c>
    </row>
    <row r="1218" spans="1:25" x14ac:dyDescent="0.25">
      <c r="A1218" s="2">
        <v>3079</v>
      </c>
      <c r="B1218" s="2" t="s">
        <v>1787</v>
      </c>
      <c r="C1218" s="2">
        <v>65</v>
      </c>
      <c r="D1218" s="2" t="s">
        <v>26</v>
      </c>
      <c r="E1218" s="2" t="s">
        <v>37</v>
      </c>
      <c r="F1218" s="2" t="s">
        <v>1028</v>
      </c>
      <c r="G1218" s="5">
        <v>42572</v>
      </c>
      <c r="H1218" s="2">
        <v>7.53</v>
      </c>
      <c r="I1218" s="2">
        <f t="shared" ref="I1218:I1281" ca="1" si="76">DATEDIF(G1218,IF(ISBLANK(K1218), TODAY(), K1218), "y")</f>
        <v>7</v>
      </c>
      <c r="J1218" s="2" t="str">
        <f t="shared" ref="J1218:J1281" ca="1" si="77">IF(I1218=0, "New", IF(I1218&lt;1, "0-1", IF(I1218&lt;3, "1-3", IF(I1218&lt;5, "3-5", IF(I1218&lt;10, "5-10", "10+")))))</f>
        <v>5-10</v>
      </c>
      <c r="K1218" s="5"/>
      <c r="L1218" s="2" t="s">
        <v>29</v>
      </c>
      <c r="M1218" s="2" t="s">
        <v>39</v>
      </c>
      <c r="N1218" s="2">
        <v>1</v>
      </c>
      <c r="O1218" s="2" t="str" cm="1">
        <f t="array" ref="O1218">_xlfn.IFS(HRData[[#This Row],[Performance Rating]]=1,"Very Dissatisfied",HRData[[#This Row],[Performance Rating]]=2,"Dissatisfied",HRData[[#This Row],[Performance Rating]]=3,"Neutral",HRData[[#This Row],[Performance Rating]]=4,"Satisfied",HRData[[#This Row],[Performance Rating]]=5,"Very Satisfied")</f>
        <v>Very Dissatisfied</v>
      </c>
      <c r="P1218" s="7">
        <v>38668</v>
      </c>
      <c r="Q1218" s="7">
        <v>4924</v>
      </c>
      <c r="R1218" s="2">
        <v>0</v>
      </c>
      <c r="S1218" s="2">
        <v>9</v>
      </c>
      <c r="T1218" s="2">
        <v>6</v>
      </c>
      <c r="U1218" s="2">
        <v>1</v>
      </c>
      <c r="V1218" s="2" t="str" cm="1">
        <f t="array" ref="V12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18" s="2" t="s">
        <v>31</v>
      </c>
      <c r="X1218" s="2" t="str">
        <f t="shared" ref="X1218:X1281" si="78">IF(C1218="", "", CONCATENATE(TEXT(FLOOR(C1218, 10), "0"), "-", TEXT(FLOOR(C1218, 10) + 9, "0")))</f>
        <v>60-69</v>
      </c>
      <c r="Y1218" s="2" t="str">
        <f t="shared" ref="Y1218:Y1281" si="79">IF(AND(C1218&gt;=0, C1218&lt;10), "0-9",
   IF(AND(C1218&gt;=10, C1218&lt;20), "10-19",
      IF(AND(C1218&gt;=20, C1218&lt;30), "20-29",
         IF(AND(C1218&gt;=30, C1218&lt;40), "30-39",
            IF(AND(C1218&gt;=40, C1218&lt;50), "40-49",
               IF(AND(C1218&gt;=50, C1218&lt;60), "50-59",
                  IF(AND(C1218&gt;=60, C1218&lt;70), "60-69",
                     IF(AND(C1218&gt;=70, C1218&lt;80), "70-79",
                        IF(AND(C1218&gt;=80, C1218&lt;90), "80-89",
                           IF(C1218&gt;=90, "90+", "Out of range"))))))))))</f>
        <v>60-69</v>
      </c>
    </row>
    <row r="1219" spans="1:25" x14ac:dyDescent="0.25">
      <c r="A1219" s="2">
        <v>4455</v>
      </c>
      <c r="B1219" s="2" t="s">
        <v>1754</v>
      </c>
      <c r="C1219" s="2">
        <v>35</v>
      </c>
      <c r="D1219" s="2" t="s">
        <v>26</v>
      </c>
      <c r="E1219" s="2" t="s">
        <v>27</v>
      </c>
      <c r="F1219" s="2" t="s">
        <v>1234</v>
      </c>
      <c r="G1219" s="5">
        <v>41787</v>
      </c>
      <c r="H1219" s="2">
        <v>9.68</v>
      </c>
      <c r="I1219" s="2">
        <f t="shared" ca="1" si="76"/>
        <v>0</v>
      </c>
      <c r="J1219" s="2" t="str">
        <f t="shared" ca="1" si="77"/>
        <v>New</v>
      </c>
      <c r="K1219" s="5">
        <v>41857</v>
      </c>
      <c r="L1219" s="2" t="s">
        <v>48</v>
      </c>
      <c r="M1219" s="2" t="s">
        <v>30</v>
      </c>
      <c r="N1219" s="2">
        <v>1</v>
      </c>
      <c r="O1219" s="2" t="str" cm="1">
        <f t="array" ref="O1219">_xlfn.IFS(HRData[[#This Row],[Performance Rating]]=1,"Very Dissatisfied",HRData[[#This Row],[Performance Rating]]=2,"Dissatisfied",HRData[[#This Row],[Performance Rating]]=3,"Neutral",HRData[[#This Row],[Performance Rating]]=4,"Satisfied",HRData[[#This Row],[Performance Rating]]=5,"Very Satisfied")</f>
        <v>Very Dissatisfied</v>
      </c>
      <c r="P1219" s="7">
        <v>60068</v>
      </c>
      <c r="Q1219" s="7">
        <v>6389</v>
      </c>
      <c r="R1219" s="2">
        <v>17</v>
      </c>
      <c r="S1219" s="2">
        <v>8</v>
      </c>
      <c r="T1219" s="2">
        <v>9</v>
      </c>
      <c r="U1219" s="2">
        <v>4</v>
      </c>
      <c r="V1219" s="2" t="str" cm="1">
        <f t="array" ref="V1219">_xlfn.IFS(HRData[[#This Row],[Job Satisfaction Level]]=1,"Very Dissatisfied",HRData[[#This Row],[Job Satisfaction Level]]=2,"Dissatisfied",HRData[[#This Row],[Job Satisfaction Level]]=3,"Neutral",HRData[[#This Row],[Job Satisfaction Level]]=4,"Satisfied",HRData[[#This Row],[Job Satisfaction Level]]=5,"Very Satisfied")</f>
        <v>Satisfied</v>
      </c>
      <c r="W1219" s="2" t="s">
        <v>31</v>
      </c>
      <c r="X1219" s="2" t="str">
        <f t="shared" si="78"/>
        <v>30-39</v>
      </c>
      <c r="Y1219" s="2" t="str">
        <f t="shared" si="79"/>
        <v>30-39</v>
      </c>
    </row>
    <row r="1220" spans="1:25" x14ac:dyDescent="0.25">
      <c r="A1220" s="2">
        <v>7024</v>
      </c>
      <c r="B1220" s="2" t="s">
        <v>1788</v>
      </c>
      <c r="C1220" s="2">
        <v>60</v>
      </c>
      <c r="D1220" s="2" t="s">
        <v>217</v>
      </c>
      <c r="E1220" s="2" t="s">
        <v>27</v>
      </c>
      <c r="F1220" s="2" t="s">
        <v>950</v>
      </c>
      <c r="G1220" s="5">
        <v>43006</v>
      </c>
      <c r="H1220" s="2">
        <v>6.34</v>
      </c>
      <c r="I1220" s="2">
        <f t="shared" ca="1" si="76"/>
        <v>0</v>
      </c>
      <c r="J1220" s="2" t="str">
        <f t="shared" ca="1" si="77"/>
        <v>New</v>
      </c>
      <c r="K1220" s="5">
        <v>43212</v>
      </c>
      <c r="L1220" s="2" t="s">
        <v>29</v>
      </c>
      <c r="M1220" s="2" t="s">
        <v>30</v>
      </c>
      <c r="N1220" s="2">
        <v>1</v>
      </c>
      <c r="O1220" s="2" t="str" cm="1">
        <f t="array" ref="O1220">_xlfn.IFS(HRData[[#This Row],[Performance Rating]]=1,"Very Dissatisfied",HRData[[#This Row],[Performance Rating]]=2,"Dissatisfied",HRData[[#This Row],[Performance Rating]]=3,"Neutral",HRData[[#This Row],[Performance Rating]]=4,"Satisfied",HRData[[#This Row],[Performance Rating]]=5,"Very Satisfied")</f>
        <v>Very Dissatisfied</v>
      </c>
      <c r="P1220" s="7">
        <v>48056</v>
      </c>
      <c r="Q1220" s="7">
        <v>9983</v>
      </c>
      <c r="R1220" s="2">
        <v>18</v>
      </c>
      <c r="S1220" s="2">
        <v>7</v>
      </c>
      <c r="T1220" s="2">
        <v>5</v>
      </c>
      <c r="U1220" s="2">
        <v>1</v>
      </c>
      <c r="V1220" s="2" t="str" cm="1">
        <f t="array" ref="V12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20" s="2" t="s">
        <v>31</v>
      </c>
      <c r="X1220" s="2" t="str">
        <f t="shared" si="78"/>
        <v>60-69</v>
      </c>
      <c r="Y1220" s="2" t="str">
        <f t="shared" si="79"/>
        <v>60-69</v>
      </c>
    </row>
    <row r="1221" spans="1:25" x14ac:dyDescent="0.25">
      <c r="A1221" s="2">
        <v>1768</v>
      </c>
      <c r="B1221" s="2" t="s">
        <v>1789</v>
      </c>
      <c r="C1221" s="2">
        <v>46</v>
      </c>
      <c r="D1221" s="2" t="s">
        <v>26</v>
      </c>
      <c r="E1221" s="2" t="s">
        <v>42</v>
      </c>
      <c r="F1221" s="2" t="s">
        <v>84</v>
      </c>
      <c r="G1221" s="5">
        <v>43211</v>
      </c>
      <c r="H1221" s="2">
        <v>5.78</v>
      </c>
      <c r="I1221" s="2">
        <f t="shared" ca="1" si="76"/>
        <v>4</v>
      </c>
      <c r="J1221" s="2" t="str">
        <f t="shared" ca="1" si="77"/>
        <v>3-5</v>
      </c>
      <c r="K1221" s="5">
        <v>44679</v>
      </c>
      <c r="L1221" s="2" t="s">
        <v>44</v>
      </c>
      <c r="M1221" s="2" t="s">
        <v>30</v>
      </c>
      <c r="N1221" s="2">
        <v>5</v>
      </c>
      <c r="O1221" s="2" t="str" cm="1">
        <f t="array" ref="O1221">_xlfn.IFS(HRData[[#This Row],[Performance Rating]]=1,"Very Dissatisfied",HRData[[#This Row],[Performance Rating]]=2,"Dissatisfied",HRData[[#This Row],[Performance Rating]]=3,"Neutral",HRData[[#This Row],[Performance Rating]]=4,"Satisfied",HRData[[#This Row],[Performance Rating]]=5,"Very Satisfied")</f>
        <v>Very Satisfied</v>
      </c>
      <c r="P1221" s="7">
        <v>126661</v>
      </c>
      <c r="Q1221" s="7">
        <v>7675</v>
      </c>
      <c r="R1221" s="2">
        <v>16</v>
      </c>
      <c r="S1221" s="2">
        <v>6</v>
      </c>
      <c r="T1221" s="2">
        <v>5</v>
      </c>
      <c r="U1221" s="2">
        <v>3</v>
      </c>
      <c r="V1221" s="2" t="str" cm="1">
        <f t="array" ref="V1221">_xlfn.IFS(HRData[[#This Row],[Job Satisfaction Level]]=1,"Very Dissatisfied",HRData[[#This Row],[Job Satisfaction Level]]=2,"Dissatisfied",HRData[[#This Row],[Job Satisfaction Level]]=3,"Neutral",HRData[[#This Row],[Job Satisfaction Level]]=4,"Satisfied",HRData[[#This Row],[Job Satisfaction Level]]=5,"Very Satisfied")</f>
        <v>Neutral</v>
      </c>
      <c r="W1221" s="2" t="s">
        <v>45</v>
      </c>
      <c r="X1221" s="2" t="str">
        <f t="shared" si="78"/>
        <v>40-49</v>
      </c>
      <c r="Y1221" s="2" t="str">
        <f t="shared" si="79"/>
        <v>40-49</v>
      </c>
    </row>
    <row r="1222" spans="1:25" x14ac:dyDescent="0.25">
      <c r="A1222" s="2">
        <v>1461</v>
      </c>
      <c r="B1222" s="2" t="s">
        <v>1790</v>
      </c>
      <c r="C1222" s="2">
        <v>60</v>
      </c>
      <c r="D1222" s="2" t="s">
        <v>33</v>
      </c>
      <c r="E1222" s="2" t="s">
        <v>27</v>
      </c>
      <c r="F1222" s="2" t="s">
        <v>151</v>
      </c>
      <c r="G1222" s="5">
        <v>44240</v>
      </c>
      <c r="H1222" s="2">
        <v>2.96</v>
      </c>
      <c r="I1222" s="2">
        <f t="shared" ca="1" si="76"/>
        <v>0</v>
      </c>
      <c r="J1222" s="2" t="str">
        <f t="shared" ca="1" si="77"/>
        <v>New</v>
      </c>
      <c r="K1222" s="5">
        <v>44568</v>
      </c>
      <c r="L1222" s="2" t="s">
        <v>29</v>
      </c>
      <c r="M1222" s="2" t="s">
        <v>30</v>
      </c>
      <c r="N1222" s="2">
        <v>4</v>
      </c>
      <c r="O1222" s="2" t="str" cm="1">
        <f t="array" ref="O1222">_xlfn.IFS(HRData[[#This Row],[Performance Rating]]=1,"Very Dissatisfied",HRData[[#This Row],[Performance Rating]]=2,"Dissatisfied",HRData[[#This Row],[Performance Rating]]=3,"Neutral",HRData[[#This Row],[Performance Rating]]=4,"Satisfied",HRData[[#This Row],[Performance Rating]]=5,"Very Satisfied")</f>
        <v>Satisfied</v>
      </c>
      <c r="P1222" s="7">
        <v>133340</v>
      </c>
      <c r="Q1222" s="7">
        <v>7137</v>
      </c>
      <c r="R1222" s="2">
        <v>2</v>
      </c>
      <c r="S1222" s="2">
        <v>10</v>
      </c>
      <c r="T1222" s="2">
        <v>4</v>
      </c>
      <c r="U1222" s="2">
        <v>3</v>
      </c>
      <c r="V1222" s="2" t="str" cm="1">
        <f t="array" ref="V1222">_xlfn.IFS(HRData[[#This Row],[Job Satisfaction Level]]=1,"Very Dissatisfied",HRData[[#This Row],[Job Satisfaction Level]]=2,"Dissatisfied",HRData[[#This Row],[Job Satisfaction Level]]=3,"Neutral",HRData[[#This Row],[Job Satisfaction Level]]=4,"Satisfied",HRData[[#This Row],[Job Satisfaction Level]]=5,"Very Satisfied")</f>
        <v>Neutral</v>
      </c>
      <c r="W1222" s="2" t="s">
        <v>45</v>
      </c>
      <c r="X1222" s="2" t="str">
        <f t="shared" si="78"/>
        <v>60-69</v>
      </c>
      <c r="Y1222" s="2" t="str">
        <f t="shared" si="79"/>
        <v>60-69</v>
      </c>
    </row>
    <row r="1223" spans="1:25" x14ac:dyDescent="0.25">
      <c r="A1223" s="2">
        <v>3405</v>
      </c>
      <c r="B1223" s="2" t="s">
        <v>1791</v>
      </c>
      <c r="C1223" s="2">
        <v>65</v>
      </c>
      <c r="D1223" s="2" t="s">
        <v>217</v>
      </c>
      <c r="E1223" s="2" t="s">
        <v>42</v>
      </c>
      <c r="F1223" s="2" t="s">
        <v>925</v>
      </c>
      <c r="G1223" s="5">
        <v>42540</v>
      </c>
      <c r="H1223" s="2">
        <v>7.61</v>
      </c>
      <c r="I1223" s="2">
        <f t="shared" ca="1" si="76"/>
        <v>4</v>
      </c>
      <c r="J1223" s="2" t="str">
        <f t="shared" ca="1" si="77"/>
        <v>3-5</v>
      </c>
      <c r="K1223" s="5">
        <v>44300</v>
      </c>
      <c r="L1223" s="2" t="s">
        <v>44</v>
      </c>
      <c r="M1223" s="2" t="s">
        <v>30</v>
      </c>
      <c r="N1223" s="2">
        <v>4</v>
      </c>
      <c r="O1223" s="2" t="str" cm="1">
        <f t="array" ref="O1223">_xlfn.IFS(HRData[[#This Row],[Performance Rating]]=1,"Very Dissatisfied",HRData[[#This Row],[Performance Rating]]=2,"Dissatisfied",HRData[[#This Row],[Performance Rating]]=3,"Neutral",HRData[[#This Row],[Performance Rating]]=4,"Satisfied",HRData[[#This Row],[Performance Rating]]=5,"Very Satisfied")</f>
        <v>Satisfied</v>
      </c>
      <c r="P1223" s="7">
        <v>90170</v>
      </c>
      <c r="Q1223" s="7">
        <v>1905</v>
      </c>
      <c r="R1223" s="2">
        <v>9</v>
      </c>
      <c r="S1223" s="2">
        <v>9</v>
      </c>
      <c r="T1223" s="2">
        <v>0</v>
      </c>
      <c r="U1223" s="2">
        <v>3</v>
      </c>
      <c r="V1223" s="2" t="str" cm="1">
        <f t="array" ref="V1223">_xlfn.IFS(HRData[[#This Row],[Job Satisfaction Level]]=1,"Very Dissatisfied",HRData[[#This Row],[Job Satisfaction Level]]=2,"Dissatisfied",HRData[[#This Row],[Job Satisfaction Level]]=3,"Neutral",HRData[[#This Row],[Job Satisfaction Level]]=4,"Satisfied",HRData[[#This Row],[Job Satisfaction Level]]=5,"Very Satisfied")</f>
        <v>Neutral</v>
      </c>
      <c r="W1223" s="2" t="s">
        <v>45</v>
      </c>
      <c r="X1223" s="2" t="str">
        <f t="shared" si="78"/>
        <v>60-69</v>
      </c>
      <c r="Y1223" s="2" t="str">
        <f t="shared" si="79"/>
        <v>60-69</v>
      </c>
    </row>
    <row r="1224" spans="1:25" x14ac:dyDescent="0.25">
      <c r="A1224" s="2">
        <v>4987</v>
      </c>
      <c r="B1224" s="2" t="s">
        <v>1792</v>
      </c>
      <c r="C1224" s="2">
        <v>45</v>
      </c>
      <c r="D1224" s="2" t="s">
        <v>217</v>
      </c>
      <c r="E1224" s="2" t="s">
        <v>50</v>
      </c>
      <c r="F1224" s="2" t="s">
        <v>1174</v>
      </c>
      <c r="G1224" s="5">
        <v>44505</v>
      </c>
      <c r="H1224" s="2">
        <v>2.23</v>
      </c>
      <c r="I1224" s="2">
        <f t="shared" ca="1" si="76"/>
        <v>2</v>
      </c>
      <c r="J1224" s="2" t="str">
        <f t="shared" ca="1" si="77"/>
        <v>1-3</v>
      </c>
      <c r="K1224" s="5"/>
      <c r="L1224" s="2" t="s">
        <v>56</v>
      </c>
      <c r="M1224" s="2" t="s">
        <v>39</v>
      </c>
      <c r="N1224" s="2">
        <v>4</v>
      </c>
      <c r="O1224" s="2" t="str" cm="1">
        <f t="array" ref="O1224">_xlfn.IFS(HRData[[#This Row],[Performance Rating]]=1,"Very Dissatisfied",HRData[[#This Row],[Performance Rating]]=2,"Dissatisfied",HRData[[#This Row],[Performance Rating]]=3,"Neutral",HRData[[#This Row],[Performance Rating]]=4,"Satisfied",HRData[[#This Row],[Performance Rating]]=5,"Very Satisfied")</f>
        <v>Satisfied</v>
      </c>
      <c r="P1224" s="7">
        <v>32604</v>
      </c>
      <c r="Q1224" s="7">
        <v>8486</v>
      </c>
      <c r="R1224" s="2">
        <v>6</v>
      </c>
      <c r="S1224" s="2">
        <v>2</v>
      </c>
      <c r="T1224" s="2">
        <v>7</v>
      </c>
      <c r="U1224" s="2">
        <v>4</v>
      </c>
      <c r="V1224" s="2" t="str" cm="1">
        <f t="array" ref="V1224">_xlfn.IFS(HRData[[#This Row],[Job Satisfaction Level]]=1,"Very Dissatisfied",HRData[[#This Row],[Job Satisfaction Level]]=2,"Dissatisfied",HRData[[#This Row],[Job Satisfaction Level]]=3,"Neutral",HRData[[#This Row],[Job Satisfaction Level]]=4,"Satisfied",HRData[[#This Row],[Job Satisfaction Level]]=5,"Very Satisfied")</f>
        <v>Satisfied</v>
      </c>
      <c r="W1224" s="2" t="s">
        <v>45</v>
      </c>
      <c r="X1224" s="2" t="str">
        <f t="shared" si="78"/>
        <v>40-49</v>
      </c>
      <c r="Y1224" s="2" t="str">
        <f t="shared" si="79"/>
        <v>40-49</v>
      </c>
    </row>
    <row r="1225" spans="1:25" x14ac:dyDescent="0.25">
      <c r="A1225" s="2">
        <v>2494</v>
      </c>
      <c r="B1225" s="2" t="s">
        <v>1793</v>
      </c>
      <c r="C1225" s="2">
        <v>27</v>
      </c>
      <c r="D1225" s="2" t="s">
        <v>33</v>
      </c>
      <c r="E1225" s="2" t="s">
        <v>27</v>
      </c>
      <c r="F1225" s="2" t="s">
        <v>718</v>
      </c>
      <c r="G1225" s="5">
        <v>43781</v>
      </c>
      <c r="H1225" s="2">
        <v>4.21</v>
      </c>
      <c r="I1225" s="2">
        <f t="shared" ca="1" si="76"/>
        <v>4</v>
      </c>
      <c r="J1225" s="2" t="str">
        <f t="shared" ca="1" si="77"/>
        <v>3-5</v>
      </c>
      <c r="K1225" s="5"/>
      <c r="L1225" s="2" t="s">
        <v>56</v>
      </c>
      <c r="M1225" s="2" t="s">
        <v>39</v>
      </c>
      <c r="N1225" s="2">
        <v>2</v>
      </c>
      <c r="O1225" s="2" t="str" cm="1">
        <f t="array" ref="O1225">_xlfn.IFS(HRData[[#This Row],[Performance Rating]]=1,"Very Dissatisfied",HRData[[#This Row],[Performance Rating]]=2,"Dissatisfied",HRData[[#This Row],[Performance Rating]]=3,"Neutral",HRData[[#This Row],[Performance Rating]]=4,"Satisfied",HRData[[#This Row],[Performance Rating]]=5,"Very Satisfied")</f>
        <v>Dissatisfied</v>
      </c>
      <c r="P1225" s="7">
        <v>60154</v>
      </c>
      <c r="Q1225" s="7">
        <v>7707</v>
      </c>
      <c r="R1225" s="2">
        <v>4</v>
      </c>
      <c r="S1225" s="2">
        <v>7</v>
      </c>
      <c r="T1225" s="2">
        <v>10</v>
      </c>
      <c r="U1225" s="2">
        <v>2</v>
      </c>
      <c r="V1225" s="2" t="str" cm="1">
        <f t="array" ref="V1225">_xlfn.IFS(HRData[[#This Row],[Job Satisfaction Level]]=1,"Very Dissatisfied",HRData[[#This Row],[Job Satisfaction Level]]=2,"Dissatisfied",HRData[[#This Row],[Job Satisfaction Level]]=3,"Neutral",HRData[[#This Row],[Job Satisfaction Level]]=4,"Satisfied",HRData[[#This Row],[Job Satisfaction Level]]=5,"Very Satisfied")</f>
        <v>Dissatisfied</v>
      </c>
      <c r="W1225" s="2" t="s">
        <v>31</v>
      </c>
      <c r="X1225" s="2" t="str">
        <f t="shared" si="78"/>
        <v>20-29</v>
      </c>
      <c r="Y1225" s="2" t="str">
        <f t="shared" si="79"/>
        <v>20-29</v>
      </c>
    </row>
    <row r="1226" spans="1:25" x14ac:dyDescent="0.25">
      <c r="A1226" s="2">
        <v>6512</v>
      </c>
      <c r="B1226" s="2" t="s">
        <v>1794</v>
      </c>
      <c r="C1226" s="2">
        <v>63</v>
      </c>
      <c r="D1226" s="2" t="s">
        <v>217</v>
      </c>
      <c r="E1226" s="2" t="s">
        <v>37</v>
      </c>
      <c r="F1226" s="2" t="s">
        <v>356</v>
      </c>
      <c r="G1226" s="5">
        <v>43841</v>
      </c>
      <c r="H1226" s="2">
        <v>4.05</v>
      </c>
      <c r="I1226" s="2">
        <f t="shared" ca="1" si="76"/>
        <v>4</v>
      </c>
      <c r="J1226" s="2" t="str">
        <f t="shared" ca="1" si="77"/>
        <v>3-5</v>
      </c>
      <c r="K1226" s="5"/>
      <c r="L1226" s="2" t="s">
        <v>29</v>
      </c>
      <c r="M1226" s="2" t="s">
        <v>39</v>
      </c>
      <c r="N1226" s="2">
        <v>5</v>
      </c>
      <c r="O1226" s="2" t="str" cm="1">
        <f t="array" ref="O1226">_xlfn.IFS(HRData[[#This Row],[Performance Rating]]=1,"Very Dissatisfied",HRData[[#This Row],[Performance Rating]]=2,"Dissatisfied",HRData[[#This Row],[Performance Rating]]=3,"Neutral",HRData[[#This Row],[Performance Rating]]=4,"Satisfied",HRData[[#This Row],[Performance Rating]]=5,"Very Satisfied")</f>
        <v>Very Satisfied</v>
      </c>
      <c r="P1226" s="7">
        <v>142413</v>
      </c>
      <c r="Q1226" s="7">
        <v>7504</v>
      </c>
      <c r="R1226" s="2">
        <v>17</v>
      </c>
      <c r="S1226" s="2">
        <v>4</v>
      </c>
      <c r="T1226" s="2">
        <v>9</v>
      </c>
      <c r="U1226" s="2">
        <v>3</v>
      </c>
      <c r="V1226" s="2" t="str" cm="1">
        <f t="array" ref="V1226">_xlfn.IFS(HRData[[#This Row],[Job Satisfaction Level]]=1,"Very Dissatisfied",HRData[[#This Row],[Job Satisfaction Level]]=2,"Dissatisfied",HRData[[#This Row],[Job Satisfaction Level]]=3,"Neutral",HRData[[#This Row],[Job Satisfaction Level]]=4,"Satisfied",HRData[[#This Row],[Job Satisfaction Level]]=5,"Very Satisfied")</f>
        <v>Neutral</v>
      </c>
      <c r="W1226" s="2" t="s">
        <v>31</v>
      </c>
      <c r="X1226" s="2" t="str">
        <f t="shared" si="78"/>
        <v>60-69</v>
      </c>
      <c r="Y1226" s="2" t="str">
        <f t="shared" si="79"/>
        <v>60-69</v>
      </c>
    </row>
    <row r="1227" spans="1:25" x14ac:dyDescent="0.25">
      <c r="A1227" s="2">
        <v>1481</v>
      </c>
      <c r="B1227" s="2" t="s">
        <v>1795</v>
      </c>
      <c r="C1227" s="2">
        <v>63</v>
      </c>
      <c r="D1227" s="2" t="s">
        <v>33</v>
      </c>
      <c r="E1227" s="2" t="s">
        <v>34</v>
      </c>
      <c r="F1227" s="2" t="s">
        <v>1124</v>
      </c>
      <c r="G1227" s="5">
        <v>44203</v>
      </c>
      <c r="H1227" s="2">
        <v>3.06</v>
      </c>
      <c r="I1227" s="2">
        <f t="shared" ca="1" si="76"/>
        <v>0</v>
      </c>
      <c r="J1227" s="2" t="str">
        <f t="shared" ca="1" si="77"/>
        <v>New</v>
      </c>
      <c r="K1227" s="5">
        <v>44281</v>
      </c>
      <c r="L1227" s="2" t="s">
        <v>48</v>
      </c>
      <c r="M1227" s="2" t="s">
        <v>30</v>
      </c>
      <c r="N1227" s="2">
        <v>2</v>
      </c>
      <c r="O1227" s="2" t="str" cm="1">
        <f t="array" ref="O1227">_xlfn.IFS(HRData[[#This Row],[Performance Rating]]=1,"Very Dissatisfied",HRData[[#This Row],[Performance Rating]]=2,"Dissatisfied",HRData[[#This Row],[Performance Rating]]=3,"Neutral",HRData[[#This Row],[Performance Rating]]=4,"Satisfied",HRData[[#This Row],[Performance Rating]]=5,"Very Satisfied")</f>
        <v>Dissatisfied</v>
      </c>
      <c r="P1227" s="7">
        <v>83229</v>
      </c>
      <c r="Q1227" s="7">
        <v>654</v>
      </c>
      <c r="R1227" s="2">
        <v>12</v>
      </c>
      <c r="S1227" s="2">
        <v>7</v>
      </c>
      <c r="T1227" s="2">
        <v>3</v>
      </c>
      <c r="U1227" s="2">
        <v>5</v>
      </c>
      <c r="V1227" s="2" t="str" cm="1">
        <f t="array" ref="V1227">_xlfn.IFS(HRData[[#This Row],[Job Satisfaction Level]]=1,"Very Dissatisfied",HRData[[#This Row],[Job Satisfaction Level]]=2,"Dissatisfied",HRData[[#This Row],[Job Satisfaction Level]]=3,"Neutral",HRData[[#This Row],[Job Satisfaction Level]]=4,"Satisfied",HRData[[#This Row],[Job Satisfaction Level]]=5,"Very Satisfied")</f>
        <v>Very Satisfied</v>
      </c>
      <c r="W1227" s="2" t="s">
        <v>45</v>
      </c>
      <c r="X1227" s="2" t="str">
        <f t="shared" si="78"/>
        <v>60-69</v>
      </c>
      <c r="Y1227" s="2" t="str">
        <f t="shared" si="79"/>
        <v>60-69</v>
      </c>
    </row>
    <row r="1228" spans="1:25" x14ac:dyDescent="0.25">
      <c r="A1228" s="2">
        <v>9994</v>
      </c>
      <c r="B1228" s="2" t="s">
        <v>1796</v>
      </c>
      <c r="C1228" s="2">
        <v>31</v>
      </c>
      <c r="D1228" s="2" t="s">
        <v>217</v>
      </c>
      <c r="E1228" s="2" t="s">
        <v>34</v>
      </c>
      <c r="F1228" s="2" t="s">
        <v>510</v>
      </c>
      <c r="G1228" s="5">
        <v>42872</v>
      </c>
      <c r="H1228" s="2">
        <v>6.7</v>
      </c>
      <c r="I1228" s="2">
        <f t="shared" ca="1" si="76"/>
        <v>6</v>
      </c>
      <c r="J1228" s="2" t="str">
        <f t="shared" ca="1" si="77"/>
        <v>5-10</v>
      </c>
      <c r="K1228" s="5"/>
      <c r="L1228" s="2" t="s">
        <v>48</v>
      </c>
      <c r="M1228" s="2" t="s">
        <v>39</v>
      </c>
      <c r="N1228" s="2">
        <v>4</v>
      </c>
      <c r="O1228" s="2" t="str" cm="1">
        <f t="array" ref="O1228">_xlfn.IFS(HRData[[#This Row],[Performance Rating]]=1,"Very Dissatisfied",HRData[[#This Row],[Performance Rating]]=2,"Dissatisfied",HRData[[#This Row],[Performance Rating]]=3,"Neutral",HRData[[#This Row],[Performance Rating]]=4,"Satisfied",HRData[[#This Row],[Performance Rating]]=5,"Very Satisfied")</f>
        <v>Satisfied</v>
      </c>
      <c r="P1228" s="7">
        <v>147039</v>
      </c>
      <c r="Q1228" s="7">
        <v>29</v>
      </c>
      <c r="R1228" s="2">
        <v>14</v>
      </c>
      <c r="S1228" s="2">
        <v>1</v>
      </c>
      <c r="T1228" s="2">
        <v>4</v>
      </c>
      <c r="U1228" s="2">
        <v>5</v>
      </c>
      <c r="V1228" s="2" t="str" cm="1">
        <f t="array" ref="V1228">_xlfn.IFS(HRData[[#This Row],[Job Satisfaction Level]]=1,"Very Dissatisfied",HRData[[#This Row],[Job Satisfaction Level]]=2,"Dissatisfied",HRData[[#This Row],[Job Satisfaction Level]]=3,"Neutral",HRData[[#This Row],[Job Satisfaction Level]]=4,"Satisfied",HRData[[#This Row],[Job Satisfaction Level]]=5,"Very Satisfied")</f>
        <v>Very Satisfied</v>
      </c>
      <c r="W1228" s="2" t="s">
        <v>45</v>
      </c>
      <c r="X1228" s="2" t="str">
        <f t="shared" si="78"/>
        <v>30-39</v>
      </c>
      <c r="Y1228" s="2" t="str">
        <f t="shared" si="79"/>
        <v>30-39</v>
      </c>
    </row>
    <row r="1229" spans="1:25" x14ac:dyDescent="0.25">
      <c r="A1229" s="2">
        <v>2941</v>
      </c>
      <c r="B1229" s="2" t="s">
        <v>1797</v>
      </c>
      <c r="C1229" s="2">
        <v>24</v>
      </c>
      <c r="D1229" s="2" t="s">
        <v>33</v>
      </c>
      <c r="E1229" s="2" t="s">
        <v>37</v>
      </c>
      <c r="F1229" s="2" t="s">
        <v>1798</v>
      </c>
      <c r="G1229" s="5">
        <v>43260</v>
      </c>
      <c r="H1229" s="2">
        <v>5.64</v>
      </c>
      <c r="I1229" s="2">
        <f t="shared" ca="1" si="76"/>
        <v>3</v>
      </c>
      <c r="J1229" s="2" t="str">
        <f t="shared" ca="1" si="77"/>
        <v>3-5</v>
      </c>
      <c r="K1229" s="5">
        <v>44384</v>
      </c>
      <c r="L1229" s="2" t="s">
        <v>56</v>
      </c>
      <c r="M1229" s="2" t="s">
        <v>30</v>
      </c>
      <c r="N1229" s="2">
        <v>5</v>
      </c>
      <c r="O1229" s="2" t="str" cm="1">
        <f t="array" ref="O1229">_xlfn.IFS(HRData[[#This Row],[Performance Rating]]=1,"Very Dissatisfied",HRData[[#This Row],[Performance Rating]]=2,"Dissatisfied",HRData[[#This Row],[Performance Rating]]=3,"Neutral",HRData[[#This Row],[Performance Rating]]=4,"Satisfied",HRData[[#This Row],[Performance Rating]]=5,"Very Satisfied")</f>
        <v>Very Satisfied</v>
      </c>
      <c r="P1229" s="7">
        <v>55963</v>
      </c>
      <c r="Q1229" s="7">
        <v>3860</v>
      </c>
      <c r="R1229" s="2">
        <v>12</v>
      </c>
      <c r="S1229" s="2">
        <v>2</v>
      </c>
      <c r="T1229" s="2">
        <v>5</v>
      </c>
      <c r="U1229" s="2">
        <v>3</v>
      </c>
      <c r="V1229" s="2" t="str" cm="1">
        <f t="array" ref="V1229">_xlfn.IFS(HRData[[#This Row],[Job Satisfaction Level]]=1,"Very Dissatisfied",HRData[[#This Row],[Job Satisfaction Level]]=2,"Dissatisfied",HRData[[#This Row],[Job Satisfaction Level]]=3,"Neutral",HRData[[#This Row],[Job Satisfaction Level]]=4,"Satisfied",HRData[[#This Row],[Job Satisfaction Level]]=5,"Very Satisfied")</f>
        <v>Neutral</v>
      </c>
      <c r="W1229" s="2" t="s">
        <v>45</v>
      </c>
      <c r="X1229" s="2" t="str">
        <f t="shared" si="78"/>
        <v>20-29</v>
      </c>
      <c r="Y1229" s="2" t="str">
        <f t="shared" si="79"/>
        <v>20-29</v>
      </c>
    </row>
    <row r="1230" spans="1:25" x14ac:dyDescent="0.25">
      <c r="A1230" s="2">
        <v>2005</v>
      </c>
      <c r="B1230" s="2" t="s">
        <v>1799</v>
      </c>
      <c r="C1230" s="2">
        <v>34</v>
      </c>
      <c r="D1230" s="2" t="s">
        <v>33</v>
      </c>
      <c r="E1230" s="2" t="s">
        <v>34</v>
      </c>
      <c r="F1230" s="2" t="s">
        <v>566</v>
      </c>
      <c r="G1230" s="5">
        <v>44680</v>
      </c>
      <c r="H1230" s="2">
        <v>1.75</v>
      </c>
      <c r="I1230" s="2">
        <f t="shared" ca="1" si="76"/>
        <v>1</v>
      </c>
      <c r="J1230" s="2" t="str">
        <f t="shared" ca="1" si="77"/>
        <v>1-3</v>
      </c>
      <c r="K1230" s="5">
        <v>45086</v>
      </c>
      <c r="L1230" s="2" t="s">
        <v>56</v>
      </c>
      <c r="M1230" s="2" t="s">
        <v>30</v>
      </c>
      <c r="N1230" s="2">
        <v>3</v>
      </c>
      <c r="O1230" s="2" t="str" cm="1">
        <f t="array" ref="O1230">_xlfn.IFS(HRData[[#This Row],[Performance Rating]]=1,"Very Dissatisfied",HRData[[#This Row],[Performance Rating]]=2,"Dissatisfied",HRData[[#This Row],[Performance Rating]]=3,"Neutral",HRData[[#This Row],[Performance Rating]]=4,"Satisfied",HRData[[#This Row],[Performance Rating]]=5,"Very Satisfied")</f>
        <v>Neutral</v>
      </c>
      <c r="P1230" s="7">
        <v>98390</v>
      </c>
      <c r="Q1230" s="7">
        <v>7690</v>
      </c>
      <c r="R1230" s="2">
        <v>3</v>
      </c>
      <c r="S1230" s="2">
        <v>1</v>
      </c>
      <c r="T1230" s="2">
        <v>9</v>
      </c>
      <c r="U1230" s="2">
        <v>3</v>
      </c>
      <c r="V1230" s="2" t="str" cm="1">
        <f t="array" ref="V1230">_xlfn.IFS(HRData[[#This Row],[Job Satisfaction Level]]=1,"Very Dissatisfied",HRData[[#This Row],[Job Satisfaction Level]]=2,"Dissatisfied",HRData[[#This Row],[Job Satisfaction Level]]=3,"Neutral",HRData[[#This Row],[Job Satisfaction Level]]=4,"Satisfied",HRData[[#This Row],[Job Satisfaction Level]]=5,"Very Satisfied")</f>
        <v>Neutral</v>
      </c>
      <c r="W1230" s="2" t="s">
        <v>31</v>
      </c>
      <c r="X1230" s="2" t="str">
        <f t="shared" si="78"/>
        <v>30-39</v>
      </c>
      <c r="Y1230" s="2" t="str">
        <f t="shared" si="79"/>
        <v>30-39</v>
      </c>
    </row>
    <row r="1231" spans="1:25" x14ac:dyDescent="0.25">
      <c r="A1231" s="2">
        <v>2920</v>
      </c>
      <c r="B1231" s="2" t="s">
        <v>1800</v>
      </c>
      <c r="C1231" s="2">
        <v>37</v>
      </c>
      <c r="D1231" s="2" t="s">
        <v>217</v>
      </c>
      <c r="E1231" s="2" t="s">
        <v>50</v>
      </c>
      <c r="F1231" s="2" t="s">
        <v>989</v>
      </c>
      <c r="G1231" s="5">
        <v>44990</v>
      </c>
      <c r="H1231" s="2">
        <v>0.9</v>
      </c>
      <c r="I1231" s="2">
        <f t="shared" ca="1" si="76"/>
        <v>0</v>
      </c>
      <c r="J1231" s="2" t="str">
        <f t="shared" ca="1" si="77"/>
        <v>New</v>
      </c>
      <c r="K1231" s="5">
        <v>45053</v>
      </c>
      <c r="L1231" s="2" t="s">
        <v>56</v>
      </c>
      <c r="M1231" s="2" t="s">
        <v>30</v>
      </c>
      <c r="N1231" s="2">
        <v>4</v>
      </c>
      <c r="O1231" s="2" t="str" cm="1">
        <f t="array" ref="O1231">_xlfn.IFS(HRData[[#This Row],[Performance Rating]]=1,"Very Dissatisfied",HRData[[#This Row],[Performance Rating]]=2,"Dissatisfied",HRData[[#This Row],[Performance Rating]]=3,"Neutral",HRData[[#This Row],[Performance Rating]]=4,"Satisfied",HRData[[#This Row],[Performance Rating]]=5,"Very Satisfied")</f>
        <v>Satisfied</v>
      </c>
      <c r="P1231" s="7">
        <v>93898</v>
      </c>
      <c r="Q1231" s="7">
        <v>9486</v>
      </c>
      <c r="R1231" s="2">
        <v>5</v>
      </c>
      <c r="S1231" s="2">
        <v>2</v>
      </c>
      <c r="T1231" s="2">
        <v>5</v>
      </c>
      <c r="U1231" s="2">
        <v>5</v>
      </c>
      <c r="V1231" s="2" t="str" cm="1">
        <f t="array" ref="V1231">_xlfn.IFS(HRData[[#This Row],[Job Satisfaction Level]]=1,"Very Dissatisfied",HRData[[#This Row],[Job Satisfaction Level]]=2,"Dissatisfied",HRData[[#This Row],[Job Satisfaction Level]]=3,"Neutral",HRData[[#This Row],[Job Satisfaction Level]]=4,"Satisfied",HRData[[#This Row],[Job Satisfaction Level]]=5,"Very Satisfied")</f>
        <v>Very Satisfied</v>
      </c>
      <c r="W1231" s="2" t="s">
        <v>40</v>
      </c>
      <c r="X1231" s="2" t="str">
        <f t="shared" si="78"/>
        <v>30-39</v>
      </c>
      <c r="Y1231" s="2" t="str">
        <f t="shared" si="79"/>
        <v>30-39</v>
      </c>
    </row>
    <row r="1232" spans="1:25" x14ac:dyDescent="0.25">
      <c r="A1232" s="2">
        <v>9793</v>
      </c>
      <c r="B1232" s="2" t="s">
        <v>1801</v>
      </c>
      <c r="C1232" s="2">
        <v>26</v>
      </c>
      <c r="D1232" s="2" t="s">
        <v>33</v>
      </c>
      <c r="E1232" s="2" t="s">
        <v>50</v>
      </c>
      <c r="F1232" s="2" t="s">
        <v>1594</v>
      </c>
      <c r="G1232" s="5">
        <v>43884</v>
      </c>
      <c r="H1232" s="2">
        <v>3.93</v>
      </c>
      <c r="I1232" s="2">
        <f t="shared" ca="1" si="76"/>
        <v>2</v>
      </c>
      <c r="J1232" s="2" t="str">
        <f t="shared" ca="1" si="77"/>
        <v>1-3</v>
      </c>
      <c r="K1232" s="5">
        <v>44722</v>
      </c>
      <c r="L1232" s="2" t="s">
        <v>56</v>
      </c>
      <c r="M1232" s="2" t="s">
        <v>30</v>
      </c>
      <c r="N1232" s="2">
        <v>2</v>
      </c>
      <c r="O1232" s="2" t="str" cm="1">
        <f t="array" ref="O1232">_xlfn.IFS(HRData[[#This Row],[Performance Rating]]=1,"Very Dissatisfied",HRData[[#This Row],[Performance Rating]]=2,"Dissatisfied",HRData[[#This Row],[Performance Rating]]=3,"Neutral",HRData[[#This Row],[Performance Rating]]=4,"Satisfied",HRData[[#This Row],[Performance Rating]]=5,"Very Satisfied")</f>
        <v>Dissatisfied</v>
      </c>
      <c r="P1232" s="7">
        <v>37615</v>
      </c>
      <c r="Q1232" s="7">
        <v>3999</v>
      </c>
      <c r="R1232" s="2">
        <v>0</v>
      </c>
      <c r="S1232" s="2">
        <v>9</v>
      </c>
      <c r="T1232" s="2">
        <v>10</v>
      </c>
      <c r="U1232" s="2">
        <v>3</v>
      </c>
      <c r="V1232" s="2" t="str" cm="1">
        <f t="array" ref="V1232">_xlfn.IFS(HRData[[#This Row],[Job Satisfaction Level]]=1,"Very Dissatisfied",HRData[[#This Row],[Job Satisfaction Level]]=2,"Dissatisfied",HRData[[#This Row],[Job Satisfaction Level]]=3,"Neutral",HRData[[#This Row],[Job Satisfaction Level]]=4,"Satisfied",HRData[[#This Row],[Job Satisfaction Level]]=5,"Very Satisfied")</f>
        <v>Neutral</v>
      </c>
      <c r="W1232" s="2" t="s">
        <v>40</v>
      </c>
      <c r="X1232" s="2" t="str">
        <f t="shared" si="78"/>
        <v>20-29</v>
      </c>
      <c r="Y1232" s="2" t="str">
        <f t="shared" si="79"/>
        <v>20-29</v>
      </c>
    </row>
    <row r="1233" spans="1:25" x14ac:dyDescent="0.25">
      <c r="A1233" s="2">
        <v>5708</v>
      </c>
      <c r="B1233" s="2" t="s">
        <v>1802</v>
      </c>
      <c r="C1233" s="2">
        <v>20</v>
      </c>
      <c r="D1233" s="2" t="s">
        <v>217</v>
      </c>
      <c r="E1233" s="2" t="s">
        <v>34</v>
      </c>
      <c r="F1233" s="2" t="s">
        <v>1803</v>
      </c>
      <c r="G1233" s="5">
        <v>45172</v>
      </c>
      <c r="H1233" s="2">
        <v>0.4</v>
      </c>
      <c r="I1233" s="2">
        <f t="shared" ca="1" si="76"/>
        <v>0</v>
      </c>
      <c r="J1233" s="2" t="str">
        <f t="shared" ca="1" si="77"/>
        <v>New</v>
      </c>
      <c r="K1233" s="5">
        <v>45254</v>
      </c>
      <c r="L1233" s="2" t="s">
        <v>48</v>
      </c>
      <c r="M1233" s="2" t="s">
        <v>30</v>
      </c>
      <c r="N1233" s="2">
        <v>5</v>
      </c>
      <c r="O1233" s="2" t="str" cm="1">
        <f t="array" ref="O1233">_xlfn.IFS(HRData[[#This Row],[Performance Rating]]=1,"Very Dissatisfied",HRData[[#This Row],[Performance Rating]]=2,"Dissatisfied",HRData[[#This Row],[Performance Rating]]=3,"Neutral",HRData[[#This Row],[Performance Rating]]=4,"Satisfied",HRData[[#This Row],[Performance Rating]]=5,"Very Satisfied")</f>
        <v>Very Satisfied</v>
      </c>
      <c r="P1233" s="7">
        <v>136560</v>
      </c>
      <c r="Q1233" s="7">
        <v>6117</v>
      </c>
      <c r="R1233" s="2">
        <v>18</v>
      </c>
      <c r="S1233" s="2">
        <v>0</v>
      </c>
      <c r="T1233" s="2">
        <v>3</v>
      </c>
      <c r="U1233" s="2">
        <v>3</v>
      </c>
      <c r="V1233" s="2" t="str" cm="1">
        <f t="array" ref="V1233">_xlfn.IFS(HRData[[#This Row],[Job Satisfaction Level]]=1,"Very Dissatisfied",HRData[[#This Row],[Job Satisfaction Level]]=2,"Dissatisfied",HRData[[#This Row],[Job Satisfaction Level]]=3,"Neutral",HRData[[#This Row],[Job Satisfaction Level]]=4,"Satisfied",HRData[[#This Row],[Job Satisfaction Level]]=5,"Very Satisfied")</f>
        <v>Neutral</v>
      </c>
      <c r="W1233" s="2" t="s">
        <v>31</v>
      </c>
      <c r="X1233" s="2" t="str">
        <f t="shared" si="78"/>
        <v>20-29</v>
      </c>
      <c r="Y1233" s="2" t="str">
        <f t="shared" si="79"/>
        <v>20-29</v>
      </c>
    </row>
    <row r="1234" spans="1:25" x14ac:dyDescent="0.25">
      <c r="A1234" s="2">
        <v>2826</v>
      </c>
      <c r="B1234" s="2" t="s">
        <v>1804</v>
      </c>
      <c r="C1234" s="2">
        <v>54</v>
      </c>
      <c r="D1234" s="2" t="s">
        <v>33</v>
      </c>
      <c r="E1234" s="2" t="s">
        <v>50</v>
      </c>
      <c r="F1234" s="2" t="s">
        <v>691</v>
      </c>
      <c r="G1234" s="5">
        <v>43006</v>
      </c>
      <c r="H1234" s="2">
        <v>6.34</v>
      </c>
      <c r="I1234" s="2">
        <f t="shared" ca="1" si="76"/>
        <v>5</v>
      </c>
      <c r="J1234" s="2" t="str">
        <f t="shared" ca="1" si="77"/>
        <v>5-10</v>
      </c>
      <c r="K1234" s="5">
        <v>45044</v>
      </c>
      <c r="L1234" s="2" t="s">
        <v>29</v>
      </c>
      <c r="M1234" s="2" t="s">
        <v>30</v>
      </c>
      <c r="N1234" s="2">
        <v>5</v>
      </c>
      <c r="O1234" s="2" t="str" cm="1">
        <f t="array" ref="O1234">_xlfn.IFS(HRData[[#This Row],[Performance Rating]]=1,"Very Dissatisfied",HRData[[#This Row],[Performance Rating]]=2,"Dissatisfied",HRData[[#This Row],[Performance Rating]]=3,"Neutral",HRData[[#This Row],[Performance Rating]]=4,"Satisfied",HRData[[#This Row],[Performance Rating]]=5,"Very Satisfied")</f>
        <v>Very Satisfied</v>
      </c>
      <c r="P1234" s="7">
        <v>73846</v>
      </c>
      <c r="Q1234" s="7">
        <v>901</v>
      </c>
      <c r="R1234" s="2">
        <v>15</v>
      </c>
      <c r="S1234" s="2">
        <v>0</v>
      </c>
      <c r="T1234" s="2">
        <v>3</v>
      </c>
      <c r="U1234" s="2">
        <v>1</v>
      </c>
      <c r="V1234" s="2" t="str" cm="1">
        <f t="array" ref="V12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34" s="2" t="s">
        <v>31</v>
      </c>
      <c r="X1234" s="2" t="str">
        <f t="shared" si="78"/>
        <v>50-59</v>
      </c>
      <c r="Y1234" s="2" t="str">
        <f t="shared" si="79"/>
        <v>50-59</v>
      </c>
    </row>
    <row r="1235" spans="1:25" x14ac:dyDescent="0.25">
      <c r="A1235" s="2">
        <v>8265</v>
      </c>
      <c r="B1235" s="2" t="s">
        <v>1805</v>
      </c>
      <c r="C1235" s="2">
        <v>61</v>
      </c>
      <c r="D1235" s="2" t="s">
        <v>26</v>
      </c>
      <c r="E1235" s="2" t="s">
        <v>50</v>
      </c>
      <c r="F1235" s="2" t="s">
        <v>245</v>
      </c>
      <c r="G1235" s="5">
        <v>41954</v>
      </c>
      <c r="H1235" s="2">
        <v>9.2200000000000006</v>
      </c>
      <c r="I1235" s="2">
        <f t="shared" ca="1" si="76"/>
        <v>9</v>
      </c>
      <c r="J1235" s="2" t="str">
        <f t="shared" ca="1" si="77"/>
        <v>5-10</v>
      </c>
      <c r="K1235" s="5"/>
      <c r="L1235" s="2" t="s">
        <v>29</v>
      </c>
      <c r="M1235" s="2" t="s">
        <v>39</v>
      </c>
      <c r="N1235" s="2">
        <v>4</v>
      </c>
      <c r="O1235" s="2" t="str" cm="1">
        <f t="array" ref="O1235">_xlfn.IFS(HRData[[#This Row],[Performance Rating]]=1,"Very Dissatisfied",HRData[[#This Row],[Performance Rating]]=2,"Dissatisfied",HRData[[#This Row],[Performance Rating]]=3,"Neutral",HRData[[#This Row],[Performance Rating]]=4,"Satisfied",HRData[[#This Row],[Performance Rating]]=5,"Very Satisfied")</f>
        <v>Satisfied</v>
      </c>
      <c r="P1235" s="7">
        <v>49734</v>
      </c>
      <c r="Q1235" s="7">
        <v>828</v>
      </c>
      <c r="R1235" s="2">
        <v>17</v>
      </c>
      <c r="S1235" s="2">
        <v>10</v>
      </c>
      <c r="T1235" s="2">
        <v>9</v>
      </c>
      <c r="U1235" s="2">
        <v>5</v>
      </c>
      <c r="V1235" s="2" t="str" cm="1">
        <f t="array" ref="V1235">_xlfn.IFS(HRData[[#This Row],[Job Satisfaction Level]]=1,"Very Dissatisfied",HRData[[#This Row],[Job Satisfaction Level]]=2,"Dissatisfied",HRData[[#This Row],[Job Satisfaction Level]]=3,"Neutral",HRData[[#This Row],[Job Satisfaction Level]]=4,"Satisfied",HRData[[#This Row],[Job Satisfaction Level]]=5,"Very Satisfied")</f>
        <v>Very Satisfied</v>
      </c>
      <c r="W1235" s="2" t="s">
        <v>31</v>
      </c>
      <c r="X1235" s="2" t="str">
        <f t="shared" si="78"/>
        <v>60-69</v>
      </c>
      <c r="Y1235" s="2" t="str">
        <f t="shared" si="79"/>
        <v>60-69</v>
      </c>
    </row>
    <row r="1236" spans="1:25" x14ac:dyDescent="0.25">
      <c r="A1236" s="2">
        <v>6690</v>
      </c>
      <c r="B1236" s="2" t="s">
        <v>1806</v>
      </c>
      <c r="C1236" s="2">
        <v>32</v>
      </c>
      <c r="D1236" s="2" t="s">
        <v>217</v>
      </c>
      <c r="E1236" s="2" t="s">
        <v>50</v>
      </c>
      <c r="F1236" s="2" t="s">
        <v>1807</v>
      </c>
      <c r="G1236" s="5">
        <v>43815</v>
      </c>
      <c r="H1236" s="2">
        <v>4.12</v>
      </c>
      <c r="I1236" s="2">
        <f t="shared" ca="1" si="76"/>
        <v>1</v>
      </c>
      <c r="J1236" s="2" t="str">
        <f t="shared" ca="1" si="77"/>
        <v>1-3</v>
      </c>
      <c r="K1236" s="5">
        <v>44225</v>
      </c>
      <c r="L1236" s="2" t="s">
        <v>48</v>
      </c>
      <c r="M1236" s="2" t="s">
        <v>30</v>
      </c>
      <c r="N1236" s="2">
        <v>4</v>
      </c>
      <c r="O1236" s="2" t="str" cm="1">
        <f t="array" ref="O1236">_xlfn.IFS(HRData[[#This Row],[Performance Rating]]=1,"Very Dissatisfied",HRData[[#This Row],[Performance Rating]]=2,"Dissatisfied",HRData[[#This Row],[Performance Rating]]=3,"Neutral",HRData[[#This Row],[Performance Rating]]=4,"Satisfied",HRData[[#This Row],[Performance Rating]]=5,"Very Satisfied")</f>
        <v>Satisfied</v>
      </c>
      <c r="P1236" s="7">
        <v>98545</v>
      </c>
      <c r="Q1236" s="7">
        <v>2493</v>
      </c>
      <c r="R1236" s="2">
        <v>4</v>
      </c>
      <c r="S1236" s="2">
        <v>9</v>
      </c>
      <c r="T1236" s="2">
        <v>4</v>
      </c>
      <c r="U1236" s="2">
        <v>4</v>
      </c>
      <c r="V1236" s="2" t="str" cm="1">
        <f t="array" ref="V1236">_xlfn.IFS(HRData[[#This Row],[Job Satisfaction Level]]=1,"Very Dissatisfied",HRData[[#This Row],[Job Satisfaction Level]]=2,"Dissatisfied",HRData[[#This Row],[Job Satisfaction Level]]=3,"Neutral",HRData[[#This Row],[Job Satisfaction Level]]=4,"Satisfied",HRData[[#This Row],[Job Satisfaction Level]]=5,"Very Satisfied")</f>
        <v>Satisfied</v>
      </c>
      <c r="W1236" s="2" t="s">
        <v>40</v>
      </c>
      <c r="X1236" s="2" t="str">
        <f t="shared" si="78"/>
        <v>30-39</v>
      </c>
      <c r="Y1236" s="2" t="str">
        <f t="shared" si="79"/>
        <v>30-39</v>
      </c>
    </row>
    <row r="1237" spans="1:25" x14ac:dyDescent="0.25">
      <c r="A1237" s="2">
        <v>1067</v>
      </c>
      <c r="B1237" s="2" t="s">
        <v>1808</v>
      </c>
      <c r="C1237" s="2">
        <v>26</v>
      </c>
      <c r="D1237" s="2" t="s">
        <v>26</v>
      </c>
      <c r="E1237" s="2" t="s">
        <v>27</v>
      </c>
      <c r="F1237" s="2" t="s">
        <v>1809</v>
      </c>
      <c r="G1237" s="5">
        <v>45116</v>
      </c>
      <c r="H1237" s="2">
        <v>0.56000000000000005</v>
      </c>
      <c r="I1237" s="2">
        <f t="shared" ca="1" si="76"/>
        <v>0</v>
      </c>
      <c r="J1237" s="2" t="str">
        <f t="shared" ca="1" si="77"/>
        <v>New</v>
      </c>
      <c r="K1237" s="5">
        <v>45291</v>
      </c>
      <c r="L1237" s="2" t="s">
        <v>44</v>
      </c>
      <c r="M1237" s="2" t="s">
        <v>30</v>
      </c>
      <c r="N1237" s="2">
        <v>2</v>
      </c>
      <c r="O1237" s="2" t="str" cm="1">
        <f t="array" ref="O1237">_xlfn.IFS(HRData[[#This Row],[Performance Rating]]=1,"Very Dissatisfied",HRData[[#This Row],[Performance Rating]]=2,"Dissatisfied",HRData[[#This Row],[Performance Rating]]=3,"Neutral",HRData[[#This Row],[Performance Rating]]=4,"Satisfied",HRData[[#This Row],[Performance Rating]]=5,"Very Satisfied")</f>
        <v>Dissatisfied</v>
      </c>
      <c r="P1237" s="7">
        <v>84952</v>
      </c>
      <c r="Q1237" s="7">
        <v>4251</v>
      </c>
      <c r="R1237" s="2">
        <v>14</v>
      </c>
      <c r="S1237" s="2">
        <v>5</v>
      </c>
      <c r="T1237" s="2">
        <v>7</v>
      </c>
      <c r="U1237" s="2">
        <v>3</v>
      </c>
      <c r="V1237" s="2" t="str" cm="1">
        <f t="array" ref="V1237">_xlfn.IFS(HRData[[#This Row],[Job Satisfaction Level]]=1,"Very Dissatisfied",HRData[[#This Row],[Job Satisfaction Level]]=2,"Dissatisfied",HRData[[#This Row],[Job Satisfaction Level]]=3,"Neutral",HRData[[#This Row],[Job Satisfaction Level]]=4,"Satisfied",HRData[[#This Row],[Job Satisfaction Level]]=5,"Very Satisfied")</f>
        <v>Neutral</v>
      </c>
      <c r="W1237" s="2" t="s">
        <v>40</v>
      </c>
      <c r="X1237" s="2" t="str">
        <f t="shared" si="78"/>
        <v>20-29</v>
      </c>
      <c r="Y1237" s="2" t="str">
        <f t="shared" si="79"/>
        <v>20-29</v>
      </c>
    </row>
    <row r="1238" spans="1:25" x14ac:dyDescent="0.25">
      <c r="A1238" s="2">
        <v>1323</v>
      </c>
      <c r="B1238" s="2" t="s">
        <v>1810</v>
      </c>
      <c r="C1238" s="2">
        <v>52</v>
      </c>
      <c r="D1238" s="2" t="s">
        <v>26</v>
      </c>
      <c r="E1238" s="2" t="s">
        <v>34</v>
      </c>
      <c r="F1238" s="2" t="s">
        <v>153</v>
      </c>
      <c r="G1238" s="5">
        <v>45153</v>
      </c>
      <c r="H1238" s="2">
        <v>0.45</v>
      </c>
      <c r="I1238" s="2">
        <f t="shared" ca="1" si="76"/>
        <v>0</v>
      </c>
      <c r="J1238" s="2" t="str">
        <f t="shared" ca="1" si="77"/>
        <v>New</v>
      </c>
      <c r="K1238" s="5">
        <v>45287</v>
      </c>
      <c r="L1238" s="2" t="s">
        <v>56</v>
      </c>
      <c r="M1238" s="2" t="s">
        <v>30</v>
      </c>
      <c r="N1238" s="2">
        <v>4</v>
      </c>
      <c r="O1238" s="2" t="str" cm="1">
        <f t="array" ref="O1238">_xlfn.IFS(HRData[[#This Row],[Performance Rating]]=1,"Very Dissatisfied",HRData[[#This Row],[Performance Rating]]=2,"Dissatisfied",HRData[[#This Row],[Performance Rating]]=3,"Neutral",HRData[[#This Row],[Performance Rating]]=4,"Satisfied",HRData[[#This Row],[Performance Rating]]=5,"Very Satisfied")</f>
        <v>Satisfied</v>
      </c>
      <c r="P1238" s="7">
        <v>94546</v>
      </c>
      <c r="Q1238" s="7">
        <v>1136</v>
      </c>
      <c r="R1238" s="2">
        <v>8</v>
      </c>
      <c r="S1238" s="2">
        <v>9</v>
      </c>
      <c r="T1238" s="2">
        <v>7</v>
      </c>
      <c r="U1238" s="2">
        <v>1</v>
      </c>
      <c r="V1238" s="2" t="str" cm="1">
        <f t="array" ref="V12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38" s="2" t="s">
        <v>31</v>
      </c>
      <c r="X1238" s="2" t="str">
        <f t="shared" si="78"/>
        <v>50-59</v>
      </c>
      <c r="Y1238" s="2" t="str">
        <f t="shared" si="79"/>
        <v>50-59</v>
      </c>
    </row>
    <row r="1239" spans="1:25" x14ac:dyDescent="0.25">
      <c r="A1239" s="2">
        <v>9722</v>
      </c>
      <c r="B1239" s="2" t="s">
        <v>1811</v>
      </c>
      <c r="C1239" s="2">
        <v>20</v>
      </c>
      <c r="D1239" s="2" t="s">
        <v>217</v>
      </c>
      <c r="E1239" s="2" t="s">
        <v>37</v>
      </c>
      <c r="F1239" s="2" t="s">
        <v>761</v>
      </c>
      <c r="G1239" s="5">
        <v>42549</v>
      </c>
      <c r="H1239" s="2">
        <v>7.59</v>
      </c>
      <c r="I1239" s="2">
        <f t="shared" ca="1" si="76"/>
        <v>7</v>
      </c>
      <c r="J1239" s="2" t="str">
        <f t="shared" ca="1" si="77"/>
        <v>5-10</v>
      </c>
      <c r="K1239" s="5"/>
      <c r="L1239" s="2" t="s">
        <v>56</v>
      </c>
      <c r="M1239" s="2" t="s">
        <v>39</v>
      </c>
      <c r="N1239" s="2">
        <v>2</v>
      </c>
      <c r="O1239" s="2" t="str" cm="1">
        <f t="array" ref="O1239">_xlfn.IFS(HRData[[#This Row],[Performance Rating]]=1,"Very Dissatisfied",HRData[[#This Row],[Performance Rating]]=2,"Dissatisfied",HRData[[#This Row],[Performance Rating]]=3,"Neutral",HRData[[#This Row],[Performance Rating]]=4,"Satisfied",HRData[[#This Row],[Performance Rating]]=5,"Very Satisfied")</f>
        <v>Dissatisfied</v>
      </c>
      <c r="P1239" s="7">
        <v>36383</v>
      </c>
      <c r="Q1239" s="7">
        <v>4499</v>
      </c>
      <c r="R1239" s="2">
        <v>13</v>
      </c>
      <c r="S1239" s="2">
        <v>1</v>
      </c>
      <c r="T1239" s="2">
        <v>9</v>
      </c>
      <c r="U1239" s="2">
        <v>1</v>
      </c>
      <c r="V1239" s="2" t="str" cm="1">
        <f t="array" ref="V12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39" s="2" t="s">
        <v>31</v>
      </c>
      <c r="X1239" s="2" t="str">
        <f t="shared" si="78"/>
        <v>20-29</v>
      </c>
      <c r="Y1239" s="2" t="str">
        <f t="shared" si="79"/>
        <v>20-29</v>
      </c>
    </row>
    <row r="1240" spans="1:25" x14ac:dyDescent="0.25">
      <c r="A1240" s="2">
        <v>6370</v>
      </c>
      <c r="B1240" s="2" t="s">
        <v>1812</v>
      </c>
      <c r="C1240" s="2">
        <v>54</v>
      </c>
      <c r="D1240" s="2" t="s">
        <v>33</v>
      </c>
      <c r="E1240" s="2" t="s">
        <v>42</v>
      </c>
      <c r="F1240" s="2" t="s">
        <v>461</v>
      </c>
      <c r="G1240" s="5">
        <v>44179</v>
      </c>
      <c r="H1240" s="2">
        <v>3.12</v>
      </c>
      <c r="I1240" s="2">
        <f t="shared" ca="1" si="76"/>
        <v>3</v>
      </c>
      <c r="J1240" s="2" t="str">
        <f t="shared" ca="1" si="77"/>
        <v>3-5</v>
      </c>
      <c r="K1240" s="5"/>
      <c r="L1240" s="2" t="s">
        <v>56</v>
      </c>
      <c r="M1240" s="2" t="s">
        <v>39</v>
      </c>
      <c r="N1240" s="2">
        <v>2</v>
      </c>
      <c r="O1240" s="2" t="str" cm="1">
        <f t="array" ref="O1240">_xlfn.IFS(HRData[[#This Row],[Performance Rating]]=1,"Very Dissatisfied",HRData[[#This Row],[Performance Rating]]=2,"Dissatisfied",HRData[[#This Row],[Performance Rating]]=3,"Neutral",HRData[[#This Row],[Performance Rating]]=4,"Satisfied",HRData[[#This Row],[Performance Rating]]=5,"Very Satisfied")</f>
        <v>Dissatisfied</v>
      </c>
      <c r="P1240" s="7">
        <v>100792</v>
      </c>
      <c r="Q1240" s="7">
        <v>5812</v>
      </c>
      <c r="R1240" s="2">
        <v>19</v>
      </c>
      <c r="S1240" s="2">
        <v>4</v>
      </c>
      <c r="T1240" s="2">
        <v>1</v>
      </c>
      <c r="U1240" s="2">
        <v>5</v>
      </c>
      <c r="V1240" s="2" t="str" cm="1">
        <f t="array" ref="V1240">_xlfn.IFS(HRData[[#This Row],[Job Satisfaction Level]]=1,"Very Dissatisfied",HRData[[#This Row],[Job Satisfaction Level]]=2,"Dissatisfied",HRData[[#This Row],[Job Satisfaction Level]]=3,"Neutral",HRData[[#This Row],[Job Satisfaction Level]]=4,"Satisfied",HRData[[#This Row],[Job Satisfaction Level]]=5,"Very Satisfied")</f>
        <v>Very Satisfied</v>
      </c>
      <c r="W1240" s="2" t="s">
        <v>45</v>
      </c>
      <c r="X1240" s="2" t="str">
        <f t="shared" si="78"/>
        <v>50-59</v>
      </c>
      <c r="Y1240" s="2" t="str">
        <f t="shared" si="79"/>
        <v>50-59</v>
      </c>
    </row>
    <row r="1241" spans="1:25" x14ac:dyDescent="0.25">
      <c r="A1241" s="2">
        <v>5783</v>
      </c>
      <c r="B1241" s="2" t="s">
        <v>1813</v>
      </c>
      <c r="C1241" s="2">
        <v>36</v>
      </c>
      <c r="D1241" s="2" t="s">
        <v>33</v>
      </c>
      <c r="E1241" s="2" t="s">
        <v>42</v>
      </c>
      <c r="F1241" s="2" t="s">
        <v>369</v>
      </c>
      <c r="G1241" s="5">
        <v>44246</v>
      </c>
      <c r="H1241" s="2">
        <v>2.94</v>
      </c>
      <c r="I1241" s="2">
        <f t="shared" ca="1" si="76"/>
        <v>2</v>
      </c>
      <c r="J1241" s="2" t="str">
        <f t="shared" ca="1" si="77"/>
        <v>1-3</v>
      </c>
      <c r="K1241" s="5">
        <v>45214</v>
      </c>
      <c r="L1241" s="2" t="s">
        <v>44</v>
      </c>
      <c r="M1241" s="2" t="s">
        <v>30</v>
      </c>
      <c r="N1241" s="2">
        <v>5</v>
      </c>
      <c r="O1241" s="2" t="str" cm="1">
        <f t="array" ref="O1241">_xlfn.IFS(HRData[[#This Row],[Performance Rating]]=1,"Very Dissatisfied",HRData[[#This Row],[Performance Rating]]=2,"Dissatisfied",HRData[[#This Row],[Performance Rating]]=3,"Neutral",HRData[[#This Row],[Performance Rating]]=4,"Satisfied",HRData[[#This Row],[Performance Rating]]=5,"Very Satisfied")</f>
        <v>Very Satisfied</v>
      </c>
      <c r="P1241" s="7">
        <v>113118</v>
      </c>
      <c r="Q1241" s="7">
        <v>5404</v>
      </c>
      <c r="R1241" s="2">
        <v>15</v>
      </c>
      <c r="S1241" s="2">
        <v>4</v>
      </c>
      <c r="T1241" s="2">
        <v>9</v>
      </c>
      <c r="U1241" s="2">
        <v>2</v>
      </c>
      <c r="V1241" s="2" t="str" cm="1">
        <f t="array" ref="V1241">_xlfn.IFS(HRData[[#This Row],[Job Satisfaction Level]]=1,"Very Dissatisfied",HRData[[#This Row],[Job Satisfaction Level]]=2,"Dissatisfied",HRData[[#This Row],[Job Satisfaction Level]]=3,"Neutral",HRData[[#This Row],[Job Satisfaction Level]]=4,"Satisfied",HRData[[#This Row],[Job Satisfaction Level]]=5,"Very Satisfied")</f>
        <v>Dissatisfied</v>
      </c>
      <c r="W1241" s="2" t="s">
        <v>45</v>
      </c>
      <c r="X1241" s="2" t="str">
        <f t="shared" si="78"/>
        <v>30-39</v>
      </c>
      <c r="Y1241" s="2" t="str">
        <f t="shared" si="79"/>
        <v>30-39</v>
      </c>
    </row>
    <row r="1242" spans="1:25" x14ac:dyDescent="0.25">
      <c r="A1242" s="2">
        <v>2462</v>
      </c>
      <c r="B1242" s="2" t="s">
        <v>1814</v>
      </c>
      <c r="C1242" s="2">
        <v>19</v>
      </c>
      <c r="D1242" s="2" t="s">
        <v>26</v>
      </c>
      <c r="E1242" s="2" t="s">
        <v>27</v>
      </c>
      <c r="F1242" s="2" t="s">
        <v>522</v>
      </c>
      <c r="G1242" s="5">
        <v>42293</v>
      </c>
      <c r="H1242" s="2">
        <v>8.2899999999999991</v>
      </c>
      <c r="I1242" s="2">
        <f t="shared" ca="1" si="76"/>
        <v>4</v>
      </c>
      <c r="J1242" s="2" t="str">
        <f t="shared" ca="1" si="77"/>
        <v>3-5</v>
      </c>
      <c r="K1242" s="5">
        <v>44081</v>
      </c>
      <c r="L1242" s="2" t="s">
        <v>48</v>
      </c>
      <c r="M1242" s="2" t="s">
        <v>30</v>
      </c>
      <c r="N1242" s="2">
        <v>1</v>
      </c>
      <c r="O1242" s="2" t="str" cm="1">
        <f t="array" ref="O1242">_xlfn.IFS(HRData[[#This Row],[Performance Rating]]=1,"Very Dissatisfied",HRData[[#This Row],[Performance Rating]]=2,"Dissatisfied",HRData[[#This Row],[Performance Rating]]=3,"Neutral",HRData[[#This Row],[Performance Rating]]=4,"Satisfied",HRData[[#This Row],[Performance Rating]]=5,"Very Satisfied")</f>
        <v>Very Dissatisfied</v>
      </c>
      <c r="P1242" s="7">
        <v>133525</v>
      </c>
      <c r="Q1242" s="7">
        <v>5858</v>
      </c>
      <c r="R1242" s="2">
        <v>14</v>
      </c>
      <c r="S1242" s="2">
        <v>7</v>
      </c>
      <c r="T1242" s="2">
        <v>10</v>
      </c>
      <c r="U1242" s="2">
        <v>3</v>
      </c>
      <c r="V1242" s="2" t="str" cm="1">
        <f t="array" ref="V1242">_xlfn.IFS(HRData[[#This Row],[Job Satisfaction Level]]=1,"Very Dissatisfied",HRData[[#This Row],[Job Satisfaction Level]]=2,"Dissatisfied",HRData[[#This Row],[Job Satisfaction Level]]=3,"Neutral",HRData[[#This Row],[Job Satisfaction Level]]=4,"Satisfied",HRData[[#This Row],[Job Satisfaction Level]]=5,"Very Satisfied")</f>
        <v>Neutral</v>
      </c>
      <c r="W1242" s="2" t="s">
        <v>31</v>
      </c>
      <c r="X1242" s="2" t="str">
        <f t="shared" si="78"/>
        <v>10-19</v>
      </c>
      <c r="Y1242" s="2" t="str">
        <f t="shared" si="79"/>
        <v>10-19</v>
      </c>
    </row>
    <row r="1243" spans="1:25" x14ac:dyDescent="0.25">
      <c r="A1243" s="2">
        <v>6718</v>
      </c>
      <c r="B1243" s="2" t="s">
        <v>1815</v>
      </c>
      <c r="C1243" s="2">
        <v>36</v>
      </c>
      <c r="D1243" s="2" t="s">
        <v>217</v>
      </c>
      <c r="E1243" s="2" t="s">
        <v>42</v>
      </c>
      <c r="F1243" s="2" t="s">
        <v>105</v>
      </c>
      <c r="G1243" s="5">
        <v>43972</v>
      </c>
      <c r="H1243" s="2">
        <v>3.69</v>
      </c>
      <c r="I1243" s="2">
        <f t="shared" ca="1" si="76"/>
        <v>3</v>
      </c>
      <c r="J1243" s="2" t="str">
        <f t="shared" ca="1" si="77"/>
        <v>3-5</v>
      </c>
      <c r="K1243" s="5"/>
      <c r="L1243" s="2" t="s">
        <v>56</v>
      </c>
      <c r="M1243" s="2" t="s">
        <v>39</v>
      </c>
      <c r="N1243" s="2">
        <v>3</v>
      </c>
      <c r="O1243" s="2" t="str" cm="1">
        <f t="array" ref="O1243">_xlfn.IFS(HRData[[#This Row],[Performance Rating]]=1,"Very Dissatisfied",HRData[[#This Row],[Performance Rating]]=2,"Dissatisfied",HRData[[#This Row],[Performance Rating]]=3,"Neutral",HRData[[#This Row],[Performance Rating]]=4,"Satisfied",HRData[[#This Row],[Performance Rating]]=5,"Very Satisfied")</f>
        <v>Neutral</v>
      </c>
      <c r="P1243" s="7">
        <v>77327</v>
      </c>
      <c r="Q1243" s="7">
        <v>7960</v>
      </c>
      <c r="R1243" s="2">
        <v>10</v>
      </c>
      <c r="S1243" s="2">
        <v>0</v>
      </c>
      <c r="T1243" s="2">
        <v>5</v>
      </c>
      <c r="U1243" s="2">
        <v>3</v>
      </c>
      <c r="V1243" s="2" t="str" cm="1">
        <f t="array" ref="V1243">_xlfn.IFS(HRData[[#This Row],[Job Satisfaction Level]]=1,"Very Dissatisfied",HRData[[#This Row],[Job Satisfaction Level]]=2,"Dissatisfied",HRData[[#This Row],[Job Satisfaction Level]]=3,"Neutral",HRData[[#This Row],[Job Satisfaction Level]]=4,"Satisfied",HRData[[#This Row],[Job Satisfaction Level]]=5,"Very Satisfied")</f>
        <v>Neutral</v>
      </c>
      <c r="W1243" s="2" t="s">
        <v>31</v>
      </c>
      <c r="X1243" s="2" t="str">
        <f t="shared" si="78"/>
        <v>30-39</v>
      </c>
      <c r="Y1243" s="2" t="str">
        <f t="shared" si="79"/>
        <v>30-39</v>
      </c>
    </row>
    <row r="1244" spans="1:25" x14ac:dyDescent="0.25">
      <c r="A1244" s="2">
        <v>6932</v>
      </c>
      <c r="B1244" s="2" t="s">
        <v>1816</v>
      </c>
      <c r="C1244" s="2">
        <v>61</v>
      </c>
      <c r="D1244" s="2" t="s">
        <v>26</v>
      </c>
      <c r="E1244" s="2" t="s">
        <v>34</v>
      </c>
      <c r="F1244" s="2" t="s">
        <v>1415</v>
      </c>
      <c r="G1244" s="5">
        <v>43294</v>
      </c>
      <c r="H1244" s="2">
        <v>5.55</v>
      </c>
      <c r="I1244" s="2">
        <f t="shared" ca="1" si="76"/>
        <v>3</v>
      </c>
      <c r="J1244" s="2" t="str">
        <f t="shared" ca="1" si="77"/>
        <v>3-5</v>
      </c>
      <c r="K1244" s="5">
        <v>44667</v>
      </c>
      <c r="L1244" s="2" t="s">
        <v>29</v>
      </c>
      <c r="M1244" s="2" t="s">
        <v>30</v>
      </c>
      <c r="N1244" s="2">
        <v>5</v>
      </c>
      <c r="O1244" s="2" t="str" cm="1">
        <f t="array" ref="O1244">_xlfn.IFS(HRData[[#This Row],[Performance Rating]]=1,"Very Dissatisfied",HRData[[#This Row],[Performance Rating]]=2,"Dissatisfied",HRData[[#This Row],[Performance Rating]]=3,"Neutral",HRData[[#This Row],[Performance Rating]]=4,"Satisfied",HRData[[#This Row],[Performance Rating]]=5,"Very Satisfied")</f>
        <v>Very Satisfied</v>
      </c>
      <c r="P1244" s="7">
        <v>137592</v>
      </c>
      <c r="Q1244" s="7">
        <v>6147</v>
      </c>
      <c r="R1244" s="2">
        <v>5</v>
      </c>
      <c r="S1244" s="2">
        <v>4</v>
      </c>
      <c r="T1244" s="2">
        <v>1</v>
      </c>
      <c r="U1244" s="2">
        <v>5</v>
      </c>
      <c r="V1244" s="2" t="str" cm="1">
        <f t="array" ref="V1244">_xlfn.IFS(HRData[[#This Row],[Job Satisfaction Level]]=1,"Very Dissatisfied",HRData[[#This Row],[Job Satisfaction Level]]=2,"Dissatisfied",HRData[[#This Row],[Job Satisfaction Level]]=3,"Neutral",HRData[[#This Row],[Job Satisfaction Level]]=4,"Satisfied",HRData[[#This Row],[Job Satisfaction Level]]=5,"Very Satisfied")</f>
        <v>Very Satisfied</v>
      </c>
      <c r="W1244" s="2" t="s">
        <v>45</v>
      </c>
      <c r="X1244" s="2" t="str">
        <f t="shared" si="78"/>
        <v>60-69</v>
      </c>
      <c r="Y1244" s="2" t="str">
        <f t="shared" si="79"/>
        <v>60-69</v>
      </c>
    </row>
    <row r="1245" spans="1:25" x14ac:dyDescent="0.25">
      <c r="A1245" s="2">
        <v>6845</v>
      </c>
      <c r="B1245" s="2" t="s">
        <v>1817</v>
      </c>
      <c r="C1245" s="2">
        <v>23</v>
      </c>
      <c r="D1245" s="2" t="s">
        <v>26</v>
      </c>
      <c r="E1245" s="2" t="s">
        <v>42</v>
      </c>
      <c r="F1245" s="2" t="s">
        <v>974</v>
      </c>
      <c r="G1245" s="5">
        <v>42079</v>
      </c>
      <c r="H1245" s="2">
        <v>8.8800000000000008</v>
      </c>
      <c r="I1245" s="2">
        <f t="shared" ca="1" si="76"/>
        <v>6</v>
      </c>
      <c r="J1245" s="2" t="str">
        <f t="shared" ca="1" si="77"/>
        <v>5-10</v>
      </c>
      <c r="K1245" s="5">
        <v>44301</v>
      </c>
      <c r="L1245" s="2" t="s">
        <v>56</v>
      </c>
      <c r="M1245" s="2" t="s">
        <v>30</v>
      </c>
      <c r="N1245" s="2">
        <v>2</v>
      </c>
      <c r="O1245" s="2" t="str" cm="1">
        <f t="array" ref="O1245">_xlfn.IFS(HRData[[#This Row],[Performance Rating]]=1,"Very Dissatisfied",HRData[[#This Row],[Performance Rating]]=2,"Dissatisfied",HRData[[#This Row],[Performance Rating]]=3,"Neutral",HRData[[#This Row],[Performance Rating]]=4,"Satisfied",HRData[[#This Row],[Performance Rating]]=5,"Very Satisfied")</f>
        <v>Dissatisfied</v>
      </c>
      <c r="P1245" s="7">
        <v>33099</v>
      </c>
      <c r="Q1245" s="7">
        <v>3776</v>
      </c>
      <c r="R1245" s="2">
        <v>3</v>
      </c>
      <c r="S1245" s="2">
        <v>1</v>
      </c>
      <c r="T1245" s="2">
        <v>7</v>
      </c>
      <c r="U1245" s="2">
        <v>1</v>
      </c>
      <c r="V1245" s="2" t="str" cm="1">
        <f t="array" ref="V12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45" s="2" t="s">
        <v>45</v>
      </c>
      <c r="X1245" s="2" t="str">
        <f t="shared" si="78"/>
        <v>20-29</v>
      </c>
      <c r="Y1245" s="2" t="str">
        <f t="shared" si="79"/>
        <v>20-29</v>
      </c>
    </row>
    <row r="1246" spans="1:25" x14ac:dyDescent="0.25">
      <c r="A1246" s="2">
        <v>6229</v>
      </c>
      <c r="B1246" s="2" t="s">
        <v>1818</v>
      </c>
      <c r="C1246" s="2">
        <v>50</v>
      </c>
      <c r="D1246" s="2" t="s">
        <v>33</v>
      </c>
      <c r="E1246" s="2" t="s">
        <v>37</v>
      </c>
      <c r="F1246" s="2" t="s">
        <v>1038</v>
      </c>
      <c r="G1246" s="5">
        <v>43167</v>
      </c>
      <c r="H1246" s="2">
        <v>5.9</v>
      </c>
      <c r="I1246" s="2">
        <f t="shared" ca="1" si="76"/>
        <v>6</v>
      </c>
      <c r="J1246" s="2" t="str">
        <f t="shared" ca="1" si="77"/>
        <v>5-10</v>
      </c>
      <c r="K1246" s="5"/>
      <c r="L1246" s="2" t="s">
        <v>48</v>
      </c>
      <c r="M1246" s="2" t="s">
        <v>39</v>
      </c>
      <c r="N1246" s="2">
        <v>5</v>
      </c>
      <c r="O1246" s="2" t="str" cm="1">
        <f t="array" ref="O1246">_xlfn.IFS(HRData[[#This Row],[Performance Rating]]=1,"Very Dissatisfied",HRData[[#This Row],[Performance Rating]]=2,"Dissatisfied",HRData[[#This Row],[Performance Rating]]=3,"Neutral",HRData[[#This Row],[Performance Rating]]=4,"Satisfied",HRData[[#This Row],[Performance Rating]]=5,"Very Satisfied")</f>
        <v>Very Satisfied</v>
      </c>
      <c r="P1246" s="7">
        <v>40107</v>
      </c>
      <c r="Q1246" s="7">
        <v>4723</v>
      </c>
      <c r="R1246" s="2">
        <v>13</v>
      </c>
      <c r="S1246" s="2">
        <v>5</v>
      </c>
      <c r="T1246" s="2">
        <v>8</v>
      </c>
      <c r="U1246" s="2">
        <v>5</v>
      </c>
      <c r="V1246" s="2" t="str" cm="1">
        <f t="array" ref="V1246">_xlfn.IFS(HRData[[#This Row],[Job Satisfaction Level]]=1,"Very Dissatisfied",HRData[[#This Row],[Job Satisfaction Level]]=2,"Dissatisfied",HRData[[#This Row],[Job Satisfaction Level]]=3,"Neutral",HRData[[#This Row],[Job Satisfaction Level]]=4,"Satisfied",HRData[[#This Row],[Job Satisfaction Level]]=5,"Very Satisfied")</f>
        <v>Very Satisfied</v>
      </c>
      <c r="W1246" s="2" t="s">
        <v>45</v>
      </c>
      <c r="X1246" s="2" t="str">
        <f t="shared" si="78"/>
        <v>50-59</v>
      </c>
      <c r="Y1246" s="2" t="str">
        <f t="shared" si="79"/>
        <v>50-59</v>
      </c>
    </row>
    <row r="1247" spans="1:25" x14ac:dyDescent="0.25">
      <c r="A1247" s="2">
        <v>6086</v>
      </c>
      <c r="B1247" s="2" t="s">
        <v>1819</v>
      </c>
      <c r="C1247" s="2">
        <v>21</v>
      </c>
      <c r="D1247" s="2" t="s">
        <v>217</v>
      </c>
      <c r="E1247" s="2" t="s">
        <v>27</v>
      </c>
      <c r="F1247" s="2" t="s">
        <v>245</v>
      </c>
      <c r="G1247" s="5">
        <v>41959</v>
      </c>
      <c r="H1247" s="2">
        <v>9.2100000000000009</v>
      </c>
      <c r="I1247" s="2">
        <f t="shared" ca="1" si="76"/>
        <v>2</v>
      </c>
      <c r="J1247" s="2" t="str">
        <f t="shared" ca="1" si="77"/>
        <v>1-3</v>
      </c>
      <c r="K1247" s="5">
        <v>42773</v>
      </c>
      <c r="L1247" s="2" t="s">
        <v>44</v>
      </c>
      <c r="M1247" s="2" t="s">
        <v>30</v>
      </c>
      <c r="N1247" s="2">
        <v>4</v>
      </c>
      <c r="O1247" s="2" t="str" cm="1">
        <f t="array" ref="O1247">_xlfn.IFS(HRData[[#This Row],[Performance Rating]]=1,"Very Dissatisfied",HRData[[#This Row],[Performance Rating]]=2,"Dissatisfied",HRData[[#This Row],[Performance Rating]]=3,"Neutral",HRData[[#This Row],[Performance Rating]]=4,"Satisfied",HRData[[#This Row],[Performance Rating]]=5,"Very Satisfied")</f>
        <v>Satisfied</v>
      </c>
      <c r="P1247" s="7">
        <v>139382</v>
      </c>
      <c r="Q1247" s="7">
        <v>8665</v>
      </c>
      <c r="R1247" s="2">
        <v>5</v>
      </c>
      <c r="S1247" s="2">
        <v>4</v>
      </c>
      <c r="T1247" s="2">
        <v>9</v>
      </c>
      <c r="U1247" s="2">
        <v>1</v>
      </c>
      <c r="V1247" s="2" t="str" cm="1">
        <f t="array" ref="V12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47" s="2" t="s">
        <v>31</v>
      </c>
      <c r="X1247" s="2" t="str">
        <f t="shared" si="78"/>
        <v>20-29</v>
      </c>
      <c r="Y1247" s="2" t="str">
        <f t="shared" si="79"/>
        <v>20-29</v>
      </c>
    </row>
    <row r="1248" spans="1:25" x14ac:dyDescent="0.25">
      <c r="A1248" s="2">
        <v>3495</v>
      </c>
      <c r="B1248" s="2" t="s">
        <v>1820</v>
      </c>
      <c r="C1248" s="2">
        <v>22</v>
      </c>
      <c r="D1248" s="2" t="s">
        <v>33</v>
      </c>
      <c r="E1248" s="2" t="s">
        <v>50</v>
      </c>
      <c r="F1248" s="2" t="s">
        <v>1075</v>
      </c>
      <c r="G1248" s="5">
        <v>44360</v>
      </c>
      <c r="H1248" s="2">
        <v>2.63</v>
      </c>
      <c r="I1248" s="2">
        <f t="shared" ca="1" si="76"/>
        <v>2</v>
      </c>
      <c r="J1248" s="2" t="str">
        <f t="shared" ca="1" si="77"/>
        <v>1-3</v>
      </c>
      <c r="K1248" s="5"/>
      <c r="L1248" s="2" t="s">
        <v>44</v>
      </c>
      <c r="M1248" s="2" t="s">
        <v>39</v>
      </c>
      <c r="N1248" s="2">
        <v>3</v>
      </c>
      <c r="O1248" s="2" t="str" cm="1">
        <f t="array" ref="O1248">_xlfn.IFS(HRData[[#This Row],[Performance Rating]]=1,"Very Dissatisfied",HRData[[#This Row],[Performance Rating]]=2,"Dissatisfied",HRData[[#This Row],[Performance Rating]]=3,"Neutral",HRData[[#This Row],[Performance Rating]]=4,"Satisfied",HRData[[#This Row],[Performance Rating]]=5,"Very Satisfied")</f>
        <v>Neutral</v>
      </c>
      <c r="P1248" s="7">
        <v>112884</v>
      </c>
      <c r="Q1248" s="7">
        <v>351</v>
      </c>
      <c r="R1248" s="2">
        <v>0</v>
      </c>
      <c r="S1248" s="2">
        <v>5</v>
      </c>
      <c r="T1248" s="2">
        <v>4</v>
      </c>
      <c r="U1248" s="2">
        <v>2</v>
      </c>
      <c r="V1248" s="2" t="str" cm="1">
        <f t="array" ref="V1248">_xlfn.IFS(HRData[[#This Row],[Job Satisfaction Level]]=1,"Very Dissatisfied",HRData[[#This Row],[Job Satisfaction Level]]=2,"Dissatisfied",HRData[[#This Row],[Job Satisfaction Level]]=3,"Neutral",HRData[[#This Row],[Job Satisfaction Level]]=4,"Satisfied",HRData[[#This Row],[Job Satisfaction Level]]=5,"Very Satisfied")</f>
        <v>Dissatisfied</v>
      </c>
      <c r="W1248" s="2" t="s">
        <v>40</v>
      </c>
      <c r="X1248" s="2" t="str">
        <f t="shared" si="78"/>
        <v>20-29</v>
      </c>
      <c r="Y1248" s="2" t="str">
        <f t="shared" si="79"/>
        <v>20-29</v>
      </c>
    </row>
    <row r="1249" spans="1:25" x14ac:dyDescent="0.25">
      <c r="A1249" s="2">
        <v>2768</v>
      </c>
      <c r="B1249" s="2" t="s">
        <v>1821</v>
      </c>
      <c r="C1249" s="2">
        <v>26</v>
      </c>
      <c r="D1249" s="2" t="s">
        <v>217</v>
      </c>
      <c r="E1249" s="2" t="s">
        <v>50</v>
      </c>
      <c r="F1249" s="2" t="s">
        <v>253</v>
      </c>
      <c r="G1249" s="5">
        <v>43100</v>
      </c>
      <c r="H1249" s="2">
        <v>6.08</v>
      </c>
      <c r="I1249" s="2">
        <f t="shared" ca="1" si="76"/>
        <v>3</v>
      </c>
      <c r="J1249" s="2" t="str">
        <f t="shared" ca="1" si="77"/>
        <v>3-5</v>
      </c>
      <c r="K1249" s="5">
        <v>44225</v>
      </c>
      <c r="L1249" s="2" t="s">
        <v>29</v>
      </c>
      <c r="M1249" s="2" t="s">
        <v>30</v>
      </c>
      <c r="N1249" s="2">
        <v>1</v>
      </c>
      <c r="O1249" s="2" t="str" cm="1">
        <f t="array" ref="O1249">_xlfn.IFS(HRData[[#This Row],[Performance Rating]]=1,"Very Dissatisfied",HRData[[#This Row],[Performance Rating]]=2,"Dissatisfied",HRData[[#This Row],[Performance Rating]]=3,"Neutral",HRData[[#This Row],[Performance Rating]]=4,"Satisfied",HRData[[#This Row],[Performance Rating]]=5,"Very Satisfied")</f>
        <v>Very Dissatisfied</v>
      </c>
      <c r="P1249" s="7">
        <v>68732</v>
      </c>
      <c r="Q1249" s="7">
        <v>3221</v>
      </c>
      <c r="R1249" s="2">
        <v>0</v>
      </c>
      <c r="S1249" s="2">
        <v>6</v>
      </c>
      <c r="T1249" s="2">
        <v>4</v>
      </c>
      <c r="U1249" s="2">
        <v>2</v>
      </c>
      <c r="V1249" s="2" t="str" cm="1">
        <f t="array" ref="V1249">_xlfn.IFS(HRData[[#This Row],[Job Satisfaction Level]]=1,"Very Dissatisfied",HRData[[#This Row],[Job Satisfaction Level]]=2,"Dissatisfied",HRData[[#This Row],[Job Satisfaction Level]]=3,"Neutral",HRData[[#This Row],[Job Satisfaction Level]]=4,"Satisfied",HRData[[#This Row],[Job Satisfaction Level]]=5,"Very Satisfied")</f>
        <v>Dissatisfied</v>
      </c>
      <c r="W1249" s="2" t="s">
        <v>31</v>
      </c>
      <c r="X1249" s="2" t="str">
        <f t="shared" si="78"/>
        <v>20-29</v>
      </c>
      <c r="Y1249" s="2" t="str">
        <f t="shared" si="79"/>
        <v>20-29</v>
      </c>
    </row>
    <row r="1250" spans="1:25" x14ac:dyDescent="0.25">
      <c r="A1250" s="2">
        <v>5454</v>
      </c>
      <c r="B1250" s="2" t="s">
        <v>1822</v>
      </c>
      <c r="C1250" s="2">
        <v>47</v>
      </c>
      <c r="D1250" s="2" t="s">
        <v>33</v>
      </c>
      <c r="E1250" s="2" t="s">
        <v>50</v>
      </c>
      <c r="F1250" s="2" t="s">
        <v>865</v>
      </c>
      <c r="G1250" s="5">
        <v>44728</v>
      </c>
      <c r="H1250" s="2">
        <v>1.62</v>
      </c>
      <c r="I1250" s="2">
        <f t="shared" ca="1" si="76"/>
        <v>1</v>
      </c>
      <c r="J1250" s="2" t="str">
        <f t="shared" ca="1" si="77"/>
        <v>1-3</v>
      </c>
      <c r="K1250" s="5"/>
      <c r="L1250" s="2" t="s">
        <v>56</v>
      </c>
      <c r="M1250" s="2" t="s">
        <v>39</v>
      </c>
      <c r="N1250" s="2">
        <v>4</v>
      </c>
      <c r="O1250" s="2" t="str" cm="1">
        <f t="array" ref="O1250">_xlfn.IFS(HRData[[#This Row],[Performance Rating]]=1,"Very Dissatisfied",HRData[[#This Row],[Performance Rating]]=2,"Dissatisfied",HRData[[#This Row],[Performance Rating]]=3,"Neutral",HRData[[#This Row],[Performance Rating]]=4,"Satisfied",HRData[[#This Row],[Performance Rating]]=5,"Very Satisfied")</f>
        <v>Satisfied</v>
      </c>
      <c r="P1250" s="7">
        <v>67272</v>
      </c>
      <c r="Q1250" s="7">
        <v>8391</v>
      </c>
      <c r="R1250" s="2">
        <v>3</v>
      </c>
      <c r="S1250" s="2">
        <v>6</v>
      </c>
      <c r="T1250" s="2">
        <v>5</v>
      </c>
      <c r="U1250" s="2">
        <v>1</v>
      </c>
      <c r="V1250" s="2" t="str" cm="1">
        <f t="array" ref="V12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50" s="2" t="s">
        <v>40</v>
      </c>
      <c r="X1250" s="2" t="str">
        <f t="shared" si="78"/>
        <v>40-49</v>
      </c>
      <c r="Y1250" s="2" t="str">
        <f t="shared" si="79"/>
        <v>40-49</v>
      </c>
    </row>
    <row r="1251" spans="1:25" x14ac:dyDescent="0.25">
      <c r="A1251" s="2">
        <v>4555</v>
      </c>
      <c r="B1251" s="2" t="s">
        <v>1823</v>
      </c>
      <c r="C1251" s="2">
        <v>24</v>
      </c>
      <c r="D1251" s="2" t="s">
        <v>33</v>
      </c>
      <c r="E1251" s="2" t="s">
        <v>34</v>
      </c>
      <c r="F1251" s="2" t="s">
        <v>1572</v>
      </c>
      <c r="G1251" s="5">
        <v>44426</v>
      </c>
      <c r="H1251" s="2">
        <v>2.4500000000000002</v>
      </c>
      <c r="I1251" s="2">
        <f t="shared" ca="1" si="76"/>
        <v>1</v>
      </c>
      <c r="J1251" s="2" t="str">
        <f t="shared" ca="1" si="77"/>
        <v>1-3</v>
      </c>
      <c r="K1251" s="5">
        <v>45095</v>
      </c>
      <c r="L1251" s="2" t="s">
        <v>44</v>
      </c>
      <c r="M1251" s="2" t="s">
        <v>30</v>
      </c>
      <c r="N1251" s="2">
        <v>1</v>
      </c>
      <c r="O1251" s="2" t="str" cm="1">
        <f t="array" ref="O1251">_xlfn.IFS(HRData[[#This Row],[Performance Rating]]=1,"Very Dissatisfied",HRData[[#This Row],[Performance Rating]]=2,"Dissatisfied",HRData[[#This Row],[Performance Rating]]=3,"Neutral",HRData[[#This Row],[Performance Rating]]=4,"Satisfied",HRData[[#This Row],[Performance Rating]]=5,"Very Satisfied")</f>
        <v>Very Dissatisfied</v>
      </c>
      <c r="P1251" s="7">
        <v>145634</v>
      </c>
      <c r="Q1251" s="7">
        <v>9466</v>
      </c>
      <c r="R1251" s="2">
        <v>10</v>
      </c>
      <c r="S1251" s="2">
        <v>10</v>
      </c>
      <c r="T1251" s="2">
        <v>1</v>
      </c>
      <c r="U1251" s="2">
        <v>4</v>
      </c>
      <c r="V1251" s="2" t="str" cm="1">
        <f t="array" ref="V1251">_xlfn.IFS(HRData[[#This Row],[Job Satisfaction Level]]=1,"Very Dissatisfied",HRData[[#This Row],[Job Satisfaction Level]]=2,"Dissatisfied",HRData[[#This Row],[Job Satisfaction Level]]=3,"Neutral",HRData[[#This Row],[Job Satisfaction Level]]=4,"Satisfied",HRData[[#This Row],[Job Satisfaction Level]]=5,"Very Satisfied")</f>
        <v>Satisfied</v>
      </c>
      <c r="W1251" s="2" t="s">
        <v>45</v>
      </c>
      <c r="X1251" s="2" t="str">
        <f t="shared" si="78"/>
        <v>20-29</v>
      </c>
      <c r="Y1251" s="2" t="str">
        <f t="shared" si="79"/>
        <v>20-29</v>
      </c>
    </row>
    <row r="1252" spans="1:25" x14ac:dyDescent="0.25">
      <c r="A1252" s="2">
        <v>9267</v>
      </c>
      <c r="B1252" s="2" t="s">
        <v>1824</v>
      </c>
      <c r="C1252" s="2">
        <v>30</v>
      </c>
      <c r="D1252" s="2" t="s">
        <v>217</v>
      </c>
      <c r="E1252" s="2" t="s">
        <v>42</v>
      </c>
      <c r="F1252" s="2" t="s">
        <v>1304</v>
      </c>
      <c r="G1252" s="5">
        <v>44394</v>
      </c>
      <c r="H1252" s="2">
        <v>2.5299999999999998</v>
      </c>
      <c r="I1252" s="2">
        <f t="shared" ca="1" si="76"/>
        <v>2</v>
      </c>
      <c r="J1252" s="2" t="str">
        <f t="shared" ca="1" si="77"/>
        <v>1-3</v>
      </c>
      <c r="K1252" s="5"/>
      <c r="L1252" s="2" t="s">
        <v>56</v>
      </c>
      <c r="M1252" s="2" t="s">
        <v>39</v>
      </c>
      <c r="N1252" s="2">
        <v>3</v>
      </c>
      <c r="O1252" s="2" t="str" cm="1">
        <f t="array" ref="O1252">_xlfn.IFS(HRData[[#This Row],[Performance Rating]]=1,"Very Dissatisfied",HRData[[#This Row],[Performance Rating]]=2,"Dissatisfied",HRData[[#This Row],[Performance Rating]]=3,"Neutral",HRData[[#This Row],[Performance Rating]]=4,"Satisfied",HRData[[#This Row],[Performance Rating]]=5,"Very Satisfied")</f>
        <v>Neutral</v>
      </c>
      <c r="P1252" s="7">
        <v>78283</v>
      </c>
      <c r="Q1252" s="7">
        <v>6871</v>
      </c>
      <c r="R1252" s="2">
        <v>19</v>
      </c>
      <c r="S1252" s="2">
        <v>0</v>
      </c>
      <c r="T1252" s="2">
        <v>8</v>
      </c>
      <c r="U1252" s="2">
        <v>5</v>
      </c>
      <c r="V1252" s="2" t="str" cm="1">
        <f t="array" ref="V1252">_xlfn.IFS(HRData[[#This Row],[Job Satisfaction Level]]=1,"Very Dissatisfied",HRData[[#This Row],[Job Satisfaction Level]]=2,"Dissatisfied",HRData[[#This Row],[Job Satisfaction Level]]=3,"Neutral",HRData[[#This Row],[Job Satisfaction Level]]=4,"Satisfied",HRData[[#This Row],[Job Satisfaction Level]]=5,"Very Satisfied")</f>
        <v>Very Satisfied</v>
      </c>
      <c r="W1252" s="2" t="s">
        <v>45</v>
      </c>
      <c r="X1252" s="2" t="str">
        <f t="shared" si="78"/>
        <v>30-39</v>
      </c>
      <c r="Y1252" s="2" t="str">
        <f t="shared" si="79"/>
        <v>30-39</v>
      </c>
    </row>
    <row r="1253" spans="1:25" x14ac:dyDescent="0.25">
      <c r="A1253" s="2">
        <v>8014</v>
      </c>
      <c r="B1253" s="2" t="s">
        <v>1825</v>
      </c>
      <c r="C1253" s="2">
        <v>37</v>
      </c>
      <c r="D1253" s="2" t="s">
        <v>33</v>
      </c>
      <c r="E1253" s="2" t="s">
        <v>42</v>
      </c>
      <c r="F1253" s="2" t="s">
        <v>286</v>
      </c>
      <c r="G1253" s="5">
        <v>43927</v>
      </c>
      <c r="H1253" s="2">
        <v>3.81</v>
      </c>
      <c r="I1253" s="2">
        <f t="shared" ca="1" si="76"/>
        <v>4</v>
      </c>
      <c r="J1253" s="2" t="str">
        <f t="shared" ca="1" si="77"/>
        <v>3-5</v>
      </c>
      <c r="K1253" s="5"/>
      <c r="L1253" s="2" t="s">
        <v>56</v>
      </c>
      <c r="M1253" s="2" t="s">
        <v>39</v>
      </c>
      <c r="N1253" s="2">
        <v>2</v>
      </c>
      <c r="O1253" s="2" t="str" cm="1">
        <f t="array" ref="O1253">_xlfn.IFS(HRData[[#This Row],[Performance Rating]]=1,"Very Dissatisfied",HRData[[#This Row],[Performance Rating]]=2,"Dissatisfied",HRData[[#This Row],[Performance Rating]]=3,"Neutral",HRData[[#This Row],[Performance Rating]]=4,"Satisfied",HRData[[#This Row],[Performance Rating]]=5,"Very Satisfied")</f>
        <v>Dissatisfied</v>
      </c>
      <c r="P1253" s="7">
        <v>102071</v>
      </c>
      <c r="Q1253" s="7">
        <v>8729</v>
      </c>
      <c r="R1253" s="2">
        <v>6</v>
      </c>
      <c r="S1253" s="2">
        <v>6</v>
      </c>
      <c r="T1253" s="2">
        <v>10</v>
      </c>
      <c r="U1253" s="2">
        <v>3</v>
      </c>
      <c r="V1253" s="2" t="str" cm="1">
        <f t="array" ref="V1253">_xlfn.IFS(HRData[[#This Row],[Job Satisfaction Level]]=1,"Very Dissatisfied",HRData[[#This Row],[Job Satisfaction Level]]=2,"Dissatisfied",HRData[[#This Row],[Job Satisfaction Level]]=3,"Neutral",HRData[[#This Row],[Job Satisfaction Level]]=4,"Satisfied",HRData[[#This Row],[Job Satisfaction Level]]=5,"Very Satisfied")</f>
        <v>Neutral</v>
      </c>
      <c r="W1253" s="2" t="s">
        <v>45</v>
      </c>
      <c r="X1253" s="2" t="str">
        <f t="shared" si="78"/>
        <v>30-39</v>
      </c>
      <c r="Y1253" s="2" t="str">
        <f t="shared" si="79"/>
        <v>30-39</v>
      </c>
    </row>
    <row r="1254" spans="1:25" x14ac:dyDescent="0.25">
      <c r="A1254" s="2">
        <v>1972</v>
      </c>
      <c r="B1254" s="2" t="s">
        <v>1686</v>
      </c>
      <c r="C1254" s="2">
        <v>56</v>
      </c>
      <c r="D1254" s="2" t="s">
        <v>33</v>
      </c>
      <c r="E1254" s="2" t="s">
        <v>27</v>
      </c>
      <c r="F1254" s="2" t="s">
        <v>945</v>
      </c>
      <c r="G1254" s="5">
        <v>44771</v>
      </c>
      <c r="H1254" s="2">
        <v>1.5</v>
      </c>
      <c r="I1254" s="2">
        <f t="shared" ca="1" si="76"/>
        <v>0</v>
      </c>
      <c r="J1254" s="2" t="str">
        <f t="shared" ca="1" si="77"/>
        <v>New</v>
      </c>
      <c r="K1254" s="5">
        <v>44942</v>
      </c>
      <c r="L1254" s="2" t="s">
        <v>56</v>
      </c>
      <c r="M1254" s="2" t="s">
        <v>30</v>
      </c>
      <c r="N1254" s="2">
        <v>2</v>
      </c>
      <c r="O1254" s="2" t="str" cm="1">
        <f t="array" ref="O1254">_xlfn.IFS(HRData[[#This Row],[Performance Rating]]=1,"Very Dissatisfied",HRData[[#This Row],[Performance Rating]]=2,"Dissatisfied",HRData[[#This Row],[Performance Rating]]=3,"Neutral",HRData[[#This Row],[Performance Rating]]=4,"Satisfied",HRData[[#This Row],[Performance Rating]]=5,"Very Satisfied")</f>
        <v>Dissatisfied</v>
      </c>
      <c r="P1254" s="7">
        <v>117496</v>
      </c>
      <c r="Q1254" s="7">
        <v>3924</v>
      </c>
      <c r="R1254" s="2">
        <v>4</v>
      </c>
      <c r="S1254" s="2">
        <v>8</v>
      </c>
      <c r="T1254" s="2">
        <v>1</v>
      </c>
      <c r="U1254" s="2">
        <v>3</v>
      </c>
      <c r="V1254" s="2" t="str" cm="1">
        <f t="array" ref="V1254">_xlfn.IFS(HRData[[#This Row],[Job Satisfaction Level]]=1,"Very Dissatisfied",HRData[[#This Row],[Job Satisfaction Level]]=2,"Dissatisfied",HRData[[#This Row],[Job Satisfaction Level]]=3,"Neutral",HRData[[#This Row],[Job Satisfaction Level]]=4,"Satisfied",HRData[[#This Row],[Job Satisfaction Level]]=5,"Very Satisfied")</f>
        <v>Neutral</v>
      </c>
      <c r="W1254" s="2" t="s">
        <v>45</v>
      </c>
      <c r="X1254" s="2" t="str">
        <f t="shared" si="78"/>
        <v>50-59</v>
      </c>
      <c r="Y1254" s="2" t="str">
        <f t="shared" si="79"/>
        <v>50-59</v>
      </c>
    </row>
    <row r="1255" spans="1:25" x14ac:dyDescent="0.25">
      <c r="A1255" s="2">
        <v>3025</v>
      </c>
      <c r="B1255" s="2" t="s">
        <v>1826</v>
      </c>
      <c r="C1255" s="2">
        <v>41</v>
      </c>
      <c r="D1255" s="2" t="s">
        <v>26</v>
      </c>
      <c r="E1255" s="2" t="s">
        <v>34</v>
      </c>
      <c r="F1255" s="2" t="s">
        <v>192</v>
      </c>
      <c r="G1255" s="5">
        <v>41727</v>
      </c>
      <c r="H1255" s="2">
        <v>9.84</v>
      </c>
      <c r="I1255" s="2">
        <f t="shared" ca="1" si="76"/>
        <v>6</v>
      </c>
      <c r="J1255" s="2" t="str">
        <f t="shared" ca="1" si="77"/>
        <v>5-10</v>
      </c>
      <c r="K1255" s="5">
        <v>44020</v>
      </c>
      <c r="L1255" s="2" t="s">
        <v>56</v>
      </c>
      <c r="M1255" s="2" t="s">
        <v>30</v>
      </c>
      <c r="N1255" s="2">
        <v>5</v>
      </c>
      <c r="O1255" s="2" t="str" cm="1">
        <f t="array" ref="O1255">_xlfn.IFS(HRData[[#This Row],[Performance Rating]]=1,"Very Dissatisfied",HRData[[#This Row],[Performance Rating]]=2,"Dissatisfied",HRData[[#This Row],[Performance Rating]]=3,"Neutral",HRData[[#This Row],[Performance Rating]]=4,"Satisfied",HRData[[#This Row],[Performance Rating]]=5,"Very Satisfied")</f>
        <v>Very Satisfied</v>
      </c>
      <c r="P1255" s="7">
        <v>120760</v>
      </c>
      <c r="Q1255" s="7">
        <v>8331</v>
      </c>
      <c r="R1255" s="2">
        <v>1</v>
      </c>
      <c r="S1255" s="2">
        <v>9</v>
      </c>
      <c r="T1255" s="2">
        <v>4</v>
      </c>
      <c r="U1255" s="2">
        <v>1</v>
      </c>
      <c r="V1255" s="2" t="str" cm="1">
        <f t="array" ref="V12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55" s="2" t="s">
        <v>45</v>
      </c>
      <c r="X1255" s="2" t="str">
        <f t="shared" si="78"/>
        <v>40-49</v>
      </c>
      <c r="Y1255" s="2" t="str">
        <f t="shared" si="79"/>
        <v>40-49</v>
      </c>
    </row>
    <row r="1256" spans="1:25" x14ac:dyDescent="0.25">
      <c r="A1256" s="2">
        <v>7494</v>
      </c>
      <c r="B1256" s="2" t="s">
        <v>1827</v>
      </c>
      <c r="C1256" s="2">
        <v>60</v>
      </c>
      <c r="D1256" s="2" t="s">
        <v>33</v>
      </c>
      <c r="E1256" s="2" t="s">
        <v>37</v>
      </c>
      <c r="F1256" s="2" t="s">
        <v>1828</v>
      </c>
      <c r="G1256" s="5">
        <v>43172</v>
      </c>
      <c r="H1256" s="2">
        <v>5.88</v>
      </c>
      <c r="I1256" s="2">
        <f t="shared" ca="1" si="76"/>
        <v>0</v>
      </c>
      <c r="J1256" s="2" t="str">
        <f t="shared" ca="1" si="77"/>
        <v>New</v>
      </c>
      <c r="K1256" s="5">
        <v>43229</v>
      </c>
      <c r="L1256" s="2" t="s">
        <v>44</v>
      </c>
      <c r="M1256" s="2" t="s">
        <v>30</v>
      </c>
      <c r="N1256" s="2">
        <v>5</v>
      </c>
      <c r="O1256" s="2" t="str" cm="1">
        <f t="array" ref="O1256">_xlfn.IFS(HRData[[#This Row],[Performance Rating]]=1,"Very Dissatisfied",HRData[[#This Row],[Performance Rating]]=2,"Dissatisfied",HRData[[#This Row],[Performance Rating]]=3,"Neutral",HRData[[#This Row],[Performance Rating]]=4,"Satisfied",HRData[[#This Row],[Performance Rating]]=5,"Very Satisfied")</f>
        <v>Very Satisfied</v>
      </c>
      <c r="P1256" s="7">
        <v>134539</v>
      </c>
      <c r="Q1256" s="7">
        <v>1640</v>
      </c>
      <c r="R1256" s="2">
        <v>7</v>
      </c>
      <c r="S1256" s="2">
        <v>6</v>
      </c>
      <c r="T1256" s="2">
        <v>6</v>
      </c>
      <c r="U1256" s="2">
        <v>1</v>
      </c>
      <c r="V1256" s="2" t="str" cm="1">
        <f t="array" ref="V12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56" s="2" t="s">
        <v>31</v>
      </c>
      <c r="X1256" s="2" t="str">
        <f t="shared" si="78"/>
        <v>60-69</v>
      </c>
      <c r="Y1256" s="2" t="str">
        <f t="shared" si="79"/>
        <v>60-69</v>
      </c>
    </row>
    <row r="1257" spans="1:25" x14ac:dyDescent="0.25">
      <c r="A1257" s="2">
        <v>6000</v>
      </c>
      <c r="B1257" s="2" t="s">
        <v>1829</v>
      </c>
      <c r="C1257" s="2">
        <v>58</v>
      </c>
      <c r="D1257" s="2" t="s">
        <v>26</v>
      </c>
      <c r="E1257" s="2" t="s">
        <v>37</v>
      </c>
      <c r="F1257" s="2" t="s">
        <v>47</v>
      </c>
      <c r="G1257" s="5">
        <v>43592</v>
      </c>
      <c r="H1257" s="2">
        <v>4.7300000000000004</v>
      </c>
      <c r="I1257" s="2">
        <f t="shared" ca="1" si="76"/>
        <v>4</v>
      </c>
      <c r="J1257" s="2" t="str">
        <f t="shared" ca="1" si="77"/>
        <v>3-5</v>
      </c>
      <c r="K1257" s="5"/>
      <c r="L1257" s="2" t="s">
        <v>48</v>
      </c>
      <c r="M1257" s="2" t="s">
        <v>39</v>
      </c>
      <c r="N1257" s="2">
        <v>4</v>
      </c>
      <c r="O1257" s="2" t="str" cm="1">
        <f t="array" ref="O1257">_xlfn.IFS(HRData[[#This Row],[Performance Rating]]=1,"Very Dissatisfied",HRData[[#This Row],[Performance Rating]]=2,"Dissatisfied",HRData[[#This Row],[Performance Rating]]=3,"Neutral",HRData[[#This Row],[Performance Rating]]=4,"Satisfied",HRData[[#This Row],[Performance Rating]]=5,"Very Satisfied")</f>
        <v>Satisfied</v>
      </c>
      <c r="P1257" s="7">
        <v>128393</v>
      </c>
      <c r="Q1257" s="7">
        <v>327</v>
      </c>
      <c r="R1257" s="2">
        <v>2</v>
      </c>
      <c r="S1257" s="2">
        <v>4</v>
      </c>
      <c r="T1257" s="2">
        <v>2</v>
      </c>
      <c r="U1257" s="2">
        <v>2</v>
      </c>
      <c r="V1257" s="2" t="str" cm="1">
        <f t="array" ref="V1257">_xlfn.IFS(HRData[[#This Row],[Job Satisfaction Level]]=1,"Very Dissatisfied",HRData[[#This Row],[Job Satisfaction Level]]=2,"Dissatisfied",HRData[[#This Row],[Job Satisfaction Level]]=3,"Neutral",HRData[[#This Row],[Job Satisfaction Level]]=4,"Satisfied",HRData[[#This Row],[Job Satisfaction Level]]=5,"Very Satisfied")</f>
        <v>Dissatisfied</v>
      </c>
      <c r="W1257" s="2" t="s">
        <v>45</v>
      </c>
      <c r="X1257" s="2" t="str">
        <f t="shared" si="78"/>
        <v>50-59</v>
      </c>
      <c r="Y1257" s="2" t="str">
        <f t="shared" si="79"/>
        <v>50-59</v>
      </c>
    </row>
    <row r="1258" spans="1:25" x14ac:dyDescent="0.25">
      <c r="A1258" s="2">
        <v>9662</v>
      </c>
      <c r="B1258" s="2" t="s">
        <v>1830</v>
      </c>
      <c r="C1258" s="2">
        <v>40</v>
      </c>
      <c r="D1258" s="2" t="s">
        <v>217</v>
      </c>
      <c r="E1258" s="2" t="s">
        <v>50</v>
      </c>
      <c r="F1258" s="2" t="s">
        <v>1831</v>
      </c>
      <c r="G1258" s="5">
        <v>43554</v>
      </c>
      <c r="H1258" s="2">
        <v>4.84</v>
      </c>
      <c r="I1258" s="2">
        <f t="shared" ca="1" si="76"/>
        <v>1</v>
      </c>
      <c r="J1258" s="2" t="str">
        <f t="shared" ca="1" si="77"/>
        <v>1-3</v>
      </c>
      <c r="K1258" s="5">
        <v>44195</v>
      </c>
      <c r="L1258" s="2" t="s">
        <v>48</v>
      </c>
      <c r="M1258" s="2" t="s">
        <v>30</v>
      </c>
      <c r="N1258" s="2">
        <v>4</v>
      </c>
      <c r="O1258" s="2" t="str" cm="1">
        <f t="array" ref="O1258">_xlfn.IFS(HRData[[#This Row],[Performance Rating]]=1,"Very Dissatisfied",HRData[[#This Row],[Performance Rating]]=2,"Dissatisfied",HRData[[#This Row],[Performance Rating]]=3,"Neutral",HRData[[#This Row],[Performance Rating]]=4,"Satisfied",HRData[[#This Row],[Performance Rating]]=5,"Very Satisfied")</f>
        <v>Satisfied</v>
      </c>
      <c r="P1258" s="7">
        <v>112514</v>
      </c>
      <c r="Q1258" s="7">
        <v>6768</v>
      </c>
      <c r="R1258" s="2">
        <v>6</v>
      </c>
      <c r="S1258" s="2">
        <v>2</v>
      </c>
      <c r="T1258" s="2">
        <v>10</v>
      </c>
      <c r="U1258" s="2">
        <v>3</v>
      </c>
      <c r="V1258" s="2" t="str" cm="1">
        <f t="array" ref="V1258">_xlfn.IFS(HRData[[#This Row],[Job Satisfaction Level]]=1,"Very Dissatisfied",HRData[[#This Row],[Job Satisfaction Level]]=2,"Dissatisfied",HRData[[#This Row],[Job Satisfaction Level]]=3,"Neutral",HRData[[#This Row],[Job Satisfaction Level]]=4,"Satisfied",HRData[[#This Row],[Job Satisfaction Level]]=5,"Very Satisfied")</f>
        <v>Neutral</v>
      </c>
      <c r="W1258" s="2" t="s">
        <v>31</v>
      </c>
      <c r="X1258" s="2" t="str">
        <f t="shared" si="78"/>
        <v>40-49</v>
      </c>
      <c r="Y1258" s="2" t="str">
        <f t="shared" si="79"/>
        <v>40-49</v>
      </c>
    </row>
    <row r="1259" spans="1:25" x14ac:dyDescent="0.25">
      <c r="A1259" s="2">
        <v>4960</v>
      </c>
      <c r="B1259" s="2" t="s">
        <v>1832</v>
      </c>
      <c r="C1259" s="2">
        <v>59</v>
      </c>
      <c r="D1259" s="2" t="s">
        <v>26</v>
      </c>
      <c r="E1259" s="2" t="s">
        <v>37</v>
      </c>
      <c r="F1259" s="2" t="s">
        <v>1833</v>
      </c>
      <c r="G1259" s="5">
        <v>43721</v>
      </c>
      <c r="H1259" s="2">
        <v>4.38</v>
      </c>
      <c r="I1259" s="2">
        <f t="shared" ca="1" si="76"/>
        <v>3</v>
      </c>
      <c r="J1259" s="2" t="str">
        <f t="shared" ca="1" si="77"/>
        <v>3-5</v>
      </c>
      <c r="K1259" s="5">
        <v>45062</v>
      </c>
      <c r="L1259" s="2" t="s">
        <v>48</v>
      </c>
      <c r="M1259" s="2" t="s">
        <v>30</v>
      </c>
      <c r="N1259" s="2">
        <v>4</v>
      </c>
      <c r="O1259" s="2" t="str" cm="1">
        <f t="array" ref="O1259">_xlfn.IFS(HRData[[#This Row],[Performance Rating]]=1,"Very Dissatisfied",HRData[[#This Row],[Performance Rating]]=2,"Dissatisfied",HRData[[#This Row],[Performance Rating]]=3,"Neutral",HRData[[#This Row],[Performance Rating]]=4,"Satisfied",HRData[[#This Row],[Performance Rating]]=5,"Very Satisfied")</f>
        <v>Satisfied</v>
      </c>
      <c r="P1259" s="7">
        <v>95179</v>
      </c>
      <c r="Q1259" s="7">
        <v>393</v>
      </c>
      <c r="R1259" s="2">
        <v>20</v>
      </c>
      <c r="S1259" s="2">
        <v>9</v>
      </c>
      <c r="T1259" s="2">
        <v>7</v>
      </c>
      <c r="U1259" s="2">
        <v>5</v>
      </c>
      <c r="V1259" s="2" t="str" cm="1">
        <f t="array" ref="V1259">_xlfn.IFS(HRData[[#This Row],[Job Satisfaction Level]]=1,"Very Dissatisfied",HRData[[#This Row],[Job Satisfaction Level]]=2,"Dissatisfied",HRData[[#This Row],[Job Satisfaction Level]]=3,"Neutral",HRData[[#This Row],[Job Satisfaction Level]]=4,"Satisfied",HRData[[#This Row],[Job Satisfaction Level]]=5,"Very Satisfied")</f>
        <v>Very Satisfied</v>
      </c>
      <c r="W1259" s="2" t="s">
        <v>45</v>
      </c>
      <c r="X1259" s="2" t="str">
        <f t="shared" si="78"/>
        <v>50-59</v>
      </c>
      <c r="Y1259" s="2" t="str">
        <f t="shared" si="79"/>
        <v>50-59</v>
      </c>
    </row>
    <row r="1260" spans="1:25" x14ac:dyDescent="0.25">
      <c r="A1260" s="2">
        <v>9293</v>
      </c>
      <c r="B1260" s="2" t="s">
        <v>1834</v>
      </c>
      <c r="C1260" s="2">
        <v>54</v>
      </c>
      <c r="D1260" s="2" t="s">
        <v>33</v>
      </c>
      <c r="E1260" s="2" t="s">
        <v>27</v>
      </c>
      <c r="F1260" s="2" t="s">
        <v>1835</v>
      </c>
      <c r="G1260" s="5">
        <v>42875</v>
      </c>
      <c r="H1260" s="2">
        <v>6.7</v>
      </c>
      <c r="I1260" s="2">
        <f t="shared" ca="1" si="76"/>
        <v>6</v>
      </c>
      <c r="J1260" s="2" t="str">
        <f t="shared" ca="1" si="77"/>
        <v>5-10</v>
      </c>
      <c r="K1260" s="5"/>
      <c r="L1260" s="2" t="s">
        <v>48</v>
      </c>
      <c r="M1260" s="2" t="s">
        <v>39</v>
      </c>
      <c r="N1260" s="2">
        <v>2</v>
      </c>
      <c r="O1260" s="2" t="str" cm="1">
        <f t="array" ref="O1260">_xlfn.IFS(HRData[[#This Row],[Performance Rating]]=1,"Very Dissatisfied",HRData[[#This Row],[Performance Rating]]=2,"Dissatisfied",HRData[[#This Row],[Performance Rating]]=3,"Neutral",HRData[[#This Row],[Performance Rating]]=4,"Satisfied",HRData[[#This Row],[Performance Rating]]=5,"Very Satisfied")</f>
        <v>Dissatisfied</v>
      </c>
      <c r="P1260" s="7">
        <v>102226</v>
      </c>
      <c r="Q1260" s="7">
        <v>8622</v>
      </c>
      <c r="R1260" s="2">
        <v>18</v>
      </c>
      <c r="S1260" s="2">
        <v>3</v>
      </c>
      <c r="T1260" s="2">
        <v>4</v>
      </c>
      <c r="U1260" s="2">
        <v>3</v>
      </c>
      <c r="V1260" s="2" t="str" cm="1">
        <f t="array" ref="V1260">_xlfn.IFS(HRData[[#This Row],[Job Satisfaction Level]]=1,"Very Dissatisfied",HRData[[#This Row],[Job Satisfaction Level]]=2,"Dissatisfied",HRData[[#This Row],[Job Satisfaction Level]]=3,"Neutral",HRData[[#This Row],[Job Satisfaction Level]]=4,"Satisfied",HRData[[#This Row],[Job Satisfaction Level]]=5,"Very Satisfied")</f>
        <v>Neutral</v>
      </c>
      <c r="W1260" s="2" t="s">
        <v>40</v>
      </c>
      <c r="X1260" s="2" t="str">
        <f t="shared" si="78"/>
        <v>50-59</v>
      </c>
      <c r="Y1260" s="2" t="str">
        <f t="shared" si="79"/>
        <v>50-59</v>
      </c>
    </row>
    <row r="1261" spans="1:25" x14ac:dyDescent="0.25">
      <c r="A1261" s="2">
        <v>9450</v>
      </c>
      <c r="B1261" s="2" t="s">
        <v>1836</v>
      </c>
      <c r="C1261" s="2">
        <v>27</v>
      </c>
      <c r="D1261" s="2" t="s">
        <v>33</v>
      </c>
      <c r="E1261" s="2" t="s">
        <v>37</v>
      </c>
      <c r="F1261" s="2" t="s">
        <v>1828</v>
      </c>
      <c r="G1261" s="5">
        <v>43195</v>
      </c>
      <c r="H1261" s="2">
        <v>5.82</v>
      </c>
      <c r="I1261" s="2">
        <f t="shared" ca="1" si="76"/>
        <v>3</v>
      </c>
      <c r="J1261" s="2" t="str">
        <f t="shared" ca="1" si="77"/>
        <v>3-5</v>
      </c>
      <c r="K1261" s="5">
        <v>44434</v>
      </c>
      <c r="L1261" s="2" t="s">
        <v>56</v>
      </c>
      <c r="M1261" s="2" t="s">
        <v>30</v>
      </c>
      <c r="N1261" s="2">
        <v>4</v>
      </c>
      <c r="O1261" s="2" t="str" cm="1">
        <f t="array" ref="O1261">_xlfn.IFS(HRData[[#This Row],[Performance Rating]]=1,"Very Dissatisfied",HRData[[#This Row],[Performance Rating]]=2,"Dissatisfied",HRData[[#This Row],[Performance Rating]]=3,"Neutral",HRData[[#This Row],[Performance Rating]]=4,"Satisfied",HRData[[#This Row],[Performance Rating]]=5,"Very Satisfied")</f>
        <v>Satisfied</v>
      </c>
      <c r="P1261" s="7">
        <v>83029</v>
      </c>
      <c r="Q1261" s="7">
        <v>5749</v>
      </c>
      <c r="R1261" s="2">
        <v>0</v>
      </c>
      <c r="S1261" s="2">
        <v>2</v>
      </c>
      <c r="T1261" s="2">
        <v>9</v>
      </c>
      <c r="U1261" s="2">
        <v>5</v>
      </c>
      <c r="V1261" s="2" t="str" cm="1">
        <f t="array" ref="V1261">_xlfn.IFS(HRData[[#This Row],[Job Satisfaction Level]]=1,"Very Dissatisfied",HRData[[#This Row],[Job Satisfaction Level]]=2,"Dissatisfied",HRData[[#This Row],[Job Satisfaction Level]]=3,"Neutral",HRData[[#This Row],[Job Satisfaction Level]]=4,"Satisfied",HRData[[#This Row],[Job Satisfaction Level]]=5,"Very Satisfied")</f>
        <v>Very Satisfied</v>
      </c>
      <c r="W1261" s="2" t="s">
        <v>45</v>
      </c>
      <c r="X1261" s="2" t="str">
        <f t="shared" si="78"/>
        <v>20-29</v>
      </c>
      <c r="Y1261" s="2" t="str">
        <f t="shared" si="79"/>
        <v>20-29</v>
      </c>
    </row>
    <row r="1262" spans="1:25" x14ac:dyDescent="0.25">
      <c r="A1262" s="2">
        <v>3377</v>
      </c>
      <c r="B1262" s="2" t="s">
        <v>1837</v>
      </c>
      <c r="C1262" s="2">
        <v>56</v>
      </c>
      <c r="D1262" s="2" t="s">
        <v>217</v>
      </c>
      <c r="E1262" s="2" t="s">
        <v>37</v>
      </c>
      <c r="F1262" s="2" t="s">
        <v>918</v>
      </c>
      <c r="G1262" s="5">
        <v>43124</v>
      </c>
      <c r="H1262" s="2">
        <v>6.01</v>
      </c>
      <c r="I1262" s="2">
        <f t="shared" ca="1" si="76"/>
        <v>1</v>
      </c>
      <c r="J1262" s="2" t="str">
        <f t="shared" ca="1" si="77"/>
        <v>1-3</v>
      </c>
      <c r="K1262" s="5">
        <v>43838</v>
      </c>
      <c r="L1262" s="2" t="s">
        <v>56</v>
      </c>
      <c r="M1262" s="2" t="s">
        <v>30</v>
      </c>
      <c r="N1262" s="2">
        <v>2</v>
      </c>
      <c r="O1262" s="2" t="str" cm="1">
        <f t="array" ref="O1262">_xlfn.IFS(HRData[[#This Row],[Performance Rating]]=1,"Very Dissatisfied",HRData[[#This Row],[Performance Rating]]=2,"Dissatisfied",HRData[[#This Row],[Performance Rating]]=3,"Neutral",HRData[[#This Row],[Performance Rating]]=4,"Satisfied",HRData[[#This Row],[Performance Rating]]=5,"Very Satisfied")</f>
        <v>Dissatisfied</v>
      </c>
      <c r="P1262" s="7">
        <v>69174</v>
      </c>
      <c r="Q1262" s="7">
        <v>7155</v>
      </c>
      <c r="R1262" s="2">
        <v>3</v>
      </c>
      <c r="S1262" s="2">
        <v>2</v>
      </c>
      <c r="T1262" s="2">
        <v>6</v>
      </c>
      <c r="U1262" s="2">
        <v>5</v>
      </c>
      <c r="V1262" s="2" t="str" cm="1">
        <f t="array" ref="V1262">_xlfn.IFS(HRData[[#This Row],[Job Satisfaction Level]]=1,"Very Dissatisfied",HRData[[#This Row],[Job Satisfaction Level]]=2,"Dissatisfied",HRData[[#This Row],[Job Satisfaction Level]]=3,"Neutral",HRData[[#This Row],[Job Satisfaction Level]]=4,"Satisfied",HRData[[#This Row],[Job Satisfaction Level]]=5,"Very Satisfied")</f>
        <v>Very Satisfied</v>
      </c>
      <c r="W1262" s="2" t="s">
        <v>40</v>
      </c>
      <c r="X1262" s="2" t="str">
        <f t="shared" si="78"/>
        <v>50-59</v>
      </c>
      <c r="Y1262" s="2" t="str">
        <f t="shared" si="79"/>
        <v>50-59</v>
      </c>
    </row>
    <row r="1263" spans="1:25" x14ac:dyDescent="0.25">
      <c r="A1263" s="2">
        <v>6732</v>
      </c>
      <c r="B1263" s="2" t="s">
        <v>1838</v>
      </c>
      <c r="C1263" s="2">
        <v>45</v>
      </c>
      <c r="D1263" s="2" t="s">
        <v>26</v>
      </c>
      <c r="E1263" s="2" t="s">
        <v>42</v>
      </c>
      <c r="F1263" s="2" t="s">
        <v>1100</v>
      </c>
      <c r="G1263" s="5">
        <v>43316</v>
      </c>
      <c r="H1263" s="2">
        <v>5.49</v>
      </c>
      <c r="I1263" s="2">
        <f t="shared" ca="1" si="76"/>
        <v>5</v>
      </c>
      <c r="J1263" s="2" t="str">
        <f t="shared" ca="1" si="77"/>
        <v>5-10</v>
      </c>
      <c r="K1263" s="5"/>
      <c r="L1263" s="2" t="s">
        <v>29</v>
      </c>
      <c r="M1263" s="2" t="s">
        <v>39</v>
      </c>
      <c r="N1263" s="2">
        <v>4</v>
      </c>
      <c r="O1263" s="2" t="str" cm="1">
        <f t="array" ref="O1263">_xlfn.IFS(HRData[[#This Row],[Performance Rating]]=1,"Very Dissatisfied",HRData[[#This Row],[Performance Rating]]=2,"Dissatisfied",HRData[[#This Row],[Performance Rating]]=3,"Neutral",HRData[[#This Row],[Performance Rating]]=4,"Satisfied",HRData[[#This Row],[Performance Rating]]=5,"Very Satisfied")</f>
        <v>Satisfied</v>
      </c>
      <c r="P1263" s="7">
        <v>108968</v>
      </c>
      <c r="Q1263" s="7">
        <v>9827</v>
      </c>
      <c r="R1263" s="2">
        <v>19</v>
      </c>
      <c r="S1263" s="2">
        <v>5</v>
      </c>
      <c r="T1263" s="2">
        <v>5</v>
      </c>
      <c r="U1263" s="2">
        <v>2</v>
      </c>
      <c r="V1263" s="2" t="str" cm="1">
        <f t="array" ref="V1263">_xlfn.IFS(HRData[[#This Row],[Job Satisfaction Level]]=1,"Very Dissatisfied",HRData[[#This Row],[Job Satisfaction Level]]=2,"Dissatisfied",HRData[[#This Row],[Job Satisfaction Level]]=3,"Neutral",HRData[[#This Row],[Job Satisfaction Level]]=4,"Satisfied",HRData[[#This Row],[Job Satisfaction Level]]=5,"Very Satisfied")</f>
        <v>Dissatisfied</v>
      </c>
      <c r="W1263" s="2" t="s">
        <v>40</v>
      </c>
      <c r="X1263" s="2" t="str">
        <f t="shared" si="78"/>
        <v>40-49</v>
      </c>
      <c r="Y1263" s="2" t="str">
        <f t="shared" si="79"/>
        <v>40-49</v>
      </c>
    </row>
    <row r="1264" spans="1:25" x14ac:dyDescent="0.25">
      <c r="A1264" s="2">
        <v>7323</v>
      </c>
      <c r="B1264" s="2" t="s">
        <v>1839</v>
      </c>
      <c r="C1264" s="2">
        <v>32</v>
      </c>
      <c r="D1264" s="2" t="s">
        <v>26</v>
      </c>
      <c r="E1264" s="2" t="s">
        <v>42</v>
      </c>
      <c r="F1264" s="2" t="s">
        <v>892</v>
      </c>
      <c r="G1264" s="5">
        <v>44918</v>
      </c>
      <c r="H1264" s="2">
        <v>1.1000000000000001</v>
      </c>
      <c r="I1264" s="2">
        <f t="shared" ca="1" si="76"/>
        <v>0</v>
      </c>
      <c r="J1264" s="2" t="str">
        <f t="shared" ca="1" si="77"/>
        <v>New</v>
      </c>
      <c r="K1264" s="5">
        <v>45131</v>
      </c>
      <c r="L1264" s="2" t="s">
        <v>44</v>
      </c>
      <c r="M1264" s="2" t="s">
        <v>30</v>
      </c>
      <c r="N1264" s="2">
        <v>2</v>
      </c>
      <c r="O1264" s="2" t="str" cm="1">
        <f t="array" ref="O1264">_xlfn.IFS(HRData[[#This Row],[Performance Rating]]=1,"Very Dissatisfied",HRData[[#This Row],[Performance Rating]]=2,"Dissatisfied",HRData[[#This Row],[Performance Rating]]=3,"Neutral",HRData[[#This Row],[Performance Rating]]=4,"Satisfied",HRData[[#This Row],[Performance Rating]]=5,"Very Satisfied")</f>
        <v>Dissatisfied</v>
      </c>
      <c r="P1264" s="7">
        <v>121535</v>
      </c>
      <c r="Q1264" s="7">
        <v>1029</v>
      </c>
      <c r="R1264" s="2">
        <v>6</v>
      </c>
      <c r="S1264" s="2">
        <v>6</v>
      </c>
      <c r="T1264" s="2">
        <v>0</v>
      </c>
      <c r="U1264" s="2">
        <v>2</v>
      </c>
      <c r="V1264" s="2" t="str" cm="1">
        <f t="array" ref="V1264">_xlfn.IFS(HRData[[#This Row],[Job Satisfaction Level]]=1,"Very Dissatisfied",HRData[[#This Row],[Job Satisfaction Level]]=2,"Dissatisfied",HRData[[#This Row],[Job Satisfaction Level]]=3,"Neutral",HRData[[#This Row],[Job Satisfaction Level]]=4,"Satisfied",HRData[[#This Row],[Job Satisfaction Level]]=5,"Very Satisfied")</f>
        <v>Dissatisfied</v>
      </c>
      <c r="W1264" s="2" t="s">
        <v>40</v>
      </c>
      <c r="X1264" s="2" t="str">
        <f t="shared" si="78"/>
        <v>30-39</v>
      </c>
      <c r="Y1264" s="2" t="str">
        <f t="shared" si="79"/>
        <v>30-39</v>
      </c>
    </row>
    <row r="1265" spans="1:25" x14ac:dyDescent="0.25">
      <c r="A1265" s="2">
        <v>6719</v>
      </c>
      <c r="B1265" s="2" t="s">
        <v>1840</v>
      </c>
      <c r="C1265" s="2">
        <v>62</v>
      </c>
      <c r="D1265" s="2" t="s">
        <v>26</v>
      </c>
      <c r="E1265" s="2" t="s">
        <v>34</v>
      </c>
      <c r="F1265" s="2" t="s">
        <v>137</v>
      </c>
      <c r="G1265" s="5">
        <v>43159</v>
      </c>
      <c r="H1265" s="2">
        <v>5.92</v>
      </c>
      <c r="I1265" s="2">
        <f t="shared" ca="1" si="76"/>
        <v>0</v>
      </c>
      <c r="J1265" s="2" t="str">
        <f t="shared" ca="1" si="77"/>
        <v>New</v>
      </c>
      <c r="K1265" s="5">
        <v>43334</v>
      </c>
      <c r="L1265" s="2" t="s">
        <v>48</v>
      </c>
      <c r="M1265" s="2" t="s">
        <v>30</v>
      </c>
      <c r="N1265" s="2">
        <v>4</v>
      </c>
      <c r="O1265" s="2" t="str" cm="1">
        <f t="array" ref="O1265">_xlfn.IFS(HRData[[#This Row],[Performance Rating]]=1,"Very Dissatisfied",HRData[[#This Row],[Performance Rating]]=2,"Dissatisfied",HRData[[#This Row],[Performance Rating]]=3,"Neutral",HRData[[#This Row],[Performance Rating]]=4,"Satisfied",HRData[[#This Row],[Performance Rating]]=5,"Very Satisfied")</f>
        <v>Satisfied</v>
      </c>
      <c r="P1265" s="7">
        <v>86574</v>
      </c>
      <c r="Q1265" s="7">
        <v>6899</v>
      </c>
      <c r="R1265" s="2">
        <v>2</v>
      </c>
      <c r="S1265" s="2">
        <v>3</v>
      </c>
      <c r="T1265" s="2">
        <v>4</v>
      </c>
      <c r="U1265" s="2">
        <v>5</v>
      </c>
      <c r="V1265" s="2" t="str" cm="1">
        <f t="array" ref="V1265">_xlfn.IFS(HRData[[#This Row],[Job Satisfaction Level]]=1,"Very Dissatisfied",HRData[[#This Row],[Job Satisfaction Level]]=2,"Dissatisfied",HRData[[#This Row],[Job Satisfaction Level]]=3,"Neutral",HRData[[#This Row],[Job Satisfaction Level]]=4,"Satisfied",HRData[[#This Row],[Job Satisfaction Level]]=5,"Very Satisfied")</f>
        <v>Very Satisfied</v>
      </c>
      <c r="W1265" s="2" t="s">
        <v>45</v>
      </c>
      <c r="X1265" s="2" t="str">
        <f t="shared" si="78"/>
        <v>60-69</v>
      </c>
      <c r="Y1265" s="2" t="str">
        <f t="shared" si="79"/>
        <v>60-69</v>
      </c>
    </row>
    <row r="1266" spans="1:25" x14ac:dyDescent="0.25">
      <c r="A1266" s="2">
        <v>3259</v>
      </c>
      <c r="B1266" s="2" t="s">
        <v>1841</v>
      </c>
      <c r="C1266" s="2">
        <v>25</v>
      </c>
      <c r="D1266" s="2" t="s">
        <v>217</v>
      </c>
      <c r="E1266" s="2" t="s">
        <v>42</v>
      </c>
      <c r="F1266" s="2" t="s">
        <v>1370</v>
      </c>
      <c r="G1266" s="5">
        <v>42670</v>
      </c>
      <c r="H1266" s="2">
        <v>7.26</v>
      </c>
      <c r="I1266" s="2">
        <f t="shared" ca="1" si="76"/>
        <v>7</v>
      </c>
      <c r="J1266" s="2" t="str">
        <f t="shared" ca="1" si="77"/>
        <v>5-10</v>
      </c>
      <c r="K1266" s="5"/>
      <c r="L1266" s="2" t="s">
        <v>29</v>
      </c>
      <c r="M1266" s="2" t="s">
        <v>39</v>
      </c>
      <c r="N1266" s="2">
        <v>3</v>
      </c>
      <c r="O1266" s="2" t="str" cm="1">
        <f t="array" ref="O1266">_xlfn.IFS(HRData[[#This Row],[Performance Rating]]=1,"Very Dissatisfied",HRData[[#This Row],[Performance Rating]]=2,"Dissatisfied",HRData[[#This Row],[Performance Rating]]=3,"Neutral",HRData[[#This Row],[Performance Rating]]=4,"Satisfied",HRData[[#This Row],[Performance Rating]]=5,"Very Satisfied")</f>
        <v>Neutral</v>
      </c>
      <c r="P1266" s="7">
        <v>44865</v>
      </c>
      <c r="Q1266" s="7">
        <v>3871</v>
      </c>
      <c r="R1266" s="2">
        <v>4</v>
      </c>
      <c r="S1266" s="2">
        <v>0</v>
      </c>
      <c r="T1266" s="2">
        <v>10</v>
      </c>
      <c r="U1266" s="2">
        <v>3</v>
      </c>
      <c r="V1266" s="2" t="str" cm="1">
        <f t="array" ref="V1266">_xlfn.IFS(HRData[[#This Row],[Job Satisfaction Level]]=1,"Very Dissatisfied",HRData[[#This Row],[Job Satisfaction Level]]=2,"Dissatisfied",HRData[[#This Row],[Job Satisfaction Level]]=3,"Neutral",HRData[[#This Row],[Job Satisfaction Level]]=4,"Satisfied",HRData[[#This Row],[Job Satisfaction Level]]=5,"Very Satisfied")</f>
        <v>Neutral</v>
      </c>
      <c r="W1266" s="2" t="s">
        <v>45</v>
      </c>
      <c r="X1266" s="2" t="str">
        <f t="shared" si="78"/>
        <v>20-29</v>
      </c>
      <c r="Y1266" s="2" t="str">
        <f t="shared" si="79"/>
        <v>20-29</v>
      </c>
    </row>
    <row r="1267" spans="1:25" x14ac:dyDescent="0.25">
      <c r="A1267" s="2">
        <v>4600</v>
      </c>
      <c r="B1267" s="2" t="s">
        <v>1842</v>
      </c>
      <c r="C1267" s="2">
        <v>18</v>
      </c>
      <c r="D1267" s="2" t="s">
        <v>33</v>
      </c>
      <c r="E1267" s="2" t="s">
        <v>50</v>
      </c>
      <c r="F1267" s="2" t="s">
        <v>1364</v>
      </c>
      <c r="G1267" s="5">
        <v>44001</v>
      </c>
      <c r="H1267" s="2">
        <v>3.61</v>
      </c>
      <c r="I1267" s="2">
        <f t="shared" ca="1" si="76"/>
        <v>3</v>
      </c>
      <c r="J1267" s="2" t="str">
        <f t="shared" ca="1" si="77"/>
        <v>3-5</v>
      </c>
      <c r="K1267" s="5"/>
      <c r="L1267" s="2" t="s">
        <v>48</v>
      </c>
      <c r="M1267" s="2" t="s">
        <v>39</v>
      </c>
      <c r="N1267" s="2">
        <v>2</v>
      </c>
      <c r="O1267" s="2" t="str" cm="1">
        <f t="array" ref="O1267">_xlfn.IFS(HRData[[#This Row],[Performance Rating]]=1,"Very Dissatisfied",HRData[[#This Row],[Performance Rating]]=2,"Dissatisfied",HRData[[#This Row],[Performance Rating]]=3,"Neutral",HRData[[#This Row],[Performance Rating]]=4,"Satisfied",HRData[[#This Row],[Performance Rating]]=5,"Very Satisfied")</f>
        <v>Dissatisfied</v>
      </c>
      <c r="P1267" s="7">
        <v>50359</v>
      </c>
      <c r="Q1267" s="7">
        <v>4998</v>
      </c>
      <c r="R1267" s="2">
        <v>0</v>
      </c>
      <c r="S1267" s="2">
        <v>4</v>
      </c>
      <c r="T1267" s="2">
        <v>2</v>
      </c>
      <c r="U1267" s="2">
        <v>2</v>
      </c>
      <c r="V1267" s="2" t="str" cm="1">
        <f t="array" ref="V1267">_xlfn.IFS(HRData[[#This Row],[Job Satisfaction Level]]=1,"Very Dissatisfied",HRData[[#This Row],[Job Satisfaction Level]]=2,"Dissatisfied",HRData[[#This Row],[Job Satisfaction Level]]=3,"Neutral",HRData[[#This Row],[Job Satisfaction Level]]=4,"Satisfied",HRData[[#This Row],[Job Satisfaction Level]]=5,"Very Satisfied")</f>
        <v>Dissatisfied</v>
      </c>
      <c r="W1267" s="2" t="s">
        <v>40</v>
      </c>
      <c r="X1267" s="2" t="str">
        <f t="shared" si="78"/>
        <v>10-19</v>
      </c>
      <c r="Y1267" s="2" t="str">
        <f t="shared" si="79"/>
        <v>10-19</v>
      </c>
    </row>
    <row r="1268" spans="1:25" x14ac:dyDescent="0.25">
      <c r="A1268" s="2">
        <v>9935</v>
      </c>
      <c r="B1268" s="2" t="s">
        <v>1843</v>
      </c>
      <c r="C1268" s="2">
        <v>37</v>
      </c>
      <c r="D1268" s="2" t="s">
        <v>217</v>
      </c>
      <c r="E1268" s="2" t="s">
        <v>37</v>
      </c>
      <c r="F1268" s="2" t="s">
        <v>211</v>
      </c>
      <c r="G1268" s="5">
        <v>41696</v>
      </c>
      <c r="H1268" s="2">
        <v>9.93</v>
      </c>
      <c r="I1268" s="2">
        <f t="shared" ca="1" si="76"/>
        <v>10</v>
      </c>
      <c r="J1268" s="2" t="str">
        <f t="shared" ca="1" si="77"/>
        <v>10+</v>
      </c>
      <c r="K1268" s="5"/>
      <c r="L1268" s="2" t="s">
        <v>44</v>
      </c>
      <c r="M1268" s="2" t="s">
        <v>39</v>
      </c>
      <c r="N1268" s="2">
        <v>2</v>
      </c>
      <c r="O1268" s="2" t="str" cm="1">
        <f t="array" ref="O1268">_xlfn.IFS(HRData[[#This Row],[Performance Rating]]=1,"Very Dissatisfied",HRData[[#This Row],[Performance Rating]]=2,"Dissatisfied",HRData[[#This Row],[Performance Rating]]=3,"Neutral",HRData[[#This Row],[Performance Rating]]=4,"Satisfied",HRData[[#This Row],[Performance Rating]]=5,"Very Satisfied")</f>
        <v>Dissatisfied</v>
      </c>
      <c r="P1268" s="7">
        <v>75057</v>
      </c>
      <c r="Q1268" s="7">
        <v>7354</v>
      </c>
      <c r="R1268" s="2">
        <v>9</v>
      </c>
      <c r="S1268" s="2">
        <v>3</v>
      </c>
      <c r="T1268" s="2">
        <v>3</v>
      </c>
      <c r="U1268" s="2">
        <v>4</v>
      </c>
      <c r="V1268" s="2" t="str" cm="1">
        <f t="array" ref="V1268">_xlfn.IFS(HRData[[#This Row],[Job Satisfaction Level]]=1,"Very Dissatisfied",HRData[[#This Row],[Job Satisfaction Level]]=2,"Dissatisfied",HRData[[#This Row],[Job Satisfaction Level]]=3,"Neutral",HRData[[#This Row],[Job Satisfaction Level]]=4,"Satisfied",HRData[[#This Row],[Job Satisfaction Level]]=5,"Very Satisfied")</f>
        <v>Satisfied</v>
      </c>
      <c r="W1268" s="2" t="s">
        <v>31</v>
      </c>
      <c r="X1268" s="2" t="str">
        <f t="shared" si="78"/>
        <v>30-39</v>
      </c>
      <c r="Y1268" s="2" t="str">
        <f t="shared" si="79"/>
        <v>30-39</v>
      </c>
    </row>
    <row r="1269" spans="1:25" x14ac:dyDescent="0.25">
      <c r="A1269" s="2">
        <v>3609</v>
      </c>
      <c r="B1269" s="2" t="s">
        <v>1844</v>
      </c>
      <c r="C1269" s="2">
        <v>21</v>
      </c>
      <c r="D1269" s="2" t="s">
        <v>26</v>
      </c>
      <c r="E1269" s="2" t="s">
        <v>50</v>
      </c>
      <c r="F1269" s="2" t="s">
        <v>947</v>
      </c>
      <c r="G1269" s="5">
        <v>44782</v>
      </c>
      <c r="H1269" s="2">
        <v>1.47</v>
      </c>
      <c r="I1269" s="2">
        <f t="shared" ca="1" si="76"/>
        <v>0</v>
      </c>
      <c r="J1269" s="2" t="str">
        <f t="shared" ca="1" si="77"/>
        <v>New</v>
      </c>
      <c r="K1269" s="5">
        <v>44965</v>
      </c>
      <c r="L1269" s="2" t="s">
        <v>48</v>
      </c>
      <c r="M1269" s="2" t="s">
        <v>30</v>
      </c>
      <c r="N1269" s="2">
        <v>4</v>
      </c>
      <c r="O1269" s="2" t="str" cm="1">
        <f t="array" ref="O1269">_xlfn.IFS(HRData[[#This Row],[Performance Rating]]=1,"Very Dissatisfied",HRData[[#This Row],[Performance Rating]]=2,"Dissatisfied",HRData[[#This Row],[Performance Rating]]=3,"Neutral",HRData[[#This Row],[Performance Rating]]=4,"Satisfied",HRData[[#This Row],[Performance Rating]]=5,"Very Satisfied")</f>
        <v>Satisfied</v>
      </c>
      <c r="P1269" s="7">
        <v>33662</v>
      </c>
      <c r="Q1269" s="7">
        <v>2894</v>
      </c>
      <c r="R1269" s="2">
        <v>15</v>
      </c>
      <c r="S1269" s="2">
        <v>10</v>
      </c>
      <c r="T1269" s="2">
        <v>8</v>
      </c>
      <c r="U1269" s="2">
        <v>4</v>
      </c>
      <c r="V1269" s="2" t="str" cm="1">
        <f t="array" ref="V1269">_xlfn.IFS(HRData[[#This Row],[Job Satisfaction Level]]=1,"Very Dissatisfied",HRData[[#This Row],[Job Satisfaction Level]]=2,"Dissatisfied",HRData[[#This Row],[Job Satisfaction Level]]=3,"Neutral",HRData[[#This Row],[Job Satisfaction Level]]=4,"Satisfied",HRData[[#This Row],[Job Satisfaction Level]]=5,"Very Satisfied")</f>
        <v>Satisfied</v>
      </c>
      <c r="W1269" s="2" t="s">
        <v>45</v>
      </c>
      <c r="X1269" s="2" t="str">
        <f t="shared" si="78"/>
        <v>20-29</v>
      </c>
      <c r="Y1269" s="2" t="str">
        <f t="shared" si="79"/>
        <v>20-29</v>
      </c>
    </row>
    <row r="1270" spans="1:25" x14ac:dyDescent="0.25">
      <c r="A1270" s="2">
        <v>5246</v>
      </c>
      <c r="B1270" s="2" t="s">
        <v>1845</v>
      </c>
      <c r="C1270" s="2">
        <v>60</v>
      </c>
      <c r="D1270" s="2" t="s">
        <v>217</v>
      </c>
      <c r="E1270" s="2" t="s">
        <v>27</v>
      </c>
      <c r="F1270" s="2" t="s">
        <v>1846</v>
      </c>
      <c r="G1270" s="5">
        <v>42268</v>
      </c>
      <c r="H1270" s="2">
        <v>8.36</v>
      </c>
      <c r="I1270" s="2">
        <f t="shared" ca="1" si="76"/>
        <v>8</v>
      </c>
      <c r="J1270" s="2" t="str">
        <f t="shared" ca="1" si="77"/>
        <v>5-10</v>
      </c>
      <c r="K1270" s="5"/>
      <c r="L1270" s="2" t="s">
        <v>48</v>
      </c>
      <c r="M1270" s="2" t="s">
        <v>39</v>
      </c>
      <c r="N1270" s="2">
        <v>3</v>
      </c>
      <c r="O1270" s="2" t="str" cm="1">
        <f t="array" ref="O1270">_xlfn.IFS(HRData[[#This Row],[Performance Rating]]=1,"Very Dissatisfied",HRData[[#This Row],[Performance Rating]]=2,"Dissatisfied",HRData[[#This Row],[Performance Rating]]=3,"Neutral",HRData[[#This Row],[Performance Rating]]=4,"Satisfied",HRData[[#This Row],[Performance Rating]]=5,"Very Satisfied")</f>
        <v>Neutral</v>
      </c>
      <c r="P1270" s="7">
        <v>122067</v>
      </c>
      <c r="Q1270" s="7">
        <v>5307</v>
      </c>
      <c r="R1270" s="2">
        <v>14</v>
      </c>
      <c r="S1270" s="2">
        <v>9</v>
      </c>
      <c r="T1270" s="2">
        <v>2</v>
      </c>
      <c r="U1270" s="2">
        <v>1</v>
      </c>
      <c r="V1270" s="2" t="str" cm="1">
        <f t="array" ref="V12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70" s="2" t="s">
        <v>31</v>
      </c>
      <c r="X1270" s="2" t="str">
        <f t="shared" si="78"/>
        <v>60-69</v>
      </c>
      <c r="Y1270" s="2" t="str">
        <f t="shared" si="79"/>
        <v>60-69</v>
      </c>
    </row>
    <row r="1271" spans="1:25" x14ac:dyDescent="0.25">
      <c r="A1271" s="2">
        <v>2529</v>
      </c>
      <c r="B1271" s="2" t="s">
        <v>1847</v>
      </c>
      <c r="C1271" s="2">
        <v>53</v>
      </c>
      <c r="D1271" s="2" t="s">
        <v>26</v>
      </c>
      <c r="E1271" s="2" t="s">
        <v>37</v>
      </c>
      <c r="F1271" s="2" t="s">
        <v>541</v>
      </c>
      <c r="G1271" s="5">
        <v>43807</v>
      </c>
      <c r="H1271" s="2">
        <v>4.1399999999999997</v>
      </c>
      <c r="I1271" s="2">
        <f t="shared" ca="1" si="76"/>
        <v>2</v>
      </c>
      <c r="J1271" s="2" t="str">
        <f t="shared" ca="1" si="77"/>
        <v>1-3</v>
      </c>
      <c r="K1271" s="5">
        <v>44640</v>
      </c>
      <c r="L1271" s="2" t="s">
        <v>56</v>
      </c>
      <c r="M1271" s="2" t="s">
        <v>30</v>
      </c>
      <c r="N1271" s="2">
        <v>4</v>
      </c>
      <c r="O1271" s="2" t="str" cm="1">
        <f t="array" ref="O1271">_xlfn.IFS(HRData[[#This Row],[Performance Rating]]=1,"Very Dissatisfied",HRData[[#This Row],[Performance Rating]]=2,"Dissatisfied",HRData[[#This Row],[Performance Rating]]=3,"Neutral",HRData[[#This Row],[Performance Rating]]=4,"Satisfied",HRData[[#This Row],[Performance Rating]]=5,"Very Satisfied")</f>
        <v>Satisfied</v>
      </c>
      <c r="P1271" s="7">
        <v>145741</v>
      </c>
      <c r="Q1271" s="7">
        <v>781</v>
      </c>
      <c r="R1271" s="2">
        <v>4</v>
      </c>
      <c r="S1271" s="2">
        <v>1</v>
      </c>
      <c r="T1271" s="2">
        <v>4</v>
      </c>
      <c r="U1271" s="2">
        <v>2</v>
      </c>
      <c r="V1271" s="2" t="str" cm="1">
        <f t="array" ref="V1271">_xlfn.IFS(HRData[[#This Row],[Job Satisfaction Level]]=1,"Very Dissatisfied",HRData[[#This Row],[Job Satisfaction Level]]=2,"Dissatisfied",HRData[[#This Row],[Job Satisfaction Level]]=3,"Neutral",HRData[[#This Row],[Job Satisfaction Level]]=4,"Satisfied",HRData[[#This Row],[Job Satisfaction Level]]=5,"Very Satisfied")</f>
        <v>Dissatisfied</v>
      </c>
      <c r="W1271" s="2" t="s">
        <v>31</v>
      </c>
      <c r="X1271" s="2" t="str">
        <f t="shared" si="78"/>
        <v>50-59</v>
      </c>
      <c r="Y1271" s="2" t="str">
        <f t="shared" si="79"/>
        <v>50-59</v>
      </c>
    </row>
    <row r="1272" spans="1:25" x14ac:dyDescent="0.25">
      <c r="A1272" s="2">
        <v>8661</v>
      </c>
      <c r="B1272" s="2" t="s">
        <v>1848</v>
      </c>
      <c r="C1272" s="2">
        <v>54</v>
      </c>
      <c r="D1272" s="2" t="s">
        <v>26</v>
      </c>
      <c r="E1272" s="2" t="s">
        <v>34</v>
      </c>
      <c r="F1272" s="2" t="s">
        <v>235</v>
      </c>
      <c r="G1272" s="5">
        <v>44525</v>
      </c>
      <c r="H1272" s="2">
        <v>2.1800000000000002</v>
      </c>
      <c r="I1272" s="2">
        <f t="shared" ca="1" si="76"/>
        <v>0</v>
      </c>
      <c r="J1272" s="2" t="str">
        <f t="shared" ca="1" si="77"/>
        <v>New</v>
      </c>
      <c r="K1272" s="5">
        <v>44692</v>
      </c>
      <c r="L1272" s="2" t="s">
        <v>44</v>
      </c>
      <c r="M1272" s="2" t="s">
        <v>30</v>
      </c>
      <c r="N1272" s="2">
        <v>4</v>
      </c>
      <c r="O1272" s="2" t="str" cm="1">
        <f t="array" ref="O1272">_xlfn.IFS(HRData[[#This Row],[Performance Rating]]=1,"Very Dissatisfied",HRData[[#This Row],[Performance Rating]]=2,"Dissatisfied",HRData[[#This Row],[Performance Rating]]=3,"Neutral",HRData[[#This Row],[Performance Rating]]=4,"Satisfied",HRData[[#This Row],[Performance Rating]]=5,"Very Satisfied")</f>
        <v>Satisfied</v>
      </c>
      <c r="P1272" s="7">
        <v>113698</v>
      </c>
      <c r="Q1272" s="7">
        <v>7231</v>
      </c>
      <c r="R1272" s="2">
        <v>9</v>
      </c>
      <c r="S1272" s="2">
        <v>5</v>
      </c>
      <c r="T1272" s="2">
        <v>5</v>
      </c>
      <c r="U1272" s="2">
        <v>4</v>
      </c>
      <c r="V1272" s="2" t="str" cm="1">
        <f t="array" ref="V1272">_xlfn.IFS(HRData[[#This Row],[Job Satisfaction Level]]=1,"Very Dissatisfied",HRData[[#This Row],[Job Satisfaction Level]]=2,"Dissatisfied",HRData[[#This Row],[Job Satisfaction Level]]=3,"Neutral",HRData[[#This Row],[Job Satisfaction Level]]=4,"Satisfied",HRData[[#This Row],[Job Satisfaction Level]]=5,"Very Satisfied")</f>
        <v>Satisfied</v>
      </c>
      <c r="W1272" s="2" t="s">
        <v>40</v>
      </c>
      <c r="X1272" s="2" t="str">
        <f t="shared" si="78"/>
        <v>50-59</v>
      </c>
      <c r="Y1272" s="2" t="str">
        <f t="shared" si="79"/>
        <v>50-59</v>
      </c>
    </row>
    <row r="1273" spans="1:25" x14ac:dyDescent="0.25">
      <c r="A1273" s="2">
        <v>6921</v>
      </c>
      <c r="B1273" s="2" t="s">
        <v>1849</v>
      </c>
      <c r="C1273" s="2">
        <v>34</v>
      </c>
      <c r="D1273" s="2" t="s">
        <v>26</v>
      </c>
      <c r="E1273" s="2" t="s">
        <v>34</v>
      </c>
      <c r="F1273" s="2" t="s">
        <v>1725</v>
      </c>
      <c r="G1273" s="5">
        <v>42469</v>
      </c>
      <c r="H1273" s="2">
        <v>7.81</v>
      </c>
      <c r="I1273" s="2">
        <f t="shared" ca="1" si="76"/>
        <v>2</v>
      </c>
      <c r="J1273" s="2" t="str">
        <f t="shared" ca="1" si="77"/>
        <v>1-3</v>
      </c>
      <c r="K1273" s="5">
        <v>43294</v>
      </c>
      <c r="L1273" s="2" t="s">
        <v>29</v>
      </c>
      <c r="M1273" s="2" t="s">
        <v>30</v>
      </c>
      <c r="N1273" s="2">
        <v>4</v>
      </c>
      <c r="O1273" s="2" t="str" cm="1">
        <f t="array" ref="O1273">_xlfn.IFS(HRData[[#This Row],[Performance Rating]]=1,"Very Dissatisfied",HRData[[#This Row],[Performance Rating]]=2,"Dissatisfied",HRData[[#This Row],[Performance Rating]]=3,"Neutral",HRData[[#This Row],[Performance Rating]]=4,"Satisfied",HRData[[#This Row],[Performance Rating]]=5,"Very Satisfied")</f>
        <v>Satisfied</v>
      </c>
      <c r="P1273" s="7">
        <v>43421</v>
      </c>
      <c r="Q1273" s="7">
        <v>8623</v>
      </c>
      <c r="R1273" s="2">
        <v>14</v>
      </c>
      <c r="S1273" s="2">
        <v>7</v>
      </c>
      <c r="T1273" s="2">
        <v>9</v>
      </c>
      <c r="U1273" s="2">
        <v>1</v>
      </c>
      <c r="V1273" s="2" t="str" cm="1">
        <f t="array" ref="V12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73" s="2" t="s">
        <v>45</v>
      </c>
      <c r="X1273" s="2" t="str">
        <f t="shared" si="78"/>
        <v>30-39</v>
      </c>
      <c r="Y1273" s="2" t="str">
        <f t="shared" si="79"/>
        <v>30-39</v>
      </c>
    </row>
    <row r="1274" spans="1:25" x14ac:dyDescent="0.25">
      <c r="A1274" s="2">
        <v>4833</v>
      </c>
      <c r="B1274" s="2" t="s">
        <v>1850</v>
      </c>
      <c r="C1274" s="2">
        <v>27</v>
      </c>
      <c r="D1274" s="2" t="s">
        <v>217</v>
      </c>
      <c r="E1274" s="2" t="s">
        <v>34</v>
      </c>
      <c r="F1274" s="2" t="s">
        <v>74</v>
      </c>
      <c r="G1274" s="5">
        <v>42450</v>
      </c>
      <c r="H1274" s="2">
        <v>7.86</v>
      </c>
      <c r="I1274" s="2">
        <f t="shared" ca="1" si="76"/>
        <v>3</v>
      </c>
      <c r="J1274" s="2" t="str">
        <f t="shared" ca="1" si="77"/>
        <v>3-5</v>
      </c>
      <c r="K1274" s="5">
        <v>43886</v>
      </c>
      <c r="L1274" s="2" t="s">
        <v>29</v>
      </c>
      <c r="M1274" s="2" t="s">
        <v>30</v>
      </c>
      <c r="N1274" s="2">
        <v>2</v>
      </c>
      <c r="O1274" s="2" t="str" cm="1">
        <f t="array" ref="O1274">_xlfn.IFS(HRData[[#This Row],[Performance Rating]]=1,"Very Dissatisfied",HRData[[#This Row],[Performance Rating]]=2,"Dissatisfied",HRData[[#This Row],[Performance Rating]]=3,"Neutral",HRData[[#This Row],[Performance Rating]]=4,"Satisfied",HRData[[#This Row],[Performance Rating]]=5,"Very Satisfied")</f>
        <v>Dissatisfied</v>
      </c>
      <c r="P1274" s="7">
        <v>119157</v>
      </c>
      <c r="Q1274" s="7">
        <v>7955</v>
      </c>
      <c r="R1274" s="2">
        <v>13</v>
      </c>
      <c r="S1274" s="2">
        <v>8</v>
      </c>
      <c r="T1274" s="2">
        <v>4</v>
      </c>
      <c r="U1274" s="2">
        <v>3</v>
      </c>
      <c r="V1274" s="2" t="str" cm="1">
        <f t="array" ref="V1274">_xlfn.IFS(HRData[[#This Row],[Job Satisfaction Level]]=1,"Very Dissatisfied",HRData[[#This Row],[Job Satisfaction Level]]=2,"Dissatisfied",HRData[[#This Row],[Job Satisfaction Level]]=3,"Neutral",HRData[[#This Row],[Job Satisfaction Level]]=4,"Satisfied",HRData[[#This Row],[Job Satisfaction Level]]=5,"Very Satisfied")</f>
        <v>Neutral</v>
      </c>
      <c r="W1274" s="2" t="s">
        <v>31</v>
      </c>
      <c r="X1274" s="2" t="str">
        <f t="shared" si="78"/>
        <v>20-29</v>
      </c>
      <c r="Y1274" s="2" t="str">
        <f t="shared" si="79"/>
        <v>20-29</v>
      </c>
    </row>
    <row r="1275" spans="1:25" x14ac:dyDescent="0.25">
      <c r="A1275" s="2">
        <v>9856</v>
      </c>
      <c r="B1275" s="2" t="s">
        <v>1851</v>
      </c>
      <c r="C1275" s="2">
        <v>53</v>
      </c>
      <c r="D1275" s="2" t="s">
        <v>217</v>
      </c>
      <c r="E1275" s="2" t="s">
        <v>50</v>
      </c>
      <c r="F1275" s="2" t="s">
        <v>245</v>
      </c>
      <c r="G1275" s="5">
        <v>45122</v>
      </c>
      <c r="H1275" s="2">
        <v>0.54</v>
      </c>
      <c r="I1275" s="2">
        <f t="shared" ca="1" si="76"/>
        <v>0</v>
      </c>
      <c r="J1275" s="2" t="str">
        <f t="shared" ca="1" si="77"/>
        <v>New</v>
      </c>
      <c r="K1275" s="5">
        <v>45125</v>
      </c>
      <c r="L1275" s="2" t="s">
        <v>56</v>
      </c>
      <c r="M1275" s="2" t="s">
        <v>30</v>
      </c>
      <c r="N1275" s="2">
        <v>4</v>
      </c>
      <c r="O1275" s="2" t="str" cm="1">
        <f t="array" ref="O1275">_xlfn.IFS(HRData[[#This Row],[Performance Rating]]=1,"Very Dissatisfied",HRData[[#This Row],[Performance Rating]]=2,"Dissatisfied",HRData[[#This Row],[Performance Rating]]=3,"Neutral",HRData[[#This Row],[Performance Rating]]=4,"Satisfied",HRData[[#This Row],[Performance Rating]]=5,"Very Satisfied")</f>
        <v>Satisfied</v>
      </c>
      <c r="P1275" s="7">
        <v>52310</v>
      </c>
      <c r="Q1275" s="7">
        <v>1066</v>
      </c>
      <c r="R1275" s="2">
        <v>19</v>
      </c>
      <c r="S1275" s="2">
        <v>6</v>
      </c>
      <c r="T1275" s="2">
        <v>5</v>
      </c>
      <c r="U1275" s="2">
        <v>4</v>
      </c>
      <c r="V1275" s="2" t="str" cm="1">
        <f t="array" ref="V1275">_xlfn.IFS(HRData[[#This Row],[Job Satisfaction Level]]=1,"Very Dissatisfied",HRData[[#This Row],[Job Satisfaction Level]]=2,"Dissatisfied",HRData[[#This Row],[Job Satisfaction Level]]=3,"Neutral",HRData[[#This Row],[Job Satisfaction Level]]=4,"Satisfied",HRData[[#This Row],[Job Satisfaction Level]]=5,"Very Satisfied")</f>
        <v>Satisfied</v>
      </c>
      <c r="W1275" s="2" t="s">
        <v>40</v>
      </c>
      <c r="X1275" s="2" t="str">
        <f t="shared" si="78"/>
        <v>50-59</v>
      </c>
      <c r="Y1275" s="2" t="str">
        <f t="shared" si="79"/>
        <v>50-59</v>
      </c>
    </row>
    <row r="1276" spans="1:25" x14ac:dyDescent="0.25">
      <c r="A1276" s="2">
        <v>8008</v>
      </c>
      <c r="B1276" s="2" t="s">
        <v>1852</v>
      </c>
      <c r="C1276" s="2">
        <v>27</v>
      </c>
      <c r="D1276" s="2" t="s">
        <v>33</v>
      </c>
      <c r="E1276" s="2" t="s">
        <v>37</v>
      </c>
      <c r="F1276" s="2" t="s">
        <v>931</v>
      </c>
      <c r="G1276" s="5">
        <v>42253</v>
      </c>
      <c r="H1276" s="2">
        <v>8.4</v>
      </c>
      <c r="I1276" s="2">
        <f t="shared" ca="1" si="76"/>
        <v>6</v>
      </c>
      <c r="J1276" s="2" t="str">
        <f t="shared" ca="1" si="77"/>
        <v>5-10</v>
      </c>
      <c r="K1276" s="5">
        <v>44725</v>
      </c>
      <c r="L1276" s="2" t="s">
        <v>48</v>
      </c>
      <c r="M1276" s="2" t="s">
        <v>30</v>
      </c>
      <c r="N1276" s="2">
        <v>4</v>
      </c>
      <c r="O1276" s="2" t="str" cm="1">
        <f t="array" ref="O1276">_xlfn.IFS(HRData[[#This Row],[Performance Rating]]=1,"Very Dissatisfied",HRData[[#This Row],[Performance Rating]]=2,"Dissatisfied",HRData[[#This Row],[Performance Rating]]=3,"Neutral",HRData[[#This Row],[Performance Rating]]=4,"Satisfied",HRData[[#This Row],[Performance Rating]]=5,"Very Satisfied")</f>
        <v>Satisfied</v>
      </c>
      <c r="P1276" s="7">
        <v>91735</v>
      </c>
      <c r="Q1276" s="7">
        <v>2285</v>
      </c>
      <c r="R1276" s="2">
        <v>9</v>
      </c>
      <c r="S1276" s="2">
        <v>1</v>
      </c>
      <c r="T1276" s="2">
        <v>1</v>
      </c>
      <c r="U1276" s="2">
        <v>1</v>
      </c>
      <c r="V1276" s="2" t="str" cm="1">
        <f t="array" ref="V12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76" s="2" t="s">
        <v>40</v>
      </c>
      <c r="X1276" s="2" t="str">
        <f t="shared" si="78"/>
        <v>20-29</v>
      </c>
      <c r="Y1276" s="2" t="str">
        <f t="shared" si="79"/>
        <v>20-29</v>
      </c>
    </row>
    <row r="1277" spans="1:25" x14ac:dyDescent="0.25">
      <c r="A1277" s="2">
        <v>4495</v>
      </c>
      <c r="B1277" s="2" t="s">
        <v>1853</v>
      </c>
      <c r="C1277" s="2">
        <v>59</v>
      </c>
      <c r="D1277" s="2" t="s">
        <v>26</v>
      </c>
      <c r="E1277" s="2" t="s">
        <v>37</v>
      </c>
      <c r="F1277" s="2" t="s">
        <v>218</v>
      </c>
      <c r="G1277" s="5">
        <v>44240</v>
      </c>
      <c r="H1277" s="2">
        <v>2.96</v>
      </c>
      <c r="I1277" s="2">
        <f t="shared" ca="1" si="76"/>
        <v>2</v>
      </c>
      <c r="J1277" s="2" t="str">
        <f t="shared" ca="1" si="77"/>
        <v>1-3</v>
      </c>
      <c r="K1277" s="5">
        <v>44993</v>
      </c>
      <c r="L1277" s="2" t="s">
        <v>56</v>
      </c>
      <c r="M1277" s="2" t="s">
        <v>30</v>
      </c>
      <c r="N1277" s="2">
        <v>4</v>
      </c>
      <c r="O1277" s="2" t="str" cm="1">
        <f t="array" ref="O1277">_xlfn.IFS(HRData[[#This Row],[Performance Rating]]=1,"Very Dissatisfied",HRData[[#This Row],[Performance Rating]]=2,"Dissatisfied",HRData[[#This Row],[Performance Rating]]=3,"Neutral",HRData[[#This Row],[Performance Rating]]=4,"Satisfied",HRData[[#This Row],[Performance Rating]]=5,"Very Satisfied")</f>
        <v>Satisfied</v>
      </c>
      <c r="P1277" s="7">
        <v>140991</v>
      </c>
      <c r="Q1277" s="7">
        <v>5137</v>
      </c>
      <c r="R1277" s="2">
        <v>7</v>
      </c>
      <c r="S1277" s="2">
        <v>2</v>
      </c>
      <c r="T1277" s="2">
        <v>6</v>
      </c>
      <c r="U1277" s="2">
        <v>5</v>
      </c>
      <c r="V1277" s="2" t="str" cm="1">
        <f t="array" ref="V1277">_xlfn.IFS(HRData[[#This Row],[Job Satisfaction Level]]=1,"Very Dissatisfied",HRData[[#This Row],[Job Satisfaction Level]]=2,"Dissatisfied",HRData[[#This Row],[Job Satisfaction Level]]=3,"Neutral",HRData[[#This Row],[Job Satisfaction Level]]=4,"Satisfied",HRData[[#This Row],[Job Satisfaction Level]]=5,"Very Satisfied")</f>
        <v>Very Satisfied</v>
      </c>
      <c r="W1277" s="2" t="s">
        <v>45</v>
      </c>
      <c r="X1277" s="2" t="str">
        <f t="shared" si="78"/>
        <v>50-59</v>
      </c>
      <c r="Y1277" s="2" t="str">
        <f t="shared" si="79"/>
        <v>50-59</v>
      </c>
    </row>
    <row r="1278" spans="1:25" x14ac:dyDescent="0.25">
      <c r="A1278" s="2">
        <v>7948</v>
      </c>
      <c r="B1278" s="2" t="s">
        <v>1854</v>
      </c>
      <c r="C1278" s="2">
        <v>29</v>
      </c>
      <c r="D1278" s="2" t="s">
        <v>217</v>
      </c>
      <c r="E1278" s="2" t="s">
        <v>37</v>
      </c>
      <c r="F1278" s="2" t="s">
        <v>103</v>
      </c>
      <c r="G1278" s="5">
        <v>43994</v>
      </c>
      <c r="H1278" s="2">
        <v>3.63</v>
      </c>
      <c r="I1278" s="2">
        <f t="shared" ca="1" si="76"/>
        <v>0</v>
      </c>
      <c r="J1278" s="2" t="str">
        <f t="shared" ca="1" si="77"/>
        <v>New</v>
      </c>
      <c r="K1278" s="5">
        <v>44292</v>
      </c>
      <c r="L1278" s="2" t="s">
        <v>56</v>
      </c>
      <c r="M1278" s="2" t="s">
        <v>30</v>
      </c>
      <c r="N1278" s="2">
        <v>4</v>
      </c>
      <c r="O1278" s="2" t="str" cm="1">
        <f t="array" ref="O1278">_xlfn.IFS(HRData[[#This Row],[Performance Rating]]=1,"Very Dissatisfied",HRData[[#This Row],[Performance Rating]]=2,"Dissatisfied",HRData[[#This Row],[Performance Rating]]=3,"Neutral",HRData[[#This Row],[Performance Rating]]=4,"Satisfied",HRData[[#This Row],[Performance Rating]]=5,"Very Satisfied")</f>
        <v>Satisfied</v>
      </c>
      <c r="P1278" s="7">
        <v>118480</v>
      </c>
      <c r="Q1278" s="7">
        <v>1394</v>
      </c>
      <c r="R1278" s="2">
        <v>12</v>
      </c>
      <c r="S1278" s="2">
        <v>5</v>
      </c>
      <c r="T1278" s="2">
        <v>1</v>
      </c>
      <c r="U1278" s="2">
        <v>2</v>
      </c>
      <c r="V1278" s="2" t="str" cm="1">
        <f t="array" ref="V1278">_xlfn.IFS(HRData[[#This Row],[Job Satisfaction Level]]=1,"Very Dissatisfied",HRData[[#This Row],[Job Satisfaction Level]]=2,"Dissatisfied",HRData[[#This Row],[Job Satisfaction Level]]=3,"Neutral",HRData[[#This Row],[Job Satisfaction Level]]=4,"Satisfied",HRData[[#This Row],[Job Satisfaction Level]]=5,"Very Satisfied")</f>
        <v>Dissatisfied</v>
      </c>
      <c r="W1278" s="2" t="s">
        <v>45</v>
      </c>
      <c r="X1278" s="2" t="str">
        <f t="shared" si="78"/>
        <v>20-29</v>
      </c>
      <c r="Y1278" s="2" t="str">
        <f t="shared" si="79"/>
        <v>20-29</v>
      </c>
    </row>
    <row r="1279" spans="1:25" x14ac:dyDescent="0.25">
      <c r="A1279" s="2">
        <v>4595</v>
      </c>
      <c r="B1279" s="2" t="s">
        <v>1855</v>
      </c>
      <c r="C1279" s="2">
        <v>53</v>
      </c>
      <c r="D1279" s="2" t="s">
        <v>217</v>
      </c>
      <c r="E1279" s="2" t="s">
        <v>50</v>
      </c>
      <c r="F1279" s="2" t="s">
        <v>428</v>
      </c>
      <c r="G1279" s="5">
        <v>44773</v>
      </c>
      <c r="H1279" s="2">
        <v>1.5</v>
      </c>
      <c r="I1279" s="2">
        <f t="shared" ca="1" si="76"/>
        <v>1</v>
      </c>
      <c r="J1279" s="2" t="str">
        <f t="shared" ca="1" si="77"/>
        <v>1-3</v>
      </c>
      <c r="K1279" s="5"/>
      <c r="L1279" s="2" t="s">
        <v>44</v>
      </c>
      <c r="M1279" s="2" t="s">
        <v>39</v>
      </c>
      <c r="N1279" s="2">
        <v>4</v>
      </c>
      <c r="O1279" s="2" t="str" cm="1">
        <f t="array" ref="O1279">_xlfn.IFS(HRData[[#This Row],[Performance Rating]]=1,"Very Dissatisfied",HRData[[#This Row],[Performance Rating]]=2,"Dissatisfied",HRData[[#This Row],[Performance Rating]]=3,"Neutral",HRData[[#This Row],[Performance Rating]]=4,"Satisfied",HRData[[#This Row],[Performance Rating]]=5,"Very Satisfied")</f>
        <v>Satisfied</v>
      </c>
      <c r="P1279" s="7">
        <v>103059</v>
      </c>
      <c r="Q1279" s="7">
        <v>1909</v>
      </c>
      <c r="R1279" s="2">
        <v>17</v>
      </c>
      <c r="S1279" s="2">
        <v>5</v>
      </c>
      <c r="T1279" s="2">
        <v>0</v>
      </c>
      <c r="U1279" s="2">
        <v>2</v>
      </c>
      <c r="V1279" s="2" t="str" cm="1">
        <f t="array" ref="V1279">_xlfn.IFS(HRData[[#This Row],[Job Satisfaction Level]]=1,"Very Dissatisfied",HRData[[#This Row],[Job Satisfaction Level]]=2,"Dissatisfied",HRData[[#This Row],[Job Satisfaction Level]]=3,"Neutral",HRData[[#This Row],[Job Satisfaction Level]]=4,"Satisfied",HRData[[#This Row],[Job Satisfaction Level]]=5,"Very Satisfied")</f>
        <v>Dissatisfied</v>
      </c>
      <c r="W1279" s="2" t="s">
        <v>45</v>
      </c>
      <c r="X1279" s="2" t="str">
        <f t="shared" si="78"/>
        <v>50-59</v>
      </c>
      <c r="Y1279" s="2" t="str">
        <f t="shared" si="79"/>
        <v>50-59</v>
      </c>
    </row>
    <row r="1280" spans="1:25" x14ac:dyDescent="0.25">
      <c r="A1280" s="2">
        <v>7446</v>
      </c>
      <c r="B1280" s="2" t="s">
        <v>1856</v>
      </c>
      <c r="C1280" s="2">
        <v>38</v>
      </c>
      <c r="D1280" s="2" t="s">
        <v>26</v>
      </c>
      <c r="E1280" s="2" t="s">
        <v>37</v>
      </c>
      <c r="F1280" s="2" t="s">
        <v>176</v>
      </c>
      <c r="G1280" s="5">
        <v>43962</v>
      </c>
      <c r="H1280" s="2">
        <v>3.72</v>
      </c>
      <c r="I1280" s="2">
        <f t="shared" ca="1" si="76"/>
        <v>3</v>
      </c>
      <c r="J1280" s="2" t="str">
        <f t="shared" ca="1" si="77"/>
        <v>3-5</v>
      </c>
      <c r="K1280" s="5"/>
      <c r="L1280" s="2" t="s">
        <v>56</v>
      </c>
      <c r="M1280" s="2" t="s">
        <v>39</v>
      </c>
      <c r="N1280" s="2">
        <v>2</v>
      </c>
      <c r="O1280" s="2" t="str" cm="1">
        <f t="array" ref="O1280">_xlfn.IFS(HRData[[#This Row],[Performance Rating]]=1,"Very Dissatisfied",HRData[[#This Row],[Performance Rating]]=2,"Dissatisfied",HRData[[#This Row],[Performance Rating]]=3,"Neutral",HRData[[#This Row],[Performance Rating]]=4,"Satisfied",HRData[[#This Row],[Performance Rating]]=5,"Very Satisfied")</f>
        <v>Dissatisfied</v>
      </c>
      <c r="P1280" s="7">
        <v>126085</v>
      </c>
      <c r="Q1280" s="7">
        <v>2190</v>
      </c>
      <c r="R1280" s="2">
        <v>12</v>
      </c>
      <c r="S1280" s="2">
        <v>5</v>
      </c>
      <c r="T1280" s="2">
        <v>7</v>
      </c>
      <c r="U1280" s="2">
        <v>2</v>
      </c>
      <c r="V1280" s="2" t="str" cm="1">
        <f t="array" ref="V1280">_xlfn.IFS(HRData[[#This Row],[Job Satisfaction Level]]=1,"Very Dissatisfied",HRData[[#This Row],[Job Satisfaction Level]]=2,"Dissatisfied",HRData[[#This Row],[Job Satisfaction Level]]=3,"Neutral",HRData[[#This Row],[Job Satisfaction Level]]=4,"Satisfied",HRData[[#This Row],[Job Satisfaction Level]]=5,"Very Satisfied")</f>
        <v>Dissatisfied</v>
      </c>
      <c r="W1280" s="2" t="s">
        <v>31</v>
      </c>
      <c r="X1280" s="2" t="str">
        <f t="shared" si="78"/>
        <v>30-39</v>
      </c>
      <c r="Y1280" s="2" t="str">
        <f t="shared" si="79"/>
        <v>30-39</v>
      </c>
    </row>
    <row r="1281" spans="1:25" x14ac:dyDescent="0.25">
      <c r="A1281" s="2">
        <v>8185</v>
      </c>
      <c r="B1281" s="2" t="s">
        <v>1857</v>
      </c>
      <c r="C1281" s="2">
        <v>51</v>
      </c>
      <c r="D1281" s="2" t="s">
        <v>26</v>
      </c>
      <c r="E1281" s="2" t="s">
        <v>27</v>
      </c>
      <c r="F1281" s="2" t="s">
        <v>1858</v>
      </c>
      <c r="G1281" s="5">
        <v>43718</v>
      </c>
      <c r="H1281" s="2">
        <v>4.3899999999999997</v>
      </c>
      <c r="I1281" s="2">
        <f t="shared" ca="1" si="76"/>
        <v>3</v>
      </c>
      <c r="J1281" s="2" t="str">
        <f t="shared" ca="1" si="77"/>
        <v>3-5</v>
      </c>
      <c r="K1281" s="5">
        <v>44974</v>
      </c>
      <c r="L1281" s="2" t="s">
        <v>44</v>
      </c>
      <c r="M1281" s="2" t="s">
        <v>30</v>
      </c>
      <c r="N1281" s="2">
        <v>5</v>
      </c>
      <c r="O1281" s="2" t="str" cm="1">
        <f t="array" ref="O1281">_xlfn.IFS(HRData[[#This Row],[Performance Rating]]=1,"Very Dissatisfied",HRData[[#This Row],[Performance Rating]]=2,"Dissatisfied",HRData[[#This Row],[Performance Rating]]=3,"Neutral",HRData[[#This Row],[Performance Rating]]=4,"Satisfied",HRData[[#This Row],[Performance Rating]]=5,"Very Satisfied")</f>
        <v>Very Satisfied</v>
      </c>
      <c r="P1281" s="7">
        <v>79401</v>
      </c>
      <c r="Q1281" s="7">
        <v>1039</v>
      </c>
      <c r="R1281" s="2">
        <v>0</v>
      </c>
      <c r="S1281" s="2">
        <v>8</v>
      </c>
      <c r="T1281" s="2">
        <v>10</v>
      </c>
      <c r="U1281" s="2">
        <v>5</v>
      </c>
      <c r="V1281" s="2" t="str" cm="1">
        <f t="array" ref="V1281">_xlfn.IFS(HRData[[#This Row],[Job Satisfaction Level]]=1,"Very Dissatisfied",HRData[[#This Row],[Job Satisfaction Level]]=2,"Dissatisfied",HRData[[#This Row],[Job Satisfaction Level]]=3,"Neutral",HRData[[#This Row],[Job Satisfaction Level]]=4,"Satisfied",HRData[[#This Row],[Job Satisfaction Level]]=5,"Very Satisfied")</f>
        <v>Very Satisfied</v>
      </c>
      <c r="W1281" s="2" t="s">
        <v>40</v>
      </c>
      <c r="X1281" s="2" t="str">
        <f t="shared" si="78"/>
        <v>50-59</v>
      </c>
      <c r="Y1281" s="2" t="str">
        <f t="shared" si="79"/>
        <v>50-59</v>
      </c>
    </row>
    <row r="1282" spans="1:25" x14ac:dyDescent="0.25">
      <c r="A1282" s="2">
        <v>4599</v>
      </c>
      <c r="B1282" s="2" t="s">
        <v>1859</v>
      </c>
      <c r="C1282" s="2">
        <v>31</v>
      </c>
      <c r="D1282" s="2" t="s">
        <v>33</v>
      </c>
      <c r="E1282" s="2" t="s">
        <v>34</v>
      </c>
      <c r="F1282" s="2" t="s">
        <v>824</v>
      </c>
      <c r="G1282" s="5">
        <v>41916</v>
      </c>
      <c r="H1282" s="2">
        <v>9.32</v>
      </c>
      <c r="I1282" s="2">
        <f t="shared" ref="I1282:I1345" ca="1" si="80">DATEDIF(G1282,IF(ISBLANK(K1282), TODAY(), K1282), "y")</f>
        <v>2</v>
      </c>
      <c r="J1282" s="2" t="str">
        <f t="shared" ref="J1282:J1345" ca="1" si="81">IF(I1282=0, "New", IF(I1282&lt;1, "0-1", IF(I1282&lt;3, "1-3", IF(I1282&lt;5, "3-5", IF(I1282&lt;10, "5-10", "10+")))))</f>
        <v>1-3</v>
      </c>
      <c r="K1282" s="5">
        <v>42878</v>
      </c>
      <c r="L1282" s="2" t="s">
        <v>44</v>
      </c>
      <c r="M1282" s="2" t="s">
        <v>30</v>
      </c>
      <c r="N1282" s="2">
        <v>2</v>
      </c>
      <c r="O1282" s="2" t="str" cm="1">
        <f t="array" ref="O1282">_xlfn.IFS(HRData[[#This Row],[Performance Rating]]=1,"Very Dissatisfied",HRData[[#This Row],[Performance Rating]]=2,"Dissatisfied",HRData[[#This Row],[Performance Rating]]=3,"Neutral",HRData[[#This Row],[Performance Rating]]=4,"Satisfied",HRData[[#This Row],[Performance Rating]]=5,"Very Satisfied")</f>
        <v>Dissatisfied</v>
      </c>
      <c r="P1282" s="7">
        <v>95520</v>
      </c>
      <c r="Q1282" s="7">
        <v>9801</v>
      </c>
      <c r="R1282" s="2">
        <v>14</v>
      </c>
      <c r="S1282" s="2">
        <v>5</v>
      </c>
      <c r="T1282" s="2">
        <v>8</v>
      </c>
      <c r="U1282" s="2">
        <v>1</v>
      </c>
      <c r="V1282" s="2" t="str" cm="1">
        <f t="array" ref="V12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82" s="2" t="s">
        <v>40</v>
      </c>
      <c r="X1282" s="2" t="str">
        <f t="shared" ref="X1282:X1345" si="82">IF(C1282="", "", CONCATENATE(TEXT(FLOOR(C1282, 10), "0"), "-", TEXT(FLOOR(C1282, 10) + 9, "0")))</f>
        <v>30-39</v>
      </c>
      <c r="Y1282" s="2" t="str">
        <f t="shared" ref="Y1282:Y1345" si="83">IF(AND(C1282&gt;=0, C1282&lt;10), "0-9",
   IF(AND(C1282&gt;=10, C1282&lt;20), "10-19",
      IF(AND(C1282&gt;=20, C1282&lt;30), "20-29",
         IF(AND(C1282&gt;=30, C1282&lt;40), "30-39",
            IF(AND(C1282&gt;=40, C1282&lt;50), "40-49",
               IF(AND(C1282&gt;=50, C1282&lt;60), "50-59",
                  IF(AND(C1282&gt;=60, C1282&lt;70), "60-69",
                     IF(AND(C1282&gt;=70, C1282&lt;80), "70-79",
                        IF(AND(C1282&gt;=80, C1282&lt;90), "80-89",
                           IF(C1282&gt;=90, "90+", "Out of range"))))))))))</f>
        <v>30-39</v>
      </c>
    </row>
    <row r="1283" spans="1:25" x14ac:dyDescent="0.25">
      <c r="A1283" s="2">
        <v>5472</v>
      </c>
      <c r="B1283" s="2" t="s">
        <v>1860</v>
      </c>
      <c r="C1283" s="2">
        <v>42</v>
      </c>
      <c r="D1283" s="2" t="s">
        <v>26</v>
      </c>
      <c r="E1283" s="2" t="s">
        <v>27</v>
      </c>
      <c r="F1283" s="2" t="s">
        <v>1551</v>
      </c>
      <c r="G1283" s="5">
        <v>43701</v>
      </c>
      <c r="H1283" s="2">
        <v>4.43</v>
      </c>
      <c r="I1283" s="2">
        <f t="shared" ca="1" si="80"/>
        <v>3</v>
      </c>
      <c r="J1283" s="2" t="str">
        <f t="shared" ca="1" si="81"/>
        <v>3-5</v>
      </c>
      <c r="K1283" s="5">
        <v>44953</v>
      </c>
      <c r="L1283" s="2" t="s">
        <v>48</v>
      </c>
      <c r="M1283" s="2" t="s">
        <v>30</v>
      </c>
      <c r="N1283" s="2">
        <v>4</v>
      </c>
      <c r="O1283" s="2" t="str" cm="1">
        <f t="array" ref="O1283">_xlfn.IFS(HRData[[#This Row],[Performance Rating]]=1,"Very Dissatisfied",HRData[[#This Row],[Performance Rating]]=2,"Dissatisfied",HRData[[#This Row],[Performance Rating]]=3,"Neutral",HRData[[#This Row],[Performance Rating]]=4,"Satisfied",HRData[[#This Row],[Performance Rating]]=5,"Very Satisfied")</f>
        <v>Satisfied</v>
      </c>
      <c r="P1283" s="7">
        <v>59802</v>
      </c>
      <c r="Q1283" s="7">
        <v>6320</v>
      </c>
      <c r="R1283" s="2">
        <v>19</v>
      </c>
      <c r="S1283" s="2">
        <v>1</v>
      </c>
      <c r="T1283" s="2">
        <v>6</v>
      </c>
      <c r="U1283" s="2">
        <v>1</v>
      </c>
      <c r="V1283" s="2" t="str" cm="1">
        <f t="array" ref="V12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83" s="2" t="s">
        <v>40</v>
      </c>
      <c r="X1283" s="2" t="str">
        <f t="shared" si="82"/>
        <v>40-49</v>
      </c>
      <c r="Y1283" s="2" t="str">
        <f t="shared" si="83"/>
        <v>40-49</v>
      </c>
    </row>
    <row r="1284" spans="1:25" x14ac:dyDescent="0.25">
      <c r="A1284" s="2">
        <v>7942</v>
      </c>
      <c r="B1284" s="2" t="s">
        <v>1861</v>
      </c>
      <c r="C1284" s="2">
        <v>30</v>
      </c>
      <c r="D1284" s="2" t="s">
        <v>33</v>
      </c>
      <c r="E1284" s="2" t="s">
        <v>27</v>
      </c>
      <c r="F1284" s="2" t="s">
        <v>553</v>
      </c>
      <c r="G1284" s="5">
        <v>45092</v>
      </c>
      <c r="H1284" s="2">
        <v>0.62</v>
      </c>
      <c r="I1284" s="2">
        <f t="shared" ca="1" si="80"/>
        <v>0</v>
      </c>
      <c r="J1284" s="2" t="str">
        <f t="shared" ca="1" si="81"/>
        <v>New</v>
      </c>
      <c r="K1284" s="5">
        <v>45149</v>
      </c>
      <c r="L1284" s="2" t="s">
        <v>29</v>
      </c>
      <c r="M1284" s="2" t="s">
        <v>30</v>
      </c>
      <c r="N1284" s="2">
        <v>3</v>
      </c>
      <c r="O1284" s="2" t="str" cm="1">
        <f t="array" ref="O1284">_xlfn.IFS(HRData[[#This Row],[Performance Rating]]=1,"Very Dissatisfied",HRData[[#This Row],[Performance Rating]]=2,"Dissatisfied",HRData[[#This Row],[Performance Rating]]=3,"Neutral",HRData[[#This Row],[Performance Rating]]=4,"Satisfied",HRData[[#This Row],[Performance Rating]]=5,"Very Satisfied")</f>
        <v>Neutral</v>
      </c>
      <c r="P1284" s="7">
        <v>71086</v>
      </c>
      <c r="Q1284" s="7">
        <v>2144</v>
      </c>
      <c r="R1284" s="2">
        <v>2</v>
      </c>
      <c r="S1284" s="2">
        <v>4</v>
      </c>
      <c r="T1284" s="2">
        <v>0</v>
      </c>
      <c r="U1284" s="2">
        <v>5</v>
      </c>
      <c r="V1284" s="2" t="str" cm="1">
        <f t="array" ref="V1284">_xlfn.IFS(HRData[[#This Row],[Job Satisfaction Level]]=1,"Very Dissatisfied",HRData[[#This Row],[Job Satisfaction Level]]=2,"Dissatisfied",HRData[[#This Row],[Job Satisfaction Level]]=3,"Neutral",HRData[[#This Row],[Job Satisfaction Level]]=4,"Satisfied",HRData[[#This Row],[Job Satisfaction Level]]=5,"Very Satisfied")</f>
        <v>Very Satisfied</v>
      </c>
      <c r="W1284" s="2" t="s">
        <v>45</v>
      </c>
      <c r="X1284" s="2" t="str">
        <f t="shared" si="82"/>
        <v>30-39</v>
      </c>
      <c r="Y1284" s="2" t="str">
        <f t="shared" si="83"/>
        <v>30-39</v>
      </c>
    </row>
    <row r="1285" spans="1:25" x14ac:dyDescent="0.25">
      <c r="A1285" s="2">
        <v>1278</v>
      </c>
      <c r="B1285" s="2" t="s">
        <v>1862</v>
      </c>
      <c r="C1285" s="2">
        <v>23</v>
      </c>
      <c r="D1285" s="2" t="s">
        <v>26</v>
      </c>
      <c r="E1285" s="2" t="s">
        <v>27</v>
      </c>
      <c r="F1285" s="2" t="s">
        <v>1863</v>
      </c>
      <c r="G1285" s="5">
        <v>44120</v>
      </c>
      <c r="H1285" s="2">
        <v>3.28</v>
      </c>
      <c r="I1285" s="2">
        <f t="shared" ca="1" si="80"/>
        <v>3</v>
      </c>
      <c r="J1285" s="2" t="str">
        <f t="shared" ca="1" si="81"/>
        <v>3-5</v>
      </c>
      <c r="K1285" s="5"/>
      <c r="L1285" s="2" t="s">
        <v>29</v>
      </c>
      <c r="M1285" s="2" t="s">
        <v>39</v>
      </c>
      <c r="N1285" s="2">
        <v>4</v>
      </c>
      <c r="O1285" s="2" t="str" cm="1">
        <f t="array" ref="O1285">_xlfn.IFS(HRData[[#This Row],[Performance Rating]]=1,"Very Dissatisfied",HRData[[#This Row],[Performance Rating]]=2,"Dissatisfied",HRData[[#This Row],[Performance Rating]]=3,"Neutral",HRData[[#This Row],[Performance Rating]]=4,"Satisfied",HRData[[#This Row],[Performance Rating]]=5,"Very Satisfied")</f>
        <v>Satisfied</v>
      </c>
      <c r="P1285" s="7">
        <v>114688</v>
      </c>
      <c r="Q1285" s="7">
        <v>9009</v>
      </c>
      <c r="R1285" s="2">
        <v>3</v>
      </c>
      <c r="S1285" s="2">
        <v>2</v>
      </c>
      <c r="T1285" s="2">
        <v>8</v>
      </c>
      <c r="U1285" s="2">
        <v>3</v>
      </c>
      <c r="V1285" s="2" t="str" cm="1">
        <f t="array" ref="V1285">_xlfn.IFS(HRData[[#This Row],[Job Satisfaction Level]]=1,"Very Dissatisfied",HRData[[#This Row],[Job Satisfaction Level]]=2,"Dissatisfied",HRData[[#This Row],[Job Satisfaction Level]]=3,"Neutral",HRData[[#This Row],[Job Satisfaction Level]]=4,"Satisfied",HRData[[#This Row],[Job Satisfaction Level]]=5,"Very Satisfied")</f>
        <v>Neutral</v>
      </c>
      <c r="W1285" s="2" t="s">
        <v>45</v>
      </c>
      <c r="X1285" s="2" t="str">
        <f t="shared" si="82"/>
        <v>20-29</v>
      </c>
      <c r="Y1285" s="2" t="str">
        <f t="shared" si="83"/>
        <v>20-29</v>
      </c>
    </row>
    <row r="1286" spans="1:25" x14ac:dyDescent="0.25">
      <c r="A1286" s="2">
        <v>1909</v>
      </c>
      <c r="B1286" s="2" t="s">
        <v>1864</v>
      </c>
      <c r="C1286" s="2">
        <v>27</v>
      </c>
      <c r="D1286" s="2" t="s">
        <v>217</v>
      </c>
      <c r="E1286" s="2" t="s">
        <v>34</v>
      </c>
      <c r="F1286" s="2" t="s">
        <v>300</v>
      </c>
      <c r="G1286" s="5">
        <v>43723</v>
      </c>
      <c r="H1286" s="2">
        <v>4.37</v>
      </c>
      <c r="I1286" s="2">
        <f t="shared" ca="1" si="80"/>
        <v>4</v>
      </c>
      <c r="J1286" s="2" t="str">
        <f t="shared" ca="1" si="81"/>
        <v>3-5</v>
      </c>
      <c r="K1286" s="5"/>
      <c r="L1286" s="2" t="s">
        <v>56</v>
      </c>
      <c r="M1286" s="2" t="s">
        <v>39</v>
      </c>
      <c r="N1286" s="2">
        <v>3</v>
      </c>
      <c r="O1286" s="2" t="str" cm="1">
        <f t="array" ref="O1286">_xlfn.IFS(HRData[[#This Row],[Performance Rating]]=1,"Very Dissatisfied",HRData[[#This Row],[Performance Rating]]=2,"Dissatisfied",HRData[[#This Row],[Performance Rating]]=3,"Neutral",HRData[[#This Row],[Performance Rating]]=4,"Satisfied",HRData[[#This Row],[Performance Rating]]=5,"Very Satisfied")</f>
        <v>Neutral</v>
      </c>
      <c r="P1286" s="7">
        <v>125779</v>
      </c>
      <c r="Q1286" s="7">
        <v>5774</v>
      </c>
      <c r="R1286" s="2">
        <v>4</v>
      </c>
      <c r="S1286" s="2">
        <v>10</v>
      </c>
      <c r="T1286" s="2">
        <v>5</v>
      </c>
      <c r="U1286" s="2">
        <v>2</v>
      </c>
      <c r="V1286" s="2" t="str" cm="1">
        <f t="array" ref="V1286">_xlfn.IFS(HRData[[#This Row],[Job Satisfaction Level]]=1,"Very Dissatisfied",HRData[[#This Row],[Job Satisfaction Level]]=2,"Dissatisfied",HRData[[#This Row],[Job Satisfaction Level]]=3,"Neutral",HRData[[#This Row],[Job Satisfaction Level]]=4,"Satisfied",HRData[[#This Row],[Job Satisfaction Level]]=5,"Very Satisfied")</f>
        <v>Dissatisfied</v>
      </c>
      <c r="W1286" s="2" t="s">
        <v>40</v>
      </c>
      <c r="X1286" s="2" t="str">
        <f t="shared" si="82"/>
        <v>20-29</v>
      </c>
      <c r="Y1286" s="2" t="str">
        <f t="shared" si="83"/>
        <v>20-29</v>
      </c>
    </row>
    <row r="1287" spans="1:25" x14ac:dyDescent="0.25">
      <c r="A1287" s="2">
        <v>4767</v>
      </c>
      <c r="B1287" s="2" t="s">
        <v>1865</v>
      </c>
      <c r="C1287" s="2">
        <v>28</v>
      </c>
      <c r="D1287" s="2" t="s">
        <v>26</v>
      </c>
      <c r="E1287" s="2" t="s">
        <v>42</v>
      </c>
      <c r="F1287" s="2" t="s">
        <v>336</v>
      </c>
      <c r="G1287" s="5">
        <v>43374</v>
      </c>
      <c r="H1287" s="2">
        <v>5.33</v>
      </c>
      <c r="I1287" s="2">
        <f t="shared" ca="1" si="80"/>
        <v>2</v>
      </c>
      <c r="J1287" s="2" t="str">
        <f t="shared" ca="1" si="81"/>
        <v>1-3</v>
      </c>
      <c r="K1287" s="5">
        <v>44146</v>
      </c>
      <c r="L1287" s="2" t="s">
        <v>44</v>
      </c>
      <c r="M1287" s="2" t="s">
        <v>30</v>
      </c>
      <c r="N1287" s="2">
        <v>1</v>
      </c>
      <c r="O1287" s="2" t="str" cm="1">
        <f t="array" ref="O1287">_xlfn.IFS(HRData[[#This Row],[Performance Rating]]=1,"Very Dissatisfied",HRData[[#This Row],[Performance Rating]]=2,"Dissatisfied",HRData[[#This Row],[Performance Rating]]=3,"Neutral",HRData[[#This Row],[Performance Rating]]=4,"Satisfied",HRData[[#This Row],[Performance Rating]]=5,"Very Satisfied")</f>
        <v>Very Dissatisfied</v>
      </c>
      <c r="P1287" s="7">
        <v>129036</v>
      </c>
      <c r="Q1287" s="7">
        <v>973</v>
      </c>
      <c r="R1287" s="2">
        <v>6</v>
      </c>
      <c r="S1287" s="2">
        <v>3</v>
      </c>
      <c r="T1287" s="2">
        <v>9</v>
      </c>
      <c r="U1287" s="2">
        <v>1</v>
      </c>
      <c r="V1287" s="2" t="str" cm="1">
        <f t="array" ref="V12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87" s="2" t="s">
        <v>40</v>
      </c>
      <c r="X1287" s="2" t="str">
        <f t="shared" si="82"/>
        <v>20-29</v>
      </c>
      <c r="Y1287" s="2" t="str">
        <f t="shared" si="83"/>
        <v>20-29</v>
      </c>
    </row>
    <row r="1288" spans="1:25" x14ac:dyDescent="0.25">
      <c r="A1288" s="2">
        <v>3577</v>
      </c>
      <c r="B1288" s="2" t="s">
        <v>1866</v>
      </c>
      <c r="C1288" s="2">
        <v>54</v>
      </c>
      <c r="D1288" s="2" t="s">
        <v>217</v>
      </c>
      <c r="E1288" s="2" t="s">
        <v>34</v>
      </c>
      <c r="F1288" s="2" t="s">
        <v>176</v>
      </c>
      <c r="G1288" s="5">
        <v>42607</v>
      </c>
      <c r="H1288" s="2">
        <v>7.43</v>
      </c>
      <c r="I1288" s="2">
        <f t="shared" ca="1" si="80"/>
        <v>7</v>
      </c>
      <c r="J1288" s="2" t="str">
        <f t="shared" ca="1" si="81"/>
        <v>5-10</v>
      </c>
      <c r="K1288" s="5"/>
      <c r="L1288" s="2" t="s">
        <v>44</v>
      </c>
      <c r="M1288" s="2" t="s">
        <v>39</v>
      </c>
      <c r="N1288" s="2">
        <v>5</v>
      </c>
      <c r="O1288" s="2" t="str" cm="1">
        <f t="array" ref="O1288">_xlfn.IFS(HRData[[#This Row],[Performance Rating]]=1,"Very Dissatisfied",HRData[[#This Row],[Performance Rating]]=2,"Dissatisfied",HRData[[#This Row],[Performance Rating]]=3,"Neutral",HRData[[#This Row],[Performance Rating]]=4,"Satisfied",HRData[[#This Row],[Performance Rating]]=5,"Very Satisfied")</f>
        <v>Very Satisfied</v>
      </c>
      <c r="P1288" s="7">
        <v>35958</v>
      </c>
      <c r="Q1288" s="7">
        <v>3837</v>
      </c>
      <c r="R1288" s="2">
        <v>4</v>
      </c>
      <c r="S1288" s="2">
        <v>1</v>
      </c>
      <c r="T1288" s="2">
        <v>4</v>
      </c>
      <c r="U1288" s="2">
        <v>3</v>
      </c>
      <c r="V1288" s="2" t="str" cm="1">
        <f t="array" ref="V1288">_xlfn.IFS(HRData[[#This Row],[Job Satisfaction Level]]=1,"Very Dissatisfied",HRData[[#This Row],[Job Satisfaction Level]]=2,"Dissatisfied",HRData[[#This Row],[Job Satisfaction Level]]=3,"Neutral",HRData[[#This Row],[Job Satisfaction Level]]=4,"Satisfied",HRData[[#This Row],[Job Satisfaction Level]]=5,"Very Satisfied")</f>
        <v>Neutral</v>
      </c>
      <c r="W1288" s="2" t="s">
        <v>40</v>
      </c>
      <c r="X1288" s="2" t="str">
        <f t="shared" si="82"/>
        <v>50-59</v>
      </c>
      <c r="Y1288" s="2" t="str">
        <f t="shared" si="83"/>
        <v>50-59</v>
      </c>
    </row>
    <row r="1289" spans="1:25" x14ac:dyDescent="0.25">
      <c r="A1289" s="2">
        <v>5524</v>
      </c>
      <c r="B1289" s="2" t="s">
        <v>1867</v>
      </c>
      <c r="C1289" s="2">
        <v>50</v>
      </c>
      <c r="D1289" s="2" t="s">
        <v>217</v>
      </c>
      <c r="E1289" s="2" t="s">
        <v>50</v>
      </c>
      <c r="F1289" s="2" t="s">
        <v>1086</v>
      </c>
      <c r="G1289" s="5">
        <v>43865</v>
      </c>
      <c r="H1289" s="2">
        <v>3.98</v>
      </c>
      <c r="I1289" s="2">
        <f t="shared" ca="1" si="80"/>
        <v>4</v>
      </c>
      <c r="J1289" s="2" t="str">
        <f t="shared" ca="1" si="81"/>
        <v>3-5</v>
      </c>
      <c r="K1289" s="5"/>
      <c r="L1289" s="2" t="s">
        <v>29</v>
      </c>
      <c r="M1289" s="2" t="s">
        <v>39</v>
      </c>
      <c r="N1289" s="2">
        <v>5</v>
      </c>
      <c r="O1289" s="2" t="str" cm="1">
        <f t="array" ref="O1289">_xlfn.IFS(HRData[[#This Row],[Performance Rating]]=1,"Very Dissatisfied",HRData[[#This Row],[Performance Rating]]=2,"Dissatisfied",HRData[[#This Row],[Performance Rating]]=3,"Neutral",HRData[[#This Row],[Performance Rating]]=4,"Satisfied",HRData[[#This Row],[Performance Rating]]=5,"Very Satisfied")</f>
        <v>Very Satisfied</v>
      </c>
      <c r="P1289" s="7">
        <v>84148</v>
      </c>
      <c r="Q1289" s="7">
        <v>789</v>
      </c>
      <c r="R1289" s="2">
        <v>5</v>
      </c>
      <c r="S1289" s="2">
        <v>2</v>
      </c>
      <c r="T1289" s="2">
        <v>5</v>
      </c>
      <c r="U1289" s="2">
        <v>3</v>
      </c>
      <c r="V1289" s="2" t="str" cm="1">
        <f t="array" ref="V1289">_xlfn.IFS(HRData[[#This Row],[Job Satisfaction Level]]=1,"Very Dissatisfied",HRData[[#This Row],[Job Satisfaction Level]]=2,"Dissatisfied",HRData[[#This Row],[Job Satisfaction Level]]=3,"Neutral",HRData[[#This Row],[Job Satisfaction Level]]=4,"Satisfied",HRData[[#This Row],[Job Satisfaction Level]]=5,"Very Satisfied")</f>
        <v>Neutral</v>
      </c>
      <c r="W1289" s="2" t="s">
        <v>45</v>
      </c>
      <c r="X1289" s="2" t="str">
        <f t="shared" si="82"/>
        <v>50-59</v>
      </c>
      <c r="Y1289" s="2" t="str">
        <f t="shared" si="83"/>
        <v>50-59</v>
      </c>
    </row>
    <row r="1290" spans="1:25" x14ac:dyDescent="0.25">
      <c r="A1290" s="2">
        <v>9459</v>
      </c>
      <c r="B1290" s="2" t="s">
        <v>1868</v>
      </c>
      <c r="C1290" s="2">
        <v>65</v>
      </c>
      <c r="D1290" s="2" t="s">
        <v>33</v>
      </c>
      <c r="E1290" s="2" t="s">
        <v>42</v>
      </c>
      <c r="F1290" s="2" t="s">
        <v>271</v>
      </c>
      <c r="G1290" s="5">
        <v>43805</v>
      </c>
      <c r="H1290" s="2">
        <v>4.1500000000000004</v>
      </c>
      <c r="I1290" s="2">
        <f t="shared" ca="1" si="80"/>
        <v>0</v>
      </c>
      <c r="J1290" s="2" t="str">
        <f t="shared" ca="1" si="81"/>
        <v>New</v>
      </c>
      <c r="K1290" s="5">
        <v>43874</v>
      </c>
      <c r="L1290" s="2" t="s">
        <v>56</v>
      </c>
      <c r="M1290" s="2" t="s">
        <v>30</v>
      </c>
      <c r="N1290" s="2">
        <v>4</v>
      </c>
      <c r="O1290" s="2" t="str" cm="1">
        <f t="array" ref="O1290">_xlfn.IFS(HRData[[#This Row],[Performance Rating]]=1,"Very Dissatisfied",HRData[[#This Row],[Performance Rating]]=2,"Dissatisfied",HRData[[#This Row],[Performance Rating]]=3,"Neutral",HRData[[#This Row],[Performance Rating]]=4,"Satisfied",HRData[[#This Row],[Performance Rating]]=5,"Very Satisfied")</f>
        <v>Satisfied</v>
      </c>
      <c r="P1290" s="7">
        <v>54781</v>
      </c>
      <c r="Q1290" s="7">
        <v>8018</v>
      </c>
      <c r="R1290" s="2">
        <v>3</v>
      </c>
      <c r="S1290" s="2">
        <v>7</v>
      </c>
      <c r="T1290" s="2">
        <v>2</v>
      </c>
      <c r="U1290" s="2">
        <v>3</v>
      </c>
      <c r="V1290" s="2" t="str" cm="1">
        <f t="array" ref="V1290">_xlfn.IFS(HRData[[#This Row],[Job Satisfaction Level]]=1,"Very Dissatisfied",HRData[[#This Row],[Job Satisfaction Level]]=2,"Dissatisfied",HRData[[#This Row],[Job Satisfaction Level]]=3,"Neutral",HRData[[#This Row],[Job Satisfaction Level]]=4,"Satisfied",HRData[[#This Row],[Job Satisfaction Level]]=5,"Very Satisfied")</f>
        <v>Neutral</v>
      </c>
      <c r="W1290" s="2" t="s">
        <v>45</v>
      </c>
      <c r="X1290" s="2" t="str">
        <f t="shared" si="82"/>
        <v>60-69</v>
      </c>
      <c r="Y1290" s="2" t="str">
        <f t="shared" si="83"/>
        <v>60-69</v>
      </c>
    </row>
    <row r="1291" spans="1:25" x14ac:dyDescent="0.25">
      <c r="A1291" s="2">
        <v>7902</v>
      </c>
      <c r="B1291" s="2" t="s">
        <v>1869</v>
      </c>
      <c r="C1291" s="2">
        <v>23</v>
      </c>
      <c r="D1291" s="2" t="s">
        <v>33</v>
      </c>
      <c r="E1291" s="2" t="s">
        <v>50</v>
      </c>
      <c r="F1291" s="2" t="s">
        <v>1157</v>
      </c>
      <c r="G1291" s="5">
        <v>44519</v>
      </c>
      <c r="H1291" s="2">
        <v>2.19</v>
      </c>
      <c r="I1291" s="2">
        <f t="shared" ca="1" si="80"/>
        <v>0</v>
      </c>
      <c r="J1291" s="2" t="str">
        <f t="shared" ca="1" si="81"/>
        <v>New</v>
      </c>
      <c r="K1291" s="5">
        <v>44648</v>
      </c>
      <c r="L1291" s="2" t="s">
        <v>29</v>
      </c>
      <c r="M1291" s="2" t="s">
        <v>30</v>
      </c>
      <c r="N1291" s="2">
        <v>1</v>
      </c>
      <c r="O1291" s="2" t="str" cm="1">
        <f t="array" ref="O1291">_xlfn.IFS(HRData[[#This Row],[Performance Rating]]=1,"Very Dissatisfied",HRData[[#This Row],[Performance Rating]]=2,"Dissatisfied",HRData[[#This Row],[Performance Rating]]=3,"Neutral",HRData[[#This Row],[Performance Rating]]=4,"Satisfied",HRData[[#This Row],[Performance Rating]]=5,"Very Satisfied")</f>
        <v>Very Dissatisfied</v>
      </c>
      <c r="P1291" s="7">
        <v>106385</v>
      </c>
      <c r="Q1291" s="7">
        <v>1241</v>
      </c>
      <c r="R1291" s="2">
        <v>15</v>
      </c>
      <c r="S1291" s="2">
        <v>4</v>
      </c>
      <c r="T1291" s="2">
        <v>4</v>
      </c>
      <c r="U1291" s="2">
        <v>5</v>
      </c>
      <c r="V1291" s="2" t="str" cm="1">
        <f t="array" ref="V1291">_xlfn.IFS(HRData[[#This Row],[Job Satisfaction Level]]=1,"Very Dissatisfied",HRData[[#This Row],[Job Satisfaction Level]]=2,"Dissatisfied",HRData[[#This Row],[Job Satisfaction Level]]=3,"Neutral",HRData[[#This Row],[Job Satisfaction Level]]=4,"Satisfied",HRData[[#This Row],[Job Satisfaction Level]]=5,"Very Satisfied")</f>
        <v>Very Satisfied</v>
      </c>
      <c r="W1291" s="2" t="s">
        <v>45</v>
      </c>
      <c r="X1291" s="2" t="str">
        <f t="shared" si="82"/>
        <v>20-29</v>
      </c>
      <c r="Y1291" s="2" t="str">
        <f t="shared" si="83"/>
        <v>20-29</v>
      </c>
    </row>
    <row r="1292" spans="1:25" x14ac:dyDescent="0.25">
      <c r="A1292" s="2">
        <v>7363</v>
      </c>
      <c r="B1292" s="2" t="s">
        <v>1870</v>
      </c>
      <c r="C1292" s="2">
        <v>47</v>
      </c>
      <c r="D1292" s="2" t="s">
        <v>217</v>
      </c>
      <c r="E1292" s="2" t="s">
        <v>37</v>
      </c>
      <c r="F1292" s="2" t="s">
        <v>578</v>
      </c>
      <c r="G1292" s="5">
        <v>41906</v>
      </c>
      <c r="H1292" s="2">
        <v>9.35</v>
      </c>
      <c r="I1292" s="2">
        <f t="shared" ca="1" si="80"/>
        <v>9</v>
      </c>
      <c r="J1292" s="2" t="str">
        <f t="shared" ca="1" si="81"/>
        <v>5-10</v>
      </c>
      <c r="K1292" s="5"/>
      <c r="L1292" s="2" t="s">
        <v>48</v>
      </c>
      <c r="M1292" s="2" t="s">
        <v>39</v>
      </c>
      <c r="N1292" s="2">
        <v>4</v>
      </c>
      <c r="O1292" s="2" t="str" cm="1">
        <f t="array" ref="O1292">_xlfn.IFS(HRData[[#This Row],[Performance Rating]]=1,"Very Dissatisfied",HRData[[#This Row],[Performance Rating]]=2,"Dissatisfied",HRData[[#This Row],[Performance Rating]]=3,"Neutral",HRData[[#This Row],[Performance Rating]]=4,"Satisfied",HRData[[#This Row],[Performance Rating]]=5,"Very Satisfied")</f>
        <v>Satisfied</v>
      </c>
      <c r="P1292" s="7">
        <v>43692</v>
      </c>
      <c r="Q1292" s="7">
        <v>8947</v>
      </c>
      <c r="R1292" s="2">
        <v>19</v>
      </c>
      <c r="S1292" s="2">
        <v>2</v>
      </c>
      <c r="T1292" s="2">
        <v>0</v>
      </c>
      <c r="U1292" s="2">
        <v>5</v>
      </c>
      <c r="V1292" s="2" t="str" cm="1">
        <f t="array" ref="V1292">_xlfn.IFS(HRData[[#This Row],[Job Satisfaction Level]]=1,"Very Dissatisfied",HRData[[#This Row],[Job Satisfaction Level]]=2,"Dissatisfied",HRData[[#This Row],[Job Satisfaction Level]]=3,"Neutral",HRData[[#This Row],[Job Satisfaction Level]]=4,"Satisfied",HRData[[#This Row],[Job Satisfaction Level]]=5,"Very Satisfied")</f>
        <v>Very Satisfied</v>
      </c>
      <c r="W1292" s="2" t="s">
        <v>40</v>
      </c>
      <c r="X1292" s="2" t="str">
        <f t="shared" si="82"/>
        <v>40-49</v>
      </c>
      <c r="Y1292" s="2" t="str">
        <f t="shared" si="83"/>
        <v>40-49</v>
      </c>
    </row>
    <row r="1293" spans="1:25" x14ac:dyDescent="0.25">
      <c r="A1293" s="2">
        <v>7387</v>
      </c>
      <c r="B1293" s="2" t="s">
        <v>1871</v>
      </c>
      <c r="C1293" s="2">
        <v>29</v>
      </c>
      <c r="D1293" s="2" t="s">
        <v>217</v>
      </c>
      <c r="E1293" s="2" t="s">
        <v>50</v>
      </c>
      <c r="F1293" s="2" t="s">
        <v>1132</v>
      </c>
      <c r="G1293" s="5">
        <v>43853</v>
      </c>
      <c r="H1293" s="2">
        <v>4.0199999999999996</v>
      </c>
      <c r="I1293" s="2">
        <f t="shared" ca="1" si="80"/>
        <v>0</v>
      </c>
      <c r="J1293" s="2" t="str">
        <f t="shared" ca="1" si="81"/>
        <v>New</v>
      </c>
      <c r="K1293" s="5">
        <v>44182</v>
      </c>
      <c r="L1293" s="2" t="s">
        <v>29</v>
      </c>
      <c r="M1293" s="2" t="s">
        <v>30</v>
      </c>
      <c r="N1293" s="2">
        <v>4</v>
      </c>
      <c r="O1293" s="2" t="str" cm="1">
        <f t="array" ref="O1293">_xlfn.IFS(HRData[[#This Row],[Performance Rating]]=1,"Very Dissatisfied",HRData[[#This Row],[Performance Rating]]=2,"Dissatisfied",HRData[[#This Row],[Performance Rating]]=3,"Neutral",HRData[[#This Row],[Performance Rating]]=4,"Satisfied",HRData[[#This Row],[Performance Rating]]=5,"Very Satisfied")</f>
        <v>Satisfied</v>
      </c>
      <c r="P1293" s="7">
        <v>117380</v>
      </c>
      <c r="Q1293" s="7">
        <v>313</v>
      </c>
      <c r="R1293" s="2">
        <v>4</v>
      </c>
      <c r="S1293" s="2">
        <v>9</v>
      </c>
      <c r="T1293" s="2">
        <v>0</v>
      </c>
      <c r="U1293" s="2">
        <v>3</v>
      </c>
      <c r="V1293" s="2" t="str" cm="1">
        <f t="array" ref="V1293">_xlfn.IFS(HRData[[#This Row],[Job Satisfaction Level]]=1,"Very Dissatisfied",HRData[[#This Row],[Job Satisfaction Level]]=2,"Dissatisfied",HRData[[#This Row],[Job Satisfaction Level]]=3,"Neutral",HRData[[#This Row],[Job Satisfaction Level]]=4,"Satisfied",HRData[[#This Row],[Job Satisfaction Level]]=5,"Very Satisfied")</f>
        <v>Neutral</v>
      </c>
      <c r="W1293" s="2" t="s">
        <v>45</v>
      </c>
      <c r="X1293" s="2" t="str">
        <f t="shared" si="82"/>
        <v>20-29</v>
      </c>
      <c r="Y1293" s="2" t="str">
        <f t="shared" si="83"/>
        <v>20-29</v>
      </c>
    </row>
    <row r="1294" spans="1:25" x14ac:dyDescent="0.25">
      <c r="A1294" s="2">
        <v>8111</v>
      </c>
      <c r="B1294" s="2" t="s">
        <v>1872</v>
      </c>
      <c r="C1294" s="2">
        <v>64</v>
      </c>
      <c r="D1294" s="2" t="s">
        <v>33</v>
      </c>
      <c r="E1294" s="2" t="s">
        <v>50</v>
      </c>
      <c r="F1294" s="2" t="s">
        <v>1542</v>
      </c>
      <c r="G1294" s="5">
        <v>41722</v>
      </c>
      <c r="H1294" s="2">
        <v>9.85</v>
      </c>
      <c r="I1294" s="2">
        <f t="shared" ca="1" si="80"/>
        <v>8</v>
      </c>
      <c r="J1294" s="2" t="str">
        <f t="shared" ca="1" si="81"/>
        <v>5-10</v>
      </c>
      <c r="K1294" s="5">
        <v>44882</v>
      </c>
      <c r="L1294" s="2" t="s">
        <v>56</v>
      </c>
      <c r="M1294" s="2" t="s">
        <v>30</v>
      </c>
      <c r="N1294" s="2">
        <v>3</v>
      </c>
      <c r="O1294" s="2" t="str" cm="1">
        <f t="array" ref="O1294">_xlfn.IFS(HRData[[#This Row],[Performance Rating]]=1,"Very Dissatisfied",HRData[[#This Row],[Performance Rating]]=2,"Dissatisfied",HRData[[#This Row],[Performance Rating]]=3,"Neutral",HRData[[#This Row],[Performance Rating]]=4,"Satisfied",HRData[[#This Row],[Performance Rating]]=5,"Very Satisfied")</f>
        <v>Neutral</v>
      </c>
      <c r="P1294" s="7">
        <v>127244</v>
      </c>
      <c r="Q1294" s="7">
        <v>7278</v>
      </c>
      <c r="R1294" s="2">
        <v>3</v>
      </c>
      <c r="S1294" s="2">
        <v>5</v>
      </c>
      <c r="T1294" s="2">
        <v>0</v>
      </c>
      <c r="U1294" s="2">
        <v>3</v>
      </c>
      <c r="V1294" s="2" t="str" cm="1">
        <f t="array" ref="V1294">_xlfn.IFS(HRData[[#This Row],[Job Satisfaction Level]]=1,"Very Dissatisfied",HRData[[#This Row],[Job Satisfaction Level]]=2,"Dissatisfied",HRData[[#This Row],[Job Satisfaction Level]]=3,"Neutral",HRData[[#This Row],[Job Satisfaction Level]]=4,"Satisfied",HRData[[#This Row],[Job Satisfaction Level]]=5,"Very Satisfied")</f>
        <v>Neutral</v>
      </c>
      <c r="W1294" s="2" t="s">
        <v>31</v>
      </c>
      <c r="X1294" s="2" t="str">
        <f t="shared" si="82"/>
        <v>60-69</v>
      </c>
      <c r="Y1294" s="2" t="str">
        <f t="shared" si="83"/>
        <v>60-69</v>
      </c>
    </row>
    <row r="1295" spans="1:25" x14ac:dyDescent="0.25">
      <c r="A1295" s="2">
        <v>7520</v>
      </c>
      <c r="B1295" s="2" t="s">
        <v>1873</v>
      </c>
      <c r="C1295" s="2">
        <v>42</v>
      </c>
      <c r="D1295" s="2" t="s">
        <v>33</v>
      </c>
      <c r="E1295" s="2" t="s">
        <v>50</v>
      </c>
      <c r="F1295" s="2" t="s">
        <v>953</v>
      </c>
      <c r="G1295" s="5">
        <v>45241</v>
      </c>
      <c r="H1295" s="2">
        <v>0.21</v>
      </c>
      <c r="I1295" s="2">
        <f t="shared" ca="1" si="80"/>
        <v>0</v>
      </c>
      <c r="J1295" s="2" t="str">
        <f t="shared" ca="1" si="81"/>
        <v>New</v>
      </c>
      <c r="K1295" s="5"/>
      <c r="L1295" s="2" t="s">
        <v>44</v>
      </c>
      <c r="M1295" s="2" t="s">
        <v>39</v>
      </c>
      <c r="N1295" s="2">
        <v>3</v>
      </c>
      <c r="O1295" s="2" t="str" cm="1">
        <f t="array" ref="O1295">_xlfn.IFS(HRData[[#This Row],[Performance Rating]]=1,"Very Dissatisfied",HRData[[#This Row],[Performance Rating]]=2,"Dissatisfied",HRData[[#This Row],[Performance Rating]]=3,"Neutral",HRData[[#This Row],[Performance Rating]]=4,"Satisfied",HRData[[#This Row],[Performance Rating]]=5,"Very Satisfied")</f>
        <v>Neutral</v>
      </c>
      <c r="P1295" s="7">
        <v>65314</v>
      </c>
      <c r="Q1295" s="7">
        <v>8031</v>
      </c>
      <c r="R1295" s="2">
        <v>11</v>
      </c>
      <c r="S1295" s="2">
        <v>10</v>
      </c>
      <c r="T1295" s="2">
        <v>4</v>
      </c>
      <c r="U1295" s="2">
        <v>5</v>
      </c>
      <c r="V1295" s="2" t="str" cm="1">
        <f t="array" ref="V1295">_xlfn.IFS(HRData[[#This Row],[Job Satisfaction Level]]=1,"Very Dissatisfied",HRData[[#This Row],[Job Satisfaction Level]]=2,"Dissatisfied",HRData[[#This Row],[Job Satisfaction Level]]=3,"Neutral",HRData[[#This Row],[Job Satisfaction Level]]=4,"Satisfied",HRData[[#This Row],[Job Satisfaction Level]]=5,"Very Satisfied")</f>
        <v>Very Satisfied</v>
      </c>
      <c r="W1295" s="2" t="s">
        <v>31</v>
      </c>
      <c r="X1295" s="2" t="str">
        <f t="shared" si="82"/>
        <v>40-49</v>
      </c>
      <c r="Y1295" s="2" t="str">
        <f t="shared" si="83"/>
        <v>40-49</v>
      </c>
    </row>
    <row r="1296" spans="1:25" x14ac:dyDescent="0.25">
      <c r="A1296" s="2">
        <v>9377</v>
      </c>
      <c r="B1296" s="2" t="s">
        <v>1874</v>
      </c>
      <c r="C1296" s="2">
        <v>24</v>
      </c>
      <c r="D1296" s="2" t="s">
        <v>217</v>
      </c>
      <c r="E1296" s="2" t="s">
        <v>37</v>
      </c>
      <c r="F1296" s="2" t="s">
        <v>1251</v>
      </c>
      <c r="G1296" s="5">
        <v>42470</v>
      </c>
      <c r="H1296" s="2">
        <v>7.81</v>
      </c>
      <c r="I1296" s="2">
        <f t="shared" ca="1" si="80"/>
        <v>8</v>
      </c>
      <c r="J1296" s="2" t="str">
        <f t="shared" ca="1" si="81"/>
        <v>5-10</v>
      </c>
      <c r="K1296" s="5"/>
      <c r="L1296" s="2" t="s">
        <v>48</v>
      </c>
      <c r="M1296" s="2" t="s">
        <v>39</v>
      </c>
      <c r="N1296" s="2">
        <v>2</v>
      </c>
      <c r="O1296" s="2" t="str" cm="1">
        <f t="array" ref="O1296">_xlfn.IFS(HRData[[#This Row],[Performance Rating]]=1,"Very Dissatisfied",HRData[[#This Row],[Performance Rating]]=2,"Dissatisfied",HRData[[#This Row],[Performance Rating]]=3,"Neutral",HRData[[#This Row],[Performance Rating]]=4,"Satisfied",HRData[[#This Row],[Performance Rating]]=5,"Very Satisfied")</f>
        <v>Dissatisfied</v>
      </c>
      <c r="P1296" s="7">
        <v>50970</v>
      </c>
      <c r="Q1296" s="7">
        <v>9263</v>
      </c>
      <c r="R1296" s="2">
        <v>12</v>
      </c>
      <c r="S1296" s="2">
        <v>10</v>
      </c>
      <c r="T1296" s="2">
        <v>5</v>
      </c>
      <c r="U1296" s="2">
        <v>1</v>
      </c>
      <c r="V1296" s="2" t="str" cm="1">
        <f t="array" ref="V12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296" s="2" t="s">
        <v>40</v>
      </c>
      <c r="X1296" s="2" t="str">
        <f t="shared" si="82"/>
        <v>20-29</v>
      </c>
      <c r="Y1296" s="2" t="str">
        <f t="shared" si="83"/>
        <v>20-29</v>
      </c>
    </row>
    <row r="1297" spans="1:25" x14ac:dyDescent="0.25">
      <c r="A1297" s="2">
        <v>4894</v>
      </c>
      <c r="B1297" s="2" t="s">
        <v>1875</v>
      </c>
      <c r="C1297" s="2">
        <v>42</v>
      </c>
      <c r="D1297" s="2" t="s">
        <v>33</v>
      </c>
      <c r="E1297" s="2" t="s">
        <v>42</v>
      </c>
      <c r="F1297" s="2" t="s">
        <v>698</v>
      </c>
      <c r="G1297" s="5">
        <v>44657</v>
      </c>
      <c r="H1297" s="2">
        <v>1.81</v>
      </c>
      <c r="I1297" s="2">
        <f t="shared" ca="1" si="80"/>
        <v>1</v>
      </c>
      <c r="J1297" s="2" t="str">
        <f t="shared" ca="1" si="81"/>
        <v>1-3</v>
      </c>
      <c r="K1297" s="5">
        <v>45163</v>
      </c>
      <c r="L1297" s="2" t="s">
        <v>29</v>
      </c>
      <c r="M1297" s="2" t="s">
        <v>30</v>
      </c>
      <c r="N1297" s="2">
        <v>4</v>
      </c>
      <c r="O1297" s="2" t="str" cm="1">
        <f t="array" ref="O1297">_xlfn.IFS(HRData[[#This Row],[Performance Rating]]=1,"Very Dissatisfied",HRData[[#This Row],[Performance Rating]]=2,"Dissatisfied",HRData[[#This Row],[Performance Rating]]=3,"Neutral",HRData[[#This Row],[Performance Rating]]=4,"Satisfied",HRData[[#This Row],[Performance Rating]]=5,"Very Satisfied")</f>
        <v>Satisfied</v>
      </c>
      <c r="P1297" s="7">
        <v>70885</v>
      </c>
      <c r="Q1297" s="7">
        <v>1703</v>
      </c>
      <c r="R1297" s="2">
        <v>3</v>
      </c>
      <c r="S1297" s="2">
        <v>5</v>
      </c>
      <c r="T1297" s="2">
        <v>4</v>
      </c>
      <c r="U1297" s="2">
        <v>4</v>
      </c>
      <c r="V1297" s="2" t="str" cm="1">
        <f t="array" ref="V1297">_xlfn.IFS(HRData[[#This Row],[Job Satisfaction Level]]=1,"Very Dissatisfied",HRData[[#This Row],[Job Satisfaction Level]]=2,"Dissatisfied",HRData[[#This Row],[Job Satisfaction Level]]=3,"Neutral",HRData[[#This Row],[Job Satisfaction Level]]=4,"Satisfied",HRData[[#This Row],[Job Satisfaction Level]]=5,"Very Satisfied")</f>
        <v>Satisfied</v>
      </c>
      <c r="W1297" s="2" t="s">
        <v>45</v>
      </c>
      <c r="X1297" s="2" t="str">
        <f t="shared" si="82"/>
        <v>40-49</v>
      </c>
      <c r="Y1297" s="2" t="str">
        <f t="shared" si="83"/>
        <v>40-49</v>
      </c>
    </row>
    <row r="1298" spans="1:25" x14ac:dyDescent="0.25">
      <c r="A1298" s="2">
        <v>1009</v>
      </c>
      <c r="B1298" s="2" t="s">
        <v>1876</v>
      </c>
      <c r="C1298" s="2">
        <v>26</v>
      </c>
      <c r="D1298" s="2" t="s">
        <v>26</v>
      </c>
      <c r="E1298" s="2" t="s">
        <v>27</v>
      </c>
      <c r="F1298" s="2" t="s">
        <v>1877</v>
      </c>
      <c r="G1298" s="5">
        <v>41883</v>
      </c>
      <c r="H1298" s="2">
        <v>9.41</v>
      </c>
      <c r="I1298" s="2">
        <f t="shared" ca="1" si="80"/>
        <v>3</v>
      </c>
      <c r="J1298" s="2" t="str">
        <f t="shared" ca="1" si="81"/>
        <v>3-5</v>
      </c>
      <c r="K1298" s="5">
        <v>43166</v>
      </c>
      <c r="L1298" s="2" t="s">
        <v>48</v>
      </c>
      <c r="M1298" s="2" t="s">
        <v>30</v>
      </c>
      <c r="N1298" s="2">
        <v>4</v>
      </c>
      <c r="O1298" s="2" t="str" cm="1">
        <f t="array" ref="O1298">_xlfn.IFS(HRData[[#This Row],[Performance Rating]]=1,"Very Dissatisfied",HRData[[#This Row],[Performance Rating]]=2,"Dissatisfied",HRData[[#This Row],[Performance Rating]]=3,"Neutral",HRData[[#This Row],[Performance Rating]]=4,"Satisfied",HRData[[#This Row],[Performance Rating]]=5,"Very Satisfied")</f>
        <v>Satisfied</v>
      </c>
      <c r="P1298" s="7">
        <v>96442</v>
      </c>
      <c r="Q1298" s="7">
        <v>6506</v>
      </c>
      <c r="R1298" s="2">
        <v>10</v>
      </c>
      <c r="S1298" s="2">
        <v>7</v>
      </c>
      <c r="T1298" s="2">
        <v>10</v>
      </c>
      <c r="U1298" s="2">
        <v>4</v>
      </c>
      <c r="V1298" s="2" t="str" cm="1">
        <f t="array" ref="V1298">_xlfn.IFS(HRData[[#This Row],[Job Satisfaction Level]]=1,"Very Dissatisfied",HRData[[#This Row],[Job Satisfaction Level]]=2,"Dissatisfied",HRData[[#This Row],[Job Satisfaction Level]]=3,"Neutral",HRData[[#This Row],[Job Satisfaction Level]]=4,"Satisfied",HRData[[#This Row],[Job Satisfaction Level]]=5,"Very Satisfied")</f>
        <v>Satisfied</v>
      </c>
      <c r="W1298" s="2" t="s">
        <v>31</v>
      </c>
      <c r="X1298" s="2" t="str">
        <f t="shared" si="82"/>
        <v>20-29</v>
      </c>
      <c r="Y1298" s="2" t="str">
        <f t="shared" si="83"/>
        <v>20-29</v>
      </c>
    </row>
    <row r="1299" spans="1:25" x14ac:dyDescent="0.25">
      <c r="A1299" s="2">
        <v>7971</v>
      </c>
      <c r="B1299" s="2" t="s">
        <v>1878</v>
      </c>
      <c r="C1299" s="2">
        <v>18</v>
      </c>
      <c r="D1299" s="2" t="s">
        <v>217</v>
      </c>
      <c r="E1299" s="2" t="s">
        <v>34</v>
      </c>
      <c r="F1299" s="2" t="s">
        <v>947</v>
      </c>
      <c r="G1299" s="5">
        <v>43881</v>
      </c>
      <c r="H1299" s="2">
        <v>3.94</v>
      </c>
      <c r="I1299" s="2">
        <f t="shared" ca="1" si="80"/>
        <v>3</v>
      </c>
      <c r="J1299" s="2" t="str">
        <f t="shared" ca="1" si="81"/>
        <v>3-5</v>
      </c>
      <c r="K1299" s="5">
        <v>45150</v>
      </c>
      <c r="L1299" s="2" t="s">
        <v>56</v>
      </c>
      <c r="M1299" s="2" t="s">
        <v>30</v>
      </c>
      <c r="N1299" s="2">
        <v>2</v>
      </c>
      <c r="O1299" s="2" t="str" cm="1">
        <f t="array" ref="O1299">_xlfn.IFS(HRData[[#This Row],[Performance Rating]]=1,"Very Dissatisfied",HRData[[#This Row],[Performance Rating]]=2,"Dissatisfied",HRData[[#This Row],[Performance Rating]]=3,"Neutral",HRData[[#This Row],[Performance Rating]]=4,"Satisfied",HRData[[#This Row],[Performance Rating]]=5,"Very Satisfied")</f>
        <v>Dissatisfied</v>
      </c>
      <c r="P1299" s="7">
        <v>96724</v>
      </c>
      <c r="Q1299" s="7">
        <v>7130</v>
      </c>
      <c r="R1299" s="2">
        <v>17</v>
      </c>
      <c r="S1299" s="2">
        <v>2</v>
      </c>
      <c r="T1299" s="2">
        <v>0</v>
      </c>
      <c r="U1299" s="2">
        <v>5</v>
      </c>
      <c r="V1299" s="2" t="str" cm="1">
        <f t="array" ref="V1299">_xlfn.IFS(HRData[[#This Row],[Job Satisfaction Level]]=1,"Very Dissatisfied",HRData[[#This Row],[Job Satisfaction Level]]=2,"Dissatisfied",HRData[[#This Row],[Job Satisfaction Level]]=3,"Neutral",HRData[[#This Row],[Job Satisfaction Level]]=4,"Satisfied",HRData[[#This Row],[Job Satisfaction Level]]=5,"Very Satisfied")</f>
        <v>Very Satisfied</v>
      </c>
      <c r="W1299" s="2" t="s">
        <v>45</v>
      </c>
      <c r="X1299" s="2" t="str">
        <f t="shared" si="82"/>
        <v>10-19</v>
      </c>
      <c r="Y1299" s="2" t="str">
        <f t="shared" si="83"/>
        <v>10-19</v>
      </c>
    </row>
    <row r="1300" spans="1:25" x14ac:dyDescent="0.25">
      <c r="A1300" s="2">
        <v>4869</v>
      </c>
      <c r="B1300" s="2" t="s">
        <v>1879</v>
      </c>
      <c r="C1300" s="2">
        <v>59</v>
      </c>
      <c r="D1300" s="2" t="s">
        <v>26</v>
      </c>
      <c r="E1300" s="2" t="s">
        <v>50</v>
      </c>
      <c r="F1300" s="2" t="s">
        <v>700</v>
      </c>
      <c r="G1300" s="5">
        <v>41914</v>
      </c>
      <c r="H1300" s="2">
        <v>9.33</v>
      </c>
      <c r="I1300" s="2">
        <f t="shared" ca="1" si="80"/>
        <v>0</v>
      </c>
      <c r="J1300" s="2" t="str">
        <f t="shared" ca="1" si="81"/>
        <v>New</v>
      </c>
      <c r="K1300" s="5">
        <v>42137</v>
      </c>
      <c r="L1300" s="2" t="s">
        <v>44</v>
      </c>
      <c r="M1300" s="2" t="s">
        <v>30</v>
      </c>
      <c r="N1300" s="2">
        <v>3</v>
      </c>
      <c r="O1300" s="2" t="str" cm="1">
        <f t="array" ref="O1300">_xlfn.IFS(HRData[[#This Row],[Performance Rating]]=1,"Very Dissatisfied",HRData[[#This Row],[Performance Rating]]=2,"Dissatisfied",HRData[[#This Row],[Performance Rating]]=3,"Neutral",HRData[[#This Row],[Performance Rating]]=4,"Satisfied",HRData[[#This Row],[Performance Rating]]=5,"Very Satisfied")</f>
        <v>Neutral</v>
      </c>
      <c r="P1300" s="7">
        <v>58484</v>
      </c>
      <c r="Q1300" s="7">
        <v>4615</v>
      </c>
      <c r="R1300" s="2">
        <v>14</v>
      </c>
      <c r="S1300" s="2">
        <v>2</v>
      </c>
      <c r="T1300" s="2">
        <v>10</v>
      </c>
      <c r="U1300" s="2">
        <v>5</v>
      </c>
      <c r="V1300" s="2" t="str" cm="1">
        <f t="array" ref="V1300">_xlfn.IFS(HRData[[#This Row],[Job Satisfaction Level]]=1,"Very Dissatisfied",HRData[[#This Row],[Job Satisfaction Level]]=2,"Dissatisfied",HRData[[#This Row],[Job Satisfaction Level]]=3,"Neutral",HRData[[#This Row],[Job Satisfaction Level]]=4,"Satisfied",HRData[[#This Row],[Job Satisfaction Level]]=5,"Very Satisfied")</f>
        <v>Very Satisfied</v>
      </c>
      <c r="W1300" s="2" t="s">
        <v>40</v>
      </c>
      <c r="X1300" s="2" t="str">
        <f t="shared" si="82"/>
        <v>50-59</v>
      </c>
      <c r="Y1300" s="2" t="str">
        <f t="shared" si="83"/>
        <v>50-59</v>
      </c>
    </row>
    <row r="1301" spans="1:25" x14ac:dyDescent="0.25">
      <c r="A1301" s="2">
        <v>8720</v>
      </c>
      <c r="B1301" s="2" t="s">
        <v>1880</v>
      </c>
      <c r="C1301" s="2">
        <v>20</v>
      </c>
      <c r="D1301" s="2" t="s">
        <v>26</v>
      </c>
      <c r="E1301" s="2" t="s">
        <v>34</v>
      </c>
      <c r="F1301" s="2" t="s">
        <v>549</v>
      </c>
      <c r="G1301" s="5">
        <v>44402</v>
      </c>
      <c r="H1301" s="2">
        <v>2.5099999999999998</v>
      </c>
      <c r="I1301" s="2">
        <f t="shared" ca="1" si="80"/>
        <v>1</v>
      </c>
      <c r="J1301" s="2" t="str">
        <f t="shared" ca="1" si="81"/>
        <v>1-3</v>
      </c>
      <c r="K1301" s="5">
        <v>44793</v>
      </c>
      <c r="L1301" s="2" t="s">
        <v>56</v>
      </c>
      <c r="M1301" s="2" t="s">
        <v>30</v>
      </c>
      <c r="N1301" s="2">
        <v>5</v>
      </c>
      <c r="O1301" s="2" t="str" cm="1">
        <f t="array" ref="O1301">_xlfn.IFS(HRData[[#This Row],[Performance Rating]]=1,"Very Dissatisfied",HRData[[#This Row],[Performance Rating]]=2,"Dissatisfied",HRData[[#This Row],[Performance Rating]]=3,"Neutral",HRData[[#This Row],[Performance Rating]]=4,"Satisfied",HRData[[#This Row],[Performance Rating]]=5,"Very Satisfied")</f>
        <v>Very Satisfied</v>
      </c>
      <c r="P1301" s="7">
        <v>56424</v>
      </c>
      <c r="Q1301" s="7">
        <v>722</v>
      </c>
      <c r="R1301" s="2">
        <v>10</v>
      </c>
      <c r="S1301" s="2">
        <v>3</v>
      </c>
      <c r="T1301" s="2">
        <v>4</v>
      </c>
      <c r="U1301" s="2">
        <v>4</v>
      </c>
      <c r="V1301" s="2" t="str" cm="1">
        <f t="array" ref="V1301">_xlfn.IFS(HRData[[#This Row],[Job Satisfaction Level]]=1,"Very Dissatisfied",HRData[[#This Row],[Job Satisfaction Level]]=2,"Dissatisfied",HRData[[#This Row],[Job Satisfaction Level]]=3,"Neutral",HRData[[#This Row],[Job Satisfaction Level]]=4,"Satisfied",HRData[[#This Row],[Job Satisfaction Level]]=5,"Very Satisfied")</f>
        <v>Satisfied</v>
      </c>
      <c r="W1301" s="2" t="s">
        <v>31</v>
      </c>
      <c r="X1301" s="2" t="str">
        <f t="shared" si="82"/>
        <v>20-29</v>
      </c>
      <c r="Y1301" s="2" t="str">
        <f t="shared" si="83"/>
        <v>20-29</v>
      </c>
    </row>
    <row r="1302" spans="1:25" x14ac:dyDescent="0.25">
      <c r="A1302" s="2">
        <v>3986</v>
      </c>
      <c r="B1302" s="2" t="s">
        <v>1881</v>
      </c>
      <c r="C1302" s="2">
        <v>61</v>
      </c>
      <c r="D1302" s="2" t="s">
        <v>33</v>
      </c>
      <c r="E1302" s="2" t="s">
        <v>37</v>
      </c>
      <c r="F1302" s="2" t="s">
        <v>1298</v>
      </c>
      <c r="G1302" s="5">
        <v>42416</v>
      </c>
      <c r="H1302" s="2">
        <v>7.95</v>
      </c>
      <c r="I1302" s="2">
        <f t="shared" ca="1" si="80"/>
        <v>8</v>
      </c>
      <c r="J1302" s="2" t="str">
        <f t="shared" ca="1" si="81"/>
        <v>5-10</v>
      </c>
      <c r="K1302" s="5"/>
      <c r="L1302" s="2" t="s">
        <v>56</v>
      </c>
      <c r="M1302" s="2" t="s">
        <v>39</v>
      </c>
      <c r="N1302" s="2">
        <v>5</v>
      </c>
      <c r="O1302" s="2" t="str" cm="1">
        <f t="array" ref="O1302">_xlfn.IFS(HRData[[#This Row],[Performance Rating]]=1,"Very Dissatisfied",HRData[[#This Row],[Performance Rating]]=2,"Dissatisfied",HRData[[#This Row],[Performance Rating]]=3,"Neutral",HRData[[#This Row],[Performance Rating]]=4,"Satisfied",HRData[[#This Row],[Performance Rating]]=5,"Very Satisfied")</f>
        <v>Very Satisfied</v>
      </c>
      <c r="P1302" s="7">
        <v>107449</v>
      </c>
      <c r="Q1302" s="7">
        <v>3811</v>
      </c>
      <c r="R1302" s="2">
        <v>19</v>
      </c>
      <c r="S1302" s="2">
        <v>4</v>
      </c>
      <c r="T1302" s="2">
        <v>9</v>
      </c>
      <c r="U1302" s="2">
        <v>3</v>
      </c>
      <c r="V1302" s="2" t="str" cm="1">
        <f t="array" ref="V1302">_xlfn.IFS(HRData[[#This Row],[Job Satisfaction Level]]=1,"Very Dissatisfied",HRData[[#This Row],[Job Satisfaction Level]]=2,"Dissatisfied",HRData[[#This Row],[Job Satisfaction Level]]=3,"Neutral",HRData[[#This Row],[Job Satisfaction Level]]=4,"Satisfied",HRData[[#This Row],[Job Satisfaction Level]]=5,"Very Satisfied")</f>
        <v>Neutral</v>
      </c>
      <c r="W1302" s="2" t="s">
        <v>31</v>
      </c>
      <c r="X1302" s="2" t="str">
        <f t="shared" si="82"/>
        <v>60-69</v>
      </c>
      <c r="Y1302" s="2" t="str">
        <f t="shared" si="83"/>
        <v>60-69</v>
      </c>
    </row>
    <row r="1303" spans="1:25" x14ac:dyDescent="0.25">
      <c r="A1303" s="2">
        <v>4818</v>
      </c>
      <c r="B1303" s="2" t="s">
        <v>1882</v>
      </c>
      <c r="C1303" s="2">
        <v>18</v>
      </c>
      <c r="D1303" s="2" t="s">
        <v>217</v>
      </c>
      <c r="E1303" s="2" t="s">
        <v>34</v>
      </c>
      <c r="F1303" s="2" t="s">
        <v>28</v>
      </c>
      <c r="G1303" s="5">
        <v>42435</v>
      </c>
      <c r="H1303" s="2">
        <v>7.9</v>
      </c>
      <c r="I1303" s="2">
        <f t="shared" ca="1" si="80"/>
        <v>8</v>
      </c>
      <c r="J1303" s="2" t="str">
        <f t="shared" ca="1" si="81"/>
        <v>5-10</v>
      </c>
      <c r="K1303" s="5"/>
      <c r="L1303" s="2" t="s">
        <v>44</v>
      </c>
      <c r="M1303" s="2" t="s">
        <v>39</v>
      </c>
      <c r="N1303" s="2">
        <v>2</v>
      </c>
      <c r="O1303" s="2" t="str" cm="1">
        <f t="array" ref="O1303">_xlfn.IFS(HRData[[#This Row],[Performance Rating]]=1,"Very Dissatisfied",HRData[[#This Row],[Performance Rating]]=2,"Dissatisfied",HRData[[#This Row],[Performance Rating]]=3,"Neutral",HRData[[#This Row],[Performance Rating]]=4,"Satisfied",HRData[[#This Row],[Performance Rating]]=5,"Very Satisfied")</f>
        <v>Dissatisfied</v>
      </c>
      <c r="P1303" s="7">
        <v>66579</v>
      </c>
      <c r="Q1303" s="7">
        <v>4045</v>
      </c>
      <c r="R1303" s="2">
        <v>16</v>
      </c>
      <c r="S1303" s="2">
        <v>6</v>
      </c>
      <c r="T1303" s="2">
        <v>8</v>
      </c>
      <c r="U1303" s="2">
        <v>4</v>
      </c>
      <c r="V1303" s="2" t="str" cm="1">
        <f t="array" ref="V1303">_xlfn.IFS(HRData[[#This Row],[Job Satisfaction Level]]=1,"Very Dissatisfied",HRData[[#This Row],[Job Satisfaction Level]]=2,"Dissatisfied",HRData[[#This Row],[Job Satisfaction Level]]=3,"Neutral",HRData[[#This Row],[Job Satisfaction Level]]=4,"Satisfied",HRData[[#This Row],[Job Satisfaction Level]]=5,"Very Satisfied")</f>
        <v>Satisfied</v>
      </c>
      <c r="W1303" s="2" t="s">
        <v>45</v>
      </c>
      <c r="X1303" s="2" t="str">
        <f t="shared" si="82"/>
        <v>10-19</v>
      </c>
      <c r="Y1303" s="2" t="str">
        <f t="shared" si="83"/>
        <v>10-19</v>
      </c>
    </row>
    <row r="1304" spans="1:25" x14ac:dyDescent="0.25">
      <c r="A1304" s="2">
        <v>3006</v>
      </c>
      <c r="B1304" s="2" t="s">
        <v>1883</v>
      </c>
      <c r="C1304" s="2">
        <v>41</v>
      </c>
      <c r="D1304" s="2" t="s">
        <v>26</v>
      </c>
      <c r="E1304" s="2" t="s">
        <v>37</v>
      </c>
      <c r="F1304" s="2" t="s">
        <v>1884</v>
      </c>
      <c r="G1304" s="5">
        <v>45161</v>
      </c>
      <c r="H1304" s="2">
        <v>0.43</v>
      </c>
      <c r="I1304" s="2">
        <f t="shared" ca="1" si="80"/>
        <v>0</v>
      </c>
      <c r="J1304" s="2" t="str">
        <f t="shared" ca="1" si="81"/>
        <v>New</v>
      </c>
      <c r="K1304" s="5">
        <v>45166</v>
      </c>
      <c r="L1304" s="2" t="s">
        <v>44</v>
      </c>
      <c r="M1304" s="2" t="s">
        <v>30</v>
      </c>
      <c r="N1304" s="2">
        <v>2</v>
      </c>
      <c r="O1304" s="2" t="str" cm="1">
        <f t="array" ref="O1304">_xlfn.IFS(HRData[[#This Row],[Performance Rating]]=1,"Very Dissatisfied",HRData[[#This Row],[Performance Rating]]=2,"Dissatisfied",HRData[[#This Row],[Performance Rating]]=3,"Neutral",HRData[[#This Row],[Performance Rating]]=4,"Satisfied",HRData[[#This Row],[Performance Rating]]=5,"Very Satisfied")</f>
        <v>Dissatisfied</v>
      </c>
      <c r="P1304" s="7">
        <v>49744</v>
      </c>
      <c r="Q1304" s="7">
        <v>2073</v>
      </c>
      <c r="R1304" s="2">
        <v>14</v>
      </c>
      <c r="S1304" s="2">
        <v>4</v>
      </c>
      <c r="T1304" s="2">
        <v>4</v>
      </c>
      <c r="U1304" s="2">
        <v>2</v>
      </c>
      <c r="V1304" s="2" t="str" cm="1">
        <f t="array" ref="V1304">_xlfn.IFS(HRData[[#This Row],[Job Satisfaction Level]]=1,"Very Dissatisfied",HRData[[#This Row],[Job Satisfaction Level]]=2,"Dissatisfied",HRData[[#This Row],[Job Satisfaction Level]]=3,"Neutral",HRData[[#This Row],[Job Satisfaction Level]]=4,"Satisfied",HRData[[#This Row],[Job Satisfaction Level]]=5,"Very Satisfied")</f>
        <v>Dissatisfied</v>
      </c>
      <c r="W1304" s="2" t="s">
        <v>45</v>
      </c>
      <c r="X1304" s="2" t="str">
        <f t="shared" si="82"/>
        <v>40-49</v>
      </c>
      <c r="Y1304" s="2" t="str">
        <f t="shared" si="83"/>
        <v>40-49</v>
      </c>
    </row>
    <row r="1305" spans="1:25" x14ac:dyDescent="0.25">
      <c r="A1305" s="2">
        <v>4254</v>
      </c>
      <c r="B1305" s="2" t="s">
        <v>1885</v>
      </c>
      <c r="C1305" s="2">
        <v>55</v>
      </c>
      <c r="D1305" s="2" t="s">
        <v>217</v>
      </c>
      <c r="E1305" s="2" t="s">
        <v>42</v>
      </c>
      <c r="F1305" s="2" t="s">
        <v>1225</v>
      </c>
      <c r="G1305" s="5">
        <v>45017</v>
      </c>
      <c r="H1305" s="2">
        <v>0.83</v>
      </c>
      <c r="I1305" s="2">
        <f t="shared" ca="1" si="80"/>
        <v>0</v>
      </c>
      <c r="J1305" s="2" t="str">
        <f t="shared" ca="1" si="81"/>
        <v>New</v>
      </c>
      <c r="K1305" s="5">
        <v>45128</v>
      </c>
      <c r="L1305" s="2" t="s">
        <v>29</v>
      </c>
      <c r="M1305" s="2" t="s">
        <v>30</v>
      </c>
      <c r="N1305" s="2">
        <v>2</v>
      </c>
      <c r="O1305" s="2" t="str" cm="1">
        <f t="array" ref="O1305">_xlfn.IFS(HRData[[#This Row],[Performance Rating]]=1,"Very Dissatisfied",HRData[[#This Row],[Performance Rating]]=2,"Dissatisfied",HRData[[#This Row],[Performance Rating]]=3,"Neutral",HRData[[#This Row],[Performance Rating]]=4,"Satisfied",HRData[[#This Row],[Performance Rating]]=5,"Very Satisfied")</f>
        <v>Dissatisfied</v>
      </c>
      <c r="P1305" s="7">
        <v>95812</v>
      </c>
      <c r="Q1305" s="7">
        <v>6937</v>
      </c>
      <c r="R1305" s="2">
        <v>11</v>
      </c>
      <c r="S1305" s="2">
        <v>6</v>
      </c>
      <c r="T1305" s="2">
        <v>10</v>
      </c>
      <c r="U1305" s="2">
        <v>2</v>
      </c>
      <c r="V1305" s="2" t="str" cm="1">
        <f t="array" ref="V1305">_xlfn.IFS(HRData[[#This Row],[Job Satisfaction Level]]=1,"Very Dissatisfied",HRData[[#This Row],[Job Satisfaction Level]]=2,"Dissatisfied",HRData[[#This Row],[Job Satisfaction Level]]=3,"Neutral",HRData[[#This Row],[Job Satisfaction Level]]=4,"Satisfied",HRData[[#This Row],[Job Satisfaction Level]]=5,"Very Satisfied")</f>
        <v>Dissatisfied</v>
      </c>
      <c r="W1305" s="2" t="s">
        <v>40</v>
      </c>
      <c r="X1305" s="2" t="str">
        <f t="shared" si="82"/>
        <v>50-59</v>
      </c>
      <c r="Y1305" s="2" t="str">
        <f t="shared" si="83"/>
        <v>50-59</v>
      </c>
    </row>
    <row r="1306" spans="1:25" x14ac:dyDescent="0.25">
      <c r="A1306" s="2">
        <v>8642</v>
      </c>
      <c r="B1306" s="2" t="s">
        <v>1886</v>
      </c>
      <c r="C1306" s="2">
        <v>25</v>
      </c>
      <c r="D1306" s="2" t="s">
        <v>26</v>
      </c>
      <c r="E1306" s="2" t="s">
        <v>27</v>
      </c>
      <c r="F1306" s="2" t="s">
        <v>434</v>
      </c>
      <c r="G1306" s="5">
        <v>42138</v>
      </c>
      <c r="H1306" s="2">
        <v>8.7200000000000006</v>
      </c>
      <c r="I1306" s="2">
        <f t="shared" ca="1" si="80"/>
        <v>6</v>
      </c>
      <c r="J1306" s="2" t="str">
        <f t="shared" ca="1" si="81"/>
        <v>5-10</v>
      </c>
      <c r="K1306" s="5">
        <v>44392</v>
      </c>
      <c r="L1306" s="2" t="s">
        <v>48</v>
      </c>
      <c r="M1306" s="2" t="s">
        <v>30</v>
      </c>
      <c r="N1306" s="2">
        <v>1</v>
      </c>
      <c r="O1306" s="2" t="str" cm="1">
        <f t="array" ref="O1306">_xlfn.IFS(HRData[[#This Row],[Performance Rating]]=1,"Very Dissatisfied",HRData[[#This Row],[Performance Rating]]=2,"Dissatisfied",HRData[[#This Row],[Performance Rating]]=3,"Neutral",HRData[[#This Row],[Performance Rating]]=4,"Satisfied",HRData[[#This Row],[Performance Rating]]=5,"Very Satisfied")</f>
        <v>Very Dissatisfied</v>
      </c>
      <c r="P1306" s="7">
        <v>117270</v>
      </c>
      <c r="Q1306" s="7">
        <v>9617</v>
      </c>
      <c r="R1306" s="2">
        <v>14</v>
      </c>
      <c r="S1306" s="2">
        <v>8</v>
      </c>
      <c r="T1306" s="2">
        <v>9</v>
      </c>
      <c r="U1306" s="2">
        <v>4</v>
      </c>
      <c r="V1306" s="2" t="str" cm="1">
        <f t="array" ref="V1306">_xlfn.IFS(HRData[[#This Row],[Job Satisfaction Level]]=1,"Very Dissatisfied",HRData[[#This Row],[Job Satisfaction Level]]=2,"Dissatisfied",HRData[[#This Row],[Job Satisfaction Level]]=3,"Neutral",HRData[[#This Row],[Job Satisfaction Level]]=4,"Satisfied",HRData[[#This Row],[Job Satisfaction Level]]=5,"Very Satisfied")</f>
        <v>Satisfied</v>
      </c>
      <c r="W1306" s="2" t="s">
        <v>40</v>
      </c>
      <c r="X1306" s="2" t="str">
        <f t="shared" si="82"/>
        <v>20-29</v>
      </c>
      <c r="Y1306" s="2" t="str">
        <f t="shared" si="83"/>
        <v>20-29</v>
      </c>
    </row>
    <row r="1307" spans="1:25" x14ac:dyDescent="0.25">
      <c r="A1307" s="2">
        <v>6085</v>
      </c>
      <c r="B1307" s="2" t="s">
        <v>1887</v>
      </c>
      <c r="C1307" s="2">
        <v>65</v>
      </c>
      <c r="D1307" s="2" t="s">
        <v>217</v>
      </c>
      <c r="E1307" s="2" t="s">
        <v>42</v>
      </c>
      <c r="F1307" s="2" t="s">
        <v>82</v>
      </c>
      <c r="G1307" s="5">
        <v>44616</v>
      </c>
      <c r="H1307" s="2">
        <v>1.93</v>
      </c>
      <c r="I1307" s="2">
        <f t="shared" ca="1" si="80"/>
        <v>2</v>
      </c>
      <c r="J1307" s="2" t="str">
        <f t="shared" ca="1" si="81"/>
        <v>1-3</v>
      </c>
      <c r="K1307" s="5"/>
      <c r="L1307" s="2" t="s">
        <v>48</v>
      </c>
      <c r="M1307" s="2" t="s">
        <v>39</v>
      </c>
      <c r="N1307" s="2">
        <v>3</v>
      </c>
      <c r="O1307" s="2" t="str" cm="1">
        <f t="array" ref="O1307">_xlfn.IFS(HRData[[#This Row],[Performance Rating]]=1,"Very Dissatisfied",HRData[[#This Row],[Performance Rating]]=2,"Dissatisfied",HRData[[#This Row],[Performance Rating]]=3,"Neutral",HRData[[#This Row],[Performance Rating]]=4,"Satisfied",HRData[[#This Row],[Performance Rating]]=5,"Very Satisfied")</f>
        <v>Neutral</v>
      </c>
      <c r="P1307" s="7">
        <v>137549</v>
      </c>
      <c r="Q1307" s="7">
        <v>6809</v>
      </c>
      <c r="R1307" s="2">
        <v>19</v>
      </c>
      <c r="S1307" s="2">
        <v>7</v>
      </c>
      <c r="T1307" s="2">
        <v>2</v>
      </c>
      <c r="U1307" s="2">
        <v>2</v>
      </c>
      <c r="V1307" s="2" t="str" cm="1">
        <f t="array" ref="V1307">_xlfn.IFS(HRData[[#This Row],[Job Satisfaction Level]]=1,"Very Dissatisfied",HRData[[#This Row],[Job Satisfaction Level]]=2,"Dissatisfied",HRData[[#This Row],[Job Satisfaction Level]]=3,"Neutral",HRData[[#This Row],[Job Satisfaction Level]]=4,"Satisfied",HRData[[#This Row],[Job Satisfaction Level]]=5,"Very Satisfied")</f>
        <v>Dissatisfied</v>
      </c>
      <c r="W1307" s="2" t="s">
        <v>40</v>
      </c>
      <c r="X1307" s="2" t="str">
        <f t="shared" si="82"/>
        <v>60-69</v>
      </c>
      <c r="Y1307" s="2" t="str">
        <f t="shared" si="83"/>
        <v>60-69</v>
      </c>
    </row>
    <row r="1308" spans="1:25" x14ac:dyDescent="0.25">
      <c r="A1308" s="2">
        <v>2817</v>
      </c>
      <c r="B1308" s="2" t="s">
        <v>1888</v>
      </c>
      <c r="C1308" s="2">
        <v>46</v>
      </c>
      <c r="D1308" s="2" t="s">
        <v>217</v>
      </c>
      <c r="E1308" s="2" t="s">
        <v>37</v>
      </c>
      <c r="F1308" s="2" t="s">
        <v>568</v>
      </c>
      <c r="G1308" s="5">
        <v>44232</v>
      </c>
      <c r="H1308" s="2">
        <v>2.98</v>
      </c>
      <c r="I1308" s="2">
        <f t="shared" ca="1" si="80"/>
        <v>3</v>
      </c>
      <c r="J1308" s="2" t="str">
        <f t="shared" ca="1" si="81"/>
        <v>3-5</v>
      </c>
      <c r="K1308" s="5"/>
      <c r="L1308" s="2" t="s">
        <v>56</v>
      </c>
      <c r="M1308" s="2" t="s">
        <v>39</v>
      </c>
      <c r="N1308" s="2">
        <v>3</v>
      </c>
      <c r="O1308" s="2" t="str" cm="1">
        <f t="array" ref="O1308">_xlfn.IFS(HRData[[#This Row],[Performance Rating]]=1,"Very Dissatisfied",HRData[[#This Row],[Performance Rating]]=2,"Dissatisfied",HRData[[#This Row],[Performance Rating]]=3,"Neutral",HRData[[#This Row],[Performance Rating]]=4,"Satisfied",HRData[[#This Row],[Performance Rating]]=5,"Very Satisfied")</f>
        <v>Neutral</v>
      </c>
      <c r="P1308" s="7">
        <v>138349</v>
      </c>
      <c r="Q1308" s="7">
        <v>5361</v>
      </c>
      <c r="R1308" s="2">
        <v>4</v>
      </c>
      <c r="S1308" s="2">
        <v>3</v>
      </c>
      <c r="T1308" s="2">
        <v>2</v>
      </c>
      <c r="U1308" s="2">
        <v>4</v>
      </c>
      <c r="V1308" s="2" t="str" cm="1">
        <f t="array" ref="V1308">_xlfn.IFS(HRData[[#This Row],[Job Satisfaction Level]]=1,"Very Dissatisfied",HRData[[#This Row],[Job Satisfaction Level]]=2,"Dissatisfied",HRData[[#This Row],[Job Satisfaction Level]]=3,"Neutral",HRData[[#This Row],[Job Satisfaction Level]]=4,"Satisfied",HRData[[#This Row],[Job Satisfaction Level]]=5,"Very Satisfied")</f>
        <v>Satisfied</v>
      </c>
      <c r="W1308" s="2" t="s">
        <v>40</v>
      </c>
      <c r="X1308" s="2" t="str">
        <f t="shared" si="82"/>
        <v>40-49</v>
      </c>
      <c r="Y1308" s="2" t="str">
        <f t="shared" si="83"/>
        <v>40-49</v>
      </c>
    </row>
    <row r="1309" spans="1:25" x14ac:dyDescent="0.25">
      <c r="A1309" s="2">
        <v>6885</v>
      </c>
      <c r="B1309" s="2" t="s">
        <v>1889</v>
      </c>
      <c r="C1309" s="2">
        <v>50</v>
      </c>
      <c r="D1309" s="2" t="s">
        <v>33</v>
      </c>
      <c r="E1309" s="2" t="s">
        <v>34</v>
      </c>
      <c r="F1309" s="2" t="s">
        <v>1042</v>
      </c>
      <c r="G1309" s="5">
        <v>44253</v>
      </c>
      <c r="H1309" s="2">
        <v>2.92</v>
      </c>
      <c r="I1309" s="2">
        <f t="shared" ca="1" si="80"/>
        <v>0</v>
      </c>
      <c r="J1309" s="2" t="str">
        <f t="shared" ca="1" si="81"/>
        <v>New</v>
      </c>
      <c r="K1309" s="5">
        <v>44282</v>
      </c>
      <c r="L1309" s="2" t="s">
        <v>48</v>
      </c>
      <c r="M1309" s="2" t="s">
        <v>30</v>
      </c>
      <c r="N1309" s="2">
        <v>2</v>
      </c>
      <c r="O1309" s="2" t="str" cm="1">
        <f t="array" ref="O1309">_xlfn.IFS(HRData[[#This Row],[Performance Rating]]=1,"Very Dissatisfied",HRData[[#This Row],[Performance Rating]]=2,"Dissatisfied",HRData[[#This Row],[Performance Rating]]=3,"Neutral",HRData[[#This Row],[Performance Rating]]=4,"Satisfied",HRData[[#This Row],[Performance Rating]]=5,"Very Satisfied")</f>
        <v>Dissatisfied</v>
      </c>
      <c r="P1309" s="7">
        <v>45868</v>
      </c>
      <c r="Q1309" s="7">
        <v>5010</v>
      </c>
      <c r="R1309" s="2">
        <v>7</v>
      </c>
      <c r="S1309" s="2">
        <v>0</v>
      </c>
      <c r="T1309" s="2">
        <v>5</v>
      </c>
      <c r="U1309" s="2">
        <v>3</v>
      </c>
      <c r="V1309" s="2" t="str" cm="1">
        <f t="array" ref="V1309">_xlfn.IFS(HRData[[#This Row],[Job Satisfaction Level]]=1,"Very Dissatisfied",HRData[[#This Row],[Job Satisfaction Level]]=2,"Dissatisfied",HRData[[#This Row],[Job Satisfaction Level]]=3,"Neutral",HRData[[#This Row],[Job Satisfaction Level]]=4,"Satisfied",HRData[[#This Row],[Job Satisfaction Level]]=5,"Very Satisfied")</f>
        <v>Neutral</v>
      </c>
      <c r="W1309" s="2" t="s">
        <v>31</v>
      </c>
      <c r="X1309" s="2" t="str">
        <f t="shared" si="82"/>
        <v>50-59</v>
      </c>
      <c r="Y1309" s="2" t="str">
        <f t="shared" si="83"/>
        <v>50-59</v>
      </c>
    </row>
    <row r="1310" spans="1:25" x14ac:dyDescent="0.25">
      <c r="A1310" s="2">
        <v>4823</v>
      </c>
      <c r="B1310" s="2" t="s">
        <v>1890</v>
      </c>
      <c r="C1310" s="2">
        <v>57</v>
      </c>
      <c r="D1310" s="2" t="s">
        <v>217</v>
      </c>
      <c r="E1310" s="2" t="s">
        <v>37</v>
      </c>
      <c r="F1310" s="2" t="s">
        <v>403</v>
      </c>
      <c r="G1310" s="5">
        <v>45306</v>
      </c>
      <c r="H1310" s="2">
        <v>0.04</v>
      </c>
      <c r="I1310" s="2">
        <f t="shared" ca="1" si="80"/>
        <v>0</v>
      </c>
      <c r="J1310" s="2" t="str">
        <f t="shared" ca="1" si="81"/>
        <v>New</v>
      </c>
      <c r="K1310" s="5">
        <v>45307</v>
      </c>
      <c r="L1310" s="2" t="s">
        <v>44</v>
      </c>
      <c r="M1310" s="2" t="s">
        <v>30</v>
      </c>
      <c r="N1310" s="2">
        <v>3</v>
      </c>
      <c r="O1310" s="2" t="str" cm="1">
        <f t="array" ref="O1310">_xlfn.IFS(HRData[[#This Row],[Performance Rating]]=1,"Very Dissatisfied",HRData[[#This Row],[Performance Rating]]=2,"Dissatisfied",HRData[[#This Row],[Performance Rating]]=3,"Neutral",HRData[[#This Row],[Performance Rating]]=4,"Satisfied",HRData[[#This Row],[Performance Rating]]=5,"Very Satisfied")</f>
        <v>Neutral</v>
      </c>
      <c r="P1310" s="7">
        <v>118733</v>
      </c>
      <c r="Q1310" s="7">
        <v>4548</v>
      </c>
      <c r="R1310" s="2">
        <v>16</v>
      </c>
      <c r="S1310" s="2">
        <v>5</v>
      </c>
      <c r="T1310" s="2">
        <v>7</v>
      </c>
      <c r="U1310" s="2">
        <v>5</v>
      </c>
      <c r="V1310" s="2" t="str" cm="1">
        <f t="array" ref="V1310">_xlfn.IFS(HRData[[#This Row],[Job Satisfaction Level]]=1,"Very Dissatisfied",HRData[[#This Row],[Job Satisfaction Level]]=2,"Dissatisfied",HRData[[#This Row],[Job Satisfaction Level]]=3,"Neutral",HRData[[#This Row],[Job Satisfaction Level]]=4,"Satisfied",HRData[[#This Row],[Job Satisfaction Level]]=5,"Very Satisfied")</f>
        <v>Very Satisfied</v>
      </c>
      <c r="W1310" s="2" t="s">
        <v>31</v>
      </c>
      <c r="X1310" s="2" t="str">
        <f t="shared" si="82"/>
        <v>50-59</v>
      </c>
      <c r="Y1310" s="2" t="str">
        <f t="shared" si="83"/>
        <v>50-59</v>
      </c>
    </row>
    <row r="1311" spans="1:25" x14ac:dyDescent="0.25">
      <c r="A1311" s="2">
        <v>1665</v>
      </c>
      <c r="B1311" s="2" t="s">
        <v>1891</v>
      </c>
      <c r="C1311" s="2">
        <v>48</v>
      </c>
      <c r="D1311" s="2" t="s">
        <v>217</v>
      </c>
      <c r="E1311" s="2" t="s">
        <v>34</v>
      </c>
      <c r="F1311" s="2" t="s">
        <v>842</v>
      </c>
      <c r="G1311" s="5">
        <v>42610</v>
      </c>
      <c r="H1311" s="2">
        <v>7.42</v>
      </c>
      <c r="I1311" s="2">
        <f t="shared" ca="1" si="80"/>
        <v>1</v>
      </c>
      <c r="J1311" s="2" t="str">
        <f t="shared" ca="1" si="81"/>
        <v>1-3</v>
      </c>
      <c r="K1311" s="5">
        <v>43070</v>
      </c>
      <c r="L1311" s="2" t="s">
        <v>29</v>
      </c>
      <c r="M1311" s="2" t="s">
        <v>30</v>
      </c>
      <c r="N1311" s="2">
        <v>4</v>
      </c>
      <c r="O1311" s="2" t="str" cm="1">
        <f t="array" ref="O1311">_xlfn.IFS(HRData[[#This Row],[Performance Rating]]=1,"Very Dissatisfied",HRData[[#This Row],[Performance Rating]]=2,"Dissatisfied",HRData[[#This Row],[Performance Rating]]=3,"Neutral",HRData[[#This Row],[Performance Rating]]=4,"Satisfied",HRData[[#This Row],[Performance Rating]]=5,"Very Satisfied")</f>
        <v>Satisfied</v>
      </c>
      <c r="P1311" s="7">
        <v>109471</v>
      </c>
      <c r="Q1311" s="7">
        <v>6083</v>
      </c>
      <c r="R1311" s="2">
        <v>12</v>
      </c>
      <c r="S1311" s="2">
        <v>9</v>
      </c>
      <c r="T1311" s="2">
        <v>3</v>
      </c>
      <c r="U1311" s="2">
        <v>3</v>
      </c>
      <c r="V1311" s="2" t="str" cm="1">
        <f t="array" ref="V1311">_xlfn.IFS(HRData[[#This Row],[Job Satisfaction Level]]=1,"Very Dissatisfied",HRData[[#This Row],[Job Satisfaction Level]]=2,"Dissatisfied",HRData[[#This Row],[Job Satisfaction Level]]=3,"Neutral",HRData[[#This Row],[Job Satisfaction Level]]=4,"Satisfied",HRData[[#This Row],[Job Satisfaction Level]]=5,"Very Satisfied")</f>
        <v>Neutral</v>
      </c>
      <c r="W1311" s="2" t="s">
        <v>31</v>
      </c>
      <c r="X1311" s="2" t="str">
        <f t="shared" si="82"/>
        <v>40-49</v>
      </c>
      <c r="Y1311" s="2" t="str">
        <f t="shared" si="83"/>
        <v>40-49</v>
      </c>
    </row>
    <row r="1312" spans="1:25" x14ac:dyDescent="0.25">
      <c r="A1312" s="2">
        <v>3965</v>
      </c>
      <c r="B1312" s="2" t="s">
        <v>1892</v>
      </c>
      <c r="C1312" s="2">
        <v>35</v>
      </c>
      <c r="D1312" s="2" t="s">
        <v>33</v>
      </c>
      <c r="E1312" s="2" t="s">
        <v>42</v>
      </c>
      <c r="F1312" s="2" t="s">
        <v>222</v>
      </c>
      <c r="G1312" s="5">
        <v>44174</v>
      </c>
      <c r="H1312" s="2">
        <v>3.14</v>
      </c>
      <c r="I1312" s="2">
        <f t="shared" ca="1" si="80"/>
        <v>3</v>
      </c>
      <c r="J1312" s="2" t="str">
        <f t="shared" ca="1" si="81"/>
        <v>3-5</v>
      </c>
      <c r="K1312" s="5"/>
      <c r="L1312" s="2" t="s">
        <v>48</v>
      </c>
      <c r="M1312" s="2" t="s">
        <v>39</v>
      </c>
      <c r="N1312" s="2">
        <v>1</v>
      </c>
      <c r="O1312" s="2" t="str" cm="1">
        <f t="array" ref="O1312">_xlfn.IFS(HRData[[#This Row],[Performance Rating]]=1,"Very Dissatisfied",HRData[[#This Row],[Performance Rating]]=2,"Dissatisfied",HRData[[#This Row],[Performance Rating]]=3,"Neutral",HRData[[#This Row],[Performance Rating]]=4,"Satisfied",HRData[[#This Row],[Performance Rating]]=5,"Very Satisfied")</f>
        <v>Very Dissatisfied</v>
      </c>
      <c r="P1312" s="7">
        <v>47459</v>
      </c>
      <c r="Q1312" s="7">
        <v>8138</v>
      </c>
      <c r="R1312" s="2">
        <v>11</v>
      </c>
      <c r="S1312" s="2">
        <v>5</v>
      </c>
      <c r="T1312" s="2">
        <v>3</v>
      </c>
      <c r="U1312" s="2">
        <v>2</v>
      </c>
      <c r="V1312" s="2" t="str" cm="1">
        <f t="array" ref="V1312">_xlfn.IFS(HRData[[#This Row],[Job Satisfaction Level]]=1,"Very Dissatisfied",HRData[[#This Row],[Job Satisfaction Level]]=2,"Dissatisfied",HRData[[#This Row],[Job Satisfaction Level]]=3,"Neutral",HRData[[#This Row],[Job Satisfaction Level]]=4,"Satisfied",HRData[[#This Row],[Job Satisfaction Level]]=5,"Very Satisfied")</f>
        <v>Dissatisfied</v>
      </c>
      <c r="W1312" s="2" t="s">
        <v>31</v>
      </c>
      <c r="X1312" s="2" t="str">
        <f t="shared" si="82"/>
        <v>30-39</v>
      </c>
      <c r="Y1312" s="2" t="str">
        <f t="shared" si="83"/>
        <v>30-39</v>
      </c>
    </row>
    <row r="1313" spans="1:25" x14ac:dyDescent="0.25">
      <c r="A1313" s="2">
        <v>3124</v>
      </c>
      <c r="B1313" s="2" t="s">
        <v>1893</v>
      </c>
      <c r="C1313" s="2">
        <v>31</v>
      </c>
      <c r="D1313" s="2" t="s">
        <v>217</v>
      </c>
      <c r="E1313" s="2" t="s">
        <v>34</v>
      </c>
      <c r="F1313" s="2" t="s">
        <v>576</v>
      </c>
      <c r="G1313" s="5">
        <v>44101</v>
      </c>
      <c r="H1313" s="2">
        <v>3.34</v>
      </c>
      <c r="I1313" s="2">
        <f t="shared" ca="1" si="80"/>
        <v>2</v>
      </c>
      <c r="J1313" s="2" t="str">
        <f t="shared" ca="1" si="81"/>
        <v>1-3</v>
      </c>
      <c r="K1313" s="5">
        <v>45045</v>
      </c>
      <c r="L1313" s="2" t="s">
        <v>56</v>
      </c>
      <c r="M1313" s="2" t="s">
        <v>30</v>
      </c>
      <c r="N1313" s="2">
        <v>2</v>
      </c>
      <c r="O1313" s="2" t="str" cm="1">
        <f t="array" ref="O1313">_xlfn.IFS(HRData[[#This Row],[Performance Rating]]=1,"Very Dissatisfied",HRData[[#This Row],[Performance Rating]]=2,"Dissatisfied",HRData[[#This Row],[Performance Rating]]=3,"Neutral",HRData[[#This Row],[Performance Rating]]=4,"Satisfied",HRData[[#This Row],[Performance Rating]]=5,"Very Satisfied")</f>
        <v>Dissatisfied</v>
      </c>
      <c r="P1313" s="7">
        <v>120361</v>
      </c>
      <c r="Q1313" s="7">
        <v>8032</v>
      </c>
      <c r="R1313" s="2">
        <v>16</v>
      </c>
      <c r="S1313" s="2">
        <v>0</v>
      </c>
      <c r="T1313" s="2">
        <v>9</v>
      </c>
      <c r="U1313" s="2">
        <v>1</v>
      </c>
      <c r="V1313" s="2" t="str" cm="1">
        <f t="array" ref="V13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13" s="2" t="s">
        <v>45</v>
      </c>
      <c r="X1313" s="2" t="str">
        <f t="shared" si="82"/>
        <v>30-39</v>
      </c>
      <c r="Y1313" s="2" t="str">
        <f t="shared" si="83"/>
        <v>30-39</v>
      </c>
    </row>
    <row r="1314" spans="1:25" x14ac:dyDescent="0.25">
      <c r="A1314" s="2">
        <v>6184</v>
      </c>
      <c r="B1314" s="2" t="s">
        <v>1894</v>
      </c>
      <c r="C1314" s="2">
        <v>26</v>
      </c>
      <c r="D1314" s="2" t="s">
        <v>217</v>
      </c>
      <c r="E1314" s="2" t="s">
        <v>34</v>
      </c>
      <c r="F1314" s="2" t="s">
        <v>532</v>
      </c>
      <c r="G1314" s="5">
        <v>44286</v>
      </c>
      <c r="H1314" s="2">
        <v>2.83</v>
      </c>
      <c r="I1314" s="2">
        <f t="shared" ca="1" si="80"/>
        <v>1</v>
      </c>
      <c r="J1314" s="2" t="str">
        <f t="shared" ca="1" si="81"/>
        <v>1-3</v>
      </c>
      <c r="K1314" s="5">
        <v>44933</v>
      </c>
      <c r="L1314" s="2" t="s">
        <v>44</v>
      </c>
      <c r="M1314" s="2" t="s">
        <v>30</v>
      </c>
      <c r="N1314" s="2">
        <v>1</v>
      </c>
      <c r="O1314" s="2" t="str" cm="1">
        <f t="array" ref="O1314">_xlfn.IFS(HRData[[#This Row],[Performance Rating]]=1,"Very Dissatisfied",HRData[[#This Row],[Performance Rating]]=2,"Dissatisfied",HRData[[#This Row],[Performance Rating]]=3,"Neutral",HRData[[#This Row],[Performance Rating]]=4,"Satisfied",HRData[[#This Row],[Performance Rating]]=5,"Very Satisfied")</f>
        <v>Very Dissatisfied</v>
      </c>
      <c r="P1314" s="7">
        <v>63488</v>
      </c>
      <c r="Q1314" s="7">
        <v>4387</v>
      </c>
      <c r="R1314" s="2">
        <v>10</v>
      </c>
      <c r="S1314" s="2">
        <v>4</v>
      </c>
      <c r="T1314" s="2">
        <v>6</v>
      </c>
      <c r="U1314" s="2">
        <v>5</v>
      </c>
      <c r="V1314" s="2" t="str" cm="1">
        <f t="array" ref="V1314">_xlfn.IFS(HRData[[#This Row],[Job Satisfaction Level]]=1,"Very Dissatisfied",HRData[[#This Row],[Job Satisfaction Level]]=2,"Dissatisfied",HRData[[#This Row],[Job Satisfaction Level]]=3,"Neutral",HRData[[#This Row],[Job Satisfaction Level]]=4,"Satisfied",HRData[[#This Row],[Job Satisfaction Level]]=5,"Very Satisfied")</f>
        <v>Very Satisfied</v>
      </c>
      <c r="W1314" s="2" t="s">
        <v>45</v>
      </c>
      <c r="X1314" s="2" t="str">
        <f t="shared" si="82"/>
        <v>20-29</v>
      </c>
      <c r="Y1314" s="2" t="str">
        <f t="shared" si="83"/>
        <v>20-29</v>
      </c>
    </row>
    <row r="1315" spans="1:25" x14ac:dyDescent="0.25">
      <c r="A1315" s="2">
        <v>1489</v>
      </c>
      <c r="B1315" s="2" t="s">
        <v>1895</v>
      </c>
      <c r="C1315" s="2">
        <v>56</v>
      </c>
      <c r="D1315" s="2" t="s">
        <v>33</v>
      </c>
      <c r="E1315" s="2" t="s">
        <v>50</v>
      </c>
      <c r="F1315" s="2" t="s">
        <v>226</v>
      </c>
      <c r="G1315" s="5">
        <v>43283</v>
      </c>
      <c r="H1315" s="2">
        <v>5.58</v>
      </c>
      <c r="I1315" s="2">
        <f t="shared" ca="1" si="80"/>
        <v>2</v>
      </c>
      <c r="J1315" s="2" t="str">
        <f t="shared" ca="1" si="81"/>
        <v>1-3</v>
      </c>
      <c r="K1315" s="5">
        <v>44342</v>
      </c>
      <c r="L1315" s="2" t="s">
        <v>48</v>
      </c>
      <c r="M1315" s="2" t="s">
        <v>30</v>
      </c>
      <c r="N1315" s="2">
        <v>1</v>
      </c>
      <c r="O1315" s="2" t="str" cm="1">
        <f t="array" ref="O1315">_xlfn.IFS(HRData[[#This Row],[Performance Rating]]=1,"Very Dissatisfied",HRData[[#This Row],[Performance Rating]]=2,"Dissatisfied",HRData[[#This Row],[Performance Rating]]=3,"Neutral",HRData[[#This Row],[Performance Rating]]=4,"Satisfied",HRData[[#This Row],[Performance Rating]]=5,"Very Satisfied")</f>
        <v>Very Dissatisfied</v>
      </c>
      <c r="P1315" s="7">
        <v>61372</v>
      </c>
      <c r="Q1315" s="7">
        <v>2081</v>
      </c>
      <c r="R1315" s="2">
        <v>11</v>
      </c>
      <c r="S1315" s="2">
        <v>8</v>
      </c>
      <c r="T1315" s="2">
        <v>1</v>
      </c>
      <c r="U1315" s="2">
        <v>5</v>
      </c>
      <c r="V1315" s="2" t="str" cm="1">
        <f t="array" ref="V1315">_xlfn.IFS(HRData[[#This Row],[Job Satisfaction Level]]=1,"Very Dissatisfied",HRData[[#This Row],[Job Satisfaction Level]]=2,"Dissatisfied",HRData[[#This Row],[Job Satisfaction Level]]=3,"Neutral",HRData[[#This Row],[Job Satisfaction Level]]=4,"Satisfied",HRData[[#This Row],[Job Satisfaction Level]]=5,"Very Satisfied")</f>
        <v>Very Satisfied</v>
      </c>
      <c r="W1315" s="2" t="s">
        <v>31</v>
      </c>
      <c r="X1315" s="2" t="str">
        <f t="shared" si="82"/>
        <v>50-59</v>
      </c>
      <c r="Y1315" s="2" t="str">
        <f t="shared" si="83"/>
        <v>50-59</v>
      </c>
    </row>
    <row r="1316" spans="1:25" x14ac:dyDescent="0.25">
      <c r="A1316" s="2">
        <v>2951</v>
      </c>
      <c r="B1316" s="2" t="s">
        <v>1896</v>
      </c>
      <c r="C1316" s="2">
        <v>33</v>
      </c>
      <c r="D1316" s="2" t="s">
        <v>33</v>
      </c>
      <c r="E1316" s="2" t="s">
        <v>37</v>
      </c>
      <c r="F1316" s="2" t="s">
        <v>499</v>
      </c>
      <c r="G1316" s="5">
        <v>44268</v>
      </c>
      <c r="H1316" s="2">
        <v>2.88</v>
      </c>
      <c r="I1316" s="2">
        <f t="shared" ca="1" si="80"/>
        <v>2</v>
      </c>
      <c r="J1316" s="2" t="str">
        <f t="shared" ca="1" si="81"/>
        <v>1-3</v>
      </c>
      <c r="K1316" s="5">
        <v>45059</v>
      </c>
      <c r="L1316" s="2" t="s">
        <v>29</v>
      </c>
      <c r="M1316" s="2" t="s">
        <v>30</v>
      </c>
      <c r="N1316" s="2">
        <v>1</v>
      </c>
      <c r="O1316" s="2" t="str" cm="1">
        <f t="array" ref="O1316">_xlfn.IFS(HRData[[#This Row],[Performance Rating]]=1,"Very Dissatisfied",HRData[[#This Row],[Performance Rating]]=2,"Dissatisfied",HRData[[#This Row],[Performance Rating]]=3,"Neutral",HRData[[#This Row],[Performance Rating]]=4,"Satisfied",HRData[[#This Row],[Performance Rating]]=5,"Very Satisfied")</f>
        <v>Very Dissatisfied</v>
      </c>
      <c r="P1316" s="7">
        <v>140165</v>
      </c>
      <c r="Q1316" s="7">
        <v>842</v>
      </c>
      <c r="R1316" s="2">
        <v>16</v>
      </c>
      <c r="S1316" s="2">
        <v>10</v>
      </c>
      <c r="T1316" s="2">
        <v>6</v>
      </c>
      <c r="U1316" s="2">
        <v>2</v>
      </c>
      <c r="V1316" s="2" t="str" cm="1">
        <f t="array" ref="V1316">_xlfn.IFS(HRData[[#This Row],[Job Satisfaction Level]]=1,"Very Dissatisfied",HRData[[#This Row],[Job Satisfaction Level]]=2,"Dissatisfied",HRData[[#This Row],[Job Satisfaction Level]]=3,"Neutral",HRData[[#This Row],[Job Satisfaction Level]]=4,"Satisfied",HRData[[#This Row],[Job Satisfaction Level]]=5,"Very Satisfied")</f>
        <v>Dissatisfied</v>
      </c>
      <c r="W1316" s="2" t="s">
        <v>40</v>
      </c>
      <c r="X1316" s="2" t="str">
        <f t="shared" si="82"/>
        <v>30-39</v>
      </c>
      <c r="Y1316" s="2" t="str">
        <f t="shared" si="83"/>
        <v>30-39</v>
      </c>
    </row>
    <row r="1317" spans="1:25" x14ac:dyDescent="0.25">
      <c r="A1317" s="2">
        <v>7453</v>
      </c>
      <c r="B1317" s="2" t="s">
        <v>1897</v>
      </c>
      <c r="C1317" s="2">
        <v>56</v>
      </c>
      <c r="D1317" s="2" t="s">
        <v>33</v>
      </c>
      <c r="E1317" s="2" t="s">
        <v>34</v>
      </c>
      <c r="F1317" s="2" t="s">
        <v>733</v>
      </c>
      <c r="G1317" s="5">
        <v>44289</v>
      </c>
      <c r="H1317" s="2">
        <v>2.82</v>
      </c>
      <c r="I1317" s="2">
        <f t="shared" ca="1" si="80"/>
        <v>0</v>
      </c>
      <c r="J1317" s="2" t="str">
        <f t="shared" ca="1" si="81"/>
        <v>New</v>
      </c>
      <c r="K1317" s="5">
        <v>44375</v>
      </c>
      <c r="L1317" s="2" t="s">
        <v>48</v>
      </c>
      <c r="M1317" s="2" t="s">
        <v>30</v>
      </c>
      <c r="N1317" s="2">
        <v>4</v>
      </c>
      <c r="O1317" s="2" t="str" cm="1">
        <f t="array" ref="O1317">_xlfn.IFS(HRData[[#This Row],[Performance Rating]]=1,"Very Dissatisfied",HRData[[#This Row],[Performance Rating]]=2,"Dissatisfied",HRData[[#This Row],[Performance Rating]]=3,"Neutral",HRData[[#This Row],[Performance Rating]]=4,"Satisfied",HRData[[#This Row],[Performance Rating]]=5,"Very Satisfied")</f>
        <v>Satisfied</v>
      </c>
      <c r="P1317" s="7">
        <v>146196</v>
      </c>
      <c r="Q1317" s="7">
        <v>9863</v>
      </c>
      <c r="R1317" s="2">
        <v>20</v>
      </c>
      <c r="S1317" s="2">
        <v>2</v>
      </c>
      <c r="T1317" s="2">
        <v>3</v>
      </c>
      <c r="U1317" s="2">
        <v>1</v>
      </c>
      <c r="V1317" s="2" t="str" cm="1">
        <f t="array" ref="V13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17" s="2" t="s">
        <v>40</v>
      </c>
      <c r="X1317" s="2" t="str">
        <f t="shared" si="82"/>
        <v>50-59</v>
      </c>
      <c r="Y1317" s="2" t="str">
        <f t="shared" si="83"/>
        <v>50-59</v>
      </c>
    </row>
    <row r="1318" spans="1:25" x14ac:dyDescent="0.25">
      <c r="A1318" s="2">
        <v>3861</v>
      </c>
      <c r="B1318" s="2" t="s">
        <v>1898</v>
      </c>
      <c r="C1318" s="2">
        <v>29</v>
      </c>
      <c r="D1318" s="2" t="s">
        <v>33</v>
      </c>
      <c r="E1318" s="2" t="s">
        <v>50</v>
      </c>
      <c r="F1318" s="2" t="s">
        <v>1179</v>
      </c>
      <c r="G1318" s="5">
        <v>43560</v>
      </c>
      <c r="H1318" s="2">
        <v>4.82</v>
      </c>
      <c r="I1318" s="2">
        <f t="shared" ca="1" si="80"/>
        <v>5</v>
      </c>
      <c r="J1318" s="2" t="str">
        <f t="shared" ca="1" si="81"/>
        <v>5-10</v>
      </c>
      <c r="K1318" s="5"/>
      <c r="L1318" s="2" t="s">
        <v>48</v>
      </c>
      <c r="M1318" s="2" t="s">
        <v>39</v>
      </c>
      <c r="N1318" s="2">
        <v>5</v>
      </c>
      <c r="O1318" s="2" t="str" cm="1">
        <f t="array" ref="O1318">_xlfn.IFS(HRData[[#This Row],[Performance Rating]]=1,"Very Dissatisfied",HRData[[#This Row],[Performance Rating]]=2,"Dissatisfied",HRData[[#This Row],[Performance Rating]]=3,"Neutral",HRData[[#This Row],[Performance Rating]]=4,"Satisfied",HRData[[#This Row],[Performance Rating]]=5,"Very Satisfied")</f>
        <v>Very Satisfied</v>
      </c>
      <c r="P1318" s="7">
        <v>144774</v>
      </c>
      <c r="Q1318" s="7">
        <v>952</v>
      </c>
      <c r="R1318" s="2">
        <v>16</v>
      </c>
      <c r="S1318" s="2">
        <v>0</v>
      </c>
      <c r="T1318" s="2">
        <v>0</v>
      </c>
      <c r="U1318" s="2">
        <v>3</v>
      </c>
      <c r="V1318" s="2" t="str" cm="1">
        <f t="array" ref="V1318">_xlfn.IFS(HRData[[#This Row],[Job Satisfaction Level]]=1,"Very Dissatisfied",HRData[[#This Row],[Job Satisfaction Level]]=2,"Dissatisfied",HRData[[#This Row],[Job Satisfaction Level]]=3,"Neutral",HRData[[#This Row],[Job Satisfaction Level]]=4,"Satisfied",HRData[[#This Row],[Job Satisfaction Level]]=5,"Very Satisfied")</f>
        <v>Neutral</v>
      </c>
      <c r="W1318" s="2" t="s">
        <v>31</v>
      </c>
      <c r="X1318" s="2" t="str">
        <f t="shared" si="82"/>
        <v>20-29</v>
      </c>
      <c r="Y1318" s="2" t="str">
        <f t="shared" si="83"/>
        <v>20-29</v>
      </c>
    </row>
    <row r="1319" spans="1:25" x14ac:dyDescent="0.25">
      <c r="A1319" s="2">
        <v>5437</v>
      </c>
      <c r="B1319" s="2" t="s">
        <v>1899</v>
      </c>
      <c r="C1319" s="2">
        <v>48</v>
      </c>
      <c r="D1319" s="2" t="s">
        <v>33</v>
      </c>
      <c r="E1319" s="2" t="s">
        <v>34</v>
      </c>
      <c r="F1319" s="2" t="s">
        <v>899</v>
      </c>
      <c r="G1319" s="5">
        <v>42794</v>
      </c>
      <c r="H1319" s="2">
        <v>6.92</v>
      </c>
      <c r="I1319" s="2">
        <f t="shared" ca="1" si="80"/>
        <v>2</v>
      </c>
      <c r="J1319" s="2" t="str">
        <f t="shared" ca="1" si="81"/>
        <v>1-3</v>
      </c>
      <c r="K1319" s="5">
        <v>43864</v>
      </c>
      <c r="L1319" s="2" t="s">
        <v>48</v>
      </c>
      <c r="M1319" s="2" t="s">
        <v>30</v>
      </c>
      <c r="N1319" s="2">
        <v>3</v>
      </c>
      <c r="O1319" s="2" t="str" cm="1">
        <f t="array" ref="O1319">_xlfn.IFS(HRData[[#This Row],[Performance Rating]]=1,"Very Dissatisfied",HRData[[#This Row],[Performance Rating]]=2,"Dissatisfied",HRData[[#This Row],[Performance Rating]]=3,"Neutral",HRData[[#This Row],[Performance Rating]]=4,"Satisfied",HRData[[#This Row],[Performance Rating]]=5,"Very Satisfied")</f>
        <v>Neutral</v>
      </c>
      <c r="P1319" s="7">
        <v>79323</v>
      </c>
      <c r="Q1319" s="7">
        <v>3124</v>
      </c>
      <c r="R1319" s="2">
        <v>14</v>
      </c>
      <c r="S1319" s="2">
        <v>9</v>
      </c>
      <c r="T1319" s="2">
        <v>8</v>
      </c>
      <c r="U1319" s="2">
        <v>4</v>
      </c>
      <c r="V1319" s="2" t="str" cm="1">
        <f t="array" ref="V1319">_xlfn.IFS(HRData[[#This Row],[Job Satisfaction Level]]=1,"Very Dissatisfied",HRData[[#This Row],[Job Satisfaction Level]]=2,"Dissatisfied",HRData[[#This Row],[Job Satisfaction Level]]=3,"Neutral",HRData[[#This Row],[Job Satisfaction Level]]=4,"Satisfied",HRData[[#This Row],[Job Satisfaction Level]]=5,"Very Satisfied")</f>
        <v>Satisfied</v>
      </c>
      <c r="W1319" s="2" t="s">
        <v>40</v>
      </c>
      <c r="X1319" s="2" t="str">
        <f t="shared" si="82"/>
        <v>40-49</v>
      </c>
      <c r="Y1319" s="2" t="str">
        <f t="shared" si="83"/>
        <v>40-49</v>
      </c>
    </row>
    <row r="1320" spans="1:25" x14ac:dyDescent="0.25">
      <c r="A1320" s="2">
        <v>8861</v>
      </c>
      <c r="B1320" s="2" t="s">
        <v>1900</v>
      </c>
      <c r="C1320" s="2">
        <v>22</v>
      </c>
      <c r="D1320" s="2" t="s">
        <v>26</v>
      </c>
      <c r="E1320" s="2" t="s">
        <v>27</v>
      </c>
      <c r="F1320" s="2" t="s">
        <v>228</v>
      </c>
      <c r="G1320" s="5">
        <v>42706</v>
      </c>
      <c r="H1320" s="2">
        <v>7.16</v>
      </c>
      <c r="I1320" s="2">
        <f t="shared" ca="1" si="80"/>
        <v>7</v>
      </c>
      <c r="J1320" s="2" t="str">
        <f t="shared" ca="1" si="81"/>
        <v>5-10</v>
      </c>
      <c r="K1320" s="5"/>
      <c r="L1320" s="2" t="s">
        <v>56</v>
      </c>
      <c r="M1320" s="2" t="s">
        <v>39</v>
      </c>
      <c r="N1320" s="2">
        <v>4</v>
      </c>
      <c r="O1320" s="2" t="str" cm="1">
        <f t="array" ref="O1320">_xlfn.IFS(HRData[[#This Row],[Performance Rating]]=1,"Very Dissatisfied",HRData[[#This Row],[Performance Rating]]=2,"Dissatisfied",HRData[[#This Row],[Performance Rating]]=3,"Neutral",HRData[[#This Row],[Performance Rating]]=4,"Satisfied",HRData[[#This Row],[Performance Rating]]=5,"Very Satisfied")</f>
        <v>Satisfied</v>
      </c>
      <c r="P1320" s="7">
        <v>88709</v>
      </c>
      <c r="Q1320" s="7">
        <v>4698</v>
      </c>
      <c r="R1320" s="2">
        <v>15</v>
      </c>
      <c r="S1320" s="2">
        <v>3</v>
      </c>
      <c r="T1320" s="2">
        <v>3</v>
      </c>
      <c r="U1320" s="2">
        <v>3</v>
      </c>
      <c r="V1320" s="2" t="str" cm="1">
        <f t="array" ref="V1320">_xlfn.IFS(HRData[[#This Row],[Job Satisfaction Level]]=1,"Very Dissatisfied",HRData[[#This Row],[Job Satisfaction Level]]=2,"Dissatisfied",HRData[[#This Row],[Job Satisfaction Level]]=3,"Neutral",HRData[[#This Row],[Job Satisfaction Level]]=4,"Satisfied",HRData[[#This Row],[Job Satisfaction Level]]=5,"Very Satisfied")</f>
        <v>Neutral</v>
      </c>
      <c r="W1320" s="2" t="s">
        <v>45</v>
      </c>
      <c r="X1320" s="2" t="str">
        <f t="shared" si="82"/>
        <v>20-29</v>
      </c>
      <c r="Y1320" s="2" t="str">
        <f t="shared" si="83"/>
        <v>20-29</v>
      </c>
    </row>
    <row r="1321" spans="1:25" x14ac:dyDescent="0.25">
      <c r="A1321" s="2">
        <v>1108</v>
      </c>
      <c r="B1321" s="2" t="s">
        <v>1901</v>
      </c>
      <c r="C1321" s="2">
        <v>21</v>
      </c>
      <c r="D1321" s="2" t="s">
        <v>217</v>
      </c>
      <c r="E1321" s="2" t="s">
        <v>37</v>
      </c>
      <c r="F1321" s="2" t="s">
        <v>369</v>
      </c>
      <c r="G1321" s="5">
        <v>42875</v>
      </c>
      <c r="H1321" s="2">
        <v>6.7</v>
      </c>
      <c r="I1321" s="2">
        <f t="shared" ca="1" si="80"/>
        <v>4</v>
      </c>
      <c r="J1321" s="2" t="str">
        <f t="shared" ca="1" si="81"/>
        <v>3-5</v>
      </c>
      <c r="K1321" s="5">
        <v>44545</v>
      </c>
      <c r="L1321" s="2" t="s">
        <v>29</v>
      </c>
      <c r="M1321" s="2" t="s">
        <v>30</v>
      </c>
      <c r="N1321" s="2">
        <v>4</v>
      </c>
      <c r="O1321" s="2" t="str" cm="1">
        <f t="array" ref="O1321">_xlfn.IFS(HRData[[#This Row],[Performance Rating]]=1,"Very Dissatisfied",HRData[[#This Row],[Performance Rating]]=2,"Dissatisfied",HRData[[#This Row],[Performance Rating]]=3,"Neutral",HRData[[#This Row],[Performance Rating]]=4,"Satisfied",HRData[[#This Row],[Performance Rating]]=5,"Very Satisfied")</f>
        <v>Satisfied</v>
      </c>
      <c r="P1321" s="7">
        <v>148109</v>
      </c>
      <c r="Q1321" s="7">
        <v>3336</v>
      </c>
      <c r="R1321" s="2">
        <v>6</v>
      </c>
      <c r="S1321" s="2">
        <v>6</v>
      </c>
      <c r="T1321" s="2">
        <v>4</v>
      </c>
      <c r="U1321" s="2">
        <v>2</v>
      </c>
      <c r="V1321" s="2" t="str" cm="1">
        <f t="array" ref="V1321">_xlfn.IFS(HRData[[#This Row],[Job Satisfaction Level]]=1,"Very Dissatisfied",HRData[[#This Row],[Job Satisfaction Level]]=2,"Dissatisfied",HRData[[#This Row],[Job Satisfaction Level]]=3,"Neutral",HRData[[#This Row],[Job Satisfaction Level]]=4,"Satisfied",HRData[[#This Row],[Job Satisfaction Level]]=5,"Very Satisfied")</f>
        <v>Dissatisfied</v>
      </c>
      <c r="W1321" s="2" t="s">
        <v>31</v>
      </c>
      <c r="X1321" s="2" t="str">
        <f t="shared" si="82"/>
        <v>20-29</v>
      </c>
      <c r="Y1321" s="2" t="str">
        <f t="shared" si="83"/>
        <v>20-29</v>
      </c>
    </row>
    <row r="1322" spans="1:25" x14ac:dyDescent="0.25">
      <c r="A1322" s="2">
        <v>3856</v>
      </c>
      <c r="B1322" s="2" t="s">
        <v>1902</v>
      </c>
      <c r="C1322" s="2">
        <v>52</v>
      </c>
      <c r="D1322" s="2" t="s">
        <v>217</v>
      </c>
      <c r="E1322" s="2" t="s">
        <v>50</v>
      </c>
      <c r="F1322" s="2" t="s">
        <v>72</v>
      </c>
      <c r="G1322" s="5">
        <v>43313</v>
      </c>
      <c r="H1322" s="2">
        <v>5.5</v>
      </c>
      <c r="I1322" s="2">
        <f t="shared" ca="1" si="80"/>
        <v>5</v>
      </c>
      <c r="J1322" s="2" t="str">
        <f t="shared" ca="1" si="81"/>
        <v>5-10</v>
      </c>
      <c r="K1322" s="5"/>
      <c r="L1322" s="2" t="s">
        <v>48</v>
      </c>
      <c r="M1322" s="2" t="s">
        <v>39</v>
      </c>
      <c r="N1322" s="2">
        <v>5</v>
      </c>
      <c r="O1322" s="2" t="str" cm="1">
        <f t="array" ref="O1322">_xlfn.IFS(HRData[[#This Row],[Performance Rating]]=1,"Very Dissatisfied",HRData[[#This Row],[Performance Rating]]=2,"Dissatisfied",HRData[[#This Row],[Performance Rating]]=3,"Neutral",HRData[[#This Row],[Performance Rating]]=4,"Satisfied",HRData[[#This Row],[Performance Rating]]=5,"Very Satisfied")</f>
        <v>Very Satisfied</v>
      </c>
      <c r="P1322" s="7">
        <v>70367</v>
      </c>
      <c r="Q1322" s="7">
        <v>6595</v>
      </c>
      <c r="R1322" s="2">
        <v>9</v>
      </c>
      <c r="S1322" s="2">
        <v>2</v>
      </c>
      <c r="T1322" s="2">
        <v>4</v>
      </c>
      <c r="U1322" s="2">
        <v>3</v>
      </c>
      <c r="V1322" s="2" t="str" cm="1">
        <f t="array" ref="V1322">_xlfn.IFS(HRData[[#This Row],[Job Satisfaction Level]]=1,"Very Dissatisfied",HRData[[#This Row],[Job Satisfaction Level]]=2,"Dissatisfied",HRData[[#This Row],[Job Satisfaction Level]]=3,"Neutral",HRData[[#This Row],[Job Satisfaction Level]]=4,"Satisfied",HRData[[#This Row],[Job Satisfaction Level]]=5,"Very Satisfied")</f>
        <v>Neutral</v>
      </c>
      <c r="W1322" s="2" t="s">
        <v>40</v>
      </c>
      <c r="X1322" s="2" t="str">
        <f t="shared" si="82"/>
        <v>50-59</v>
      </c>
      <c r="Y1322" s="2" t="str">
        <f t="shared" si="83"/>
        <v>50-59</v>
      </c>
    </row>
    <row r="1323" spans="1:25" x14ac:dyDescent="0.25">
      <c r="A1323" s="2">
        <v>2665</v>
      </c>
      <c r="B1323" s="2" t="s">
        <v>1903</v>
      </c>
      <c r="C1323" s="2">
        <v>29</v>
      </c>
      <c r="D1323" s="2" t="s">
        <v>26</v>
      </c>
      <c r="E1323" s="2" t="s">
        <v>50</v>
      </c>
      <c r="F1323" s="2" t="s">
        <v>238</v>
      </c>
      <c r="G1323" s="5">
        <v>44713</v>
      </c>
      <c r="H1323" s="2">
        <v>1.66</v>
      </c>
      <c r="I1323" s="2">
        <f t="shared" ca="1" si="80"/>
        <v>1</v>
      </c>
      <c r="J1323" s="2" t="str">
        <f t="shared" ca="1" si="81"/>
        <v>1-3</v>
      </c>
      <c r="K1323" s="5"/>
      <c r="L1323" s="2" t="s">
        <v>29</v>
      </c>
      <c r="M1323" s="2" t="s">
        <v>39</v>
      </c>
      <c r="N1323" s="2">
        <v>1</v>
      </c>
      <c r="O1323" s="2" t="str" cm="1">
        <f t="array" ref="O1323">_xlfn.IFS(HRData[[#This Row],[Performance Rating]]=1,"Very Dissatisfied",HRData[[#This Row],[Performance Rating]]=2,"Dissatisfied",HRData[[#This Row],[Performance Rating]]=3,"Neutral",HRData[[#This Row],[Performance Rating]]=4,"Satisfied",HRData[[#This Row],[Performance Rating]]=5,"Very Satisfied")</f>
        <v>Very Dissatisfied</v>
      </c>
      <c r="P1323" s="7">
        <v>102333</v>
      </c>
      <c r="Q1323" s="7">
        <v>772</v>
      </c>
      <c r="R1323" s="2">
        <v>7</v>
      </c>
      <c r="S1323" s="2">
        <v>6</v>
      </c>
      <c r="T1323" s="2">
        <v>6</v>
      </c>
      <c r="U1323" s="2">
        <v>2</v>
      </c>
      <c r="V1323" s="2" t="str" cm="1">
        <f t="array" ref="V1323">_xlfn.IFS(HRData[[#This Row],[Job Satisfaction Level]]=1,"Very Dissatisfied",HRData[[#This Row],[Job Satisfaction Level]]=2,"Dissatisfied",HRData[[#This Row],[Job Satisfaction Level]]=3,"Neutral",HRData[[#This Row],[Job Satisfaction Level]]=4,"Satisfied",HRData[[#This Row],[Job Satisfaction Level]]=5,"Very Satisfied")</f>
        <v>Dissatisfied</v>
      </c>
      <c r="W1323" s="2" t="s">
        <v>45</v>
      </c>
      <c r="X1323" s="2" t="str">
        <f t="shared" si="82"/>
        <v>20-29</v>
      </c>
      <c r="Y1323" s="2" t="str">
        <f t="shared" si="83"/>
        <v>20-29</v>
      </c>
    </row>
    <row r="1324" spans="1:25" x14ac:dyDescent="0.25">
      <c r="A1324" s="2">
        <v>1018</v>
      </c>
      <c r="B1324" s="2" t="s">
        <v>1904</v>
      </c>
      <c r="C1324" s="2">
        <v>50</v>
      </c>
      <c r="D1324" s="2" t="s">
        <v>26</v>
      </c>
      <c r="E1324" s="2" t="s">
        <v>34</v>
      </c>
      <c r="F1324" s="2" t="s">
        <v>1663</v>
      </c>
      <c r="G1324" s="5">
        <v>43981</v>
      </c>
      <c r="H1324" s="2">
        <v>3.67</v>
      </c>
      <c r="I1324" s="2">
        <f t="shared" ca="1" si="80"/>
        <v>1</v>
      </c>
      <c r="J1324" s="2" t="str">
        <f t="shared" ca="1" si="81"/>
        <v>1-3</v>
      </c>
      <c r="K1324" s="5">
        <v>44363</v>
      </c>
      <c r="L1324" s="2" t="s">
        <v>56</v>
      </c>
      <c r="M1324" s="2" t="s">
        <v>30</v>
      </c>
      <c r="N1324" s="2">
        <v>4</v>
      </c>
      <c r="O1324" s="2" t="str" cm="1">
        <f t="array" ref="O1324">_xlfn.IFS(HRData[[#This Row],[Performance Rating]]=1,"Very Dissatisfied",HRData[[#This Row],[Performance Rating]]=2,"Dissatisfied",HRData[[#This Row],[Performance Rating]]=3,"Neutral",HRData[[#This Row],[Performance Rating]]=4,"Satisfied",HRData[[#This Row],[Performance Rating]]=5,"Very Satisfied")</f>
        <v>Satisfied</v>
      </c>
      <c r="P1324" s="7">
        <v>39410</v>
      </c>
      <c r="Q1324" s="7">
        <v>9787</v>
      </c>
      <c r="R1324" s="2">
        <v>8</v>
      </c>
      <c r="S1324" s="2">
        <v>8</v>
      </c>
      <c r="T1324" s="2">
        <v>7</v>
      </c>
      <c r="U1324" s="2">
        <v>1</v>
      </c>
      <c r="V1324" s="2" t="str" cm="1">
        <f t="array" ref="V13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24" s="2" t="s">
        <v>40</v>
      </c>
      <c r="X1324" s="2" t="str">
        <f t="shared" si="82"/>
        <v>50-59</v>
      </c>
      <c r="Y1324" s="2" t="str">
        <f t="shared" si="83"/>
        <v>50-59</v>
      </c>
    </row>
    <row r="1325" spans="1:25" x14ac:dyDescent="0.25">
      <c r="A1325" s="2">
        <v>7237</v>
      </c>
      <c r="B1325" s="2" t="s">
        <v>1905</v>
      </c>
      <c r="C1325" s="2">
        <v>64</v>
      </c>
      <c r="D1325" s="2" t="s">
        <v>217</v>
      </c>
      <c r="E1325" s="2" t="s">
        <v>27</v>
      </c>
      <c r="F1325" s="2" t="s">
        <v>1906</v>
      </c>
      <c r="G1325" s="5">
        <v>45024</v>
      </c>
      <c r="H1325" s="2">
        <v>0.81</v>
      </c>
      <c r="I1325" s="2">
        <f t="shared" ca="1" si="80"/>
        <v>1</v>
      </c>
      <c r="J1325" s="2" t="str">
        <f t="shared" ca="1" si="81"/>
        <v>1-3</v>
      </c>
      <c r="K1325" s="5"/>
      <c r="L1325" s="2" t="s">
        <v>56</v>
      </c>
      <c r="M1325" s="2" t="s">
        <v>39</v>
      </c>
      <c r="N1325" s="2">
        <v>3</v>
      </c>
      <c r="O1325" s="2" t="str" cm="1">
        <f t="array" ref="O1325">_xlfn.IFS(HRData[[#This Row],[Performance Rating]]=1,"Very Dissatisfied",HRData[[#This Row],[Performance Rating]]=2,"Dissatisfied",HRData[[#This Row],[Performance Rating]]=3,"Neutral",HRData[[#This Row],[Performance Rating]]=4,"Satisfied",HRData[[#This Row],[Performance Rating]]=5,"Very Satisfied")</f>
        <v>Neutral</v>
      </c>
      <c r="P1325" s="7">
        <v>34121</v>
      </c>
      <c r="Q1325" s="7">
        <v>6542</v>
      </c>
      <c r="R1325" s="2">
        <v>20</v>
      </c>
      <c r="S1325" s="2">
        <v>5</v>
      </c>
      <c r="T1325" s="2">
        <v>1</v>
      </c>
      <c r="U1325" s="2">
        <v>3</v>
      </c>
      <c r="V1325" s="2" t="str" cm="1">
        <f t="array" ref="V1325">_xlfn.IFS(HRData[[#This Row],[Job Satisfaction Level]]=1,"Very Dissatisfied",HRData[[#This Row],[Job Satisfaction Level]]=2,"Dissatisfied",HRData[[#This Row],[Job Satisfaction Level]]=3,"Neutral",HRData[[#This Row],[Job Satisfaction Level]]=4,"Satisfied",HRData[[#This Row],[Job Satisfaction Level]]=5,"Very Satisfied")</f>
        <v>Neutral</v>
      </c>
      <c r="W1325" s="2" t="s">
        <v>40</v>
      </c>
      <c r="X1325" s="2" t="str">
        <f t="shared" si="82"/>
        <v>60-69</v>
      </c>
      <c r="Y1325" s="2" t="str">
        <f t="shared" si="83"/>
        <v>60-69</v>
      </c>
    </row>
    <row r="1326" spans="1:25" x14ac:dyDescent="0.25">
      <c r="A1326" s="2">
        <v>7267</v>
      </c>
      <c r="B1326" s="2" t="s">
        <v>1907</v>
      </c>
      <c r="C1326" s="2">
        <v>36</v>
      </c>
      <c r="D1326" s="2" t="s">
        <v>217</v>
      </c>
      <c r="E1326" s="2" t="s">
        <v>42</v>
      </c>
      <c r="F1326" s="2" t="s">
        <v>1835</v>
      </c>
      <c r="G1326" s="5">
        <v>45312</v>
      </c>
      <c r="H1326" s="2">
        <v>0.02</v>
      </c>
      <c r="I1326" s="2">
        <f t="shared" ca="1" si="80"/>
        <v>0</v>
      </c>
      <c r="J1326" s="2" t="str">
        <f t="shared" ca="1" si="81"/>
        <v>New</v>
      </c>
      <c r="K1326" s="5">
        <v>45315</v>
      </c>
      <c r="L1326" s="2" t="s">
        <v>56</v>
      </c>
      <c r="M1326" s="2" t="s">
        <v>30</v>
      </c>
      <c r="N1326" s="2">
        <v>1</v>
      </c>
      <c r="O1326" s="2" t="str" cm="1">
        <f t="array" ref="O1326">_xlfn.IFS(HRData[[#This Row],[Performance Rating]]=1,"Very Dissatisfied",HRData[[#This Row],[Performance Rating]]=2,"Dissatisfied",HRData[[#This Row],[Performance Rating]]=3,"Neutral",HRData[[#This Row],[Performance Rating]]=4,"Satisfied",HRData[[#This Row],[Performance Rating]]=5,"Very Satisfied")</f>
        <v>Very Dissatisfied</v>
      </c>
      <c r="P1326" s="7">
        <v>55215</v>
      </c>
      <c r="Q1326" s="7">
        <v>8054</v>
      </c>
      <c r="R1326" s="2">
        <v>7</v>
      </c>
      <c r="S1326" s="2">
        <v>0</v>
      </c>
      <c r="T1326" s="2">
        <v>10</v>
      </c>
      <c r="U1326" s="2">
        <v>1</v>
      </c>
      <c r="V1326" s="2" t="str" cm="1">
        <f t="array" ref="V13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26" s="2" t="s">
        <v>40</v>
      </c>
      <c r="X1326" s="2" t="str">
        <f t="shared" si="82"/>
        <v>30-39</v>
      </c>
      <c r="Y1326" s="2" t="str">
        <f t="shared" si="83"/>
        <v>30-39</v>
      </c>
    </row>
    <row r="1327" spans="1:25" x14ac:dyDescent="0.25">
      <c r="A1327" s="2">
        <v>4669</v>
      </c>
      <c r="B1327" s="2" t="s">
        <v>1908</v>
      </c>
      <c r="C1327" s="2">
        <v>50</v>
      </c>
      <c r="D1327" s="2" t="s">
        <v>26</v>
      </c>
      <c r="E1327" s="2" t="s">
        <v>37</v>
      </c>
      <c r="F1327" s="2" t="s">
        <v>164</v>
      </c>
      <c r="G1327" s="5">
        <v>44987</v>
      </c>
      <c r="H1327" s="2">
        <v>0.91</v>
      </c>
      <c r="I1327" s="2">
        <f t="shared" ca="1" si="80"/>
        <v>0</v>
      </c>
      <c r="J1327" s="2" t="str">
        <f t="shared" ca="1" si="81"/>
        <v>New</v>
      </c>
      <c r="K1327" s="5">
        <v>45273</v>
      </c>
      <c r="L1327" s="2" t="s">
        <v>48</v>
      </c>
      <c r="M1327" s="2" t="s">
        <v>30</v>
      </c>
      <c r="N1327" s="2">
        <v>3</v>
      </c>
      <c r="O1327" s="2" t="str" cm="1">
        <f t="array" ref="O1327">_xlfn.IFS(HRData[[#This Row],[Performance Rating]]=1,"Very Dissatisfied",HRData[[#This Row],[Performance Rating]]=2,"Dissatisfied",HRData[[#This Row],[Performance Rating]]=3,"Neutral",HRData[[#This Row],[Performance Rating]]=4,"Satisfied",HRData[[#This Row],[Performance Rating]]=5,"Very Satisfied")</f>
        <v>Neutral</v>
      </c>
      <c r="P1327" s="7">
        <v>90937</v>
      </c>
      <c r="Q1327" s="7">
        <v>4474</v>
      </c>
      <c r="R1327" s="2">
        <v>9</v>
      </c>
      <c r="S1327" s="2">
        <v>8</v>
      </c>
      <c r="T1327" s="2">
        <v>4</v>
      </c>
      <c r="U1327" s="2">
        <v>5</v>
      </c>
      <c r="V1327" s="2" t="str" cm="1">
        <f t="array" ref="V1327">_xlfn.IFS(HRData[[#This Row],[Job Satisfaction Level]]=1,"Very Dissatisfied",HRData[[#This Row],[Job Satisfaction Level]]=2,"Dissatisfied",HRData[[#This Row],[Job Satisfaction Level]]=3,"Neutral",HRData[[#This Row],[Job Satisfaction Level]]=4,"Satisfied",HRData[[#This Row],[Job Satisfaction Level]]=5,"Very Satisfied")</f>
        <v>Very Satisfied</v>
      </c>
      <c r="W1327" s="2" t="s">
        <v>45</v>
      </c>
      <c r="X1327" s="2" t="str">
        <f t="shared" si="82"/>
        <v>50-59</v>
      </c>
      <c r="Y1327" s="2" t="str">
        <f t="shared" si="83"/>
        <v>50-59</v>
      </c>
    </row>
    <row r="1328" spans="1:25" x14ac:dyDescent="0.25">
      <c r="A1328" s="2">
        <v>7540</v>
      </c>
      <c r="B1328" s="2" t="s">
        <v>1909</v>
      </c>
      <c r="C1328" s="2">
        <v>20</v>
      </c>
      <c r="D1328" s="2" t="s">
        <v>33</v>
      </c>
      <c r="E1328" s="2" t="s">
        <v>34</v>
      </c>
      <c r="F1328" s="2" t="s">
        <v>865</v>
      </c>
      <c r="G1328" s="5">
        <v>44018</v>
      </c>
      <c r="H1328" s="2">
        <v>3.56</v>
      </c>
      <c r="I1328" s="2">
        <f t="shared" ca="1" si="80"/>
        <v>3</v>
      </c>
      <c r="J1328" s="2" t="str">
        <f t="shared" ca="1" si="81"/>
        <v>3-5</v>
      </c>
      <c r="K1328" s="5"/>
      <c r="L1328" s="2" t="s">
        <v>56</v>
      </c>
      <c r="M1328" s="2" t="s">
        <v>39</v>
      </c>
      <c r="N1328" s="2">
        <v>1</v>
      </c>
      <c r="O1328" s="2" t="str" cm="1">
        <f t="array" ref="O1328">_xlfn.IFS(HRData[[#This Row],[Performance Rating]]=1,"Very Dissatisfied",HRData[[#This Row],[Performance Rating]]=2,"Dissatisfied",HRData[[#This Row],[Performance Rating]]=3,"Neutral",HRData[[#This Row],[Performance Rating]]=4,"Satisfied",HRData[[#This Row],[Performance Rating]]=5,"Very Satisfied")</f>
        <v>Very Dissatisfied</v>
      </c>
      <c r="P1328" s="7">
        <v>116710</v>
      </c>
      <c r="Q1328" s="7">
        <v>4480</v>
      </c>
      <c r="R1328" s="2">
        <v>0</v>
      </c>
      <c r="S1328" s="2">
        <v>3</v>
      </c>
      <c r="T1328" s="2">
        <v>2</v>
      </c>
      <c r="U1328" s="2">
        <v>1</v>
      </c>
      <c r="V1328" s="2" t="str" cm="1">
        <f t="array" ref="V13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28" s="2" t="s">
        <v>45</v>
      </c>
      <c r="X1328" s="2" t="str">
        <f t="shared" si="82"/>
        <v>20-29</v>
      </c>
      <c r="Y1328" s="2" t="str">
        <f t="shared" si="83"/>
        <v>20-29</v>
      </c>
    </row>
    <row r="1329" spans="1:25" x14ac:dyDescent="0.25">
      <c r="A1329" s="2">
        <v>4770</v>
      </c>
      <c r="B1329" s="2" t="s">
        <v>1910</v>
      </c>
      <c r="C1329" s="2">
        <v>59</v>
      </c>
      <c r="D1329" s="2" t="s">
        <v>217</v>
      </c>
      <c r="E1329" s="2" t="s">
        <v>27</v>
      </c>
      <c r="F1329" s="2" t="s">
        <v>1255</v>
      </c>
      <c r="G1329" s="5">
        <v>44875</v>
      </c>
      <c r="H1329" s="2">
        <v>1.22</v>
      </c>
      <c r="I1329" s="2">
        <f t="shared" ca="1" si="80"/>
        <v>1</v>
      </c>
      <c r="J1329" s="2" t="str">
        <f t="shared" ca="1" si="81"/>
        <v>1-3</v>
      </c>
      <c r="K1329" s="5"/>
      <c r="L1329" s="2" t="s">
        <v>48</v>
      </c>
      <c r="M1329" s="2" t="s">
        <v>39</v>
      </c>
      <c r="N1329" s="2">
        <v>2</v>
      </c>
      <c r="O1329" s="2" t="str" cm="1">
        <f t="array" ref="O1329">_xlfn.IFS(HRData[[#This Row],[Performance Rating]]=1,"Very Dissatisfied",HRData[[#This Row],[Performance Rating]]=2,"Dissatisfied",HRData[[#This Row],[Performance Rating]]=3,"Neutral",HRData[[#This Row],[Performance Rating]]=4,"Satisfied",HRData[[#This Row],[Performance Rating]]=5,"Very Satisfied")</f>
        <v>Dissatisfied</v>
      </c>
      <c r="P1329" s="7">
        <v>40375</v>
      </c>
      <c r="Q1329" s="7">
        <v>7107</v>
      </c>
      <c r="R1329" s="2">
        <v>19</v>
      </c>
      <c r="S1329" s="2">
        <v>4</v>
      </c>
      <c r="T1329" s="2">
        <v>4</v>
      </c>
      <c r="U1329" s="2">
        <v>3</v>
      </c>
      <c r="V1329" s="2" t="str" cm="1">
        <f t="array" ref="V1329">_xlfn.IFS(HRData[[#This Row],[Job Satisfaction Level]]=1,"Very Dissatisfied",HRData[[#This Row],[Job Satisfaction Level]]=2,"Dissatisfied",HRData[[#This Row],[Job Satisfaction Level]]=3,"Neutral",HRData[[#This Row],[Job Satisfaction Level]]=4,"Satisfied",HRData[[#This Row],[Job Satisfaction Level]]=5,"Very Satisfied")</f>
        <v>Neutral</v>
      </c>
      <c r="W1329" s="2" t="s">
        <v>40</v>
      </c>
      <c r="X1329" s="2" t="str">
        <f t="shared" si="82"/>
        <v>50-59</v>
      </c>
      <c r="Y1329" s="2" t="str">
        <f t="shared" si="83"/>
        <v>50-59</v>
      </c>
    </row>
    <row r="1330" spans="1:25" x14ac:dyDescent="0.25">
      <c r="A1330" s="2">
        <v>5554</v>
      </c>
      <c r="B1330" s="2" t="s">
        <v>1911</v>
      </c>
      <c r="C1330" s="2">
        <v>29</v>
      </c>
      <c r="D1330" s="2" t="s">
        <v>33</v>
      </c>
      <c r="E1330" s="2" t="s">
        <v>42</v>
      </c>
      <c r="F1330" s="2" t="s">
        <v>338</v>
      </c>
      <c r="G1330" s="5">
        <v>43468</v>
      </c>
      <c r="H1330" s="2">
        <v>5.07</v>
      </c>
      <c r="I1330" s="2">
        <f t="shared" ca="1" si="80"/>
        <v>5</v>
      </c>
      <c r="J1330" s="2" t="str">
        <f t="shared" ca="1" si="81"/>
        <v>5-10</v>
      </c>
      <c r="K1330" s="5"/>
      <c r="L1330" s="2" t="s">
        <v>56</v>
      </c>
      <c r="M1330" s="2" t="s">
        <v>39</v>
      </c>
      <c r="N1330" s="2">
        <v>1</v>
      </c>
      <c r="O1330" s="2" t="str" cm="1">
        <f t="array" ref="O1330">_xlfn.IFS(HRData[[#This Row],[Performance Rating]]=1,"Very Dissatisfied",HRData[[#This Row],[Performance Rating]]=2,"Dissatisfied",HRData[[#This Row],[Performance Rating]]=3,"Neutral",HRData[[#This Row],[Performance Rating]]=4,"Satisfied",HRData[[#This Row],[Performance Rating]]=5,"Very Satisfied")</f>
        <v>Very Dissatisfied</v>
      </c>
      <c r="P1330" s="7">
        <v>86950</v>
      </c>
      <c r="Q1330" s="7">
        <v>1681</v>
      </c>
      <c r="R1330" s="2">
        <v>19</v>
      </c>
      <c r="S1330" s="2">
        <v>0</v>
      </c>
      <c r="T1330" s="2">
        <v>9</v>
      </c>
      <c r="U1330" s="2">
        <v>3</v>
      </c>
      <c r="V1330" s="2" t="str" cm="1">
        <f t="array" ref="V1330">_xlfn.IFS(HRData[[#This Row],[Job Satisfaction Level]]=1,"Very Dissatisfied",HRData[[#This Row],[Job Satisfaction Level]]=2,"Dissatisfied",HRData[[#This Row],[Job Satisfaction Level]]=3,"Neutral",HRData[[#This Row],[Job Satisfaction Level]]=4,"Satisfied",HRData[[#This Row],[Job Satisfaction Level]]=5,"Very Satisfied")</f>
        <v>Neutral</v>
      </c>
      <c r="W1330" s="2" t="s">
        <v>45</v>
      </c>
      <c r="X1330" s="2" t="str">
        <f t="shared" si="82"/>
        <v>20-29</v>
      </c>
      <c r="Y1330" s="2" t="str">
        <f t="shared" si="83"/>
        <v>20-29</v>
      </c>
    </row>
    <row r="1331" spans="1:25" x14ac:dyDescent="0.25">
      <c r="A1331" s="2">
        <v>6717</v>
      </c>
      <c r="B1331" s="2" t="s">
        <v>1912</v>
      </c>
      <c r="C1331" s="2">
        <v>23</v>
      </c>
      <c r="D1331" s="2" t="s">
        <v>217</v>
      </c>
      <c r="E1331" s="2" t="s">
        <v>42</v>
      </c>
      <c r="F1331" s="2" t="s">
        <v>215</v>
      </c>
      <c r="G1331" s="5">
        <v>42035</v>
      </c>
      <c r="H1331" s="2">
        <v>9</v>
      </c>
      <c r="I1331" s="2">
        <f t="shared" ca="1" si="80"/>
        <v>9</v>
      </c>
      <c r="J1331" s="2" t="str">
        <f t="shared" ca="1" si="81"/>
        <v>5-10</v>
      </c>
      <c r="K1331" s="5"/>
      <c r="L1331" s="2" t="s">
        <v>29</v>
      </c>
      <c r="M1331" s="2" t="s">
        <v>39</v>
      </c>
      <c r="N1331" s="2">
        <v>5</v>
      </c>
      <c r="O1331" s="2" t="str" cm="1">
        <f t="array" ref="O1331">_xlfn.IFS(HRData[[#This Row],[Performance Rating]]=1,"Very Dissatisfied",HRData[[#This Row],[Performance Rating]]=2,"Dissatisfied",HRData[[#This Row],[Performance Rating]]=3,"Neutral",HRData[[#This Row],[Performance Rating]]=4,"Satisfied",HRData[[#This Row],[Performance Rating]]=5,"Very Satisfied")</f>
        <v>Very Satisfied</v>
      </c>
      <c r="P1331" s="7">
        <v>60835</v>
      </c>
      <c r="Q1331" s="7">
        <v>9482</v>
      </c>
      <c r="R1331" s="2">
        <v>12</v>
      </c>
      <c r="S1331" s="2">
        <v>3</v>
      </c>
      <c r="T1331" s="2">
        <v>9</v>
      </c>
      <c r="U1331" s="2">
        <v>5</v>
      </c>
      <c r="V1331" s="2" t="str" cm="1">
        <f t="array" ref="V1331">_xlfn.IFS(HRData[[#This Row],[Job Satisfaction Level]]=1,"Very Dissatisfied",HRData[[#This Row],[Job Satisfaction Level]]=2,"Dissatisfied",HRData[[#This Row],[Job Satisfaction Level]]=3,"Neutral",HRData[[#This Row],[Job Satisfaction Level]]=4,"Satisfied",HRData[[#This Row],[Job Satisfaction Level]]=5,"Very Satisfied")</f>
        <v>Very Satisfied</v>
      </c>
      <c r="W1331" s="2" t="s">
        <v>45</v>
      </c>
      <c r="X1331" s="2" t="str">
        <f t="shared" si="82"/>
        <v>20-29</v>
      </c>
      <c r="Y1331" s="2" t="str">
        <f t="shared" si="83"/>
        <v>20-29</v>
      </c>
    </row>
    <row r="1332" spans="1:25" x14ac:dyDescent="0.25">
      <c r="A1332" s="2">
        <v>1984</v>
      </c>
      <c r="B1332" s="2" t="s">
        <v>1913</v>
      </c>
      <c r="C1332" s="2">
        <v>47</v>
      </c>
      <c r="D1332" s="2" t="s">
        <v>26</v>
      </c>
      <c r="E1332" s="2" t="s">
        <v>34</v>
      </c>
      <c r="F1332" s="2" t="s">
        <v>160</v>
      </c>
      <c r="G1332" s="5">
        <v>43197</v>
      </c>
      <c r="H1332" s="2">
        <v>5.81</v>
      </c>
      <c r="I1332" s="2">
        <f t="shared" ca="1" si="80"/>
        <v>6</v>
      </c>
      <c r="J1332" s="2" t="str">
        <f t="shared" ca="1" si="81"/>
        <v>5-10</v>
      </c>
      <c r="K1332" s="5"/>
      <c r="L1332" s="2" t="s">
        <v>44</v>
      </c>
      <c r="M1332" s="2" t="s">
        <v>39</v>
      </c>
      <c r="N1332" s="2">
        <v>1</v>
      </c>
      <c r="O1332" s="2" t="str" cm="1">
        <f t="array" ref="O1332">_xlfn.IFS(HRData[[#This Row],[Performance Rating]]=1,"Very Dissatisfied",HRData[[#This Row],[Performance Rating]]=2,"Dissatisfied",HRData[[#This Row],[Performance Rating]]=3,"Neutral",HRData[[#This Row],[Performance Rating]]=4,"Satisfied",HRData[[#This Row],[Performance Rating]]=5,"Very Satisfied")</f>
        <v>Very Dissatisfied</v>
      </c>
      <c r="P1332" s="7">
        <v>135988</v>
      </c>
      <c r="Q1332" s="7">
        <v>3494</v>
      </c>
      <c r="R1332" s="2">
        <v>11</v>
      </c>
      <c r="S1332" s="2">
        <v>2</v>
      </c>
      <c r="T1332" s="2">
        <v>0</v>
      </c>
      <c r="U1332" s="2">
        <v>5</v>
      </c>
      <c r="V1332" s="2" t="str" cm="1">
        <f t="array" ref="V1332">_xlfn.IFS(HRData[[#This Row],[Job Satisfaction Level]]=1,"Very Dissatisfied",HRData[[#This Row],[Job Satisfaction Level]]=2,"Dissatisfied",HRData[[#This Row],[Job Satisfaction Level]]=3,"Neutral",HRData[[#This Row],[Job Satisfaction Level]]=4,"Satisfied",HRData[[#This Row],[Job Satisfaction Level]]=5,"Very Satisfied")</f>
        <v>Very Satisfied</v>
      </c>
      <c r="W1332" s="2" t="s">
        <v>40</v>
      </c>
      <c r="X1332" s="2" t="str">
        <f t="shared" si="82"/>
        <v>40-49</v>
      </c>
      <c r="Y1332" s="2" t="str">
        <f t="shared" si="83"/>
        <v>40-49</v>
      </c>
    </row>
    <row r="1333" spans="1:25" x14ac:dyDescent="0.25">
      <c r="A1333" s="2">
        <v>7135</v>
      </c>
      <c r="B1333" s="2" t="s">
        <v>1914</v>
      </c>
      <c r="C1333" s="2">
        <v>34</v>
      </c>
      <c r="D1333" s="2" t="s">
        <v>26</v>
      </c>
      <c r="E1333" s="2" t="s">
        <v>42</v>
      </c>
      <c r="F1333" s="2" t="s">
        <v>1570</v>
      </c>
      <c r="G1333" s="5">
        <v>42801</v>
      </c>
      <c r="H1333" s="2">
        <v>6.9</v>
      </c>
      <c r="I1333" s="2">
        <f t="shared" ca="1" si="80"/>
        <v>5</v>
      </c>
      <c r="J1333" s="2" t="str">
        <f t="shared" ca="1" si="81"/>
        <v>5-10</v>
      </c>
      <c r="K1333" s="5">
        <v>44942</v>
      </c>
      <c r="L1333" s="2" t="s">
        <v>29</v>
      </c>
      <c r="M1333" s="2" t="s">
        <v>30</v>
      </c>
      <c r="N1333" s="2">
        <v>1</v>
      </c>
      <c r="O1333" s="2" t="str" cm="1">
        <f t="array" ref="O1333">_xlfn.IFS(HRData[[#This Row],[Performance Rating]]=1,"Very Dissatisfied",HRData[[#This Row],[Performance Rating]]=2,"Dissatisfied",HRData[[#This Row],[Performance Rating]]=3,"Neutral",HRData[[#This Row],[Performance Rating]]=4,"Satisfied",HRData[[#This Row],[Performance Rating]]=5,"Very Satisfied")</f>
        <v>Very Dissatisfied</v>
      </c>
      <c r="P1333" s="7">
        <v>70899</v>
      </c>
      <c r="Q1333" s="7">
        <v>8319</v>
      </c>
      <c r="R1333" s="2">
        <v>20</v>
      </c>
      <c r="S1333" s="2">
        <v>1</v>
      </c>
      <c r="T1333" s="2">
        <v>0</v>
      </c>
      <c r="U1333" s="2">
        <v>5</v>
      </c>
      <c r="V1333" s="2" t="str" cm="1">
        <f t="array" ref="V1333">_xlfn.IFS(HRData[[#This Row],[Job Satisfaction Level]]=1,"Very Dissatisfied",HRData[[#This Row],[Job Satisfaction Level]]=2,"Dissatisfied",HRData[[#This Row],[Job Satisfaction Level]]=3,"Neutral",HRData[[#This Row],[Job Satisfaction Level]]=4,"Satisfied",HRData[[#This Row],[Job Satisfaction Level]]=5,"Very Satisfied")</f>
        <v>Very Satisfied</v>
      </c>
      <c r="W1333" s="2" t="s">
        <v>45</v>
      </c>
      <c r="X1333" s="2" t="str">
        <f t="shared" si="82"/>
        <v>30-39</v>
      </c>
      <c r="Y1333" s="2" t="str">
        <f t="shared" si="83"/>
        <v>30-39</v>
      </c>
    </row>
    <row r="1334" spans="1:25" x14ac:dyDescent="0.25">
      <c r="A1334" s="2">
        <v>6913</v>
      </c>
      <c r="B1334" s="2" t="s">
        <v>1915</v>
      </c>
      <c r="C1334" s="2">
        <v>18</v>
      </c>
      <c r="D1334" s="2" t="s">
        <v>26</v>
      </c>
      <c r="E1334" s="2" t="s">
        <v>34</v>
      </c>
      <c r="F1334" s="2" t="s">
        <v>222</v>
      </c>
      <c r="G1334" s="5">
        <v>42903</v>
      </c>
      <c r="H1334" s="2">
        <v>6.62</v>
      </c>
      <c r="I1334" s="2">
        <f t="shared" ca="1" si="80"/>
        <v>6</v>
      </c>
      <c r="J1334" s="2" t="str">
        <f t="shared" ca="1" si="81"/>
        <v>5-10</v>
      </c>
      <c r="K1334" s="5"/>
      <c r="L1334" s="2" t="s">
        <v>56</v>
      </c>
      <c r="M1334" s="2" t="s">
        <v>39</v>
      </c>
      <c r="N1334" s="2">
        <v>2</v>
      </c>
      <c r="O1334" s="2" t="str" cm="1">
        <f t="array" ref="O1334">_xlfn.IFS(HRData[[#This Row],[Performance Rating]]=1,"Very Dissatisfied",HRData[[#This Row],[Performance Rating]]=2,"Dissatisfied",HRData[[#This Row],[Performance Rating]]=3,"Neutral",HRData[[#This Row],[Performance Rating]]=4,"Satisfied",HRData[[#This Row],[Performance Rating]]=5,"Very Satisfied")</f>
        <v>Dissatisfied</v>
      </c>
      <c r="P1334" s="7">
        <v>70500</v>
      </c>
      <c r="Q1334" s="7">
        <v>2483</v>
      </c>
      <c r="R1334" s="2">
        <v>16</v>
      </c>
      <c r="S1334" s="2">
        <v>4</v>
      </c>
      <c r="T1334" s="2">
        <v>5</v>
      </c>
      <c r="U1334" s="2">
        <v>4</v>
      </c>
      <c r="V1334" s="2" t="str" cm="1">
        <f t="array" ref="V1334">_xlfn.IFS(HRData[[#This Row],[Job Satisfaction Level]]=1,"Very Dissatisfied",HRData[[#This Row],[Job Satisfaction Level]]=2,"Dissatisfied",HRData[[#This Row],[Job Satisfaction Level]]=3,"Neutral",HRData[[#This Row],[Job Satisfaction Level]]=4,"Satisfied",HRData[[#This Row],[Job Satisfaction Level]]=5,"Very Satisfied")</f>
        <v>Satisfied</v>
      </c>
      <c r="W1334" s="2" t="s">
        <v>31</v>
      </c>
      <c r="X1334" s="2" t="str">
        <f t="shared" si="82"/>
        <v>10-19</v>
      </c>
      <c r="Y1334" s="2" t="str">
        <f t="shared" si="83"/>
        <v>10-19</v>
      </c>
    </row>
    <row r="1335" spans="1:25" x14ac:dyDescent="0.25">
      <c r="A1335" s="2">
        <v>7916</v>
      </c>
      <c r="B1335" s="2" t="s">
        <v>1916</v>
      </c>
      <c r="C1335" s="2">
        <v>25</v>
      </c>
      <c r="D1335" s="2" t="s">
        <v>26</v>
      </c>
      <c r="E1335" s="2" t="s">
        <v>42</v>
      </c>
      <c r="F1335" s="2" t="s">
        <v>1001</v>
      </c>
      <c r="G1335" s="5">
        <v>44032</v>
      </c>
      <c r="H1335" s="2">
        <v>3.53</v>
      </c>
      <c r="I1335" s="2">
        <f t="shared" ca="1" si="80"/>
        <v>3</v>
      </c>
      <c r="J1335" s="2" t="str">
        <f t="shared" ca="1" si="81"/>
        <v>3-5</v>
      </c>
      <c r="K1335" s="5"/>
      <c r="L1335" s="2" t="s">
        <v>29</v>
      </c>
      <c r="M1335" s="2" t="s">
        <v>39</v>
      </c>
      <c r="N1335" s="2">
        <v>5</v>
      </c>
      <c r="O1335" s="2" t="str" cm="1">
        <f t="array" ref="O1335">_xlfn.IFS(HRData[[#This Row],[Performance Rating]]=1,"Very Dissatisfied",HRData[[#This Row],[Performance Rating]]=2,"Dissatisfied",HRData[[#This Row],[Performance Rating]]=3,"Neutral",HRData[[#This Row],[Performance Rating]]=4,"Satisfied",HRData[[#This Row],[Performance Rating]]=5,"Very Satisfied")</f>
        <v>Very Satisfied</v>
      </c>
      <c r="P1335" s="7">
        <v>139802</v>
      </c>
      <c r="Q1335" s="7">
        <v>5160</v>
      </c>
      <c r="R1335" s="2">
        <v>12</v>
      </c>
      <c r="S1335" s="2">
        <v>10</v>
      </c>
      <c r="T1335" s="2">
        <v>8</v>
      </c>
      <c r="U1335" s="2">
        <v>2</v>
      </c>
      <c r="V1335" s="2" t="str" cm="1">
        <f t="array" ref="V1335">_xlfn.IFS(HRData[[#This Row],[Job Satisfaction Level]]=1,"Very Dissatisfied",HRData[[#This Row],[Job Satisfaction Level]]=2,"Dissatisfied",HRData[[#This Row],[Job Satisfaction Level]]=3,"Neutral",HRData[[#This Row],[Job Satisfaction Level]]=4,"Satisfied",HRData[[#This Row],[Job Satisfaction Level]]=5,"Very Satisfied")</f>
        <v>Dissatisfied</v>
      </c>
      <c r="W1335" s="2" t="s">
        <v>31</v>
      </c>
      <c r="X1335" s="2" t="str">
        <f t="shared" si="82"/>
        <v>20-29</v>
      </c>
      <c r="Y1335" s="2" t="str">
        <f t="shared" si="83"/>
        <v>20-29</v>
      </c>
    </row>
    <row r="1336" spans="1:25" x14ac:dyDescent="0.25">
      <c r="A1336" s="2">
        <v>5560</v>
      </c>
      <c r="B1336" s="2" t="s">
        <v>1917</v>
      </c>
      <c r="C1336" s="2">
        <v>26</v>
      </c>
      <c r="D1336" s="2" t="s">
        <v>217</v>
      </c>
      <c r="E1336" s="2" t="s">
        <v>34</v>
      </c>
      <c r="F1336" s="2" t="s">
        <v>1478</v>
      </c>
      <c r="G1336" s="5">
        <v>41718</v>
      </c>
      <c r="H1336" s="2">
        <v>9.8699999999999992</v>
      </c>
      <c r="I1336" s="2">
        <f t="shared" ca="1" si="80"/>
        <v>2</v>
      </c>
      <c r="J1336" s="2" t="str">
        <f t="shared" ca="1" si="81"/>
        <v>1-3</v>
      </c>
      <c r="K1336" s="5">
        <v>42780</v>
      </c>
      <c r="L1336" s="2" t="s">
        <v>29</v>
      </c>
      <c r="M1336" s="2" t="s">
        <v>30</v>
      </c>
      <c r="N1336" s="2">
        <v>3</v>
      </c>
      <c r="O1336" s="2" t="str" cm="1">
        <f t="array" ref="O1336">_xlfn.IFS(HRData[[#This Row],[Performance Rating]]=1,"Very Dissatisfied",HRData[[#This Row],[Performance Rating]]=2,"Dissatisfied",HRData[[#This Row],[Performance Rating]]=3,"Neutral",HRData[[#This Row],[Performance Rating]]=4,"Satisfied",HRData[[#This Row],[Performance Rating]]=5,"Very Satisfied")</f>
        <v>Neutral</v>
      </c>
      <c r="P1336" s="7">
        <v>147229</v>
      </c>
      <c r="Q1336" s="7">
        <v>3084</v>
      </c>
      <c r="R1336" s="2">
        <v>14</v>
      </c>
      <c r="S1336" s="2">
        <v>4</v>
      </c>
      <c r="T1336" s="2">
        <v>3</v>
      </c>
      <c r="U1336" s="2">
        <v>3</v>
      </c>
      <c r="V1336" s="2" t="str" cm="1">
        <f t="array" ref="V1336">_xlfn.IFS(HRData[[#This Row],[Job Satisfaction Level]]=1,"Very Dissatisfied",HRData[[#This Row],[Job Satisfaction Level]]=2,"Dissatisfied",HRData[[#This Row],[Job Satisfaction Level]]=3,"Neutral",HRData[[#This Row],[Job Satisfaction Level]]=4,"Satisfied",HRData[[#This Row],[Job Satisfaction Level]]=5,"Very Satisfied")</f>
        <v>Neutral</v>
      </c>
      <c r="W1336" s="2" t="s">
        <v>31</v>
      </c>
      <c r="X1336" s="2" t="str">
        <f t="shared" si="82"/>
        <v>20-29</v>
      </c>
      <c r="Y1336" s="2" t="str">
        <f t="shared" si="83"/>
        <v>20-29</v>
      </c>
    </row>
    <row r="1337" spans="1:25" x14ac:dyDescent="0.25">
      <c r="A1337" s="2">
        <v>6338</v>
      </c>
      <c r="B1337" s="2" t="s">
        <v>1918</v>
      </c>
      <c r="C1337" s="2">
        <v>50</v>
      </c>
      <c r="D1337" s="2" t="s">
        <v>217</v>
      </c>
      <c r="E1337" s="2" t="s">
        <v>34</v>
      </c>
      <c r="F1337" s="2" t="s">
        <v>1420</v>
      </c>
      <c r="G1337" s="5">
        <v>42616</v>
      </c>
      <c r="H1337" s="2">
        <v>7.41</v>
      </c>
      <c r="I1337" s="2">
        <f t="shared" ca="1" si="80"/>
        <v>5</v>
      </c>
      <c r="J1337" s="2" t="str">
        <f t="shared" ca="1" si="81"/>
        <v>5-10</v>
      </c>
      <c r="K1337" s="5">
        <v>44796</v>
      </c>
      <c r="L1337" s="2" t="s">
        <v>29</v>
      </c>
      <c r="M1337" s="2" t="s">
        <v>30</v>
      </c>
      <c r="N1337" s="2">
        <v>3</v>
      </c>
      <c r="O1337" s="2" t="str" cm="1">
        <f t="array" ref="O1337">_xlfn.IFS(HRData[[#This Row],[Performance Rating]]=1,"Very Dissatisfied",HRData[[#This Row],[Performance Rating]]=2,"Dissatisfied",HRData[[#This Row],[Performance Rating]]=3,"Neutral",HRData[[#This Row],[Performance Rating]]=4,"Satisfied",HRData[[#This Row],[Performance Rating]]=5,"Very Satisfied")</f>
        <v>Neutral</v>
      </c>
      <c r="P1337" s="7">
        <v>129062</v>
      </c>
      <c r="Q1337" s="7">
        <v>9595</v>
      </c>
      <c r="R1337" s="2">
        <v>14</v>
      </c>
      <c r="S1337" s="2">
        <v>7</v>
      </c>
      <c r="T1337" s="2">
        <v>5</v>
      </c>
      <c r="U1337" s="2">
        <v>4</v>
      </c>
      <c r="V1337" s="2" t="str" cm="1">
        <f t="array" ref="V1337">_xlfn.IFS(HRData[[#This Row],[Job Satisfaction Level]]=1,"Very Dissatisfied",HRData[[#This Row],[Job Satisfaction Level]]=2,"Dissatisfied",HRData[[#This Row],[Job Satisfaction Level]]=3,"Neutral",HRData[[#This Row],[Job Satisfaction Level]]=4,"Satisfied",HRData[[#This Row],[Job Satisfaction Level]]=5,"Very Satisfied")</f>
        <v>Satisfied</v>
      </c>
      <c r="W1337" s="2" t="s">
        <v>45</v>
      </c>
      <c r="X1337" s="2" t="str">
        <f t="shared" si="82"/>
        <v>50-59</v>
      </c>
      <c r="Y1337" s="2" t="str">
        <f t="shared" si="83"/>
        <v>50-59</v>
      </c>
    </row>
    <row r="1338" spans="1:25" x14ac:dyDescent="0.25">
      <c r="A1338" s="2">
        <v>2796</v>
      </c>
      <c r="B1338" s="2" t="s">
        <v>1919</v>
      </c>
      <c r="C1338" s="2">
        <v>31</v>
      </c>
      <c r="D1338" s="2" t="s">
        <v>217</v>
      </c>
      <c r="E1338" s="2" t="s">
        <v>27</v>
      </c>
      <c r="F1338" s="2" t="s">
        <v>157</v>
      </c>
      <c r="G1338" s="5">
        <v>42920</v>
      </c>
      <c r="H1338" s="2">
        <v>6.57</v>
      </c>
      <c r="I1338" s="2">
        <f t="shared" ca="1" si="80"/>
        <v>6</v>
      </c>
      <c r="J1338" s="2" t="str">
        <f t="shared" ca="1" si="81"/>
        <v>5-10</v>
      </c>
      <c r="K1338" s="5"/>
      <c r="L1338" s="2" t="s">
        <v>29</v>
      </c>
      <c r="M1338" s="2" t="s">
        <v>39</v>
      </c>
      <c r="N1338" s="2">
        <v>5</v>
      </c>
      <c r="O1338" s="2" t="str" cm="1">
        <f t="array" ref="O1338">_xlfn.IFS(HRData[[#This Row],[Performance Rating]]=1,"Very Dissatisfied",HRData[[#This Row],[Performance Rating]]=2,"Dissatisfied",HRData[[#This Row],[Performance Rating]]=3,"Neutral",HRData[[#This Row],[Performance Rating]]=4,"Satisfied",HRData[[#This Row],[Performance Rating]]=5,"Very Satisfied")</f>
        <v>Very Satisfied</v>
      </c>
      <c r="P1338" s="7">
        <v>107089</v>
      </c>
      <c r="Q1338" s="7">
        <v>5804</v>
      </c>
      <c r="R1338" s="2">
        <v>3</v>
      </c>
      <c r="S1338" s="2">
        <v>10</v>
      </c>
      <c r="T1338" s="2">
        <v>10</v>
      </c>
      <c r="U1338" s="2">
        <v>4</v>
      </c>
      <c r="V1338" s="2" t="str" cm="1">
        <f t="array" ref="V1338">_xlfn.IFS(HRData[[#This Row],[Job Satisfaction Level]]=1,"Very Dissatisfied",HRData[[#This Row],[Job Satisfaction Level]]=2,"Dissatisfied",HRData[[#This Row],[Job Satisfaction Level]]=3,"Neutral",HRData[[#This Row],[Job Satisfaction Level]]=4,"Satisfied",HRData[[#This Row],[Job Satisfaction Level]]=5,"Very Satisfied")</f>
        <v>Satisfied</v>
      </c>
      <c r="W1338" s="2" t="s">
        <v>45</v>
      </c>
      <c r="X1338" s="2" t="str">
        <f t="shared" si="82"/>
        <v>30-39</v>
      </c>
      <c r="Y1338" s="2" t="str">
        <f t="shared" si="83"/>
        <v>30-39</v>
      </c>
    </row>
    <row r="1339" spans="1:25" x14ac:dyDescent="0.25">
      <c r="A1339" s="2">
        <v>9590</v>
      </c>
      <c r="B1339" s="2" t="s">
        <v>1920</v>
      </c>
      <c r="C1339" s="2">
        <v>32</v>
      </c>
      <c r="D1339" s="2" t="s">
        <v>217</v>
      </c>
      <c r="E1339" s="2" t="s">
        <v>42</v>
      </c>
      <c r="F1339" s="2" t="s">
        <v>505</v>
      </c>
      <c r="G1339" s="5">
        <v>43513</v>
      </c>
      <c r="H1339" s="2">
        <v>4.95</v>
      </c>
      <c r="I1339" s="2">
        <f t="shared" ca="1" si="80"/>
        <v>4</v>
      </c>
      <c r="J1339" s="2" t="str">
        <f t="shared" ca="1" si="81"/>
        <v>3-5</v>
      </c>
      <c r="K1339" s="5">
        <v>45237</v>
      </c>
      <c r="L1339" s="2" t="s">
        <v>56</v>
      </c>
      <c r="M1339" s="2" t="s">
        <v>30</v>
      </c>
      <c r="N1339" s="2">
        <v>4</v>
      </c>
      <c r="O1339" s="2" t="str" cm="1">
        <f t="array" ref="O1339">_xlfn.IFS(HRData[[#This Row],[Performance Rating]]=1,"Very Dissatisfied",HRData[[#This Row],[Performance Rating]]=2,"Dissatisfied",HRData[[#This Row],[Performance Rating]]=3,"Neutral",HRData[[#This Row],[Performance Rating]]=4,"Satisfied",HRData[[#This Row],[Performance Rating]]=5,"Very Satisfied")</f>
        <v>Satisfied</v>
      </c>
      <c r="P1339" s="7">
        <v>76035</v>
      </c>
      <c r="Q1339" s="7">
        <v>7122</v>
      </c>
      <c r="R1339" s="2">
        <v>6</v>
      </c>
      <c r="S1339" s="2">
        <v>2</v>
      </c>
      <c r="T1339" s="2">
        <v>7</v>
      </c>
      <c r="U1339" s="2">
        <v>1</v>
      </c>
      <c r="V1339" s="2" t="str" cm="1">
        <f t="array" ref="V13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39" s="2" t="s">
        <v>40</v>
      </c>
      <c r="X1339" s="2" t="str">
        <f t="shared" si="82"/>
        <v>30-39</v>
      </c>
      <c r="Y1339" s="2" t="str">
        <f t="shared" si="83"/>
        <v>30-39</v>
      </c>
    </row>
    <row r="1340" spans="1:25" x14ac:dyDescent="0.25">
      <c r="A1340" s="2">
        <v>4973</v>
      </c>
      <c r="B1340" s="2" t="s">
        <v>1921</v>
      </c>
      <c r="C1340" s="2">
        <v>37</v>
      </c>
      <c r="D1340" s="2" t="s">
        <v>33</v>
      </c>
      <c r="E1340" s="2" t="s">
        <v>34</v>
      </c>
      <c r="F1340" s="2" t="s">
        <v>260</v>
      </c>
      <c r="G1340" s="5">
        <v>44482</v>
      </c>
      <c r="H1340" s="2">
        <v>2.29</v>
      </c>
      <c r="I1340" s="2">
        <f t="shared" ca="1" si="80"/>
        <v>2</v>
      </c>
      <c r="J1340" s="2" t="str">
        <f t="shared" ca="1" si="81"/>
        <v>1-3</v>
      </c>
      <c r="K1340" s="5"/>
      <c r="L1340" s="2" t="s">
        <v>29</v>
      </c>
      <c r="M1340" s="2" t="s">
        <v>39</v>
      </c>
      <c r="N1340" s="2">
        <v>1</v>
      </c>
      <c r="O1340" s="2" t="str" cm="1">
        <f t="array" ref="O1340">_xlfn.IFS(HRData[[#This Row],[Performance Rating]]=1,"Very Dissatisfied",HRData[[#This Row],[Performance Rating]]=2,"Dissatisfied",HRData[[#This Row],[Performance Rating]]=3,"Neutral",HRData[[#This Row],[Performance Rating]]=4,"Satisfied",HRData[[#This Row],[Performance Rating]]=5,"Very Satisfied")</f>
        <v>Very Dissatisfied</v>
      </c>
      <c r="P1340" s="7">
        <v>135172</v>
      </c>
      <c r="Q1340" s="7">
        <v>74</v>
      </c>
      <c r="R1340" s="2">
        <v>16</v>
      </c>
      <c r="S1340" s="2">
        <v>9</v>
      </c>
      <c r="T1340" s="2">
        <v>10</v>
      </c>
      <c r="U1340" s="2">
        <v>1</v>
      </c>
      <c r="V1340" s="2" t="str" cm="1">
        <f t="array" ref="V13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40" s="2" t="s">
        <v>31</v>
      </c>
      <c r="X1340" s="2" t="str">
        <f t="shared" si="82"/>
        <v>30-39</v>
      </c>
      <c r="Y1340" s="2" t="str">
        <f t="shared" si="83"/>
        <v>30-39</v>
      </c>
    </row>
    <row r="1341" spans="1:25" x14ac:dyDescent="0.25">
      <c r="A1341" s="2">
        <v>3297</v>
      </c>
      <c r="B1341" s="2" t="s">
        <v>1922</v>
      </c>
      <c r="C1341" s="2">
        <v>56</v>
      </c>
      <c r="D1341" s="2" t="s">
        <v>217</v>
      </c>
      <c r="E1341" s="2" t="s">
        <v>42</v>
      </c>
      <c r="F1341" s="2" t="s">
        <v>345</v>
      </c>
      <c r="G1341" s="5">
        <v>42533</v>
      </c>
      <c r="H1341" s="2">
        <v>7.63</v>
      </c>
      <c r="I1341" s="2">
        <f t="shared" ca="1" si="80"/>
        <v>7</v>
      </c>
      <c r="J1341" s="2" t="str">
        <f t="shared" ca="1" si="81"/>
        <v>5-10</v>
      </c>
      <c r="K1341" s="5">
        <v>45291</v>
      </c>
      <c r="L1341" s="2" t="s">
        <v>44</v>
      </c>
      <c r="M1341" s="2" t="s">
        <v>30</v>
      </c>
      <c r="N1341" s="2">
        <v>5</v>
      </c>
      <c r="O1341" s="2" t="str" cm="1">
        <f t="array" ref="O1341">_xlfn.IFS(HRData[[#This Row],[Performance Rating]]=1,"Very Dissatisfied",HRData[[#This Row],[Performance Rating]]=2,"Dissatisfied",HRData[[#This Row],[Performance Rating]]=3,"Neutral",HRData[[#This Row],[Performance Rating]]=4,"Satisfied",HRData[[#This Row],[Performance Rating]]=5,"Very Satisfied")</f>
        <v>Very Satisfied</v>
      </c>
      <c r="P1341" s="7">
        <v>31280</v>
      </c>
      <c r="Q1341" s="7">
        <v>3900</v>
      </c>
      <c r="R1341" s="2">
        <v>10</v>
      </c>
      <c r="S1341" s="2">
        <v>9</v>
      </c>
      <c r="T1341" s="2">
        <v>1</v>
      </c>
      <c r="U1341" s="2">
        <v>3</v>
      </c>
      <c r="V1341" s="2" t="str" cm="1">
        <f t="array" ref="V1341">_xlfn.IFS(HRData[[#This Row],[Job Satisfaction Level]]=1,"Very Dissatisfied",HRData[[#This Row],[Job Satisfaction Level]]=2,"Dissatisfied",HRData[[#This Row],[Job Satisfaction Level]]=3,"Neutral",HRData[[#This Row],[Job Satisfaction Level]]=4,"Satisfied",HRData[[#This Row],[Job Satisfaction Level]]=5,"Very Satisfied")</f>
        <v>Neutral</v>
      </c>
      <c r="W1341" s="2" t="s">
        <v>40</v>
      </c>
      <c r="X1341" s="2" t="str">
        <f t="shared" si="82"/>
        <v>50-59</v>
      </c>
      <c r="Y1341" s="2" t="str">
        <f t="shared" si="83"/>
        <v>50-59</v>
      </c>
    </row>
    <row r="1342" spans="1:25" x14ac:dyDescent="0.25">
      <c r="A1342" s="2">
        <v>2525</v>
      </c>
      <c r="B1342" s="2" t="s">
        <v>1923</v>
      </c>
      <c r="C1342" s="2">
        <v>34</v>
      </c>
      <c r="D1342" s="2" t="s">
        <v>33</v>
      </c>
      <c r="E1342" s="2" t="s">
        <v>37</v>
      </c>
      <c r="F1342" s="2" t="s">
        <v>1924</v>
      </c>
      <c r="G1342" s="5">
        <v>42039</v>
      </c>
      <c r="H1342" s="2">
        <v>8.99</v>
      </c>
      <c r="I1342" s="2">
        <f t="shared" ca="1" si="80"/>
        <v>9</v>
      </c>
      <c r="J1342" s="2" t="str">
        <f t="shared" ca="1" si="81"/>
        <v>5-10</v>
      </c>
      <c r="K1342" s="5"/>
      <c r="L1342" s="2" t="s">
        <v>29</v>
      </c>
      <c r="M1342" s="2" t="s">
        <v>39</v>
      </c>
      <c r="N1342" s="2">
        <v>1</v>
      </c>
      <c r="O1342" s="2" t="str" cm="1">
        <f t="array" ref="O1342">_xlfn.IFS(HRData[[#This Row],[Performance Rating]]=1,"Very Dissatisfied",HRData[[#This Row],[Performance Rating]]=2,"Dissatisfied",HRData[[#This Row],[Performance Rating]]=3,"Neutral",HRData[[#This Row],[Performance Rating]]=4,"Satisfied",HRData[[#This Row],[Performance Rating]]=5,"Very Satisfied")</f>
        <v>Very Dissatisfied</v>
      </c>
      <c r="P1342" s="7">
        <v>100600</v>
      </c>
      <c r="Q1342" s="7">
        <v>453</v>
      </c>
      <c r="R1342" s="2">
        <v>9</v>
      </c>
      <c r="S1342" s="2">
        <v>5</v>
      </c>
      <c r="T1342" s="2">
        <v>4</v>
      </c>
      <c r="U1342" s="2">
        <v>3</v>
      </c>
      <c r="V1342" s="2" t="str" cm="1">
        <f t="array" ref="V1342">_xlfn.IFS(HRData[[#This Row],[Job Satisfaction Level]]=1,"Very Dissatisfied",HRData[[#This Row],[Job Satisfaction Level]]=2,"Dissatisfied",HRData[[#This Row],[Job Satisfaction Level]]=3,"Neutral",HRData[[#This Row],[Job Satisfaction Level]]=4,"Satisfied",HRData[[#This Row],[Job Satisfaction Level]]=5,"Very Satisfied")</f>
        <v>Neutral</v>
      </c>
      <c r="W1342" s="2" t="s">
        <v>45</v>
      </c>
      <c r="X1342" s="2" t="str">
        <f t="shared" si="82"/>
        <v>30-39</v>
      </c>
      <c r="Y1342" s="2" t="str">
        <f t="shared" si="83"/>
        <v>30-39</v>
      </c>
    </row>
    <row r="1343" spans="1:25" x14ac:dyDescent="0.25">
      <c r="A1343" s="2">
        <v>8862</v>
      </c>
      <c r="B1343" s="2" t="s">
        <v>1925</v>
      </c>
      <c r="C1343" s="2">
        <v>43</v>
      </c>
      <c r="D1343" s="2" t="s">
        <v>33</v>
      </c>
      <c r="E1343" s="2" t="s">
        <v>27</v>
      </c>
      <c r="F1343" s="2" t="s">
        <v>660</v>
      </c>
      <c r="G1343" s="5">
        <v>44574</v>
      </c>
      <c r="H1343" s="2">
        <v>2.04</v>
      </c>
      <c r="I1343" s="2">
        <f t="shared" ca="1" si="80"/>
        <v>2</v>
      </c>
      <c r="J1343" s="2" t="str">
        <f t="shared" ca="1" si="81"/>
        <v>1-3</v>
      </c>
      <c r="K1343" s="5"/>
      <c r="L1343" s="2" t="s">
        <v>29</v>
      </c>
      <c r="M1343" s="2" t="s">
        <v>39</v>
      </c>
      <c r="N1343" s="2">
        <v>5</v>
      </c>
      <c r="O1343" s="2" t="str" cm="1">
        <f t="array" ref="O1343">_xlfn.IFS(HRData[[#This Row],[Performance Rating]]=1,"Very Dissatisfied",HRData[[#This Row],[Performance Rating]]=2,"Dissatisfied",HRData[[#This Row],[Performance Rating]]=3,"Neutral",HRData[[#This Row],[Performance Rating]]=4,"Satisfied",HRData[[#This Row],[Performance Rating]]=5,"Very Satisfied")</f>
        <v>Very Satisfied</v>
      </c>
      <c r="P1343" s="7">
        <v>121542</v>
      </c>
      <c r="Q1343" s="7">
        <v>7530</v>
      </c>
      <c r="R1343" s="2">
        <v>10</v>
      </c>
      <c r="S1343" s="2">
        <v>3</v>
      </c>
      <c r="T1343" s="2">
        <v>3</v>
      </c>
      <c r="U1343" s="2">
        <v>3</v>
      </c>
      <c r="V1343" s="2" t="str" cm="1">
        <f t="array" ref="V1343">_xlfn.IFS(HRData[[#This Row],[Job Satisfaction Level]]=1,"Very Dissatisfied",HRData[[#This Row],[Job Satisfaction Level]]=2,"Dissatisfied",HRData[[#This Row],[Job Satisfaction Level]]=3,"Neutral",HRData[[#This Row],[Job Satisfaction Level]]=4,"Satisfied",HRData[[#This Row],[Job Satisfaction Level]]=5,"Very Satisfied")</f>
        <v>Neutral</v>
      </c>
      <c r="W1343" s="2" t="s">
        <v>45</v>
      </c>
      <c r="X1343" s="2" t="str">
        <f t="shared" si="82"/>
        <v>40-49</v>
      </c>
      <c r="Y1343" s="2" t="str">
        <f t="shared" si="83"/>
        <v>40-49</v>
      </c>
    </row>
    <row r="1344" spans="1:25" x14ac:dyDescent="0.25">
      <c r="A1344" s="2">
        <v>4759</v>
      </c>
      <c r="B1344" s="2" t="s">
        <v>1926</v>
      </c>
      <c r="C1344" s="2">
        <v>37</v>
      </c>
      <c r="D1344" s="2" t="s">
        <v>217</v>
      </c>
      <c r="E1344" s="2" t="s">
        <v>42</v>
      </c>
      <c r="F1344" s="2" t="s">
        <v>1439</v>
      </c>
      <c r="G1344" s="5">
        <v>42683</v>
      </c>
      <c r="H1344" s="2">
        <v>7.22</v>
      </c>
      <c r="I1344" s="2">
        <f t="shared" ca="1" si="80"/>
        <v>3</v>
      </c>
      <c r="J1344" s="2" t="str">
        <f t="shared" ca="1" si="81"/>
        <v>3-5</v>
      </c>
      <c r="K1344" s="5">
        <v>43914</v>
      </c>
      <c r="L1344" s="2" t="s">
        <v>56</v>
      </c>
      <c r="M1344" s="2" t="s">
        <v>30</v>
      </c>
      <c r="N1344" s="2">
        <v>3</v>
      </c>
      <c r="O1344" s="2" t="str" cm="1">
        <f t="array" ref="O1344">_xlfn.IFS(HRData[[#This Row],[Performance Rating]]=1,"Very Dissatisfied",HRData[[#This Row],[Performance Rating]]=2,"Dissatisfied",HRData[[#This Row],[Performance Rating]]=3,"Neutral",HRData[[#This Row],[Performance Rating]]=4,"Satisfied",HRData[[#This Row],[Performance Rating]]=5,"Very Satisfied")</f>
        <v>Neutral</v>
      </c>
      <c r="P1344" s="7">
        <v>67301</v>
      </c>
      <c r="Q1344" s="7">
        <v>5190</v>
      </c>
      <c r="R1344" s="2">
        <v>16</v>
      </c>
      <c r="S1344" s="2">
        <v>4</v>
      </c>
      <c r="T1344" s="2">
        <v>0</v>
      </c>
      <c r="U1344" s="2">
        <v>1</v>
      </c>
      <c r="V1344" s="2" t="str" cm="1">
        <f t="array" ref="V13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44" s="2" t="s">
        <v>31</v>
      </c>
      <c r="X1344" s="2" t="str">
        <f t="shared" si="82"/>
        <v>30-39</v>
      </c>
      <c r="Y1344" s="2" t="str">
        <f t="shared" si="83"/>
        <v>30-39</v>
      </c>
    </row>
    <row r="1345" spans="1:25" x14ac:dyDescent="0.25">
      <c r="A1345" s="2">
        <v>5946</v>
      </c>
      <c r="B1345" s="2" t="s">
        <v>1927</v>
      </c>
      <c r="C1345" s="2">
        <v>33</v>
      </c>
      <c r="D1345" s="2" t="s">
        <v>33</v>
      </c>
      <c r="E1345" s="2" t="s">
        <v>50</v>
      </c>
      <c r="F1345" s="2" t="s">
        <v>125</v>
      </c>
      <c r="G1345" s="5">
        <v>43636</v>
      </c>
      <c r="H1345" s="2">
        <v>4.6100000000000003</v>
      </c>
      <c r="I1345" s="2">
        <f t="shared" ca="1" si="80"/>
        <v>4</v>
      </c>
      <c r="J1345" s="2" t="str">
        <f t="shared" ca="1" si="81"/>
        <v>3-5</v>
      </c>
      <c r="K1345" s="5"/>
      <c r="L1345" s="2" t="s">
        <v>48</v>
      </c>
      <c r="M1345" s="2" t="s">
        <v>39</v>
      </c>
      <c r="N1345" s="2">
        <v>4</v>
      </c>
      <c r="O1345" s="2" t="str" cm="1">
        <f t="array" ref="O1345">_xlfn.IFS(HRData[[#This Row],[Performance Rating]]=1,"Very Dissatisfied",HRData[[#This Row],[Performance Rating]]=2,"Dissatisfied",HRData[[#This Row],[Performance Rating]]=3,"Neutral",HRData[[#This Row],[Performance Rating]]=4,"Satisfied",HRData[[#This Row],[Performance Rating]]=5,"Very Satisfied")</f>
        <v>Satisfied</v>
      </c>
      <c r="P1345" s="7">
        <v>38832</v>
      </c>
      <c r="Q1345" s="7">
        <v>4997</v>
      </c>
      <c r="R1345" s="2">
        <v>18</v>
      </c>
      <c r="S1345" s="2">
        <v>4</v>
      </c>
      <c r="T1345" s="2">
        <v>0</v>
      </c>
      <c r="U1345" s="2">
        <v>1</v>
      </c>
      <c r="V1345" s="2" t="str" cm="1">
        <f t="array" ref="V13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45" s="2" t="s">
        <v>31</v>
      </c>
      <c r="X1345" s="2" t="str">
        <f t="shared" si="82"/>
        <v>30-39</v>
      </c>
      <c r="Y1345" s="2" t="str">
        <f t="shared" si="83"/>
        <v>30-39</v>
      </c>
    </row>
    <row r="1346" spans="1:25" x14ac:dyDescent="0.25">
      <c r="A1346" s="2">
        <v>2999</v>
      </c>
      <c r="B1346" s="2" t="s">
        <v>1928</v>
      </c>
      <c r="C1346" s="2">
        <v>63</v>
      </c>
      <c r="D1346" s="2" t="s">
        <v>26</v>
      </c>
      <c r="E1346" s="2" t="s">
        <v>27</v>
      </c>
      <c r="F1346" s="2" t="s">
        <v>1405</v>
      </c>
      <c r="G1346" s="5">
        <v>41756</v>
      </c>
      <c r="H1346" s="2">
        <v>9.76</v>
      </c>
      <c r="I1346" s="2">
        <f t="shared" ref="I1346:I1409" ca="1" si="84">DATEDIF(G1346,IF(ISBLANK(K1346), TODAY(), K1346), "y")</f>
        <v>10</v>
      </c>
      <c r="J1346" s="2" t="str">
        <f t="shared" ref="J1346:J1409" ca="1" si="85">IF(I1346=0, "New", IF(I1346&lt;1, "0-1", IF(I1346&lt;3, "1-3", IF(I1346&lt;5, "3-5", IF(I1346&lt;10, "5-10", "10+")))))</f>
        <v>10+</v>
      </c>
      <c r="K1346" s="5"/>
      <c r="L1346" s="2" t="s">
        <v>56</v>
      </c>
      <c r="M1346" s="2" t="s">
        <v>39</v>
      </c>
      <c r="N1346" s="2">
        <v>3</v>
      </c>
      <c r="O1346" s="2" t="str" cm="1">
        <f t="array" ref="O1346">_xlfn.IFS(HRData[[#This Row],[Performance Rating]]=1,"Very Dissatisfied",HRData[[#This Row],[Performance Rating]]=2,"Dissatisfied",HRData[[#This Row],[Performance Rating]]=3,"Neutral",HRData[[#This Row],[Performance Rating]]=4,"Satisfied",HRData[[#This Row],[Performance Rating]]=5,"Very Satisfied")</f>
        <v>Neutral</v>
      </c>
      <c r="P1346" s="7">
        <v>39134</v>
      </c>
      <c r="Q1346" s="7">
        <v>1778</v>
      </c>
      <c r="R1346" s="2">
        <v>16</v>
      </c>
      <c r="S1346" s="2">
        <v>4</v>
      </c>
      <c r="T1346" s="2">
        <v>5</v>
      </c>
      <c r="U1346" s="2">
        <v>1</v>
      </c>
      <c r="V1346" s="2" t="str" cm="1">
        <f t="array" ref="V13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46" s="2" t="s">
        <v>45</v>
      </c>
      <c r="X1346" s="2" t="str">
        <f t="shared" ref="X1346:X1409" si="86">IF(C1346="", "", CONCATENATE(TEXT(FLOOR(C1346, 10), "0"), "-", TEXT(FLOOR(C1346, 10) + 9, "0")))</f>
        <v>60-69</v>
      </c>
      <c r="Y1346" s="2" t="str">
        <f t="shared" ref="Y1346:Y1409" si="87">IF(AND(C1346&gt;=0, C1346&lt;10), "0-9",
   IF(AND(C1346&gt;=10, C1346&lt;20), "10-19",
      IF(AND(C1346&gt;=20, C1346&lt;30), "20-29",
         IF(AND(C1346&gt;=30, C1346&lt;40), "30-39",
            IF(AND(C1346&gt;=40, C1346&lt;50), "40-49",
               IF(AND(C1346&gt;=50, C1346&lt;60), "50-59",
                  IF(AND(C1346&gt;=60, C1346&lt;70), "60-69",
                     IF(AND(C1346&gt;=70, C1346&lt;80), "70-79",
                        IF(AND(C1346&gt;=80, C1346&lt;90), "80-89",
                           IF(C1346&gt;=90, "90+", "Out of range"))))))))))</f>
        <v>60-69</v>
      </c>
    </row>
    <row r="1347" spans="1:25" x14ac:dyDescent="0.25">
      <c r="A1347" s="2">
        <v>9694</v>
      </c>
      <c r="B1347" s="2" t="s">
        <v>1929</v>
      </c>
      <c r="C1347" s="2">
        <v>53</v>
      </c>
      <c r="D1347" s="2" t="s">
        <v>33</v>
      </c>
      <c r="E1347" s="2" t="s">
        <v>42</v>
      </c>
      <c r="F1347" s="2" t="s">
        <v>1930</v>
      </c>
      <c r="G1347" s="5">
        <v>45294</v>
      </c>
      <c r="H1347" s="2">
        <v>7.0000000000000007E-2</v>
      </c>
      <c r="I1347" s="2">
        <f t="shared" ca="1" si="84"/>
        <v>0</v>
      </c>
      <c r="J1347" s="2" t="str">
        <f t="shared" ca="1" si="85"/>
        <v>New</v>
      </c>
      <c r="K1347" s="5"/>
      <c r="L1347" s="2" t="s">
        <v>44</v>
      </c>
      <c r="M1347" s="2" t="s">
        <v>39</v>
      </c>
      <c r="N1347" s="2">
        <v>4</v>
      </c>
      <c r="O1347" s="2" t="str" cm="1">
        <f t="array" ref="O1347">_xlfn.IFS(HRData[[#This Row],[Performance Rating]]=1,"Very Dissatisfied",HRData[[#This Row],[Performance Rating]]=2,"Dissatisfied",HRData[[#This Row],[Performance Rating]]=3,"Neutral",HRData[[#This Row],[Performance Rating]]=4,"Satisfied",HRData[[#This Row],[Performance Rating]]=5,"Very Satisfied")</f>
        <v>Satisfied</v>
      </c>
      <c r="P1347" s="7">
        <v>102458</v>
      </c>
      <c r="Q1347" s="7">
        <v>5123</v>
      </c>
      <c r="R1347" s="2">
        <v>8</v>
      </c>
      <c r="S1347" s="2">
        <v>6</v>
      </c>
      <c r="T1347" s="2">
        <v>4</v>
      </c>
      <c r="U1347" s="2">
        <v>3</v>
      </c>
      <c r="V1347" s="2" t="str" cm="1">
        <f t="array" ref="V1347">_xlfn.IFS(HRData[[#This Row],[Job Satisfaction Level]]=1,"Very Dissatisfied",HRData[[#This Row],[Job Satisfaction Level]]=2,"Dissatisfied",HRData[[#This Row],[Job Satisfaction Level]]=3,"Neutral",HRData[[#This Row],[Job Satisfaction Level]]=4,"Satisfied",HRData[[#This Row],[Job Satisfaction Level]]=5,"Very Satisfied")</f>
        <v>Neutral</v>
      </c>
      <c r="W1347" s="2" t="s">
        <v>31</v>
      </c>
      <c r="X1347" s="2" t="str">
        <f t="shared" si="86"/>
        <v>50-59</v>
      </c>
      <c r="Y1347" s="2" t="str">
        <f t="shared" si="87"/>
        <v>50-59</v>
      </c>
    </row>
    <row r="1348" spans="1:25" x14ac:dyDescent="0.25">
      <c r="A1348" s="2">
        <v>9384</v>
      </c>
      <c r="B1348" s="2" t="s">
        <v>1931</v>
      </c>
      <c r="C1348" s="2">
        <v>39</v>
      </c>
      <c r="D1348" s="2" t="s">
        <v>26</v>
      </c>
      <c r="E1348" s="2" t="s">
        <v>50</v>
      </c>
      <c r="F1348" s="2" t="s">
        <v>1725</v>
      </c>
      <c r="G1348" s="5">
        <v>41673</v>
      </c>
      <c r="H1348" s="2">
        <v>9.99</v>
      </c>
      <c r="I1348" s="2">
        <f t="shared" ca="1" si="84"/>
        <v>5</v>
      </c>
      <c r="J1348" s="2" t="str">
        <f t="shared" ca="1" si="85"/>
        <v>5-10</v>
      </c>
      <c r="K1348" s="5">
        <v>43720</v>
      </c>
      <c r="L1348" s="2" t="s">
        <v>56</v>
      </c>
      <c r="M1348" s="2" t="s">
        <v>30</v>
      </c>
      <c r="N1348" s="2">
        <v>5</v>
      </c>
      <c r="O1348" s="2" t="str" cm="1">
        <f t="array" ref="O1348">_xlfn.IFS(HRData[[#This Row],[Performance Rating]]=1,"Very Dissatisfied",HRData[[#This Row],[Performance Rating]]=2,"Dissatisfied",HRData[[#This Row],[Performance Rating]]=3,"Neutral",HRData[[#This Row],[Performance Rating]]=4,"Satisfied",HRData[[#This Row],[Performance Rating]]=5,"Very Satisfied")</f>
        <v>Very Satisfied</v>
      </c>
      <c r="P1348" s="7">
        <v>42685</v>
      </c>
      <c r="Q1348" s="7">
        <v>544</v>
      </c>
      <c r="R1348" s="2">
        <v>6</v>
      </c>
      <c r="S1348" s="2">
        <v>3</v>
      </c>
      <c r="T1348" s="2">
        <v>7</v>
      </c>
      <c r="U1348" s="2">
        <v>5</v>
      </c>
      <c r="V1348" s="2" t="str" cm="1">
        <f t="array" ref="V1348">_xlfn.IFS(HRData[[#This Row],[Job Satisfaction Level]]=1,"Very Dissatisfied",HRData[[#This Row],[Job Satisfaction Level]]=2,"Dissatisfied",HRData[[#This Row],[Job Satisfaction Level]]=3,"Neutral",HRData[[#This Row],[Job Satisfaction Level]]=4,"Satisfied",HRData[[#This Row],[Job Satisfaction Level]]=5,"Very Satisfied")</f>
        <v>Very Satisfied</v>
      </c>
      <c r="W1348" s="2" t="s">
        <v>45</v>
      </c>
      <c r="X1348" s="2" t="str">
        <f t="shared" si="86"/>
        <v>30-39</v>
      </c>
      <c r="Y1348" s="2" t="str">
        <f t="shared" si="87"/>
        <v>30-39</v>
      </c>
    </row>
    <row r="1349" spans="1:25" x14ac:dyDescent="0.25">
      <c r="A1349" s="2">
        <v>1719</v>
      </c>
      <c r="B1349" s="2" t="s">
        <v>1932</v>
      </c>
      <c r="C1349" s="2">
        <v>28</v>
      </c>
      <c r="D1349" s="2" t="s">
        <v>26</v>
      </c>
      <c r="E1349" s="2" t="s">
        <v>37</v>
      </c>
      <c r="F1349" s="2" t="s">
        <v>253</v>
      </c>
      <c r="G1349" s="5">
        <v>41899</v>
      </c>
      <c r="H1349" s="2">
        <v>9.3699999999999992</v>
      </c>
      <c r="I1349" s="2">
        <f t="shared" ca="1" si="84"/>
        <v>9</v>
      </c>
      <c r="J1349" s="2" t="str">
        <f t="shared" ca="1" si="85"/>
        <v>5-10</v>
      </c>
      <c r="K1349" s="5"/>
      <c r="L1349" s="2" t="s">
        <v>56</v>
      </c>
      <c r="M1349" s="2" t="s">
        <v>39</v>
      </c>
      <c r="N1349" s="2">
        <v>2</v>
      </c>
      <c r="O1349" s="2" t="str" cm="1">
        <f t="array" ref="O1349">_xlfn.IFS(HRData[[#This Row],[Performance Rating]]=1,"Very Dissatisfied",HRData[[#This Row],[Performance Rating]]=2,"Dissatisfied",HRData[[#This Row],[Performance Rating]]=3,"Neutral",HRData[[#This Row],[Performance Rating]]=4,"Satisfied",HRData[[#This Row],[Performance Rating]]=5,"Very Satisfied")</f>
        <v>Dissatisfied</v>
      </c>
      <c r="P1349" s="7">
        <v>149103</v>
      </c>
      <c r="Q1349" s="7">
        <v>5835</v>
      </c>
      <c r="R1349" s="2">
        <v>15</v>
      </c>
      <c r="S1349" s="2">
        <v>2</v>
      </c>
      <c r="T1349" s="2">
        <v>3</v>
      </c>
      <c r="U1349" s="2">
        <v>4</v>
      </c>
      <c r="V1349" s="2" t="str" cm="1">
        <f t="array" ref="V1349">_xlfn.IFS(HRData[[#This Row],[Job Satisfaction Level]]=1,"Very Dissatisfied",HRData[[#This Row],[Job Satisfaction Level]]=2,"Dissatisfied",HRData[[#This Row],[Job Satisfaction Level]]=3,"Neutral",HRData[[#This Row],[Job Satisfaction Level]]=4,"Satisfied",HRData[[#This Row],[Job Satisfaction Level]]=5,"Very Satisfied")</f>
        <v>Satisfied</v>
      </c>
      <c r="W1349" s="2" t="s">
        <v>31</v>
      </c>
      <c r="X1349" s="2" t="str">
        <f t="shared" si="86"/>
        <v>20-29</v>
      </c>
      <c r="Y1349" s="2" t="str">
        <f t="shared" si="87"/>
        <v>20-29</v>
      </c>
    </row>
    <row r="1350" spans="1:25" x14ac:dyDescent="0.25">
      <c r="A1350" s="2">
        <v>3585</v>
      </c>
      <c r="B1350" s="2" t="s">
        <v>1933</v>
      </c>
      <c r="C1350" s="2">
        <v>48</v>
      </c>
      <c r="D1350" s="2" t="s">
        <v>26</v>
      </c>
      <c r="E1350" s="2" t="s">
        <v>27</v>
      </c>
      <c r="F1350" s="2" t="s">
        <v>1934</v>
      </c>
      <c r="G1350" s="5">
        <v>41728</v>
      </c>
      <c r="H1350" s="2">
        <v>9.84</v>
      </c>
      <c r="I1350" s="2">
        <f t="shared" ca="1" si="84"/>
        <v>10</v>
      </c>
      <c r="J1350" s="2" t="str">
        <f t="shared" ca="1" si="85"/>
        <v>10+</v>
      </c>
      <c r="K1350" s="5"/>
      <c r="L1350" s="2" t="s">
        <v>56</v>
      </c>
      <c r="M1350" s="2" t="s">
        <v>39</v>
      </c>
      <c r="N1350" s="2">
        <v>5</v>
      </c>
      <c r="O1350" s="2" t="str" cm="1">
        <f t="array" ref="O1350">_xlfn.IFS(HRData[[#This Row],[Performance Rating]]=1,"Very Dissatisfied",HRData[[#This Row],[Performance Rating]]=2,"Dissatisfied",HRData[[#This Row],[Performance Rating]]=3,"Neutral",HRData[[#This Row],[Performance Rating]]=4,"Satisfied",HRData[[#This Row],[Performance Rating]]=5,"Very Satisfied")</f>
        <v>Very Satisfied</v>
      </c>
      <c r="P1350" s="7">
        <v>104235</v>
      </c>
      <c r="Q1350" s="7">
        <v>775</v>
      </c>
      <c r="R1350" s="2">
        <v>5</v>
      </c>
      <c r="S1350" s="2">
        <v>0</v>
      </c>
      <c r="T1350" s="2">
        <v>1</v>
      </c>
      <c r="U1350" s="2">
        <v>2</v>
      </c>
      <c r="V1350" s="2" t="str" cm="1">
        <f t="array" ref="V1350">_xlfn.IFS(HRData[[#This Row],[Job Satisfaction Level]]=1,"Very Dissatisfied",HRData[[#This Row],[Job Satisfaction Level]]=2,"Dissatisfied",HRData[[#This Row],[Job Satisfaction Level]]=3,"Neutral",HRData[[#This Row],[Job Satisfaction Level]]=4,"Satisfied",HRData[[#This Row],[Job Satisfaction Level]]=5,"Very Satisfied")</f>
        <v>Dissatisfied</v>
      </c>
      <c r="W1350" s="2" t="s">
        <v>31</v>
      </c>
      <c r="X1350" s="2" t="str">
        <f t="shared" si="86"/>
        <v>40-49</v>
      </c>
      <c r="Y1350" s="2" t="str">
        <f t="shared" si="87"/>
        <v>40-49</v>
      </c>
    </row>
    <row r="1351" spans="1:25" x14ac:dyDescent="0.25">
      <c r="A1351" s="2">
        <v>7830</v>
      </c>
      <c r="B1351" s="2" t="s">
        <v>1935</v>
      </c>
      <c r="C1351" s="2">
        <v>59</v>
      </c>
      <c r="D1351" s="2" t="s">
        <v>217</v>
      </c>
      <c r="E1351" s="2" t="s">
        <v>37</v>
      </c>
      <c r="F1351" s="2" t="s">
        <v>1930</v>
      </c>
      <c r="G1351" s="5">
        <v>42324</v>
      </c>
      <c r="H1351" s="2">
        <v>8.2100000000000009</v>
      </c>
      <c r="I1351" s="2">
        <f t="shared" ca="1" si="84"/>
        <v>6</v>
      </c>
      <c r="J1351" s="2" t="str">
        <f t="shared" ca="1" si="85"/>
        <v>5-10</v>
      </c>
      <c r="K1351" s="5">
        <v>44684</v>
      </c>
      <c r="L1351" s="2" t="s">
        <v>44</v>
      </c>
      <c r="M1351" s="2" t="s">
        <v>30</v>
      </c>
      <c r="N1351" s="2">
        <v>1</v>
      </c>
      <c r="O1351" s="2" t="str" cm="1">
        <f t="array" ref="O1351">_xlfn.IFS(HRData[[#This Row],[Performance Rating]]=1,"Very Dissatisfied",HRData[[#This Row],[Performance Rating]]=2,"Dissatisfied",HRData[[#This Row],[Performance Rating]]=3,"Neutral",HRData[[#This Row],[Performance Rating]]=4,"Satisfied",HRData[[#This Row],[Performance Rating]]=5,"Very Satisfied")</f>
        <v>Very Dissatisfied</v>
      </c>
      <c r="P1351" s="7">
        <v>102688</v>
      </c>
      <c r="Q1351" s="7">
        <v>3921</v>
      </c>
      <c r="R1351" s="2">
        <v>6</v>
      </c>
      <c r="S1351" s="2">
        <v>8</v>
      </c>
      <c r="T1351" s="2">
        <v>6</v>
      </c>
      <c r="U1351" s="2">
        <v>2</v>
      </c>
      <c r="V1351" s="2" t="str" cm="1">
        <f t="array" ref="V1351">_xlfn.IFS(HRData[[#This Row],[Job Satisfaction Level]]=1,"Very Dissatisfied",HRData[[#This Row],[Job Satisfaction Level]]=2,"Dissatisfied",HRData[[#This Row],[Job Satisfaction Level]]=3,"Neutral",HRData[[#This Row],[Job Satisfaction Level]]=4,"Satisfied",HRData[[#This Row],[Job Satisfaction Level]]=5,"Very Satisfied")</f>
        <v>Dissatisfied</v>
      </c>
      <c r="W1351" s="2" t="s">
        <v>45</v>
      </c>
      <c r="X1351" s="2" t="str">
        <f t="shared" si="86"/>
        <v>50-59</v>
      </c>
      <c r="Y1351" s="2" t="str">
        <f t="shared" si="87"/>
        <v>50-59</v>
      </c>
    </row>
    <row r="1352" spans="1:25" x14ac:dyDescent="0.25">
      <c r="A1352" s="2">
        <v>7199</v>
      </c>
      <c r="B1352" s="2" t="s">
        <v>1936</v>
      </c>
      <c r="C1352" s="2">
        <v>52</v>
      </c>
      <c r="D1352" s="2" t="s">
        <v>217</v>
      </c>
      <c r="E1352" s="2" t="s">
        <v>37</v>
      </c>
      <c r="F1352" s="2" t="s">
        <v>384</v>
      </c>
      <c r="G1352" s="5">
        <v>43472</v>
      </c>
      <c r="H1352" s="2">
        <v>5.0599999999999996</v>
      </c>
      <c r="I1352" s="2">
        <f t="shared" ca="1" si="84"/>
        <v>5</v>
      </c>
      <c r="J1352" s="2" t="str">
        <f t="shared" ca="1" si="85"/>
        <v>5-10</v>
      </c>
      <c r="K1352" s="5"/>
      <c r="L1352" s="2" t="s">
        <v>56</v>
      </c>
      <c r="M1352" s="2" t="s">
        <v>39</v>
      </c>
      <c r="N1352" s="2">
        <v>1</v>
      </c>
      <c r="O1352" s="2" t="str" cm="1">
        <f t="array" ref="O1352">_xlfn.IFS(HRData[[#This Row],[Performance Rating]]=1,"Very Dissatisfied",HRData[[#This Row],[Performance Rating]]=2,"Dissatisfied",HRData[[#This Row],[Performance Rating]]=3,"Neutral",HRData[[#This Row],[Performance Rating]]=4,"Satisfied",HRData[[#This Row],[Performance Rating]]=5,"Very Satisfied")</f>
        <v>Very Dissatisfied</v>
      </c>
      <c r="P1352" s="7">
        <v>126189</v>
      </c>
      <c r="Q1352" s="7">
        <v>9000</v>
      </c>
      <c r="R1352" s="2">
        <v>11</v>
      </c>
      <c r="S1352" s="2">
        <v>10</v>
      </c>
      <c r="T1352" s="2">
        <v>0</v>
      </c>
      <c r="U1352" s="2">
        <v>1</v>
      </c>
      <c r="V1352" s="2" t="str" cm="1">
        <f t="array" ref="V13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52" s="2" t="s">
        <v>31</v>
      </c>
      <c r="X1352" s="2" t="str">
        <f t="shared" si="86"/>
        <v>50-59</v>
      </c>
      <c r="Y1352" s="2" t="str">
        <f t="shared" si="87"/>
        <v>50-59</v>
      </c>
    </row>
    <row r="1353" spans="1:25" x14ac:dyDescent="0.25">
      <c r="A1353" s="2">
        <v>8400</v>
      </c>
      <c r="B1353" s="2" t="s">
        <v>1937</v>
      </c>
      <c r="C1353" s="2">
        <v>54</v>
      </c>
      <c r="D1353" s="2" t="s">
        <v>217</v>
      </c>
      <c r="E1353" s="2" t="s">
        <v>27</v>
      </c>
      <c r="F1353" s="2" t="s">
        <v>464</v>
      </c>
      <c r="G1353" s="5">
        <v>45273</v>
      </c>
      <c r="H1353" s="2">
        <v>0.13</v>
      </c>
      <c r="I1353" s="2">
        <f t="shared" ca="1" si="84"/>
        <v>0</v>
      </c>
      <c r="J1353" s="2" t="str">
        <f t="shared" ca="1" si="85"/>
        <v>New</v>
      </c>
      <c r="K1353" s="5"/>
      <c r="L1353" s="2" t="s">
        <v>56</v>
      </c>
      <c r="M1353" s="2" t="s">
        <v>39</v>
      </c>
      <c r="N1353" s="2">
        <v>1</v>
      </c>
      <c r="O1353" s="2" t="str" cm="1">
        <f t="array" ref="O1353">_xlfn.IFS(HRData[[#This Row],[Performance Rating]]=1,"Very Dissatisfied",HRData[[#This Row],[Performance Rating]]=2,"Dissatisfied",HRData[[#This Row],[Performance Rating]]=3,"Neutral",HRData[[#This Row],[Performance Rating]]=4,"Satisfied",HRData[[#This Row],[Performance Rating]]=5,"Very Satisfied")</f>
        <v>Very Dissatisfied</v>
      </c>
      <c r="P1353" s="7">
        <v>44789</v>
      </c>
      <c r="Q1353" s="7">
        <v>4690</v>
      </c>
      <c r="R1353" s="2">
        <v>6</v>
      </c>
      <c r="S1353" s="2">
        <v>9</v>
      </c>
      <c r="T1353" s="2">
        <v>9</v>
      </c>
      <c r="U1353" s="2">
        <v>5</v>
      </c>
      <c r="V1353" s="2" t="str" cm="1">
        <f t="array" ref="V1353">_xlfn.IFS(HRData[[#This Row],[Job Satisfaction Level]]=1,"Very Dissatisfied",HRData[[#This Row],[Job Satisfaction Level]]=2,"Dissatisfied",HRData[[#This Row],[Job Satisfaction Level]]=3,"Neutral",HRData[[#This Row],[Job Satisfaction Level]]=4,"Satisfied",HRData[[#This Row],[Job Satisfaction Level]]=5,"Very Satisfied")</f>
        <v>Very Satisfied</v>
      </c>
      <c r="W1353" s="2" t="s">
        <v>31</v>
      </c>
      <c r="X1353" s="2" t="str">
        <f t="shared" si="86"/>
        <v>50-59</v>
      </c>
      <c r="Y1353" s="2" t="str">
        <f t="shared" si="87"/>
        <v>50-59</v>
      </c>
    </row>
    <row r="1354" spans="1:25" x14ac:dyDescent="0.25">
      <c r="A1354" s="2">
        <v>2871</v>
      </c>
      <c r="B1354" s="2" t="s">
        <v>1938</v>
      </c>
      <c r="C1354" s="2">
        <v>32</v>
      </c>
      <c r="D1354" s="2" t="s">
        <v>217</v>
      </c>
      <c r="E1354" s="2" t="s">
        <v>27</v>
      </c>
      <c r="F1354" s="2" t="s">
        <v>176</v>
      </c>
      <c r="G1354" s="5">
        <v>42356</v>
      </c>
      <c r="H1354" s="2">
        <v>8.1199999999999992</v>
      </c>
      <c r="I1354" s="2">
        <f t="shared" ca="1" si="84"/>
        <v>8</v>
      </c>
      <c r="J1354" s="2" t="str">
        <f t="shared" ca="1" si="85"/>
        <v>5-10</v>
      </c>
      <c r="K1354" s="5"/>
      <c r="L1354" s="2" t="s">
        <v>56</v>
      </c>
      <c r="M1354" s="2" t="s">
        <v>39</v>
      </c>
      <c r="N1354" s="2">
        <v>5</v>
      </c>
      <c r="O1354" s="2" t="str" cm="1">
        <f t="array" ref="O1354">_xlfn.IFS(HRData[[#This Row],[Performance Rating]]=1,"Very Dissatisfied",HRData[[#This Row],[Performance Rating]]=2,"Dissatisfied",HRData[[#This Row],[Performance Rating]]=3,"Neutral",HRData[[#This Row],[Performance Rating]]=4,"Satisfied",HRData[[#This Row],[Performance Rating]]=5,"Very Satisfied")</f>
        <v>Very Satisfied</v>
      </c>
      <c r="P1354" s="7">
        <v>98230</v>
      </c>
      <c r="Q1354" s="7">
        <v>5042</v>
      </c>
      <c r="R1354" s="2">
        <v>15</v>
      </c>
      <c r="S1354" s="2">
        <v>10</v>
      </c>
      <c r="T1354" s="2">
        <v>7</v>
      </c>
      <c r="U1354" s="2">
        <v>5</v>
      </c>
      <c r="V1354" s="2" t="str" cm="1">
        <f t="array" ref="V1354">_xlfn.IFS(HRData[[#This Row],[Job Satisfaction Level]]=1,"Very Dissatisfied",HRData[[#This Row],[Job Satisfaction Level]]=2,"Dissatisfied",HRData[[#This Row],[Job Satisfaction Level]]=3,"Neutral",HRData[[#This Row],[Job Satisfaction Level]]=4,"Satisfied",HRData[[#This Row],[Job Satisfaction Level]]=5,"Very Satisfied")</f>
        <v>Very Satisfied</v>
      </c>
      <c r="W1354" s="2" t="s">
        <v>31</v>
      </c>
      <c r="X1354" s="2" t="str">
        <f t="shared" si="86"/>
        <v>30-39</v>
      </c>
      <c r="Y1354" s="2" t="str">
        <f t="shared" si="87"/>
        <v>30-39</v>
      </c>
    </row>
    <row r="1355" spans="1:25" x14ac:dyDescent="0.25">
      <c r="A1355" s="2">
        <v>5371</v>
      </c>
      <c r="B1355" s="2" t="s">
        <v>1939</v>
      </c>
      <c r="C1355" s="2">
        <v>62</v>
      </c>
      <c r="D1355" s="2" t="s">
        <v>33</v>
      </c>
      <c r="E1355" s="2" t="s">
        <v>37</v>
      </c>
      <c r="F1355" s="2" t="s">
        <v>1268</v>
      </c>
      <c r="G1355" s="5">
        <v>44022</v>
      </c>
      <c r="H1355" s="2">
        <v>3.55</v>
      </c>
      <c r="I1355" s="2">
        <f t="shared" ca="1" si="84"/>
        <v>2</v>
      </c>
      <c r="J1355" s="2" t="str">
        <f t="shared" ca="1" si="85"/>
        <v>1-3</v>
      </c>
      <c r="K1355" s="5">
        <v>45037</v>
      </c>
      <c r="L1355" s="2" t="s">
        <v>44</v>
      </c>
      <c r="M1355" s="2" t="s">
        <v>30</v>
      </c>
      <c r="N1355" s="2">
        <v>1</v>
      </c>
      <c r="O1355" s="2" t="str" cm="1">
        <f t="array" ref="O1355">_xlfn.IFS(HRData[[#This Row],[Performance Rating]]=1,"Very Dissatisfied",HRData[[#This Row],[Performance Rating]]=2,"Dissatisfied",HRData[[#This Row],[Performance Rating]]=3,"Neutral",HRData[[#This Row],[Performance Rating]]=4,"Satisfied",HRData[[#This Row],[Performance Rating]]=5,"Very Satisfied")</f>
        <v>Very Dissatisfied</v>
      </c>
      <c r="P1355" s="7">
        <v>64698</v>
      </c>
      <c r="Q1355" s="7">
        <v>8878</v>
      </c>
      <c r="R1355" s="2">
        <v>14</v>
      </c>
      <c r="S1355" s="2">
        <v>1</v>
      </c>
      <c r="T1355" s="2">
        <v>6</v>
      </c>
      <c r="U1355" s="2">
        <v>4</v>
      </c>
      <c r="V1355" s="2" t="str" cm="1">
        <f t="array" ref="V1355">_xlfn.IFS(HRData[[#This Row],[Job Satisfaction Level]]=1,"Very Dissatisfied",HRData[[#This Row],[Job Satisfaction Level]]=2,"Dissatisfied",HRData[[#This Row],[Job Satisfaction Level]]=3,"Neutral",HRData[[#This Row],[Job Satisfaction Level]]=4,"Satisfied",HRData[[#This Row],[Job Satisfaction Level]]=5,"Very Satisfied")</f>
        <v>Satisfied</v>
      </c>
      <c r="W1355" s="2" t="s">
        <v>31</v>
      </c>
      <c r="X1355" s="2" t="str">
        <f t="shared" si="86"/>
        <v>60-69</v>
      </c>
      <c r="Y1355" s="2" t="str">
        <f t="shared" si="87"/>
        <v>60-69</v>
      </c>
    </row>
    <row r="1356" spans="1:25" x14ac:dyDescent="0.25">
      <c r="A1356" s="2">
        <v>3015</v>
      </c>
      <c r="B1356" s="2" t="s">
        <v>1940</v>
      </c>
      <c r="C1356" s="2">
        <v>61</v>
      </c>
      <c r="D1356" s="2" t="s">
        <v>217</v>
      </c>
      <c r="E1356" s="2" t="s">
        <v>37</v>
      </c>
      <c r="F1356" s="2" t="s">
        <v>947</v>
      </c>
      <c r="G1356" s="5">
        <v>41714</v>
      </c>
      <c r="H1356" s="2">
        <v>9.8800000000000008</v>
      </c>
      <c r="I1356" s="2">
        <f t="shared" ca="1" si="84"/>
        <v>10</v>
      </c>
      <c r="J1356" s="2" t="str">
        <f t="shared" ca="1" si="85"/>
        <v>10+</v>
      </c>
      <c r="K1356" s="5"/>
      <c r="L1356" s="2" t="s">
        <v>48</v>
      </c>
      <c r="M1356" s="2" t="s">
        <v>39</v>
      </c>
      <c r="N1356" s="2">
        <v>3</v>
      </c>
      <c r="O1356" s="2" t="str" cm="1">
        <f t="array" ref="O1356">_xlfn.IFS(HRData[[#This Row],[Performance Rating]]=1,"Very Dissatisfied",HRData[[#This Row],[Performance Rating]]=2,"Dissatisfied",HRData[[#This Row],[Performance Rating]]=3,"Neutral",HRData[[#This Row],[Performance Rating]]=4,"Satisfied",HRData[[#This Row],[Performance Rating]]=5,"Very Satisfied")</f>
        <v>Neutral</v>
      </c>
      <c r="P1356" s="7">
        <v>79909</v>
      </c>
      <c r="Q1356" s="7">
        <v>170</v>
      </c>
      <c r="R1356" s="2">
        <v>13</v>
      </c>
      <c r="S1356" s="2">
        <v>7</v>
      </c>
      <c r="T1356" s="2">
        <v>0</v>
      </c>
      <c r="U1356" s="2">
        <v>4</v>
      </c>
      <c r="V1356" s="2" t="str" cm="1">
        <f t="array" ref="V1356">_xlfn.IFS(HRData[[#This Row],[Job Satisfaction Level]]=1,"Very Dissatisfied",HRData[[#This Row],[Job Satisfaction Level]]=2,"Dissatisfied",HRData[[#This Row],[Job Satisfaction Level]]=3,"Neutral",HRData[[#This Row],[Job Satisfaction Level]]=4,"Satisfied",HRData[[#This Row],[Job Satisfaction Level]]=5,"Very Satisfied")</f>
        <v>Satisfied</v>
      </c>
      <c r="W1356" s="2" t="s">
        <v>31</v>
      </c>
      <c r="X1356" s="2" t="str">
        <f t="shared" si="86"/>
        <v>60-69</v>
      </c>
      <c r="Y1356" s="2" t="str">
        <f t="shared" si="87"/>
        <v>60-69</v>
      </c>
    </row>
    <row r="1357" spans="1:25" x14ac:dyDescent="0.25">
      <c r="A1357" s="2">
        <v>2338</v>
      </c>
      <c r="B1357" s="2" t="s">
        <v>1941</v>
      </c>
      <c r="C1357" s="2">
        <v>51</v>
      </c>
      <c r="D1357" s="2" t="s">
        <v>33</v>
      </c>
      <c r="E1357" s="2" t="s">
        <v>37</v>
      </c>
      <c r="F1357" s="2" t="s">
        <v>644</v>
      </c>
      <c r="G1357" s="5">
        <v>44956</v>
      </c>
      <c r="H1357" s="2">
        <v>0.99</v>
      </c>
      <c r="I1357" s="2">
        <f t="shared" ca="1" si="84"/>
        <v>1</v>
      </c>
      <c r="J1357" s="2" t="str">
        <f t="shared" ca="1" si="85"/>
        <v>1-3</v>
      </c>
      <c r="K1357" s="5"/>
      <c r="L1357" s="2" t="s">
        <v>29</v>
      </c>
      <c r="M1357" s="2" t="s">
        <v>39</v>
      </c>
      <c r="N1357" s="2">
        <v>4</v>
      </c>
      <c r="O1357" s="2" t="str" cm="1">
        <f t="array" ref="O1357">_xlfn.IFS(HRData[[#This Row],[Performance Rating]]=1,"Very Dissatisfied",HRData[[#This Row],[Performance Rating]]=2,"Dissatisfied",HRData[[#This Row],[Performance Rating]]=3,"Neutral",HRData[[#This Row],[Performance Rating]]=4,"Satisfied",HRData[[#This Row],[Performance Rating]]=5,"Very Satisfied")</f>
        <v>Satisfied</v>
      </c>
      <c r="P1357" s="7">
        <v>128364</v>
      </c>
      <c r="Q1357" s="7">
        <v>914</v>
      </c>
      <c r="R1357" s="2">
        <v>0</v>
      </c>
      <c r="S1357" s="2">
        <v>10</v>
      </c>
      <c r="T1357" s="2">
        <v>10</v>
      </c>
      <c r="U1357" s="2">
        <v>1</v>
      </c>
      <c r="V1357" s="2" t="str" cm="1">
        <f t="array" ref="V13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57" s="2" t="s">
        <v>45</v>
      </c>
      <c r="X1357" s="2" t="str">
        <f t="shared" si="86"/>
        <v>50-59</v>
      </c>
      <c r="Y1357" s="2" t="str">
        <f t="shared" si="87"/>
        <v>50-59</v>
      </c>
    </row>
    <row r="1358" spans="1:25" x14ac:dyDescent="0.25">
      <c r="A1358" s="2">
        <v>3710</v>
      </c>
      <c r="B1358" s="2" t="s">
        <v>1942</v>
      </c>
      <c r="C1358" s="2">
        <v>59</v>
      </c>
      <c r="D1358" s="2" t="s">
        <v>26</v>
      </c>
      <c r="E1358" s="2" t="s">
        <v>37</v>
      </c>
      <c r="F1358" s="2" t="s">
        <v>1194</v>
      </c>
      <c r="G1358" s="5">
        <v>45211</v>
      </c>
      <c r="H1358" s="2">
        <v>0.3</v>
      </c>
      <c r="I1358" s="2">
        <f t="shared" ca="1" si="84"/>
        <v>0</v>
      </c>
      <c r="J1358" s="2" t="str">
        <f t="shared" ca="1" si="85"/>
        <v>New</v>
      </c>
      <c r="K1358" s="5">
        <v>45223</v>
      </c>
      <c r="L1358" s="2" t="s">
        <v>56</v>
      </c>
      <c r="M1358" s="2" t="s">
        <v>30</v>
      </c>
      <c r="N1358" s="2">
        <v>1</v>
      </c>
      <c r="O1358" s="2" t="str" cm="1">
        <f t="array" ref="O1358">_xlfn.IFS(HRData[[#This Row],[Performance Rating]]=1,"Very Dissatisfied",HRData[[#This Row],[Performance Rating]]=2,"Dissatisfied",HRData[[#This Row],[Performance Rating]]=3,"Neutral",HRData[[#This Row],[Performance Rating]]=4,"Satisfied",HRData[[#This Row],[Performance Rating]]=5,"Very Satisfied")</f>
        <v>Very Dissatisfied</v>
      </c>
      <c r="P1358" s="7">
        <v>37391</v>
      </c>
      <c r="Q1358" s="7">
        <v>287</v>
      </c>
      <c r="R1358" s="2">
        <v>20</v>
      </c>
      <c r="S1358" s="2">
        <v>10</v>
      </c>
      <c r="T1358" s="2">
        <v>3</v>
      </c>
      <c r="U1358" s="2">
        <v>2</v>
      </c>
      <c r="V1358" s="2" t="str" cm="1">
        <f t="array" ref="V1358">_xlfn.IFS(HRData[[#This Row],[Job Satisfaction Level]]=1,"Very Dissatisfied",HRData[[#This Row],[Job Satisfaction Level]]=2,"Dissatisfied",HRData[[#This Row],[Job Satisfaction Level]]=3,"Neutral",HRData[[#This Row],[Job Satisfaction Level]]=4,"Satisfied",HRData[[#This Row],[Job Satisfaction Level]]=5,"Very Satisfied")</f>
        <v>Dissatisfied</v>
      </c>
      <c r="W1358" s="2" t="s">
        <v>45</v>
      </c>
      <c r="X1358" s="2" t="str">
        <f t="shared" si="86"/>
        <v>50-59</v>
      </c>
      <c r="Y1358" s="2" t="str">
        <f t="shared" si="87"/>
        <v>50-59</v>
      </c>
    </row>
    <row r="1359" spans="1:25" x14ac:dyDescent="0.25">
      <c r="A1359" s="2">
        <v>5537</v>
      </c>
      <c r="B1359" s="2" t="s">
        <v>1943</v>
      </c>
      <c r="C1359" s="2">
        <v>36</v>
      </c>
      <c r="D1359" s="2" t="s">
        <v>26</v>
      </c>
      <c r="E1359" s="2" t="s">
        <v>34</v>
      </c>
      <c r="F1359" s="2" t="s">
        <v>962</v>
      </c>
      <c r="G1359" s="5">
        <v>43222</v>
      </c>
      <c r="H1359" s="2">
        <v>5.75</v>
      </c>
      <c r="I1359" s="2">
        <f t="shared" ca="1" si="84"/>
        <v>6</v>
      </c>
      <c r="J1359" s="2" t="str">
        <f t="shared" ca="1" si="85"/>
        <v>5-10</v>
      </c>
      <c r="K1359" s="5"/>
      <c r="L1359" s="2" t="s">
        <v>44</v>
      </c>
      <c r="M1359" s="2" t="s">
        <v>39</v>
      </c>
      <c r="N1359" s="2">
        <v>1</v>
      </c>
      <c r="O1359" s="2" t="str" cm="1">
        <f t="array" ref="O1359">_xlfn.IFS(HRData[[#This Row],[Performance Rating]]=1,"Very Dissatisfied",HRData[[#This Row],[Performance Rating]]=2,"Dissatisfied",HRData[[#This Row],[Performance Rating]]=3,"Neutral",HRData[[#This Row],[Performance Rating]]=4,"Satisfied",HRData[[#This Row],[Performance Rating]]=5,"Very Satisfied")</f>
        <v>Very Dissatisfied</v>
      </c>
      <c r="P1359" s="7">
        <v>100875</v>
      </c>
      <c r="Q1359" s="7">
        <v>3882</v>
      </c>
      <c r="R1359" s="2">
        <v>16</v>
      </c>
      <c r="S1359" s="2">
        <v>2</v>
      </c>
      <c r="T1359" s="2">
        <v>10</v>
      </c>
      <c r="U1359" s="2">
        <v>3</v>
      </c>
      <c r="V1359" s="2" t="str" cm="1">
        <f t="array" ref="V1359">_xlfn.IFS(HRData[[#This Row],[Job Satisfaction Level]]=1,"Very Dissatisfied",HRData[[#This Row],[Job Satisfaction Level]]=2,"Dissatisfied",HRData[[#This Row],[Job Satisfaction Level]]=3,"Neutral",HRData[[#This Row],[Job Satisfaction Level]]=4,"Satisfied",HRData[[#This Row],[Job Satisfaction Level]]=5,"Very Satisfied")</f>
        <v>Neutral</v>
      </c>
      <c r="W1359" s="2" t="s">
        <v>31</v>
      </c>
      <c r="X1359" s="2" t="str">
        <f t="shared" si="86"/>
        <v>30-39</v>
      </c>
      <c r="Y1359" s="2" t="str">
        <f t="shared" si="87"/>
        <v>30-39</v>
      </c>
    </row>
    <row r="1360" spans="1:25" x14ac:dyDescent="0.25">
      <c r="A1360" s="2">
        <v>9484</v>
      </c>
      <c r="B1360" s="2" t="s">
        <v>1827</v>
      </c>
      <c r="C1360" s="2">
        <v>34</v>
      </c>
      <c r="D1360" s="2" t="s">
        <v>217</v>
      </c>
      <c r="E1360" s="2" t="s">
        <v>42</v>
      </c>
      <c r="F1360" s="2" t="s">
        <v>1316</v>
      </c>
      <c r="G1360" s="5">
        <v>43190</v>
      </c>
      <c r="H1360" s="2">
        <v>5.83</v>
      </c>
      <c r="I1360" s="2">
        <f t="shared" ca="1" si="84"/>
        <v>1</v>
      </c>
      <c r="J1360" s="2" t="str">
        <f t="shared" ca="1" si="85"/>
        <v>1-3</v>
      </c>
      <c r="K1360" s="5">
        <v>43893</v>
      </c>
      <c r="L1360" s="2" t="s">
        <v>56</v>
      </c>
      <c r="M1360" s="2" t="s">
        <v>30</v>
      </c>
      <c r="N1360" s="2">
        <v>2</v>
      </c>
      <c r="O1360" s="2" t="str" cm="1">
        <f t="array" ref="O1360">_xlfn.IFS(HRData[[#This Row],[Performance Rating]]=1,"Very Dissatisfied",HRData[[#This Row],[Performance Rating]]=2,"Dissatisfied",HRData[[#This Row],[Performance Rating]]=3,"Neutral",HRData[[#This Row],[Performance Rating]]=4,"Satisfied",HRData[[#This Row],[Performance Rating]]=5,"Very Satisfied")</f>
        <v>Dissatisfied</v>
      </c>
      <c r="P1360" s="7">
        <v>89947</v>
      </c>
      <c r="Q1360" s="7">
        <v>2330</v>
      </c>
      <c r="R1360" s="2">
        <v>8</v>
      </c>
      <c r="S1360" s="2">
        <v>8</v>
      </c>
      <c r="T1360" s="2">
        <v>4</v>
      </c>
      <c r="U1360" s="2">
        <v>1</v>
      </c>
      <c r="V1360" s="2" t="str" cm="1">
        <f t="array" ref="V13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60" s="2" t="s">
        <v>31</v>
      </c>
      <c r="X1360" s="2" t="str">
        <f t="shared" si="86"/>
        <v>30-39</v>
      </c>
      <c r="Y1360" s="2" t="str">
        <f t="shared" si="87"/>
        <v>30-39</v>
      </c>
    </row>
    <row r="1361" spans="1:25" x14ac:dyDescent="0.25">
      <c r="A1361" s="2">
        <v>5086</v>
      </c>
      <c r="B1361" s="2" t="s">
        <v>712</v>
      </c>
      <c r="C1361" s="2">
        <v>44</v>
      </c>
      <c r="D1361" s="2" t="s">
        <v>33</v>
      </c>
      <c r="E1361" s="2" t="s">
        <v>34</v>
      </c>
      <c r="F1361" s="2" t="s">
        <v>1119</v>
      </c>
      <c r="G1361" s="5">
        <v>44278</v>
      </c>
      <c r="H1361" s="2">
        <v>2.85</v>
      </c>
      <c r="I1361" s="2">
        <f t="shared" ca="1" si="84"/>
        <v>2</v>
      </c>
      <c r="J1361" s="2" t="str">
        <f t="shared" ca="1" si="85"/>
        <v>1-3</v>
      </c>
      <c r="K1361" s="5">
        <v>45066</v>
      </c>
      <c r="L1361" s="2" t="s">
        <v>56</v>
      </c>
      <c r="M1361" s="2" t="s">
        <v>30</v>
      </c>
      <c r="N1361" s="2">
        <v>3</v>
      </c>
      <c r="O1361" s="2" t="str" cm="1">
        <f t="array" ref="O1361">_xlfn.IFS(HRData[[#This Row],[Performance Rating]]=1,"Very Dissatisfied",HRData[[#This Row],[Performance Rating]]=2,"Dissatisfied",HRData[[#This Row],[Performance Rating]]=3,"Neutral",HRData[[#This Row],[Performance Rating]]=4,"Satisfied",HRData[[#This Row],[Performance Rating]]=5,"Very Satisfied")</f>
        <v>Neutral</v>
      </c>
      <c r="P1361" s="7">
        <v>66034</v>
      </c>
      <c r="Q1361" s="7">
        <v>4199</v>
      </c>
      <c r="R1361" s="2">
        <v>17</v>
      </c>
      <c r="S1361" s="2">
        <v>10</v>
      </c>
      <c r="T1361" s="2">
        <v>4</v>
      </c>
      <c r="U1361" s="2">
        <v>3</v>
      </c>
      <c r="V1361" s="2" t="str" cm="1">
        <f t="array" ref="V1361">_xlfn.IFS(HRData[[#This Row],[Job Satisfaction Level]]=1,"Very Dissatisfied",HRData[[#This Row],[Job Satisfaction Level]]=2,"Dissatisfied",HRData[[#This Row],[Job Satisfaction Level]]=3,"Neutral",HRData[[#This Row],[Job Satisfaction Level]]=4,"Satisfied",HRData[[#This Row],[Job Satisfaction Level]]=5,"Very Satisfied")</f>
        <v>Neutral</v>
      </c>
      <c r="W1361" s="2" t="s">
        <v>31</v>
      </c>
      <c r="X1361" s="2" t="str">
        <f t="shared" si="86"/>
        <v>40-49</v>
      </c>
      <c r="Y1361" s="2" t="str">
        <f t="shared" si="87"/>
        <v>40-49</v>
      </c>
    </row>
    <row r="1362" spans="1:25" x14ac:dyDescent="0.25">
      <c r="A1362" s="2">
        <v>9287</v>
      </c>
      <c r="B1362" s="2" t="s">
        <v>1944</v>
      </c>
      <c r="C1362" s="2">
        <v>23</v>
      </c>
      <c r="D1362" s="2" t="s">
        <v>26</v>
      </c>
      <c r="E1362" s="2" t="s">
        <v>27</v>
      </c>
      <c r="F1362" s="2" t="s">
        <v>168</v>
      </c>
      <c r="G1362" s="5">
        <v>42345</v>
      </c>
      <c r="H1362" s="2">
        <v>8.15</v>
      </c>
      <c r="I1362" s="2">
        <f t="shared" ca="1" si="84"/>
        <v>5</v>
      </c>
      <c r="J1362" s="2" t="str">
        <f t="shared" ca="1" si="85"/>
        <v>5-10</v>
      </c>
      <c r="K1362" s="5">
        <v>44445</v>
      </c>
      <c r="L1362" s="2" t="s">
        <v>44</v>
      </c>
      <c r="M1362" s="2" t="s">
        <v>30</v>
      </c>
      <c r="N1362" s="2">
        <v>3</v>
      </c>
      <c r="O1362" s="2" t="str" cm="1">
        <f t="array" ref="O1362">_xlfn.IFS(HRData[[#This Row],[Performance Rating]]=1,"Very Dissatisfied",HRData[[#This Row],[Performance Rating]]=2,"Dissatisfied",HRData[[#This Row],[Performance Rating]]=3,"Neutral",HRData[[#This Row],[Performance Rating]]=4,"Satisfied",HRData[[#This Row],[Performance Rating]]=5,"Very Satisfied")</f>
        <v>Neutral</v>
      </c>
      <c r="P1362" s="7">
        <v>134287</v>
      </c>
      <c r="Q1362" s="7">
        <v>6084</v>
      </c>
      <c r="R1362" s="2">
        <v>4</v>
      </c>
      <c r="S1362" s="2">
        <v>1</v>
      </c>
      <c r="T1362" s="2">
        <v>1</v>
      </c>
      <c r="U1362" s="2">
        <v>2</v>
      </c>
      <c r="V1362" s="2" t="str" cm="1">
        <f t="array" ref="V1362">_xlfn.IFS(HRData[[#This Row],[Job Satisfaction Level]]=1,"Very Dissatisfied",HRData[[#This Row],[Job Satisfaction Level]]=2,"Dissatisfied",HRData[[#This Row],[Job Satisfaction Level]]=3,"Neutral",HRData[[#This Row],[Job Satisfaction Level]]=4,"Satisfied",HRData[[#This Row],[Job Satisfaction Level]]=5,"Very Satisfied")</f>
        <v>Dissatisfied</v>
      </c>
      <c r="W1362" s="2" t="s">
        <v>31</v>
      </c>
      <c r="X1362" s="2" t="str">
        <f t="shared" si="86"/>
        <v>20-29</v>
      </c>
      <c r="Y1362" s="2" t="str">
        <f t="shared" si="87"/>
        <v>20-29</v>
      </c>
    </row>
    <row r="1363" spans="1:25" x14ac:dyDescent="0.25">
      <c r="A1363" s="2">
        <v>5434</v>
      </c>
      <c r="B1363" s="2" t="s">
        <v>1945</v>
      </c>
      <c r="C1363" s="2">
        <v>37</v>
      </c>
      <c r="D1363" s="2" t="s">
        <v>33</v>
      </c>
      <c r="E1363" s="2" t="s">
        <v>50</v>
      </c>
      <c r="F1363" s="2" t="s">
        <v>763</v>
      </c>
      <c r="G1363" s="5">
        <v>41694</v>
      </c>
      <c r="H1363" s="2">
        <v>9.93</v>
      </c>
      <c r="I1363" s="2">
        <f t="shared" ca="1" si="84"/>
        <v>2</v>
      </c>
      <c r="J1363" s="2" t="str">
        <f t="shared" ca="1" si="85"/>
        <v>1-3</v>
      </c>
      <c r="K1363" s="5">
        <v>42546</v>
      </c>
      <c r="L1363" s="2" t="s">
        <v>29</v>
      </c>
      <c r="M1363" s="2" t="s">
        <v>30</v>
      </c>
      <c r="N1363" s="2">
        <v>2</v>
      </c>
      <c r="O1363" s="2" t="str" cm="1">
        <f t="array" ref="O1363">_xlfn.IFS(HRData[[#This Row],[Performance Rating]]=1,"Very Dissatisfied",HRData[[#This Row],[Performance Rating]]=2,"Dissatisfied",HRData[[#This Row],[Performance Rating]]=3,"Neutral",HRData[[#This Row],[Performance Rating]]=4,"Satisfied",HRData[[#This Row],[Performance Rating]]=5,"Very Satisfied")</f>
        <v>Dissatisfied</v>
      </c>
      <c r="P1363" s="7">
        <v>35273</v>
      </c>
      <c r="Q1363" s="7">
        <v>8251</v>
      </c>
      <c r="R1363" s="2">
        <v>2</v>
      </c>
      <c r="S1363" s="2">
        <v>6</v>
      </c>
      <c r="T1363" s="2">
        <v>2</v>
      </c>
      <c r="U1363" s="2">
        <v>2</v>
      </c>
      <c r="V1363" s="2" t="str" cm="1">
        <f t="array" ref="V1363">_xlfn.IFS(HRData[[#This Row],[Job Satisfaction Level]]=1,"Very Dissatisfied",HRData[[#This Row],[Job Satisfaction Level]]=2,"Dissatisfied",HRData[[#This Row],[Job Satisfaction Level]]=3,"Neutral",HRData[[#This Row],[Job Satisfaction Level]]=4,"Satisfied",HRData[[#This Row],[Job Satisfaction Level]]=5,"Very Satisfied")</f>
        <v>Dissatisfied</v>
      </c>
      <c r="W1363" s="2" t="s">
        <v>31</v>
      </c>
      <c r="X1363" s="2" t="str">
        <f t="shared" si="86"/>
        <v>30-39</v>
      </c>
      <c r="Y1363" s="2" t="str">
        <f t="shared" si="87"/>
        <v>30-39</v>
      </c>
    </row>
    <row r="1364" spans="1:25" x14ac:dyDescent="0.25">
      <c r="A1364" s="2">
        <v>3395</v>
      </c>
      <c r="B1364" s="2" t="s">
        <v>1946</v>
      </c>
      <c r="C1364" s="2">
        <v>26</v>
      </c>
      <c r="D1364" s="2" t="s">
        <v>33</v>
      </c>
      <c r="E1364" s="2" t="s">
        <v>27</v>
      </c>
      <c r="F1364" s="2" t="s">
        <v>776</v>
      </c>
      <c r="G1364" s="5">
        <v>42485</v>
      </c>
      <c r="H1364" s="2">
        <v>7.76</v>
      </c>
      <c r="I1364" s="2">
        <f t="shared" ca="1" si="84"/>
        <v>1</v>
      </c>
      <c r="J1364" s="2" t="str">
        <f t="shared" ca="1" si="85"/>
        <v>1-3</v>
      </c>
      <c r="K1364" s="5">
        <v>42859</v>
      </c>
      <c r="L1364" s="2" t="s">
        <v>56</v>
      </c>
      <c r="M1364" s="2" t="s">
        <v>30</v>
      </c>
      <c r="N1364" s="2">
        <v>1</v>
      </c>
      <c r="O1364" s="2" t="str" cm="1">
        <f t="array" ref="O1364">_xlfn.IFS(HRData[[#This Row],[Performance Rating]]=1,"Very Dissatisfied",HRData[[#This Row],[Performance Rating]]=2,"Dissatisfied",HRData[[#This Row],[Performance Rating]]=3,"Neutral",HRData[[#This Row],[Performance Rating]]=4,"Satisfied",HRData[[#This Row],[Performance Rating]]=5,"Very Satisfied")</f>
        <v>Very Dissatisfied</v>
      </c>
      <c r="P1364" s="7">
        <v>78354</v>
      </c>
      <c r="Q1364" s="7">
        <v>8167</v>
      </c>
      <c r="R1364" s="2">
        <v>10</v>
      </c>
      <c r="S1364" s="2">
        <v>3</v>
      </c>
      <c r="T1364" s="2">
        <v>4</v>
      </c>
      <c r="U1364" s="2">
        <v>1</v>
      </c>
      <c r="V1364" s="2" t="str" cm="1">
        <f t="array" ref="V13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64" s="2" t="s">
        <v>45</v>
      </c>
      <c r="X1364" s="2" t="str">
        <f t="shared" si="86"/>
        <v>20-29</v>
      </c>
      <c r="Y1364" s="2" t="str">
        <f t="shared" si="87"/>
        <v>20-29</v>
      </c>
    </row>
    <row r="1365" spans="1:25" x14ac:dyDescent="0.25">
      <c r="A1365" s="2">
        <v>1611</v>
      </c>
      <c r="B1365" s="2" t="s">
        <v>1947</v>
      </c>
      <c r="C1365" s="2">
        <v>46</v>
      </c>
      <c r="D1365" s="2" t="s">
        <v>217</v>
      </c>
      <c r="E1365" s="2" t="s">
        <v>34</v>
      </c>
      <c r="F1365" s="2" t="s">
        <v>1948</v>
      </c>
      <c r="G1365" s="5">
        <v>43606</v>
      </c>
      <c r="H1365" s="2">
        <v>4.6900000000000004</v>
      </c>
      <c r="I1365" s="2">
        <f t="shared" ca="1" si="84"/>
        <v>3</v>
      </c>
      <c r="J1365" s="2" t="str">
        <f t="shared" ca="1" si="85"/>
        <v>3-5</v>
      </c>
      <c r="K1365" s="5">
        <v>44870</v>
      </c>
      <c r="L1365" s="2" t="s">
        <v>48</v>
      </c>
      <c r="M1365" s="2" t="s">
        <v>30</v>
      </c>
      <c r="N1365" s="2">
        <v>2</v>
      </c>
      <c r="O1365" s="2" t="str" cm="1">
        <f t="array" ref="O1365">_xlfn.IFS(HRData[[#This Row],[Performance Rating]]=1,"Very Dissatisfied",HRData[[#This Row],[Performance Rating]]=2,"Dissatisfied",HRData[[#This Row],[Performance Rating]]=3,"Neutral",HRData[[#This Row],[Performance Rating]]=4,"Satisfied",HRData[[#This Row],[Performance Rating]]=5,"Very Satisfied")</f>
        <v>Dissatisfied</v>
      </c>
      <c r="P1365" s="7">
        <v>95087</v>
      </c>
      <c r="Q1365" s="7">
        <v>6705</v>
      </c>
      <c r="R1365" s="2">
        <v>18</v>
      </c>
      <c r="S1365" s="2">
        <v>9</v>
      </c>
      <c r="T1365" s="2">
        <v>1</v>
      </c>
      <c r="U1365" s="2">
        <v>5</v>
      </c>
      <c r="V1365" s="2" t="str" cm="1">
        <f t="array" ref="V1365">_xlfn.IFS(HRData[[#This Row],[Job Satisfaction Level]]=1,"Very Dissatisfied",HRData[[#This Row],[Job Satisfaction Level]]=2,"Dissatisfied",HRData[[#This Row],[Job Satisfaction Level]]=3,"Neutral",HRData[[#This Row],[Job Satisfaction Level]]=4,"Satisfied",HRData[[#This Row],[Job Satisfaction Level]]=5,"Very Satisfied")</f>
        <v>Very Satisfied</v>
      </c>
      <c r="W1365" s="2" t="s">
        <v>45</v>
      </c>
      <c r="X1365" s="2" t="str">
        <f t="shared" si="86"/>
        <v>40-49</v>
      </c>
      <c r="Y1365" s="2" t="str">
        <f t="shared" si="87"/>
        <v>40-49</v>
      </c>
    </row>
    <row r="1366" spans="1:25" x14ac:dyDescent="0.25">
      <c r="A1366" s="2">
        <v>6172</v>
      </c>
      <c r="B1366" s="2" t="s">
        <v>1949</v>
      </c>
      <c r="C1366" s="2">
        <v>54</v>
      </c>
      <c r="D1366" s="2" t="s">
        <v>217</v>
      </c>
      <c r="E1366" s="2" t="s">
        <v>50</v>
      </c>
      <c r="F1366" s="2" t="s">
        <v>850</v>
      </c>
      <c r="G1366" s="5">
        <v>45118</v>
      </c>
      <c r="H1366" s="2">
        <v>0.55000000000000004</v>
      </c>
      <c r="I1366" s="2">
        <f t="shared" ca="1" si="84"/>
        <v>0</v>
      </c>
      <c r="J1366" s="2" t="str">
        <f t="shared" ca="1" si="85"/>
        <v>New</v>
      </c>
      <c r="K1366" s="5">
        <v>45174</v>
      </c>
      <c r="L1366" s="2" t="s">
        <v>48</v>
      </c>
      <c r="M1366" s="2" t="s">
        <v>30</v>
      </c>
      <c r="N1366" s="2">
        <v>5</v>
      </c>
      <c r="O1366" s="2" t="str" cm="1">
        <f t="array" ref="O1366">_xlfn.IFS(HRData[[#This Row],[Performance Rating]]=1,"Very Dissatisfied",HRData[[#This Row],[Performance Rating]]=2,"Dissatisfied",HRData[[#This Row],[Performance Rating]]=3,"Neutral",HRData[[#This Row],[Performance Rating]]=4,"Satisfied",HRData[[#This Row],[Performance Rating]]=5,"Very Satisfied")</f>
        <v>Very Satisfied</v>
      </c>
      <c r="P1366" s="7">
        <v>85423</v>
      </c>
      <c r="Q1366" s="7">
        <v>1896</v>
      </c>
      <c r="R1366" s="2">
        <v>4</v>
      </c>
      <c r="S1366" s="2">
        <v>8</v>
      </c>
      <c r="T1366" s="2">
        <v>7</v>
      </c>
      <c r="U1366" s="2">
        <v>4</v>
      </c>
      <c r="V1366" s="2" t="str" cm="1">
        <f t="array" ref="V1366">_xlfn.IFS(HRData[[#This Row],[Job Satisfaction Level]]=1,"Very Dissatisfied",HRData[[#This Row],[Job Satisfaction Level]]=2,"Dissatisfied",HRData[[#This Row],[Job Satisfaction Level]]=3,"Neutral",HRData[[#This Row],[Job Satisfaction Level]]=4,"Satisfied",HRData[[#This Row],[Job Satisfaction Level]]=5,"Very Satisfied")</f>
        <v>Satisfied</v>
      </c>
      <c r="W1366" s="2" t="s">
        <v>45</v>
      </c>
      <c r="X1366" s="2" t="str">
        <f t="shared" si="86"/>
        <v>50-59</v>
      </c>
      <c r="Y1366" s="2" t="str">
        <f t="shared" si="87"/>
        <v>50-59</v>
      </c>
    </row>
    <row r="1367" spans="1:25" x14ac:dyDescent="0.25">
      <c r="A1367" s="2">
        <v>3666</v>
      </c>
      <c r="B1367" s="2" t="s">
        <v>1950</v>
      </c>
      <c r="C1367" s="2">
        <v>25</v>
      </c>
      <c r="D1367" s="2" t="s">
        <v>217</v>
      </c>
      <c r="E1367" s="2" t="s">
        <v>50</v>
      </c>
      <c r="F1367" s="2" t="s">
        <v>522</v>
      </c>
      <c r="G1367" s="5">
        <v>44159</v>
      </c>
      <c r="H1367" s="2">
        <v>3.18</v>
      </c>
      <c r="I1367" s="2">
        <f t="shared" ca="1" si="84"/>
        <v>3</v>
      </c>
      <c r="J1367" s="2" t="str">
        <f t="shared" ca="1" si="85"/>
        <v>3-5</v>
      </c>
      <c r="K1367" s="5"/>
      <c r="L1367" s="2" t="s">
        <v>29</v>
      </c>
      <c r="M1367" s="2" t="s">
        <v>39</v>
      </c>
      <c r="N1367" s="2">
        <v>4</v>
      </c>
      <c r="O1367" s="2" t="str" cm="1">
        <f t="array" ref="O1367">_xlfn.IFS(HRData[[#This Row],[Performance Rating]]=1,"Very Dissatisfied",HRData[[#This Row],[Performance Rating]]=2,"Dissatisfied",HRData[[#This Row],[Performance Rating]]=3,"Neutral",HRData[[#This Row],[Performance Rating]]=4,"Satisfied",HRData[[#This Row],[Performance Rating]]=5,"Very Satisfied")</f>
        <v>Satisfied</v>
      </c>
      <c r="P1367" s="7">
        <v>43681</v>
      </c>
      <c r="Q1367" s="7">
        <v>7690</v>
      </c>
      <c r="R1367" s="2">
        <v>19</v>
      </c>
      <c r="S1367" s="2">
        <v>0</v>
      </c>
      <c r="T1367" s="2">
        <v>2</v>
      </c>
      <c r="U1367" s="2">
        <v>2</v>
      </c>
      <c r="V1367" s="2" t="str" cm="1">
        <f t="array" ref="V1367">_xlfn.IFS(HRData[[#This Row],[Job Satisfaction Level]]=1,"Very Dissatisfied",HRData[[#This Row],[Job Satisfaction Level]]=2,"Dissatisfied",HRData[[#This Row],[Job Satisfaction Level]]=3,"Neutral",HRData[[#This Row],[Job Satisfaction Level]]=4,"Satisfied",HRData[[#This Row],[Job Satisfaction Level]]=5,"Very Satisfied")</f>
        <v>Dissatisfied</v>
      </c>
      <c r="W1367" s="2" t="s">
        <v>40</v>
      </c>
      <c r="X1367" s="2" t="str">
        <f t="shared" si="86"/>
        <v>20-29</v>
      </c>
      <c r="Y1367" s="2" t="str">
        <f t="shared" si="87"/>
        <v>20-29</v>
      </c>
    </row>
    <row r="1368" spans="1:25" x14ac:dyDescent="0.25">
      <c r="A1368" s="2">
        <v>5900</v>
      </c>
      <c r="B1368" s="2" t="s">
        <v>1951</v>
      </c>
      <c r="C1368" s="2">
        <v>54</v>
      </c>
      <c r="D1368" s="2" t="s">
        <v>33</v>
      </c>
      <c r="E1368" s="2" t="s">
        <v>27</v>
      </c>
      <c r="F1368" s="2" t="s">
        <v>1194</v>
      </c>
      <c r="G1368" s="5">
        <v>42418</v>
      </c>
      <c r="H1368" s="2">
        <v>7.95</v>
      </c>
      <c r="I1368" s="2">
        <f t="shared" ca="1" si="84"/>
        <v>4</v>
      </c>
      <c r="J1368" s="2" t="str">
        <f t="shared" ca="1" si="85"/>
        <v>3-5</v>
      </c>
      <c r="K1368" s="5">
        <v>44088</v>
      </c>
      <c r="L1368" s="2" t="s">
        <v>44</v>
      </c>
      <c r="M1368" s="2" t="s">
        <v>30</v>
      </c>
      <c r="N1368" s="2">
        <v>4</v>
      </c>
      <c r="O1368" s="2" t="str" cm="1">
        <f t="array" ref="O1368">_xlfn.IFS(HRData[[#This Row],[Performance Rating]]=1,"Very Dissatisfied",HRData[[#This Row],[Performance Rating]]=2,"Dissatisfied",HRData[[#This Row],[Performance Rating]]=3,"Neutral",HRData[[#This Row],[Performance Rating]]=4,"Satisfied",HRData[[#This Row],[Performance Rating]]=5,"Very Satisfied")</f>
        <v>Satisfied</v>
      </c>
      <c r="P1368" s="7">
        <v>135033</v>
      </c>
      <c r="Q1368" s="7">
        <v>7331</v>
      </c>
      <c r="R1368" s="2">
        <v>20</v>
      </c>
      <c r="S1368" s="2">
        <v>4</v>
      </c>
      <c r="T1368" s="2">
        <v>10</v>
      </c>
      <c r="U1368" s="2">
        <v>2</v>
      </c>
      <c r="V1368" s="2" t="str" cm="1">
        <f t="array" ref="V1368">_xlfn.IFS(HRData[[#This Row],[Job Satisfaction Level]]=1,"Very Dissatisfied",HRData[[#This Row],[Job Satisfaction Level]]=2,"Dissatisfied",HRData[[#This Row],[Job Satisfaction Level]]=3,"Neutral",HRData[[#This Row],[Job Satisfaction Level]]=4,"Satisfied",HRData[[#This Row],[Job Satisfaction Level]]=5,"Very Satisfied")</f>
        <v>Dissatisfied</v>
      </c>
      <c r="W1368" s="2" t="s">
        <v>45</v>
      </c>
      <c r="X1368" s="2" t="str">
        <f t="shared" si="86"/>
        <v>50-59</v>
      </c>
      <c r="Y1368" s="2" t="str">
        <f t="shared" si="87"/>
        <v>50-59</v>
      </c>
    </row>
    <row r="1369" spans="1:25" x14ac:dyDescent="0.25">
      <c r="A1369" s="2">
        <v>8947</v>
      </c>
      <c r="B1369" s="2" t="s">
        <v>1952</v>
      </c>
      <c r="C1369" s="2">
        <v>64</v>
      </c>
      <c r="D1369" s="2" t="s">
        <v>33</v>
      </c>
      <c r="E1369" s="2" t="s">
        <v>34</v>
      </c>
      <c r="F1369" s="2" t="s">
        <v>651</v>
      </c>
      <c r="G1369" s="5">
        <v>44729</v>
      </c>
      <c r="H1369" s="2">
        <v>1.62</v>
      </c>
      <c r="I1369" s="2">
        <f t="shared" ca="1" si="84"/>
        <v>1</v>
      </c>
      <c r="J1369" s="2" t="str">
        <f t="shared" ca="1" si="85"/>
        <v>1-3</v>
      </c>
      <c r="K1369" s="5"/>
      <c r="L1369" s="2" t="s">
        <v>44</v>
      </c>
      <c r="M1369" s="2" t="s">
        <v>39</v>
      </c>
      <c r="N1369" s="2">
        <v>1</v>
      </c>
      <c r="O1369" s="2" t="str" cm="1">
        <f t="array" ref="O1369">_xlfn.IFS(HRData[[#This Row],[Performance Rating]]=1,"Very Dissatisfied",HRData[[#This Row],[Performance Rating]]=2,"Dissatisfied",HRData[[#This Row],[Performance Rating]]=3,"Neutral",HRData[[#This Row],[Performance Rating]]=4,"Satisfied",HRData[[#This Row],[Performance Rating]]=5,"Very Satisfied")</f>
        <v>Very Dissatisfied</v>
      </c>
      <c r="P1369" s="7">
        <v>74576</v>
      </c>
      <c r="Q1369" s="7">
        <v>1353</v>
      </c>
      <c r="R1369" s="2">
        <v>10</v>
      </c>
      <c r="S1369" s="2">
        <v>0</v>
      </c>
      <c r="T1369" s="2">
        <v>7</v>
      </c>
      <c r="U1369" s="2">
        <v>3</v>
      </c>
      <c r="V1369" s="2" t="str" cm="1">
        <f t="array" ref="V1369">_xlfn.IFS(HRData[[#This Row],[Job Satisfaction Level]]=1,"Very Dissatisfied",HRData[[#This Row],[Job Satisfaction Level]]=2,"Dissatisfied",HRData[[#This Row],[Job Satisfaction Level]]=3,"Neutral",HRData[[#This Row],[Job Satisfaction Level]]=4,"Satisfied",HRData[[#This Row],[Job Satisfaction Level]]=5,"Very Satisfied")</f>
        <v>Neutral</v>
      </c>
      <c r="W1369" s="2" t="s">
        <v>31</v>
      </c>
      <c r="X1369" s="2" t="str">
        <f t="shared" si="86"/>
        <v>60-69</v>
      </c>
      <c r="Y1369" s="2" t="str">
        <f t="shared" si="87"/>
        <v>60-69</v>
      </c>
    </row>
    <row r="1370" spans="1:25" x14ac:dyDescent="0.25">
      <c r="A1370" s="2">
        <v>4852</v>
      </c>
      <c r="B1370" s="2" t="s">
        <v>1953</v>
      </c>
      <c r="C1370" s="2">
        <v>26</v>
      </c>
      <c r="D1370" s="2" t="s">
        <v>217</v>
      </c>
      <c r="E1370" s="2" t="s">
        <v>37</v>
      </c>
      <c r="F1370" s="2" t="s">
        <v>1078</v>
      </c>
      <c r="G1370" s="5">
        <v>44751</v>
      </c>
      <c r="H1370" s="2">
        <v>1.56</v>
      </c>
      <c r="I1370" s="2">
        <f t="shared" ca="1" si="84"/>
        <v>0</v>
      </c>
      <c r="J1370" s="2" t="str">
        <f t="shared" ca="1" si="85"/>
        <v>New</v>
      </c>
      <c r="K1370" s="5">
        <v>44943</v>
      </c>
      <c r="L1370" s="2" t="s">
        <v>29</v>
      </c>
      <c r="M1370" s="2" t="s">
        <v>30</v>
      </c>
      <c r="N1370" s="2">
        <v>4</v>
      </c>
      <c r="O1370" s="2" t="str" cm="1">
        <f t="array" ref="O1370">_xlfn.IFS(HRData[[#This Row],[Performance Rating]]=1,"Very Dissatisfied",HRData[[#This Row],[Performance Rating]]=2,"Dissatisfied",HRData[[#This Row],[Performance Rating]]=3,"Neutral",HRData[[#This Row],[Performance Rating]]=4,"Satisfied",HRData[[#This Row],[Performance Rating]]=5,"Very Satisfied")</f>
        <v>Satisfied</v>
      </c>
      <c r="P1370" s="7">
        <v>115106</v>
      </c>
      <c r="Q1370" s="7">
        <v>6864</v>
      </c>
      <c r="R1370" s="2">
        <v>6</v>
      </c>
      <c r="S1370" s="2">
        <v>6</v>
      </c>
      <c r="T1370" s="2">
        <v>10</v>
      </c>
      <c r="U1370" s="2">
        <v>1</v>
      </c>
      <c r="V1370" s="2" t="str" cm="1">
        <f t="array" ref="V13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70" s="2" t="s">
        <v>40</v>
      </c>
      <c r="X1370" s="2" t="str">
        <f t="shared" si="86"/>
        <v>20-29</v>
      </c>
      <c r="Y1370" s="2" t="str">
        <f t="shared" si="87"/>
        <v>20-29</v>
      </c>
    </row>
    <row r="1371" spans="1:25" x14ac:dyDescent="0.25">
      <c r="A1371" s="2">
        <v>3020</v>
      </c>
      <c r="B1371" s="2" t="s">
        <v>1954</v>
      </c>
      <c r="C1371" s="2">
        <v>61</v>
      </c>
      <c r="D1371" s="2" t="s">
        <v>217</v>
      </c>
      <c r="E1371" s="2" t="s">
        <v>42</v>
      </c>
      <c r="F1371" s="2" t="s">
        <v>1955</v>
      </c>
      <c r="G1371" s="5">
        <v>44167</v>
      </c>
      <c r="H1371" s="2">
        <v>3.16</v>
      </c>
      <c r="I1371" s="2">
        <f t="shared" ca="1" si="84"/>
        <v>2</v>
      </c>
      <c r="J1371" s="2" t="str">
        <f t="shared" ca="1" si="85"/>
        <v>1-3</v>
      </c>
      <c r="K1371" s="5">
        <v>45257</v>
      </c>
      <c r="L1371" s="2" t="s">
        <v>56</v>
      </c>
      <c r="M1371" s="2" t="s">
        <v>30</v>
      </c>
      <c r="N1371" s="2">
        <v>4</v>
      </c>
      <c r="O1371" s="2" t="str" cm="1">
        <f t="array" ref="O1371">_xlfn.IFS(HRData[[#This Row],[Performance Rating]]=1,"Very Dissatisfied",HRData[[#This Row],[Performance Rating]]=2,"Dissatisfied",HRData[[#This Row],[Performance Rating]]=3,"Neutral",HRData[[#This Row],[Performance Rating]]=4,"Satisfied",HRData[[#This Row],[Performance Rating]]=5,"Very Satisfied")</f>
        <v>Satisfied</v>
      </c>
      <c r="P1371" s="7">
        <v>75728</v>
      </c>
      <c r="Q1371" s="7">
        <v>3500</v>
      </c>
      <c r="R1371" s="2">
        <v>15</v>
      </c>
      <c r="S1371" s="2">
        <v>1</v>
      </c>
      <c r="T1371" s="2">
        <v>4</v>
      </c>
      <c r="U1371" s="2">
        <v>2</v>
      </c>
      <c r="V1371" s="2" t="str" cm="1">
        <f t="array" ref="V1371">_xlfn.IFS(HRData[[#This Row],[Job Satisfaction Level]]=1,"Very Dissatisfied",HRData[[#This Row],[Job Satisfaction Level]]=2,"Dissatisfied",HRData[[#This Row],[Job Satisfaction Level]]=3,"Neutral",HRData[[#This Row],[Job Satisfaction Level]]=4,"Satisfied",HRData[[#This Row],[Job Satisfaction Level]]=5,"Very Satisfied")</f>
        <v>Dissatisfied</v>
      </c>
      <c r="W1371" s="2" t="s">
        <v>31</v>
      </c>
      <c r="X1371" s="2" t="str">
        <f t="shared" si="86"/>
        <v>60-69</v>
      </c>
      <c r="Y1371" s="2" t="str">
        <f t="shared" si="87"/>
        <v>60-69</v>
      </c>
    </row>
    <row r="1372" spans="1:25" x14ac:dyDescent="0.25">
      <c r="A1372" s="2">
        <v>9084</v>
      </c>
      <c r="B1372" s="2" t="s">
        <v>1956</v>
      </c>
      <c r="C1372" s="2">
        <v>63</v>
      </c>
      <c r="D1372" s="2" t="s">
        <v>33</v>
      </c>
      <c r="E1372" s="2" t="s">
        <v>37</v>
      </c>
      <c r="F1372" s="2" t="s">
        <v>743</v>
      </c>
      <c r="G1372" s="5">
        <v>41693</v>
      </c>
      <c r="H1372" s="2">
        <v>9.93</v>
      </c>
      <c r="I1372" s="2">
        <f t="shared" ca="1" si="84"/>
        <v>10</v>
      </c>
      <c r="J1372" s="2" t="str">
        <f t="shared" ca="1" si="85"/>
        <v>10+</v>
      </c>
      <c r="K1372" s="5"/>
      <c r="L1372" s="2" t="s">
        <v>29</v>
      </c>
      <c r="M1372" s="2" t="s">
        <v>39</v>
      </c>
      <c r="N1372" s="2">
        <v>5</v>
      </c>
      <c r="O1372" s="2" t="str" cm="1">
        <f t="array" ref="O1372">_xlfn.IFS(HRData[[#This Row],[Performance Rating]]=1,"Very Dissatisfied",HRData[[#This Row],[Performance Rating]]=2,"Dissatisfied",HRData[[#This Row],[Performance Rating]]=3,"Neutral",HRData[[#This Row],[Performance Rating]]=4,"Satisfied",HRData[[#This Row],[Performance Rating]]=5,"Very Satisfied")</f>
        <v>Very Satisfied</v>
      </c>
      <c r="P1372" s="7">
        <v>63469</v>
      </c>
      <c r="Q1372" s="7">
        <v>5858</v>
      </c>
      <c r="R1372" s="2">
        <v>19</v>
      </c>
      <c r="S1372" s="2">
        <v>7</v>
      </c>
      <c r="T1372" s="2">
        <v>3</v>
      </c>
      <c r="U1372" s="2">
        <v>5</v>
      </c>
      <c r="V1372" s="2" t="str" cm="1">
        <f t="array" ref="V1372">_xlfn.IFS(HRData[[#This Row],[Job Satisfaction Level]]=1,"Very Dissatisfied",HRData[[#This Row],[Job Satisfaction Level]]=2,"Dissatisfied",HRData[[#This Row],[Job Satisfaction Level]]=3,"Neutral",HRData[[#This Row],[Job Satisfaction Level]]=4,"Satisfied",HRData[[#This Row],[Job Satisfaction Level]]=5,"Very Satisfied")</f>
        <v>Very Satisfied</v>
      </c>
      <c r="W1372" s="2" t="s">
        <v>31</v>
      </c>
      <c r="X1372" s="2" t="str">
        <f t="shared" si="86"/>
        <v>60-69</v>
      </c>
      <c r="Y1372" s="2" t="str">
        <f t="shared" si="87"/>
        <v>60-69</v>
      </c>
    </row>
    <row r="1373" spans="1:25" x14ac:dyDescent="0.25">
      <c r="A1373" s="2">
        <v>2198</v>
      </c>
      <c r="B1373" s="2" t="s">
        <v>1957</v>
      </c>
      <c r="C1373" s="2">
        <v>46</v>
      </c>
      <c r="D1373" s="2" t="s">
        <v>33</v>
      </c>
      <c r="E1373" s="2" t="s">
        <v>37</v>
      </c>
      <c r="F1373" s="2" t="s">
        <v>662</v>
      </c>
      <c r="G1373" s="5">
        <v>43303</v>
      </c>
      <c r="H1373" s="2">
        <v>5.52</v>
      </c>
      <c r="I1373" s="2">
        <f t="shared" ca="1" si="84"/>
        <v>5</v>
      </c>
      <c r="J1373" s="2" t="str">
        <f t="shared" ca="1" si="85"/>
        <v>5-10</v>
      </c>
      <c r="K1373" s="5"/>
      <c r="L1373" s="2" t="s">
        <v>44</v>
      </c>
      <c r="M1373" s="2" t="s">
        <v>39</v>
      </c>
      <c r="N1373" s="2">
        <v>3</v>
      </c>
      <c r="O1373" s="2" t="str" cm="1">
        <f t="array" ref="O1373">_xlfn.IFS(HRData[[#This Row],[Performance Rating]]=1,"Very Dissatisfied",HRData[[#This Row],[Performance Rating]]=2,"Dissatisfied",HRData[[#This Row],[Performance Rating]]=3,"Neutral",HRData[[#This Row],[Performance Rating]]=4,"Satisfied",HRData[[#This Row],[Performance Rating]]=5,"Very Satisfied")</f>
        <v>Neutral</v>
      </c>
      <c r="P1373" s="7">
        <v>118370</v>
      </c>
      <c r="Q1373" s="7">
        <v>3930</v>
      </c>
      <c r="R1373" s="2">
        <v>19</v>
      </c>
      <c r="S1373" s="2">
        <v>4</v>
      </c>
      <c r="T1373" s="2">
        <v>1</v>
      </c>
      <c r="U1373" s="2">
        <v>5</v>
      </c>
      <c r="V1373" s="2" t="str" cm="1">
        <f t="array" ref="V1373">_xlfn.IFS(HRData[[#This Row],[Job Satisfaction Level]]=1,"Very Dissatisfied",HRData[[#This Row],[Job Satisfaction Level]]=2,"Dissatisfied",HRData[[#This Row],[Job Satisfaction Level]]=3,"Neutral",HRData[[#This Row],[Job Satisfaction Level]]=4,"Satisfied",HRData[[#This Row],[Job Satisfaction Level]]=5,"Very Satisfied")</f>
        <v>Very Satisfied</v>
      </c>
      <c r="W1373" s="2" t="s">
        <v>40</v>
      </c>
      <c r="X1373" s="2" t="str">
        <f t="shared" si="86"/>
        <v>40-49</v>
      </c>
      <c r="Y1373" s="2" t="str">
        <f t="shared" si="87"/>
        <v>40-49</v>
      </c>
    </row>
    <row r="1374" spans="1:25" x14ac:dyDescent="0.25">
      <c r="A1374" s="2">
        <v>3315</v>
      </c>
      <c r="B1374" s="2" t="s">
        <v>1958</v>
      </c>
      <c r="C1374" s="2">
        <v>41</v>
      </c>
      <c r="D1374" s="2" t="s">
        <v>33</v>
      </c>
      <c r="E1374" s="2" t="s">
        <v>37</v>
      </c>
      <c r="F1374" s="2" t="s">
        <v>1432</v>
      </c>
      <c r="G1374" s="5">
        <v>43060</v>
      </c>
      <c r="H1374" s="2">
        <v>6.19</v>
      </c>
      <c r="I1374" s="2">
        <f t="shared" ca="1" si="84"/>
        <v>3</v>
      </c>
      <c r="J1374" s="2" t="str">
        <f t="shared" ca="1" si="85"/>
        <v>3-5</v>
      </c>
      <c r="K1374" s="5">
        <v>44284</v>
      </c>
      <c r="L1374" s="2" t="s">
        <v>29</v>
      </c>
      <c r="M1374" s="2" t="s">
        <v>30</v>
      </c>
      <c r="N1374" s="2">
        <v>1</v>
      </c>
      <c r="O1374" s="2" t="str" cm="1">
        <f t="array" ref="O1374">_xlfn.IFS(HRData[[#This Row],[Performance Rating]]=1,"Very Dissatisfied",HRData[[#This Row],[Performance Rating]]=2,"Dissatisfied",HRData[[#This Row],[Performance Rating]]=3,"Neutral",HRData[[#This Row],[Performance Rating]]=4,"Satisfied",HRData[[#This Row],[Performance Rating]]=5,"Very Satisfied")</f>
        <v>Very Dissatisfied</v>
      </c>
      <c r="P1374" s="7">
        <v>122300</v>
      </c>
      <c r="Q1374" s="7">
        <v>2502</v>
      </c>
      <c r="R1374" s="2">
        <v>5</v>
      </c>
      <c r="S1374" s="2">
        <v>2</v>
      </c>
      <c r="T1374" s="2">
        <v>3</v>
      </c>
      <c r="U1374" s="2">
        <v>2</v>
      </c>
      <c r="V1374" s="2" t="str" cm="1">
        <f t="array" ref="V1374">_xlfn.IFS(HRData[[#This Row],[Job Satisfaction Level]]=1,"Very Dissatisfied",HRData[[#This Row],[Job Satisfaction Level]]=2,"Dissatisfied",HRData[[#This Row],[Job Satisfaction Level]]=3,"Neutral",HRData[[#This Row],[Job Satisfaction Level]]=4,"Satisfied",HRData[[#This Row],[Job Satisfaction Level]]=5,"Very Satisfied")</f>
        <v>Dissatisfied</v>
      </c>
      <c r="W1374" s="2" t="s">
        <v>31</v>
      </c>
      <c r="X1374" s="2" t="str">
        <f t="shared" si="86"/>
        <v>40-49</v>
      </c>
      <c r="Y1374" s="2" t="str">
        <f t="shared" si="87"/>
        <v>40-49</v>
      </c>
    </row>
    <row r="1375" spans="1:25" x14ac:dyDescent="0.25">
      <c r="A1375" s="2">
        <v>4939</v>
      </c>
      <c r="B1375" s="2" t="s">
        <v>1959</v>
      </c>
      <c r="C1375" s="2">
        <v>39</v>
      </c>
      <c r="D1375" s="2" t="s">
        <v>26</v>
      </c>
      <c r="E1375" s="2" t="s">
        <v>50</v>
      </c>
      <c r="F1375" s="2" t="s">
        <v>453</v>
      </c>
      <c r="G1375" s="5">
        <v>43368</v>
      </c>
      <c r="H1375" s="2">
        <v>5.35</v>
      </c>
      <c r="I1375" s="2">
        <f t="shared" ca="1" si="84"/>
        <v>5</v>
      </c>
      <c r="J1375" s="2" t="str">
        <f t="shared" ca="1" si="85"/>
        <v>5-10</v>
      </c>
      <c r="K1375" s="5"/>
      <c r="L1375" s="2" t="s">
        <v>44</v>
      </c>
      <c r="M1375" s="2" t="s">
        <v>39</v>
      </c>
      <c r="N1375" s="2">
        <v>1</v>
      </c>
      <c r="O1375" s="2" t="str" cm="1">
        <f t="array" ref="O1375">_xlfn.IFS(HRData[[#This Row],[Performance Rating]]=1,"Very Dissatisfied",HRData[[#This Row],[Performance Rating]]=2,"Dissatisfied",HRData[[#This Row],[Performance Rating]]=3,"Neutral",HRData[[#This Row],[Performance Rating]]=4,"Satisfied",HRData[[#This Row],[Performance Rating]]=5,"Very Satisfied")</f>
        <v>Very Dissatisfied</v>
      </c>
      <c r="P1375" s="7">
        <v>125181</v>
      </c>
      <c r="Q1375" s="7">
        <v>3534</v>
      </c>
      <c r="R1375" s="2">
        <v>3</v>
      </c>
      <c r="S1375" s="2">
        <v>10</v>
      </c>
      <c r="T1375" s="2">
        <v>0</v>
      </c>
      <c r="U1375" s="2">
        <v>5</v>
      </c>
      <c r="V1375" s="2" t="str" cm="1">
        <f t="array" ref="V1375">_xlfn.IFS(HRData[[#This Row],[Job Satisfaction Level]]=1,"Very Dissatisfied",HRData[[#This Row],[Job Satisfaction Level]]=2,"Dissatisfied",HRData[[#This Row],[Job Satisfaction Level]]=3,"Neutral",HRData[[#This Row],[Job Satisfaction Level]]=4,"Satisfied",HRData[[#This Row],[Job Satisfaction Level]]=5,"Very Satisfied")</f>
        <v>Very Satisfied</v>
      </c>
      <c r="W1375" s="2" t="s">
        <v>31</v>
      </c>
      <c r="X1375" s="2" t="str">
        <f t="shared" si="86"/>
        <v>30-39</v>
      </c>
      <c r="Y1375" s="2" t="str">
        <f t="shared" si="87"/>
        <v>30-39</v>
      </c>
    </row>
    <row r="1376" spans="1:25" x14ac:dyDescent="0.25">
      <c r="A1376" s="2">
        <v>6300</v>
      </c>
      <c r="B1376" s="2" t="s">
        <v>1960</v>
      </c>
      <c r="C1376" s="2">
        <v>38</v>
      </c>
      <c r="D1376" s="2" t="s">
        <v>26</v>
      </c>
      <c r="E1376" s="2" t="s">
        <v>34</v>
      </c>
      <c r="F1376" s="2" t="s">
        <v>479</v>
      </c>
      <c r="G1376" s="5">
        <v>42867</v>
      </c>
      <c r="H1376" s="2">
        <v>6.72</v>
      </c>
      <c r="I1376" s="2">
        <f t="shared" ca="1" si="84"/>
        <v>6</v>
      </c>
      <c r="J1376" s="2" t="str">
        <f t="shared" ca="1" si="85"/>
        <v>5-10</v>
      </c>
      <c r="K1376" s="5"/>
      <c r="L1376" s="2" t="s">
        <v>44</v>
      </c>
      <c r="M1376" s="2" t="s">
        <v>39</v>
      </c>
      <c r="N1376" s="2">
        <v>1</v>
      </c>
      <c r="O1376" s="2" t="str" cm="1">
        <f t="array" ref="O1376">_xlfn.IFS(HRData[[#This Row],[Performance Rating]]=1,"Very Dissatisfied",HRData[[#This Row],[Performance Rating]]=2,"Dissatisfied",HRData[[#This Row],[Performance Rating]]=3,"Neutral",HRData[[#This Row],[Performance Rating]]=4,"Satisfied",HRData[[#This Row],[Performance Rating]]=5,"Very Satisfied")</f>
        <v>Very Dissatisfied</v>
      </c>
      <c r="P1376" s="7">
        <v>114369</v>
      </c>
      <c r="Q1376" s="7">
        <v>5550</v>
      </c>
      <c r="R1376" s="2">
        <v>10</v>
      </c>
      <c r="S1376" s="2">
        <v>10</v>
      </c>
      <c r="T1376" s="2">
        <v>8</v>
      </c>
      <c r="U1376" s="2">
        <v>1</v>
      </c>
      <c r="V1376" s="2" t="str" cm="1">
        <f t="array" ref="V13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76" s="2" t="s">
        <v>45</v>
      </c>
      <c r="X1376" s="2" t="str">
        <f t="shared" si="86"/>
        <v>30-39</v>
      </c>
      <c r="Y1376" s="2" t="str">
        <f t="shared" si="87"/>
        <v>30-39</v>
      </c>
    </row>
    <row r="1377" spans="1:25" x14ac:dyDescent="0.25">
      <c r="A1377" s="2">
        <v>5836</v>
      </c>
      <c r="B1377" s="2" t="s">
        <v>1961</v>
      </c>
      <c r="C1377" s="2">
        <v>65</v>
      </c>
      <c r="D1377" s="2" t="s">
        <v>217</v>
      </c>
      <c r="E1377" s="2" t="s">
        <v>50</v>
      </c>
      <c r="F1377" s="2" t="s">
        <v>1730</v>
      </c>
      <c r="G1377" s="5">
        <v>41796</v>
      </c>
      <c r="H1377" s="2">
        <v>9.65</v>
      </c>
      <c r="I1377" s="2">
        <f t="shared" ca="1" si="84"/>
        <v>0</v>
      </c>
      <c r="J1377" s="2" t="str">
        <f t="shared" ca="1" si="85"/>
        <v>New</v>
      </c>
      <c r="K1377" s="5">
        <v>41822</v>
      </c>
      <c r="L1377" s="2" t="s">
        <v>44</v>
      </c>
      <c r="M1377" s="2" t="s">
        <v>30</v>
      </c>
      <c r="N1377" s="2">
        <v>5</v>
      </c>
      <c r="O1377" s="2" t="str" cm="1">
        <f t="array" ref="O1377">_xlfn.IFS(HRData[[#This Row],[Performance Rating]]=1,"Very Dissatisfied",HRData[[#This Row],[Performance Rating]]=2,"Dissatisfied",HRData[[#This Row],[Performance Rating]]=3,"Neutral",HRData[[#This Row],[Performance Rating]]=4,"Satisfied",HRData[[#This Row],[Performance Rating]]=5,"Very Satisfied")</f>
        <v>Very Satisfied</v>
      </c>
      <c r="P1377" s="7">
        <v>116582</v>
      </c>
      <c r="Q1377" s="7">
        <v>3389</v>
      </c>
      <c r="R1377" s="2">
        <v>9</v>
      </c>
      <c r="S1377" s="2">
        <v>8</v>
      </c>
      <c r="T1377" s="2">
        <v>0</v>
      </c>
      <c r="U1377" s="2">
        <v>2</v>
      </c>
      <c r="V1377" s="2" t="str" cm="1">
        <f t="array" ref="V1377">_xlfn.IFS(HRData[[#This Row],[Job Satisfaction Level]]=1,"Very Dissatisfied",HRData[[#This Row],[Job Satisfaction Level]]=2,"Dissatisfied",HRData[[#This Row],[Job Satisfaction Level]]=3,"Neutral",HRData[[#This Row],[Job Satisfaction Level]]=4,"Satisfied",HRData[[#This Row],[Job Satisfaction Level]]=5,"Very Satisfied")</f>
        <v>Dissatisfied</v>
      </c>
      <c r="W1377" s="2" t="s">
        <v>40</v>
      </c>
      <c r="X1377" s="2" t="str">
        <f t="shared" si="86"/>
        <v>60-69</v>
      </c>
      <c r="Y1377" s="2" t="str">
        <f t="shared" si="87"/>
        <v>60-69</v>
      </c>
    </row>
    <row r="1378" spans="1:25" x14ac:dyDescent="0.25">
      <c r="A1378" s="2">
        <v>6900</v>
      </c>
      <c r="B1378" s="2" t="s">
        <v>1962</v>
      </c>
      <c r="C1378" s="2">
        <v>53</v>
      </c>
      <c r="D1378" s="2" t="s">
        <v>217</v>
      </c>
      <c r="E1378" s="2" t="s">
        <v>42</v>
      </c>
      <c r="F1378" s="2" t="s">
        <v>1963</v>
      </c>
      <c r="G1378" s="5">
        <v>44042</v>
      </c>
      <c r="H1378" s="2">
        <v>3.5</v>
      </c>
      <c r="I1378" s="2">
        <f t="shared" ca="1" si="84"/>
        <v>3</v>
      </c>
      <c r="J1378" s="2" t="str">
        <f t="shared" ca="1" si="85"/>
        <v>3-5</v>
      </c>
      <c r="K1378" s="5"/>
      <c r="L1378" s="2" t="s">
        <v>48</v>
      </c>
      <c r="M1378" s="2" t="s">
        <v>39</v>
      </c>
      <c r="N1378" s="2">
        <v>3</v>
      </c>
      <c r="O1378" s="2" t="str" cm="1">
        <f t="array" ref="O1378">_xlfn.IFS(HRData[[#This Row],[Performance Rating]]=1,"Very Dissatisfied",HRData[[#This Row],[Performance Rating]]=2,"Dissatisfied",HRData[[#This Row],[Performance Rating]]=3,"Neutral",HRData[[#This Row],[Performance Rating]]=4,"Satisfied",HRData[[#This Row],[Performance Rating]]=5,"Very Satisfied")</f>
        <v>Neutral</v>
      </c>
      <c r="P1378" s="7">
        <v>31813</v>
      </c>
      <c r="Q1378" s="7">
        <v>2200</v>
      </c>
      <c r="R1378" s="2">
        <v>17</v>
      </c>
      <c r="S1378" s="2">
        <v>4</v>
      </c>
      <c r="T1378" s="2">
        <v>3</v>
      </c>
      <c r="U1378" s="2">
        <v>4</v>
      </c>
      <c r="V1378" s="2" t="str" cm="1">
        <f t="array" ref="V1378">_xlfn.IFS(HRData[[#This Row],[Job Satisfaction Level]]=1,"Very Dissatisfied",HRData[[#This Row],[Job Satisfaction Level]]=2,"Dissatisfied",HRData[[#This Row],[Job Satisfaction Level]]=3,"Neutral",HRData[[#This Row],[Job Satisfaction Level]]=4,"Satisfied",HRData[[#This Row],[Job Satisfaction Level]]=5,"Very Satisfied")</f>
        <v>Satisfied</v>
      </c>
      <c r="W1378" s="2" t="s">
        <v>31</v>
      </c>
      <c r="X1378" s="2" t="str">
        <f t="shared" si="86"/>
        <v>50-59</v>
      </c>
      <c r="Y1378" s="2" t="str">
        <f t="shared" si="87"/>
        <v>50-59</v>
      </c>
    </row>
    <row r="1379" spans="1:25" x14ac:dyDescent="0.25">
      <c r="A1379" s="2">
        <v>1682</v>
      </c>
      <c r="B1379" s="2" t="s">
        <v>1964</v>
      </c>
      <c r="C1379" s="2">
        <v>64</v>
      </c>
      <c r="D1379" s="2" t="s">
        <v>26</v>
      </c>
      <c r="E1379" s="2" t="s">
        <v>42</v>
      </c>
      <c r="F1379" s="2" t="s">
        <v>1240</v>
      </c>
      <c r="G1379" s="5">
        <v>44718</v>
      </c>
      <c r="H1379" s="2">
        <v>1.65</v>
      </c>
      <c r="I1379" s="2">
        <f t="shared" ca="1" si="84"/>
        <v>1</v>
      </c>
      <c r="J1379" s="2" t="str">
        <f t="shared" ca="1" si="85"/>
        <v>1-3</v>
      </c>
      <c r="K1379" s="5">
        <v>45229</v>
      </c>
      <c r="L1379" s="2" t="s">
        <v>29</v>
      </c>
      <c r="M1379" s="2" t="s">
        <v>30</v>
      </c>
      <c r="N1379" s="2">
        <v>1</v>
      </c>
      <c r="O1379" s="2" t="str" cm="1">
        <f t="array" ref="O1379">_xlfn.IFS(HRData[[#This Row],[Performance Rating]]=1,"Very Dissatisfied",HRData[[#This Row],[Performance Rating]]=2,"Dissatisfied",HRData[[#This Row],[Performance Rating]]=3,"Neutral",HRData[[#This Row],[Performance Rating]]=4,"Satisfied",HRData[[#This Row],[Performance Rating]]=5,"Very Satisfied")</f>
        <v>Very Dissatisfied</v>
      </c>
      <c r="P1379" s="7">
        <v>53533</v>
      </c>
      <c r="Q1379" s="7">
        <v>6985</v>
      </c>
      <c r="R1379" s="2">
        <v>15</v>
      </c>
      <c r="S1379" s="2">
        <v>1</v>
      </c>
      <c r="T1379" s="2">
        <v>9</v>
      </c>
      <c r="U1379" s="2">
        <v>4</v>
      </c>
      <c r="V1379" s="2" t="str" cm="1">
        <f t="array" ref="V1379">_xlfn.IFS(HRData[[#This Row],[Job Satisfaction Level]]=1,"Very Dissatisfied",HRData[[#This Row],[Job Satisfaction Level]]=2,"Dissatisfied",HRData[[#This Row],[Job Satisfaction Level]]=3,"Neutral",HRData[[#This Row],[Job Satisfaction Level]]=4,"Satisfied",HRData[[#This Row],[Job Satisfaction Level]]=5,"Very Satisfied")</f>
        <v>Satisfied</v>
      </c>
      <c r="W1379" s="2" t="s">
        <v>40</v>
      </c>
      <c r="X1379" s="2" t="str">
        <f t="shared" si="86"/>
        <v>60-69</v>
      </c>
      <c r="Y1379" s="2" t="str">
        <f t="shared" si="87"/>
        <v>60-69</v>
      </c>
    </row>
    <row r="1380" spans="1:25" x14ac:dyDescent="0.25">
      <c r="A1380" s="2">
        <v>1321</v>
      </c>
      <c r="B1380" s="2" t="s">
        <v>1965</v>
      </c>
      <c r="C1380" s="2">
        <v>63</v>
      </c>
      <c r="D1380" s="2" t="s">
        <v>26</v>
      </c>
      <c r="E1380" s="2" t="s">
        <v>42</v>
      </c>
      <c r="F1380" s="2" t="s">
        <v>1966</v>
      </c>
      <c r="G1380" s="5">
        <v>44820</v>
      </c>
      <c r="H1380" s="2">
        <v>1.37</v>
      </c>
      <c r="I1380" s="2">
        <f t="shared" ca="1" si="84"/>
        <v>1</v>
      </c>
      <c r="J1380" s="2" t="str">
        <f t="shared" ca="1" si="85"/>
        <v>1-3</v>
      </c>
      <c r="K1380" s="5"/>
      <c r="L1380" s="2" t="s">
        <v>56</v>
      </c>
      <c r="M1380" s="2" t="s">
        <v>39</v>
      </c>
      <c r="N1380" s="2">
        <v>3</v>
      </c>
      <c r="O1380" s="2" t="str" cm="1">
        <f t="array" ref="O1380">_xlfn.IFS(HRData[[#This Row],[Performance Rating]]=1,"Very Dissatisfied",HRData[[#This Row],[Performance Rating]]=2,"Dissatisfied",HRData[[#This Row],[Performance Rating]]=3,"Neutral",HRData[[#This Row],[Performance Rating]]=4,"Satisfied",HRData[[#This Row],[Performance Rating]]=5,"Very Satisfied")</f>
        <v>Neutral</v>
      </c>
      <c r="P1380" s="7">
        <v>72927</v>
      </c>
      <c r="Q1380" s="7">
        <v>4003</v>
      </c>
      <c r="R1380" s="2">
        <v>10</v>
      </c>
      <c r="S1380" s="2">
        <v>1</v>
      </c>
      <c r="T1380" s="2">
        <v>0</v>
      </c>
      <c r="U1380" s="2">
        <v>4</v>
      </c>
      <c r="V1380" s="2" t="str" cm="1">
        <f t="array" ref="V1380">_xlfn.IFS(HRData[[#This Row],[Job Satisfaction Level]]=1,"Very Dissatisfied",HRData[[#This Row],[Job Satisfaction Level]]=2,"Dissatisfied",HRData[[#This Row],[Job Satisfaction Level]]=3,"Neutral",HRData[[#This Row],[Job Satisfaction Level]]=4,"Satisfied",HRData[[#This Row],[Job Satisfaction Level]]=5,"Very Satisfied")</f>
        <v>Satisfied</v>
      </c>
      <c r="W1380" s="2" t="s">
        <v>40</v>
      </c>
      <c r="X1380" s="2" t="str">
        <f t="shared" si="86"/>
        <v>60-69</v>
      </c>
      <c r="Y1380" s="2" t="str">
        <f t="shared" si="87"/>
        <v>60-69</v>
      </c>
    </row>
    <row r="1381" spans="1:25" x14ac:dyDescent="0.25">
      <c r="A1381" s="2">
        <v>2254</v>
      </c>
      <c r="B1381" s="2" t="s">
        <v>1967</v>
      </c>
      <c r="C1381" s="2">
        <v>50</v>
      </c>
      <c r="D1381" s="2" t="s">
        <v>217</v>
      </c>
      <c r="E1381" s="2" t="s">
        <v>37</v>
      </c>
      <c r="F1381" s="2" t="s">
        <v>1609</v>
      </c>
      <c r="G1381" s="5">
        <v>43875</v>
      </c>
      <c r="H1381" s="2">
        <v>3.96</v>
      </c>
      <c r="I1381" s="2">
        <f t="shared" ca="1" si="84"/>
        <v>2</v>
      </c>
      <c r="J1381" s="2" t="str">
        <f t="shared" ca="1" si="85"/>
        <v>1-3</v>
      </c>
      <c r="K1381" s="5">
        <v>44757</v>
      </c>
      <c r="L1381" s="2" t="s">
        <v>44</v>
      </c>
      <c r="M1381" s="2" t="s">
        <v>30</v>
      </c>
      <c r="N1381" s="2">
        <v>3</v>
      </c>
      <c r="O1381" s="2" t="str" cm="1">
        <f t="array" ref="O1381">_xlfn.IFS(HRData[[#This Row],[Performance Rating]]=1,"Very Dissatisfied",HRData[[#This Row],[Performance Rating]]=2,"Dissatisfied",HRData[[#This Row],[Performance Rating]]=3,"Neutral",HRData[[#This Row],[Performance Rating]]=4,"Satisfied",HRData[[#This Row],[Performance Rating]]=5,"Very Satisfied")</f>
        <v>Neutral</v>
      </c>
      <c r="P1381" s="7">
        <v>70445</v>
      </c>
      <c r="Q1381" s="7">
        <v>197</v>
      </c>
      <c r="R1381" s="2">
        <v>6</v>
      </c>
      <c r="S1381" s="2">
        <v>10</v>
      </c>
      <c r="T1381" s="2">
        <v>10</v>
      </c>
      <c r="U1381" s="2">
        <v>4</v>
      </c>
      <c r="V1381" s="2" t="str" cm="1">
        <f t="array" ref="V1381">_xlfn.IFS(HRData[[#This Row],[Job Satisfaction Level]]=1,"Very Dissatisfied",HRData[[#This Row],[Job Satisfaction Level]]=2,"Dissatisfied",HRData[[#This Row],[Job Satisfaction Level]]=3,"Neutral",HRData[[#This Row],[Job Satisfaction Level]]=4,"Satisfied",HRData[[#This Row],[Job Satisfaction Level]]=5,"Very Satisfied")</f>
        <v>Satisfied</v>
      </c>
      <c r="W1381" s="2" t="s">
        <v>45</v>
      </c>
      <c r="X1381" s="2" t="str">
        <f t="shared" si="86"/>
        <v>50-59</v>
      </c>
      <c r="Y1381" s="2" t="str">
        <f t="shared" si="87"/>
        <v>50-59</v>
      </c>
    </row>
    <row r="1382" spans="1:25" x14ac:dyDescent="0.25">
      <c r="A1382" s="2">
        <v>6362</v>
      </c>
      <c r="B1382" s="2" t="s">
        <v>1968</v>
      </c>
      <c r="C1382" s="2">
        <v>26</v>
      </c>
      <c r="D1382" s="2" t="s">
        <v>26</v>
      </c>
      <c r="E1382" s="2" t="s">
        <v>34</v>
      </c>
      <c r="F1382" s="2" t="s">
        <v>1969</v>
      </c>
      <c r="G1382" s="5">
        <v>42411</v>
      </c>
      <c r="H1382" s="2">
        <v>7.97</v>
      </c>
      <c r="I1382" s="2">
        <f t="shared" ca="1" si="84"/>
        <v>3</v>
      </c>
      <c r="J1382" s="2" t="str">
        <f t="shared" ca="1" si="85"/>
        <v>3-5</v>
      </c>
      <c r="K1382" s="5">
        <v>43607</v>
      </c>
      <c r="L1382" s="2" t="s">
        <v>44</v>
      </c>
      <c r="M1382" s="2" t="s">
        <v>30</v>
      </c>
      <c r="N1382" s="2">
        <v>1</v>
      </c>
      <c r="O1382" s="2" t="str" cm="1">
        <f t="array" ref="O1382">_xlfn.IFS(HRData[[#This Row],[Performance Rating]]=1,"Very Dissatisfied",HRData[[#This Row],[Performance Rating]]=2,"Dissatisfied",HRData[[#This Row],[Performance Rating]]=3,"Neutral",HRData[[#This Row],[Performance Rating]]=4,"Satisfied",HRData[[#This Row],[Performance Rating]]=5,"Very Satisfied")</f>
        <v>Very Dissatisfied</v>
      </c>
      <c r="P1382" s="7">
        <v>88288</v>
      </c>
      <c r="Q1382" s="7">
        <v>9459</v>
      </c>
      <c r="R1382" s="2">
        <v>20</v>
      </c>
      <c r="S1382" s="2">
        <v>3</v>
      </c>
      <c r="T1382" s="2">
        <v>7</v>
      </c>
      <c r="U1382" s="2">
        <v>1</v>
      </c>
      <c r="V1382" s="2" t="str" cm="1">
        <f t="array" ref="V13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82" s="2" t="s">
        <v>45</v>
      </c>
      <c r="X1382" s="2" t="str">
        <f t="shared" si="86"/>
        <v>20-29</v>
      </c>
      <c r="Y1382" s="2" t="str">
        <f t="shared" si="87"/>
        <v>20-29</v>
      </c>
    </row>
    <row r="1383" spans="1:25" x14ac:dyDescent="0.25">
      <c r="A1383" s="2">
        <v>8188</v>
      </c>
      <c r="B1383" s="2" t="s">
        <v>1970</v>
      </c>
      <c r="C1383" s="2">
        <v>33</v>
      </c>
      <c r="D1383" s="2" t="s">
        <v>26</v>
      </c>
      <c r="E1383" s="2" t="s">
        <v>42</v>
      </c>
      <c r="F1383" s="2" t="s">
        <v>1142</v>
      </c>
      <c r="G1383" s="5">
        <v>44045</v>
      </c>
      <c r="H1383" s="2">
        <v>3.49</v>
      </c>
      <c r="I1383" s="2">
        <f t="shared" ca="1" si="84"/>
        <v>3</v>
      </c>
      <c r="J1383" s="2" t="str">
        <f t="shared" ca="1" si="85"/>
        <v>3-5</v>
      </c>
      <c r="K1383" s="5"/>
      <c r="L1383" s="2" t="s">
        <v>29</v>
      </c>
      <c r="M1383" s="2" t="s">
        <v>39</v>
      </c>
      <c r="N1383" s="2">
        <v>3</v>
      </c>
      <c r="O1383" s="2" t="str" cm="1">
        <f t="array" ref="O1383">_xlfn.IFS(HRData[[#This Row],[Performance Rating]]=1,"Very Dissatisfied",HRData[[#This Row],[Performance Rating]]=2,"Dissatisfied",HRData[[#This Row],[Performance Rating]]=3,"Neutral",HRData[[#This Row],[Performance Rating]]=4,"Satisfied",HRData[[#This Row],[Performance Rating]]=5,"Very Satisfied")</f>
        <v>Neutral</v>
      </c>
      <c r="P1383" s="7">
        <v>135645</v>
      </c>
      <c r="Q1383" s="7">
        <v>4489</v>
      </c>
      <c r="R1383" s="2">
        <v>8</v>
      </c>
      <c r="S1383" s="2">
        <v>10</v>
      </c>
      <c r="T1383" s="2">
        <v>4</v>
      </c>
      <c r="U1383" s="2">
        <v>4</v>
      </c>
      <c r="V1383" s="2" t="str" cm="1">
        <f t="array" ref="V1383">_xlfn.IFS(HRData[[#This Row],[Job Satisfaction Level]]=1,"Very Dissatisfied",HRData[[#This Row],[Job Satisfaction Level]]=2,"Dissatisfied",HRData[[#This Row],[Job Satisfaction Level]]=3,"Neutral",HRData[[#This Row],[Job Satisfaction Level]]=4,"Satisfied",HRData[[#This Row],[Job Satisfaction Level]]=5,"Very Satisfied")</f>
        <v>Satisfied</v>
      </c>
      <c r="W1383" s="2" t="s">
        <v>40</v>
      </c>
      <c r="X1383" s="2" t="str">
        <f t="shared" si="86"/>
        <v>30-39</v>
      </c>
      <c r="Y1383" s="2" t="str">
        <f t="shared" si="87"/>
        <v>30-39</v>
      </c>
    </row>
    <row r="1384" spans="1:25" x14ac:dyDescent="0.25">
      <c r="A1384" s="2">
        <v>9845</v>
      </c>
      <c r="B1384" s="2" t="s">
        <v>1971</v>
      </c>
      <c r="C1384" s="2">
        <v>61</v>
      </c>
      <c r="D1384" s="2" t="s">
        <v>33</v>
      </c>
      <c r="E1384" s="2" t="s">
        <v>50</v>
      </c>
      <c r="F1384" s="2" t="s">
        <v>908</v>
      </c>
      <c r="G1384" s="5">
        <v>43783</v>
      </c>
      <c r="H1384" s="2">
        <v>4.21</v>
      </c>
      <c r="I1384" s="2">
        <f t="shared" ca="1" si="84"/>
        <v>4</v>
      </c>
      <c r="J1384" s="2" t="str">
        <f t="shared" ca="1" si="85"/>
        <v>3-5</v>
      </c>
      <c r="K1384" s="5"/>
      <c r="L1384" s="2" t="s">
        <v>48</v>
      </c>
      <c r="M1384" s="2" t="s">
        <v>39</v>
      </c>
      <c r="N1384" s="2">
        <v>5</v>
      </c>
      <c r="O1384" s="2" t="str" cm="1">
        <f t="array" ref="O1384">_xlfn.IFS(HRData[[#This Row],[Performance Rating]]=1,"Very Dissatisfied",HRData[[#This Row],[Performance Rating]]=2,"Dissatisfied",HRData[[#This Row],[Performance Rating]]=3,"Neutral",HRData[[#This Row],[Performance Rating]]=4,"Satisfied",HRData[[#This Row],[Performance Rating]]=5,"Very Satisfied")</f>
        <v>Very Satisfied</v>
      </c>
      <c r="P1384" s="7">
        <v>117145</v>
      </c>
      <c r="Q1384" s="7">
        <v>716</v>
      </c>
      <c r="R1384" s="2">
        <v>4</v>
      </c>
      <c r="S1384" s="2">
        <v>0</v>
      </c>
      <c r="T1384" s="2">
        <v>10</v>
      </c>
      <c r="U1384" s="2">
        <v>1</v>
      </c>
      <c r="V1384" s="2" t="str" cm="1">
        <f t="array" ref="V13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84" s="2" t="s">
        <v>45</v>
      </c>
      <c r="X1384" s="2" t="str">
        <f t="shared" si="86"/>
        <v>60-69</v>
      </c>
      <c r="Y1384" s="2" t="str">
        <f t="shared" si="87"/>
        <v>60-69</v>
      </c>
    </row>
    <row r="1385" spans="1:25" x14ac:dyDescent="0.25">
      <c r="A1385" s="2">
        <v>4174</v>
      </c>
      <c r="B1385" s="2" t="s">
        <v>1972</v>
      </c>
      <c r="C1385" s="2">
        <v>53</v>
      </c>
      <c r="D1385" s="2" t="s">
        <v>33</v>
      </c>
      <c r="E1385" s="2" t="s">
        <v>42</v>
      </c>
      <c r="F1385" s="2" t="s">
        <v>1432</v>
      </c>
      <c r="G1385" s="5">
        <v>42548</v>
      </c>
      <c r="H1385" s="2">
        <v>7.59</v>
      </c>
      <c r="I1385" s="2">
        <f t="shared" ca="1" si="84"/>
        <v>2</v>
      </c>
      <c r="J1385" s="2" t="str">
        <f t="shared" ca="1" si="85"/>
        <v>1-3</v>
      </c>
      <c r="K1385" s="5">
        <v>43549</v>
      </c>
      <c r="L1385" s="2" t="s">
        <v>29</v>
      </c>
      <c r="M1385" s="2" t="s">
        <v>30</v>
      </c>
      <c r="N1385" s="2">
        <v>1</v>
      </c>
      <c r="O1385" s="2" t="str" cm="1">
        <f t="array" ref="O1385">_xlfn.IFS(HRData[[#This Row],[Performance Rating]]=1,"Very Dissatisfied",HRData[[#This Row],[Performance Rating]]=2,"Dissatisfied",HRData[[#This Row],[Performance Rating]]=3,"Neutral",HRData[[#This Row],[Performance Rating]]=4,"Satisfied",HRData[[#This Row],[Performance Rating]]=5,"Very Satisfied")</f>
        <v>Very Dissatisfied</v>
      </c>
      <c r="P1385" s="7">
        <v>51431</v>
      </c>
      <c r="Q1385" s="7">
        <v>5190</v>
      </c>
      <c r="R1385" s="2">
        <v>19</v>
      </c>
      <c r="S1385" s="2">
        <v>2</v>
      </c>
      <c r="T1385" s="2">
        <v>5</v>
      </c>
      <c r="U1385" s="2">
        <v>1</v>
      </c>
      <c r="V1385" s="2" t="str" cm="1">
        <f t="array" ref="V13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85" s="2" t="s">
        <v>45</v>
      </c>
      <c r="X1385" s="2" t="str">
        <f t="shared" si="86"/>
        <v>50-59</v>
      </c>
      <c r="Y1385" s="2" t="str">
        <f t="shared" si="87"/>
        <v>50-59</v>
      </c>
    </row>
    <row r="1386" spans="1:25" x14ac:dyDescent="0.25">
      <c r="A1386" s="2">
        <v>4667</v>
      </c>
      <c r="B1386" s="2" t="s">
        <v>1973</v>
      </c>
      <c r="C1386" s="2">
        <v>18</v>
      </c>
      <c r="D1386" s="2" t="s">
        <v>33</v>
      </c>
      <c r="E1386" s="2" t="s">
        <v>37</v>
      </c>
      <c r="F1386" s="2" t="s">
        <v>1196</v>
      </c>
      <c r="G1386" s="5">
        <v>44824</v>
      </c>
      <c r="H1386" s="2">
        <v>1.36</v>
      </c>
      <c r="I1386" s="2">
        <f t="shared" ca="1" si="84"/>
        <v>1</v>
      </c>
      <c r="J1386" s="2" t="str">
        <f t="shared" ca="1" si="85"/>
        <v>1-3</v>
      </c>
      <c r="K1386" s="5"/>
      <c r="L1386" s="2" t="s">
        <v>29</v>
      </c>
      <c r="M1386" s="2" t="s">
        <v>39</v>
      </c>
      <c r="N1386" s="2">
        <v>4</v>
      </c>
      <c r="O1386" s="2" t="str" cm="1">
        <f t="array" ref="O1386">_xlfn.IFS(HRData[[#This Row],[Performance Rating]]=1,"Very Dissatisfied",HRData[[#This Row],[Performance Rating]]=2,"Dissatisfied",HRData[[#This Row],[Performance Rating]]=3,"Neutral",HRData[[#This Row],[Performance Rating]]=4,"Satisfied",HRData[[#This Row],[Performance Rating]]=5,"Very Satisfied")</f>
        <v>Satisfied</v>
      </c>
      <c r="P1386" s="7">
        <v>57058</v>
      </c>
      <c r="Q1386" s="7">
        <v>2339</v>
      </c>
      <c r="R1386" s="2">
        <v>0</v>
      </c>
      <c r="S1386" s="2">
        <v>5</v>
      </c>
      <c r="T1386" s="2">
        <v>8</v>
      </c>
      <c r="U1386" s="2">
        <v>1</v>
      </c>
      <c r="V1386" s="2" t="str" cm="1">
        <f t="array" ref="V13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86" s="2" t="s">
        <v>45</v>
      </c>
      <c r="X1386" s="2" t="str">
        <f t="shared" si="86"/>
        <v>10-19</v>
      </c>
      <c r="Y1386" s="2" t="str">
        <f t="shared" si="87"/>
        <v>10-19</v>
      </c>
    </row>
    <row r="1387" spans="1:25" x14ac:dyDescent="0.25">
      <c r="A1387" s="2">
        <v>1820</v>
      </c>
      <c r="B1387" s="2" t="s">
        <v>1974</v>
      </c>
      <c r="C1387" s="2">
        <v>46</v>
      </c>
      <c r="D1387" s="2" t="s">
        <v>217</v>
      </c>
      <c r="E1387" s="2" t="s">
        <v>34</v>
      </c>
      <c r="F1387" s="2" t="s">
        <v>1906</v>
      </c>
      <c r="G1387" s="5">
        <v>43177</v>
      </c>
      <c r="H1387" s="2">
        <v>5.87</v>
      </c>
      <c r="I1387" s="2">
        <f t="shared" ca="1" si="84"/>
        <v>3</v>
      </c>
      <c r="J1387" s="2" t="str">
        <f t="shared" ca="1" si="85"/>
        <v>3-5</v>
      </c>
      <c r="K1387" s="5">
        <v>44399</v>
      </c>
      <c r="L1387" s="2" t="s">
        <v>48</v>
      </c>
      <c r="M1387" s="2" t="s">
        <v>30</v>
      </c>
      <c r="N1387" s="2">
        <v>2</v>
      </c>
      <c r="O1387" s="2" t="str" cm="1">
        <f t="array" ref="O1387">_xlfn.IFS(HRData[[#This Row],[Performance Rating]]=1,"Very Dissatisfied",HRData[[#This Row],[Performance Rating]]=2,"Dissatisfied",HRData[[#This Row],[Performance Rating]]=3,"Neutral",HRData[[#This Row],[Performance Rating]]=4,"Satisfied",HRData[[#This Row],[Performance Rating]]=5,"Very Satisfied")</f>
        <v>Dissatisfied</v>
      </c>
      <c r="P1387" s="7">
        <v>119679</v>
      </c>
      <c r="Q1387" s="7">
        <v>5776</v>
      </c>
      <c r="R1387" s="2">
        <v>1</v>
      </c>
      <c r="S1387" s="2">
        <v>6</v>
      </c>
      <c r="T1387" s="2">
        <v>4</v>
      </c>
      <c r="U1387" s="2">
        <v>2</v>
      </c>
      <c r="V1387" s="2" t="str" cm="1">
        <f t="array" ref="V1387">_xlfn.IFS(HRData[[#This Row],[Job Satisfaction Level]]=1,"Very Dissatisfied",HRData[[#This Row],[Job Satisfaction Level]]=2,"Dissatisfied",HRData[[#This Row],[Job Satisfaction Level]]=3,"Neutral",HRData[[#This Row],[Job Satisfaction Level]]=4,"Satisfied",HRData[[#This Row],[Job Satisfaction Level]]=5,"Very Satisfied")</f>
        <v>Dissatisfied</v>
      </c>
      <c r="W1387" s="2" t="s">
        <v>45</v>
      </c>
      <c r="X1387" s="2" t="str">
        <f t="shared" si="86"/>
        <v>40-49</v>
      </c>
      <c r="Y1387" s="2" t="str">
        <f t="shared" si="87"/>
        <v>40-49</v>
      </c>
    </row>
    <row r="1388" spans="1:25" x14ac:dyDescent="0.25">
      <c r="A1388" s="2">
        <v>4528</v>
      </c>
      <c r="B1388" s="2" t="s">
        <v>1975</v>
      </c>
      <c r="C1388" s="2">
        <v>34</v>
      </c>
      <c r="D1388" s="2" t="s">
        <v>26</v>
      </c>
      <c r="E1388" s="2" t="s">
        <v>34</v>
      </c>
      <c r="F1388" s="2" t="s">
        <v>91</v>
      </c>
      <c r="G1388" s="5">
        <v>44538</v>
      </c>
      <c r="H1388" s="2">
        <v>2.14</v>
      </c>
      <c r="I1388" s="2">
        <f t="shared" ca="1" si="84"/>
        <v>2</v>
      </c>
      <c r="J1388" s="2" t="str">
        <f t="shared" ca="1" si="85"/>
        <v>1-3</v>
      </c>
      <c r="K1388" s="5"/>
      <c r="L1388" s="2" t="s">
        <v>29</v>
      </c>
      <c r="M1388" s="2" t="s">
        <v>39</v>
      </c>
      <c r="N1388" s="2">
        <v>4</v>
      </c>
      <c r="O1388" s="2" t="str" cm="1">
        <f t="array" ref="O1388">_xlfn.IFS(HRData[[#This Row],[Performance Rating]]=1,"Very Dissatisfied",HRData[[#This Row],[Performance Rating]]=2,"Dissatisfied",HRData[[#This Row],[Performance Rating]]=3,"Neutral",HRData[[#This Row],[Performance Rating]]=4,"Satisfied",HRData[[#This Row],[Performance Rating]]=5,"Very Satisfied")</f>
        <v>Satisfied</v>
      </c>
      <c r="P1388" s="7">
        <v>144897</v>
      </c>
      <c r="Q1388" s="7">
        <v>4353</v>
      </c>
      <c r="R1388" s="2">
        <v>19</v>
      </c>
      <c r="S1388" s="2">
        <v>10</v>
      </c>
      <c r="T1388" s="2">
        <v>4</v>
      </c>
      <c r="U1388" s="2">
        <v>5</v>
      </c>
      <c r="V1388" s="2" t="str" cm="1">
        <f t="array" ref="V1388">_xlfn.IFS(HRData[[#This Row],[Job Satisfaction Level]]=1,"Very Dissatisfied",HRData[[#This Row],[Job Satisfaction Level]]=2,"Dissatisfied",HRData[[#This Row],[Job Satisfaction Level]]=3,"Neutral",HRData[[#This Row],[Job Satisfaction Level]]=4,"Satisfied",HRData[[#This Row],[Job Satisfaction Level]]=5,"Very Satisfied")</f>
        <v>Very Satisfied</v>
      </c>
      <c r="W1388" s="2" t="s">
        <v>31</v>
      </c>
      <c r="X1388" s="2" t="str">
        <f t="shared" si="86"/>
        <v>30-39</v>
      </c>
      <c r="Y1388" s="2" t="str">
        <f t="shared" si="87"/>
        <v>30-39</v>
      </c>
    </row>
    <row r="1389" spans="1:25" x14ac:dyDescent="0.25">
      <c r="A1389" s="2">
        <v>2859</v>
      </c>
      <c r="B1389" s="2" t="s">
        <v>1976</v>
      </c>
      <c r="C1389" s="2">
        <v>37</v>
      </c>
      <c r="D1389" s="2" t="s">
        <v>26</v>
      </c>
      <c r="E1389" s="2" t="s">
        <v>34</v>
      </c>
      <c r="F1389" s="2" t="s">
        <v>1157</v>
      </c>
      <c r="G1389" s="5">
        <v>45153</v>
      </c>
      <c r="H1389" s="2">
        <v>0.45</v>
      </c>
      <c r="I1389" s="2">
        <f t="shared" ca="1" si="84"/>
        <v>0</v>
      </c>
      <c r="J1389" s="2" t="str">
        <f t="shared" ca="1" si="85"/>
        <v>New</v>
      </c>
      <c r="K1389" s="5"/>
      <c r="L1389" s="2" t="s">
        <v>29</v>
      </c>
      <c r="M1389" s="2" t="s">
        <v>39</v>
      </c>
      <c r="N1389" s="2">
        <v>5</v>
      </c>
      <c r="O1389" s="2" t="str" cm="1">
        <f t="array" ref="O1389">_xlfn.IFS(HRData[[#This Row],[Performance Rating]]=1,"Very Dissatisfied",HRData[[#This Row],[Performance Rating]]=2,"Dissatisfied",HRData[[#This Row],[Performance Rating]]=3,"Neutral",HRData[[#This Row],[Performance Rating]]=4,"Satisfied",HRData[[#This Row],[Performance Rating]]=5,"Very Satisfied")</f>
        <v>Very Satisfied</v>
      </c>
      <c r="P1389" s="7">
        <v>124220</v>
      </c>
      <c r="Q1389" s="7">
        <v>8563</v>
      </c>
      <c r="R1389" s="2">
        <v>11</v>
      </c>
      <c r="S1389" s="2">
        <v>7</v>
      </c>
      <c r="T1389" s="2">
        <v>6</v>
      </c>
      <c r="U1389" s="2">
        <v>1</v>
      </c>
      <c r="V1389" s="2" t="str" cm="1">
        <f t="array" ref="V13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89" s="2" t="s">
        <v>31</v>
      </c>
      <c r="X1389" s="2" t="str">
        <f t="shared" si="86"/>
        <v>30-39</v>
      </c>
      <c r="Y1389" s="2" t="str">
        <f t="shared" si="87"/>
        <v>30-39</v>
      </c>
    </row>
    <row r="1390" spans="1:25" x14ac:dyDescent="0.25">
      <c r="A1390" s="2">
        <v>3202</v>
      </c>
      <c r="B1390" s="2" t="s">
        <v>1977</v>
      </c>
      <c r="C1390" s="2">
        <v>21</v>
      </c>
      <c r="D1390" s="2" t="s">
        <v>217</v>
      </c>
      <c r="E1390" s="2" t="s">
        <v>27</v>
      </c>
      <c r="F1390" s="2" t="s">
        <v>496</v>
      </c>
      <c r="G1390" s="5">
        <v>43814</v>
      </c>
      <c r="H1390" s="2">
        <v>4.12</v>
      </c>
      <c r="I1390" s="2">
        <f t="shared" ca="1" si="84"/>
        <v>0</v>
      </c>
      <c r="J1390" s="2" t="str">
        <f t="shared" ca="1" si="85"/>
        <v>New</v>
      </c>
      <c r="K1390" s="5">
        <v>44064</v>
      </c>
      <c r="L1390" s="2" t="s">
        <v>56</v>
      </c>
      <c r="M1390" s="2" t="s">
        <v>30</v>
      </c>
      <c r="N1390" s="2">
        <v>2</v>
      </c>
      <c r="O1390" s="2" t="str" cm="1">
        <f t="array" ref="O1390">_xlfn.IFS(HRData[[#This Row],[Performance Rating]]=1,"Very Dissatisfied",HRData[[#This Row],[Performance Rating]]=2,"Dissatisfied",HRData[[#This Row],[Performance Rating]]=3,"Neutral",HRData[[#This Row],[Performance Rating]]=4,"Satisfied",HRData[[#This Row],[Performance Rating]]=5,"Very Satisfied")</f>
        <v>Dissatisfied</v>
      </c>
      <c r="P1390" s="7">
        <v>134430</v>
      </c>
      <c r="Q1390" s="7">
        <v>1299</v>
      </c>
      <c r="R1390" s="2">
        <v>5</v>
      </c>
      <c r="S1390" s="2">
        <v>10</v>
      </c>
      <c r="T1390" s="2">
        <v>6</v>
      </c>
      <c r="U1390" s="2">
        <v>2</v>
      </c>
      <c r="V1390" s="2" t="str" cm="1">
        <f t="array" ref="V1390">_xlfn.IFS(HRData[[#This Row],[Job Satisfaction Level]]=1,"Very Dissatisfied",HRData[[#This Row],[Job Satisfaction Level]]=2,"Dissatisfied",HRData[[#This Row],[Job Satisfaction Level]]=3,"Neutral",HRData[[#This Row],[Job Satisfaction Level]]=4,"Satisfied",HRData[[#This Row],[Job Satisfaction Level]]=5,"Very Satisfied")</f>
        <v>Dissatisfied</v>
      </c>
      <c r="W1390" s="2" t="s">
        <v>40</v>
      </c>
      <c r="X1390" s="2" t="str">
        <f t="shared" si="86"/>
        <v>20-29</v>
      </c>
      <c r="Y1390" s="2" t="str">
        <f t="shared" si="87"/>
        <v>20-29</v>
      </c>
    </row>
    <row r="1391" spans="1:25" x14ac:dyDescent="0.25">
      <c r="A1391" s="2">
        <v>3139</v>
      </c>
      <c r="B1391" s="2" t="s">
        <v>1978</v>
      </c>
      <c r="C1391" s="2">
        <v>45</v>
      </c>
      <c r="D1391" s="2" t="s">
        <v>217</v>
      </c>
      <c r="E1391" s="2" t="s">
        <v>27</v>
      </c>
      <c r="F1391" s="2" t="s">
        <v>1979</v>
      </c>
      <c r="G1391" s="5">
        <v>44656</v>
      </c>
      <c r="H1391" s="2">
        <v>1.82</v>
      </c>
      <c r="I1391" s="2">
        <f t="shared" ca="1" si="84"/>
        <v>2</v>
      </c>
      <c r="J1391" s="2" t="str">
        <f t="shared" ca="1" si="85"/>
        <v>1-3</v>
      </c>
      <c r="K1391" s="5"/>
      <c r="L1391" s="2" t="s">
        <v>56</v>
      </c>
      <c r="M1391" s="2" t="s">
        <v>39</v>
      </c>
      <c r="N1391" s="2">
        <v>3</v>
      </c>
      <c r="O1391" s="2" t="str" cm="1">
        <f t="array" ref="O1391">_xlfn.IFS(HRData[[#This Row],[Performance Rating]]=1,"Very Dissatisfied",HRData[[#This Row],[Performance Rating]]=2,"Dissatisfied",HRData[[#This Row],[Performance Rating]]=3,"Neutral",HRData[[#This Row],[Performance Rating]]=4,"Satisfied",HRData[[#This Row],[Performance Rating]]=5,"Very Satisfied")</f>
        <v>Neutral</v>
      </c>
      <c r="P1391" s="7">
        <v>141096</v>
      </c>
      <c r="Q1391" s="7">
        <v>8428</v>
      </c>
      <c r="R1391" s="2">
        <v>2</v>
      </c>
      <c r="S1391" s="2">
        <v>3</v>
      </c>
      <c r="T1391" s="2">
        <v>1</v>
      </c>
      <c r="U1391" s="2">
        <v>4</v>
      </c>
      <c r="V1391" s="2" t="str" cm="1">
        <f t="array" ref="V1391">_xlfn.IFS(HRData[[#This Row],[Job Satisfaction Level]]=1,"Very Dissatisfied",HRData[[#This Row],[Job Satisfaction Level]]=2,"Dissatisfied",HRData[[#This Row],[Job Satisfaction Level]]=3,"Neutral",HRData[[#This Row],[Job Satisfaction Level]]=4,"Satisfied",HRData[[#This Row],[Job Satisfaction Level]]=5,"Very Satisfied")</f>
        <v>Satisfied</v>
      </c>
      <c r="W1391" s="2" t="s">
        <v>31</v>
      </c>
      <c r="X1391" s="2" t="str">
        <f t="shared" si="86"/>
        <v>40-49</v>
      </c>
      <c r="Y1391" s="2" t="str">
        <f t="shared" si="87"/>
        <v>40-49</v>
      </c>
    </row>
    <row r="1392" spans="1:25" x14ac:dyDescent="0.25">
      <c r="A1392" s="2">
        <v>1991</v>
      </c>
      <c r="B1392" s="2" t="s">
        <v>1980</v>
      </c>
      <c r="C1392" s="2">
        <v>54</v>
      </c>
      <c r="D1392" s="2" t="s">
        <v>33</v>
      </c>
      <c r="E1392" s="2" t="s">
        <v>34</v>
      </c>
      <c r="F1392" s="2" t="s">
        <v>741</v>
      </c>
      <c r="G1392" s="5">
        <v>42838</v>
      </c>
      <c r="H1392" s="2">
        <v>6.8</v>
      </c>
      <c r="I1392" s="2">
        <f t="shared" ca="1" si="84"/>
        <v>2</v>
      </c>
      <c r="J1392" s="2" t="str">
        <f t="shared" ca="1" si="85"/>
        <v>1-3</v>
      </c>
      <c r="K1392" s="5">
        <v>43693</v>
      </c>
      <c r="L1392" s="2" t="s">
        <v>29</v>
      </c>
      <c r="M1392" s="2" t="s">
        <v>30</v>
      </c>
      <c r="N1392" s="2">
        <v>2</v>
      </c>
      <c r="O1392" s="2" t="str" cm="1">
        <f t="array" ref="O1392">_xlfn.IFS(HRData[[#This Row],[Performance Rating]]=1,"Very Dissatisfied",HRData[[#This Row],[Performance Rating]]=2,"Dissatisfied",HRData[[#This Row],[Performance Rating]]=3,"Neutral",HRData[[#This Row],[Performance Rating]]=4,"Satisfied",HRData[[#This Row],[Performance Rating]]=5,"Very Satisfied")</f>
        <v>Dissatisfied</v>
      </c>
      <c r="P1392" s="7">
        <v>81432</v>
      </c>
      <c r="Q1392" s="7">
        <v>1285</v>
      </c>
      <c r="R1392" s="2">
        <v>12</v>
      </c>
      <c r="S1392" s="2">
        <v>8</v>
      </c>
      <c r="T1392" s="2">
        <v>5</v>
      </c>
      <c r="U1392" s="2">
        <v>1</v>
      </c>
      <c r="V1392" s="2" t="str" cm="1">
        <f t="array" ref="V13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392" s="2" t="s">
        <v>31</v>
      </c>
      <c r="X1392" s="2" t="str">
        <f t="shared" si="86"/>
        <v>50-59</v>
      </c>
      <c r="Y1392" s="2" t="str">
        <f t="shared" si="87"/>
        <v>50-59</v>
      </c>
    </row>
    <row r="1393" spans="1:25" x14ac:dyDescent="0.25">
      <c r="A1393" s="2">
        <v>7035</v>
      </c>
      <c r="B1393" s="2" t="s">
        <v>1981</v>
      </c>
      <c r="C1393" s="2">
        <v>42</v>
      </c>
      <c r="D1393" s="2" t="s">
        <v>26</v>
      </c>
      <c r="E1393" s="2" t="s">
        <v>50</v>
      </c>
      <c r="F1393" s="2" t="s">
        <v>437</v>
      </c>
      <c r="G1393" s="5">
        <v>43143</v>
      </c>
      <c r="H1393" s="2">
        <v>5.96</v>
      </c>
      <c r="I1393" s="2">
        <f t="shared" ca="1" si="84"/>
        <v>2</v>
      </c>
      <c r="J1393" s="2" t="str">
        <f t="shared" ca="1" si="85"/>
        <v>1-3</v>
      </c>
      <c r="K1393" s="5">
        <v>43965</v>
      </c>
      <c r="L1393" s="2" t="s">
        <v>29</v>
      </c>
      <c r="M1393" s="2" t="s">
        <v>30</v>
      </c>
      <c r="N1393" s="2">
        <v>2</v>
      </c>
      <c r="O1393" s="2" t="str" cm="1">
        <f t="array" ref="O1393">_xlfn.IFS(HRData[[#This Row],[Performance Rating]]=1,"Very Dissatisfied",HRData[[#This Row],[Performance Rating]]=2,"Dissatisfied",HRData[[#This Row],[Performance Rating]]=3,"Neutral",HRData[[#This Row],[Performance Rating]]=4,"Satisfied",HRData[[#This Row],[Performance Rating]]=5,"Very Satisfied")</f>
        <v>Dissatisfied</v>
      </c>
      <c r="P1393" s="7">
        <v>66991</v>
      </c>
      <c r="Q1393" s="7">
        <v>8502</v>
      </c>
      <c r="R1393" s="2">
        <v>2</v>
      </c>
      <c r="S1393" s="2">
        <v>8</v>
      </c>
      <c r="T1393" s="2">
        <v>9</v>
      </c>
      <c r="U1393" s="2">
        <v>3</v>
      </c>
      <c r="V1393" s="2" t="str" cm="1">
        <f t="array" ref="V1393">_xlfn.IFS(HRData[[#This Row],[Job Satisfaction Level]]=1,"Very Dissatisfied",HRData[[#This Row],[Job Satisfaction Level]]=2,"Dissatisfied",HRData[[#This Row],[Job Satisfaction Level]]=3,"Neutral",HRData[[#This Row],[Job Satisfaction Level]]=4,"Satisfied",HRData[[#This Row],[Job Satisfaction Level]]=5,"Very Satisfied")</f>
        <v>Neutral</v>
      </c>
      <c r="W1393" s="2" t="s">
        <v>40</v>
      </c>
      <c r="X1393" s="2" t="str">
        <f t="shared" si="86"/>
        <v>40-49</v>
      </c>
      <c r="Y1393" s="2" t="str">
        <f t="shared" si="87"/>
        <v>40-49</v>
      </c>
    </row>
    <row r="1394" spans="1:25" x14ac:dyDescent="0.25">
      <c r="A1394" s="2">
        <v>8427</v>
      </c>
      <c r="B1394" s="2" t="s">
        <v>1982</v>
      </c>
      <c r="C1394" s="2">
        <v>28</v>
      </c>
      <c r="D1394" s="2" t="s">
        <v>26</v>
      </c>
      <c r="E1394" s="2" t="s">
        <v>37</v>
      </c>
      <c r="F1394" s="2" t="s">
        <v>394</v>
      </c>
      <c r="G1394" s="5">
        <v>44124</v>
      </c>
      <c r="H1394" s="2">
        <v>3.27</v>
      </c>
      <c r="I1394" s="2">
        <f t="shared" ca="1" si="84"/>
        <v>1</v>
      </c>
      <c r="J1394" s="2" t="str">
        <f t="shared" ca="1" si="85"/>
        <v>1-3</v>
      </c>
      <c r="K1394" s="5">
        <v>44547</v>
      </c>
      <c r="L1394" s="2" t="s">
        <v>56</v>
      </c>
      <c r="M1394" s="2" t="s">
        <v>30</v>
      </c>
      <c r="N1394" s="2">
        <v>1</v>
      </c>
      <c r="O1394" s="2" t="str" cm="1">
        <f t="array" ref="O1394">_xlfn.IFS(HRData[[#This Row],[Performance Rating]]=1,"Very Dissatisfied",HRData[[#This Row],[Performance Rating]]=2,"Dissatisfied",HRData[[#This Row],[Performance Rating]]=3,"Neutral",HRData[[#This Row],[Performance Rating]]=4,"Satisfied",HRData[[#This Row],[Performance Rating]]=5,"Very Satisfied")</f>
        <v>Very Dissatisfied</v>
      </c>
      <c r="P1394" s="7">
        <v>118867</v>
      </c>
      <c r="Q1394" s="7">
        <v>1736</v>
      </c>
      <c r="R1394" s="2">
        <v>2</v>
      </c>
      <c r="S1394" s="2">
        <v>8</v>
      </c>
      <c r="T1394" s="2">
        <v>1</v>
      </c>
      <c r="U1394" s="2">
        <v>3</v>
      </c>
      <c r="V1394" s="2" t="str" cm="1">
        <f t="array" ref="V1394">_xlfn.IFS(HRData[[#This Row],[Job Satisfaction Level]]=1,"Very Dissatisfied",HRData[[#This Row],[Job Satisfaction Level]]=2,"Dissatisfied",HRData[[#This Row],[Job Satisfaction Level]]=3,"Neutral",HRData[[#This Row],[Job Satisfaction Level]]=4,"Satisfied",HRData[[#This Row],[Job Satisfaction Level]]=5,"Very Satisfied")</f>
        <v>Neutral</v>
      </c>
      <c r="W1394" s="2" t="s">
        <v>40</v>
      </c>
      <c r="X1394" s="2" t="str">
        <f t="shared" si="86"/>
        <v>20-29</v>
      </c>
      <c r="Y1394" s="2" t="str">
        <f t="shared" si="87"/>
        <v>20-29</v>
      </c>
    </row>
    <row r="1395" spans="1:25" x14ac:dyDescent="0.25">
      <c r="A1395" s="2">
        <v>2260</v>
      </c>
      <c r="B1395" s="2" t="s">
        <v>1983</v>
      </c>
      <c r="C1395" s="2">
        <v>27</v>
      </c>
      <c r="D1395" s="2" t="s">
        <v>33</v>
      </c>
      <c r="E1395" s="2" t="s">
        <v>37</v>
      </c>
      <c r="F1395" s="2" t="s">
        <v>499</v>
      </c>
      <c r="G1395" s="5">
        <v>43221</v>
      </c>
      <c r="H1395" s="2">
        <v>5.75</v>
      </c>
      <c r="I1395" s="2">
        <f t="shared" ca="1" si="84"/>
        <v>5</v>
      </c>
      <c r="J1395" s="2" t="str">
        <f t="shared" ca="1" si="85"/>
        <v>5-10</v>
      </c>
      <c r="K1395" s="5">
        <v>45279</v>
      </c>
      <c r="L1395" s="2" t="s">
        <v>44</v>
      </c>
      <c r="M1395" s="2" t="s">
        <v>30</v>
      </c>
      <c r="N1395" s="2">
        <v>3</v>
      </c>
      <c r="O1395" s="2" t="str" cm="1">
        <f t="array" ref="O1395">_xlfn.IFS(HRData[[#This Row],[Performance Rating]]=1,"Very Dissatisfied",HRData[[#This Row],[Performance Rating]]=2,"Dissatisfied",HRData[[#This Row],[Performance Rating]]=3,"Neutral",HRData[[#This Row],[Performance Rating]]=4,"Satisfied",HRData[[#This Row],[Performance Rating]]=5,"Very Satisfied")</f>
        <v>Neutral</v>
      </c>
      <c r="P1395" s="7">
        <v>46807</v>
      </c>
      <c r="Q1395" s="7">
        <v>3908</v>
      </c>
      <c r="R1395" s="2">
        <v>6</v>
      </c>
      <c r="S1395" s="2">
        <v>6</v>
      </c>
      <c r="T1395" s="2">
        <v>5</v>
      </c>
      <c r="U1395" s="2">
        <v>5</v>
      </c>
      <c r="V1395" s="2" t="str" cm="1">
        <f t="array" ref="V1395">_xlfn.IFS(HRData[[#This Row],[Job Satisfaction Level]]=1,"Very Dissatisfied",HRData[[#This Row],[Job Satisfaction Level]]=2,"Dissatisfied",HRData[[#This Row],[Job Satisfaction Level]]=3,"Neutral",HRData[[#This Row],[Job Satisfaction Level]]=4,"Satisfied",HRData[[#This Row],[Job Satisfaction Level]]=5,"Very Satisfied")</f>
        <v>Very Satisfied</v>
      </c>
      <c r="W1395" s="2" t="s">
        <v>40</v>
      </c>
      <c r="X1395" s="2" t="str">
        <f t="shared" si="86"/>
        <v>20-29</v>
      </c>
      <c r="Y1395" s="2" t="str">
        <f t="shared" si="87"/>
        <v>20-29</v>
      </c>
    </row>
    <row r="1396" spans="1:25" x14ac:dyDescent="0.25">
      <c r="A1396" s="2">
        <v>6277</v>
      </c>
      <c r="B1396" s="2" t="s">
        <v>1984</v>
      </c>
      <c r="C1396" s="2">
        <v>56</v>
      </c>
      <c r="D1396" s="2" t="s">
        <v>217</v>
      </c>
      <c r="E1396" s="2" t="s">
        <v>27</v>
      </c>
      <c r="F1396" s="2" t="s">
        <v>901</v>
      </c>
      <c r="G1396" s="5">
        <v>42249</v>
      </c>
      <c r="H1396" s="2">
        <v>8.41</v>
      </c>
      <c r="I1396" s="2">
        <f t="shared" ca="1" si="84"/>
        <v>8</v>
      </c>
      <c r="J1396" s="2" t="str">
        <f t="shared" ca="1" si="85"/>
        <v>5-10</v>
      </c>
      <c r="K1396" s="5">
        <v>45171</v>
      </c>
      <c r="L1396" s="2" t="s">
        <v>44</v>
      </c>
      <c r="M1396" s="2" t="s">
        <v>30</v>
      </c>
      <c r="N1396" s="2">
        <v>5</v>
      </c>
      <c r="O1396" s="2" t="str" cm="1">
        <f t="array" ref="O1396">_xlfn.IFS(HRData[[#This Row],[Performance Rating]]=1,"Very Dissatisfied",HRData[[#This Row],[Performance Rating]]=2,"Dissatisfied",HRData[[#This Row],[Performance Rating]]=3,"Neutral",HRData[[#This Row],[Performance Rating]]=4,"Satisfied",HRData[[#This Row],[Performance Rating]]=5,"Very Satisfied")</f>
        <v>Very Satisfied</v>
      </c>
      <c r="P1396" s="7">
        <v>40377</v>
      </c>
      <c r="Q1396" s="7">
        <v>1827</v>
      </c>
      <c r="R1396" s="2">
        <v>5</v>
      </c>
      <c r="S1396" s="2">
        <v>8</v>
      </c>
      <c r="T1396" s="2">
        <v>8</v>
      </c>
      <c r="U1396" s="2">
        <v>2</v>
      </c>
      <c r="V1396" s="2" t="str" cm="1">
        <f t="array" ref="V1396">_xlfn.IFS(HRData[[#This Row],[Job Satisfaction Level]]=1,"Very Dissatisfied",HRData[[#This Row],[Job Satisfaction Level]]=2,"Dissatisfied",HRData[[#This Row],[Job Satisfaction Level]]=3,"Neutral",HRData[[#This Row],[Job Satisfaction Level]]=4,"Satisfied",HRData[[#This Row],[Job Satisfaction Level]]=5,"Very Satisfied")</f>
        <v>Dissatisfied</v>
      </c>
      <c r="W1396" s="2" t="s">
        <v>31</v>
      </c>
      <c r="X1396" s="2" t="str">
        <f t="shared" si="86"/>
        <v>50-59</v>
      </c>
      <c r="Y1396" s="2" t="str">
        <f t="shared" si="87"/>
        <v>50-59</v>
      </c>
    </row>
    <row r="1397" spans="1:25" x14ac:dyDescent="0.25">
      <c r="A1397" s="2">
        <v>9561</v>
      </c>
      <c r="B1397" s="2" t="s">
        <v>1985</v>
      </c>
      <c r="C1397" s="2">
        <v>39</v>
      </c>
      <c r="D1397" s="2" t="s">
        <v>33</v>
      </c>
      <c r="E1397" s="2" t="s">
        <v>50</v>
      </c>
      <c r="F1397" s="2" t="s">
        <v>603</v>
      </c>
      <c r="G1397" s="5">
        <v>45125</v>
      </c>
      <c r="H1397" s="2">
        <v>0.53</v>
      </c>
      <c r="I1397" s="2">
        <f t="shared" ca="1" si="84"/>
        <v>0</v>
      </c>
      <c r="J1397" s="2" t="str">
        <f t="shared" ca="1" si="85"/>
        <v>New</v>
      </c>
      <c r="K1397" s="5">
        <v>45289</v>
      </c>
      <c r="L1397" s="2" t="s">
        <v>44</v>
      </c>
      <c r="M1397" s="2" t="s">
        <v>30</v>
      </c>
      <c r="N1397" s="2">
        <v>5</v>
      </c>
      <c r="O1397" s="2" t="str" cm="1">
        <f t="array" ref="O1397">_xlfn.IFS(HRData[[#This Row],[Performance Rating]]=1,"Very Dissatisfied",HRData[[#This Row],[Performance Rating]]=2,"Dissatisfied",HRData[[#This Row],[Performance Rating]]=3,"Neutral",HRData[[#This Row],[Performance Rating]]=4,"Satisfied",HRData[[#This Row],[Performance Rating]]=5,"Very Satisfied")</f>
        <v>Very Satisfied</v>
      </c>
      <c r="P1397" s="7">
        <v>59172</v>
      </c>
      <c r="Q1397" s="7">
        <v>3788</v>
      </c>
      <c r="R1397" s="2">
        <v>9</v>
      </c>
      <c r="S1397" s="2">
        <v>7</v>
      </c>
      <c r="T1397" s="2">
        <v>3</v>
      </c>
      <c r="U1397" s="2">
        <v>2</v>
      </c>
      <c r="V1397" s="2" t="str" cm="1">
        <f t="array" ref="V1397">_xlfn.IFS(HRData[[#This Row],[Job Satisfaction Level]]=1,"Very Dissatisfied",HRData[[#This Row],[Job Satisfaction Level]]=2,"Dissatisfied",HRData[[#This Row],[Job Satisfaction Level]]=3,"Neutral",HRData[[#This Row],[Job Satisfaction Level]]=4,"Satisfied",HRData[[#This Row],[Job Satisfaction Level]]=5,"Very Satisfied")</f>
        <v>Dissatisfied</v>
      </c>
      <c r="W1397" s="2" t="s">
        <v>31</v>
      </c>
      <c r="X1397" s="2" t="str">
        <f t="shared" si="86"/>
        <v>30-39</v>
      </c>
      <c r="Y1397" s="2" t="str">
        <f t="shared" si="87"/>
        <v>30-39</v>
      </c>
    </row>
    <row r="1398" spans="1:25" x14ac:dyDescent="0.25">
      <c r="A1398" s="2">
        <v>2026</v>
      </c>
      <c r="B1398" s="2" t="s">
        <v>1986</v>
      </c>
      <c r="C1398" s="2">
        <v>35</v>
      </c>
      <c r="D1398" s="2" t="s">
        <v>217</v>
      </c>
      <c r="E1398" s="2" t="s">
        <v>27</v>
      </c>
      <c r="F1398" s="2" t="s">
        <v>453</v>
      </c>
      <c r="G1398" s="5">
        <v>42116</v>
      </c>
      <c r="H1398" s="2">
        <v>8.7799999999999994</v>
      </c>
      <c r="I1398" s="2">
        <f t="shared" ca="1" si="84"/>
        <v>7</v>
      </c>
      <c r="J1398" s="2" t="str">
        <f t="shared" ca="1" si="85"/>
        <v>5-10</v>
      </c>
      <c r="K1398" s="5">
        <v>44788</v>
      </c>
      <c r="L1398" s="2" t="s">
        <v>48</v>
      </c>
      <c r="M1398" s="2" t="s">
        <v>30</v>
      </c>
      <c r="N1398" s="2">
        <v>3</v>
      </c>
      <c r="O1398" s="2" t="str" cm="1">
        <f t="array" ref="O1398">_xlfn.IFS(HRData[[#This Row],[Performance Rating]]=1,"Very Dissatisfied",HRData[[#This Row],[Performance Rating]]=2,"Dissatisfied",HRData[[#This Row],[Performance Rating]]=3,"Neutral",HRData[[#This Row],[Performance Rating]]=4,"Satisfied",HRData[[#This Row],[Performance Rating]]=5,"Very Satisfied")</f>
        <v>Neutral</v>
      </c>
      <c r="P1398" s="7">
        <v>56231</v>
      </c>
      <c r="Q1398" s="7">
        <v>8106</v>
      </c>
      <c r="R1398" s="2">
        <v>18</v>
      </c>
      <c r="S1398" s="2">
        <v>5</v>
      </c>
      <c r="T1398" s="2">
        <v>7</v>
      </c>
      <c r="U1398" s="2">
        <v>3</v>
      </c>
      <c r="V1398" s="2" t="str" cm="1">
        <f t="array" ref="V1398">_xlfn.IFS(HRData[[#This Row],[Job Satisfaction Level]]=1,"Very Dissatisfied",HRData[[#This Row],[Job Satisfaction Level]]=2,"Dissatisfied",HRData[[#This Row],[Job Satisfaction Level]]=3,"Neutral",HRData[[#This Row],[Job Satisfaction Level]]=4,"Satisfied",HRData[[#This Row],[Job Satisfaction Level]]=5,"Very Satisfied")</f>
        <v>Neutral</v>
      </c>
      <c r="W1398" s="2" t="s">
        <v>45</v>
      </c>
      <c r="X1398" s="2" t="str">
        <f t="shared" si="86"/>
        <v>30-39</v>
      </c>
      <c r="Y1398" s="2" t="str">
        <f t="shared" si="87"/>
        <v>30-39</v>
      </c>
    </row>
    <row r="1399" spans="1:25" x14ac:dyDescent="0.25">
      <c r="A1399" s="2">
        <v>6763</v>
      </c>
      <c r="B1399" s="2" t="s">
        <v>1987</v>
      </c>
      <c r="C1399" s="2">
        <v>31</v>
      </c>
      <c r="D1399" s="2" t="s">
        <v>33</v>
      </c>
      <c r="E1399" s="2" t="s">
        <v>50</v>
      </c>
      <c r="F1399" s="2" t="s">
        <v>1437</v>
      </c>
      <c r="G1399" s="5">
        <v>45276</v>
      </c>
      <c r="H1399" s="2">
        <v>0.12</v>
      </c>
      <c r="I1399" s="2">
        <f t="shared" ca="1" si="84"/>
        <v>0</v>
      </c>
      <c r="J1399" s="2" t="str">
        <f t="shared" ca="1" si="85"/>
        <v>New</v>
      </c>
      <c r="K1399" s="5">
        <v>45317</v>
      </c>
      <c r="L1399" s="2" t="s">
        <v>29</v>
      </c>
      <c r="M1399" s="2" t="s">
        <v>30</v>
      </c>
      <c r="N1399" s="2">
        <v>5</v>
      </c>
      <c r="O1399" s="2" t="str" cm="1">
        <f t="array" ref="O1399">_xlfn.IFS(HRData[[#This Row],[Performance Rating]]=1,"Very Dissatisfied",HRData[[#This Row],[Performance Rating]]=2,"Dissatisfied",HRData[[#This Row],[Performance Rating]]=3,"Neutral",HRData[[#This Row],[Performance Rating]]=4,"Satisfied",HRData[[#This Row],[Performance Rating]]=5,"Very Satisfied")</f>
        <v>Very Satisfied</v>
      </c>
      <c r="P1399" s="7">
        <v>87826</v>
      </c>
      <c r="Q1399" s="7">
        <v>6595</v>
      </c>
      <c r="R1399" s="2">
        <v>2</v>
      </c>
      <c r="S1399" s="2">
        <v>0</v>
      </c>
      <c r="T1399" s="2">
        <v>10</v>
      </c>
      <c r="U1399" s="2">
        <v>4</v>
      </c>
      <c r="V1399" s="2" t="str" cm="1">
        <f t="array" ref="V1399">_xlfn.IFS(HRData[[#This Row],[Job Satisfaction Level]]=1,"Very Dissatisfied",HRData[[#This Row],[Job Satisfaction Level]]=2,"Dissatisfied",HRData[[#This Row],[Job Satisfaction Level]]=3,"Neutral",HRData[[#This Row],[Job Satisfaction Level]]=4,"Satisfied",HRData[[#This Row],[Job Satisfaction Level]]=5,"Very Satisfied")</f>
        <v>Satisfied</v>
      </c>
      <c r="W1399" s="2" t="s">
        <v>45</v>
      </c>
      <c r="X1399" s="2" t="str">
        <f t="shared" si="86"/>
        <v>30-39</v>
      </c>
      <c r="Y1399" s="2" t="str">
        <f t="shared" si="87"/>
        <v>30-39</v>
      </c>
    </row>
    <row r="1400" spans="1:25" x14ac:dyDescent="0.25">
      <c r="A1400" s="2">
        <v>7200</v>
      </c>
      <c r="B1400" s="2" t="s">
        <v>1988</v>
      </c>
      <c r="C1400" s="2">
        <v>59</v>
      </c>
      <c r="D1400" s="2" t="s">
        <v>217</v>
      </c>
      <c r="E1400" s="2" t="s">
        <v>37</v>
      </c>
      <c r="F1400" s="2" t="s">
        <v>1078</v>
      </c>
      <c r="G1400" s="5">
        <v>44742</v>
      </c>
      <c r="H1400" s="2">
        <v>1.58</v>
      </c>
      <c r="I1400" s="2">
        <f t="shared" ca="1" si="84"/>
        <v>1</v>
      </c>
      <c r="J1400" s="2" t="str">
        <f t="shared" ca="1" si="85"/>
        <v>1-3</v>
      </c>
      <c r="K1400" s="5"/>
      <c r="L1400" s="2" t="s">
        <v>29</v>
      </c>
      <c r="M1400" s="2" t="s">
        <v>39</v>
      </c>
      <c r="N1400" s="2">
        <v>2</v>
      </c>
      <c r="O1400" s="2" t="str" cm="1">
        <f t="array" ref="O1400">_xlfn.IFS(HRData[[#This Row],[Performance Rating]]=1,"Very Dissatisfied",HRData[[#This Row],[Performance Rating]]=2,"Dissatisfied",HRData[[#This Row],[Performance Rating]]=3,"Neutral",HRData[[#This Row],[Performance Rating]]=4,"Satisfied",HRData[[#This Row],[Performance Rating]]=5,"Very Satisfied")</f>
        <v>Dissatisfied</v>
      </c>
      <c r="P1400" s="7">
        <v>59963</v>
      </c>
      <c r="Q1400" s="7">
        <v>8995</v>
      </c>
      <c r="R1400" s="2">
        <v>2</v>
      </c>
      <c r="S1400" s="2">
        <v>10</v>
      </c>
      <c r="T1400" s="2">
        <v>8</v>
      </c>
      <c r="U1400" s="2">
        <v>2</v>
      </c>
      <c r="V1400" s="2" t="str" cm="1">
        <f t="array" ref="V1400">_xlfn.IFS(HRData[[#This Row],[Job Satisfaction Level]]=1,"Very Dissatisfied",HRData[[#This Row],[Job Satisfaction Level]]=2,"Dissatisfied",HRData[[#This Row],[Job Satisfaction Level]]=3,"Neutral",HRData[[#This Row],[Job Satisfaction Level]]=4,"Satisfied",HRData[[#This Row],[Job Satisfaction Level]]=5,"Very Satisfied")</f>
        <v>Dissatisfied</v>
      </c>
      <c r="W1400" s="2" t="s">
        <v>31</v>
      </c>
      <c r="X1400" s="2" t="str">
        <f t="shared" si="86"/>
        <v>50-59</v>
      </c>
      <c r="Y1400" s="2" t="str">
        <f t="shared" si="87"/>
        <v>50-59</v>
      </c>
    </row>
    <row r="1401" spans="1:25" x14ac:dyDescent="0.25">
      <c r="A1401" s="2">
        <v>9987</v>
      </c>
      <c r="B1401" s="2" t="s">
        <v>1989</v>
      </c>
      <c r="C1401" s="2">
        <v>44</v>
      </c>
      <c r="D1401" s="2" t="s">
        <v>217</v>
      </c>
      <c r="E1401" s="2" t="s">
        <v>34</v>
      </c>
      <c r="F1401" s="2" t="s">
        <v>1990</v>
      </c>
      <c r="G1401" s="5">
        <v>44166</v>
      </c>
      <c r="H1401" s="2">
        <v>3.16</v>
      </c>
      <c r="I1401" s="2">
        <f t="shared" ca="1" si="84"/>
        <v>2</v>
      </c>
      <c r="J1401" s="2" t="str">
        <f t="shared" ca="1" si="85"/>
        <v>1-3</v>
      </c>
      <c r="K1401" s="5">
        <v>45031</v>
      </c>
      <c r="L1401" s="2" t="s">
        <v>56</v>
      </c>
      <c r="M1401" s="2" t="s">
        <v>30</v>
      </c>
      <c r="N1401" s="2">
        <v>4</v>
      </c>
      <c r="O1401" s="2" t="str" cm="1">
        <f t="array" ref="O1401">_xlfn.IFS(HRData[[#This Row],[Performance Rating]]=1,"Very Dissatisfied",HRData[[#This Row],[Performance Rating]]=2,"Dissatisfied",HRData[[#This Row],[Performance Rating]]=3,"Neutral",HRData[[#This Row],[Performance Rating]]=4,"Satisfied",HRData[[#This Row],[Performance Rating]]=5,"Very Satisfied")</f>
        <v>Satisfied</v>
      </c>
      <c r="P1401" s="7">
        <v>106772</v>
      </c>
      <c r="Q1401" s="7">
        <v>7798</v>
      </c>
      <c r="R1401" s="2">
        <v>6</v>
      </c>
      <c r="S1401" s="2">
        <v>9</v>
      </c>
      <c r="T1401" s="2">
        <v>10</v>
      </c>
      <c r="U1401" s="2">
        <v>5</v>
      </c>
      <c r="V1401" s="2" t="str" cm="1">
        <f t="array" ref="V140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01" s="2" t="s">
        <v>40</v>
      </c>
      <c r="X1401" s="2" t="str">
        <f t="shared" si="86"/>
        <v>40-49</v>
      </c>
      <c r="Y1401" s="2" t="str">
        <f t="shared" si="87"/>
        <v>40-49</v>
      </c>
    </row>
    <row r="1402" spans="1:25" x14ac:dyDescent="0.25">
      <c r="A1402" s="2">
        <v>3208</v>
      </c>
      <c r="B1402" s="2" t="s">
        <v>1991</v>
      </c>
      <c r="C1402" s="2">
        <v>50</v>
      </c>
      <c r="D1402" s="2" t="s">
        <v>26</v>
      </c>
      <c r="E1402" s="2" t="s">
        <v>34</v>
      </c>
      <c r="F1402" s="2" t="s">
        <v>347</v>
      </c>
      <c r="G1402" s="5">
        <v>42243</v>
      </c>
      <c r="H1402" s="2">
        <v>8.43</v>
      </c>
      <c r="I1402" s="2">
        <f t="shared" ca="1" si="84"/>
        <v>2</v>
      </c>
      <c r="J1402" s="2" t="str">
        <f t="shared" ca="1" si="85"/>
        <v>1-3</v>
      </c>
      <c r="K1402" s="5">
        <v>43265</v>
      </c>
      <c r="L1402" s="2" t="s">
        <v>56</v>
      </c>
      <c r="M1402" s="2" t="s">
        <v>30</v>
      </c>
      <c r="N1402" s="2">
        <v>3</v>
      </c>
      <c r="O1402" s="2" t="str" cm="1">
        <f t="array" ref="O1402">_xlfn.IFS(HRData[[#This Row],[Performance Rating]]=1,"Very Dissatisfied",HRData[[#This Row],[Performance Rating]]=2,"Dissatisfied",HRData[[#This Row],[Performance Rating]]=3,"Neutral",HRData[[#This Row],[Performance Rating]]=4,"Satisfied",HRData[[#This Row],[Performance Rating]]=5,"Very Satisfied")</f>
        <v>Neutral</v>
      </c>
      <c r="P1402" s="7">
        <v>91194</v>
      </c>
      <c r="Q1402" s="7">
        <v>3488</v>
      </c>
      <c r="R1402" s="2">
        <v>19</v>
      </c>
      <c r="S1402" s="2">
        <v>10</v>
      </c>
      <c r="T1402" s="2">
        <v>3</v>
      </c>
      <c r="U1402" s="2">
        <v>5</v>
      </c>
      <c r="V1402" s="2" t="str" cm="1">
        <f t="array" ref="V1402">_xlfn.IFS(HRData[[#This Row],[Job Satisfaction Level]]=1,"Very Dissatisfied",HRData[[#This Row],[Job Satisfaction Level]]=2,"Dissatisfied",HRData[[#This Row],[Job Satisfaction Level]]=3,"Neutral",HRData[[#This Row],[Job Satisfaction Level]]=4,"Satisfied",HRData[[#This Row],[Job Satisfaction Level]]=5,"Very Satisfied")</f>
        <v>Very Satisfied</v>
      </c>
      <c r="W1402" s="2" t="s">
        <v>31</v>
      </c>
      <c r="X1402" s="2" t="str">
        <f t="shared" si="86"/>
        <v>50-59</v>
      </c>
      <c r="Y1402" s="2" t="str">
        <f t="shared" si="87"/>
        <v>50-59</v>
      </c>
    </row>
    <row r="1403" spans="1:25" x14ac:dyDescent="0.25">
      <c r="A1403" s="2">
        <v>5898</v>
      </c>
      <c r="B1403" s="2" t="s">
        <v>1992</v>
      </c>
      <c r="C1403" s="2">
        <v>23</v>
      </c>
      <c r="D1403" s="2" t="s">
        <v>217</v>
      </c>
      <c r="E1403" s="2" t="s">
        <v>34</v>
      </c>
      <c r="F1403" s="2" t="s">
        <v>1415</v>
      </c>
      <c r="G1403" s="5">
        <v>44286</v>
      </c>
      <c r="H1403" s="2">
        <v>2.83</v>
      </c>
      <c r="I1403" s="2">
        <f t="shared" ca="1" si="84"/>
        <v>1</v>
      </c>
      <c r="J1403" s="2" t="str">
        <f t="shared" ca="1" si="85"/>
        <v>1-3</v>
      </c>
      <c r="K1403" s="5">
        <v>44868</v>
      </c>
      <c r="L1403" s="2" t="s">
        <v>44</v>
      </c>
      <c r="M1403" s="2" t="s">
        <v>30</v>
      </c>
      <c r="N1403" s="2">
        <v>4</v>
      </c>
      <c r="O1403" s="2" t="str" cm="1">
        <f t="array" ref="O1403">_xlfn.IFS(HRData[[#This Row],[Performance Rating]]=1,"Very Dissatisfied",HRData[[#This Row],[Performance Rating]]=2,"Dissatisfied",HRData[[#This Row],[Performance Rating]]=3,"Neutral",HRData[[#This Row],[Performance Rating]]=4,"Satisfied",HRData[[#This Row],[Performance Rating]]=5,"Very Satisfied")</f>
        <v>Satisfied</v>
      </c>
      <c r="P1403" s="7">
        <v>121339</v>
      </c>
      <c r="Q1403" s="7">
        <v>6674</v>
      </c>
      <c r="R1403" s="2">
        <v>8</v>
      </c>
      <c r="S1403" s="2">
        <v>1</v>
      </c>
      <c r="T1403" s="2">
        <v>6</v>
      </c>
      <c r="U1403" s="2">
        <v>4</v>
      </c>
      <c r="V1403" s="2" t="str" cm="1">
        <f t="array" ref="V1403">_xlfn.IFS(HRData[[#This Row],[Job Satisfaction Level]]=1,"Very Dissatisfied",HRData[[#This Row],[Job Satisfaction Level]]=2,"Dissatisfied",HRData[[#This Row],[Job Satisfaction Level]]=3,"Neutral",HRData[[#This Row],[Job Satisfaction Level]]=4,"Satisfied",HRData[[#This Row],[Job Satisfaction Level]]=5,"Very Satisfied")</f>
        <v>Satisfied</v>
      </c>
      <c r="W1403" s="2" t="s">
        <v>40</v>
      </c>
      <c r="X1403" s="2" t="str">
        <f t="shared" si="86"/>
        <v>20-29</v>
      </c>
      <c r="Y1403" s="2" t="str">
        <f t="shared" si="87"/>
        <v>20-29</v>
      </c>
    </row>
    <row r="1404" spans="1:25" x14ac:dyDescent="0.25">
      <c r="A1404" s="2">
        <v>6323</v>
      </c>
      <c r="B1404" s="2" t="s">
        <v>1993</v>
      </c>
      <c r="C1404" s="2">
        <v>37</v>
      </c>
      <c r="D1404" s="2" t="s">
        <v>33</v>
      </c>
      <c r="E1404" s="2" t="s">
        <v>37</v>
      </c>
      <c r="F1404" s="2" t="s">
        <v>997</v>
      </c>
      <c r="G1404" s="5">
        <v>42814</v>
      </c>
      <c r="H1404" s="2">
        <v>6.86</v>
      </c>
      <c r="I1404" s="2">
        <f t="shared" ca="1" si="84"/>
        <v>0</v>
      </c>
      <c r="J1404" s="2" t="str">
        <f t="shared" ca="1" si="85"/>
        <v>New</v>
      </c>
      <c r="K1404" s="5">
        <v>42944</v>
      </c>
      <c r="L1404" s="2" t="s">
        <v>29</v>
      </c>
      <c r="M1404" s="2" t="s">
        <v>30</v>
      </c>
      <c r="N1404" s="2">
        <v>3</v>
      </c>
      <c r="O1404" s="2" t="str" cm="1">
        <f t="array" ref="O1404">_xlfn.IFS(HRData[[#This Row],[Performance Rating]]=1,"Very Dissatisfied",HRData[[#This Row],[Performance Rating]]=2,"Dissatisfied",HRData[[#This Row],[Performance Rating]]=3,"Neutral",HRData[[#This Row],[Performance Rating]]=4,"Satisfied",HRData[[#This Row],[Performance Rating]]=5,"Very Satisfied")</f>
        <v>Neutral</v>
      </c>
      <c r="P1404" s="7">
        <v>133341</v>
      </c>
      <c r="Q1404" s="7">
        <v>8608</v>
      </c>
      <c r="R1404" s="2">
        <v>17</v>
      </c>
      <c r="S1404" s="2">
        <v>10</v>
      </c>
      <c r="T1404" s="2">
        <v>3</v>
      </c>
      <c r="U1404" s="2">
        <v>3</v>
      </c>
      <c r="V1404" s="2" t="str" cm="1">
        <f t="array" ref="V1404">_xlfn.IFS(HRData[[#This Row],[Job Satisfaction Level]]=1,"Very Dissatisfied",HRData[[#This Row],[Job Satisfaction Level]]=2,"Dissatisfied",HRData[[#This Row],[Job Satisfaction Level]]=3,"Neutral",HRData[[#This Row],[Job Satisfaction Level]]=4,"Satisfied",HRData[[#This Row],[Job Satisfaction Level]]=5,"Very Satisfied")</f>
        <v>Neutral</v>
      </c>
      <c r="W1404" s="2" t="s">
        <v>31</v>
      </c>
      <c r="X1404" s="2" t="str">
        <f t="shared" si="86"/>
        <v>30-39</v>
      </c>
      <c r="Y1404" s="2" t="str">
        <f t="shared" si="87"/>
        <v>30-39</v>
      </c>
    </row>
    <row r="1405" spans="1:25" x14ac:dyDescent="0.25">
      <c r="A1405" s="2">
        <v>4850</v>
      </c>
      <c r="B1405" s="2" t="s">
        <v>1994</v>
      </c>
      <c r="C1405" s="2">
        <v>50</v>
      </c>
      <c r="D1405" s="2" t="s">
        <v>217</v>
      </c>
      <c r="E1405" s="2" t="s">
        <v>42</v>
      </c>
      <c r="F1405" s="2" t="s">
        <v>1005</v>
      </c>
      <c r="G1405" s="5">
        <v>42339</v>
      </c>
      <c r="H1405" s="2">
        <v>8.16</v>
      </c>
      <c r="I1405" s="2">
        <f t="shared" ca="1" si="84"/>
        <v>3</v>
      </c>
      <c r="J1405" s="2" t="str">
        <f t="shared" ca="1" si="85"/>
        <v>3-5</v>
      </c>
      <c r="K1405" s="5">
        <v>43452</v>
      </c>
      <c r="L1405" s="2" t="s">
        <v>48</v>
      </c>
      <c r="M1405" s="2" t="s">
        <v>30</v>
      </c>
      <c r="N1405" s="2">
        <v>2</v>
      </c>
      <c r="O1405" s="2" t="str" cm="1">
        <f t="array" ref="O1405">_xlfn.IFS(HRData[[#This Row],[Performance Rating]]=1,"Very Dissatisfied",HRData[[#This Row],[Performance Rating]]=2,"Dissatisfied",HRData[[#This Row],[Performance Rating]]=3,"Neutral",HRData[[#This Row],[Performance Rating]]=4,"Satisfied",HRData[[#This Row],[Performance Rating]]=5,"Very Satisfied")</f>
        <v>Dissatisfied</v>
      </c>
      <c r="P1405" s="7">
        <v>56220</v>
      </c>
      <c r="Q1405" s="7">
        <v>8351</v>
      </c>
      <c r="R1405" s="2">
        <v>2</v>
      </c>
      <c r="S1405" s="2">
        <v>2</v>
      </c>
      <c r="T1405" s="2">
        <v>5</v>
      </c>
      <c r="U1405" s="2">
        <v>4</v>
      </c>
      <c r="V1405" s="2" t="str" cm="1">
        <f t="array" ref="V1405">_xlfn.IFS(HRData[[#This Row],[Job Satisfaction Level]]=1,"Very Dissatisfied",HRData[[#This Row],[Job Satisfaction Level]]=2,"Dissatisfied",HRData[[#This Row],[Job Satisfaction Level]]=3,"Neutral",HRData[[#This Row],[Job Satisfaction Level]]=4,"Satisfied",HRData[[#This Row],[Job Satisfaction Level]]=5,"Very Satisfied")</f>
        <v>Satisfied</v>
      </c>
      <c r="W1405" s="2" t="s">
        <v>40</v>
      </c>
      <c r="X1405" s="2" t="str">
        <f t="shared" si="86"/>
        <v>50-59</v>
      </c>
      <c r="Y1405" s="2" t="str">
        <f t="shared" si="87"/>
        <v>50-59</v>
      </c>
    </row>
    <row r="1406" spans="1:25" x14ac:dyDescent="0.25">
      <c r="A1406" s="2">
        <v>2683</v>
      </c>
      <c r="B1406" s="2" t="s">
        <v>1995</v>
      </c>
      <c r="C1406" s="2">
        <v>44</v>
      </c>
      <c r="D1406" s="2" t="s">
        <v>33</v>
      </c>
      <c r="E1406" s="2" t="s">
        <v>50</v>
      </c>
      <c r="F1406" s="2" t="s">
        <v>1109</v>
      </c>
      <c r="G1406" s="5">
        <v>43866</v>
      </c>
      <c r="H1406" s="2">
        <v>3.98</v>
      </c>
      <c r="I1406" s="2">
        <f t="shared" ca="1" si="84"/>
        <v>4</v>
      </c>
      <c r="J1406" s="2" t="str">
        <f t="shared" ca="1" si="85"/>
        <v>3-5</v>
      </c>
      <c r="K1406" s="5"/>
      <c r="L1406" s="2" t="s">
        <v>44</v>
      </c>
      <c r="M1406" s="2" t="s">
        <v>39</v>
      </c>
      <c r="N1406" s="2">
        <v>4</v>
      </c>
      <c r="O1406" s="2" t="str" cm="1">
        <f t="array" ref="O1406">_xlfn.IFS(HRData[[#This Row],[Performance Rating]]=1,"Very Dissatisfied",HRData[[#This Row],[Performance Rating]]=2,"Dissatisfied",HRData[[#This Row],[Performance Rating]]=3,"Neutral",HRData[[#This Row],[Performance Rating]]=4,"Satisfied",HRData[[#This Row],[Performance Rating]]=5,"Very Satisfied")</f>
        <v>Satisfied</v>
      </c>
      <c r="P1406" s="7">
        <v>115814</v>
      </c>
      <c r="Q1406" s="7">
        <v>7233</v>
      </c>
      <c r="R1406" s="2">
        <v>2</v>
      </c>
      <c r="S1406" s="2">
        <v>3</v>
      </c>
      <c r="T1406" s="2">
        <v>1</v>
      </c>
      <c r="U1406" s="2">
        <v>3</v>
      </c>
      <c r="V1406" s="2" t="str" cm="1">
        <f t="array" ref="V1406">_xlfn.IFS(HRData[[#This Row],[Job Satisfaction Level]]=1,"Very Dissatisfied",HRData[[#This Row],[Job Satisfaction Level]]=2,"Dissatisfied",HRData[[#This Row],[Job Satisfaction Level]]=3,"Neutral",HRData[[#This Row],[Job Satisfaction Level]]=4,"Satisfied",HRData[[#This Row],[Job Satisfaction Level]]=5,"Very Satisfied")</f>
        <v>Neutral</v>
      </c>
      <c r="W1406" s="2" t="s">
        <v>31</v>
      </c>
      <c r="X1406" s="2" t="str">
        <f t="shared" si="86"/>
        <v>40-49</v>
      </c>
      <c r="Y1406" s="2" t="str">
        <f t="shared" si="87"/>
        <v>40-49</v>
      </c>
    </row>
    <row r="1407" spans="1:25" x14ac:dyDescent="0.25">
      <c r="A1407" s="2">
        <v>1123</v>
      </c>
      <c r="B1407" s="2" t="s">
        <v>1996</v>
      </c>
      <c r="C1407" s="2">
        <v>40</v>
      </c>
      <c r="D1407" s="2" t="s">
        <v>26</v>
      </c>
      <c r="E1407" s="2" t="s">
        <v>42</v>
      </c>
      <c r="F1407" s="2" t="s">
        <v>847</v>
      </c>
      <c r="G1407" s="5">
        <v>44651</v>
      </c>
      <c r="H1407" s="2">
        <v>1.83</v>
      </c>
      <c r="I1407" s="2">
        <f t="shared" ca="1" si="84"/>
        <v>2</v>
      </c>
      <c r="J1407" s="2" t="str">
        <f t="shared" ca="1" si="85"/>
        <v>1-3</v>
      </c>
      <c r="K1407" s="5"/>
      <c r="L1407" s="2" t="s">
        <v>29</v>
      </c>
      <c r="M1407" s="2" t="s">
        <v>39</v>
      </c>
      <c r="N1407" s="2">
        <v>5</v>
      </c>
      <c r="O1407" s="2" t="str" cm="1">
        <f t="array" ref="O1407">_xlfn.IFS(HRData[[#This Row],[Performance Rating]]=1,"Very Dissatisfied",HRData[[#This Row],[Performance Rating]]=2,"Dissatisfied",HRData[[#This Row],[Performance Rating]]=3,"Neutral",HRData[[#This Row],[Performance Rating]]=4,"Satisfied",HRData[[#This Row],[Performance Rating]]=5,"Very Satisfied")</f>
        <v>Very Satisfied</v>
      </c>
      <c r="P1407" s="7">
        <v>69830</v>
      </c>
      <c r="Q1407" s="7">
        <v>9135</v>
      </c>
      <c r="R1407" s="2">
        <v>3</v>
      </c>
      <c r="S1407" s="2">
        <v>4</v>
      </c>
      <c r="T1407" s="2">
        <v>6</v>
      </c>
      <c r="U1407" s="2">
        <v>2</v>
      </c>
      <c r="V1407" s="2" t="str" cm="1">
        <f t="array" ref="V1407">_xlfn.IFS(HRData[[#This Row],[Job Satisfaction Level]]=1,"Very Dissatisfied",HRData[[#This Row],[Job Satisfaction Level]]=2,"Dissatisfied",HRData[[#This Row],[Job Satisfaction Level]]=3,"Neutral",HRData[[#This Row],[Job Satisfaction Level]]=4,"Satisfied",HRData[[#This Row],[Job Satisfaction Level]]=5,"Very Satisfied")</f>
        <v>Dissatisfied</v>
      </c>
      <c r="W1407" s="2" t="s">
        <v>40</v>
      </c>
      <c r="X1407" s="2" t="str">
        <f t="shared" si="86"/>
        <v>40-49</v>
      </c>
      <c r="Y1407" s="2" t="str">
        <f t="shared" si="87"/>
        <v>40-49</v>
      </c>
    </row>
    <row r="1408" spans="1:25" x14ac:dyDescent="0.25">
      <c r="A1408" s="2">
        <v>3800</v>
      </c>
      <c r="B1408" s="2" t="s">
        <v>1997</v>
      </c>
      <c r="C1408" s="2">
        <v>35</v>
      </c>
      <c r="D1408" s="2" t="s">
        <v>217</v>
      </c>
      <c r="E1408" s="2" t="s">
        <v>34</v>
      </c>
      <c r="F1408" s="2" t="s">
        <v>874</v>
      </c>
      <c r="G1408" s="5">
        <v>44562</v>
      </c>
      <c r="H1408" s="2">
        <v>2.0699999999999998</v>
      </c>
      <c r="I1408" s="2">
        <f t="shared" ca="1" si="84"/>
        <v>0</v>
      </c>
      <c r="J1408" s="2" t="str">
        <f t="shared" ca="1" si="85"/>
        <v>New</v>
      </c>
      <c r="K1408" s="5">
        <v>44840</v>
      </c>
      <c r="L1408" s="2" t="s">
        <v>29</v>
      </c>
      <c r="M1408" s="2" t="s">
        <v>30</v>
      </c>
      <c r="N1408" s="2">
        <v>2</v>
      </c>
      <c r="O1408" s="2" t="str" cm="1">
        <f t="array" ref="O1408">_xlfn.IFS(HRData[[#This Row],[Performance Rating]]=1,"Very Dissatisfied",HRData[[#This Row],[Performance Rating]]=2,"Dissatisfied",HRData[[#This Row],[Performance Rating]]=3,"Neutral",HRData[[#This Row],[Performance Rating]]=4,"Satisfied",HRData[[#This Row],[Performance Rating]]=5,"Very Satisfied")</f>
        <v>Dissatisfied</v>
      </c>
      <c r="P1408" s="7">
        <v>125973</v>
      </c>
      <c r="Q1408" s="7">
        <v>2136</v>
      </c>
      <c r="R1408" s="2">
        <v>20</v>
      </c>
      <c r="S1408" s="2">
        <v>1</v>
      </c>
      <c r="T1408" s="2">
        <v>6</v>
      </c>
      <c r="U1408" s="2">
        <v>4</v>
      </c>
      <c r="V1408" s="2" t="str" cm="1">
        <f t="array" ref="V1408">_xlfn.IFS(HRData[[#This Row],[Job Satisfaction Level]]=1,"Very Dissatisfied",HRData[[#This Row],[Job Satisfaction Level]]=2,"Dissatisfied",HRData[[#This Row],[Job Satisfaction Level]]=3,"Neutral",HRData[[#This Row],[Job Satisfaction Level]]=4,"Satisfied",HRData[[#This Row],[Job Satisfaction Level]]=5,"Very Satisfied")</f>
        <v>Satisfied</v>
      </c>
      <c r="W1408" s="2" t="s">
        <v>45</v>
      </c>
      <c r="X1408" s="2" t="str">
        <f t="shared" si="86"/>
        <v>30-39</v>
      </c>
      <c r="Y1408" s="2" t="str">
        <f t="shared" si="87"/>
        <v>30-39</v>
      </c>
    </row>
    <row r="1409" spans="1:25" x14ac:dyDescent="0.25">
      <c r="A1409" s="2">
        <v>4305</v>
      </c>
      <c r="B1409" s="2" t="s">
        <v>1998</v>
      </c>
      <c r="C1409" s="2">
        <v>23</v>
      </c>
      <c r="D1409" s="2" t="s">
        <v>33</v>
      </c>
      <c r="E1409" s="2" t="s">
        <v>37</v>
      </c>
      <c r="F1409" s="2" t="s">
        <v>160</v>
      </c>
      <c r="G1409" s="5">
        <v>41802</v>
      </c>
      <c r="H1409" s="2">
        <v>9.64</v>
      </c>
      <c r="I1409" s="2">
        <f t="shared" ca="1" si="84"/>
        <v>9</v>
      </c>
      <c r="J1409" s="2" t="str">
        <f t="shared" ca="1" si="85"/>
        <v>5-10</v>
      </c>
      <c r="K1409" s="5"/>
      <c r="L1409" s="2" t="s">
        <v>56</v>
      </c>
      <c r="M1409" s="2" t="s">
        <v>39</v>
      </c>
      <c r="N1409" s="2">
        <v>2</v>
      </c>
      <c r="O1409" s="2" t="str" cm="1">
        <f t="array" ref="O1409">_xlfn.IFS(HRData[[#This Row],[Performance Rating]]=1,"Very Dissatisfied",HRData[[#This Row],[Performance Rating]]=2,"Dissatisfied",HRData[[#This Row],[Performance Rating]]=3,"Neutral",HRData[[#This Row],[Performance Rating]]=4,"Satisfied",HRData[[#This Row],[Performance Rating]]=5,"Very Satisfied")</f>
        <v>Dissatisfied</v>
      </c>
      <c r="P1409" s="7">
        <v>93327</v>
      </c>
      <c r="Q1409" s="7">
        <v>1660</v>
      </c>
      <c r="R1409" s="2">
        <v>2</v>
      </c>
      <c r="S1409" s="2">
        <v>9</v>
      </c>
      <c r="T1409" s="2">
        <v>10</v>
      </c>
      <c r="U1409" s="2">
        <v>1</v>
      </c>
      <c r="V1409" s="2" t="str" cm="1">
        <f t="array" ref="V14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09" s="2" t="s">
        <v>40</v>
      </c>
      <c r="X1409" s="2" t="str">
        <f t="shared" si="86"/>
        <v>20-29</v>
      </c>
      <c r="Y1409" s="2" t="str">
        <f t="shared" si="87"/>
        <v>20-29</v>
      </c>
    </row>
    <row r="1410" spans="1:25" x14ac:dyDescent="0.25">
      <c r="A1410" s="2">
        <v>8866</v>
      </c>
      <c r="B1410" s="2" t="s">
        <v>1999</v>
      </c>
      <c r="C1410" s="2">
        <v>18</v>
      </c>
      <c r="D1410" s="2" t="s">
        <v>217</v>
      </c>
      <c r="E1410" s="2" t="s">
        <v>50</v>
      </c>
      <c r="F1410" s="2" t="s">
        <v>1132</v>
      </c>
      <c r="G1410" s="5">
        <v>44647</v>
      </c>
      <c r="H1410" s="2">
        <v>1.84</v>
      </c>
      <c r="I1410" s="2">
        <f t="shared" ref="I1410:I1473" ca="1" si="88">DATEDIF(G1410,IF(ISBLANK(K1410), TODAY(), K1410), "y")</f>
        <v>2</v>
      </c>
      <c r="J1410" s="2" t="str">
        <f t="shared" ref="J1410:J1473" ca="1" si="89">IF(I1410=0, "New", IF(I1410&lt;1, "0-1", IF(I1410&lt;3, "1-3", IF(I1410&lt;5, "3-5", IF(I1410&lt;10, "5-10", "10+")))))</f>
        <v>1-3</v>
      </c>
      <c r="K1410" s="5"/>
      <c r="L1410" s="2" t="s">
        <v>56</v>
      </c>
      <c r="M1410" s="2" t="s">
        <v>39</v>
      </c>
      <c r="N1410" s="2">
        <v>3</v>
      </c>
      <c r="O1410" s="2" t="str" cm="1">
        <f t="array" ref="O1410">_xlfn.IFS(HRData[[#This Row],[Performance Rating]]=1,"Very Dissatisfied",HRData[[#This Row],[Performance Rating]]=2,"Dissatisfied",HRData[[#This Row],[Performance Rating]]=3,"Neutral",HRData[[#This Row],[Performance Rating]]=4,"Satisfied",HRData[[#This Row],[Performance Rating]]=5,"Very Satisfied")</f>
        <v>Neutral</v>
      </c>
      <c r="P1410" s="7">
        <v>91514</v>
      </c>
      <c r="Q1410" s="7">
        <v>3674</v>
      </c>
      <c r="R1410" s="2">
        <v>6</v>
      </c>
      <c r="S1410" s="2">
        <v>5</v>
      </c>
      <c r="T1410" s="2">
        <v>4</v>
      </c>
      <c r="U1410" s="2">
        <v>2</v>
      </c>
      <c r="V1410" s="2" t="str" cm="1">
        <f t="array" ref="V1410">_xlfn.IFS(HRData[[#This Row],[Job Satisfaction Level]]=1,"Very Dissatisfied",HRData[[#This Row],[Job Satisfaction Level]]=2,"Dissatisfied",HRData[[#This Row],[Job Satisfaction Level]]=3,"Neutral",HRData[[#This Row],[Job Satisfaction Level]]=4,"Satisfied",HRData[[#This Row],[Job Satisfaction Level]]=5,"Very Satisfied")</f>
        <v>Dissatisfied</v>
      </c>
      <c r="W1410" s="2" t="s">
        <v>45</v>
      </c>
      <c r="X1410" s="2" t="str">
        <f t="shared" ref="X1410:X1473" si="90">IF(C1410="", "", CONCATENATE(TEXT(FLOOR(C1410, 10), "0"), "-", TEXT(FLOOR(C1410, 10) + 9, "0")))</f>
        <v>10-19</v>
      </c>
      <c r="Y1410" s="2" t="str">
        <f t="shared" ref="Y1410:Y1473" si="91">IF(AND(C1410&gt;=0, C1410&lt;10), "0-9",
   IF(AND(C1410&gt;=10, C1410&lt;20), "10-19",
      IF(AND(C1410&gt;=20, C1410&lt;30), "20-29",
         IF(AND(C1410&gt;=30, C1410&lt;40), "30-39",
            IF(AND(C1410&gt;=40, C1410&lt;50), "40-49",
               IF(AND(C1410&gt;=50, C1410&lt;60), "50-59",
                  IF(AND(C1410&gt;=60, C1410&lt;70), "60-69",
                     IF(AND(C1410&gt;=70, C1410&lt;80), "70-79",
                        IF(AND(C1410&gt;=80, C1410&lt;90), "80-89",
                           IF(C1410&gt;=90, "90+", "Out of range"))))))))))</f>
        <v>10-19</v>
      </c>
    </row>
    <row r="1411" spans="1:25" x14ac:dyDescent="0.25">
      <c r="A1411" s="2">
        <v>7711</v>
      </c>
      <c r="B1411" s="2" t="s">
        <v>2000</v>
      </c>
      <c r="C1411" s="2">
        <v>59</v>
      </c>
      <c r="D1411" s="2" t="s">
        <v>26</v>
      </c>
      <c r="E1411" s="2" t="s">
        <v>34</v>
      </c>
      <c r="F1411" s="2" t="s">
        <v>479</v>
      </c>
      <c r="G1411" s="5">
        <v>44260</v>
      </c>
      <c r="H1411" s="2">
        <v>2.9</v>
      </c>
      <c r="I1411" s="2">
        <f t="shared" ca="1" si="88"/>
        <v>2</v>
      </c>
      <c r="J1411" s="2" t="str">
        <f t="shared" ca="1" si="89"/>
        <v>1-3</v>
      </c>
      <c r="K1411" s="5">
        <v>45074</v>
      </c>
      <c r="L1411" s="2" t="s">
        <v>48</v>
      </c>
      <c r="M1411" s="2" t="s">
        <v>30</v>
      </c>
      <c r="N1411" s="2">
        <v>4</v>
      </c>
      <c r="O1411" s="2" t="str" cm="1">
        <f t="array" ref="O1411">_xlfn.IFS(HRData[[#This Row],[Performance Rating]]=1,"Very Dissatisfied",HRData[[#This Row],[Performance Rating]]=2,"Dissatisfied",HRData[[#This Row],[Performance Rating]]=3,"Neutral",HRData[[#This Row],[Performance Rating]]=4,"Satisfied",HRData[[#This Row],[Performance Rating]]=5,"Very Satisfied")</f>
        <v>Satisfied</v>
      </c>
      <c r="P1411" s="7">
        <v>105596</v>
      </c>
      <c r="Q1411" s="7">
        <v>9081</v>
      </c>
      <c r="R1411" s="2">
        <v>1</v>
      </c>
      <c r="S1411" s="2">
        <v>10</v>
      </c>
      <c r="T1411" s="2">
        <v>0</v>
      </c>
      <c r="U1411" s="2">
        <v>5</v>
      </c>
      <c r="V1411" s="2" t="str" cm="1">
        <f t="array" ref="V141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11" s="2" t="s">
        <v>40</v>
      </c>
      <c r="X1411" s="2" t="str">
        <f t="shared" si="90"/>
        <v>50-59</v>
      </c>
      <c r="Y1411" s="2" t="str">
        <f t="shared" si="91"/>
        <v>50-59</v>
      </c>
    </row>
    <row r="1412" spans="1:25" x14ac:dyDescent="0.25">
      <c r="A1412" s="2">
        <v>8880</v>
      </c>
      <c r="B1412" s="2" t="s">
        <v>2001</v>
      </c>
      <c r="C1412" s="2">
        <v>19</v>
      </c>
      <c r="D1412" s="2" t="s">
        <v>26</v>
      </c>
      <c r="E1412" s="2" t="s">
        <v>50</v>
      </c>
      <c r="F1412" s="2" t="s">
        <v>1835</v>
      </c>
      <c r="G1412" s="5">
        <v>41889</v>
      </c>
      <c r="H1412" s="2">
        <v>9.4</v>
      </c>
      <c r="I1412" s="2">
        <f t="shared" ca="1" si="88"/>
        <v>6</v>
      </c>
      <c r="J1412" s="2" t="str">
        <f t="shared" ca="1" si="89"/>
        <v>5-10</v>
      </c>
      <c r="K1412" s="5">
        <v>44359</v>
      </c>
      <c r="L1412" s="2" t="s">
        <v>44</v>
      </c>
      <c r="M1412" s="2" t="s">
        <v>30</v>
      </c>
      <c r="N1412" s="2">
        <v>1</v>
      </c>
      <c r="O1412" s="2" t="str" cm="1">
        <f t="array" ref="O1412">_xlfn.IFS(HRData[[#This Row],[Performance Rating]]=1,"Very Dissatisfied",HRData[[#This Row],[Performance Rating]]=2,"Dissatisfied",HRData[[#This Row],[Performance Rating]]=3,"Neutral",HRData[[#This Row],[Performance Rating]]=4,"Satisfied",HRData[[#This Row],[Performance Rating]]=5,"Very Satisfied")</f>
        <v>Very Dissatisfied</v>
      </c>
      <c r="P1412" s="7">
        <v>102824</v>
      </c>
      <c r="Q1412" s="7">
        <v>2981</v>
      </c>
      <c r="R1412" s="2">
        <v>1</v>
      </c>
      <c r="S1412" s="2">
        <v>5</v>
      </c>
      <c r="T1412" s="2">
        <v>10</v>
      </c>
      <c r="U1412" s="2">
        <v>1</v>
      </c>
      <c r="V1412" s="2" t="str" cm="1">
        <f t="array" ref="V14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12" s="2" t="s">
        <v>45</v>
      </c>
      <c r="X1412" s="2" t="str">
        <f t="shared" si="90"/>
        <v>10-19</v>
      </c>
      <c r="Y1412" s="2" t="str">
        <f t="shared" si="91"/>
        <v>10-19</v>
      </c>
    </row>
    <row r="1413" spans="1:25" x14ac:dyDescent="0.25">
      <c r="A1413" s="2">
        <v>9661</v>
      </c>
      <c r="B1413" s="2" t="s">
        <v>2002</v>
      </c>
      <c r="C1413" s="2">
        <v>25</v>
      </c>
      <c r="D1413" s="2" t="s">
        <v>33</v>
      </c>
      <c r="E1413" s="2" t="s">
        <v>50</v>
      </c>
      <c r="F1413" s="2" t="s">
        <v>1385</v>
      </c>
      <c r="G1413" s="5">
        <v>44126</v>
      </c>
      <c r="H1413" s="2">
        <v>3.27</v>
      </c>
      <c r="I1413" s="2">
        <f t="shared" ca="1" si="88"/>
        <v>1</v>
      </c>
      <c r="J1413" s="2" t="str">
        <f t="shared" ca="1" si="89"/>
        <v>1-3</v>
      </c>
      <c r="K1413" s="5">
        <v>44754</v>
      </c>
      <c r="L1413" s="2" t="s">
        <v>29</v>
      </c>
      <c r="M1413" s="2" t="s">
        <v>30</v>
      </c>
      <c r="N1413" s="2">
        <v>1</v>
      </c>
      <c r="O1413" s="2" t="str" cm="1">
        <f t="array" ref="O1413">_xlfn.IFS(HRData[[#This Row],[Performance Rating]]=1,"Very Dissatisfied",HRData[[#This Row],[Performance Rating]]=2,"Dissatisfied",HRData[[#This Row],[Performance Rating]]=3,"Neutral",HRData[[#This Row],[Performance Rating]]=4,"Satisfied",HRData[[#This Row],[Performance Rating]]=5,"Very Satisfied")</f>
        <v>Very Dissatisfied</v>
      </c>
      <c r="P1413" s="7">
        <v>133681</v>
      </c>
      <c r="Q1413" s="7">
        <v>516</v>
      </c>
      <c r="R1413" s="2">
        <v>18</v>
      </c>
      <c r="S1413" s="2">
        <v>4</v>
      </c>
      <c r="T1413" s="2">
        <v>6</v>
      </c>
      <c r="U1413" s="2">
        <v>2</v>
      </c>
      <c r="V1413" s="2" t="str" cm="1">
        <f t="array" ref="V1413">_xlfn.IFS(HRData[[#This Row],[Job Satisfaction Level]]=1,"Very Dissatisfied",HRData[[#This Row],[Job Satisfaction Level]]=2,"Dissatisfied",HRData[[#This Row],[Job Satisfaction Level]]=3,"Neutral",HRData[[#This Row],[Job Satisfaction Level]]=4,"Satisfied",HRData[[#This Row],[Job Satisfaction Level]]=5,"Very Satisfied")</f>
        <v>Dissatisfied</v>
      </c>
      <c r="W1413" s="2" t="s">
        <v>40</v>
      </c>
      <c r="X1413" s="2" t="str">
        <f t="shared" si="90"/>
        <v>20-29</v>
      </c>
      <c r="Y1413" s="2" t="str">
        <f t="shared" si="91"/>
        <v>20-29</v>
      </c>
    </row>
    <row r="1414" spans="1:25" x14ac:dyDescent="0.25">
      <c r="A1414" s="2">
        <v>8791</v>
      </c>
      <c r="B1414" s="2" t="s">
        <v>2003</v>
      </c>
      <c r="C1414" s="2">
        <v>40</v>
      </c>
      <c r="D1414" s="2" t="s">
        <v>26</v>
      </c>
      <c r="E1414" s="2" t="s">
        <v>34</v>
      </c>
      <c r="F1414" s="2" t="s">
        <v>364</v>
      </c>
      <c r="G1414" s="5">
        <v>43620</v>
      </c>
      <c r="H1414" s="2">
        <v>4.6500000000000004</v>
      </c>
      <c r="I1414" s="2">
        <f t="shared" ca="1" si="88"/>
        <v>4</v>
      </c>
      <c r="J1414" s="2" t="str">
        <f t="shared" ca="1" si="89"/>
        <v>3-5</v>
      </c>
      <c r="K1414" s="5"/>
      <c r="L1414" s="2" t="s">
        <v>56</v>
      </c>
      <c r="M1414" s="2" t="s">
        <v>39</v>
      </c>
      <c r="N1414" s="2">
        <v>5</v>
      </c>
      <c r="O1414" s="2" t="str" cm="1">
        <f t="array" ref="O1414">_xlfn.IFS(HRData[[#This Row],[Performance Rating]]=1,"Very Dissatisfied",HRData[[#This Row],[Performance Rating]]=2,"Dissatisfied",HRData[[#This Row],[Performance Rating]]=3,"Neutral",HRData[[#This Row],[Performance Rating]]=4,"Satisfied",HRData[[#This Row],[Performance Rating]]=5,"Very Satisfied")</f>
        <v>Very Satisfied</v>
      </c>
      <c r="P1414" s="7">
        <v>110230</v>
      </c>
      <c r="Q1414" s="7">
        <v>4450</v>
      </c>
      <c r="R1414" s="2">
        <v>11</v>
      </c>
      <c r="S1414" s="2">
        <v>8</v>
      </c>
      <c r="T1414" s="2">
        <v>2</v>
      </c>
      <c r="U1414" s="2">
        <v>4</v>
      </c>
      <c r="V1414" s="2" t="str" cm="1">
        <f t="array" ref="V1414">_xlfn.IFS(HRData[[#This Row],[Job Satisfaction Level]]=1,"Very Dissatisfied",HRData[[#This Row],[Job Satisfaction Level]]=2,"Dissatisfied",HRData[[#This Row],[Job Satisfaction Level]]=3,"Neutral",HRData[[#This Row],[Job Satisfaction Level]]=4,"Satisfied",HRData[[#This Row],[Job Satisfaction Level]]=5,"Very Satisfied")</f>
        <v>Satisfied</v>
      </c>
      <c r="W1414" s="2" t="s">
        <v>31</v>
      </c>
      <c r="X1414" s="2" t="str">
        <f t="shared" si="90"/>
        <v>40-49</v>
      </c>
      <c r="Y1414" s="2" t="str">
        <f t="shared" si="91"/>
        <v>40-49</v>
      </c>
    </row>
    <row r="1415" spans="1:25" x14ac:dyDescent="0.25">
      <c r="A1415" s="2">
        <v>3978</v>
      </c>
      <c r="B1415" s="2" t="s">
        <v>2004</v>
      </c>
      <c r="C1415" s="2">
        <v>18</v>
      </c>
      <c r="D1415" s="2" t="s">
        <v>33</v>
      </c>
      <c r="E1415" s="2" t="s">
        <v>37</v>
      </c>
      <c r="F1415" s="2" t="s">
        <v>1523</v>
      </c>
      <c r="G1415" s="5">
        <v>44234</v>
      </c>
      <c r="H1415" s="2">
        <v>2.97</v>
      </c>
      <c r="I1415" s="2">
        <f t="shared" ca="1" si="88"/>
        <v>3</v>
      </c>
      <c r="J1415" s="2" t="str">
        <f t="shared" ca="1" si="89"/>
        <v>3-5</v>
      </c>
      <c r="K1415" s="5"/>
      <c r="L1415" s="2" t="s">
        <v>29</v>
      </c>
      <c r="M1415" s="2" t="s">
        <v>39</v>
      </c>
      <c r="N1415" s="2">
        <v>1</v>
      </c>
      <c r="O1415" s="2" t="str" cm="1">
        <f t="array" ref="O1415">_xlfn.IFS(HRData[[#This Row],[Performance Rating]]=1,"Very Dissatisfied",HRData[[#This Row],[Performance Rating]]=2,"Dissatisfied",HRData[[#This Row],[Performance Rating]]=3,"Neutral",HRData[[#This Row],[Performance Rating]]=4,"Satisfied",HRData[[#This Row],[Performance Rating]]=5,"Very Satisfied")</f>
        <v>Very Dissatisfied</v>
      </c>
      <c r="P1415" s="7">
        <v>136040</v>
      </c>
      <c r="Q1415" s="7">
        <v>5940</v>
      </c>
      <c r="R1415" s="2">
        <v>0</v>
      </c>
      <c r="S1415" s="2">
        <v>4</v>
      </c>
      <c r="T1415" s="2">
        <v>6</v>
      </c>
      <c r="U1415" s="2">
        <v>2</v>
      </c>
      <c r="V1415" s="2" t="str" cm="1">
        <f t="array" ref="V1415">_xlfn.IFS(HRData[[#This Row],[Job Satisfaction Level]]=1,"Very Dissatisfied",HRData[[#This Row],[Job Satisfaction Level]]=2,"Dissatisfied",HRData[[#This Row],[Job Satisfaction Level]]=3,"Neutral",HRData[[#This Row],[Job Satisfaction Level]]=4,"Satisfied",HRData[[#This Row],[Job Satisfaction Level]]=5,"Very Satisfied")</f>
        <v>Dissatisfied</v>
      </c>
      <c r="W1415" s="2" t="s">
        <v>45</v>
      </c>
      <c r="X1415" s="2" t="str">
        <f t="shared" si="90"/>
        <v>10-19</v>
      </c>
      <c r="Y1415" s="2" t="str">
        <f t="shared" si="91"/>
        <v>10-19</v>
      </c>
    </row>
    <row r="1416" spans="1:25" x14ac:dyDescent="0.25">
      <c r="A1416" s="2">
        <v>2953</v>
      </c>
      <c r="B1416" s="2" t="s">
        <v>2005</v>
      </c>
      <c r="C1416" s="2">
        <v>43</v>
      </c>
      <c r="D1416" s="2" t="s">
        <v>26</v>
      </c>
      <c r="E1416" s="2" t="s">
        <v>34</v>
      </c>
      <c r="F1416" s="2" t="s">
        <v>901</v>
      </c>
      <c r="G1416" s="5">
        <v>43863</v>
      </c>
      <c r="H1416" s="2">
        <v>3.99</v>
      </c>
      <c r="I1416" s="2">
        <f t="shared" ca="1" si="88"/>
        <v>3</v>
      </c>
      <c r="J1416" s="2" t="str">
        <f t="shared" ca="1" si="89"/>
        <v>3-5</v>
      </c>
      <c r="K1416" s="5">
        <v>45190</v>
      </c>
      <c r="L1416" s="2" t="s">
        <v>48</v>
      </c>
      <c r="M1416" s="2" t="s">
        <v>30</v>
      </c>
      <c r="N1416" s="2">
        <v>4</v>
      </c>
      <c r="O1416" s="2" t="str" cm="1">
        <f t="array" ref="O1416">_xlfn.IFS(HRData[[#This Row],[Performance Rating]]=1,"Very Dissatisfied",HRData[[#This Row],[Performance Rating]]=2,"Dissatisfied",HRData[[#This Row],[Performance Rating]]=3,"Neutral",HRData[[#This Row],[Performance Rating]]=4,"Satisfied",HRData[[#This Row],[Performance Rating]]=5,"Very Satisfied")</f>
        <v>Satisfied</v>
      </c>
      <c r="P1416" s="7">
        <v>148393</v>
      </c>
      <c r="Q1416" s="7">
        <v>1679</v>
      </c>
      <c r="R1416" s="2">
        <v>1</v>
      </c>
      <c r="S1416" s="2">
        <v>1</v>
      </c>
      <c r="T1416" s="2">
        <v>8</v>
      </c>
      <c r="U1416" s="2">
        <v>1</v>
      </c>
      <c r="V1416" s="2" t="str" cm="1">
        <f t="array" ref="V14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16" s="2" t="s">
        <v>31</v>
      </c>
      <c r="X1416" s="2" t="str">
        <f t="shared" si="90"/>
        <v>40-49</v>
      </c>
      <c r="Y1416" s="2" t="str">
        <f t="shared" si="91"/>
        <v>40-49</v>
      </c>
    </row>
    <row r="1417" spans="1:25" x14ac:dyDescent="0.25">
      <c r="A1417" s="2">
        <v>3309</v>
      </c>
      <c r="B1417" s="2" t="s">
        <v>2006</v>
      </c>
      <c r="C1417" s="2">
        <v>60</v>
      </c>
      <c r="D1417" s="2" t="s">
        <v>217</v>
      </c>
      <c r="E1417" s="2" t="s">
        <v>50</v>
      </c>
      <c r="F1417" s="2" t="s">
        <v>300</v>
      </c>
      <c r="G1417" s="5">
        <v>41981</v>
      </c>
      <c r="H1417" s="2">
        <v>9.15</v>
      </c>
      <c r="I1417" s="2">
        <f t="shared" ca="1" si="88"/>
        <v>9</v>
      </c>
      <c r="J1417" s="2" t="str">
        <f t="shared" ca="1" si="89"/>
        <v>5-10</v>
      </c>
      <c r="K1417" s="5"/>
      <c r="L1417" s="2" t="s">
        <v>29</v>
      </c>
      <c r="M1417" s="2" t="s">
        <v>39</v>
      </c>
      <c r="N1417" s="2">
        <v>4</v>
      </c>
      <c r="O1417" s="2" t="str" cm="1">
        <f t="array" ref="O1417">_xlfn.IFS(HRData[[#This Row],[Performance Rating]]=1,"Very Dissatisfied",HRData[[#This Row],[Performance Rating]]=2,"Dissatisfied",HRData[[#This Row],[Performance Rating]]=3,"Neutral",HRData[[#This Row],[Performance Rating]]=4,"Satisfied",HRData[[#This Row],[Performance Rating]]=5,"Very Satisfied")</f>
        <v>Satisfied</v>
      </c>
      <c r="P1417" s="7">
        <v>109220</v>
      </c>
      <c r="Q1417" s="7">
        <v>6196</v>
      </c>
      <c r="R1417" s="2">
        <v>13</v>
      </c>
      <c r="S1417" s="2">
        <v>7</v>
      </c>
      <c r="T1417" s="2">
        <v>6</v>
      </c>
      <c r="U1417" s="2">
        <v>1</v>
      </c>
      <c r="V1417" s="2" t="str" cm="1">
        <f t="array" ref="V14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17" s="2" t="s">
        <v>31</v>
      </c>
      <c r="X1417" s="2" t="str">
        <f t="shared" si="90"/>
        <v>60-69</v>
      </c>
      <c r="Y1417" s="2" t="str">
        <f t="shared" si="91"/>
        <v>60-69</v>
      </c>
    </row>
    <row r="1418" spans="1:25" x14ac:dyDescent="0.25">
      <c r="A1418" s="2">
        <v>8809</v>
      </c>
      <c r="B1418" s="2" t="s">
        <v>2007</v>
      </c>
      <c r="C1418" s="2">
        <v>38</v>
      </c>
      <c r="D1418" s="2" t="s">
        <v>33</v>
      </c>
      <c r="E1418" s="2" t="s">
        <v>42</v>
      </c>
      <c r="F1418" s="2" t="s">
        <v>2008</v>
      </c>
      <c r="G1418" s="5">
        <v>42453</v>
      </c>
      <c r="H1418" s="2">
        <v>7.85</v>
      </c>
      <c r="I1418" s="2">
        <f t="shared" ca="1" si="88"/>
        <v>6</v>
      </c>
      <c r="J1418" s="2" t="str">
        <f t="shared" ca="1" si="89"/>
        <v>5-10</v>
      </c>
      <c r="K1418" s="5">
        <v>44650</v>
      </c>
      <c r="L1418" s="2" t="s">
        <v>48</v>
      </c>
      <c r="M1418" s="2" t="s">
        <v>30</v>
      </c>
      <c r="N1418" s="2">
        <v>5</v>
      </c>
      <c r="O1418" s="2" t="str" cm="1">
        <f t="array" ref="O1418">_xlfn.IFS(HRData[[#This Row],[Performance Rating]]=1,"Very Dissatisfied",HRData[[#This Row],[Performance Rating]]=2,"Dissatisfied",HRData[[#This Row],[Performance Rating]]=3,"Neutral",HRData[[#This Row],[Performance Rating]]=4,"Satisfied",HRData[[#This Row],[Performance Rating]]=5,"Very Satisfied")</f>
        <v>Very Satisfied</v>
      </c>
      <c r="P1418" s="7">
        <v>91621</v>
      </c>
      <c r="Q1418" s="7">
        <v>3426</v>
      </c>
      <c r="R1418" s="2">
        <v>9</v>
      </c>
      <c r="S1418" s="2">
        <v>8</v>
      </c>
      <c r="T1418" s="2">
        <v>3</v>
      </c>
      <c r="U1418" s="2">
        <v>3</v>
      </c>
      <c r="V1418" s="2" t="str" cm="1">
        <f t="array" ref="V1418">_xlfn.IFS(HRData[[#This Row],[Job Satisfaction Level]]=1,"Very Dissatisfied",HRData[[#This Row],[Job Satisfaction Level]]=2,"Dissatisfied",HRData[[#This Row],[Job Satisfaction Level]]=3,"Neutral",HRData[[#This Row],[Job Satisfaction Level]]=4,"Satisfied",HRData[[#This Row],[Job Satisfaction Level]]=5,"Very Satisfied")</f>
        <v>Neutral</v>
      </c>
      <c r="W1418" s="2" t="s">
        <v>45</v>
      </c>
      <c r="X1418" s="2" t="str">
        <f t="shared" si="90"/>
        <v>30-39</v>
      </c>
      <c r="Y1418" s="2" t="str">
        <f t="shared" si="91"/>
        <v>30-39</v>
      </c>
    </row>
    <row r="1419" spans="1:25" x14ac:dyDescent="0.25">
      <c r="A1419" s="2">
        <v>7560</v>
      </c>
      <c r="B1419" s="2" t="s">
        <v>2009</v>
      </c>
      <c r="C1419" s="2">
        <v>24</v>
      </c>
      <c r="D1419" s="2" t="s">
        <v>217</v>
      </c>
      <c r="E1419" s="2" t="s">
        <v>42</v>
      </c>
      <c r="F1419" s="2" t="s">
        <v>599</v>
      </c>
      <c r="G1419" s="5">
        <v>43556</v>
      </c>
      <c r="H1419" s="2">
        <v>4.83</v>
      </c>
      <c r="I1419" s="2">
        <f t="shared" ca="1" si="88"/>
        <v>1</v>
      </c>
      <c r="J1419" s="2" t="str">
        <f t="shared" ca="1" si="89"/>
        <v>1-3</v>
      </c>
      <c r="K1419" s="5">
        <v>44259</v>
      </c>
      <c r="L1419" s="2" t="s">
        <v>44</v>
      </c>
      <c r="M1419" s="2" t="s">
        <v>30</v>
      </c>
      <c r="N1419" s="2">
        <v>4</v>
      </c>
      <c r="O1419" s="2" t="str" cm="1">
        <f t="array" ref="O1419">_xlfn.IFS(HRData[[#This Row],[Performance Rating]]=1,"Very Dissatisfied",HRData[[#This Row],[Performance Rating]]=2,"Dissatisfied",HRData[[#This Row],[Performance Rating]]=3,"Neutral",HRData[[#This Row],[Performance Rating]]=4,"Satisfied",HRData[[#This Row],[Performance Rating]]=5,"Very Satisfied")</f>
        <v>Satisfied</v>
      </c>
      <c r="P1419" s="7">
        <v>104094</v>
      </c>
      <c r="Q1419" s="7">
        <v>8362</v>
      </c>
      <c r="R1419" s="2">
        <v>7</v>
      </c>
      <c r="S1419" s="2">
        <v>0</v>
      </c>
      <c r="T1419" s="2">
        <v>4</v>
      </c>
      <c r="U1419" s="2">
        <v>5</v>
      </c>
      <c r="V1419" s="2" t="str" cm="1">
        <f t="array" ref="V1419">_xlfn.IFS(HRData[[#This Row],[Job Satisfaction Level]]=1,"Very Dissatisfied",HRData[[#This Row],[Job Satisfaction Level]]=2,"Dissatisfied",HRData[[#This Row],[Job Satisfaction Level]]=3,"Neutral",HRData[[#This Row],[Job Satisfaction Level]]=4,"Satisfied",HRData[[#This Row],[Job Satisfaction Level]]=5,"Very Satisfied")</f>
        <v>Very Satisfied</v>
      </c>
      <c r="W1419" s="2" t="s">
        <v>31</v>
      </c>
      <c r="X1419" s="2" t="str">
        <f t="shared" si="90"/>
        <v>20-29</v>
      </c>
      <c r="Y1419" s="2" t="str">
        <f t="shared" si="91"/>
        <v>20-29</v>
      </c>
    </row>
    <row r="1420" spans="1:25" x14ac:dyDescent="0.25">
      <c r="A1420" s="2">
        <v>4971</v>
      </c>
      <c r="B1420" s="2" t="s">
        <v>2010</v>
      </c>
      <c r="C1420" s="2">
        <v>25</v>
      </c>
      <c r="D1420" s="2" t="s">
        <v>33</v>
      </c>
      <c r="E1420" s="2" t="s">
        <v>42</v>
      </c>
      <c r="F1420" s="2" t="s">
        <v>2011</v>
      </c>
      <c r="G1420" s="5">
        <v>41800</v>
      </c>
      <c r="H1420" s="2">
        <v>9.64</v>
      </c>
      <c r="I1420" s="2">
        <f t="shared" ca="1" si="88"/>
        <v>3</v>
      </c>
      <c r="J1420" s="2" t="str">
        <f t="shared" ca="1" si="89"/>
        <v>3-5</v>
      </c>
      <c r="K1420" s="5">
        <v>43098</v>
      </c>
      <c r="L1420" s="2" t="s">
        <v>44</v>
      </c>
      <c r="M1420" s="2" t="s">
        <v>30</v>
      </c>
      <c r="N1420" s="2">
        <v>2</v>
      </c>
      <c r="O1420" s="2" t="str" cm="1">
        <f t="array" ref="O1420">_xlfn.IFS(HRData[[#This Row],[Performance Rating]]=1,"Very Dissatisfied",HRData[[#This Row],[Performance Rating]]=2,"Dissatisfied",HRData[[#This Row],[Performance Rating]]=3,"Neutral",HRData[[#This Row],[Performance Rating]]=4,"Satisfied",HRData[[#This Row],[Performance Rating]]=5,"Very Satisfied")</f>
        <v>Dissatisfied</v>
      </c>
      <c r="P1420" s="7">
        <v>46260</v>
      </c>
      <c r="Q1420" s="7">
        <v>5151</v>
      </c>
      <c r="R1420" s="2">
        <v>19</v>
      </c>
      <c r="S1420" s="2">
        <v>1</v>
      </c>
      <c r="T1420" s="2">
        <v>10</v>
      </c>
      <c r="U1420" s="2">
        <v>1</v>
      </c>
      <c r="V1420" s="2" t="str" cm="1">
        <f t="array" ref="V14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20" s="2" t="s">
        <v>31</v>
      </c>
      <c r="X1420" s="2" t="str">
        <f t="shared" si="90"/>
        <v>20-29</v>
      </c>
      <c r="Y1420" s="2" t="str">
        <f t="shared" si="91"/>
        <v>20-29</v>
      </c>
    </row>
    <row r="1421" spans="1:25" x14ac:dyDescent="0.25">
      <c r="A1421" s="2">
        <v>6196</v>
      </c>
      <c r="B1421" s="2" t="s">
        <v>2012</v>
      </c>
      <c r="C1421" s="2">
        <v>62</v>
      </c>
      <c r="D1421" s="2" t="s">
        <v>33</v>
      </c>
      <c r="E1421" s="2" t="s">
        <v>27</v>
      </c>
      <c r="F1421" s="2" t="s">
        <v>369</v>
      </c>
      <c r="G1421" s="5">
        <v>42458</v>
      </c>
      <c r="H1421" s="2">
        <v>7.84</v>
      </c>
      <c r="I1421" s="2">
        <f t="shared" ca="1" si="88"/>
        <v>8</v>
      </c>
      <c r="J1421" s="2" t="str">
        <f t="shared" ca="1" si="89"/>
        <v>5-10</v>
      </c>
      <c r="K1421" s="5"/>
      <c r="L1421" s="2" t="s">
        <v>48</v>
      </c>
      <c r="M1421" s="2" t="s">
        <v>39</v>
      </c>
      <c r="N1421" s="2">
        <v>4</v>
      </c>
      <c r="O1421" s="2" t="str" cm="1">
        <f t="array" ref="O1421">_xlfn.IFS(HRData[[#This Row],[Performance Rating]]=1,"Very Dissatisfied",HRData[[#This Row],[Performance Rating]]=2,"Dissatisfied",HRData[[#This Row],[Performance Rating]]=3,"Neutral",HRData[[#This Row],[Performance Rating]]=4,"Satisfied",HRData[[#This Row],[Performance Rating]]=5,"Very Satisfied")</f>
        <v>Satisfied</v>
      </c>
      <c r="P1421" s="7">
        <v>110526</v>
      </c>
      <c r="Q1421" s="7">
        <v>4375</v>
      </c>
      <c r="R1421" s="2">
        <v>3</v>
      </c>
      <c r="S1421" s="2">
        <v>1</v>
      </c>
      <c r="T1421" s="2">
        <v>6</v>
      </c>
      <c r="U1421" s="2">
        <v>5</v>
      </c>
      <c r="V1421" s="2" t="str" cm="1">
        <f t="array" ref="V142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21" s="2" t="s">
        <v>45</v>
      </c>
      <c r="X1421" s="2" t="str">
        <f t="shared" si="90"/>
        <v>60-69</v>
      </c>
      <c r="Y1421" s="2" t="str">
        <f t="shared" si="91"/>
        <v>60-69</v>
      </c>
    </row>
    <row r="1422" spans="1:25" x14ac:dyDescent="0.25">
      <c r="A1422" s="2">
        <v>9284</v>
      </c>
      <c r="B1422" s="2" t="s">
        <v>2013</v>
      </c>
      <c r="C1422" s="2">
        <v>55</v>
      </c>
      <c r="D1422" s="2" t="s">
        <v>33</v>
      </c>
      <c r="E1422" s="2" t="s">
        <v>27</v>
      </c>
      <c r="F1422" s="2" t="s">
        <v>262</v>
      </c>
      <c r="G1422" s="5">
        <v>44179</v>
      </c>
      <c r="H1422" s="2">
        <v>3.12</v>
      </c>
      <c r="I1422" s="2">
        <f t="shared" ca="1" si="88"/>
        <v>3</v>
      </c>
      <c r="J1422" s="2" t="str">
        <f t="shared" ca="1" si="89"/>
        <v>3-5</v>
      </c>
      <c r="K1422" s="5"/>
      <c r="L1422" s="2" t="s">
        <v>44</v>
      </c>
      <c r="M1422" s="2" t="s">
        <v>39</v>
      </c>
      <c r="N1422" s="2">
        <v>5</v>
      </c>
      <c r="O1422" s="2" t="str" cm="1">
        <f t="array" ref="O1422">_xlfn.IFS(HRData[[#This Row],[Performance Rating]]=1,"Very Dissatisfied",HRData[[#This Row],[Performance Rating]]=2,"Dissatisfied",HRData[[#This Row],[Performance Rating]]=3,"Neutral",HRData[[#This Row],[Performance Rating]]=4,"Satisfied",HRData[[#This Row],[Performance Rating]]=5,"Very Satisfied")</f>
        <v>Very Satisfied</v>
      </c>
      <c r="P1422" s="7">
        <v>39695</v>
      </c>
      <c r="Q1422" s="7">
        <v>5540</v>
      </c>
      <c r="R1422" s="2">
        <v>20</v>
      </c>
      <c r="S1422" s="2">
        <v>2</v>
      </c>
      <c r="T1422" s="2">
        <v>9</v>
      </c>
      <c r="U1422" s="2">
        <v>1</v>
      </c>
      <c r="V1422" s="2" t="str" cm="1">
        <f t="array" ref="V14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22" s="2" t="s">
        <v>40</v>
      </c>
      <c r="X1422" s="2" t="str">
        <f t="shared" si="90"/>
        <v>50-59</v>
      </c>
      <c r="Y1422" s="2" t="str">
        <f t="shared" si="91"/>
        <v>50-59</v>
      </c>
    </row>
    <row r="1423" spans="1:25" x14ac:dyDescent="0.25">
      <c r="A1423" s="2">
        <v>9698</v>
      </c>
      <c r="B1423" s="2" t="s">
        <v>2014</v>
      </c>
      <c r="C1423" s="2">
        <v>37</v>
      </c>
      <c r="D1423" s="2" t="s">
        <v>217</v>
      </c>
      <c r="E1423" s="2" t="s">
        <v>50</v>
      </c>
      <c r="F1423" s="2" t="s">
        <v>2015</v>
      </c>
      <c r="G1423" s="5">
        <v>43935</v>
      </c>
      <c r="H1423" s="2">
        <v>3.79</v>
      </c>
      <c r="I1423" s="2">
        <f t="shared" ca="1" si="88"/>
        <v>4</v>
      </c>
      <c r="J1423" s="2" t="str">
        <f t="shared" ca="1" si="89"/>
        <v>3-5</v>
      </c>
      <c r="K1423" s="5"/>
      <c r="L1423" s="2" t="s">
        <v>48</v>
      </c>
      <c r="M1423" s="2" t="s">
        <v>39</v>
      </c>
      <c r="N1423" s="2">
        <v>2</v>
      </c>
      <c r="O1423" s="2" t="str" cm="1">
        <f t="array" ref="O1423">_xlfn.IFS(HRData[[#This Row],[Performance Rating]]=1,"Very Dissatisfied",HRData[[#This Row],[Performance Rating]]=2,"Dissatisfied",HRData[[#This Row],[Performance Rating]]=3,"Neutral",HRData[[#This Row],[Performance Rating]]=4,"Satisfied",HRData[[#This Row],[Performance Rating]]=5,"Very Satisfied")</f>
        <v>Dissatisfied</v>
      </c>
      <c r="P1423" s="7">
        <v>40204</v>
      </c>
      <c r="Q1423" s="7">
        <v>1532</v>
      </c>
      <c r="R1423" s="2">
        <v>9</v>
      </c>
      <c r="S1423" s="2">
        <v>0</v>
      </c>
      <c r="T1423" s="2">
        <v>4</v>
      </c>
      <c r="U1423" s="2">
        <v>2</v>
      </c>
      <c r="V1423" s="2" t="str" cm="1">
        <f t="array" ref="V1423">_xlfn.IFS(HRData[[#This Row],[Job Satisfaction Level]]=1,"Very Dissatisfied",HRData[[#This Row],[Job Satisfaction Level]]=2,"Dissatisfied",HRData[[#This Row],[Job Satisfaction Level]]=3,"Neutral",HRData[[#This Row],[Job Satisfaction Level]]=4,"Satisfied",HRData[[#This Row],[Job Satisfaction Level]]=5,"Very Satisfied")</f>
        <v>Dissatisfied</v>
      </c>
      <c r="W1423" s="2" t="s">
        <v>40</v>
      </c>
      <c r="X1423" s="2" t="str">
        <f t="shared" si="90"/>
        <v>30-39</v>
      </c>
      <c r="Y1423" s="2" t="str">
        <f t="shared" si="91"/>
        <v>30-39</v>
      </c>
    </row>
    <row r="1424" spans="1:25" x14ac:dyDescent="0.25">
      <c r="A1424" s="2">
        <v>5406</v>
      </c>
      <c r="B1424" s="2" t="s">
        <v>2016</v>
      </c>
      <c r="C1424" s="2">
        <v>47</v>
      </c>
      <c r="D1424" s="2" t="s">
        <v>26</v>
      </c>
      <c r="E1424" s="2" t="s">
        <v>42</v>
      </c>
      <c r="F1424" s="2" t="s">
        <v>865</v>
      </c>
      <c r="G1424" s="5">
        <v>43208</v>
      </c>
      <c r="H1424" s="2">
        <v>5.78</v>
      </c>
      <c r="I1424" s="2">
        <f t="shared" ca="1" si="88"/>
        <v>2</v>
      </c>
      <c r="J1424" s="2" t="str">
        <f t="shared" ca="1" si="89"/>
        <v>1-3</v>
      </c>
      <c r="K1424" s="5">
        <v>43970</v>
      </c>
      <c r="L1424" s="2" t="s">
        <v>56</v>
      </c>
      <c r="M1424" s="2" t="s">
        <v>30</v>
      </c>
      <c r="N1424" s="2">
        <v>5</v>
      </c>
      <c r="O1424" s="2" t="str" cm="1">
        <f t="array" ref="O1424">_xlfn.IFS(HRData[[#This Row],[Performance Rating]]=1,"Very Dissatisfied",HRData[[#This Row],[Performance Rating]]=2,"Dissatisfied",HRData[[#This Row],[Performance Rating]]=3,"Neutral",HRData[[#This Row],[Performance Rating]]=4,"Satisfied",HRData[[#This Row],[Performance Rating]]=5,"Very Satisfied")</f>
        <v>Very Satisfied</v>
      </c>
      <c r="P1424" s="7">
        <v>48953</v>
      </c>
      <c r="Q1424" s="7">
        <v>9296</v>
      </c>
      <c r="R1424" s="2">
        <v>0</v>
      </c>
      <c r="S1424" s="2">
        <v>6</v>
      </c>
      <c r="T1424" s="2">
        <v>4</v>
      </c>
      <c r="U1424" s="2">
        <v>3</v>
      </c>
      <c r="V1424" s="2" t="str" cm="1">
        <f t="array" ref="V1424">_xlfn.IFS(HRData[[#This Row],[Job Satisfaction Level]]=1,"Very Dissatisfied",HRData[[#This Row],[Job Satisfaction Level]]=2,"Dissatisfied",HRData[[#This Row],[Job Satisfaction Level]]=3,"Neutral",HRData[[#This Row],[Job Satisfaction Level]]=4,"Satisfied",HRData[[#This Row],[Job Satisfaction Level]]=5,"Very Satisfied")</f>
        <v>Neutral</v>
      </c>
      <c r="W1424" s="2" t="s">
        <v>45</v>
      </c>
      <c r="X1424" s="2" t="str">
        <f t="shared" si="90"/>
        <v>40-49</v>
      </c>
      <c r="Y1424" s="2" t="str">
        <f t="shared" si="91"/>
        <v>40-49</v>
      </c>
    </row>
    <row r="1425" spans="1:25" x14ac:dyDescent="0.25">
      <c r="A1425" s="2">
        <v>7460</v>
      </c>
      <c r="B1425" s="2" t="s">
        <v>2017</v>
      </c>
      <c r="C1425" s="2">
        <v>34</v>
      </c>
      <c r="D1425" s="2" t="s">
        <v>33</v>
      </c>
      <c r="E1425" s="2" t="s">
        <v>42</v>
      </c>
      <c r="F1425" s="2" t="s">
        <v>770</v>
      </c>
      <c r="G1425" s="5">
        <v>42662</v>
      </c>
      <c r="H1425" s="2">
        <v>7.28</v>
      </c>
      <c r="I1425" s="2">
        <f t="shared" ca="1" si="88"/>
        <v>4</v>
      </c>
      <c r="J1425" s="2" t="str">
        <f t="shared" ca="1" si="89"/>
        <v>3-5</v>
      </c>
      <c r="K1425" s="5">
        <v>44391</v>
      </c>
      <c r="L1425" s="2" t="s">
        <v>29</v>
      </c>
      <c r="M1425" s="2" t="s">
        <v>30</v>
      </c>
      <c r="N1425" s="2">
        <v>5</v>
      </c>
      <c r="O1425" s="2" t="str" cm="1">
        <f t="array" ref="O1425">_xlfn.IFS(HRData[[#This Row],[Performance Rating]]=1,"Very Dissatisfied",HRData[[#This Row],[Performance Rating]]=2,"Dissatisfied",HRData[[#This Row],[Performance Rating]]=3,"Neutral",HRData[[#This Row],[Performance Rating]]=4,"Satisfied",HRData[[#This Row],[Performance Rating]]=5,"Very Satisfied")</f>
        <v>Very Satisfied</v>
      </c>
      <c r="P1425" s="7">
        <v>133920</v>
      </c>
      <c r="Q1425" s="7">
        <v>3458</v>
      </c>
      <c r="R1425" s="2">
        <v>16</v>
      </c>
      <c r="S1425" s="2">
        <v>1</v>
      </c>
      <c r="T1425" s="2">
        <v>4</v>
      </c>
      <c r="U1425" s="2">
        <v>4</v>
      </c>
      <c r="V1425" s="2" t="str" cm="1">
        <f t="array" ref="V1425">_xlfn.IFS(HRData[[#This Row],[Job Satisfaction Level]]=1,"Very Dissatisfied",HRData[[#This Row],[Job Satisfaction Level]]=2,"Dissatisfied",HRData[[#This Row],[Job Satisfaction Level]]=3,"Neutral",HRData[[#This Row],[Job Satisfaction Level]]=4,"Satisfied",HRData[[#This Row],[Job Satisfaction Level]]=5,"Very Satisfied")</f>
        <v>Satisfied</v>
      </c>
      <c r="W1425" s="2" t="s">
        <v>45</v>
      </c>
      <c r="X1425" s="2" t="str">
        <f t="shared" si="90"/>
        <v>30-39</v>
      </c>
      <c r="Y1425" s="2" t="str">
        <f t="shared" si="91"/>
        <v>30-39</v>
      </c>
    </row>
    <row r="1426" spans="1:25" x14ac:dyDescent="0.25">
      <c r="A1426" s="2">
        <v>8812</v>
      </c>
      <c r="B1426" s="2" t="s">
        <v>2018</v>
      </c>
      <c r="C1426" s="2">
        <v>56</v>
      </c>
      <c r="D1426" s="2" t="s">
        <v>33</v>
      </c>
      <c r="E1426" s="2" t="s">
        <v>37</v>
      </c>
      <c r="F1426" s="2" t="s">
        <v>818</v>
      </c>
      <c r="G1426" s="5">
        <v>42159</v>
      </c>
      <c r="H1426" s="2">
        <v>8.66</v>
      </c>
      <c r="I1426" s="2">
        <f t="shared" ca="1" si="88"/>
        <v>8</v>
      </c>
      <c r="J1426" s="2" t="str">
        <f t="shared" ca="1" si="89"/>
        <v>5-10</v>
      </c>
      <c r="K1426" s="5"/>
      <c r="L1426" s="2" t="s">
        <v>48</v>
      </c>
      <c r="M1426" s="2" t="s">
        <v>39</v>
      </c>
      <c r="N1426" s="2">
        <v>4</v>
      </c>
      <c r="O1426" s="2" t="str" cm="1">
        <f t="array" ref="O1426">_xlfn.IFS(HRData[[#This Row],[Performance Rating]]=1,"Very Dissatisfied",HRData[[#This Row],[Performance Rating]]=2,"Dissatisfied",HRData[[#This Row],[Performance Rating]]=3,"Neutral",HRData[[#This Row],[Performance Rating]]=4,"Satisfied",HRData[[#This Row],[Performance Rating]]=5,"Very Satisfied")</f>
        <v>Satisfied</v>
      </c>
      <c r="P1426" s="7">
        <v>92198</v>
      </c>
      <c r="Q1426" s="7">
        <v>1491</v>
      </c>
      <c r="R1426" s="2">
        <v>4</v>
      </c>
      <c r="S1426" s="2">
        <v>3</v>
      </c>
      <c r="T1426" s="2">
        <v>7</v>
      </c>
      <c r="U1426" s="2">
        <v>1</v>
      </c>
      <c r="V1426" s="2" t="str" cm="1">
        <f t="array" ref="V14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26" s="2" t="s">
        <v>40</v>
      </c>
      <c r="X1426" s="2" t="str">
        <f t="shared" si="90"/>
        <v>50-59</v>
      </c>
      <c r="Y1426" s="2" t="str">
        <f t="shared" si="91"/>
        <v>50-59</v>
      </c>
    </row>
    <row r="1427" spans="1:25" x14ac:dyDescent="0.25">
      <c r="A1427" s="2">
        <v>2064</v>
      </c>
      <c r="B1427" s="2" t="s">
        <v>2019</v>
      </c>
      <c r="C1427" s="2">
        <v>53</v>
      </c>
      <c r="D1427" s="2" t="s">
        <v>217</v>
      </c>
      <c r="E1427" s="2" t="s">
        <v>27</v>
      </c>
      <c r="F1427" s="2" t="s">
        <v>530</v>
      </c>
      <c r="G1427" s="5">
        <v>42604</v>
      </c>
      <c r="H1427" s="2">
        <v>7.44</v>
      </c>
      <c r="I1427" s="2">
        <f t="shared" ca="1" si="88"/>
        <v>7</v>
      </c>
      <c r="J1427" s="2" t="str">
        <f t="shared" ca="1" si="89"/>
        <v>5-10</v>
      </c>
      <c r="K1427" s="5"/>
      <c r="L1427" s="2" t="s">
        <v>56</v>
      </c>
      <c r="M1427" s="2" t="s">
        <v>39</v>
      </c>
      <c r="N1427" s="2">
        <v>5</v>
      </c>
      <c r="O1427" s="2" t="str" cm="1">
        <f t="array" ref="O1427">_xlfn.IFS(HRData[[#This Row],[Performance Rating]]=1,"Very Dissatisfied",HRData[[#This Row],[Performance Rating]]=2,"Dissatisfied",HRData[[#This Row],[Performance Rating]]=3,"Neutral",HRData[[#This Row],[Performance Rating]]=4,"Satisfied",HRData[[#This Row],[Performance Rating]]=5,"Very Satisfied")</f>
        <v>Very Satisfied</v>
      </c>
      <c r="P1427" s="7">
        <v>123968</v>
      </c>
      <c r="Q1427" s="7">
        <v>2644</v>
      </c>
      <c r="R1427" s="2">
        <v>1</v>
      </c>
      <c r="S1427" s="2">
        <v>4</v>
      </c>
      <c r="T1427" s="2">
        <v>6</v>
      </c>
      <c r="U1427" s="2">
        <v>4</v>
      </c>
      <c r="V1427" s="2" t="str" cm="1">
        <f t="array" ref="V1427">_xlfn.IFS(HRData[[#This Row],[Job Satisfaction Level]]=1,"Very Dissatisfied",HRData[[#This Row],[Job Satisfaction Level]]=2,"Dissatisfied",HRData[[#This Row],[Job Satisfaction Level]]=3,"Neutral",HRData[[#This Row],[Job Satisfaction Level]]=4,"Satisfied",HRData[[#This Row],[Job Satisfaction Level]]=5,"Very Satisfied")</f>
        <v>Satisfied</v>
      </c>
      <c r="W1427" s="2" t="s">
        <v>45</v>
      </c>
      <c r="X1427" s="2" t="str">
        <f t="shared" si="90"/>
        <v>50-59</v>
      </c>
      <c r="Y1427" s="2" t="str">
        <f t="shared" si="91"/>
        <v>50-59</v>
      </c>
    </row>
    <row r="1428" spans="1:25" x14ac:dyDescent="0.25">
      <c r="A1428" s="2">
        <v>7483</v>
      </c>
      <c r="B1428" s="2" t="s">
        <v>2020</v>
      </c>
      <c r="C1428" s="2">
        <v>31</v>
      </c>
      <c r="D1428" s="2" t="s">
        <v>26</v>
      </c>
      <c r="E1428" s="2" t="s">
        <v>42</v>
      </c>
      <c r="F1428" s="2" t="s">
        <v>2021</v>
      </c>
      <c r="G1428" s="5">
        <v>43316</v>
      </c>
      <c r="H1428" s="2">
        <v>5.49</v>
      </c>
      <c r="I1428" s="2">
        <f t="shared" ca="1" si="88"/>
        <v>5</v>
      </c>
      <c r="J1428" s="2" t="str">
        <f t="shared" ca="1" si="89"/>
        <v>5-10</v>
      </c>
      <c r="K1428" s="5"/>
      <c r="L1428" s="2" t="s">
        <v>56</v>
      </c>
      <c r="M1428" s="2" t="s">
        <v>39</v>
      </c>
      <c r="N1428" s="2">
        <v>3</v>
      </c>
      <c r="O1428" s="2" t="str" cm="1">
        <f t="array" ref="O1428">_xlfn.IFS(HRData[[#This Row],[Performance Rating]]=1,"Very Dissatisfied",HRData[[#This Row],[Performance Rating]]=2,"Dissatisfied",HRData[[#This Row],[Performance Rating]]=3,"Neutral",HRData[[#This Row],[Performance Rating]]=4,"Satisfied",HRData[[#This Row],[Performance Rating]]=5,"Very Satisfied")</f>
        <v>Neutral</v>
      </c>
      <c r="P1428" s="7">
        <v>146578</v>
      </c>
      <c r="Q1428" s="7">
        <v>9314</v>
      </c>
      <c r="R1428" s="2">
        <v>13</v>
      </c>
      <c r="S1428" s="2">
        <v>5</v>
      </c>
      <c r="T1428" s="2">
        <v>4</v>
      </c>
      <c r="U1428" s="2">
        <v>1</v>
      </c>
      <c r="V1428" s="2" t="str" cm="1">
        <f t="array" ref="V14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28" s="2" t="s">
        <v>40</v>
      </c>
      <c r="X1428" s="2" t="str">
        <f t="shared" si="90"/>
        <v>30-39</v>
      </c>
      <c r="Y1428" s="2" t="str">
        <f t="shared" si="91"/>
        <v>30-39</v>
      </c>
    </row>
    <row r="1429" spans="1:25" x14ac:dyDescent="0.25">
      <c r="A1429" s="2">
        <v>9344</v>
      </c>
      <c r="B1429" s="2" t="s">
        <v>2022</v>
      </c>
      <c r="C1429" s="2">
        <v>27</v>
      </c>
      <c r="D1429" s="2" t="s">
        <v>33</v>
      </c>
      <c r="E1429" s="2" t="s">
        <v>27</v>
      </c>
      <c r="F1429" s="2" t="s">
        <v>209</v>
      </c>
      <c r="G1429" s="5">
        <v>44729</v>
      </c>
      <c r="H1429" s="2">
        <v>1.62</v>
      </c>
      <c r="I1429" s="2">
        <f t="shared" ca="1" si="88"/>
        <v>1</v>
      </c>
      <c r="J1429" s="2" t="str">
        <f t="shared" ca="1" si="89"/>
        <v>1-3</v>
      </c>
      <c r="K1429" s="5"/>
      <c r="L1429" s="2" t="s">
        <v>48</v>
      </c>
      <c r="M1429" s="2" t="s">
        <v>39</v>
      </c>
      <c r="N1429" s="2">
        <v>1</v>
      </c>
      <c r="O1429" s="2" t="str" cm="1">
        <f t="array" ref="O1429">_xlfn.IFS(HRData[[#This Row],[Performance Rating]]=1,"Very Dissatisfied",HRData[[#This Row],[Performance Rating]]=2,"Dissatisfied",HRData[[#This Row],[Performance Rating]]=3,"Neutral",HRData[[#This Row],[Performance Rating]]=4,"Satisfied",HRData[[#This Row],[Performance Rating]]=5,"Very Satisfied")</f>
        <v>Very Dissatisfied</v>
      </c>
      <c r="P1429" s="7">
        <v>52826</v>
      </c>
      <c r="Q1429" s="7">
        <v>7301</v>
      </c>
      <c r="R1429" s="2">
        <v>4</v>
      </c>
      <c r="S1429" s="2">
        <v>5</v>
      </c>
      <c r="T1429" s="2">
        <v>5</v>
      </c>
      <c r="U1429" s="2">
        <v>4</v>
      </c>
      <c r="V1429" s="2" t="str" cm="1">
        <f t="array" ref="V1429">_xlfn.IFS(HRData[[#This Row],[Job Satisfaction Level]]=1,"Very Dissatisfied",HRData[[#This Row],[Job Satisfaction Level]]=2,"Dissatisfied",HRData[[#This Row],[Job Satisfaction Level]]=3,"Neutral",HRData[[#This Row],[Job Satisfaction Level]]=4,"Satisfied",HRData[[#This Row],[Job Satisfaction Level]]=5,"Very Satisfied")</f>
        <v>Satisfied</v>
      </c>
      <c r="W1429" s="2" t="s">
        <v>40</v>
      </c>
      <c r="X1429" s="2" t="str">
        <f t="shared" si="90"/>
        <v>20-29</v>
      </c>
      <c r="Y1429" s="2" t="str">
        <f t="shared" si="91"/>
        <v>20-29</v>
      </c>
    </row>
    <row r="1430" spans="1:25" x14ac:dyDescent="0.25">
      <c r="A1430" s="2">
        <v>1755</v>
      </c>
      <c r="B1430" s="2" t="s">
        <v>2023</v>
      </c>
      <c r="C1430" s="2">
        <v>41</v>
      </c>
      <c r="D1430" s="2" t="s">
        <v>217</v>
      </c>
      <c r="E1430" s="2" t="s">
        <v>34</v>
      </c>
      <c r="F1430" s="2" t="s">
        <v>80</v>
      </c>
      <c r="G1430" s="5">
        <v>45017</v>
      </c>
      <c r="H1430" s="2">
        <v>0.83</v>
      </c>
      <c r="I1430" s="2">
        <f t="shared" ca="1" si="88"/>
        <v>1</v>
      </c>
      <c r="J1430" s="2" t="str">
        <f t="shared" ca="1" si="89"/>
        <v>1-3</v>
      </c>
      <c r="K1430" s="5"/>
      <c r="L1430" s="2" t="s">
        <v>48</v>
      </c>
      <c r="M1430" s="2" t="s">
        <v>39</v>
      </c>
      <c r="N1430" s="2">
        <v>4</v>
      </c>
      <c r="O1430" s="2" t="str" cm="1">
        <f t="array" ref="O1430">_xlfn.IFS(HRData[[#This Row],[Performance Rating]]=1,"Very Dissatisfied",HRData[[#This Row],[Performance Rating]]=2,"Dissatisfied",HRData[[#This Row],[Performance Rating]]=3,"Neutral",HRData[[#This Row],[Performance Rating]]=4,"Satisfied",HRData[[#This Row],[Performance Rating]]=5,"Very Satisfied")</f>
        <v>Satisfied</v>
      </c>
      <c r="P1430" s="7">
        <v>66069</v>
      </c>
      <c r="Q1430" s="7">
        <v>7195</v>
      </c>
      <c r="R1430" s="2">
        <v>18</v>
      </c>
      <c r="S1430" s="2">
        <v>2</v>
      </c>
      <c r="T1430" s="2">
        <v>0</v>
      </c>
      <c r="U1430" s="2">
        <v>3</v>
      </c>
      <c r="V1430" s="2" t="str" cm="1">
        <f t="array" ref="V1430">_xlfn.IFS(HRData[[#This Row],[Job Satisfaction Level]]=1,"Very Dissatisfied",HRData[[#This Row],[Job Satisfaction Level]]=2,"Dissatisfied",HRData[[#This Row],[Job Satisfaction Level]]=3,"Neutral",HRData[[#This Row],[Job Satisfaction Level]]=4,"Satisfied",HRData[[#This Row],[Job Satisfaction Level]]=5,"Very Satisfied")</f>
        <v>Neutral</v>
      </c>
      <c r="W1430" s="2" t="s">
        <v>31</v>
      </c>
      <c r="X1430" s="2" t="str">
        <f t="shared" si="90"/>
        <v>40-49</v>
      </c>
      <c r="Y1430" s="2" t="str">
        <f t="shared" si="91"/>
        <v>40-49</v>
      </c>
    </row>
    <row r="1431" spans="1:25" x14ac:dyDescent="0.25">
      <c r="A1431" s="2">
        <v>5408</v>
      </c>
      <c r="B1431" s="2" t="s">
        <v>2024</v>
      </c>
      <c r="C1431" s="2">
        <v>50</v>
      </c>
      <c r="D1431" s="2" t="s">
        <v>33</v>
      </c>
      <c r="E1431" s="2" t="s">
        <v>42</v>
      </c>
      <c r="F1431" s="2" t="s">
        <v>1001</v>
      </c>
      <c r="G1431" s="5">
        <v>44217</v>
      </c>
      <c r="H1431" s="2">
        <v>3.02</v>
      </c>
      <c r="I1431" s="2">
        <f t="shared" ca="1" si="88"/>
        <v>3</v>
      </c>
      <c r="J1431" s="2" t="str">
        <f t="shared" ca="1" si="89"/>
        <v>3-5</v>
      </c>
      <c r="K1431" s="5">
        <v>45317</v>
      </c>
      <c r="L1431" s="2" t="s">
        <v>44</v>
      </c>
      <c r="M1431" s="2" t="s">
        <v>30</v>
      </c>
      <c r="N1431" s="2">
        <v>4</v>
      </c>
      <c r="O1431" s="2" t="str" cm="1">
        <f t="array" ref="O1431">_xlfn.IFS(HRData[[#This Row],[Performance Rating]]=1,"Very Dissatisfied",HRData[[#This Row],[Performance Rating]]=2,"Dissatisfied",HRData[[#This Row],[Performance Rating]]=3,"Neutral",HRData[[#This Row],[Performance Rating]]=4,"Satisfied",HRData[[#This Row],[Performance Rating]]=5,"Very Satisfied")</f>
        <v>Satisfied</v>
      </c>
      <c r="P1431" s="7">
        <v>54738</v>
      </c>
      <c r="Q1431" s="7">
        <v>6463</v>
      </c>
      <c r="R1431" s="2">
        <v>9</v>
      </c>
      <c r="S1431" s="2">
        <v>5</v>
      </c>
      <c r="T1431" s="2">
        <v>3</v>
      </c>
      <c r="U1431" s="2">
        <v>2</v>
      </c>
      <c r="V1431" s="2" t="str" cm="1">
        <f t="array" ref="V1431">_xlfn.IFS(HRData[[#This Row],[Job Satisfaction Level]]=1,"Very Dissatisfied",HRData[[#This Row],[Job Satisfaction Level]]=2,"Dissatisfied",HRData[[#This Row],[Job Satisfaction Level]]=3,"Neutral",HRData[[#This Row],[Job Satisfaction Level]]=4,"Satisfied",HRData[[#This Row],[Job Satisfaction Level]]=5,"Very Satisfied")</f>
        <v>Dissatisfied</v>
      </c>
      <c r="W1431" s="2" t="s">
        <v>40</v>
      </c>
      <c r="X1431" s="2" t="str">
        <f t="shared" si="90"/>
        <v>50-59</v>
      </c>
      <c r="Y1431" s="2" t="str">
        <f t="shared" si="91"/>
        <v>50-59</v>
      </c>
    </row>
    <row r="1432" spans="1:25" x14ac:dyDescent="0.25">
      <c r="A1432" s="2">
        <v>1389</v>
      </c>
      <c r="B1432" s="2" t="s">
        <v>2025</v>
      </c>
      <c r="C1432" s="2">
        <v>60</v>
      </c>
      <c r="D1432" s="2" t="s">
        <v>26</v>
      </c>
      <c r="E1432" s="2" t="s">
        <v>42</v>
      </c>
      <c r="F1432" s="2" t="s">
        <v>384</v>
      </c>
      <c r="G1432" s="5">
        <v>43382</v>
      </c>
      <c r="H1432" s="2">
        <v>5.31</v>
      </c>
      <c r="I1432" s="2">
        <f t="shared" ca="1" si="88"/>
        <v>5</v>
      </c>
      <c r="J1432" s="2" t="str">
        <f t="shared" ca="1" si="89"/>
        <v>5-10</v>
      </c>
      <c r="K1432" s="5"/>
      <c r="L1432" s="2" t="s">
        <v>29</v>
      </c>
      <c r="M1432" s="2" t="s">
        <v>39</v>
      </c>
      <c r="N1432" s="2">
        <v>1</v>
      </c>
      <c r="O1432" s="2" t="str" cm="1">
        <f t="array" ref="O1432">_xlfn.IFS(HRData[[#This Row],[Performance Rating]]=1,"Very Dissatisfied",HRData[[#This Row],[Performance Rating]]=2,"Dissatisfied",HRData[[#This Row],[Performance Rating]]=3,"Neutral",HRData[[#This Row],[Performance Rating]]=4,"Satisfied",HRData[[#This Row],[Performance Rating]]=5,"Very Satisfied")</f>
        <v>Very Dissatisfied</v>
      </c>
      <c r="P1432" s="7">
        <v>59570</v>
      </c>
      <c r="Q1432" s="7">
        <v>7326</v>
      </c>
      <c r="R1432" s="2">
        <v>17</v>
      </c>
      <c r="S1432" s="2">
        <v>8</v>
      </c>
      <c r="T1432" s="2">
        <v>2</v>
      </c>
      <c r="U1432" s="2">
        <v>5</v>
      </c>
      <c r="V1432" s="2" t="str" cm="1">
        <f t="array" ref="V1432">_xlfn.IFS(HRData[[#This Row],[Job Satisfaction Level]]=1,"Very Dissatisfied",HRData[[#This Row],[Job Satisfaction Level]]=2,"Dissatisfied",HRData[[#This Row],[Job Satisfaction Level]]=3,"Neutral",HRData[[#This Row],[Job Satisfaction Level]]=4,"Satisfied",HRData[[#This Row],[Job Satisfaction Level]]=5,"Very Satisfied")</f>
        <v>Very Satisfied</v>
      </c>
      <c r="W1432" s="2" t="s">
        <v>45</v>
      </c>
      <c r="X1432" s="2" t="str">
        <f t="shared" si="90"/>
        <v>60-69</v>
      </c>
      <c r="Y1432" s="2" t="str">
        <f t="shared" si="91"/>
        <v>60-69</v>
      </c>
    </row>
    <row r="1433" spans="1:25" x14ac:dyDescent="0.25">
      <c r="A1433" s="2">
        <v>7679</v>
      </c>
      <c r="B1433" s="2" t="s">
        <v>2026</v>
      </c>
      <c r="C1433" s="2">
        <v>51</v>
      </c>
      <c r="D1433" s="2" t="s">
        <v>33</v>
      </c>
      <c r="E1433" s="2" t="s">
        <v>42</v>
      </c>
      <c r="F1433" s="2" t="s">
        <v>731</v>
      </c>
      <c r="G1433" s="5">
        <v>44629</v>
      </c>
      <c r="H1433" s="2">
        <v>1.89</v>
      </c>
      <c r="I1433" s="2">
        <f t="shared" ca="1" si="88"/>
        <v>0</v>
      </c>
      <c r="J1433" s="2" t="str">
        <f t="shared" ca="1" si="89"/>
        <v>New</v>
      </c>
      <c r="K1433" s="5">
        <v>44918</v>
      </c>
      <c r="L1433" s="2" t="s">
        <v>44</v>
      </c>
      <c r="M1433" s="2" t="s">
        <v>30</v>
      </c>
      <c r="N1433" s="2">
        <v>5</v>
      </c>
      <c r="O1433" s="2" t="str" cm="1">
        <f t="array" ref="O1433">_xlfn.IFS(HRData[[#This Row],[Performance Rating]]=1,"Very Dissatisfied",HRData[[#This Row],[Performance Rating]]=2,"Dissatisfied",HRData[[#This Row],[Performance Rating]]=3,"Neutral",HRData[[#This Row],[Performance Rating]]=4,"Satisfied",HRData[[#This Row],[Performance Rating]]=5,"Very Satisfied")</f>
        <v>Very Satisfied</v>
      </c>
      <c r="P1433" s="7">
        <v>119218</v>
      </c>
      <c r="Q1433" s="7">
        <v>8138</v>
      </c>
      <c r="R1433" s="2">
        <v>6</v>
      </c>
      <c r="S1433" s="2">
        <v>0</v>
      </c>
      <c r="T1433" s="2">
        <v>10</v>
      </c>
      <c r="U1433" s="2">
        <v>4</v>
      </c>
      <c r="V1433" s="2" t="str" cm="1">
        <f t="array" ref="V1433">_xlfn.IFS(HRData[[#This Row],[Job Satisfaction Level]]=1,"Very Dissatisfied",HRData[[#This Row],[Job Satisfaction Level]]=2,"Dissatisfied",HRData[[#This Row],[Job Satisfaction Level]]=3,"Neutral",HRData[[#This Row],[Job Satisfaction Level]]=4,"Satisfied",HRData[[#This Row],[Job Satisfaction Level]]=5,"Very Satisfied")</f>
        <v>Satisfied</v>
      </c>
      <c r="W1433" s="2" t="s">
        <v>45</v>
      </c>
      <c r="X1433" s="2" t="str">
        <f t="shared" si="90"/>
        <v>50-59</v>
      </c>
      <c r="Y1433" s="2" t="str">
        <f t="shared" si="91"/>
        <v>50-59</v>
      </c>
    </row>
    <row r="1434" spans="1:25" x14ac:dyDescent="0.25">
      <c r="A1434" s="2">
        <v>8511</v>
      </c>
      <c r="B1434" s="2" t="s">
        <v>1985</v>
      </c>
      <c r="C1434" s="2">
        <v>56</v>
      </c>
      <c r="D1434" s="2" t="s">
        <v>33</v>
      </c>
      <c r="E1434" s="2" t="s">
        <v>37</v>
      </c>
      <c r="F1434" s="2" t="s">
        <v>392</v>
      </c>
      <c r="G1434" s="5">
        <v>44920</v>
      </c>
      <c r="H1434" s="2">
        <v>1.0900000000000001</v>
      </c>
      <c r="I1434" s="2">
        <f t="shared" ca="1" si="88"/>
        <v>1</v>
      </c>
      <c r="J1434" s="2" t="str">
        <f t="shared" ca="1" si="89"/>
        <v>1-3</v>
      </c>
      <c r="K1434" s="5"/>
      <c r="L1434" s="2" t="s">
        <v>48</v>
      </c>
      <c r="M1434" s="2" t="s">
        <v>39</v>
      </c>
      <c r="N1434" s="2">
        <v>3</v>
      </c>
      <c r="O1434" s="2" t="str" cm="1">
        <f t="array" ref="O1434">_xlfn.IFS(HRData[[#This Row],[Performance Rating]]=1,"Very Dissatisfied",HRData[[#This Row],[Performance Rating]]=2,"Dissatisfied",HRData[[#This Row],[Performance Rating]]=3,"Neutral",HRData[[#This Row],[Performance Rating]]=4,"Satisfied",HRData[[#This Row],[Performance Rating]]=5,"Very Satisfied")</f>
        <v>Neutral</v>
      </c>
      <c r="P1434" s="7">
        <v>48319</v>
      </c>
      <c r="Q1434" s="7">
        <v>5186</v>
      </c>
      <c r="R1434" s="2">
        <v>16</v>
      </c>
      <c r="S1434" s="2">
        <v>2</v>
      </c>
      <c r="T1434" s="2">
        <v>1</v>
      </c>
      <c r="U1434" s="2">
        <v>4</v>
      </c>
      <c r="V1434" s="2" t="str" cm="1">
        <f t="array" ref="V1434">_xlfn.IFS(HRData[[#This Row],[Job Satisfaction Level]]=1,"Very Dissatisfied",HRData[[#This Row],[Job Satisfaction Level]]=2,"Dissatisfied",HRData[[#This Row],[Job Satisfaction Level]]=3,"Neutral",HRData[[#This Row],[Job Satisfaction Level]]=4,"Satisfied",HRData[[#This Row],[Job Satisfaction Level]]=5,"Very Satisfied")</f>
        <v>Satisfied</v>
      </c>
      <c r="W1434" s="2" t="s">
        <v>40</v>
      </c>
      <c r="X1434" s="2" t="str">
        <f t="shared" si="90"/>
        <v>50-59</v>
      </c>
      <c r="Y1434" s="2" t="str">
        <f t="shared" si="91"/>
        <v>50-59</v>
      </c>
    </row>
    <row r="1435" spans="1:25" x14ac:dyDescent="0.25">
      <c r="A1435" s="2">
        <v>9034</v>
      </c>
      <c r="B1435" s="2" t="s">
        <v>2027</v>
      </c>
      <c r="C1435" s="2">
        <v>29</v>
      </c>
      <c r="D1435" s="2" t="s">
        <v>217</v>
      </c>
      <c r="E1435" s="2" t="s">
        <v>34</v>
      </c>
      <c r="F1435" s="2" t="s">
        <v>1542</v>
      </c>
      <c r="G1435" s="5">
        <v>44839</v>
      </c>
      <c r="H1435" s="2">
        <v>1.32</v>
      </c>
      <c r="I1435" s="2">
        <f t="shared" ca="1" si="88"/>
        <v>0</v>
      </c>
      <c r="J1435" s="2" t="str">
        <f t="shared" ca="1" si="89"/>
        <v>New</v>
      </c>
      <c r="K1435" s="5">
        <v>44984</v>
      </c>
      <c r="L1435" s="2" t="s">
        <v>56</v>
      </c>
      <c r="M1435" s="2" t="s">
        <v>30</v>
      </c>
      <c r="N1435" s="2">
        <v>4</v>
      </c>
      <c r="O1435" s="2" t="str" cm="1">
        <f t="array" ref="O1435">_xlfn.IFS(HRData[[#This Row],[Performance Rating]]=1,"Very Dissatisfied",HRData[[#This Row],[Performance Rating]]=2,"Dissatisfied",HRData[[#This Row],[Performance Rating]]=3,"Neutral",HRData[[#This Row],[Performance Rating]]=4,"Satisfied",HRData[[#This Row],[Performance Rating]]=5,"Very Satisfied")</f>
        <v>Satisfied</v>
      </c>
      <c r="P1435" s="7">
        <v>52600</v>
      </c>
      <c r="Q1435" s="7">
        <v>6774</v>
      </c>
      <c r="R1435" s="2">
        <v>5</v>
      </c>
      <c r="S1435" s="2">
        <v>1</v>
      </c>
      <c r="T1435" s="2">
        <v>7</v>
      </c>
      <c r="U1435" s="2">
        <v>1</v>
      </c>
      <c r="V1435" s="2" t="str" cm="1">
        <f t="array" ref="V14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35" s="2" t="s">
        <v>45</v>
      </c>
      <c r="X1435" s="2" t="str">
        <f t="shared" si="90"/>
        <v>20-29</v>
      </c>
      <c r="Y1435" s="2" t="str">
        <f t="shared" si="91"/>
        <v>20-29</v>
      </c>
    </row>
    <row r="1436" spans="1:25" x14ac:dyDescent="0.25">
      <c r="A1436" s="2">
        <v>7669</v>
      </c>
      <c r="B1436" s="2" t="s">
        <v>2028</v>
      </c>
      <c r="C1436" s="2">
        <v>42</v>
      </c>
      <c r="D1436" s="2" t="s">
        <v>33</v>
      </c>
      <c r="E1436" s="2" t="s">
        <v>27</v>
      </c>
      <c r="F1436" s="2" t="s">
        <v>1966</v>
      </c>
      <c r="G1436" s="5">
        <v>42195</v>
      </c>
      <c r="H1436" s="2">
        <v>8.56</v>
      </c>
      <c r="I1436" s="2">
        <f t="shared" ca="1" si="88"/>
        <v>8</v>
      </c>
      <c r="J1436" s="2" t="str">
        <f t="shared" ca="1" si="89"/>
        <v>5-10</v>
      </c>
      <c r="K1436" s="5"/>
      <c r="L1436" s="2" t="s">
        <v>29</v>
      </c>
      <c r="M1436" s="2" t="s">
        <v>39</v>
      </c>
      <c r="N1436" s="2">
        <v>2</v>
      </c>
      <c r="O1436" s="2" t="str" cm="1">
        <f t="array" ref="O1436">_xlfn.IFS(HRData[[#This Row],[Performance Rating]]=1,"Very Dissatisfied",HRData[[#This Row],[Performance Rating]]=2,"Dissatisfied",HRData[[#This Row],[Performance Rating]]=3,"Neutral",HRData[[#This Row],[Performance Rating]]=4,"Satisfied",HRData[[#This Row],[Performance Rating]]=5,"Very Satisfied")</f>
        <v>Dissatisfied</v>
      </c>
      <c r="P1436" s="7">
        <v>31592</v>
      </c>
      <c r="Q1436" s="7">
        <v>3932</v>
      </c>
      <c r="R1436" s="2">
        <v>2</v>
      </c>
      <c r="S1436" s="2">
        <v>8</v>
      </c>
      <c r="T1436" s="2">
        <v>7</v>
      </c>
      <c r="U1436" s="2">
        <v>3</v>
      </c>
      <c r="V1436" s="2" t="str" cm="1">
        <f t="array" ref="V1436">_xlfn.IFS(HRData[[#This Row],[Job Satisfaction Level]]=1,"Very Dissatisfied",HRData[[#This Row],[Job Satisfaction Level]]=2,"Dissatisfied",HRData[[#This Row],[Job Satisfaction Level]]=3,"Neutral",HRData[[#This Row],[Job Satisfaction Level]]=4,"Satisfied",HRData[[#This Row],[Job Satisfaction Level]]=5,"Very Satisfied")</f>
        <v>Neutral</v>
      </c>
      <c r="W1436" s="2" t="s">
        <v>45</v>
      </c>
      <c r="X1436" s="2" t="str">
        <f t="shared" si="90"/>
        <v>40-49</v>
      </c>
      <c r="Y1436" s="2" t="str">
        <f t="shared" si="91"/>
        <v>40-49</v>
      </c>
    </row>
    <row r="1437" spans="1:25" x14ac:dyDescent="0.25">
      <c r="A1437" s="2">
        <v>1437</v>
      </c>
      <c r="B1437" s="2" t="s">
        <v>2029</v>
      </c>
      <c r="C1437" s="2">
        <v>46</v>
      </c>
      <c r="D1437" s="2" t="s">
        <v>33</v>
      </c>
      <c r="E1437" s="2" t="s">
        <v>34</v>
      </c>
      <c r="F1437" s="2" t="s">
        <v>2030</v>
      </c>
      <c r="G1437" s="5">
        <v>43575</v>
      </c>
      <c r="H1437" s="2">
        <v>4.78</v>
      </c>
      <c r="I1437" s="2">
        <f t="shared" ca="1" si="88"/>
        <v>5</v>
      </c>
      <c r="J1437" s="2" t="str">
        <f t="shared" ca="1" si="89"/>
        <v>5-10</v>
      </c>
      <c r="K1437" s="5"/>
      <c r="L1437" s="2" t="s">
        <v>44</v>
      </c>
      <c r="M1437" s="2" t="s">
        <v>39</v>
      </c>
      <c r="N1437" s="2">
        <v>3</v>
      </c>
      <c r="O1437" s="2" t="str" cm="1">
        <f t="array" ref="O1437">_xlfn.IFS(HRData[[#This Row],[Performance Rating]]=1,"Very Dissatisfied",HRData[[#This Row],[Performance Rating]]=2,"Dissatisfied",HRData[[#This Row],[Performance Rating]]=3,"Neutral",HRData[[#This Row],[Performance Rating]]=4,"Satisfied",HRData[[#This Row],[Performance Rating]]=5,"Very Satisfied")</f>
        <v>Neutral</v>
      </c>
      <c r="P1437" s="7">
        <v>149802</v>
      </c>
      <c r="Q1437" s="7">
        <v>606</v>
      </c>
      <c r="R1437" s="2">
        <v>16</v>
      </c>
      <c r="S1437" s="2">
        <v>9</v>
      </c>
      <c r="T1437" s="2">
        <v>4</v>
      </c>
      <c r="U1437" s="2">
        <v>5</v>
      </c>
      <c r="V1437" s="2" t="str" cm="1">
        <f t="array" ref="V1437">_xlfn.IFS(HRData[[#This Row],[Job Satisfaction Level]]=1,"Very Dissatisfied",HRData[[#This Row],[Job Satisfaction Level]]=2,"Dissatisfied",HRData[[#This Row],[Job Satisfaction Level]]=3,"Neutral",HRData[[#This Row],[Job Satisfaction Level]]=4,"Satisfied",HRData[[#This Row],[Job Satisfaction Level]]=5,"Very Satisfied")</f>
        <v>Very Satisfied</v>
      </c>
      <c r="W1437" s="2" t="s">
        <v>40</v>
      </c>
      <c r="X1437" s="2" t="str">
        <f t="shared" si="90"/>
        <v>40-49</v>
      </c>
      <c r="Y1437" s="2" t="str">
        <f t="shared" si="91"/>
        <v>40-49</v>
      </c>
    </row>
    <row r="1438" spans="1:25" x14ac:dyDescent="0.25">
      <c r="A1438" s="2">
        <v>1577</v>
      </c>
      <c r="B1438" s="2" t="s">
        <v>2031</v>
      </c>
      <c r="C1438" s="2">
        <v>48</v>
      </c>
      <c r="D1438" s="2" t="s">
        <v>26</v>
      </c>
      <c r="E1438" s="2" t="s">
        <v>34</v>
      </c>
      <c r="F1438" s="2" t="s">
        <v>522</v>
      </c>
      <c r="G1438" s="5">
        <v>42437</v>
      </c>
      <c r="H1438" s="2">
        <v>7.9</v>
      </c>
      <c r="I1438" s="2">
        <f t="shared" ca="1" si="88"/>
        <v>8</v>
      </c>
      <c r="J1438" s="2" t="str">
        <f t="shared" ca="1" si="89"/>
        <v>5-10</v>
      </c>
      <c r="K1438" s="5"/>
      <c r="L1438" s="2" t="s">
        <v>56</v>
      </c>
      <c r="M1438" s="2" t="s">
        <v>39</v>
      </c>
      <c r="N1438" s="2">
        <v>5</v>
      </c>
      <c r="O1438" s="2" t="str" cm="1">
        <f t="array" ref="O1438">_xlfn.IFS(HRData[[#This Row],[Performance Rating]]=1,"Very Dissatisfied",HRData[[#This Row],[Performance Rating]]=2,"Dissatisfied",HRData[[#This Row],[Performance Rating]]=3,"Neutral",HRData[[#This Row],[Performance Rating]]=4,"Satisfied",HRData[[#This Row],[Performance Rating]]=5,"Very Satisfied")</f>
        <v>Very Satisfied</v>
      </c>
      <c r="P1438" s="7">
        <v>47318</v>
      </c>
      <c r="Q1438" s="7">
        <v>4133</v>
      </c>
      <c r="R1438" s="2">
        <v>20</v>
      </c>
      <c r="S1438" s="2">
        <v>8</v>
      </c>
      <c r="T1438" s="2">
        <v>1</v>
      </c>
      <c r="U1438" s="2">
        <v>4</v>
      </c>
      <c r="V1438" s="2" t="str" cm="1">
        <f t="array" ref="V1438">_xlfn.IFS(HRData[[#This Row],[Job Satisfaction Level]]=1,"Very Dissatisfied",HRData[[#This Row],[Job Satisfaction Level]]=2,"Dissatisfied",HRData[[#This Row],[Job Satisfaction Level]]=3,"Neutral",HRData[[#This Row],[Job Satisfaction Level]]=4,"Satisfied",HRData[[#This Row],[Job Satisfaction Level]]=5,"Very Satisfied")</f>
        <v>Satisfied</v>
      </c>
      <c r="W1438" s="2" t="s">
        <v>31</v>
      </c>
      <c r="X1438" s="2" t="str">
        <f t="shared" si="90"/>
        <v>40-49</v>
      </c>
      <c r="Y1438" s="2" t="str">
        <f t="shared" si="91"/>
        <v>40-49</v>
      </c>
    </row>
    <row r="1439" spans="1:25" x14ac:dyDescent="0.25">
      <c r="A1439" s="2">
        <v>3383</v>
      </c>
      <c r="B1439" s="2" t="s">
        <v>2032</v>
      </c>
      <c r="C1439" s="2">
        <v>53</v>
      </c>
      <c r="D1439" s="2" t="s">
        <v>217</v>
      </c>
      <c r="E1439" s="2" t="s">
        <v>42</v>
      </c>
      <c r="F1439" s="2" t="s">
        <v>2033</v>
      </c>
      <c r="G1439" s="5">
        <v>42374</v>
      </c>
      <c r="H1439" s="2">
        <v>8.07</v>
      </c>
      <c r="I1439" s="2">
        <f t="shared" ca="1" si="88"/>
        <v>3</v>
      </c>
      <c r="J1439" s="2" t="str">
        <f t="shared" ca="1" si="89"/>
        <v>3-5</v>
      </c>
      <c r="K1439" s="5">
        <v>43809</v>
      </c>
      <c r="L1439" s="2" t="s">
        <v>44</v>
      </c>
      <c r="M1439" s="2" t="s">
        <v>30</v>
      </c>
      <c r="N1439" s="2">
        <v>1</v>
      </c>
      <c r="O1439" s="2" t="str" cm="1">
        <f t="array" ref="O1439">_xlfn.IFS(HRData[[#This Row],[Performance Rating]]=1,"Very Dissatisfied",HRData[[#This Row],[Performance Rating]]=2,"Dissatisfied",HRData[[#This Row],[Performance Rating]]=3,"Neutral",HRData[[#This Row],[Performance Rating]]=4,"Satisfied",HRData[[#This Row],[Performance Rating]]=5,"Very Satisfied")</f>
        <v>Very Dissatisfied</v>
      </c>
      <c r="P1439" s="7">
        <v>113542</v>
      </c>
      <c r="Q1439" s="7">
        <v>6666</v>
      </c>
      <c r="R1439" s="2">
        <v>10</v>
      </c>
      <c r="S1439" s="2">
        <v>1</v>
      </c>
      <c r="T1439" s="2">
        <v>5</v>
      </c>
      <c r="U1439" s="2">
        <v>2</v>
      </c>
      <c r="V1439" s="2" t="str" cm="1">
        <f t="array" ref="V1439">_xlfn.IFS(HRData[[#This Row],[Job Satisfaction Level]]=1,"Very Dissatisfied",HRData[[#This Row],[Job Satisfaction Level]]=2,"Dissatisfied",HRData[[#This Row],[Job Satisfaction Level]]=3,"Neutral",HRData[[#This Row],[Job Satisfaction Level]]=4,"Satisfied",HRData[[#This Row],[Job Satisfaction Level]]=5,"Very Satisfied")</f>
        <v>Dissatisfied</v>
      </c>
      <c r="W1439" s="2" t="s">
        <v>31</v>
      </c>
      <c r="X1439" s="2" t="str">
        <f t="shared" si="90"/>
        <v>50-59</v>
      </c>
      <c r="Y1439" s="2" t="str">
        <f t="shared" si="91"/>
        <v>50-59</v>
      </c>
    </row>
    <row r="1440" spans="1:25" x14ac:dyDescent="0.25">
      <c r="A1440" s="2">
        <v>9699</v>
      </c>
      <c r="B1440" s="2" t="s">
        <v>2034</v>
      </c>
      <c r="C1440" s="2">
        <v>59</v>
      </c>
      <c r="D1440" s="2" t="s">
        <v>26</v>
      </c>
      <c r="E1440" s="2" t="s">
        <v>34</v>
      </c>
      <c r="F1440" s="2" t="s">
        <v>906</v>
      </c>
      <c r="G1440" s="5">
        <v>43560</v>
      </c>
      <c r="H1440" s="2">
        <v>4.82</v>
      </c>
      <c r="I1440" s="2">
        <f t="shared" ca="1" si="88"/>
        <v>5</v>
      </c>
      <c r="J1440" s="2" t="str">
        <f t="shared" ca="1" si="89"/>
        <v>5-10</v>
      </c>
      <c r="K1440" s="5"/>
      <c r="L1440" s="2" t="s">
        <v>48</v>
      </c>
      <c r="M1440" s="2" t="s">
        <v>39</v>
      </c>
      <c r="N1440" s="2">
        <v>2</v>
      </c>
      <c r="O1440" s="2" t="str" cm="1">
        <f t="array" ref="O1440">_xlfn.IFS(HRData[[#This Row],[Performance Rating]]=1,"Very Dissatisfied",HRData[[#This Row],[Performance Rating]]=2,"Dissatisfied",HRData[[#This Row],[Performance Rating]]=3,"Neutral",HRData[[#This Row],[Performance Rating]]=4,"Satisfied",HRData[[#This Row],[Performance Rating]]=5,"Very Satisfied")</f>
        <v>Dissatisfied</v>
      </c>
      <c r="P1440" s="7">
        <v>48251</v>
      </c>
      <c r="Q1440" s="7">
        <v>9613</v>
      </c>
      <c r="R1440" s="2">
        <v>12</v>
      </c>
      <c r="S1440" s="2">
        <v>0</v>
      </c>
      <c r="T1440" s="2">
        <v>7</v>
      </c>
      <c r="U1440" s="2">
        <v>1</v>
      </c>
      <c r="V1440" s="2" t="str" cm="1">
        <f t="array" ref="V14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40" s="2" t="s">
        <v>31</v>
      </c>
      <c r="X1440" s="2" t="str">
        <f t="shared" si="90"/>
        <v>50-59</v>
      </c>
      <c r="Y1440" s="2" t="str">
        <f t="shared" si="91"/>
        <v>50-59</v>
      </c>
    </row>
    <row r="1441" spans="1:25" x14ac:dyDescent="0.25">
      <c r="A1441" s="2">
        <v>8232</v>
      </c>
      <c r="B1441" s="2" t="s">
        <v>2035</v>
      </c>
      <c r="C1441" s="2">
        <v>60</v>
      </c>
      <c r="D1441" s="2" t="s">
        <v>26</v>
      </c>
      <c r="E1441" s="2" t="s">
        <v>42</v>
      </c>
      <c r="F1441" s="2" t="s">
        <v>1326</v>
      </c>
      <c r="G1441" s="5">
        <v>42268</v>
      </c>
      <c r="H1441" s="2">
        <v>8.36</v>
      </c>
      <c r="I1441" s="2">
        <f t="shared" ca="1" si="88"/>
        <v>8</v>
      </c>
      <c r="J1441" s="2" t="str">
        <f t="shared" ca="1" si="89"/>
        <v>5-10</v>
      </c>
      <c r="K1441" s="5"/>
      <c r="L1441" s="2" t="s">
        <v>48</v>
      </c>
      <c r="M1441" s="2" t="s">
        <v>39</v>
      </c>
      <c r="N1441" s="2">
        <v>3</v>
      </c>
      <c r="O1441" s="2" t="str" cm="1">
        <f t="array" ref="O1441">_xlfn.IFS(HRData[[#This Row],[Performance Rating]]=1,"Very Dissatisfied",HRData[[#This Row],[Performance Rating]]=2,"Dissatisfied",HRData[[#This Row],[Performance Rating]]=3,"Neutral",HRData[[#This Row],[Performance Rating]]=4,"Satisfied",HRData[[#This Row],[Performance Rating]]=5,"Very Satisfied")</f>
        <v>Neutral</v>
      </c>
      <c r="P1441" s="7">
        <v>137971</v>
      </c>
      <c r="Q1441" s="7">
        <v>8095</v>
      </c>
      <c r="R1441" s="2">
        <v>2</v>
      </c>
      <c r="S1441" s="2">
        <v>6</v>
      </c>
      <c r="T1441" s="2">
        <v>3</v>
      </c>
      <c r="U1441" s="2">
        <v>1</v>
      </c>
      <c r="V1441" s="2" t="str" cm="1">
        <f t="array" ref="V14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41" s="2" t="s">
        <v>31</v>
      </c>
      <c r="X1441" s="2" t="str">
        <f t="shared" si="90"/>
        <v>60-69</v>
      </c>
      <c r="Y1441" s="2" t="str">
        <f t="shared" si="91"/>
        <v>60-69</v>
      </c>
    </row>
    <row r="1442" spans="1:25" x14ac:dyDescent="0.25">
      <c r="A1442" s="2">
        <v>2996</v>
      </c>
      <c r="B1442" s="2" t="s">
        <v>2036</v>
      </c>
      <c r="C1442" s="2">
        <v>51</v>
      </c>
      <c r="D1442" s="2" t="s">
        <v>33</v>
      </c>
      <c r="E1442" s="2" t="s">
        <v>37</v>
      </c>
      <c r="F1442" s="2" t="s">
        <v>366</v>
      </c>
      <c r="G1442" s="5">
        <v>43371</v>
      </c>
      <c r="H1442" s="2">
        <v>5.34</v>
      </c>
      <c r="I1442" s="2">
        <f t="shared" ca="1" si="88"/>
        <v>5</v>
      </c>
      <c r="J1442" s="2" t="str">
        <f t="shared" ca="1" si="89"/>
        <v>5-10</v>
      </c>
      <c r="K1442" s="5"/>
      <c r="L1442" s="2" t="s">
        <v>29</v>
      </c>
      <c r="M1442" s="2" t="s">
        <v>39</v>
      </c>
      <c r="N1442" s="2">
        <v>3</v>
      </c>
      <c r="O1442" s="2" t="str" cm="1">
        <f t="array" ref="O1442">_xlfn.IFS(HRData[[#This Row],[Performance Rating]]=1,"Very Dissatisfied",HRData[[#This Row],[Performance Rating]]=2,"Dissatisfied",HRData[[#This Row],[Performance Rating]]=3,"Neutral",HRData[[#This Row],[Performance Rating]]=4,"Satisfied",HRData[[#This Row],[Performance Rating]]=5,"Very Satisfied")</f>
        <v>Neutral</v>
      </c>
      <c r="P1442" s="7">
        <v>140197</v>
      </c>
      <c r="Q1442" s="7">
        <v>8430</v>
      </c>
      <c r="R1442" s="2">
        <v>9</v>
      </c>
      <c r="S1442" s="2">
        <v>9</v>
      </c>
      <c r="T1442" s="2">
        <v>0</v>
      </c>
      <c r="U1442" s="2">
        <v>4</v>
      </c>
      <c r="V1442" s="2" t="str" cm="1">
        <f t="array" ref="V1442">_xlfn.IFS(HRData[[#This Row],[Job Satisfaction Level]]=1,"Very Dissatisfied",HRData[[#This Row],[Job Satisfaction Level]]=2,"Dissatisfied",HRData[[#This Row],[Job Satisfaction Level]]=3,"Neutral",HRData[[#This Row],[Job Satisfaction Level]]=4,"Satisfied",HRData[[#This Row],[Job Satisfaction Level]]=5,"Very Satisfied")</f>
        <v>Satisfied</v>
      </c>
      <c r="W1442" s="2" t="s">
        <v>40</v>
      </c>
      <c r="X1442" s="2" t="str">
        <f t="shared" si="90"/>
        <v>50-59</v>
      </c>
      <c r="Y1442" s="2" t="str">
        <f t="shared" si="91"/>
        <v>50-59</v>
      </c>
    </row>
    <row r="1443" spans="1:25" x14ac:dyDescent="0.25">
      <c r="A1443" s="2">
        <v>6543</v>
      </c>
      <c r="B1443" s="2" t="s">
        <v>2037</v>
      </c>
      <c r="C1443" s="2">
        <v>64</v>
      </c>
      <c r="D1443" s="2" t="s">
        <v>33</v>
      </c>
      <c r="E1443" s="2" t="s">
        <v>42</v>
      </c>
      <c r="F1443" s="2" t="s">
        <v>989</v>
      </c>
      <c r="G1443" s="5">
        <v>43004</v>
      </c>
      <c r="H1443" s="2">
        <v>6.34</v>
      </c>
      <c r="I1443" s="2">
        <f t="shared" ca="1" si="88"/>
        <v>0</v>
      </c>
      <c r="J1443" s="2" t="str">
        <f t="shared" ca="1" si="89"/>
        <v>New</v>
      </c>
      <c r="K1443" s="5">
        <v>43232</v>
      </c>
      <c r="L1443" s="2" t="s">
        <v>29</v>
      </c>
      <c r="M1443" s="2" t="s">
        <v>30</v>
      </c>
      <c r="N1443" s="2">
        <v>1</v>
      </c>
      <c r="O1443" s="2" t="str" cm="1">
        <f t="array" ref="O1443">_xlfn.IFS(HRData[[#This Row],[Performance Rating]]=1,"Very Dissatisfied",HRData[[#This Row],[Performance Rating]]=2,"Dissatisfied",HRData[[#This Row],[Performance Rating]]=3,"Neutral",HRData[[#This Row],[Performance Rating]]=4,"Satisfied",HRData[[#This Row],[Performance Rating]]=5,"Very Satisfied")</f>
        <v>Very Dissatisfied</v>
      </c>
      <c r="P1443" s="7">
        <v>30333</v>
      </c>
      <c r="Q1443" s="7">
        <v>7494</v>
      </c>
      <c r="R1443" s="2">
        <v>20</v>
      </c>
      <c r="S1443" s="2">
        <v>2</v>
      </c>
      <c r="T1443" s="2">
        <v>5</v>
      </c>
      <c r="U1443" s="2">
        <v>5</v>
      </c>
      <c r="V1443" s="2" t="str" cm="1">
        <f t="array" ref="V1443">_xlfn.IFS(HRData[[#This Row],[Job Satisfaction Level]]=1,"Very Dissatisfied",HRData[[#This Row],[Job Satisfaction Level]]=2,"Dissatisfied",HRData[[#This Row],[Job Satisfaction Level]]=3,"Neutral",HRData[[#This Row],[Job Satisfaction Level]]=4,"Satisfied",HRData[[#This Row],[Job Satisfaction Level]]=5,"Very Satisfied")</f>
        <v>Very Satisfied</v>
      </c>
      <c r="W1443" s="2" t="s">
        <v>45</v>
      </c>
      <c r="X1443" s="2" t="str">
        <f t="shared" si="90"/>
        <v>60-69</v>
      </c>
      <c r="Y1443" s="2" t="str">
        <f t="shared" si="91"/>
        <v>60-69</v>
      </c>
    </row>
    <row r="1444" spans="1:25" x14ac:dyDescent="0.25">
      <c r="A1444" s="2">
        <v>6685</v>
      </c>
      <c r="B1444" s="2" t="s">
        <v>2038</v>
      </c>
      <c r="C1444" s="2">
        <v>40</v>
      </c>
      <c r="D1444" s="2" t="s">
        <v>217</v>
      </c>
      <c r="E1444" s="2" t="s">
        <v>27</v>
      </c>
      <c r="F1444" s="2" t="s">
        <v>1447</v>
      </c>
      <c r="G1444" s="5">
        <v>44437</v>
      </c>
      <c r="H1444" s="2">
        <v>2.42</v>
      </c>
      <c r="I1444" s="2">
        <f t="shared" ca="1" si="88"/>
        <v>1</v>
      </c>
      <c r="J1444" s="2" t="str">
        <f t="shared" ca="1" si="89"/>
        <v>1-3</v>
      </c>
      <c r="K1444" s="5">
        <v>44845</v>
      </c>
      <c r="L1444" s="2" t="s">
        <v>29</v>
      </c>
      <c r="M1444" s="2" t="s">
        <v>30</v>
      </c>
      <c r="N1444" s="2">
        <v>3</v>
      </c>
      <c r="O1444" s="2" t="str" cm="1">
        <f t="array" ref="O1444">_xlfn.IFS(HRData[[#This Row],[Performance Rating]]=1,"Very Dissatisfied",HRData[[#This Row],[Performance Rating]]=2,"Dissatisfied",HRData[[#This Row],[Performance Rating]]=3,"Neutral",HRData[[#This Row],[Performance Rating]]=4,"Satisfied",HRData[[#This Row],[Performance Rating]]=5,"Very Satisfied")</f>
        <v>Neutral</v>
      </c>
      <c r="P1444" s="7">
        <v>57347</v>
      </c>
      <c r="Q1444" s="7">
        <v>5089</v>
      </c>
      <c r="R1444" s="2">
        <v>18</v>
      </c>
      <c r="S1444" s="2">
        <v>9</v>
      </c>
      <c r="T1444" s="2">
        <v>3</v>
      </c>
      <c r="U1444" s="2">
        <v>5</v>
      </c>
      <c r="V1444" s="2" t="str" cm="1">
        <f t="array" ref="V1444">_xlfn.IFS(HRData[[#This Row],[Job Satisfaction Level]]=1,"Very Dissatisfied",HRData[[#This Row],[Job Satisfaction Level]]=2,"Dissatisfied",HRData[[#This Row],[Job Satisfaction Level]]=3,"Neutral",HRData[[#This Row],[Job Satisfaction Level]]=4,"Satisfied",HRData[[#This Row],[Job Satisfaction Level]]=5,"Very Satisfied")</f>
        <v>Very Satisfied</v>
      </c>
      <c r="W1444" s="2" t="s">
        <v>45</v>
      </c>
      <c r="X1444" s="2" t="str">
        <f t="shared" si="90"/>
        <v>40-49</v>
      </c>
      <c r="Y1444" s="2" t="str">
        <f t="shared" si="91"/>
        <v>40-49</v>
      </c>
    </row>
    <row r="1445" spans="1:25" x14ac:dyDescent="0.25">
      <c r="A1445" s="2">
        <v>1262</v>
      </c>
      <c r="B1445" s="2" t="s">
        <v>2039</v>
      </c>
      <c r="C1445" s="2">
        <v>58</v>
      </c>
      <c r="D1445" s="2" t="s">
        <v>33</v>
      </c>
      <c r="E1445" s="2" t="s">
        <v>50</v>
      </c>
      <c r="F1445" s="2" t="s">
        <v>1508</v>
      </c>
      <c r="G1445" s="5">
        <v>41974</v>
      </c>
      <c r="H1445" s="2">
        <v>9.16</v>
      </c>
      <c r="I1445" s="2">
        <f t="shared" ca="1" si="88"/>
        <v>9</v>
      </c>
      <c r="J1445" s="2" t="str">
        <f t="shared" ca="1" si="89"/>
        <v>5-10</v>
      </c>
      <c r="K1445" s="5"/>
      <c r="L1445" s="2" t="s">
        <v>44</v>
      </c>
      <c r="M1445" s="2" t="s">
        <v>39</v>
      </c>
      <c r="N1445" s="2">
        <v>1</v>
      </c>
      <c r="O1445" s="2" t="str" cm="1">
        <f t="array" ref="O1445">_xlfn.IFS(HRData[[#This Row],[Performance Rating]]=1,"Very Dissatisfied",HRData[[#This Row],[Performance Rating]]=2,"Dissatisfied",HRData[[#This Row],[Performance Rating]]=3,"Neutral",HRData[[#This Row],[Performance Rating]]=4,"Satisfied",HRData[[#This Row],[Performance Rating]]=5,"Very Satisfied")</f>
        <v>Very Dissatisfied</v>
      </c>
      <c r="P1445" s="7">
        <v>85455</v>
      </c>
      <c r="Q1445" s="7">
        <v>4587</v>
      </c>
      <c r="R1445" s="2">
        <v>2</v>
      </c>
      <c r="S1445" s="2">
        <v>5</v>
      </c>
      <c r="T1445" s="2">
        <v>6</v>
      </c>
      <c r="U1445" s="2">
        <v>4</v>
      </c>
      <c r="V1445" s="2" t="str" cm="1">
        <f t="array" ref="V1445">_xlfn.IFS(HRData[[#This Row],[Job Satisfaction Level]]=1,"Very Dissatisfied",HRData[[#This Row],[Job Satisfaction Level]]=2,"Dissatisfied",HRData[[#This Row],[Job Satisfaction Level]]=3,"Neutral",HRData[[#This Row],[Job Satisfaction Level]]=4,"Satisfied",HRData[[#This Row],[Job Satisfaction Level]]=5,"Very Satisfied")</f>
        <v>Satisfied</v>
      </c>
      <c r="W1445" s="2" t="s">
        <v>40</v>
      </c>
      <c r="X1445" s="2" t="str">
        <f t="shared" si="90"/>
        <v>50-59</v>
      </c>
      <c r="Y1445" s="2" t="str">
        <f t="shared" si="91"/>
        <v>50-59</v>
      </c>
    </row>
    <row r="1446" spans="1:25" x14ac:dyDescent="0.25">
      <c r="A1446" s="2">
        <v>8406</v>
      </c>
      <c r="B1446" s="2" t="s">
        <v>2040</v>
      </c>
      <c r="C1446" s="2">
        <v>53</v>
      </c>
      <c r="D1446" s="2" t="s">
        <v>26</v>
      </c>
      <c r="E1446" s="2" t="s">
        <v>37</v>
      </c>
      <c r="F1446" s="2" t="s">
        <v>309</v>
      </c>
      <c r="G1446" s="5">
        <v>42374</v>
      </c>
      <c r="H1446" s="2">
        <v>8.07</v>
      </c>
      <c r="I1446" s="2">
        <f t="shared" ca="1" si="88"/>
        <v>8</v>
      </c>
      <c r="J1446" s="2" t="str">
        <f t="shared" ca="1" si="89"/>
        <v>5-10</v>
      </c>
      <c r="K1446" s="5"/>
      <c r="L1446" s="2" t="s">
        <v>48</v>
      </c>
      <c r="M1446" s="2" t="s">
        <v>39</v>
      </c>
      <c r="N1446" s="2">
        <v>4</v>
      </c>
      <c r="O1446" s="2" t="str" cm="1">
        <f t="array" ref="O1446">_xlfn.IFS(HRData[[#This Row],[Performance Rating]]=1,"Very Dissatisfied",HRData[[#This Row],[Performance Rating]]=2,"Dissatisfied",HRData[[#This Row],[Performance Rating]]=3,"Neutral",HRData[[#This Row],[Performance Rating]]=4,"Satisfied",HRData[[#This Row],[Performance Rating]]=5,"Very Satisfied")</f>
        <v>Satisfied</v>
      </c>
      <c r="P1446" s="7">
        <v>107316</v>
      </c>
      <c r="Q1446" s="7">
        <v>7704</v>
      </c>
      <c r="R1446" s="2">
        <v>2</v>
      </c>
      <c r="S1446" s="2">
        <v>8</v>
      </c>
      <c r="T1446" s="2">
        <v>10</v>
      </c>
      <c r="U1446" s="2">
        <v>2</v>
      </c>
      <c r="V1446" s="2" t="str" cm="1">
        <f t="array" ref="V1446">_xlfn.IFS(HRData[[#This Row],[Job Satisfaction Level]]=1,"Very Dissatisfied",HRData[[#This Row],[Job Satisfaction Level]]=2,"Dissatisfied",HRData[[#This Row],[Job Satisfaction Level]]=3,"Neutral",HRData[[#This Row],[Job Satisfaction Level]]=4,"Satisfied",HRData[[#This Row],[Job Satisfaction Level]]=5,"Very Satisfied")</f>
        <v>Dissatisfied</v>
      </c>
      <c r="W1446" s="2" t="s">
        <v>45</v>
      </c>
      <c r="X1446" s="2" t="str">
        <f t="shared" si="90"/>
        <v>50-59</v>
      </c>
      <c r="Y1446" s="2" t="str">
        <f t="shared" si="91"/>
        <v>50-59</v>
      </c>
    </row>
    <row r="1447" spans="1:25" x14ac:dyDescent="0.25">
      <c r="A1447" s="2">
        <v>4125</v>
      </c>
      <c r="B1447" s="2" t="s">
        <v>2041</v>
      </c>
      <c r="C1447" s="2">
        <v>64</v>
      </c>
      <c r="D1447" s="2" t="s">
        <v>33</v>
      </c>
      <c r="E1447" s="2" t="s">
        <v>42</v>
      </c>
      <c r="F1447" s="2" t="s">
        <v>700</v>
      </c>
      <c r="G1447" s="5">
        <v>44705</v>
      </c>
      <c r="H1447" s="2">
        <v>1.68</v>
      </c>
      <c r="I1447" s="2">
        <f t="shared" ca="1" si="88"/>
        <v>0</v>
      </c>
      <c r="J1447" s="2" t="str">
        <f t="shared" ca="1" si="89"/>
        <v>New</v>
      </c>
      <c r="K1447" s="5">
        <v>44840</v>
      </c>
      <c r="L1447" s="2" t="s">
        <v>29</v>
      </c>
      <c r="M1447" s="2" t="s">
        <v>30</v>
      </c>
      <c r="N1447" s="2">
        <v>1</v>
      </c>
      <c r="O1447" s="2" t="str" cm="1">
        <f t="array" ref="O1447">_xlfn.IFS(HRData[[#This Row],[Performance Rating]]=1,"Very Dissatisfied",HRData[[#This Row],[Performance Rating]]=2,"Dissatisfied",HRData[[#This Row],[Performance Rating]]=3,"Neutral",HRData[[#This Row],[Performance Rating]]=4,"Satisfied",HRData[[#This Row],[Performance Rating]]=5,"Very Satisfied")</f>
        <v>Very Dissatisfied</v>
      </c>
      <c r="P1447" s="7">
        <v>78160</v>
      </c>
      <c r="Q1447" s="7">
        <v>8525</v>
      </c>
      <c r="R1447" s="2">
        <v>5</v>
      </c>
      <c r="S1447" s="2">
        <v>1</v>
      </c>
      <c r="T1447" s="2">
        <v>4</v>
      </c>
      <c r="U1447" s="2">
        <v>3</v>
      </c>
      <c r="V1447" s="2" t="str" cm="1">
        <f t="array" ref="V1447">_xlfn.IFS(HRData[[#This Row],[Job Satisfaction Level]]=1,"Very Dissatisfied",HRData[[#This Row],[Job Satisfaction Level]]=2,"Dissatisfied",HRData[[#This Row],[Job Satisfaction Level]]=3,"Neutral",HRData[[#This Row],[Job Satisfaction Level]]=4,"Satisfied",HRData[[#This Row],[Job Satisfaction Level]]=5,"Very Satisfied")</f>
        <v>Neutral</v>
      </c>
      <c r="W1447" s="2" t="s">
        <v>31</v>
      </c>
      <c r="X1447" s="2" t="str">
        <f t="shared" si="90"/>
        <v>60-69</v>
      </c>
      <c r="Y1447" s="2" t="str">
        <f t="shared" si="91"/>
        <v>60-69</v>
      </c>
    </row>
    <row r="1448" spans="1:25" x14ac:dyDescent="0.25">
      <c r="A1448" s="2">
        <v>2167</v>
      </c>
      <c r="B1448" s="2" t="s">
        <v>2042</v>
      </c>
      <c r="C1448" s="2">
        <v>63</v>
      </c>
      <c r="D1448" s="2" t="s">
        <v>217</v>
      </c>
      <c r="E1448" s="2" t="s">
        <v>34</v>
      </c>
      <c r="F1448" s="2" t="s">
        <v>837</v>
      </c>
      <c r="G1448" s="5">
        <v>42644</v>
      </c>
      <c r="H1448" s="2">
        <v>7.33</v>
      </c>
      <c r="I1448" s="2">
        <f t="shared" ca="1" si="88"/>
        <v>7</v>
      </c>
      <c r="J1448" s="2" t="str">
        <f t="shared" ca="1" si="89"/>
        <v>5-10</v>
      </c>
      <c r="K1448" s="5"/>
      <c r="L1448" s="2" t="s">
        <v>56</v>
      </c>
      <c r="M1448" s="2" t="s">
        <v>39</v>
      </c>
      <c r="N1448" s="2">
        <v>1</v>
      </c>
      <c r="O1448" s="2" t="str" cm="1">
        <f t="array" ref="O1448">_xlfn.IFS(HRData[[#This Row],[Performance Rating]]=1,"Very Dissatisfied",HRData[[#This Row],[Performance Rating]]=2,"Dissatisfied",HRData[[#This Row],[Performance Rating]]=3,"Neutral",HRData[[#This Row],[Performance Rating]]=4,"Satisfied",HRData[[#This Row],[Performance Rating]]=5,"Very Satisfied")</f>
        <v>Very Dissatisfied</v>
      </c>
      <c r="P1448" s="7">
        <v>97779</v>
      </c>
      <c r="Q1448" s="7">
        <v>1869</v>
      </c>
      <c r="R1448" s="2">
        <v>14</v>
      </c>
      <c r="S1448" s="2">
        <v>3</v>
      </c>
      <c r="T1448" s="2">
        <v>7</v>
      </c>
      <c r="U1448" s="2">
        <v>1</v>
      </c>
      <c r="V1448" s="2" t="str" cm="1">
        <f t="array" ref="V14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48" s="2" t="s">
        <v>45</v>
      </c>
      <c r="X1448" s="2" t="str">
        <f t="shared" si="90"/>
        <v>60-69</v>
      </c>
      <c r="Y1448" s="2" t="str">
        <f t="shared" si="91"/>
        <v>60-69</v>
      </c>
    </row>
    <row r="1449" spans="1:25" x14ac:dyDescent="0.25">
      <c r="A1449" s="2">
        <v>4901</v>
      </c>
      <c r="B1449" s="2" t="s">
        <v>2043</v>
      </c>
      <c r="C1449" s="2">
        <v>34</v>
      </c>
      <c r="D1449" s="2" t="s">
        <v>217</v>
      </c>
      <c r="E1449" s="2" t="s">
        <v>50</v>
      </c>
      <c r="F1449" s="2" t="s">
        <v>80</v>
      </c>
      <c r="G1449" s="5">
        <v>43339</v>
      </c>
      <c r="H1449" s="2">
        <v>5.42</v>
      </c>
      <c r="I1449" s="2">
        <f t="shared" ca="1" si="88"/>
        <v>5</v>
      </c>
      <c r="J1449" s="2" t="str">
        <f t="shared" ca="1" si="89"/>
        <v>5-10</v>
      </c>
      <c r="K1449" s="5"/>
      <c r="L1449" s="2" t="s">
        <v>48</v>
      </c>
      <c r="M1449" s="2" t="s">
        <v>39</v>
      </c>
      <c r="N1449" s="2">
        <v>5</v>
      </c>
      <c r="O1449" s="2" t="str" cm="1">
        <f t="array" ref="O1449">_xlfn.IFS(HRData[[#This Row],[Performance Rating]]=1,"Very Dissatisfied",HRData[[#This Row],[Performance Rating]]=2,"Dissatisfied",HRData[[#This Row],[Performance Rating]]=3,"Neutral",HRData[[#This Row],[Performance Rating]]=4,"Satisfied",HRData[[#This Row],[Performance Rating]]=5,"Very Satisfied")</f>
        <v>Very Satisfied</v>
      </c>
      <c r="P1449" s="7">
        <v>50592</v>
      </c>
      <c r="Q1449" s="7">
        <v>7544</v>
      </c>
      <c r="R1449" s="2">
        <v>8</v>
      </c>
      <c r="S1449" s="2">
        <v>2</v>
      </c>
      <c r="T1449" s="2">
        <v>10</v>
      </c>
      <c r="U1449" s="2">
        <v>3</v>
      </c>
      <c r="V1449" s="2" t="str" cm="1">
        <f t="array" ref="V1449">_xlfn.IFS(HRData[[#This Row],[Job Satisfaction Level]]=1,"Very Dissatisfied",HRData[[#This Row],[Job Satisfaction Level]]=2,"Dissatisfied",HRData[[#This Row],[Job Satisfaction Level]]=3,"Neutral",HRData[[#This Row],[Job Satisfaction Level]]=4,"Satisfied",HRData[[#This Row],[Job Satisfaction Level]]=5,"Very Satisfied")</f>
        <v>Neutral</v>
      </c>
      <c r="W1449" s="2" t="s">
        <v>40</v>
      </c>
      <c r="X1449" s="2" t="str">
        <f t="shared" si="90"/>
        <v>30-39</v>
      </c>
      <c r="Y1449" s="2" t="str">
        <f t="shared" si="91"/>
        <v>30-39</v>
      </c>
    </row>
    <row r="1450" spans="1:25" x14ac:dyDescent="0.25">
      <c r="A1450" s="2">
        <v>5449</v>
      </c>
      <c r="B1450" s="2" t="s">
        <v>2044</v>
      </c>
      <c r="C1450" s="2">
        <v>40</v>
      </c>
      <c r="D1450" s="2" t="s">
        <v>26</v>
      </c>
      <c r="E1450" s="2" t="s">
        <v>50</v>
      </c>
      <c r="F1450" s="2" t="s">
        <v>1705</v>
      </c>
      <c r="G1450" s="5">
        <v>42501</v>
      </c>
      <c r="H1450" s="2">
        <v>7.72</v>
      </c>
      <c r="I1450" s="2">
        <f t="shared" ca="1" si="88"/>
        <v>7</v>
      </c>
      <c r="J1450" s="2" t="str">
        <f t="shared" ca="1" si="89"/>
        <v>5-10</v>
      </c>
      <c r="K1450" s="5">
        <v>45248</v>
      </c>
      <c r="L1450" s="2" t="s">
        <v>56</v>
      </c>
      <c r="M1450" s="2" t="s">
        <v>30</v>
      </c>
      <c r="N1450" s="2">
        <v>3</v>
      </c>
      <c r="O1450" s="2" t="str" cm="1">
        <f t="array" ref="O1450">_xlfn.IFS(HRData[[#This Row],[Performance Rating]]=1,"Very Dissatisfied",HRData[[#This Row],[Performance Rating]]=2,"Dissatisfied",HRData[[#This Row],[Performance Rating]]=3,"Neutral",HRData[[#This Row],[Performance Rating]]=4,"Satisfied",HRData[[#This Row],[Performance Rating]]=5,"Very Satisfied")</f>
        <v>Neutral</v>
      </c>
      <c r="P1450" s="7">
        <v>48913</v>
      </c>
      <c r="Q1450" s="7">
        <v>4757</v>
      </c>
      <c r="R1450" s="2">
        <v>1</v>
      </c>
      <c r="S1450" s="2">
        <v>7</v>
      </c>
      <c r="T1450" s="2">
        <v>7</v>
      </c>
      <c r="U1450" s="2">
        <v>3</v>
      </c>
      <c r="V1450" s="2" t="str" cm="1">
        <f t="array" ref="V1450">_xlfn.IFS(HRData[[#This Row],[Job Satisfaction Level]]=1,"Very Dissatisfied",HRData[[#This Row],[Job Satisfaction Level]]=2,"Dissatisfied",HRData[[#This Row],[Job Satisfaction Level]]=3,"Neutral",HRData[[#This Row],[Job Satisfaction Level]]=4,"Satisfied",HRData[[#This Row],[Job Satisfaction Level]]=5,"Very Satisfied")</f>
        <v>Neutral</v>
      </c>
      <c r="W1450" s="2" t="s">
        <v>31</v>
      </c>
      <c r="X1450" s="2" t="str">
        <f t="shared" si="90"/>
        <v>40-49</v>
      </c>
      <c r="Y1450" s="2" t="str">
        <f t="shared" si="91"/>
        <v>40-49</v>
      </c>
    </row>
    <row r="1451" spans="1:25" x14ac:dyDescent="0.25">
      <c r="A1451" s="2">
        <v>7640</v>
      </c>
      <c r="B1451" s="2" t="s">
        <v>2045</v>
      </c>
      <c r="C1451" s="2">
        <v>23</v>
      </c>
      <c r="D1451" s="2" t="s">
        <v>26</v>
      </c>
      <c r="E1451" s="2" t="s">
        <v>34</v>
      </c>
      <c r="F1451" s="2" t="s">
        <v>453</v>
      </c>
      <c r="G1451" s="5">
        <v>42426</v>
      </c>
      <c r="H1451" s="2">
        <v>7.93</v>
      </c>
      <c r="I1451" s="2">
        <f t="shared" ca="1" si="88"/>
        <v>1</v>
      </c>
      <c r="J1451" s="2" t="str">
        <f t="shared" ca="1" si="89"/>
        <v>1-3</v>
      </c>
      <c r="K1451" s="5">
        <v>42927</v>
      </c>
      <c r="L1451" s="2" t="s">
        <v>48</v>
      </c>
      <c r="M1451" s="2" t="s">
        <v>30</v>
      </c>
      <c r="N1451" s="2">
        <v>2</v>
      </c>
      <c r="O1451" s="2" t="str" cm="1">
        <f t="array" ref="O1451">_xlfn.IFS(HRData[[#This Row],[Performance Rating]]=1,"Very Dissatisfied",HRData[[#This Row],[Performance Rating]]=2,"Dissatisfied",HRData[[#This Row],[Performance Rating]]=3,"Neutral",HRData[[#This Row],[Performance Rating]]=4,"Satisfied",HRData[[#This Row],[Performance Rating]]=5,"Very Satisfied")</f>
        <v>Dissatisfied</v>
      </c>
      <c r="P1451" s="7">
        <v>146316</v>
      </c>
      <c r="Q1451" s="7">
        <v>5539</v>
      </c>
      <c r="R1451" s="2">
        <v>17</v>
      </c>
      <c r="S1451" s="2">
        <v>10</v>
      </c>
      <c r="T1451" s="2">
        <v>8</v>
      </c>
      <c r="U1451" s="2">
        <v>4</v>
      </c>
      <c r="V1451" s="2" t="str" cm="1">
        <f t="array" ref="V1451">_xlfn.IFS(HRData[[#This Row],[Job Satisfaction Level]]=1,"Very Dissatisfied",HRData[[#This Row],[Job Satisfaction Level]]=2,"Dissatisfied",HRData[[#This Row],[Job Satisfaction Level]]=3,"Neutral",HRData[[#This Row],[Job Satisfaction Level]]=4,"Satisfied",HRData[[#This Row],[Job Satisfaction Level]]=5,"Very Satisfied")</f>
        <v>Satisfied</v>
      </c>
      <c r="W1451" s="2" t="s">
        <v>31</v>
      </c>
      <c r="X1451" s="2" t="str">
        <f t="shared" si="90"/>
        <v>20-29</v>
      </c>
      <c r="Y1451" s="2" t="str">
        <f t="shared" si="91"/>
        <v>20-29</v>
      </c>
    </row>
    <row r="1452" spans="1:25" x14ac:dyDescent="0.25">
      <c r="A1452" s="2">
        <v>6962</v>
      </c>
      <c r="B1452" s="2" t="s">
        <v>2046</v>
      </c>
      <c r="C1452" s="2">
        <v>35</v>
      </c>
      <c r="D1452" s="2" t="s">
        <v>217</v>
      </c>
      <c r="E1452" s="2" t="s">
        <v>27</v>
      </c>
      <c r="F1452" s="2" t="s">
        <v>2047</v>
      </c>
      <c r="G1452" s="5">
        <v>44525</v>
      </c>
      <c r="H1452" s="2">
        <v>2.1800000000000002</v>
      </c>
      <c r="I1452" s="2">
        <f t="shared" ca="1" si="88"/>
        <v>2</v>
      </c>
      <c r="J1452" s="2" t="str">
        <f t="shared" ca="1" si="89"/>
        <v>1-3</v>
      </c>
      <c r="K1452" s="5"/>
      <c r="L1452" s="2" t="s">
        <v>44</v>
      </c>
      <c r="M1452" s="2" t="s">
        <v>39</v>
      </c>
      <c r="N1452" s="2">
        <v>3</v>
      </c>
      <c r="O1452" s="2" t="str" cm="1">
        <f t="array" ref="O1452">_xlfn.IFS(HRData[[#This Row],[Performance Rating]]=1,"Very Dissatisfied",HRData[[#This Row],[Performance Rating]]=2,"Dissatisfied",HRData[[#This Row],[Performance Rating]]=3,"Neutral",HRData[[#This Row],[Performance Rating]]=4,"Satisfied",HRData[[#This Row],[Performance Rating]]=5,"Very Satisfied")</f>
        <v>Neutral</v>
      </c>
      <c r="P1452" s="7">
        <v>56427</v>
      </c>
      <c r="Q1452" s="7">
        <v>9738</v>
      </c>
      <c r="R1452" s="2">
        <v>19</v>
      </c>
      <c r="S1452" s="2">
        <v>6</v>
      </c>
      <c r="T1452" s="2">
        <v>5</v>
      </c>
      <c r="U1452" s="2">
        <v>4</v>
      </c>
      <c r="V1452" s="2" t="str" cm="1">
        <f t="array" ref="V1452">_xlfn.IFS(HRData[[#This Row],[Job Satisfaction Level]]=1,"Very Dissatisfied",HRData[[#This Row],[Job Satisfaction Level]]=2,"Dissatisfied",HRData[[#This Row],[Job Satisfaction Level]]=3,"Neutral",HRData[[#This Row],[Job Satisfaction Level]]=4,"Satisfied",HRData[[#This Row],[Job Satisfaction Level]]=5,"Very Satisfied")</f>
        <v>Satisfied</v>
      </c>
      <c r="W1452" s="2" t="s">
        <v>40</v>
      </c>
      <c r="X1452" s="2" t="str">
        <f t="shared" si="90"/>
        <v>30-39</v>
      </c>
      <c r="Y1452" s="2" t="str">
        <f t="shared" si="91"/>
        <v>30-39</v>
      </c>
    </row>
    <row r="1453" spans="1:25" x14ac:dyDescent="0.25">
      <c r="A1453" s="2">
        <v>6361</v>
      </c>
      <c r="B1453" s="2" t="s">
        <v>2048</v>
      </c>
      <c r="C1453" s="2">
        <v>22</v>
      </c>
      <c r="D1453" s="2" t="s">
        <v>217</v>
      </c>
      <c r="E1453" s="2" t="s">
        <v>27</v>
      </c>
      <c r="F1453" s="2" t="s">
        <v>1828</v>
      </c>
      <c r="G1453" s="5">
        <v>42470</v>
      </c>
      <c r="H1453" s="2">
        <v>7.81</v>
      </c>
      <c r="I1453" s="2">
        <f t="shared" ca="1" si="88"/>
        <v>8</v>
      </c>
      <c r="J1453" s="2" t="str">
        <f t="shared" ca="1" si="89"/>
        <v>5-10</v>
      </c>
      <c r="K1453" s="5"/>
      <c r="L1453" s="2" t="s">
        <v>29</v>
      </c>
      <c r="M1453" s="2" t="s">
        <v>39</v>
      </c>
      <c r="N1453" s="2">
        <v>4</v>
      </c>
      <c r="O1453" s="2" t="str" cm="1">
        <f t="array" ref="O1453">_xlfn.IFS(HRData[[#This Row],[Performance Rating]]=1,"Very Dissatisfied",HRData[[#This Row],[Performance Rating]]=2,"Dissatisfied",HRData[[#This Row],[Performance Rating]]=3,"Neutral",HRData[[#This Row],[Performance Rating]]=4,"Satisfied",HRData[[#This Row],[Performance Rating]]=5,"Very Satisfied")</f>
        <v>Satisfied</v>
      </c>
      <c r="P1453" s="7">
        <v>51718</v>
      </c>
      <c r="Q1453" s="7">
        <v>6434</v>
      </c>
      <c r="R1453" s="2">
        <v>17</v>
      </c>
      <c r="S1453" s="2">
        <v>5</v>
      </c>
      <c r="T1453" s="2">
        <v>2</v>
      </c>
      <c r="U1453" s="2">
        <v>2</v>
      </c>
      <c r="V1453" s="2" t="str" cm="1">
        <f t="array" ref="V1453">_xlfn.IFS(HRData[[#This Row],[Job Satisfaction Level]]=1,"Very Dissatisfied",HRData[[#This Row],[Job Satisfaction Level]]=2,"Dissatisfied",HRData[[#This Row],[Job Satisfaction Level]]=3,"Neutral",HRData[[#This Row],[Job Satisfaction Level]]=4,"Satisfied",HRData[[#This Row],[Job Satisfaction Level]]=5,"Very Satisfied")</f>
        <v>Dissatisfied</v>
      </c>
      <c r="W1453" s="2" t="s">
        <v>31</v>
      </c>
      <c r="X1453" s="2" t="str">
        <f t="shared" si="90"/>
        <v>20-29</v>
      </c>
      <c r="Y1453" s="2" t="str">
        <f t="shared" si="91"/>
        <v>20-29</v>
      </c>
    </row>
    <row r="1454" spans="1:25" x14ac:dyDescent="0.25">
      <c r="A1454" s="2">
        <v>2732</v>
      </c>
      <c r="B1454" s="2" t="s">
        <v>2049</v>
      </c>
      <c r="C1454" s="2">
        <v>51</v>
      </c>
      <c r="D1454" s="2" t="s">
        <v>217</v>
      </c>
      <c r="E1454" s="2" t="s">
        <v>27</v>
      </c>
      <c r="F1454" s="2" t="s">
        <v>2050</v>
      </c>
      <c r="G1454" s="5">
        <v>44513</v>
      </c>
      <c r="H1454" s="2">
        <v>2.21</v>
      </c>
      <c r="I1454" s="2">
        <f t="shared" ca="1" si="88"/>
        <v>0</v>
      </c>
      <c r="J1454" s="2" t="str">
        <f t="shared" ca="1" si="89"/>
        <v>New</v>
      </c>
      <c r="K1454" s="5">
        <v>44742</v>
      </c>
      <c r="L1454" s="2" t="s">
        <v>44</v>
      </c>
      <c r="M1454" s="2" t="s">
        <v>30</v>
      </c>
      <c r="N1454" s="2">
        <v>1</v>
      </c>
      <c r="O1454" s="2" t="str" cm="1">
        <f t="array" ref="O1454">_xlfn.IFS(HRData[[#This Row],[Performance Rating]]=1,"Very Dissatisfied",HRData[[#This Row],[Performance Rating]]=2,"Dissatisfied",HRData[[#This Row],[Performance Rating]]=3,"Neutral",HRData[[#This Row],[Performance Rating]]=4,"Satisfied",HRData[[#This Row],[Performance Rating]]=5,"Very Satisfied")</f>
        <v>Very Dissatisfied</v>
      </c>
      <c r="P1454" s="7">
        <v>111491</v>
      </c>
      <c r="Q1454" s="7">
        <v>1922</v>
      </c>
      <c r="R1454" s="2">
        <v>18</v>
      </c>
      <c r="S1454" s="2">
        <v>4</v>
      </c>
      <c r="T1454" s="2">
        <v>5</v>
      </c>
      <c r="U1454" s="2">
        <v>1</v>
      </c>
      <c r="V1454" s="2" t="str" cm="1">
        <f t="array" ref="V145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54" s="2" t="s">
        <v>40</v>
      </c>
      <c r="X1454" s="2" t="str">
        <f t="shared" si="90"/>
        <v>50-59</v>
      </c>
      <c r="Y1454" s="2" t="str">
        <f t="shared" si="91"/>
        <v>50-59</v>
      </c>
    </row>
    <row r="1455" spans="1:25" x14ac:dyDescent="0.25">
      <c r="A1455" s="2">
        <v>7689</v>
      </c>
      <c r="B1455" s="2" t="s">
        <v>2051</v>
      </c>
      <c r="C1455" s="2">
        <v>53</v>
      </c>
      <c r="D1455" s="2" t="s">
        <v>33</v>
      </c>
      <c r="E1455" s="2" t="s">
        <v>37</v>
      </c>
      <c r="F1455" s="2" t="s">
        <v>1344</v>
      </c>
      <c r="G1455" s="5">
        <v>43189</v>
      </c>
      <c r="H1455" s="2">
        <v>5.84</v>
      </c>
      <c r="I1455" s="2">
        <f t="shared" ca="1" si="88"/>
        <v>6</v>
      </c>
      <c r="J1455" s="2" t="str">
        <f t="shared" ca="1" si="89"/>
        <v>5-10</v>
      </c>
      <c r="K1455" s="5"/>
      <c r="L1455" s="2" t="s">
        <v>44</v>
      </c>
      <c r="M1455" s="2" t="s">
        <v>39</v>
      </c>
      <c r="N1455" s="2">
        <v>3</v>
      </c>
      <c r="O1455" s="2" t="str" cm="1">
        <f t="array" ref="O1455">_xlfn.IFS(HRData[[#This Row],[Performance Rating]]=1,"Very Dissatisfied",HRData[[#This Row],[Performance Rating]]=2,"Dissatisfied",HRData[[#This Row],[Performance Rating]]=3,"Neutral",HRData[[#This Row],[Performance Rating]]=4,"Satisfied",HRData[[#This Row],[Performance Rating]]=5,"Very Satisfied")</f>
        <v>Neutral</v>
      </c>
      <c r="P1455" s="7">
        <v>43845</v>
      </c>
      <c r="Q1455" s="7">
        <v>3867</v>
      </c>
      <c r="R1455" s="2">
        <v>9</v>
      </c>
      <c r="S1455" s="2">
        <v>8</v>
      </c>
      <c r="T1455" s="2">
        <v>1</v>
      </c>
      <c r="U1455" s="2">
        <v>4</v>
      </c>
      <c r="V1455" s="2" t="str" cm="1">
        <f t="array" ref="V1455">_xlfn.IFS(HRData[[#This Row],[Job Satisfaction Level]]=1,"Very Dissatisfied",HRData[[#This Row],[Job Satisfaction Level]]=2,"Dissatisfied",HRData[[#This Row],[Job Satisfaction Level]]=3,"Neutral",HRData[[#This Row],[Job Satisfaction Level]]=4,"Satisfied",HRData[[#This Row],[Job Satisfaction Level]]=5,"Very Satisfied")</f>
        <v>Satisfied</v>
      </c>
      <c r="W1455" s="2" t="s">
        <v>45</v>
      </c>
      <c r="X1455" s="2" t="str">
        <f t="shared" si="90"/>
        <v>50-59</v>
      </c>
      <c r="Y1455" s="2" t="str">
        <f t="shared" si="91"/>
        <v>50-59</v>
      </c>
    </row>
    <row r="1456" spans="1:25" x14ac:dyDescent="0.25">
      <c r="A1456" s="2">
        <v>9497</v>
      </c>
      <c r="B1456" s="2" t="s">
        <v>2052</v>
      </c>
      <c r="C1456" s="2">
        <v>44</v>
      </c>
      <c r="D1456" s="2" t="s">
        <v>26</v>
      </c>
      <c r="E1456" s="2" t="s">
        <v>34</v>
      </c>
      <c r="F1456" s="2" t="s">
        <v>1966</v>
      </c>
      <c r="G1456" s="5">
        <v>41966</v>
      </c>
      <c r="H1456" s="2">
        <v>9.19</v>
      </c>
      <c r="I1456" s="2">
        <f t="shared" ca="1" si="88"/>
        <v>6</v>
      </c>
      <c r="J1456" s="2" t="str">
        <f t="shared" ca="1" si="89"/>
        <v>5-10</v>
      </c>
      <c r="K1456" s="5">
        <v>44312</v>
      </c>
      <c r="L1456" s="2" t="s">
        <v>44</v>
      </c>
      <c r="M1456" s="2" t="s">
        <v>30</v>
      </c>
      <c r="N1456" s="2">
        <v>1</v>
      </c>
      <c r="O1456" s="2" t="str" cm="1">
        <f t="array" ref="O1456">_xlfn.IFS(HRData[[#This Row],[Performance Rating]]=1,"Very Dissatisfied",HRData[[#This Row],[Performance Rating]]=2,"Dissatisfied",HRData[[#This Row],[Performance Rating]]=3,"Neutral",HRData[[#This Row],[Performance Rating]]=4,"Satisfied",HRData[[#This Row],[Performance Rating]]=5,"Very Satisfied")</f>
        <v>Very Dissatisfied</v>
      </c>
      <c r="P1456" s="7">
        <v>135527</v>
      </c>
      <c r="Q1456" s="7">
        <v>4483</v>
      </c>
      <c r="R1456" s="2">
        <v>7</v>
      </c>
      <c r="S1456" s="2">
        <v>7</v>
      </c>
      <c r="T1456" s="2">
        <v>2</v>
      </c>
      <c r="U1456" s="2">
        <v>4</v>
      </c>
      <c r="V1456" s="2" t="str" cm="1">
        <f t="array" ref="V1456">_xlfn.IFS(HRData[[#This Row],[Job Satisfaction Level]]=1,"Very Dissatisfied",HRData[[#This Row],[Job Satisfaction Level]]=2,"Dissatisfied",HRData[[#This Row],[Job Satisfaction Level]]=3,"Neutral",HRData[[#This Row],[Job Satisfaction Level]]=4,"Satisfied",HRData[[#This Row],[Job Satisfaction Level]]=5,"Very Satisfied")</f>
        <v>Satisfied</v>
      </c>
      <c r="W1456" s="2" t="s">
        <v>31</v>
      </c>
      <c r="X1456" s="2" t="str">
        <f t="shared" si="90"/>
        <v>40-49</v>
      </c>
      <c r="Y1456" s="2" t="str">
        <f t="shared" si="91"/>
        <v>40-49</v>
      </c>
    </row>
    <row r="1457" spans="1:25" x14ac:dyDescent="0.25">
      <c r="A1457" s="2">
        <v>6215</v>
      </c>
      <c r="B1457" s="2" t="s">
        <v>2053</v>
      </c>
      <c r="C1457" s="2">
        <v>43</v>
      </c>
      <c r="D1457" s="2" t="s">
        <v>217</v>
      </c>
      <c r="E1457" s="2" t="s">
        <v>27</v>
      </c>
      <c r="F1457" s="2" t="s">
        <v>1332</v>
      </c>
      <c r="G1457" s="5">
        <v>44705</v>
      </c>
      <c r="H1457" s="2">
        <v>1.68</v>
      </c>
      <c r="I1457" s="2">
        <f t="shared" ca="1" si="88"/>
        <v>0</v>
      </c>
      <c r="J1457" s="2" t="str">
        <f t="shared" ca="1" si="89"/>
        <v>New</v>
      </c>
      <c r="K1457" s="5">
        <v>44968</v>
      </c>
      <c r="L1457" s="2" t="s">
        <v>56</v>
      </c>
      <c r="M1457" s="2" t="s">
        <v>30</v>
      </c>
      <c r="N1457" s="2">
        <v>4</v>
      </c>
      <c r="O1457" s="2" t="str" cm="1">
        <f t="array" ref="O1457">_xlfn.IFS(HRData[[#This Row],[Performance Rating]]=1,"Very Dissatisfied",HRData[[#This Row],[Performance Rating]]=2,"Dissatisfied",HRData[[#This Row],[Performance Rating]]=3,"Neutral",HRData[[#This Row],[Performance Rating]]=4,"Satisfied",HRData[[#This Row],[Performance Rating]]=5,"Very Satisfied")</f>
        <v>Satisfied</v>
      </c>
      <c r="P1457" s="7">
        <v>129070</v>
      </c>
      <c r="Q1457" s="7">
        <v>5496</v>
      </c>
      <c r="R1457" s="2">
        <v>0</v>
      </c>
      <c r="S1457" s="2">
        <v>7</v>
      </c>
      <c r="T1457" s="2">
        <v>3</v>
      </c>
      <c r="U1457" s="2">
        <v>2</v>
      </c>
      <c r="V1457" s="2" t="str" cm="1">
        <f t="array" ref="V1457">_xlfn.IFS(HRData[[#This Row],[Job Satisfaction Level]]=1,"Very Dissatisfied",HRData[[#This Row],[Job Satisfaction Level]]=2,"Dissatisfied",HRData[[#This Row],[Job Satisfaction Level]]=3,"Neutral",HRData[[#This Row],[Job Satisfaction Level]]=4,"Satisfied",HRData[[#This Row],[Job Satisfaction Level]]=5,"Very Satisfied")</f>
        <v>Dissatisfied</v>
      </c>
      <c r="W1457" s="2" t="s">
        <v>45</v>
      </c>
      <c r="X1457" s="2" t="str">
        <f t="shared" si="90"/>
        <v>40-49</v>
      </c>
      <c r="Y1457" s="2" t="str">
        <f t="shared" si="91"/>
        <v>40-49</v>
      </c>
    </row>
    <row r="1458" spans="1:25" x14ac:dyDescent="0.25">
      <c r="A1458" s="2">
        <v>1889</v>
      </c>
      <c r="B1458" s="2" t="s">
        <v>2054</v>
      </c>
      <c r="C1458" s="2">
        <v>23</v>
      </c>
      <c r="D1458" s="2" t="s">
        <v>33</v>
      </c>
      <c r="E1458" s="2" t="s">
        <v>42</v>
      </c>
      <c r="F1458" s="2" t="s">
        <v>345</v>
      </c>
      <c r="G1458" s="5">
        <v>45294</v>
      </c>
      <c r="H1458" s="2">
        <v>7.0000000000000007E-2</v>
      </c>
      <c r="I1458" s="2">
        <f t="shared" ca="1" si="88"/>
        <v>0</v>
      </c>
      <c r="J1458" s="2" t="str">
        <f t="shared" ca="1" si="89"/>
        <v>New</v>
      </c>
      <c r="K1458" s="5"/>
      <c r="L1458" s="2" t="s">
        <v>48</v>
      </c>
      <c r="M1458" s="2" t="s">
        <v>39</v>
      </c>
      <c r="N1458" s="2">
        <v>3</v>
      </c>
      <c r="O1458" s="2" t="str" cm="1">
        <f t="array" ref="O1458">_xlfn.IFS(HRData[[#This Row],[Performance Rating]]=1,"Very Dissatisfied",HRData[[#This Row],[Performance Rating]]=2,"Dissatisfied",HRData[[#This Row],[Performance Rating]]=3,"Neutral",HRData[[#This Row],[Performance Rating]]=4,"Satisfied",HRData[[#This Row],[Performance Rating]]=5,"Very Satisfied")</f>
        <v>Neutral</v>
      </c>
      <c r="P1458" s="7">
        <v>69364</v>
      </c>
      <c r="Q1458" s="7">
        <v>3830</v>
      </c>
      <c r="R1458" s="2">
        <v>3</v>
      </c>
      <c r="S1458" s="2">
        <v>5</v>
      </c>
      <c r="T1458" s="2">
        <v>0</v>
      </c>
      <c r="U1458" s="2">
        <v>2</v>
      </c>
      <c r="V1458" s="2" t="str" cm="1">
        <f t="array" ref="V1458">_xlfn.IFS(HRData[[#This Row],[Job Satisfaction Level]]=1,"Very Dissatisfied",HRData[[#This Row],[Job Satisfaction Level]]=2,"Dissatisfied",HRData[[#This Row],[Job Satisfaction Level]]=3,"Neutral",HRData[[#This Row],[Job Satisfaction Level]]=4,"Satisfied",HRData[[#This Row],[Job Satisfaction Level]]=5,"Very Satisfied")</f>
        <v>Dissatisfied</v>
      </c>
      <c r="W1458" s="2" t="s">
        <v>45</v>
      </c>
      <c r="X1458" s="2" t="str">
        <f t="shared" si="90"/>
        <v>20-29</v>
      </c>
      <c r="Y1458" s="2" t="str">
        <f t="shared" si="91"/>
        <v>20-29</v>
      </c>
    </row>
    <row r="1459" spans="1:25" x14ac:dyDescent="0.25">
      <c r="A1459" s="2">
        <v>2153</v>
      </c>
      <c r="B1459" s="2" t="s">
        <v>2055</v>
      </c>
      <c r="C1459" s="2">
        <v>32</v>
      </c>
      <c r="D1459" s="2" t="s">
        <v>26</v>
      </c>
      <c r="E1459" s="2" t="s">
        <v>27</v>
      </c>
      <c r="F1459" s="2" t="s">
        <v>710</v>
      </c>
      <c r="G1459" s="5">
        <v>43623</v>
      </c>
      <c r="H1459" s="2">
        <v>4.6500000000000004</v>
      </c>
      <c r="I1459" s="2">
        <f t="shared" ca="1" si="88"/>
        <v>0</v>
      </c>
      <c r="J1459" s="2" t="str">
        <f t="shared" ca="1" si="89"/>
        <v>New</v>
      </c>
      <c r="K1459" s="5">
        <v>43916</v>
      </c>
      <c r="L1459" s="2" t="s">
        <v>48</v>
      </c>
      <c r="M1459" s="2" t="s">
        <v>30</v>
      </c>
      <c r="N1459" s="2">
        <v>2</v>
      </c>
      <c r="O1459" s="2" t="str" cm="1">
        <f t="array" ref="O1459">_xlfn.IFS(HRData[[#This Row],[Performance Rating]]=1,"Very Dissatisfied",HRData[[#This Row],[Performance Rating]]=2,"Dissatisfied",HRData[[#This Row],[Performance Rating]]=3,"Neutral",HRData[[#This Row],[Performance Rating]]=4,"Satisfied",HRData[[#This Row],[Performance Rating]]=5,"Very Satisfied")</f>
        <v>Dissatisfied</v>
      </c>
      <c r="P1459" s="7">
        <v>142150</v>
      </c>
      <c r="Q1459" s="7">
        <v>853</v>
      </c>
      <c r="R1459" s="2">
        <v>6</v>
      </c>
      <c r="S1459" s="2">
        <v>2</v>
      </c>
      <c r="T1459" s="2">
        <v>6</v>
      </c>
      <c r="U1459" s="2">
        <v>5</v>
      </c>
      <c r="V1459" s="2" t="str" cm="1">
        <f t="array" ref="V1459">_xlfn.IFS(HRData[[#This Row],[Job Satisfaction Level]]=1,"Very Dissatisfied",HRData[[#This Row],[Job Satisfaction Level]]=2,"Dissatisfied",HRData[[#This Row],[Job Satisfaction Level]]=3,"Neutral",HRData[[#This Row],[Job Satisfaction Level]]=4,"Satisfied",HRData[[#This Row],[Job Satisfaction Level]]=5,"Very Satisfied")</f>
        <v>Very Satisfied</v>
      </c>
      <c r="W1459" s="2" t="s">
        <v>31</v>
      </c>
      <c r="X1459" s="2" t="str">
        <f t="shared" si="90"/>
        <v>30-39</v>
      </c>
      <c r="Y1459" s="2" t="str">
        <f t="shared" si="91"/>
        <v>30-39</v>
      </c>
    </row>
    <row r="1460" spans="1:25" x14ac:dyDescent="0.25">
      <c r="A1460" s="2">
        <v>1624</v>
      </c>
      <c r="B1460" s="2" t="s">
        <v>2056</v>
      </c>
      <c r="C1460" s="2">
        <v>29</v>
      </c>
      <c r="D1460" s="2" t="s">
        <v>217</v>
      </c>
      <c r="E1460" s="2" t="s">
        <v>34</v>
      </c>
      <c r="F1460" s="2" t="s">
        <v>484</v>
      </c>
      <c r="G1460" s="5">
        <v>41784</v>
      </c>
      <c r="H1460" s="2">
        <v>9.68</v>
      </c>
      <c r="I1460" s="2">
        <f t="shared" ca="1" si="88"/>
        <v>2</v>
      </c>
      <c r="J1460" s="2" t="str">
        <f t="shared" ca="1" si="89"/>
        <v>1-3</v>
      </c>
      <c r="K1460" s="5">
        <v>42641</v>
      </c>
      <c r="L1460" s="2" t="s">
        <v>48</v>
      </c>
      <c r="M1460" s="2" t="s">
        <v>30</v>
      </c>
      <c r="N1460" s="2">
        <v>3</v>
      </c>
      <c r="O1460" s="2" t="str" cm="1">
        <f t="array" ref="O1460">_xlfn.IFS(HRData[[#This Row],[Performance Rating]]=1,"Very Dissatisfied",HRData[[#This Row],[Performance Rating]]=2,"Dissatisfied",HRData[[#This Row],[Performance Rating]]=3,"Neutral",HRData[[#This Row],[Performance Rating]]=4,"Satisfied",HRData[[#This Row],[Performance Rating]]=5,"Very Satisfied")</f>
        <v>Neutral</v>
      </c>
      <c r="P1460" s="7">
        <v>41855</v>
      </c>
      <c r="Q1460" s="7">
        <v>8344</v>
      </c>
      <c r="R1460" s="2">
        <v>6</v>
      </c>
      <c r="S1460" s="2">
        <v>4</v>
      </c>
      <c r="T1460" s="2">
        <v>2</v>
      </c>
      <c r="U1460" s="2">
        <v>3</v>
      </c>
      <c r="V1460" s="2" t="str" cm="1">
        <f t="array" ref="V1460">_xlfn.IFS(HRData[[#This Row],[Job Satisfaction Level]]=1,"Very Dissatisfied",HRData[[#This Row],[Job Satisfaction Level]]=2,"Dissatisfied",HRData[[#This Row],[Job Satisfaction Level]]=3,"Neutral",HRData[[#This Row],[Job Satisfaction Level]]=4,"Satisfied",HRData[[#This Row],[Job Satisfaction Level]]=5,"Very Satisfied")</f>
        <v>Neutral</v>
      </c>
      <c r="W1460" s="2" t="s">
        <v>45</v>
      </c>
      <c r="X1460" s="2" t="str">
        <f t="shared" si="90"/>
        <v>20-29</v>
      </c>
      <c r="Y1460" s="2" t="str">
        <f t="shared" si="91"/>
        <v>20-29</v>
      </c>
    </row>
    <row r="1461" spans="1:25" x14ac:dyDescent="0.25">
      <c r="A1461" s="2">
        <v>8732</v>
      </c>
      <c r="B1461" s="2" t="s">
        <v>2057</v>
      </c>
      <c r="C1461" s="2">
        <v>55</v>
      </c>
      <c r="D1461" s="2" t="s">
        <v>217</v>
      </c>
      <c r="E1461" s="2" t="s">
        <v>27</v>
      </c>
      <c r="F1461" s="2" t="s">
        <v>901</v>
      </c>
      <c r="G1461" s="5">
        <v>43234</v>
      </c>
      <c r="H1461" s="2">
        <v>5.71</v>
      </c>
      <c r="I1461" s="2">
        <f t="shared" ca="1" si="88"/>
        <v>5</v>
      </c>
      <c r="J1461" s="2" t="str">
        <f t="shared" ca="1" si="89"/>
        <v>5-10</v>
      </c>
      <c r="K1461" s="5"/>
      <c r="L1461" s="2" t="s">
        <v>44</v>
      </c>
      <c r="M1461" s="2" t="s">
        <v>39</v>
      </c>
      <c r="N1461" s="2">
        <v>1</v>
      </c>
      <c r="O1461" s="2" t="str" cm="1">
        <f t="array" ref="O1461">_xlfn.IFS(HRData[[#This Row],[Performance Rating]]=1,"Very Dissatisfied",HRData[[#This Row],[Performance Rating]]=2,"Dissatisfied",HRData[[#This Row],[Performance Rating]]=3,"Neutral",HRData[[#This Row],[Performance Rating]]=4,"Satisfied",HRData[[#This Row],[Performance Rating]]=5,"Very Satisfied")</f>
        <v>Very Dissatisfied</v>
      </c>
      <c r="P1461" s="7">
        <v>146978</v>
      </c>
      <c r="Q1461" s="7">
        <v>6845</v>
      </c>
      <c r="R1461" s="2">
        <v>11</v>
      </c>
      <c r="S1461" s="2">
        <v>7</v>
      </c>
      <c r="T1461" s="2">
        <v>2</v>
      </c>
      <c r="U1461" s="2">
        <v>3</v>
      </c>
      <c r="V1461" s="2" t="str" cm="1">
        <f t="array" ref="V1461">_xlfn.IFS(HRData[[#This Row],[Job Satisfaction Level]]=1,"Very Dissatisfied",HRData[[#This Row],[Job Satisfaction Level]]=2,"Dissatisfied",HRData[[#This Row],[Job Satisfaction Level]]=3,"Neutral",HRData[[#This Row],[Job Satisfaction Level]]=4,"Satisfied",HRData[[#This Row],[Job Satisfaction Level]]=5,"Very Satisfied")</f>
        <v>Neutral</v>
      </c>
      <c r="W1461" s="2" t="s">
        <v>40</v>
      </c>
      <c r="X1461" s="2" t="str">
        <f t="shared" si="90"/>
        <v>50-59</v>
      </c>
      <c r="Y1461" s="2" t="str">
        <f t="shared" si="91"/>
        <v>50-59</v>
      </c>
    </row>
    <row r="1462" spans="1:25" x14ac:dyDescent="0.25">
      <c r="A1462" s="2">
        <v>5624</v>
      </c>
      <c r="B1462" s="2" t="s">
        <v>2058</v>
      </c>
      <c r="C1462" s="2">
        <v>65</v>
      </c>
      <c r="D1462" s="2" t="s">
        <v>26</v>
      </c>
      <c r="E1462" s="2" t="s">
        <v>50</v>
      </c>
      <c r="F1462" s="2" t="s">
        <v>1211</v>
      </c>
      <c r="G1462" s="5">
        <v>43962</v>
      </c>
      <c r="H1462" s="2">
        <v>3.72</v>
      </c>
      <c r="I1462" s="2">
        <f t="shared" ca="1" si="88"/>
        <v>3</v>
      </c>
      <c r="J1462" s="2" t="str">
        <f t="shared" ca="1" si="89"/>
        <v>3-5</v>
      </c>
      <c r="K1462" s="5"/>
      <c r="L1462" s="2" t="s">
        <v>44</v>
      </c>
      <c r="M1462" s="2" t="s">
        <v>39</v>
      </c>
      <c r="N1462" s="2">
        <v>4</v>
      </c>
      <c r="O1462" s="2" t="str" cm="1">
        <f t="array" ref="O1462">_xlfn.IFS(HRData[[#This Row],[Performance Rating]]=1,"Very Dissatisfied",HRData[[#This Row],[Performance Rating]]=2,"Dissatisfied",HRData[[#This Row],[Performance Rating]]=3,"Neutral",HRData[[#This Row],[Performance Rating]]=4,"Satisfied",HRData[[#This Row],[Performance Rating]]=5,"Very Satisfied")</f>
        <v>Satisfied</v>
      </c>
      <c r="P1462" s="7">
        <v>38745</v>
      </c>
      <c r="Q1462" s="7">
        <v>3231</v>
      </c>
      <c r="R1462" s="2">
        <v>17</v>
      </c>
      <c r="S1462" s="2">
        <v>9</v>
      </c>
      <c r="T1462" s="2">
        <v>7</v>
      </c>
      <c r="U1462" s="2">
        <v>3</v>
      </c>
      <c r="V1462" s="2" t="str" cm="1">
        <f t="array" ref="V1462">_xlfn.IFS(HRData[[#This Row],[Job Satisfaction Level]]=1,"Very Dissatisfied",HRData[[#This Row],[Job Satisfaction Level]]=2,"Dissatisfied",HRData[[#This Row],[Job Satisfaction Level]]=3,"Neutral",HRData[[#This Row],[Job Satisfaction Level]]=4,"Satisfied",HRData[[#This Row],[Job Satisfaction Level]]=5,"Very Satisfied")</f>
        <v>Neutral</v>
      </c>
      <c r="W1462" s="2" t="s">
        <v>45</v>
      </c>
      <c r="X1462" s="2" t="str">
        <f t="shared" si="90"/>
        <v>60-69</v>
      </c>
      <c r="Y1462" s="2" t="str">
        <f t="shared" si="91"/>
        <v>60-69</v>
      </c>
    </row>
    <row r="1463" spans="1:25" x14ac:dyDescent="0.25">
      <c r="A1463" s="2">
        <v>5527</v>
      </c>
      <c r="B1463" s="2" t="s">
        <v>2059</v>
      </c>
      <c r="C1463" s="2">
        <v>42</v>
      </c>
      <c r="D1463" s="2" t="s">
        <v>217</v>
      </c>
      <c r="E1463" s="2" t="s">
        <v>34</v>
      </c>
      <c r="F1463" s="2" t="s">
        <v>1692</v>
      </c>
      <c r="G1463" s="5">
        <v>43485</v>
      </c>
      <c r="H1463" s="2">
        <v>5.0199999999999996</v>
      </c>
      <c r="I1463" s="2">
        <f t="shared" ca="1" si="88"/>
        <v>5</v>
      </c>
      <c r="J1463" s="2" t="str">
        <f t="shared" ca="1" si="89"/>
        <v>5-10</v>
      </c>
      <c r="K1463" s="5"/>
      <c r="L1463" s="2" t="s">
        <v>29</v>
      </c>
      <c r="M1463" s="2" t="s">
        <v>39</v>
      </c>
      <c r="N1463" s="2">
        <v>4</v>
      </c>
      <c r="O1463" s="2" t="str" cm="1">
        <f t="array" ref="O1463">_xlfn.IFS(HRData[[#This Row],[Performance Rating]]=1,"Very Dissatisfied",HRData[[#This Row],[Performance Rating]]=2,"Dissatisfied",HRData[[#This Row],[Performance Rating]]=3,"Neutral",HRData[[#This Row],[Performance Rating]]=4,"Satisfied",HRData[[#This Row],[Performance Rating]]=5,"Very Satisfied")</f>
        <v>Satisfied</v>
      </c>
      <c r="P1463" s="7">
        <v>36112</v>
      </c>
      <c r="Q1463" s="7">
        <v>4895</v>
      </c>
      <c r="R1463" s="2">
        <v>14</v>
      </c>
      <c r="S1463" s="2">
        <v>6</v>
      </c>
      <c r="T1463" s="2">
        <v>7</v>
      </c>
      <c r="U1463" s="2">
        <v>2</v>
      </c>
      <c r="V1463" s="2" t="str" cm="1">
        <f t="array" ref="V1463">_xlfn.IFS(HRData[[#This Row],[Job Satisfaction Level]]=1,"Very Dissatisfied",HRData[[#This Row],[Job Satisfaction Level]]=2,"Dissatisfied",HRData[[#This Row],[Job Satisfaction Level]]=3,"Neutral",HRData[[#This Row],[Job Satisfaction Level]]=4,"Satisfied",HRData[[#This Row],[Job Satisfaction Level]]=5,"Very Satisfied")</f>
        <v>Dissatisfied</v>
      </c>
      <c r="W1463" s="2" t="s">
        <v>40</v>
      </c>
      <c r="X1463" s="2" t="str">
        <f t="shared" si="90"/>
        <v>40-49</v>
      </c>
      <c r="Y1463" s="2" t="str">
        <f t="shared" si="91"/>
        <v>40-49</v>
      </c>
    </row>
    <row r="1464" spans="1:25" x14ac:dyDescent="0.25">
      <c r="A1464" s="2">
        <v>7805</v>
      </c>
      <c r="B1464" s="2" t="s">
        <v>2060</v>
      </c>
      <c r="C1464" s="2">
        <v>45</v>
      </c>
      <c r="D1464" s="2" t="s">
        <v>33</v>
      </c>
      <c r="E1464" s="2" t="s">
        <v>50</v>
      </c>
      <c r="F1464" s="2" t="s">
        <v>101</v>
      </c>
      <c r="G1464" s="5">
        <v>45228</v>
      </c>
      <c r="H1464" s="2">
        <v>0.25</v>
      </c>
      <c r="I1464" s="2">
        <f t="shared" ca="1" si="88"/>
        <v>0</v>
      </c>
      <c r="J1464" s="2" t="str">
        <f t="shared" ca="1" si="89"/>
        <v>New</v>
      </c>
      <c r="K1464" s="5"/>
      <c r="L1464" s="2" t="s">
        <v>48</v>
      </c>
      <c r="M1464" s="2" t="s">
        <v>39</v>
      </c>
      <c r="N1464" s="2">
        <v>1</v>
      </c>
      <c r="O1464" s="2" t="str" cm="1">
        <f t="array" ref="O1464">_xlfn.IFS(HRData[[#This Row],[Performance Rating]]=1,"Very Dissatisfied",HRData[[#This Row],[Performance Rating]]=2,"Dissatisfied",HRData[[#This Row],[Performance Rating]]=3,"Neutral",HRData[[#This Row],[Performance Rating]]=4,"Satisfied",HRData[[#This Row],[Performance Rating]]=5,"Very Satisfied")</f>
        <v>Very Dissatisfied</v>
      </c>
      <c r="P1464" s="7">
        <v>81683</v>
      </c>
      <c r="Q1464" s="7">
        <v>260</v>
      </c>
      <c r="R1464" s="2">
        <v>8</v>
      </c>
      <c r="S1464" s="2">
        <v>7</v>
      </c>
      <c r="T1464" s="2">
        <v>6</v>
      </c>
      <c r="U1464" s="2">
        <v>1</v>
      </c>
      <c r="V1464" s="2" t="str" cm="1">
        <f t="array" ref="V14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64" s="2" t="s">
        <v>31</v>
      </c>
      <c r="X1464" s="2" t="str">
        <f t="shared" si="90"/>
        <v>40-49</v>
      </c>
      <c r="Y1464" s="2" t="str">
        <f t="shared" si="91"/>
        <v>40-49</v>
      </c>
    </row>
    <row r="1465" spans="1:25" x14ac:dyDescent="0.25">
      <c r="A1465" s="2">
        <v>2932</v>
      </c>
      <c r="B1465" s="2" t="s">
        <v>2061</v>
      </c>
      <c r="C1465" s="2">
        <v>62</v>
      </c>
      <c r="D1465" s="2" t="s">
        <v>26</v>
      </c>
      <c r="E1465" s="2" t="s">
        <v>37</v>
      </c>
      <c r="F1465" s="2" t="s">
        <v>989</v>
      </c>
      <c r="G1465" s="5">
        <v>43679</v>
      </c>
      <c r="H1465" s="2">
        <v>4.49</v>
      </c>
      <c r="I1465" s="2">
        <f t="shared" ca="1" si="88"/>
        <v>3</v>
      </c>
      <c r="J1465" s="2" t="str">
        <f t="shared" ca="1" si="89"/>
        <v>3-5</v>
      </c>
      <c r="K1465" s="5">
        <v>44829</v>
      </c>
      <c r="L1465" s="2" t="s">
        <v>29</v>
      </c>
      <c r="M1465" s="2" t="s">
        <v>30</v>
      </c>
      <c r="N1465" s="2">
        <v>3</v>
      </c>
      <c r="O1465" s="2" t="str" cm="1">
        <f t="array" ref="O1465">_xlfn.IFS(HRData[[#This Row],[Performance Rating]]=1,"Very Dissatisfied",HRData[[#This Row],[Performance Rating]]=2,"Dissatisfied",HRData[[#This Row],[Performance Rating]]=3,"Neutral",HRData[[#This Row],[Performance Rating]]=4,"Satisfied",HRData[[#This Row],[Performance Rating]]=5,"Very Satisfied")</f>
        <v>Neutral</v>
      </c>
      <c r="P1465" s="7">
        <v>80023</v>
      </c>
      <c r="Q1465" s="7">
        <v>6471</v>
      </c>
      <c r="R1465" s="2">
        <v>1</v>
      </c>
      <c r="S1465" s="2">
        <v>8</v>
      </c>
      <c r="T1465" s="2">
        <v>2</v>
      </c>
      <c r="U1465" s="2">
        <v>5</v>
      </c>
      <c r="V1465" s="2" t="str" cm="1">
        <f t="array" ref="V1465">_xlfn.IFS(HRData[[#This Row],[Job Satisfaction Level]]=1,"Very Dissatisfied",HRData[[#This Row],[Job Satisfaction Level]]=2,"Dissatisfied",HRData[[#This Row],[Job Satisfaction Level]]=3,"Neutral",HRData[[#This Row],[Job Satisfaction Level]]=4,"Satisfied",HRData[[#This Row],[Job Satisfaction Level]]=5,"Very Satisfied")</f>
        <v>Very Satisfied</v>
      </c>
      <c r="W1465" s="2" t="s">
        <v>31</v>
      </c>
      <c r="X1465" s="2" t="str">
        <f t="shared" si="90"/>
        <v>60-69</v>
      </c>
      <c r="Y1465" s="2" t="str">
        <f t="shared" si="91"/>
        <v>60-69</v>
      </c>
    </row>
    <row r="1466" spans="1:25" x14ac:dyDescent="0.25">
      <c r="A1466" s="2">
        <v>1267</v>
      </c>
      <c r="B1466" s="2" t="s">
        <v>2062</v>
      </c>
      <c r="C1466" s="2">
        <v>20</v>
      </c>
      <c r="D1466" s="2" t="s">
        <v>217</v>
      </c>
      <c r="E1466" s="2" t="s">
        <v>34</v>
      </c>
      <c r="F1466" s="2" t="s">
        <v>265</v>
      </c>
      <c r="G1466" s="5">
        <v>42021</v>
      </c>
      <c r="H1466" s="2">
        <v>9.0399999999999991</v>
      </c>
      <c r="I1466" s="2">
        <f t="shared" ca="1" si="88"/>
        <v>0</v>
      </c>
      <c r="J1466" s="2" t="str">
        <f t="shared" ca="1" si="89"/>
        <v>New</v>
      </c>
      <c r="K1466" s="5">
        <v>42198</v>
      </c>
      <c r="L1466" s="2" t="s">
        <v>29</v>
      </c>
      <c r="M1466" s="2" t="s">
        <v>30</v>
      </c>
      <c r="N1466" s="2">
        <v>2</v>
      </c>
      <c r="O1466" s="2" t="str" cm="1">
        <f t="array" ref="O1466">_xlfn.IFS(HRData[[#This Row],[Performance Rating]]=1,"Very Dissatisfied",HRData[[#This Row],[Performance Rating]]=2,"Dissatisfied",HRData[[#This Row],[Performance Rating]]=3,"Neutral",HRData[[#This Row],[Performance Rating]]=4,"Satisfied",HRData[[#This Row],[Performance Rating]]=5,"Very Satisfied")</f>
        <v>Dissatisfied</v>
      </c>
      <c r="P1466" s="7">
        <v>148820</v>
      </c>
      <c r="Q1466" s="7">
        <v>8763</v>
      </c>
      <c r="R1466" s="2">
        <v>7</v>
      </c>
      <c r="S1466" s="2">
        <v>8</v>
      </c>
      <c r="T1466" s="2">
        <v>4</v>
      </c>
      <c r="U1466" s="2">
        <v>2</v>
      </c>
      <c r="V1466" s="2" t="str" cm="1">
        <f t="array" ref="V1466">_xlfn.IFS(HRData[[#This Row],[Job Satisfaction Level]]=1,"Very Dissatisfied",HRData[[#This Row],[Job Satisfaction Level]]=2,"Dissatisfied",HRData[[#This Row],[Job Satisfaction Level]]=3,"Neutral",HRData[[#This Row],[Job Satisfaction Level]]=4,"Satisfied",HRData[[#This Row],[Job Satisfaction Level]]=5,"Very Satisfied")</f>
        <v>Dissatisfied</v>
      </c>
      <c r="W1466" s="2" t="s">
        <v>45</v>
      </c>
      <c r="X1466" s="2" t="str">
        <f t="shared" si="90"/>
        <v>20-29</v>
      </c>
      <c r="Y1466" s="2" t="str">
        <f t="shared" si="91"/>
        <v>20-29</v>
      </c>
    </row>
    <row r="1467" spans="1:25" x14ac:dyDescent="0.25">
      <c r="A1467" s="2">
        <v>5868</v>
      </c>
      <c r="B1467" s="2" t="s">
        <v>2063</v>
      </c>
      <c r="C1467" s="2">
        <v>61</v>
      </c>
      <c r="D1467" s="2" t="s">
        <v>26</v>
      </c>
      <c r="E1467" s="2" t="s">
        <v>37</v>
      </c>
      <c r="F1467" s="2" t="s">
        <v>937</v>
      </c>
      <c r="G1467" s="5">
        <v>43033</v>
      </c>
      <c r="H1467" s="2">
        <v>6.26</v>
      </c>
      <c r="I1467" s="2">
        <f t="shared" ca="1" si="88"/>
        <v>5</v>
      </c>
      <c r="J1467" s="2" t="str">
        <f t="shared" ca="1" si="89"/>
        <v>5-10</v>
      </c>
      <c r="K1467" s="5">
        <v>45188</v>
      </c>
      <c r="L1467" s="2" t="s">
        <v>44</v>
      </c>
      <c r="M1467" s="2" t="s">
        <v>30</v>
      </c>
      <c r="N1467" s="2">
        <v>3</v>
      </c>
      <c r="O1467" s="2" t="str" cm="1">
        <f t="array" ref="O1467">_xlfn.IFS(HRData[[#This Row],[Performance Rating]]=1,"Very Dissatisfied",HRData[[#This Row],[Performance Rating]]=2,"Dissatisfied",HRData[[#This Row],[Performance Rating]]=3,"Neutral",HRData[[#This Row],[Performance Rating]]=4,"Satisfied",HRData[[#This Row],[Performance Rating]]=5,"Very Satisfied")</f>
        <v>Neutral</v>
      </c>
      <c r="P1467" s="7">
        <v>68019</v>
      </c>
      <c r="Q1467" s="7">
        <v>8711</v>
      </c>
      <c r="R1467" s="2">
        <v>10</v>
      </c>
      <c r="S1467" s="2">
        <v>3</v>
      </c>
      <c r="T1467" s="2">
        <v>7</v>
      </c>
      <c r="U1467" s="2">
        <v>3</v>
      </c>
      <c r="V1467" s="2" t="str" cm="1">
        <f t="array" ref="V1467">_xlfn.IFS(HRData[[#This Row],[Job Satisfaction Level]]=1,"Very Dissatisfied",HRData[[#This Row],[Job Satisfaction Level]]=2,"Dissatisfied",HRData[[#This Row],[Job Satisfaction Level]]=3,"Neutral",HRData[[#This Row],[Job Satisfaction Level]]=4,"Satisfied",HRData[[#This Row],[Job Satisfaction Level]]=5,"Very Satisfied")</f>
        <v>Neutral</v>
      </c>
      <c r="W1467" s="2" t="s">
        <v>31</v>
      </c>
      <c r="X1467" s="2" t="str">
        <f t="shared" si="90"/>
        <v>60-69</v>
      </c>
      <c r="Y1467" s="2" t="str">
        <f t="shared" si="91"/>
        <v>60-69</v>
      </c>
    </row>
    <row r="1468" spans="1:25" x14ac:dyDescent="0.25">
      <c r="A1468" s="2">
        <v>1599</v>
      </c>
      <c r="B1468" s="2" t="s">
        <v>2064</v>
      </c>
      <c r="C1468" s="2">
        <v>57</v>
      </c>
      <c r="D1468" s="2" t="s">
        <v>217</v>
      </c>
      <c r="E1468" s="2" t="s">
        <v>50</v>
      </c>
      <c r="F1468" s="2" t="s">
        <v>2065</v>
      </c>
      <c r="G1468" s="5">
        <v>44706</v>
      </c>
      <c r="H1468" s="2">
        <v>1.68</v>
      </c>
      <c r="I1468" s="2">
        <f t="shared" ca="1" si="88"/>
        <v>1</v>
      </c>
      <c r="J1468" s="2" t="str">
        <f t="shared" ca="1" si="89"/>
        <v>1-3</v>
      </c>
      <c r="K1468" s="5"/>
      <c r="L1468" s="2" t="s">
        <v>56</v>
      </c>
      <c r="M1468" s="2" t="s">
        <v>39</v>
      </c>
      <c r="N1468" s="2">
        <v>2</v>
      </c>
      <c r="O1468" s="2" t="str" cm="1">
        <f t="array" ref="O1468">_xlfn.IFS(HRData[[#This Row],[Performance Rating]]=1,"Very Dissatisfied",HRData[[#This Row],[Performance Rating]]=2,"Dissatisfied",HRData[[#This Row],[Performance Rating]]=3,"Neutral",HRData[[#This Row],[Performance Rating]]=4,"Satisfied",HRData[[#This Row],[Performance Rating]]=5,"Very Satisfied")</f>
        <v>Dissatisfied</v>
      </c>
      <c r="P1468" s="7">
        <v>113462</v>
      </c>
      <c r="Q1468" s="7">
        <v>2984</v>
      </c>
      <c r="R1468" s="2">
        <v>4</v>
      </c>
      <c r="S1468" s="2">
        <v>8</v>
      </c>
      <c r="T1468" s="2">
        <v>10</v>
      </c>
      <c r="U1468" s="2">
        <v>1</v>
      </c>
      <c r="V1468" s="2" t="str" cm="1">
        <f t="array" ref="V14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68" s="2" t="s">
        <v>45</v>
      </c>
      <c r="X1468" s="2" t="str">
        <f t="shared" si="90"/>
        <v>50-59</v>
      </c>
      <c r="Y1468" s="2" t="str">
        <f t="shared" si="91"/>
        <v>50-59</v>
      </c>
    </row>
    <row r="1469" spans="1:25" x14ac:dyDescent="0.25">
      <c r="A1469" s="2">
        <v>5667</v>
      </c>
      <c r="B1469" s="2" t="s">
        <v>2066</v>
      </c>
      <c r="C1469" s="2">
        <v>55</v>
      </c>
      <c r="D1469" s="2" t="s">
        <v>33</v>
      </c>
      <c r="E1469" s="2" t="s">
        <v>34</v>
      </c>
      <c r="F1469" s="2" t="s">
        <v>2067</v>
      </c>
      <c r="G1469" s="5">
        <v>43297</v>
      </c>
      <c r="H1469" s="2">
        <v>5.54</v>
      </c>
      <c r="I1469" s="2">
        <f t="shared" ca="1" si="88"/>
        <v>0</v>
      </c>
      <c r="J1469" s="2" t="str">
        <f t="shared" ca="1" si="89"/>
        <v>New</v>
      </c>
      <c r="K1469" s="5">
        <v>43590</v>
      </c>
      <c r="L1469" s="2" t="s">
        <v>29</v>
      </c>
      <c r="M1469" s="2" t="s">
        <v>30</v>
      </c>
      <c r="N1469" s="2">
        <v>3</v>
      </c>
      <c r="O1469" s="2" t="str" cm="1">
        <f t="array" ref="O1469">_xlfn.IFS(HRData[[#This Row],[Performance Rating]]=1,"Very Dissatisfied",HRData[[#This Row],[Performance Rating]]=2,"Dissatisfied",HRData[[#This Row],[Performance Rating]]=3,"Neutral",HRData[[#This Row],[Performance Rating]]=4,"Satisfied",HRData[[#This Row],[Performance Rating]]=5,"Very Satisfied")</f>
        <v>Neutral</v>
      </c>
      <c r="P1469" s="7">
        <v>130380</v>
      </c>
      <c r="Q1469" s="7">
        <v>3436</v>
      </c>
      <c r="R1469" s="2">
        <v>19</v>
      </c>
      <c r="S1469" s="2">
        <v>5</v>
      </c>
      <c r="T1469" s="2">
        <v>9</v>
      </c>
      <c r="U1469" s="2">
        <v>5</v>
      </c>
      <c r="V1469" s="2" t="str" cm="1">
        <f t="array" ref="V1469">_xlfn.IFS(HRData[[#This Row],[Job Satisfaction Level]]=1,"Very Dissatisfied",HRData[[#This Row],[Job Satisfaction Level]]=2,"Dissatisfied",HRData[[#This Row],[Job Satisfaction Level]]=3,"Neutral",HRData[[#This Row],[Job Satisfaction Level]]=4,"Satisfied",HRData[[#This Row],[Job Satisfaction Level]]=5,"Very Satisfied")</f>
        <v>Very Satisfied</v>
      </c>
      <c r="W1469" s="2" t="s">
        <v>40</v>
      </c>
      <c r="X1469" s="2" t="str">
        <f t="shared" si="90"/>
        <v>50-59</v>
      </c>
      <c r="Y1469" s="2" t="str">
        <f t="shared" si="91"/>
        <v>50-59</v>
      </c>
    </row>
    <row r="1470" spans="1:25" x14ac:dyDescent="0.25">
      <c r="A1470" s="2">
        <v>3773</v>
      </c>
      <c r="B1470" s="2" t="s">
        <v>2068</v>
      </c>
      <c r="C1470" s="2">
        <v>27</v>
      </c>
      <c r="D1470" s="2" t="s">
        <v>26</v>
      </c>
      <c r="E1470" s="2" t="s">
        <v>27</v>
      </c>
      <c r="F1470" s="2" t="s">
        <v>564</v>
      </c>
      <c r="G1470" s="5">
        <v>44749</v>
      </c>
      <c r="H1470" s="2">
        <v>1.56</v>
      </c>
      <c r="I1470" s="2">
        <f t="shared" ca="1" si="88"/>
        <v>0</v>
      </c>
      <c r="J1470" s="2" t="str">
        <f t="shared" ca="1" si="89"/>
        <v>New</v>
      </c>
      <c r="K1470" s="5">
        <v>44843</v>
      </c>
      <c r="L1470" s="2" t="s">
        <v>56</v>
      </c>
      <c r="M1470" s="2" t="s">
        <v>30</v>
      </c>
      <c r="N1470" s="2">
        <v>3</v>
      </c>
      <c r="O1470" s="2" t="str" cm="1">
        <f t="array" ref="O1470">_xlfn.IFS(HRData[[#This Row],[Performance Rating]]=1,"Very Dissatisfied",HRData[[#This Row],[Performance Rating]]=2,"Dissatisfied",HRData[[#This Row],[Performance Rating]]=3,"Neutral",HRData[[#This Row],[Performance Rating]]=4,"Satisfied",HRData[[#This Row],[Performance Rating]]=5,"Very Satisfied")</f>
        <v>Neutral</v>
      </c>
      <c r="P1470" s="7">
        <v>146270</v>
      </c>
      <c r="Q1470" s="7">
        <v>4629</v>
      </c>
      <c r="R1470" s="2">
        <v>16</v>
      </c>
      <c r="S1470" s="2">
        <v>10</v>
      </c>
      <c r="T1470" s="2">
        <v>1</v>
      </c>
      <c r="U1470" s="2">
        <v>2</v>
      </c>
      <c r="V1470" s="2" t="str" cm="1">
        <f t="array" ref="V1470">_xlfn.IFS(HRData[[#This Row],[Job Satisfaction Level]]=1,"Very Dissatisfied",HRData[[#This Row],[Job Satisfaction Level]]=2,"Dissatisfied",HRData[[#This Row],[Job Satisfaction Level]]=3,"Neutral",HRData[[#This Row],[Job Satisfaction Level]]=4,"Satisfied",HRData[[#This Row],[Job Satisfaction Level]]=5,"Very Satisfied")</f>
        <v>Dissatisfied</v>
      </c>
      <c r="W1470" s="2" t="s">
        <v>40</v>
      </c>
      <c r="X1470" s="2" t="str">
        <f t="shared" si="90"/>
        <v>20-29</v>
      </c>
      <c r="Y1470" s="2" t="str">
        <f t="shared" si="91"/>
        <v>20-29</v>
      </c>
    </row>
    <row r="1471" spans="1:25" x14ac:dyDescent="0.25">
      <c r="A1471" s="2">
        <v>7857</v>
      </c>
      <c r="B1471" s="2" t="s">
        <v>2069</v>
      </c>
      <c r="C1471" s="2">
        <v>44</v>
      </c>
      <c r="D1471" s="2" t="s">
        <v>26</v>
      </c>
      <c r="E1471" s="2" t="s">
        <v>34</v>
      </c>
      <c r="F1471" s="2" t="s">
        <v>2050</v>
      </c>
      <c r="G1471" s="5">
        <v>41712</v>
      </c>
      <c r="H1471" s="2">
        <v>9.8800000000000008</v>
      </c>
      <c r="I1471" s="2">
        <f t="shared" ca="1" si="88"/>
        <v>10</v>
      </c>
      <c r="J1471" s="2" t="str">
        <f t="shared" ca="1" si="89"/>
        <v>10+</v>
      </c>
      <c r="K1471" s="5"/>
      <c r="L1471" s="2" t="s">
        <v>29</v>
      </c>
      <c r="M1471" s="2" t="s">
        <v>39</v>
      </c>
      <c r="N1471" s="2">
        <v>2</v>
      </c>
      <c r="O1471" s="2" t="str" cm="1">
        <f t="array" ref="O1471">_xlfn.IFS(HRData[[#This Row],[Performance Rating]]=1,"Very Dissatisfied",HRData[[#This Row],[Performance Rating]]=2,"Dissatisfied",HRData[[#This Row],[Performance Rating]]=3,"Neutral",HRData[[#This Row],[Performance Rating]]=4,"Satisfied",HRData[[#This Row],[Performance Rating]]=5,"Very Satisfied")</f>
        <v>Dissatisfied</v>
      </c>
      <c r="P1471" s="7">
        <v>145512</v>
      </c>
      <c r="Q1471" s="7">
        <v>5766</v>
      </c>
      <c r="R1471" s="2">
        <v>5</v>
      </c>
      <c r="S1471" s="2">
        <v>1</v>
      </c>
      <c r="T1471" s="2">
        <v>2</v>
      </c>
      <c r="U1471" s="2">
        <v>5</v>
      </c>
      <c r="V1471" s="2" t="str" cm="1">
        <f t="array" ref="V147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71" s="2" t="s">
        <v>40</v>
      </c>
      <c r="X1471" s="2" t="str">
        <f t="shared" si="90"/>
        <v>40-49</v>
      </c>
      <c r="Y1471" s="2" t="str">
        <f t="shared" si="91"/>
        <v>40-49</v>
      </c>
    </row>
    <row r="1472" spans="1:25" x14ac:dyDescent="0.25">
      <c r="A1472" s="2">
        <v>7114</v>
      </c>
      <c r="B1472" s="2" t="s">
        <v>2070</v>
      </c>
      <c r="C1472" s="2">
        <v>18</v>
      </c>
      <c r="D1472" s="2" t="s">
        <v>217</v>
      </c>
      <c r="E1472" s="2" t="s">
        <v>27</v>
      </c>
      <c r="F1472" s="2" t="s">
        <v>282</v>
      </c>
      <c r="G1472" s="5">
        <v>43683</v>
      </c>
      <c r="H1472" s="2">
        <v>4.4800000000000004</v>
      </c>
      <c r="I1472" s="2">
        <f t="shared" ca="1" si="88"/>
        <v>0</v>
      </c>
      <c r="J1472" s="2" t="str">
        <f t="shared" ca="1" si="89"/>
        <v>New</v>
      </c>
      <c r="K1472" s="5">
        <v>44039</v>
      </c>
      <c r="L1472" s="2" t="s">
        <v>48</v>
      </c>
      <c r="M1472" s="2" t="s">
        <v>30</v>
      </c>
      <c r="N1472" s="2">
        <v>4</v>
      </c>
      <c r="O1472" s="2" t="str" cm="1">
        <f t="array" ref="O1472">_xlfn.IFS(HRData[[#This Row],[Performance Rating]]=1,"Very Dissatisfied",HRData[[#This Row],[Performance Rating]]=2,"Dissatisfied",HRData[[#This Row],[Performance Rating]]=3,"Neutral",HRData[[#This Row],[Performance Rating]]=4,"Satisfied",HRData[[#This Row],[Performance Rating]]=5,"Very Satisfied")</f>
        <v>Satisfied</v>
      </c>
      <c r="P1472" s="7">
        <v>139257</v>
      </c>
      <c r="Q1472" s="7">
        <v>8185</v>
      </c>
      <c r="R1472" s="2">
        <v>6</v>
      </c>
      <c r="S1472" s="2">
        <v>7</v>
      </c>
      <c r="T1472" s="2">
        <v>7</v>
      </c>
      <c r="U1472" s="2">
        <v>4</v>
      </c>
      <c r="V1472" s="2" t="str" cm="1">
        <f t="array" ref="V1472">_xlfn.IFS(HRData[[#This Row],[Job Satisfaction Level]]=1,"Very Dissatisfied",HRData[[#This Row],[Job Satisfaction Level]]=2,"Dissatisfied",HRData[[#This Row],[Job Satisfaction Level]]=3,"Neutral",HRData[[#This Row],[Job Satisfaction Level]]=4,"Satisfied",HRData[[#This Row],[Job Satisfaction Level]]=5,"Very Satisfied")</f>
        <v>Satisfied</v>
      </c>
      <c r="W1472" s="2" t="s">
        <v>45</v>
      </c>
      <c r="X1472" s="2" t="str">
        <f t="shared" si="90"/>
        <v>10-19</v>
      </c>
      <c r="Y1472" s="2" t="str">
        <f t="shared" si="91"/>
        <v>10-19</v>
      </c>
    </row>
    <row r="1473" spans="1:25" x14ac:dyDescent="0.25">
      <c r="A1473" s="2">
        <v>2985</v>
      </c>
      <c r="B1473" s="2" t="s">
        <v>2071</v>
      </c>
      <c r="C1473" s="2">
        <v>50</v>
      </c>
      <c r="D1473" s="2" t="s">
        <v>26</v>
      </c>
      <c r="E1473" s="2" t="s">
        <v>37</v>
      </c>
      <c r="F1473" s="2" t="s">
        <v>1437</v>
      </c>
      <c r="G1473" s="5">
        <v>42326</v>
      </c>
      <c r="H1473" s="2">
        <v>8.1999999999999993</v>
      </c>
      <c r="I1473" s="2">
        <f t="shared" ca="1" si="88"/>
        <v>8</v>
      </c>
      <c r="J1473" s="2" t="str">
        <f t="shared" ca="1" si="89"/>
        <v>5-10</v>
      </c>
      <c r="K1473" s="5"/>
      <c r="L1473" s="2" t="s">
        <v>48</v>
      </c>
      <c r="M1473" s="2" t="s">
        <v>39</v>
      </c>
      <c r="N1473" s="2">
        <v>4</v>
      </c>
      <c r="O1473" s="2" t="str" cm="1">
        <f t="array" ref="O1473">_xlfn.IFS(HRData[[#This Row],[Performance Rating]]=1,"Very Dissatisfied",HRData[[#This Row],[Performance Rating]]=2,"Dissatisfied",HRData[[#This Row],[Performance Rating]]=3,"Neutral",HRData[[#This Row],[Performance Rating]]=4,"Satisfied",HRData[[#This Row],[Performance Rating]]=5,"Very Satisfied")</f>
        <v>Satisfied</v>
      </c>
      <c r="P1473" s="7">
        <v>127331</v>
      </c>
      <c r="Q1473" s="7">
        <v>3150</v>
      </c>
      <c r="R1473" s="2">
        <v>20</v>
      </c>
      <c r="S1473" s="2">
        <v>7</v>
      </c>
      <c r="T1473" s="2">
        <v>3</v>
      </c>
      <c r="U1473" s="2">
        <v>1</v>
      </c>
      <c r="V1473" s="2" t="str" cm="1">
        <f t="array" ref="V14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73" s="2" t="s">
        <v>31</v>
      </c>
      <c r="X1473" s="2" t="str">
        <f t="shared" si="90"/>
        <v>50-59</v>
      </c>
      <c r="Y1473" s="2" t="str">
        <f t="shared" si="91"/>
        <v>50-59</v>
      </c>
    </row>
    <row r="1474" spans="1:25" x14ac:dyDescent="0.25">
      <c r="A1474" s="2">
        <v>6329</v>
      </c>
      <c r="B1474" s="2" t="s">
        <v>2072</v>
      </c>
      <c r="C1474" s="2">
        <v>55</v>
      </c>
      <c r="D1474" s="2" t="s">
        <v>26</v>
      </c>
      <c r="E1474" s="2" t="s">
        <v>27</v>
      </c>
      <c r="F1474" s="2" t="s">
        <v>496</v>
      </c>
      <c r="G1474" s="5">
        <v>41951</v>
      </c>
      <c r="H1474" s="2">
        <v>9.23</v>
      </c>
      <c r="I1474" s="2">
        <f t="shared" ref="I1474:I1537" ca="1" si="92">DATEDIF(G1474,IF(ISBLANK(K1474), TODAY(), K1474), "y")</f>
        <v>3</v>
      </c>
      <c r="J1474" s="2" t="str">
        <f t="shared" ref="J1474:J1537" ca="1" si="93">IF(I1474=0, "New", IF(I1474&lt;1, "0-1", IF(I1474&lt;3, "1-3", IF(I1474&lt;5, "3-5", IF(I1474&lt;10, "5-10", "10+")))))</f>
        <v>3-5</v>
      </c>
      <c r="K1474" s="5">
        <v>43261</v>
      </c>
      <c r="L1474" s="2" t="s">
        <v>48</v>
      </c>
      <c r="M1474" s="2" t="s">
        <v>30</v>
      </c>
      <c r="N1474" s="2">
        <v>3</v>
      </c>
      <c r="O1474" s="2" t="str" cm="1">
        <f t="array" ref="O1474">_xlfn.IFS(HRData[[#This Row],[Performance Rating]]=1,"Very Dissatisfied",HRData[[#This Row],[Performance Rating]]=2,"Dissatisfied",HRData[[#This Row],[Performance Rating]]=3,"Neutral",HRData[[#This Row],[Performance Rating]]=4,"Satisfied",HRData[[#This Row],[Performance Rating]]=5,"Very Satisfied")</f>
        <v>Neutral</v>
      </c>
      <c r="P1474" s="7">
        <v>44568</v>
      </c>
      <c r="Q1474" s="7">
        <v>6068</v>
      </c>
      <c r="R1474" s="2">
        <v>2</v>
      </c>
      <c r="S1474" s="2">
        <v>1</v>
      </c>
      <c r="T1474" s="2">
        <v>3</v>
      </c>
      <c r="U1474" s="2">
        <v>5</v>
      </c>
      <c r="V1474" s="2" t="str" cm="1">
        <f t="array" ref="V1474">_xlfn.IFS(HRData[[#This Row],[Job Satisfaction Level]]=1,"Very Dissatisfied",HRData[[#This Row],[Job Satisfaction Level]]=2,"Dissatisfied",HRData[[#This Row],[Job Satisfaction Level]]=3,"Neutral",HRData[[#This Row],[Job Satisfaction Level]]=4,"Satisfied",HRData[[#This Row],[Job Satisfaction Level]]=5,"Very Satisfied")</f>
        <v>Very Satisfied</v>
      </c>
      <c r="W1474" s="2" t="s">
        <v>45</v>
      </c>
      <c r="X1474" s="2" t="str">
        <f t="shared" ref="X1474:X1537" si="94">IF(C1474="", "", CONCATENATE(TEXT(FLOOR(C1474, 10), "0"), "-", TEXT(FLOOR(C1474, 10) + 9, "0")))</f>
        <v>50-59</v>
      </c>
      <c r="Y1474" s="2" t="str">
        <f t="shared" ref="Y1474:Y1537" si="95">IF(AND(C1474&gt;=0, C1474&lt;10), "0-9",
   IF(AND(C1474&gt;=10, C1474&lt;20), "10-19",
      IF(AND(C1474&gt;=20, C1474&lt;30), "20-29",
         IF(AND(C1474&gt;=30, C1474&lt;40), "30-39",
            IF(AND(C1474&gt;=40, C1474&lt;50), "40-49",
               IF(AND(C1474&gt;=50, C1474&lt;60), "50-59",
                  IF(AND(C1474&gt;=60, C1474&lt;70), "60-69",
                     IF(AND(C1474&gt;=70, C1474&lt;80), "70-79",
                        IF(AND(C1474&gt;=80, C1474&lt;90), "80-89",
                           IF(C1474&gt;=90, "90+", "Out of range"))))))))))</f>
        <v>50-59</v>
      </c>
    </row>
    <row r="1475" spans="1:25" x14ac:dyDescent="0.25">
      <c r="A1475" s="2">
        <v>7206</v>
      </c>
      <c r="B1475" s="2" t="s">
        <v>2073</v>
      </c>
      <c r="C1475" s="2">
        <v>18</v>
      </c>
      <c r="D1475" s="2" t="s">
        <v>26</v>
      </c>
      <c r="E1475" s="2" t="s">
        <v>27</v>
      </c>
      <c r="F1475" s="2" t="s">
        <v>1132</v>
      </c>
      <c r="G1475" s="5">
        <v>44649</v>
      </c>
      <c r="H1475" s="2">
        <v>1.84</v>
      </c>
      <c r="I1475" s="2">
        <f t="shared" ca="1" si="92"/>
        <v>2</v>
      </c>
      <c r="J1475" s="2" t="str">
        <f t="shared" ca="1" si="93"/>
        <v>1-3</v>
      </c>
      <c r="K1475" s="5"/>
      <c r="L1475" s="2" t="s">
        <v>29</v>
      </c>
      <c r="M1475" s="2" t="s">
        <v>39</v>
      </c>
      <c r="N1475" s="2">
        <v>2</v>
      </c>
      <c r="O1475" s="2" t="str" cm="1">
        <f t="array" ref="O1475">_xlfn.IFS(HRData[[#This Row],[Performance Rating]]=1,"Very Dissatisfied",HRData[[#This Row],[Performance Rating]]=2,"Dissatisfied",HRData[[#This Row],[Performance Rating]]=3,"Neutral",HRData[[#This Row],[Performance Rating]]=4,"Satisfied",HRData[[#This Row],[Performance Rating]]=5,"Very Satisfied")</f>
        <v>Dissatisfied</v>
      </c>
      <c r="P1475" s="7">
        <v>144512</v>
      </c>
      <c r="Q1475" s="7">
        <v>2708</v>
      </c>
      <c r="R1475" s="2">
        <v>18</v>
      </c>
      <c r="S1475" s="2">
        <v>9</v>
      </c>
      <c r="T1475" s="2">
        <v>7</v>
      </c>
      <c r="U1475" s="2">
        <v>5</v>
      </c>
      <c r="V1475" s="2" t="str" cm="1">
        <f t="array" ref="V1475">_xlfn.IFS(HRData[[#This Row],[Job Satisfaction Level]]=1,"Very Dissatisfied",HRData[[#This Row],[Job Satisfaction Level]]=2,"Dissatisfied",HRData[[#This Row],[Job Satisfaction Level]]=3,"Neutral",HRData[[#This Row],[Job Satisfaction Level]]=4,"Satisfied",HRData[[#This Row],[Job Satisfaction Level]]=5,"Very Satisfied")</f>
        <v>Very Satisfied</v>
      </c>
      <c r="W1475" s="2" t="s">
        <v>31</v>
      </c>
      <c r="X1475" s="2" t="str">
        <f t="shared" si="94"/>
        <v>10-19</v>
      </c>
      <c r="Y1475" s="2" t="str">
        <f t="shared" si="95"/>
        <v>10-19</v>
      </c>
    </row>
    <row r="1476" spans="1:25" x14ac:dyDescent="0.25">
      <c r="A1476" s="2">
        <v>7240</v>
      </c>
      <c r="B1476" s="2" t="s">
        <v>2074</v>
      </c>
      <c r="C1476" s="2">
        <v>54</v>
      </c>
      <c r="D1476" s="2" t="s">
        <v>26</v>
      </c>
      <c r="E1476" s="2" t="s">
        <v>50</v>
      </c>
      <c r="F1476" s="2" t="s">
        <v>1750</v>
      </c>
      <c r="G1476" s="5">
        <v>42296</v>
      </c>
      <c r="H1476" s="2">
        <v>8.2799999999999994</v>
      </c>
      <c r="I1476" s="2">
        <f t="shared" ca="1" si="92"/>
        <v>8</v>
      </c>
      <c r="J1476" s="2" t="str">
        <f t="shared" ca="1" si="93"/>
        <v>5-10</v>
      </c>
      <c r="K1476" s="5"/>
      <c r="L1476" s="2" t="s">
        <v>44</v>
      </c>
      <c r="M1476" s="2" t="s">
        <v>39</v>
      </c>
      <c r="N1476" s="2">
        <v>5</v>
      </c>
      <c r="O1476" s="2" t="str" cm="1">
        <f t="array" ref="O1476">_xlfn.IFS(HRData[[#This Row],[Performance Rating]]=1,"Very Dissatisfied",HRData[[#This Row],[Performance Rating]]=2,"Dissatisfied",HRData[[#This Row],[Performance Rating]]=3,"Neutral",HRData[[#This Row],[Performance Rating]]=4,"Satisfied",HRData[[#This Row],[Performance Rating]]=5,"Very Satisfied")</f>
        <v>Very Satisfied</v>
      </c>
      <c r="P1476" s="7">
        <v>131077</v>
      </c>
      <c r="Q1476" s="7">
        <v>6463</v>
      </c>
      <c r="R1476" s="2">
        <v>13</v>
      </c>
      <c r="S1476" s="2">
        <v>8</v>
      </c>
      <c r="T1476" s="2">
        <v>6</v>
      </c>
      <c r="U1476" s="2">
        <v>5</v>
      </c>
      <c r="V1476" s="2" t="str" cm="1">
        <f t="array" ref="V1476">_xlfn.IFS(HRData[[#This Row],[Job Satisfaction Level]]=1,"Very Dissatisfied",HRData[[#This Row],[Job Satisfaction Level]]=2,"Dissatisfied",HRData[[#This Row],[Job Satisfaction Level]]=3,"Neutral",HRData[[#This Row],[Job Satisfaction Level]]=4,"Satisfied",HRData[[#This Row],[Job Satisfaction Level]]=5,"Very Satisfied")</f>
        <v>Very Satisfied</v>
      </c>
      <c r="W1476" s="2" t="s">
        <v>45</v>
      </c>
      <c r="X1476" s="2" t="str">
        <f t="shared" si="94"/>
        <v>50-59</v>
      </c>
      <c r="Y1476" s="2" t="str">
        <f t="shared" si="95"/>
        <v>50-59</v>
      </c>
    </row>
    <row r="1477" spans="1:25" x14ac:dyDescent="0.25">
      <c r="A1477" s="2">
        <v>8636</v>
      </c>
      <c r="B1477" s="2" t="s">
        <v>2075</v>
      </c>
      <c r="C1477" s="2">
        <v>42</v>
      </c>
      <c r="D1477" s="2" t="s">
        <v>33</v>
      </c>
      <c r="E1477" s="2" t="s">
        <v>34</v>
      </c>
      <c r="F1477" s="2" t="s">
        <v>89</v>
      </c>
      <c r="G1477" s="5">
        <v>42696</v>
      </c>
      <c r="H1477" s="2">
        <v>7.19</v>
      </c>
      <c r="I1477" s="2">
        <f t="shared" ca="1" si="92"/>
        <v>7</v>
      </c>
      <c r="J1477" s="2" t="str">
        <f t="shared" ca="1" si="93"/>
        <v>5-10</v>
      </c>
      <c r="K1477" s="5"/>
      <c r="L1477" s="2" t="s">
        <v>29</v>
      </c>
      <c r="M1477" s="2" t="s">
        <v>39</v>
      </c>
      <c r="N1477" s="2">
        <v>3</v>
      </c>
      <c r="O1477" s="2" t="str" cm="1">
        <f t="array" ref="O1477">_xlfn.IFS(HRData[[#This Row],[Performance Rating]]=1,"Very Dissatisfied",HRData[[#This Row],[Performance Rating]]=2,"Dissatisfied",HRData[[#This Row],[Performance Rating]]=3,"Neutral",HRData[[#This Row],[Performance Rating]]=4,"Satisfied",HRData[[#This Row],[Performance Rating]]=5,"Very Satisfied")</f>
        <v>Neutral</v>
      </c>
      <c r="P1477" s="7">
        <v>60222</v>
      </c>
      <c r="Q1477" s="7">
        <v>9146</v>
      </c>
      <c r="R1477" s="2">
        <v>9</v>
      </c>
      <c r="S1477" s="2">
        <v>8</v>
      </c>
      <c r="T1477" s="2">
        <v>8</v>
      </c>
      <c r="U1477" s="2">
        <v>3</v>
      </c>
      <c r="V1477" s="2" t="str" cm="1">
        <f t="array" ref="V1477">_xlfn.IFS(HRData[[#This Row],[Job Satisfaction Level]]=1,"Very Dissatisfied",HRData[[#This Row],[Job Satisfaction Level]]=2,"Dissatisfied",HRData[[#This Row],[Job Satisfaction Level]]=3,"Neutral",HRData[[#This Row],[Job Satisfaction Level]]=4,"Satisfied",HRData[[#This Row],[Job Satisfaction Level]]=5,"Very Satisfied")</f>
        <v>Neutral</v>
      </c>
      <c r="W1477" s="2" t="s">
        <v>31</v>
      </c>
      <c r="X1477" s="2" t="str">
        <f t="shared" si="94"/>
        <v>40-49</v>
      </c>
      <c r="Y1477" s="2" t="str">
        <f t="shared" si="95"/>
        <v>40-49</v>
      </c>
    </row>
    <row r="1478" spans="1:25" x14ac:dyDescent="0.25">
      <c r="A1478" s="2">
        <v>2010</v>
      </c>
      <c r="B1478" s="2" t="s">
        <v>2076</v>
      </c>
      <c r="C1478" s="2">
        <v>49</v>
      </c>
      <c r="D1478" s="2" t="s">
        <v>217</v>
      </c>
      <c r="E1478" s="2" t="s">
        <v>42</v>
      </c>
      <c r="F1478" s="2" t="s">
        <v>584</v>
      </c>
      <c r="G1478" s="5">
        <v>44586</v>
      </c>
      <c r="H1478" s="2">
        <v>2.0099999999999998</v>
      </c>
      <c r="I1478" s="2">
        <f t="shared" ca="1" si="92"/>
        <v>1</v>
      </c>
      <c r="J1478" s="2" t="str">
        <f t="shared" ca="1" si="93"/>
        <v>1-3</v>
      </c>
      <c r="K1478" s="5">
        <v>45109</v>
      </c>
      <c r="L1478" s="2" t="s">
        <v>48</v>
      </c>
      <c r="M1478" s="2" t="s">
        <v>30</v>
      </c>
      <c r="N1478" s="2">
        <v>2</v>
      </c>
      <c r="O1478" s="2" t="str" cm="1">
        <f t="array" ref="O1478">_xlfn.IFS(HRData[[#This Row],[Performance Rating]]=1,"Very Dissatisfied",HRData[[#This Row],[Performance Rating]]=2,"Dissatisfied",HRData[[#This Row],[Performance Rating]]=3,"Neutral",HRData[[#This Row],[Performance Rating]]=4,"Satisfied",HRData[[#This Row],[Performance Rating]]=5,"Very Satisfied")</f>
        <v>Dissatisfied</v>
      </c>
      <c r="P1478" s="7">
        <v>36029</v>
      </c>
      <c r="Q1478" s="7">
        <v>9639</v>
      </c>
      <c r="R1478" s="2">
        <v>6</v>
      </c>
      <c r="S1478" s="2">
        <v>2</v>
      </c>
      <c r="T1478" s="2">
        <v>9</v>
      </c>
      <c r="U1478" s="2">
        <v>5</v>
      </c>
      <c r="V1478" s="2" t="str" cm="1">
        <f t="array" ref="V1478">_xlfn.IFS(HRData[[#This Row],[Job Satisfaction Level]]=1,"Very Dissatisfied",HRData[[#This Row],[Job Satisfaction Level]]=2,"Dissatisfied",HRData[[#This Row],[Job Satisfaction Level]]=3,"Neutral",HRData[[#This Row],[Job Satisfaction Level]]=4,"Satisfied",HRData[[#This Row],[Job Satisfaction Level]]=5,"Very Satisfied")</f>
        <v>Very Satisfied</v>
      </c>
      <c r="W1478" s="2" t="s">
        <v>31</v>
      </c>
      <c r="X1478" s="2" t="str">
        <f t="shared" si="94"/>
        <v>40-49</v>
      </c>
      <c r="Y1478" s="2" t="str">
        <f t="shared" si="95"/>
        <v>40-49</v>
      </c>
    </row>
    <row r="1479" spans="1:25" x14ac:dyDescent="0.25">
      <c r="A1479" s="2">
        <v>5221</v>
      </c>
      <c r="B1479" s="2" t="s">
        <v>2077</v>
      </c>
      <c r="C1479" s="2">
        <v>30</v>
      </c>
      <c r="D1479" s="2" t="s">
        <v>26</v>
      </c>
      <c r="E1479" s="2" t="s">
        <v>50</v>
      </c>
      <c r="F1479" s="2" t="s">
        <v>145</v>
      </c>
      <c r="G1479" s="5">
        <v>44977</v>
      </c>
      <c r="H1479" s="2">
        <v>0.94</v>
      </c>
      <c r="I1479" s="2">
        <f t="shared" ca="1" si="92"/>
        <v>1</v>
      </c>
      <c r="J1479" s="2" t="str">
        <f t="shared" ca="1" si="93"/>
        <v>1-3</v>
      </c>
      <c r="K1479" s="5"/>
      <c r="L1479" s="2" t="s">
        <v>44</v>
      </c>
      <c r="M1479" s="2" t="s">
        <v>39</v>
      </c>
      <c r="N1479" s="2">
        <v>4</v>
      </c>
      <c r="O1479" s="2" t="str" cm="1">
        <f t="array" ref="O1479">_xlfn.IFS(HRData[[#This Row],[Performance Rating]]=1,"Very Dissatisfied",HRData[[#This Row],[Performance Rating]]=2,"Dissatisfied",HRData[[#This Row],[Performance Rating]]=3,"Neutral",HRData[[#This Row],[Performance Rating]]=4,"Satisfied",HRData[[#This Row],[Performance Rating]]=5,"Very Satisfied")</f>
        <v>Satisfied</v>
      </c>
      <c r="P1479" s="7">
        <v>126640</v>
      </c>
      <c r="Q1479" s="7">
        <v>6318</v>
      </c>
      <c r="R1479" s="2">
        <v>12</v>
      </c>
      <c r="S1479" s="2">
        <v>6</v>
      </c>
      <c r="T1479" s="2">
        <v>7</v>
      </c>
      <c r="U1479" s="2">
        <v>1</v>
      </c>
      <c r="V1479" s="2" t="str" cm="1">
        <f t="array" ref="V14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79" s="2" t="s">
        <v>45</v>
      </c>
      <c r="X1479" s="2" t="str">
        <f t="shared" si="94"/>
        <v>30-39</v>
      </c>
      <c r="Y1479" s="2" t="str">
        <f t="shared" si="95"/>
        <v>30-39</v>
      </c>
    </row>
    <row r="1480" spans="1:25" x14ac:dyDescent="0.25">
      <c r="A1480" s="2">
        <v>9414</v>
      </c>
      <c r="B1480" s="2" t="s">
        <v>2078</v>
      </c>
      <c r="C1480" s="2">
        <v>31</v>
      </c>
      <c r="D1480" s="2" t="s">
        <v>26</v>
      </c>
      <c r="E1480" s="2" t="s">
        <v>37</v>
      </c>
      <c r="F1480" s="2" t="s">
        <v>696</v>
      </c>
      <c r="G1480" s="5">
        <v>43872</v>
      </c>
      <c r="H1480" s="2">
        <v>3.96</v>
      </c>
      <c r="I1480" s="2">
        <f t="shared" ca="1" si="92"/>
        <v>3</v>
      </c>
      <c r="J1480" s="2" t="str">
        <f t="shared" ca="1" si="93"/>
        <v>3-5</v>
      </c>
      <c r="K1480" s="5">
        <v>45311</v>
      </c>
      <c r="L1480" s="2" t="s">
        <v>48</v>
      </c>
      <c r="M1480" s="2" t="s">
        <v>30</v>
      </c>
      <c r="N1480" s="2">
        <v>4</v>
      </c>
      <c r="O1480" s="2" t="str" cm="1">
        <f t="array" ref="O1480">_xlfn.IFS(HRData[[#This Row],[Performance Rating]]=1,"Very Dissatisfied",HRData[[#This Row],[Performance Rating]]=2,"Dissatisfied",HRData[[#This Row],[Performance Rating]]=3,"Neutral",HRData[[#This Row],[Performance Rating]]=4,"Satisfied",HRData[[#This Row],[Performance Rating]]=5,"Very Satisfied")</f>
        <v>Satisfied</v>
      </c>
      <c r="P1480" s="7">
        <v>78904</v>
      </c>
      <c r="Q1480" s="7">
        <v>8783</v>
      </c>
      <c r="R1480" s="2">
        <v>5</v>
      </c>
      <c r="S1480" s="2">
        <v>2</v>
      </c>
      <c r="T1480" s="2">
        <v>5</v>
      </c>
      <c r="U1480" s="2">
        <v>1</v>
      </c>
      <c r="V1480" s="2" t="str" cm="1">
        <f t="array" ref="V14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80" s="2" t="s">
        <v>40</v>
      </c>
      <c r="X1480" s="2" t="str">
        <f t="shared" si="94"/>
        <v>30-39</v>
      </c>
      <c r="Y1480" s="2" t="str">
        <f t="shared" si="95"/>
        <v>30-39</v>
      </c>
    </row>
    <row r="1481" spans="1:25" x14ac:dyDescent="0.25">
      <c r="A1481" s="2">
        <v>4284</v>
      </c>
      <c r="B1481" s="2" t="s">
        <v>2079</v>
      </c>
      <c r="C1481" s="2">
        <v>34</v>
      </c>
      <c r="D1481" s="2" t="s">
        <v>26</v>
      </c>
      <c r="E1481" s="2" t="s">
        <v>27</v>
      </c>
      <c r="F1481" s="2" t="s">
        <v>854</v>
      </c>
      <c r="G1481" s="5">
        <v>43411</v>
      </c>
      <c r="H1481" s="2">
        <v>5.23</v>
      </c>
      <c r="I1481" s="2">
        <f t="shared" ca="1" si="92"/>
        <v>5</v>
      </c>
      <c r="J1481" s="2" t="str">
        <f t="shared" ca="1" si="93"/>
        <v>5-10</v>
      </c>
      <c r="K1481" s="5"/>
      <c r="L1481" s="2" t="s">
        <v>29</v>
      </c>
      <c r="M1481" s="2" t="s">
        <v>39</v>
      </c>
      <c r="N1481" s="2">
        <v>3</v>
      </c>
      <c r="O1481" s="2" t="str" cm="1">
        <f t="array" ref="O1481">_xlfn.IFS(HRData[[#This Row],[Performance Rating]]=1,"Very Dissatisfied",HRData[[#This Row],[Performance Rating]]=2,"Dissatisfied",HRData[[#This Row],[Performance Rating]]=3,"Neutral",HRData[[#This Row],[Performance Rating]]=4,"Satisfied",HRData[[#This Row],[Performance Rating]]=5,"Very Satisfied")</f>
        <v>Neutral</v>
      </c>
      <c r="P1481" s="7">
        <v>111867</v>
      </c>
      <c r="Q1481" s="7">
        <v>6309</v>
      </c>
      <c r="R1481" s="2">
        <v>10</v>
      </c>
      <c r="S1481" s="2">
        <v>4</v>
      </c>
      <c r="T1481" s="2">
        <v>2</v>
      </c>
      <c r="U1481" s="2">
        <v>2</v>
      </c>
      <c r="V1481" s="2" t="str" cm="1">
        <f t="array" ref="V1481">_xlfn.IFS(HRData[[#This Row],[Job Satisfaction Level]]=1,"Very Dissatisfied",HRData[[#This Row],[Job Satisfaction Level]]=2,"Dissatisfied",HRData[[#This Row],[Job Satisfaction Level]]=3,"Neutral",HRData[[#This Row],[Job Satisfaction Level]]=4,"Satisfied",HRData[[#This Row],[Job Satisfaction Level]]=5,"Very Satisfied")</f>
        <v>Dissatisfied</v>
      </c>
      <c r="W1481" s="2" t="s">
        <v>40</v>
      </c>
      <c r="X1481" s="2" t="str">
        <f t="shared" si="94"/>
        <v>30-39</v>
      </c>
      <c r="Y1481" s="2" t="str">
        <f t="shared" si="95"/>
        <v>30-39</v>
      </c>
    </row>
    <row r="1482" spans="1:25" x14ac:dyDescent="0.25">
      <c r="A1482" s="2">
        <v>1402</v>
      </c>
      <c r="B1482" s="2" t="s">
        <v>2080</v>
      </c>
      <c r="C1482" s="2">
        <v>54</v>
      </c>
      <c r="D1482" s="2" t="s">
        <v>217</v>
      </c>
      <c r="E1482" s="2" t="s">
        <v>37</v>
      </c>
      <c r="F1482" s="2" t="s">
        <v>525</v>
      </c>
      <c r="G1482" s="5">
        <v>44648</v>
      </c>
      <c r="H1482" s="2">
        <v>1.84</v>
      </c>
      <c r="I1482" s="2">
        <f t="shared" ca="1" si="92"/>
        <v>2</v>
      </c>
      <c r="J1482" s="2" t="str">
        <f t="shared" ca="1" si="93"/>
        <v>1-3</v>
      </c>
      <c r="K1482" s="5"/>
      <c r="L1482" s="2" t="s">
        <v>56</v>
      </c>
      <c r="M1482" s="2" t="s">
        <v>39</v>
      </c>
      <c r="N1482" s="2">
        <v>1</v>
      </c>
      <c r="O1482" s="2" t="str" cm="1">
        <f t="array" ref="O1482">_xlfn.IFS(HRData[[#This Row],[Performance Rating]]=1,"Very Dissatisfied",HRData[[#This Row],[Performance Rating]]=2,"Dissatisfied",HRData[[#This Row],[Performance Rating]]=3,"Neutral",HRData[[#This Row],[Performance Rating]]=4,"Satisfied",HRData[[#This Row],[Performance Rating]]=5,"Very Satisfied")</f>
        <v>Very Dissatisfied</v>
      </c>
      <c r="P1482" s="7">
        <v>117079</v>
      </c>
      <c r="Q1482" s="7">
        <v>5271</v>
      </c>
      <c r="R1482" s="2">
        <v>8</v>
      </c>
      <c r="S1482" s="2">
        <v>6</v>
      </c>
      <c r="T1482" s="2">
        <v>4</v>
      </c>
      <c r="U1482" s="2">
        <v>4</v>
      </c>
      <c r="V1482" s="2" t="str" cm="1">
        <f t="array" ref="V1482">_xlfn.IFS(HRData[[#This Row],[Job Satisfaction Level]]=1,"Very Dissatisfied",HRData[[#This Row],[Job Satisfaction Level]]=2,"Dissatisfied",HRData[[#This Row],[Job Satisfaction Level]]=3,"Neutral",HRData[[#This Row],[Job Satisfaction Level]]=4,"Satisfied",HRData[[#This Row],[Job Satisfaction Level]]=5,"Very Satisfied")</f>
        <v>Satisfied</v>
      </c>
      <c r="W1482" s="2" t="s">
        <v>45</v>
      </c>
      <c r="X1482" s="2" t="str">
        <f t="shared" si="94"/>
        <v>50-59</v>
      </c>
      <c r="Y1482" s="2" t="str">
        <f t="shared" si="95"/>
        <v>50-59</v>
      </c>
    </row>
    <row r="1483" spans="1:25" x14ac:dyDescent="0.25">
      <c r="A1483" s="2">
        <v>4888</v>
      </c>
      <c r="B1483" s="2" t="s">
        <v>2081</v>
      </c>
      <c r="C1483" s="2">
        <v>25</v>
      </c>
      <c r="D1483" s="2" t="s">
        <v>33</v>
      </c>
      <c r="E1483" s="2" t="s">
        <v>42</v>
      </c>
      <c r="F1483" s="2" t="s">
        <v>1065</v>
      </c>
      <c r="G1483" s="5">
        <v>45149</v>
      </c>
      <c r="H1483" s="2">
        <v>0.47</v>
      </c>
      <c r="I1483" s="2">
        <f t="shared" ca="1" si="92"/>
        <v>0</v>
      </c>
      <c r="J1483" s="2" t="str">
        <f t="shared" ca="1" si="93"/>
        <v>New</v>
      </c>
      <c r="K1483" s="5"/>
      <c r="L1483" s="2" t="s">
        <v>56</v>
      </c>
      <c r="M1483" s="2" t="s">
        <v>39</v>
      </c>
      <c r="N1483" s="2">
        <v>2</v>
      </c>
      <c r="O1483" s="2" t="str" cm="1">
        <f t="array" ref="O1483">_xlfn.IFS(HRData[[#This Row],[Performance Rating]]=1,"Very Dissatisfied",HRData[[#This Row],[Performance Rating]]=2,"Dissatisfied",HRData[[#This Row],[Performance Rating]]=3,"Neutral",HRData[[#This Row],[Performance Rating]]=4,"Satisfied",HRData[[#This Row],[Performance Rating]]=5,"Very Satisfied")</f>
        <v>Dissatisfied</v>
      </c>
      <c r="P1483" s="7">
        <v>67751</v>
      </c>
      <c r="Q1483" s="7">
        <v>3662</v>
      </c>
      <c r="R1483" s="2">
        <v>19</v>
      </c>
      <c r="S1483" s="2">
        <v>0</v>
      </c>
      <c r="T1483" s="2">
        <v>3</v>
      </c>
      <c r="U1483" s="2">
        <v>4</v>
      </c>
      <c r="V1483" s="2" t="str" cm="1">
        <f t="array" ref="V1483">_xlfn.IFS(HRData[[#This Row],[Job Satisfaction Level]]=1,"Very Dissatisfied",HRData[[#This Row],[Job Satisfaction Level]]=2,"Dissatisfied",HRData[[#This Row],[Job Satisfaction Level]]=3,"Neutral",HRData[[#This Row],[Job Satisfaction Level]]=4,"Satisfied",HRData[[#This Row],[Job Satisfaction Level]]=5,"Very Satisfied")</f>
        <v>Satisfied</v>
      </c>
      <c r="W1483" s="2" t="s">
        <v>45</v>
      </c>
      <c r="X1483" s="2" t="str">
        <f t="shared" si="94"/>
        <v>20-29</v>
      </c>
      <c r="Y1483" s="2" t="str">
        <f t="shared" si="95"/>
        <v>20-29</v>
      </c>
    </row>
    <row r="1484" spans="1:25" x14ac:dyDescent="0.25">
      <c r="A1484" s="2">
        <v>8698</v>
      </c>
      <c r="B1484" s="2" t="s">
        <v>2082</v>
      </c>
      <c r="C1484" s="2">
        <v>59</v>
      </c>
      <c r="D1484" s="2" t="s">
        <v>33</v>
      </c>
      <c r="E1484" s="2" t="s">
        <v>27</v>
      </c>
      <c r="F1484" s="2" t="s">
        <v>945</v>
      </c>
      <c r="G1484" s="5">
        <v>41737</v>
      </c>
      <c r="H1484" s="2">
        <v>9.81</v>
      </c>
      <c r="I1484" s="2">
        <f t="shared" ca="1" si="92"/>
        <v>10</v>
      </c>
      <c r="J1484" s="2" t="str">
        <f t="shared" ca="1" si="93"/>
        <v>10+</v>
      </c>
      <c r="K1484" s="5"/>
      <c r="L1484" s="2" t="s">
        <v>48</v>
      </c>
      <c r="M1484" s="2" t="s">
        <v>39</v>
      </c>
      <c r="N1484" s="2">
        <v>4</v>
      </c>
      <c r="O1484" s="2" t="str" cm="1">
        <f t="array" ref="O1484">_xlfn.IFS(HRData[[#This Row],[Performance Rating]]=1,"Very Dissatisfied",HRData[[#This Row],[Performance Rating]]=2,"Dissatisfied",HRData[[#This Row],[Performance Rating]]=3,"Neutral",HRData[[#This Row],[Performance Rating]]=4,"Satisfied",HRData[[#This Row],[Performance Rating]]=5,"Very Satisfied")</f>
        <v>Satisfied</v>
      </c>
      <c r="P1484" s="7">
        <v>33531</v>
      </c>
      <c r="Q1484" s="7">
        <v>4206</v>
      </c>
      <c r="R1484" s="2">
        <v>17</v>
      </c>
      <c r="S1484" s="2">
        <v>8</v>
      </c>
      <c r="T1484" s="2">
        <v>2</v>
      </c>
      <c r="U1484" s="2">
        <v>1</v>
      </c>
      <c r="V1484" s="2" t="str" cm="1">
        <f t="array" ref="V14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84" s="2" t="s">
        <v>31</v>
      </c>
      <c r="X1484" s="2" t="str">
        <f t="shared" si="94"/>
        <v>50-59</v>
      </c>
      <c r="Y1484" s="2" t="str">
        <f t="shared" si="95"/>
        <v>50-59</v>
      </c>
    </row>
    <row r="1485" spans="1:25" x14ac:dyDescent="0.25">
      <c r="A1485" s="2">
        <v>4735</v>
      </c>
      <c r="B1485" s="2" t="s">
        <v>2083</v>
      </c>
      <c r="C1485" s="2">
        <v>56</v>
      </c>
      <c r="D1485" s="2" t="s">
        <v>217</v>
      </c>
      <c r="E1485" s="2" t="s">
        <v>50</v>
      </c>
      <c r="F1485" s="2" t="s">
        <v>1298</v>
      </c>
      <c r="G1485" s="5">
        <v>41753</v>
      </c>
      <c r="H1485" s="2">
        <v>9.77</v>
      </c>
      <c r="I1485" s="2">
        <f t="shared" ca="1" si="92"/>
        <v>10</v>
      </c>
      <c r="J1485" s="2" t="str">
        <f t="shared" ca="1" si="93"/>
        <v>10+</v>
      </c>
      <c r="K1485" s="5"/>
      <c r="L1485" s="2" t="s">
        <v>56</v>
      </c>
      <c r="M1485" s="2" t="s">
        <v>39</v>
      </c>
      <c r="N1485" s="2">
        <v>1</v>
      </c>
      <c r="O1485" s="2" t="str" cm="1">
        <f t="array" ref="O1485">_xlfn.IFS(HRData[[#This Row],[Performance Rating]]=1,"Very Dissatisfied",HRData[[#This Row],[Performance Rating]]=2,"Dissatisfied",HRData[[#This Row],[Performance Rating]]=3,"Neutral",HRData[[#This Row],[Performance Rating]]=4,"Satisfied",HRData[[#This Row],[Performance Rating]]=5,"Very Satisfied")</f>
        <v>Very Dissatisfied</v>
      </c>
      <c r="P1485" s="7">
        <v>72929</v>
      </c>
      <c r="Q1485" s="7">
        <v>2329</v>
      </c>
      <c r="R1485" s="2">
        <v>13</v>
      </c>
      <c r="S1485" s="2">
        <v>9</v>
      </c>
      <c r="T1485" s="2">
        <v>9</v>
      </c>
      <c r="U1485" s="2">
        <v>1</v>
      </c>
      <c r="V1485" s="2" t="str" cm="1">
        <f t="array" ref="V14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85" s="2" t="s">
        <v>45</v>
      </c>
      <c r="X1485" s="2" t="str">
        <f t="shared" si="94"/>
        <v>50-59</v>
      </c>
      <c r="Y1485" s="2" t="str">
        <f t="shared" si="95"/>
        <v>50-59</v>
      </c>
    </row>
    <row r="1486" spans="1:25" x14ac:dyDescent="0.25">
      <c r="A1486" s="2">
        <v>8569</v>
      </c>
      <c r="B1486" s="2" t="s">
        <v>2084</v>
      </c>
      <c r="C1486" s="2">
        <v>40</v>
      </c>
      <c r="D1486" s="2" t="s">
        <v>217</v>
      </c>
      <c r="E1486" s="2" t="s">
        <v>27</v>
      </c>
      <c r="F1486" s="2" t="s">
        <v>1284</v>
      </c>
      <c r="G1486" s="5">
        <v>43305</v>
      </c>
      <c r="H1486" s="2">
        <v>5.52</v>
      </c>
      <c r="I1486" s="2">
        <f t="shared" ca="1" si="92"/>
        <v>5</v>
      </c>
      <c r="J1486" s="2" t="str">
        <f t="shared" ca="1" si="93"/>
        <v>5-10</v>
      </c>
      <c r="K1486" s="5"/>
      <c r="L1486" s="2" t="s">
        <v>56</v>
      </c>
      <c r="M1486" s="2" t="s">
        <v>39</v>
      </c>
      <c r="N1486" s="2">
        <v>2</v>
      </c>
      <c r="O1486" s="2" t="str" cm="1">
        <f t="array" ref="O1486">_xlfn.IFS(HRData[[#This Row],[Performance Rating]]=1,"Very Dissatisfied",HRData[[#This Row],[Performance Rating]]=2,"Dissatisfied",HRData[[#This Row],[Performance Rating]]=3,"Neutral",HRData[[#This Row],[Performance Rating]]=4,"Satisfied",HRData[[#This Row],[Performance Rating]]=5,"Very Satisfied")</f>
        <v>Dissatisfied</v>
      </c>
      <c r="P1486" s="7">
        <v>63878</v>
      </c>
      <c r="Q1486" s="7">
        <v>5214</v>
      </c>
      <c r="R1486" s="2">
        <v>12</v>
      </c>
      <c r="S1486" s="2">
        <v>10</v>
      </c>
      <c r="T1486" s="2">
        <v>0</v>
      </c>
      <c r="U1486" s="2">
        <v>5</v>
      </c>
      <c r="V1486" s="2" t="str" cm="1">
        <f t="array" ref="V1486">_xlfn.IFS(HRData[[#This Row],[Job Satisfaction Level]]=1,"Very Dissatisfied",HRData[[#This Row],[Job Satisfaction Level]]=2,"Dissatisfied",HRData[[#This Row],[Job Satisfaction Level]]=3,"Neutral",HRData[[#This Row],[Job Satisfaction Level]]=4,"Satisfied",HRData[[#This Row],[Job Satisfaction Level]]=5,"Very Satisfied")</f>
        <v>Very Satisfied</v>
      </c>
      <c r="W1486" s="2" t="s">
        <v>31</v>
      </c>
      <c r="X1486" s="2" t="str">
        <f t="shared" si="94"/>
        <v>40-49</v>
      </c>
      <c r="Y1486" s="2" t="str">
        <f t="shared" si="95"/>
        <v>40-49</v>
      </c>
    </row>
    <row r="1487" spans="1:25" x14ac:dyDescent="0.25">
      <c r="A1487" s="2">
        <v>2528</v>
      </c>
      <c r="B1487" s="2" t="s">
        <v>2085</v>
      </c>
      <c r="C1487" s="2">
        <v>61</v>
      </c>
      <c r="D1487" s="2" t="s">
        <v>26</v>
      </c>
      <c r="E1487" s="2" t="s">
        <v>42</v>
      </c>
      <c r="F1487" s="2" t="s">
        <v>1013</v>
      </c>
      <c r="G1487" s="5">
        <v>43673</v>
      </c>
      <c r="H1487" s="2">
        <v>4.51</v>
      </c>
      <c r="I1487" s="2">
        <f t="shared" ca="1" si="92"/>
        <v>3</v>
      </c>
      <c r="J1487" s="2" t="str">
        <f t="shared" ca="1" si="93"/>
        <v>3-5</v>
      </c>
      <c r="K1487" s="5">
        <v>44988</v>
      </c>
      <c r="L1487" s="2" t="s">
        <v>56</v>
      </c>
      <c r="M1487" s="2" t="s">
        <v>30</v>
      </c>
      <c r="N1487" s="2">
        <v>2</v>
      </c>
      <c r="O1487" s="2" t="str" cm="1">
        <f t="array" ref="O1487">_xlfn.IFS(HRData[[#This Row],[Performance Rating]]=1,"Very Dissatisfied",HRData[[#This Row],[Performance Rating]]=2,"Dissatisfied",HRData[[#This Row],[Performance Rating]]=3,"Neutral",HRData[[#This Row],[Performance Rating]]=4,"Satisfied",HRData[[#This Row],[Performance Rating]]=5,"Very Satisfied")</f>
        <v>Dissatisfied</v>
      </c>
      <c r="P1487" s="7">
        <v>94604</v>
      </c>
      <c r="Q1487" s="7">
        <v>2674</v>
      </c>
      <c r="R1487" s="2">
        <v>19</v>
      </c>
      <c r="S1487" s="2">
        <v>9</v>
      </c>
      <c r="T1487" s="2">
        <v>7</v>
      </c>
      <c r="U1487" s="2">
        <v>3</v>
      </c>
      <c r="V1487" s="2" t="str" cm="1">
        <f t="array" ref="V1487">_xlfn.IFS(HRData[[#This Row],[Job Satisfaction Level]]=1,"Very Dissatisfied",HRData[[#This Row],[Job Satisfaction Level]]=2,"Dissatisfied",HRData[[#This Row],[Job Satisfaction Level]]=3,"Neutral",HRData[[#This Row],[Job Satisfaction Level]]=4,"Satisfied",HRData[[#This Row],[Job Satisfaction Level]]=5,"Very Satisfied")</f>
        <v>Neutral</v>
      </c>
      <c r="W1487" s="2" t="s">
        <v>45</v>
      </c>
      <c r="X1487" s="2" t="str">
        <f t="shared" si="94"/>
        <v>60-69</v>
      </c>
      <c r="Y1487" s="2" t="str">
        <f t="shared" si="95"/>
        <v>60-69</v>
      </c>
    </row>
    <row r="1488" spans="1:25" x14ac:dyDescent="0.25">
      <c r="A1488" s="2">
        <v>5592</v>
      </c>
      <c r="B1488" s="2" t="s">
        <v>2086</v>
      </c>
      <c r="C1488" s="2">
        <v>25</v>
      </c>
      <c r="D1488" s="2" t="s">
        <v>33</v>
      </c>
      <c r="E1488" s="2" t="s">
        <v>34</v>
      </c>
      <c r="F1488" s="2" t="s">
        <v>1040</v>
      </c>
      <c r="G1488" s="5">
        <v>41750</v>
      </c>
      <c r="H1488" s="2">
        <v>9.7799999999999994</v>
      </c>
      <c r="I1488" s="2">
        <f t="shared" ca="1" si="92"/>
        <v>10</v>
      </c>
      <c r="J1488" s="2" t="str">
        <f t="shared" ca="1" si="93"/>
        <v>10+</v>
      </c>
      <c r="K1488" s="5"/>
      <c r="L1488" s="2" t="s">
        <v>56</v>
      </c>
      <c r="M1488" s="2" t="s">
        <v>39</v>
      </c>
      <c r="N1488" s="2">
        <v>2</v>
      </c>
      <c r="O1488" s="2" t="str" cm="1">
        <f t="array" ref="O1488">_xlfn.IFS(HRData[[#This Row],[Performance Rating]]=1,"Very Dissatisfied",HRData[[#This Row],[Performance Rating]]=2,"Dissatisfied",HRData[[#This Row],[Performance Rating]]=3,"Neutral",HRData[[#This Row],[Performance Rating]]=4,"Satisfied",HRData[[#This Row],[Performance Rating]]=5,"Very Satisfied")</f>
        <v>Dissatisfied</v>
      </c>
      <c r="P1488" s="7">
        <v>112909</v>
      </c>
      <c r="Q1488" s="7">
        <v>4088</v>
      </c>
      <c r="R1488" s="2">
        <v>0</v>
      </c>
      <c r="S1488" s="2">
        <v>7</v>
      </c>
      <c r="T1488" s="2">
        <v>0</v>
      </c>
      <c r="U1488" s="2">
        <v>2</v>
      </c>
      <c r="V1488" s="2" t="str" cm="1">
        <f t="array" ref="V1488">_xlfn.IFS(HRData[[#This Row],[Job Satisfaction Level]]=1,"Very Dissatisfied",HRData[[#This Row],[Job Satisfaction Level]]=2,"Dissatisfied",HRData[[#This Row],[Job Satisfaction Level]]=3,"Neutral",HRData[[#This Row],[Job Satisfaction Level]]=4,"Satisfied",HRData[[#This Row],[Job Satisfaction Level]]=5,"Very Satisfied")</f>
        <v>Dissatisfied</v>
      </c>
      <c r="W1488" s="2" t="s">
        <v>45</v>
      </c>
      <c r="X1488" s="2" t="str">
        <f t="shared" si="94"/>
        <v>20-29</v>
      </c>
      <c r="Y1488" s="2" t="str">
        <f t="shared" si="95"/>
        <v>20-29</v>
      </c>
    </row>
    <row r="1489" spans="1:25" x14ac:dyDescent="0.25">
      <c r="A1489" s="2">
        <v>9882</v>
      </c>
      <c r="B1489" s="2" t="s">
        <v>2087</v>
      </c>
      <c r="C1489" s="2">
        <v>48</v>
      </c>
      <c r="D1489" s="2" t="s">
        <v>26</v>
      </c>
      <c r="E1489" s="2" t="s">
        <v>50</v>
      </c>
      <c r="F1489" s="2" t="s">
        <v>218</v>
      </c>
      <c r="G1489" s="5">
        <v>41768</v>
      </c>
      <c r="H1489" s="2">
        <v>9.73</v>
      </c>
      <c r="I1489" s="2">
        <f t="shared" ca="1" si="92"/>
        <v>8</v>
      </c>
      <c r="J1489" s="2" t="str">
        <f t="shared" ca="1" si="93"/>
        <v>5-10</v>
      </c>
      <c r="K1489" s="5">
        <v>44982</v>
      </c>
      <c r="L1489" s="2" t="s">
        <v>56</v>
      </c>
      <c r="M1489" s="2" t="s">
        <v>30</v>
      </c>
      <c r="N1489" s="2">
        <v>5</v>
      </c>
      <c r="O1489" s="2" t="str" cm="1">
        <f t="array" ref="O1489">_xlfn.IFS(HRData[[#This Row],[Performance Rating]]=1,"Very Dissatisfied",HRData[[#This Row],[Performance Rating]]=2,"Dissatisfied",HRData[[#This Row],[Performance Rating]]=3,"Neutral",HRData[[#This Row],[Performance Rating]]=4,"Satisfied",HRData[[#This Row],[Performance Rating]]=5,"Very Satisfied")</f>
        <v>Very Satisfied</v>
      </c>
      <c r="P1489" s="7">
        <v>83013</v>
      </c>
      <c r="Q1489" s="7">
        <v>5880</v>
      </c>
      <c r="R1489" s="2">
        <v>10</v>
      </c>
      <c r="S1489" s="2">
        <v>10</v>
      </c>
      <c r="T1489" s="2">
        <v>7</v>
      </c>
      <c r="U1489" s="2">
        <v>2</v>
      </c>
      <c r="V1489" s="2" t="str" cm="1">
        <f t="array" ref="V1489">_xlfn.IFS(HRData[[#This Row],[Job Satisfaction Level]]=1,"Very Dissatisfied",HRData[[#This Row],[Job Satisfaction Level]]=2,"Dissatisfied",HRData[[#This Row],[Job Satisfaction Level]]=3,"Neutral",HRData[[#This Row],[Job Satisfaction Level]]=4,"Satisfied",HRData[[#This Row],[Job Satisfaction Level]]=5,"Very Satisfied")</f>
        <v>Dissatisfied</v>
      </c>
      <c r="W1489" s="2" t="s">
        <v>40</v>
      </c>
      <c r="X1489" s="2" t="str">
        <f t="shared" si="94"/>
        <v>40-49</v>
      </c>
      <c r="Y1489" s="2" t="str">
        <f t="shared" si="95"/>
        <v>40-49</v>
      </c>
    </row>
    <row r="1490" spans="1:25" x14ac:dyDescent="0.25">
      <c r="A1490" s="2">
        <v>5591</v>
      </c>
      <c r="B1490" s="2" t="s">
        <v>2088</v>
      </c>
      <c r="C1490" s="2">
        <v>64</v>
      </c>
      <c r="D1490" s="2" t="s">
        <v>217</v>
      </c>
      <c r="E1490" s="2" t="s">
        <v>42</v>
      </c>
      <c r="F1490" s="2" t="s">
        <v>172</v>
      </c>
      <c r="G1490" s="5">
        <v>43134</v>
      </c>
      <c r="H1490" s="2">
        <v>5.99</v>
      </c>
      <c r="I1490" s="2">
        <f t="shared" ca="1" si="92"/>
        <v>6</v>
      </c>
      <c r="J1490" s="2" t="str">
        <f t="shared" ca="1" si="93"/>
        <v>5-10</v>
      </c>
      <c r="K1490" s="5"/>
      <c r="L1490" s="2" t="s">
        <v>48</v>
      </c>
      <c r="M1490" s="2" t="s">
        <v>39</v>
      </c>
      <c r="N1490" s="2">
        <v>3</v>
      </c>
      <c r="O1490" s="2" t="str" cm="1">
        <f t="array" ref="O1490">_xlfn.IFS(HRData[[#This Row],[Performance Rating]]=1,"Very Dissatisfied",HRData[[#This Row],[Performance Rating]]=2,"Dissatisfied",HRData[[#This Row],[Performance Rating]]=3,"Neutral",HRData[[#This Row],[Performance Rating]]=4,"Satisfied",HRData[[#This Row],[Performance Rating]]=5,"Very Satisfied")</f>
        <v>Neutral</v>
      </c>
      <c r="P1490" s="7">
        <v>103318</v>
      </c>
      <c r="Q1490" s="7">
        <v>8419</v>
      </c>
      <c r="R1490" s="2">
        <v>14</v>
      </c>
      <c r="S1490" s="2">
        <v>9</v>
      </c>
      <c r="T1490" s="2">
        <v>9</v>
      </c>
      <c r="U1490" s="2">
        <v>3</v>
      </c>
      <c r="V1490" s="2" t="str" cm="1">
        <f t="array" ref="V1490">_xlfn.IFS(HRData[[#This Row],[Job Satisfaction Level]]=1,"Very Dissatisfied",HRData[[#This Row],[Job Satisfaction Level]]=2,"Dissatisfied",HRData[[#This Row],[Job Satisfaction Level]]=3,"Neutral",HRData[[#This Row],[Job Satisfaction Level]]=4,"Satisfied",HRData[[#This Row],[Job Satisfaction Level]]=5,"Very Satisfied")</f>
        <v>Neutral</v>
      </c>
      <c r="W1490" s="2" t="s">
        <v>31</v>
      </c>
      <c r="X1490" s="2" t="str">
        <f t="shared" si="94"/>
        <v>60-69</v>
      </c>
      <c r="Y1490" s="2" t="str">
        <f t="shared" si="95"/>
        <v>60-69</v>
      </c>
    </row>
    <row r="1491" spans="1:25" x14ac:dyDescent="0.25">
      <c r="A1491" s="2">
        <v>3035</v>
      </c>
      <c r="B1491" s="2" t="s">
        <v>2089</v>
      </c>
      <c r="C1491" s="2">
        <v>20</v>
      </c>
      <c r="D1491" s="2" t="s">
        <v>217</v>
      </c>
      <c r="E1491" s="2" t="s">
        <v>50</v>
      </c>
      <c r="F1491" s="2" t="s">
        <v>334</v>
      </c>
      <c r="G1491" s="5">
        <v>44645</v>
      </c>
      <c r="H1491" s="2">
        <v>1.85</v>
      </c>
      <c r="I1491" s="2">
        <f t="shared" ca="1" si="92"/>
        <v>2</v>
      </c>
      <c r="J1491" s="2" t="str">
        <f t="shared" ca="1" si="93"/>
        <v>1-3</v>
      </c>
      <c r="K1491" s="5"/>
      <c r="L1491" s="2" t="s">
        <v>29</v>
      </c>
      <c r="M1491" s="2" t="s">
        <v>39</v>
      </c>
      <c r="N1491" s="2">
        <v>3</v>
      </c>
      <c r="O1491" s="2" t="str" cm="1">
        <f t="array" ref="O1491">_xlfn.IFS(HRData[[#This Row],[Performance Rating]]=1,"Very Dissatisfied",HRData[[#This Row],[Performance Rating]]=2,"Dissatisfied",HRData[[#This Row],[Performance Rating]]=3,"Neutral",HRData[[#This Row],[Performance Rating]]=4,"Satisfied",HRData[[#This Row],[Performance Rating]]=5,"Very Satisfied")</f>
        <v>Neutral</v>
      </c>
      <c r="P1491" s="7">
        <v>144916</v>
      </c>
      <c r="Q1491" s="7">
        <v>7283</v>
      </c>
      <c r="R1491" s="2">
        <v>3</v>
      </c>
      <c r="S1491" s="2">
        <v>10</v>
      </c>
      <c r="T1491" s="2">
        <v>6</v>
      </c>
      <c r="U1491" s="2">
        <v>5</v>
      </c>
      <c r="V1491" s="2" t="str" cm="1">
        <f t="array" ref="V1491">_xlfn.IFS(HRData[[#This Row],[Job Satisfaction Level]]=1,"Very Dissatisfied",HRData[[#This Row],[Job Satisfaction Level]]=2,"Dissatisfied",HRData[[#This Row],[Job Satisfaction Level]]=3,"Neutral",HRData[[#This Row],[Job Satisfaction Level]]=4,"Satisfied",HRData[[#This Row],[Job Satisfaction Level]]=5,"Very Satisfied")</f>
        <v>Very Satisfied</v>
      </c>
      <c r="W1491" s="2" t="s">
        <v>45</v>
      </c>
      <c r="X1491" s="2" t="str">
        <f t="shared" si="94"/>
        <v>20-29</v>
      </c>
      <c r="Y1491" s="2" t="str">
        <f t="shared" si="95"/>
        <v>20-29</v>
      </c>
    </row>
    <row r="1492" spans="1:25" x14ac:dyDescent="0.25">
      <c r="A1492" s="2">
        <v>7984</v>
      </c>
      <c r="B1492" s="2" t="s">
        <v>2090</v>
      </c>
      <c r="C1492" s="2">
        <v>65</v>
      </c>
      <c r="D1492" s="2" t="s">
        <v>26</v>
      </c>
      <c r="E1492" s="2" t="s">
        <v>50</v>
      </c>
      <c r="F1492" s="2" t="s">
        <v>280</v>
      </c>
      <c r="G1492" s="5">
        <v>45069</v>
      </c>
      <c r="H1492" s="2">
        <v>0.68</v>
      </c>
      <c r="I1492" s="2">
        <f t="shared" ca="1" si="92"/>
        <v>0</v>
      </c>
      <c r="J1492" s="2" t="str">
        <f t="shared" ca="1" si="93"/>
        <v>New</v>
      </c>
      <c r="K1492" s="5"/>
      <c r="L1492" s="2" t="s">
        <v>29</v>
      </c>
      <c r="M1492" s="2" t="s">
        <v>39</v>
      </c>
      <c r="N1492" s="2">
        <v>5</v>
      </c>
      <c r="O1492" s="2" t="str" cm="1">
        <f t="array" ref="O1492">_xlfn.IFS(HRData[[#This Row],[Performance Rating]]=1,"Very Dissatisfied",HRData[[#This Row],[Performance Rating]]=2,"Dissatisfied",HRData[[#This Row],[Performance Rating]]=3,"Neutral",HRData[[#This Row],[Performance Rating]]=4,"Satisfied",HRData[[#This Row],[Performance Rating]]=5,"Very Satisfied")</f>
        <v>Very Satisfied</v>
      </c>
      <c r="P1492" s="7">
        <v>93791</v>
      </c>
      <c r="Q1492" s="7">
        <v>6604</v>
      </c>
      <c r="R1492" s="2">
        <v>15</v>
      </c>
      <c r="S1492" s="2">
        <v>10</v>
      </c>
      <c r="T1492" s="2">
        <v>1</v>
      </c>
      <c r="U1492" s="2">
        <v>1</v>
      </c>
      <c r="V1492" s="2" t="str" cm="1">
        <f t="array" ref="V14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492" s="2" t="s">
        <v>40</v>
      </c>
      <c r="X1492" s="2" t="str">
        <f t="shared" si="94"/>
        <v>60-69</v>
      </c>
      <c r="Y1492" s="2" t="str">
        <f t="shared" si="95"/>
        <v>60-69</v>
      </c>
    </row>
    <row r="1493" spans="1:25" x14ac:dyDescent="0.25">
      <c r="A1493" s="2">
        <v>2169</v>
      </c>
      <c r="B1493" s="2" t="s">
        <v>2091</v>
      </c>
      <c r="C1493" s="2">
        <v>24</v>
      </c>
      <c r="D1493" s="2" t="s">
        <v>33</v>
      </c>
      <c r="E1493" s="2" t="s">
        <v>37</v>
      </c>
      <c r="F1493" s="2" t="s">
        <v>1906</v>
      </c>
      <c r="G1493" s="5">
        <v>43204</v>
      </c>
      <c r="H1493" s="2">
        <v>5.79</v>
      </c>
      <c r="I1493" s="2">
        <f t="shared" ca="1" si="92"/>
        <v>6</v>
      </c>
      <c r="J1493" s="2" t="str">
        <f t="shared" ca="1" si="93"/>
        <v>5-10</v>
      </c>
      <c r="K1493" s="5"/>
      <c r="L1493" s="2" t="s">
        <v>56</v>
      </c>
      <c r="M1493" s="2" t="s">
        <v>39</v>
      </c>
      <c r="N1493" s="2">
        <v>5</v>
      </c>
      <c r="O1493" s="2" t="str" cm="1">
        <f t="array" ref="O1493">_xlfn.IFS(HRData[[#This Row],[Performance Rating]]=1,"Very Dissatisfied",HRData[[#This Row],[Performance Rating]]=2,"Dissatisfied",HRData[[#This Row],[Performance Rating]]=3,"Neutral",HRData[[#This Row],[Performance Rating]]=4,"Satisfied",HRData[[#This Row],[Performance Rating]]=5,"Very Satisfied")</f>
        <v>Very Satisfied</v>
      </c>
      <c r="P1493" s="7">
        <v>31614</v>
      </c>
      <c r="Q1493" s="7">
        <v>9639</v>
      </c>
      <c r="R1493" s="2">
        <v>10</v>
      </c>
      <c r="S1493" s="2">
        <v>10</v>
      </c>
      <c r="T1493" s="2">
        <v>2</v>
      </c>
      <c r="U1493" s="2">
        <v>5</v>
      </c>
      <c r="V1493" s="2" t="str" cm="1">
        <f t="array" ref="V1493">_xlfn.IFS(HRData[[#This Row],[Job Satisfaction Level]]=1,"Very Dissatisfied",HRData[[#This Row],[Job Satisfaction Level]]=2,"Dissatisfied",HRData[[#This Row],[Job Satisfaction Level]]=3,"Neutral",HRData[[#This Row],[Job Satisfaction Level]]=4,"Satisfied",HRData[[#This Row],[Job Satisfaction Level]]=5,"Very Satisfied")</f>
        <v>Very Satisfied</v>
      </c>
      <c r="W1493" s="2" t="s">
        <v>31</v>
      </c>
      <c r="X1493" s="2" t="str">
        <f t="shared" si="94"/>
        <v>20-29</v>
      </c>
      <c r="Y1493" s="2" t="str">
        <f t="shared" si="95"/>
        <v>20-29</v>
      </c>
    </row>
    <row r="1494" spans="1:25" x14ac:dyDescent="0.25">
      <c r="A1494" s="2">
        <v>3620</v>
      </c>
      <c r="B1494" s="2" t="s">
        <v>2092</v>
      </c>
      <c r="C1494" s="2">
        <v>44</v>
      </c>
      <c r="D1494" s="2" t="s">
        <v>33</v>
      </c>
      <c r="E1494" s="2" t="s">
        <v>27</v>
      </c>
      <c r="F1494" s="2" t="s">
        <v>157</v>
      </c>
      <c r="G1494" s="5">
        <v>41845</v>
      </c>
      <c r="H1494" s="2">
        <v>9.52</v>
      </c>
      <c r="I1494" s="2">
        <f t="shared" ca="1" si="92"/>
        <v>1</v>
      </c>
      <c r="J1494" s="2" t="str">
        <f t="shared" ca="1" si="93"/>
        <v>1-3</v>
      </c>
      <c r="K1494" s="5">
        <v>42486</v>
      </c>
      <c r="L1494" s="2" t="s">
        <v>48</v>
      </c>
      <c r="M1494" s="2" t="s">
        <v>30</v>
      </c>
      <c r="N1494" s="2">
        <v>3</v>
      </c>
      <c r="O1494" s="2" t="str" cm="1">
        <f t="array" ref="O1494">_xlfn.IFS(HRData[[#This Row],[Performance Rating]]=1,"Very Dissatisfied",HRData[[#This Row],[Performance Rating]]=2,"Dissatisfied",HRData[[#This Row],[Performance Rating]]=3,"Neutral",HRData[[#This Row],[Performance Rating]]=4,"Satisfied",HRData[[#This Row],[Performance Rating]]=5,"Very Satisfied")</f>
        <v>Neutral</v>
      </c>
      <c r="P1494" s="7">
        <v>68860</v>
      </c>
      <c r="Q1494" s="7">
        <v>5422</v>
      </c>
      <c r="R1494" s="2">
        <v>14</v>
      </c>
      <c r="S1494" s="2">
        <v>7</v>
      </c>
      <c r="T1494" s="2">
        <v>2</v>
      </c>
      <c r="U1494" s="2">
        <v>5</v>
      </c>
      <c r="V1494" s="2" t="str" cm="1">
        <f t="array" ref="V1494">_xlfn.IFS(HRData[[#This Row],[Job Satisfaction Level]]=1,"Very Dissatisfied",HRData[[#This Row],[Job Satisfaction Level]]=2,"Dissatisfied",HRData[[#This Row],[Job Satisfaction Level]]=3,"Neutral",HRData[[#This Row],[Job Satisfaction Level]]=4,"Satisfied",HRData[[#This Row],[Job Satisfaction Level]]=5,"Very Satisfied")</f>
        <v>Very Satisfied</v>
      </c>
      <c r="W1494" s="2" t="s">
        <v>31</v>
      </c>
      <c r="X1494" s="2" t="str">
        <f t="shared" si="94"/>
        <v>40-49</v>
      </c>
      <c r="Y1494" s="2" t="str">
        <f t="shared" si="95"/>
        <v>40-49</v>
      </c>
    </row>
    <row r="1495" spans="1:25" x14ac:dyDescent="0.25">
      <c r="A1495" s="2">
        <v>3678</v>
      </c>
      <c r="B1495" s="2" t="s">
        <v>2093</v>
      </c>
      <c r="C1495" s="2">
        <v>43</v>
      </c>
      <c r="D1495" s="2" t="s">
        <v>33</v>
      </c>
      <c r="E1495" s="2" t="s">
        <v>27</v>
      </c>
      <c r="F1495" s="2" t="s">
        <v>534</v>
      </c>
      <c r="G1495" s="5">
        <v>45017</v>
      </c>
      <c r="H1495" s="2">
        <v>0.83</v>
      </c>
      <c r="I1495" s="2">
        <f t="shared" ca="1" si="92"/>
        <v>1</v>
      </c>
      <c r="J1495" s="2" t="str">
        <f t="shared" ca="1" si="93"/>
        <v>1-3</v>
      </c>
      <c r="K1495" s="5"/>
      <c r="L1495" s="2" t="s">
        <v>44</v>
      </c>
      <c r="M1495" s="2" t="s">
        <v>39</v>
      </c>
      <c r="N1495" s="2">
        <v>1</v>
      </c>
      <c r="O1495" s="2" t="str" cm="1">
        <f t="array" ref="O1495">_xlfn.IFS(HRData[[#This Row],[Performance Rating]]=1,"Very Dissatisfied",HRData[[#This Row],[Performance Rating]]=2,"Dissatisfied",HRData[[#This Row],[Performance Rating]]=3,"Neutral",HRData[[#This Row],[Performance Rating]]=4,"Satisfied",HRData[[#This Row],[Performance Rating]]=5,"Very Satisfied")</f>
        <v>Very Dissatisfied</v>
      </c>
      <c r="P1495" s="7">
        <v>119818</v>
      </c>
      <c r="Q1495" s="7">
        <v>6574</v>
      </c>
      <c r="R1495" s="2">
        <v>18</v>
      </c>
      <c r="S1495" s="2">
        <v>1</v>
      </c>
      <c r="T1495" s="2">
        <v>4</v>
      </c>
      <c r="U1495" s="2">
        <v>4</v>
      </c>
      <c r="V1495" s="2" t="str" cm="1">
        <f t="array" ref="V1495">_xlfn.IFS(HRData[[#This Row],[Job Satisfaction Level]]=1,"Very Dissatisfied",HRData[[#This Row],[Job Satisfaction Level]]=2,"Dissatisfied",HRData[[#This Row],[Job Satisfaction Level]]=3,"Neutral",HRData[[#This Row],[Job Satisfaction Level]]=4,"Satisfied",HRData[[#This Row],[Job Satisfaction Level]]=5,"Very Satisfied")</f>
        <v>Satisfied</v>
      </c>
      <c r="W1495" s="2" t="s">
        <v>40</v>
      </c>
      <c r="X1495" s="2" t="str">
        <f t="shared" si="94"/>
        <v>40-49</v>
      </c>
      <c r="Y1495" s="2" t="str">
        <f t="shared" si="95"/>
        <v>40-49</v>
      </c>
    </row>
    <row r="1496" spans="1:25" x14ac:dyDescent="0.25">
      <c r="A1496" s="2">
        <v>2513</v>
      </c>
      <c r="B1496" s="2" t="s">
        <v>2094</v>
      </c>
      <c r="C1496" s="2">
        <v>37</v>
      </c>
      <c r="D1496" s="2" t="s">
        <v>26</v>
      </c>
      <c r="E1496" s="2" t="s">
        <v>42</v>
      </c>
      <c r="F1496" s="2" t="s">
        <v>1683</v>
      </c>
      <c r="G1496" s="5">
        <v>42629</v>
      </c>
      <c r="H1496" s="2">
        <v>7.37</v>
      </c>
      <c r="I1496" s="2">
        <f t="shared" ca="1" si="92"/>
        <v>7</v>
      </c>
      <c r="J1496" s="2" t="str">
        <f t="shared" ca="1" si="93"/>
        <v>5-10</v>
      </c>
      <c r="K1496" s="5"/>
      <c r="L1496" s="2" t="s">
        <v>48</v>
      </c>
      <c r="M1496" s="2" t="s">
        <v>39</v>
      </c>
      <c r="N1496" s="2">
        <v>4</v>
      </c>
      <c r="O1496" s="2" t="str" cm="1">
        <f t="array" ref="O1496">_xlfn.IFS(HRData[[#This Row],[Performance Rating]]=1,"Very Dissatisfied",HRData[[#This Row],[Performance Rating]]=2,"Dissatisfied",HRData[[#This Row],[Performance Rating]]=3,"Neutral",HRData[[#This Row],[Performance Rating]]=4,"Satisfied",HRData[[#This Row],[Performance Rating]]=5,"Very Satisfied")</f>
        <v>Satisfied</v>
      </c>
      <c r="P1496" s="7">
        <v>94792</v>
      </c>
      <c r="Q1496" s="7">
        <v>3696</v>
      </c>
      <c r="R1496" s="2">
        <v>3</v>
      </c>
      <c r="S1496" s="2">
        <v>8</v>
      </c>
      <c r="T1496" s="2">
        <v>8</v>
      </c>
      <c r="U1496" s="2">
        <v>5</v>
      </c>
      <c r="V1496" s="2" t="str" cm="1">
        <f t="array" ref="V1496">_xlfn.IFS(HRData[[#This Row],[Job Satisfaction Level]]=1,"Very Dissatisfied",HRData[[#This Row],[Job Satisfaction Level]]=2,"Dissatisfied",HRData[[#This Row],[Job Satisfaction Level]]=3,"Neutral",HRData[[#This Row],[Job Satisfaction Level]]=4,"Satisfied",HRData[[#This Row],[Job Satisfaction Level]]=5,"Very Satisfied")</f>
        <v>Very Satisfied</v>
      </c>
      <c r="W1496" s="2" t="s">
        <v>40</v>
      </c>
      <c r="X1496" s="2" t="str">
        <f t="shared" si="94"/>
        <v>30-39</v>
      </c>
      <c r="Y1496" s="2" t="str">
        <f t="shared" si="95"/>
        <v>30-39</v>
      </c>
    </row>
    <row r="1497" spans="1:25" x14ac:dyDescent="0.25">
      <c r="A1497" s="2">
        <v>7351</v>
      </c>
      <c r="B1497" s="2" t="s">
        <v>2095</v>
      </c>
      <c r="C1497" s="2">
        <v>36</v>
      </c>
      <c r="D1497" s="2" t="s">
        <v>217</v>
      </c>
      <c r="E1497" s="2" t="s">
        <v>34</v>
      </c>
      <c r="F1497" s="2" t="s">
        <v>808</v>
      </c>
      <c r="G1497" s="5">
        <v>42004</v>
      </c>
      <c r="H1497" s="2">
        <v>9.08</v>
      </c>
      <c r="I1497" s="2">
        <f t="shared" ca="1" si="92"/>
        <v>9</v>
      </c>
      <c r="J1497" s="2" t="str">
        <f t="shared" ca="1" si="93"/>
        <v>5-10</v>
      </c>
      <c r="K1497" s="5"/>
      <c r="L1497" s="2" t="s">
        <v>44</v>
      </c>
      <c r="M1497" s="2" t="s">
        <v>39</v>
      </c>
      <c r="N1497" s="2">
        <v>4</v>
      </c>
      <c r="O1497" s="2" t="str" cm="1">
        <f t="array" ref="O1497">_xlfn.IFS(HRData[[#This Row],[Performance Rating]]=1,"Very Dissatisfied",HRData[[#This Row],[Performance Rating]]=2,"Dissatisfied",HRData[[#This Row],[Performance Rating]]=3,"Neutral",HRData[[#This Row],[Performance Rating]]=4,"Satisfied",HRData[[#This Row],[Performance Rating]]=5,"Very Satisfied")</f>
        <v>Satisfied</v>
      </c>
      <c r="P1497" s="7">
        <v>92513</v>
      </c>
      <c r="Q1497" s="7">
        <v>4321</v>
      </c>
      <c r="R1497" s="2">
        <v>19</v>
      </c>
      <c r="S1497" s="2">
        <v>10</v>
      </c>
      <c r="T1497" s="2">
        <v>1</v>
      </c>
      <c r="U1497" s="2">
        <v>5</v>
      </c>
      <c r="V1497" s="2" t="str" cm="1">
        <f t="array" ref="V1497">_xlfn.IFS(HRData[[#This Row],[Job Satisfaction Level]]=1,"Very Dissatisfied",HRData[[#This Row],[Job Satisfaction Level]]=2,"Dissatisfied",HRData[[#This Row],[Job Satisfaction Level]]=3,"Neutral",HRData[[#This Row],[Job Satisfaction Level]]=4,"Satisfied",HRData[[#This Row],[Job Satisfaction Level]]=5,"Very Satisfied")</f>
        <v>Very Satisfied</v>
      </c>
      <c r="W1497" s="2" t="s">
        <v>45</v>
      </c>
      <c r="X1497" s="2" t="str">
        <f t="shared" si="94"/>
        <v>30-39</v>
      </c>
      <c r="Y1497" s="2" t="str">
        <f t="shared" si="95"/>
        <v>30-39</v>
      </c>
    </row>
    <row r="1498" spans="1:25" x14ac:dyDescent="0.25">
      <c r="A1498" s="2">
        <v>4697</v>
      </c>
      <c r="B1498" s="2" t="s">
        <v>1838</v>
      </c>
      <c r="C1498" s="2">
        <v>34</v>
      </c>
      <c r="D1498" s="2" t="s">
        <v>26</v>
      </c>
      <c r="E1498" s="2" t="s">
        <v>34</v>
      </c>
      <c r="F1498" s="2" t="s">
        <v>2096</v>
      </c>
      <c r="G1498" s="5">
        <v>43440</v>
      </c>
      <c r="H1498" s="2">
        <v>5.15</v>
      </c>
      <c r="I1498" s="2">
        <f t="shared" ca="1" si="92"/>
        <v>3</v>
      </c>
      <c r="J1498" s="2" t="str">
        <f t="shared" ca="1" si="93"/>
        <v>3-5</v>
      </c>
      <c r="K1498" s="5">
        <v>44647</v>
      </c>
      <c r="L1498" s="2" t="s">
        <v>56</v>
      </c>
      <c r="M1498" s="2" t="s">
        <v>30</v>
      </c>
      <c r="N1498" s="2">
        <v>3</v>
      </c>
      <c r="O1498" s="2" t="str" cm="1">
        <f t="array" ref="O1498">_xlfn.IFS(HRData[[#This Row],[Performance Rating]]=1,"Very Dissatisfied",HRData[[#This Row],[Performance Rating]]=2,"Dissatisfied",HRData[[#This Row],[Performance Rating]]=3,"Neutral",HRData[[#This Row],[Performance Rating]]=4,"Satisfied",HRData[[#This Row],[Performance Rating]]=5,"Very Satisfied")</f>
        <v>Neutral</v>
      </c>
      <c r="P1498" s="7">
        <v>57022</v>
      </c>
      <c r="Q1498" s="7">
        <v>9318</v>
      </c>
      <c r="R1498" s="2">
        <v>8</v>
      </c>
      <c r="S1498" s="2">
        <v>2</v>
      </c>
      <c r="T1498" s="2">
        <v>5</v>
      </c>
      <c r="U1498" s="2">
        <v>4</v>
      </c>
      <c r="V1498" s="2" t="str" cm="1">
        <f t="array" ref="V1498">_xlfn.IFS(HRData[[#This Row],[Job Satisfaction Level]]=1,"Very Dissatisfied",HRData[[#This Row],[Job Satisfaction Level]]=2,"Dissatisfied",HRData[[#This Row],[Job Satisfaction Level]]=3,"Neutral",HRData[[#This Row],[Job Satisfaction Level]]=4,"Satisfied",HRData[[#This Row],[Job Satisfaction Level]]=5,"Very Satisfied")</f>
        <v>Satisfied</v>
      </c>
      <c r="W1498" s="2" t="s">
        <v>40</v>
      </c>
      <c r="X1498" s="2" t="str">
        <f t="shared" si="94"/>
        <v>30-39</v>
      </c>
      <c r="Y1498" s="2" t="str">
        <f t="shared" si="95"/>
        <v>30-39</v>
      </c>
    </row>
    <row r="1499" spans="1:25" x14ac:dyDescent="0.25">
      <c r="A1499" s="2">
        <v>9247</v>
      </c>
      <c r="B1499" s="2" t="s">
        <v>2097</v>
      </c>
      <c r="C1499" s="2">
        <v>49</v>
      </c>
      <c r="D1499" s="2" t="s">
        <v>33</v>
      </c>
      <c r="E1499" s="2" t="s">
        <v>34</v>
      </c>
      <c r="F1499" s="2" t="s">
        <v>2098</v>
      </c>
      <c r="G1499" s="5">
        <v>42474</v>
      </c>
      <c r="H1499" s="2">
        <v>7.79</v>
      </c>
      <c r="I1499" s="2">
        <f t="shared" ca="1" si="92"/>
        <v>8</v>
      </c>
      <c r="J1499" s="2" t="str">
        <f t="shared" ca="1" si="93"/>
        <v>5-10</v>
      </c>
      <c r="K1499" s="5"/>
      <c r="L1499" s="2" t="s">
        <v>29</v>
      </c>
      <c r="M1499" s="2" t="s">
        <v>39</v>
      </c>
      <c r="N1499" s="2">
        <v>4</v>
      </c>
      <c r="O1499" s="2" t="str" cm="1">
        <f t="array" ref="O1499">_xlfn.IFS(HRData[[#This Row],[Performance Rating]]=1,"Very Dissatisfied",HRData[[#This Row],[Performance Rating]]=2,"Dissatisfied",HRData[[#This Row],[Performance Rating]]=3,"Neutral",HRData[[#This Row],[Performance Rating]]=4,"Satisfied",HRData[[#This Row],[Performance Rating]]=5,"Very Satisfied")</f>
        <v>Satisfied</v>
      </c>
      <c r="P1499" s="7">
        <v>95814</v>
      </c>
      <c r="Q1499" s="7">
        <v>1798</v>
      </c>
      <c r="R1499" s="2">
        <v>8</v>
      </c>
      <c r="S1499" s="2">
        <v>9</v>
      </c>
      <c r="T1499" s="2">
        <v>10</v>
      </c>
      <c r="U1499" s="2">
        <v>2</v>
      </c>
      <c r="V1499" s="2" t="str" cm="1">
        <f t="array" ref="V1499">_xlfn.IFS(HRData[[#This Row],[Job Satisfaction Level]]=1,"Very Dissatisfied",HRData[[#This Row],[Job Satisfaction Level]]=2,"Dissatisfied",HRData[[#This Row],[Job Satisfaction Level]]=3,"Neutral",HRData[[#This Row],[Job Satisfaction Level]]=4,"Satisfied",HRData[[#This Row],[Job Satisfaction Level]]=5,"Very Satisfied")</f>
        <v>Dissatisfied</v>
      </c>
      <c r="W1499" s="2" t="s">
        <v>45</v>
      </c>
      <c r="X1499" s="2" t="str">
        <f t="shared" si="94"/>
        <v>40-49</v>
      </c>
      <c r="Y1499" s="2" t="str">
        <f t="shared" si="95"/>
        <v>40-49</v>
      </c>
    </row>
    <row r="1500" spans="1:25" x14ac:dyDescent="0.25">
      <c r="A1500" s="2">
        <v>1981</v>
      </c>
      <c r="B1500" s="2" t="s">
        <v>2099</v>
      </c>
      <c r="C1500" s="2">
        <v>51</v>
      </c>
      <c r="D1500" s="2" t="s">
        <v>217</v>
      </c>
      <c r="E1500" s="2" t="s">
        <v>42</v>
      </c>
      <c r="F1500" s="2" t="s">
        <v>362</v>
      </c>
      <c r="G1500" s="5">
        <v>42886</v>
      </c>
      <c r="H1500" s="2">
        <v>6.67</v>
      </c>
      <c r="I1500" s="2">
        <f t="shared" ca="1" si="92"/>
        <v>1</v>
      </c>
      <c r="J1500" s="2" t="str">
        <f t="shared" ca="1" si="93"/>
        <v>1-3</v>
      </c>
      <c r="K1500" s="5">
        <v>43301</v>
      </c>
      <c r="L1500" s="2" t="s">
        <v>56</v>
      </c>
      <c r="M1500" s="2" t="s">
        <v>30</v>
      </c>
      <c r="N1500" s="2">
        <v>5</v>
      </c>
      <c r="O1500" s="2" t="str" cm="1">
        <f t="array" ref="O1500">_xlfn.IFS(HRData[[#This Row],[Performance Rating]]=1,"Very Dissatisfied",HRData[[#This Row],[Performance Rating]]=2,"Dissatisfied",HRData[[#This Row],[Performance Rating]]=3,"Neutral",HRData[[#This Row],[Performance Rating]]=4,"Satisfied",HRData[[#This Row],[Performance Rating]]=5,"Very Satisfied")</f>
        <v>Very Satisfied</v>
      </c>
      <c r="P1500" s="7">
        <v>96041</v>
      </c>
      <c r="Q1500" s="7">
        <v>4035</v>
      </c>
      <c r="R1500" s="2">
        <v>1</v>
      </c>
      <c r="S1500" s="2">
        <v>5</v>
      </c>
      <c r="T1500" s="2">
        <v>2</v>
      </c>
      <c r="U1500" s="2">
        <v>3</v>
      </c>
      <c r="V1500" s="2" t="str" cm="1">
        <f t="array" ref="V1500">_xlfn.IFS(HRData[[#This Row],[Job Satisfaction Level]]=1,"Very Dissatisfied",HRData[[#This Row],[Job Satisfaction Level]]=2,"Dissatisfied",HRData[[#This Row],[Job Satisfaction Level]]=3,"Neutral",HRData[[#This Row],[Job Satisfaction Level]]=4,"Satisfied",HRData[[#This Row],[Job Satisfaction Level]]=5,"Very Satisfied")</f>
        <v>Neutral</v>
      </c>
      <c r="W1500" s="2" t="s">
        <v>40</v>
      </c>
      <c r="X1500" s="2" t="str">
        <f t="shared" si="94"/>
        <v>50-59</v>
      </c>
      <c r="Y1500" s="2" t="str">
        <f t="shared" si="95"/>
        <v>50-59</v>
      </c>
    </row>
    <row r="1501" spans="1:25" x14ac:dyDescent="0.25">
      <c r="A1501" s="2">
        <v>8496</v>
      </c>
      <c r="B1501" s="2" t="s">
        <v>2100</v>
      </c>
      <c r="C1501" s="2">
        <v>51</v>
      </c>
      <c r="D1501" s="2" t="s">
        <v>33</v>
      </c>
      <c r="E1501" s="2" t="s">
        <v>27</v>
      </c>
      <c r="F1501" s="2" t="s">
        <v>411</v>
      </c>
      <c r="G1501" s="5">
        <v>44777</v>
      </c>
      <c r="H1501" s="2">
        <v>1.48</v>
      </c>
      <c r="I1501" s="2">
        <f t="shared" ca="1" si="92"/>
        <v>1</v>
      </c>
      <c r="J1501" s="2" t="str">
        <f t="shared" ca="1" si="93"/>
        <v>1-3</v>
      </c>
      <c r="K1501" s="5"/>
      <c r="L1501" s="2" t="s">
        <v>48</v>
      </c>
      <c r="M1501" s="2" t="s">
        <v>39</v>
      </c>
      <c r="N1501" s="2">
        <v>5</v>
      </c>
      <c r="O1501" s="2" t="str" cm="1">
        <f t="array" ref="O1501">_xlfn.IFS(HRData[[#This Row],[Performance Rating]]=1,"Very Dissatisfied",HRData[[#This Row],[Performance Rating]]=2,"Dissatisfied",HRData[[#This Row],[Performance Rating]]=3,"Neutral",HRData[[#This Row],[Performance Rating]]=4,"Satisfied",HRData[[#This Row],[Performance Rating]]=5,"Very Satisfied")</f>
        <v>Very Satisfied</v>
      </c>
      <c r="P1501" s="7">
        <v>116715</v>
      </c>
      <c r="Q1501" s="7">
        <v>9099</v>
      </c>
      <c r="R1501" s="2">
        <v>18</v>
      </c>
      <c r="S1501" s="2">
        <v>0</v>
      </c>
      <c r="T1501" s="2">
        <v>2</v>
      </c>
      <c r="U1501" s="2">
        <v>2</v>
      </c>
      <c r="V1501" s="2" t="str" cm="1">
        <f t="array" ref="V1501">_xlfn.IFS(HRData[[#This Row],[Job Satisfaction Level]]=1,"Very Dissatisfied",HRData[[#This Row],[Job Satisfaction Level]]=2,"Dissatisfied",HRData[[#This Row],[Job Satisfaction Level]]=3,"Neutral",HRData[[#This Row],[Job Satisfaction Level]]=4,"Satisfied",HRData[[#This Row],[Job Satisfaction Level]]=5,"Very Satisfied")</f>
        <v>Dissatisfied</v>
      </c>
      <c r="W1501" s="2" t="s">
        <v>40</v>
      </c>
      <c r="X1501" s="2" t="str">
        <f t="shared" si="94"/>
        <v>50-59</v>
      </c>
      <c r="Y1501" s="2" t="str">
        <f t="shared" si="95"/>
        <v>50-59</v>
      </c>
    </row>
    <row r="1502" spans="1:25" x14ac:dyDescent="0.25">
      <c r="A1502" s="2">
        <v>6386</v>
      </c>
      <c r="B1502" s="2" t="s">
        <v>2101</v>
      </c>
      <c r="C1502" s="2">
        <v>42</v>
      </c>
      <c r="D1502" s="2" t="s">
        <v>33</v>
      </c>
      <c r="E1502" s="2" t="s">
        <v>50</v>
      </c>
      <c r="F1502" s="2" t="s">
        <v>496</v>
      </c>
      <c r="G1502" s="5">
        <v>44330</v>
      </c>
      <c r="H1502" s="2">
        <v>2.71</v>
      </c>
      <c r="I1502" s="2">
        <f t="shared" ca="1" si="92"/>
        <v>2</v>
      </c>
      <c r="J1502" s="2" t="str">
        <f t="shared" ca="1" si="93"/>
        <v>1-3</v>
      </c>
      <c r="K1502" s="5"/>
      <c r="L1502" s="2" t="s">
        <v>56</v>
      </c>
      <c r="M1502" s="2" t="s">
        <v>39</v>
      </c>
      <c r="N1502" s="2">
        <v>3</v>
      </c>
      <c r="O1502" s="2" t="str" cm="1">
        <f t="array" ref="O1502">_xlfn.IFS(HRData[[#This Row],[Performance Rating]]=1,"Very Dissatisfied",HRData[[#This Row],[Performance Rating]]=2,"Dissatisfied",HRData[[#This Row],[Performance Rating]]=3,"Neutral",HRData[[#This Row],[Performance Rating]]=4,"Satisfied",HRData[[#This Row],[Performance Rating]]=5,"Very Satisfied")</f>
        <v>Neutral</v>
      </c>
      <c r="P1502" s="7">
        <v>47874</v>
      </c>
      <c r="Q1502" s="7">
        <v>9989</v>
      </c>
      <c r="R1502" s="2">
        <v>7</v>
      </c>
      <c r="S1502" s="2">
        <v>9</v>
      </c>
      <c r="T1502" s="2">
        <v>9</v>
      </c>
      <c r="U1502" s="2">
        <v>4</v>
      </c>
      <c r="V1502" s="2" t="str" cm="1">
        <f t="array" ref="V1502">_xlfn.IFS(HRData[[#This Row],[Job Satisfaction Level]]=1,"Very Dissatisfied",HRData[[#This Row],[Job Satisfaction Level]]=2,"Dissatisfied",HRData[[#This Row],[Job Satisfaction Level]]=3,"Neutral",HRData[[#This Row],[Job Satisfaction Level]]=4,"Satisfied",HRData[[#This Row],[Job Satisfaction Level]]=5,"Very Satisfied")</f>
        <v>Satisfied</v>
      </c>
      <c r="W1502" s="2" t="s">
        <v>40</v>
      </c>
      <c r="X1502" s="2" t="str">
        <f t="shared" si="94"/>
        <v>40-49</v>
      </c>
      <c r="Y1502" s="2" t="str">
        <f t="shared" si="95"/>
        <v>40-49</v>
      </c>
    </row>
    <row r="1503" spans="1:25" x14ac:dyDescent="0.25">
      <c r="A1503" s="2">
        <v>6202</v>
      </c>
      <c r="B1503" s="2" t="s">
        <v>2102</v>
      </c>
      <c r="C1503" s="2">
        <v>21</v>
      </c>
      <c r="D1503" s="2" t="s">
        <v>33</v>
      </c>
      <c r="E1503" s="2" t="s">
        <v>27</v>
      </c>
      <c r="F1503" s="2" t="s">
        <v>1447</v>
      </c>
      <c r="G1503" s="5">
        <v>44243</v>
      </c>
      <c r="H1503" s="2">
        <v>2.95</v>
      </c>
      <c r="I1503" s="2">
        <f t="shared" ca="1" si="92"/>
        <v>0</v>
      </c>
      <c r="J1503" s="2" t="str">
        <f t="shared" ca="1" si="93"/>
        <v>New</v>
      </c>
      <c r="K1503" s="5">
        <v>44444</v>
      </c>
      <c r="L1503" s="2" t="s">
        <v>56</v>
      </c>
      <c r="M1503" s="2" t="s">
        <v>30</v>
      </c>
      <c r="N1503" s="2">
        <v>5</v>
      </c>
      <c r="O1503" s="2" t="str" cm="1">
        <f t="array" ref="O1503">_xlfn.IFS(HRData[[#This Row],[Performance Rating]]=1,"Very Dissatisfied",HRData[[#This Row],[Performance Rating]]=2,"Dissatisfied",HRData[[#This Row],[Performance Rating]]=3,"Neutral",HRData[[#This Row],[Performance Rating]]=4,"Satisfied",HRData[[#This Row],[Performance Rating]]=5,"Very Satisfied")</f>
        <v>Very Satisfied</v>
      </c>
      <c r="P1503" s="7">
        <v>55724</v>
      </c>
      <c r="Q1503" s="7">
        <v>2423</v>
      </c>
      <c r="R1503" s="2">
        <v>11</v>
      </c>
      <c r="S1503" s="2">
        <v>2</v>
      </c>
      <c r="T1503" s="2">
        <v>2</v>
      </c>
      <c r="U1503" s="2">
        <v>1</v>
      </c>
      <c r="V1503" s="2" t="str" cm="1">
        <f t="array" ref="V15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03" s="2" t="s">
        <v>31</v>
      </c>
      <c r="X1503" s="2" t="str">
        <f t="shared" si="94"/>
        <v>20-29</v>
      </c>
      <c r="Y1503" s="2" t="str">
        <f t="shared" si="95"/>
        <v>20-29</v>
      </c>
    </row>
    <row r="1504" spans="1:25" x14ac:dyDescent="0.25">
      <c r="A1504" s="2">
        <v>8757</v>
      </c>
      <c r="B1504" s="2" t="s">
        <v>2103</v>
      </c>
      <c r="C1504" s="2">
        <v>38</v>
      </c>
      <c r="D1504" s="2" t="s">
        <v>33</v>
      </c>
      <c r="E1504" s="2" t="s">
        <v>34</v>
      </c>
      <c r="F1504" s="2" t="s">
        <v>2047</v>
      </c>
      <c r="G1504" s="5">
        <v>42563</v>
      </c>
      <c r="H1504" s="2">
        <v>7.55</v>
      </c>
      <c r="I1504" s="2">
        <f t="shared" ca="1" si="92"/>
        <v>5</v>
      </c>
      <c r="J1504" s="2" t="str">
        <f t="shared" ca="1" si="93"/>
        <v>5-10</v>
      </c>
      <c r="K1504" s="5">
        <v>44644</v>
      </c>
      <c r="L1504" s="2" t="s">
        <v>56</v>
      </c>
      <c r="M1504" s="2" t="s">
        <v>30</v>
      </c>
      <c r="N1504" s="2">
        <v>2</v>
      </c>
      <c r="O1504" s="2" t="str" cm="1">
        <f t="array" ref="O1504">_xlfn.IFS(HRData[[#This Row],[Performance Rating]]=1,"Very Dissatisfied",HRData[[#This Row],[Performance Rating]]=2,"Dissatisfied",HRData[[#This Row],[Performance Rating]]=3,"Neutral",HRData[[#This Row],[Performance Rating]]=4,"Satisfied",HRData[[#This Row],[Performance Rating]]=5,"Very Satisfied")</f>
        <v>Dissatisfied</v>
      </c>
      <c r="P1504" s="7">
        <v>49752</v>
      </c>
      <c r="Q1504" s="7">
        <v>7794</v>
      </c>
      <c r="R1504" s="2">
        <v>12</v>
      </c>
      <c r="S1504" s="2">
        <v>2</v>
      </c>
      <c r="T1504" s="2">
        <v>5</v>
      </c>
      <c r="U1504" s="2">
        <v>1</v>
      </c>
      <c r="V1504" s="2" t="str" cm="1">
        <f t="array" ref="V15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04" s="2" t="s">
        <v>45</v>
      </c>
      <c r="X1504" s="2" t="str">
        <f t="shared" si="94"/>
        <v>30-39</v>
      </c>
      <c r="Y1504" s="2" t="str">
        <f t="shared" si="95"/>
        <v>30-39</v>
      </c>
    </row>
    <row r="1505" spans="1:25" x14ac:dyDescent="0.25">
      <c r="A1505" s="2">
        <v>4479</v>
      </c>
      <c r="B1505" s="2" t="s">
        <v>2104</v>
      </c>
      <c r="C1505" s="2">
        <v>33</v>
      </c>
      <c r="D1505" s="2" t="s">
        <v>26</v>
      </c>
      <c r="E1505" s="2" t="s">
        <v>27</v>
      </c>
      <c r="F1505" s="2" t="s">
        <v>202</v>
      </c>
      <c r="G1505" s="5">
        <v>43135</v>
      </c>
      <c r="H1505" s="2">
        <v>5.98</v>
      </c>
      <c r="I1505" s="2">
        <f t="shared" ca="1" si="92"/>
        <v>6</v>
      </c>
      <c r="J1505" s="2" t="str">
        <f t="shared" ca="1" si="93"/>
        <v>5-10</v>
      </c>
      <c r="K1505" s="5"/>
      <c r="L1505" s="2" t="s">
        <v>29</v>
      </c>
      <c r="M1505" s="2" t="s">
        <v>39</v>
      </c>
      <c r="N1505" s="2">
        <v>1</v>
      </c>
      <c r="O1505" s="2" t="str" cm="1">
        <f t="array" ref="O1505">_xlfn.IFS(HRData[[#This Row],[Performance Rating]]=1,"Very Dissatisfied",HRData[[#This Row],[Performance Rating]]=2,"Dissatisfied",HRData[[#This Row],[Performance Rating]]=3,"Neutral",HRData[[#This Row],[Performance Rating]]=4,"Satisfied",HRData[[#This Row],[Performance Rating]]=5,"Very Satisfied")</f>
        <v>Very Dissatisfied</v>
      </c>
      <c r="P1505" s="7">
        <v>124893</v>
      </c>
      <c r="Q1505" s="7">
        <v>7118</v>
      </c>
      <c r="R1505" s="2">
        <v>2</v>
      </c>
      <c r="S1505" s="2">
        <v>8</v>
      </c>
      <c r="T1505" s="2">
        <v>0</v>
      </c>
      <c r="U1505" s="2">
        <v>2</v>
      </c>
      <c r="V1505" s="2" t="str" cm="1">
        <f t="array" ref="V1505">_xlfn.IFS(HRData[[#This Row],[Job Satisfaction Level]]=1,"Very Dissatisfied",HRData[[#This Row],[Job Satisfaction Level]]=2,"Dissatisfied",HRData[[#This Row],[Job Satisfaction Level]]=3,"Neutral",HRData[[#This Row],[Job Satisfaction Level]]=4,"Satisfied",HRData[[#This Row],[Job Satisfaction Level]]=5,"Very Satisfied")</f>
        <v>Dissatisfied</v>
      </c>
      <c r="W1505" s="2" t="s">
        <v>31</v>
      </c>
      <c r="X1505" s="2" t="str">
        <f t="shared" si="94"/>
        <v>30-39</v>
      </c>
      <c r="Y1505" s="2" t="str">
        <f t="shared" si="95"/>
        <v>30-39</v>
      </c>
    </row>
    <row r="1506" spans="1:25" x14ac:dyDescent="0.25">
      <c r="A1506" s="2">
        <v>4248</v>
      </c>
      <c r="B1506" s="2" t="s">
        <v>2105</v>
      </c>
      <c r="C1506" s="2">
        <v>56</v>
      </c>
      <c r="D1506" s="2" t="s">
        <v>33</v>
      </c>
      <c r="E1506" s="2" t="s">
        <v>42</v>
      </c>
      <c r="F1506" s="2" t="s">
        <v>1040</v>
      </c>
      <c r="G1506" s="5">
        <v>41750</v>
      </c>
      <c r="H1506" s="2">
        <v>9.7799999999999994</v>
      </c>
      <c r="I1506" s="2">
        <f t="shared" ca="1" si="92"/>
        <v>10</v>
      </c>
      <c r="J1506" s="2" t="str">
        <f t="shared" ca="1" si="93"/>
        <v>10+</v>
      </c>
      <c r="K1506" s="5"/>
      <c r="L1506" s="2" t="s">
        <v>56</v>
      </c>
      <c r="M1506" s="2" t="s">
        <v>39</v>
      </c>
      <c r="N1506" s="2">
        <v>5</v>
      </c>
      <c r="O1506" s="2" t="str" cm="1">
        <f t="array" ref="O1506">_xlfn.IFS(HRData[[#This Row],[Performance Rating]]=1,"Very Dissatisfied",HRData[[#This Row],[Performance Rating]]=2,"Dissatisfied",HRData[[#This Row],[Performance Rating]]=3,"Neutral",HRData[[#This Row],[Performance Rating]]=4,"Satisfied",HRData[[#This Row],[Performance Rating]]=5,"Very Satisfied")</f>
        <v>Very Satisfied</v>
      </c>
      <c r="P1506" s="7">
        <v>141066</v>
      </c>
      <c r="Q1506" s="7">
        <v>5041</v>
      </c>
      <c r="R1506" s="2">
        <v>14</v>
      </c>
      <c r="S1506" s="2">
        <v>4</v>
      </c>
      <c r="T1506" s="2">
        <v>1</v>
      </c>
      <c r="U1506" s="2">
        <v>5</v>
      </c>
      <c r="V1506" s="2" t="str" cm="1">
        <f t="array" ref="V1506">_xlfn.IFS(HRData[[#This Row],[Job Satisfaction Level]]=1,"Very Dissatisfied",HRData[[#This Row],[Job Satisfaction Level]]=2,"Dissatisfied",HRData[[#This Row],[Job Satisfaction Level]]=3,"Neutral",HRData[[#This Row],[Job Satisfaction Level]]=4,"Satisfied",HRData[[#This Row],[Job Satisfaction Level]]=5,"Very Satisfied")</f>
        <v>Very Satisfied</v>
      </c>
      <c r="W1506" s="2" t="s">
        <v>45</v>
      </c>
      <c r="X1506" s="2" t="str">
        <f t="shared" si="94"/>
        <v>50-59</v>
      </c>
      <c r="Y1506" s="2" t="str">
        <f t="shared" si="95"/>
        <v>50-59</v>
      </c>
    </row>
    <row r="1507" spans="1:25" x14ac:dyDescent="0.25">
      <c r="A1507" s="2">
        <v>5932</v>
      </c>
      <c r="B1507" s="2" t="s">
        <v>2106</v>
      </c>
      <c r="C1507" s="2">
        <v>29</v>
      </c>
      <c r="D1507" s="2" t="s">
        <v>217</v>
      </c>
      <c r="E1507" s="2" t="s">
        <v>27</v>
      </c>
      <c r="F1507" s="2" t="s">
        <v>899</v>
      </c>
      <c r="G1507" s="5">
        <v>44407</v>
      </c>
      <c r="H1507" s="2">
        <v>2.5</v>
      </c>
      <c r="I1507" s="2">
        <f t="shared" ca="1" si="92"/>
        <v>0</v>
      </c>
      <c r="J1507" s="2" t="str">
        <f t="shared" ca="1" si="93"/>
        <v>New</v>
      </c>
      <c r="K1507" s="5">
        <v>44501</v>
      </c>
      <c r="L1507" s="2" t="s">
        <v>56</v>
      </c>
      <c r="M1507" s="2" t="s">
        <v>30</v>
      </c>
      <c r="N1507" s="2">
        <v>1</v>
      </c>
      <c r="O1507" s="2" t="str" cm="1">
        <f t="array" ref="O1507">_xlfn.IFS(HRData[[#This Row],[Performance Rating]]=1,"Very Dissatisfied",HRData[[#This Row],[Performance Rating]]=2,"Dissatisfied",HRData[[#This Row],[Performance Rating]]=3,"Neutral",HRData[[#This Row],[Performance Rating]]=4,"Satisfied",HRData[[#This Row],[Performance Rating]]=5,"Very Satisfied")</f>
        <v>Very Dissatisfied</v>
      </c>
      <c r="P1507" s="7">
        <v>43987</v>
      </c>
      <c r="Q1507" s="7">
        <v>7346</v>
      </c>
      <c r="R1507" s="2">
        <v>8</v>
      </c>
      <c r="S1507" s="2">
        <v>0</v>
      </c>
      <c r="T1507" s="2">
        <v>5</v>
      </c>
      <c r="U1507" s="2">
        <v>4</v>
      </c>
      <c r="V1507" s="2" t="str" cm="1">
        <f t="array" ref="V1507">_xlfn.IFS(HRData[[#This Row],[Job Satisfaction Level]]=1,"Very Dissatisfied",HRData[[#This Row],[Job Satisfaction Level]]=2,"Dissatisfied",HRData[[#This Row],[Job Satisfaction Level]]=3,"Neutral",HRData[[#This Row],[Job Satisfaction Level]]=4,"Satisfied",HRData[[#This Row],[Job Satisfaction Level]]=5,"Very Satisfied")</f>
        <v>Satisfied</v>
      </c>
      <c r="W1507" s="2" t="s">
        <v>45</v>
      </c>
      <c r="X1507" s="2" t="str">
        <f t="shared" si="94"/>
        <v>20-29</v>
      </c>
      <c r="Y1507" s="2" t="str">
        <f t="shared" si="95"/>
        <v>20-29</v>
      </c>
    </row>
    <row r="1508" spans="1:25" x14ac:dyDescent="0.25">
      <c r="A1508" s="2">
        <v>5535</v>
      </c>
      <c r="B1508" s="2" t="s">
        <v>2107</v>
      </c>
      <c r="C1508" s="2">
        <v>23</v>
      </c>
      <c r="D1508" s="2" t="s">
        <v>217</v>
      </c>
      <c r="E1508" s="2" t="s">
        <v>37</v>
      </c>
      <c r="F1508" s="2" t="s">
        <v>405</v>
      </c>
      <c r="G1508" s="5">
        <v>44951</v>
      </c>
      <c r="H1508" s="2">
        <v>1.01</v>
      </c>
      <c r="I1508" s="2">
        <f t="shared" ca="1" si="92"/>
        <v>0</v>
      </c>
      <c r="J1508" s="2" t="str">
        <f t="shared" ca="1" si="93"/>
        <v>New</v>
      </c>
      <c r="K1508" s="5">
        <v>44985</v>
      </c>
      <c r="L1508" s="2" t="s">
        <v>48</v>
      </c>
      <c r="M1508" s="2" t="s">
        <v>30</v>
      </c>
      <c r="N1508" s="2">
        <v>3</v>
      </c>
      <c r="O1508" s="2" t="str" cm="1">
        <f t="array" ref="O1508">_xlfn.IFS(HRData[[#This Row],[Performance Rating]]=1,"Very Dissatisfied",HRData[[#This Row],[Performance Rating]]=2,"Dissatisfied",HRData[[#This Row],[Performance Rating]]=3,"Neutral",HRData[[#This Row],[Performance Rating]]=4,"Satisfied",HRData[[#This Row],[Performance Rating]]=5,"Very Satisfied")</f>
        <v>Neutral</v>
      </c>
      <c r="P1508" s="7">
        <v>103192</v>
      </c>
      <c r="Q1508" s="7">
        <v>8889</v>
      </c>
      <c r="R1508" s="2">
        <v>7</v>
      </c>
      <c r="S1508" s="2">
        <v>5</v>
      </c>
      <c r="T1508" s="2">
        <v>5</v>
      </c>
      <c r="U1508" s="2">
        <v>1</v>
      </c>
      <c r="V1508" s="2" t="str" cm="1">
        <f t="array" ref="V15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08" s="2" t="s">
        <v>31</v>
      </c>
      <c r="X1508" s="2" t="str">
        <f t="shared" si="94"/>
        <v>20-29</v>
      </c>
      <c r="Y1508" s="2" t="str">
        <f t="shared" si="95"/>
        <v>20-29</v>
      </c>
    </row>
    <row r="1509" spans="1:25" x14ac:dyDescent="0.25">
      <c r="A1509" s="2">
        <v>2380</v>
      </c>
      <c r="B1509" s="2" t="s">
        <v>2108</v>
      </c>
      <c r="C1509" s="2">
        <v>54</v>
      </c>
      <c r="D1509" s="2" t="s">
        <v>33</v>
      </c>
      <c r="E1509" s="2" t="s">
        <v>34</v>
      </c>
      <c r="F1509" s="2" t="s">
        <v>1211</v>
      </c>
      <c r="G1509" s="5">
        <v>43388</v>
      </c>
      <c r="H1509" s="2">
        <v>5.29</v>
      </c>
      <c r="I1509" s="2">
        <f t="shared" ca="1" si="92"/>
        <v>5</v>
      </c>
      <c r="J1509" s="2" t="str">
        <f t="shared" ca="1" si="93"/>
        <v>5-10</v>
      </c>
      <c r="K1509" s="5"/>
      <c r="L1509" s="2" t="s">
        <v>48</v>
      </c>
      <c r="M1509" s="2" t="s">
        <v>39</v>
      </c>
      <c r="N1509" s="2">
        <v>2</v>
      </c>
      <c r="O1509" s="2" t="str" cm="1">
        <f t="array" ref="O1509">_xlfn.IFS(HRData[[#This Row],[Performance Rating]]=1,"Very Dissatisfied",HRData[[#This Row],[Performance Rating]]=2,"Dissatisfied",HRData[[#This Row],[Performance Rating]]=3,"Neutral",HRData[[#This Row],[Performance Rating]]=4,"Satisfied",HRData[[#This Row],[Performance Rating]]=5,"Very Satisfied")</f>
        <v>Dissatisfied</v>
      </c>
      <c r="P1509" s="7">
        <v>145357</v>
      </c>
      <c r="Q1509" s="7">
        <v>149</v>
      </c>
      <c r="R1509" s="2">
        <v>7</v>
      </c>
      <c r="S1509" s="2">
        <v>8</v>
      </c>
      <c r="T1509" s="2">
        <v>6</v>
      </c>
      <c r="U1509" s="2">
        <v>4</v>
      </c>
      <c r="V1509" s="2" t="str" cm="1">
        <f t="array" ref="V1509">_xlfn.IFS(HRData[[#This Row],[Job Satisfaction Level]]=1,"Very Dissatisfied",HRData[[#This Row],[Job Satisfaction Level]]=2,"Dissatisfied",HRData[[#This Row],[Job Satisfaction Level]]=3,"Neutral",HRData[[#This Row],[Job Satisfaction Level]]=4,"Satisfied",HRData[[#This Row],[Job Satisfaction Level]]=5,"Very Satisfied")</f>
        <v>Satisfied</v>
      </c>
      <c r="W1509" s="2" t="s">
        <v>40</v>
      </c>
      <c r="X1509" s="2" t="str">
        <f t="shared" si="94"/>
        <v>50-59</v>
      </c>
      <c r="Y1509" s="2" t="str">
        <f t="shared" si="95"/>
        <v>50-59</v>
      </c>
    </row>
    <row r="1510" spans="1:25" x14ac:dyDescent="0.25">
      <c r="A1510" s="2">
        <v>5763</v>
      </c>
      <c r="B1510" s="2" t="s">
        <v>2109</v>
      </c>
      <c r="C1510" s="2">
        <v>23</v>
      </c>
      <c r="D1510" s="2" t="s">
        <v>26</v>
      </c>
      <c r="E1510" s="2" t="s">
        <v>27</v>
      </c>
      <c r="F1510" s="2" t="s">
        <v>271</v>
      </c>
      <c r="G1510" s="5">
        <v>44371</v>
      </c>
      <c r="H1510" s="2">
        <v>2.6</v>
      </c>
      <c r="I1510" s="2">
        <f t="shared" ca="1" si="92"/>
        <v>0</v>
      </c>
      <c r="J1510" s="2" t="str">
        <f t="shared" ca="1" si="93"/>
        <v>New</v>
      </c>
      <c r="K1510" s="5">
        <v>44508</v>
      </c>
      <c r="L1510" s="2" t="s">
        <v>44</v>
      </c>
      <c r="M1510" s="2" t="s">
        <v>30</v>
      </c>
      <c r="N1510" s="2">
        <v>5</v>
      </c>
      <c r="O1510" s="2" t="str" cm="1">
        <f t="array" ref="O1510">_xlfn.IFS(HRData[[#This Row],[Performance Rating]]=1,"Very Dissatisfied",HRData[[#This Row],[Performance Rating]]=2,"Dissatisfied",HRData[[#This Row],[Performance Rating]]=3,"Neutral",HRData[[#This Row],[Performance Rating]]=4,"Satisfied",HRData[[#This Row],[Performance Rating]]=5,"Very Satisfied")</f>
        <v>Very Satisfied</v>
      </c>
      <c r="P1510" s="7">
        <v>117716</v>
      </c>
      <c r="Q1510" s="7">
        <v>7623</v>
      </c>
      <c r="R1510" s="2">
        <v>10</v>
      </c>
      <c r="S1510" s="2">
        <v>0</v>
      </c>
      <c r="T1510" s="2">
        <v>4</v>
      </c>
      <c r="U1510" s="2">
        <v>1</v>
      </c>
      <c r="V1510" s="2" t="str" cm="1">
        <f t="array" ref="V15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10" s="2" t="s">
        <v>45</v>
      </c>
      <c r="X1510" s="2" t="str">
        <f t="shared" si="94"/>
        <v>20-29</v>
      </c>
      <c r="Y1510" s="2" t="str">
        <f t="shared" si="95"/>
        <v>20-29</v>
      </c>
    </row>
    <row r="1511" spans="1:25" x14ac:dyDescent="0.25">
      <c r="A1511" s="2">
        <v>4841</v>
      </c>
      <c r="B1511" s="2" t="s">
        <v>2110</v>
      </c>
      <c r="C1511" s="2">
        <v>56</v>
      </c>
      <c r="D1511" s="2" t="s">
        <v>217</v>
      </c>
      <c r="E1511" s="2" t="s">
        <v>42</v>
      </c>
      <c r="F1511" s="2" t="s">
        <v>343</v>
      </c>
      <c r="G1511" s="5">
        <v>42915</v>
      </c>
      <c r="H1511" s="2">
        <v>6.59</v>
      </c>
      <c r="I1511" s="2">
        <f t="shared" ca="1" si="92"/>
        <v>2</v>
      </c>
      <c r="J1511" s="2" t="str">
        <f t="shared" ca="1" si="93"/>
        <v>1-3</v>
      </c>
      <c r="K1511" s="5">
        <v>43757</v>
      </c>
      <c r="L1511" s="2" t="s">
        <v>29</v>
      </c>
      <c r="M1511" s="2" t="s">
        <v>30</v>
      </c>
      <c r="N1511" s="2">
        <v>1</v>
      </c>
      <c r="O1511" s="2" t="str" cm="1">
        <f t="array" ref="O1511">_xlfn.IFS(HRData[[#This Row],[Performance Rating]]=1,"Very Dissatisfied",HRData[[#This Row],[Performance Rating]]=2,"Dissatisfied",HRData[[#This Row],[Performance Rating]]=3,"Neutral",HRData[[#This Row],[Performance Rating]]=4,"Satisfied",HRData[[#This Row],[Performance Rating]]=5,"Very Satisfied")</f>
        <v>Very Dissatisfied</v>
      </c>
      <c r="P1511" s="7">
        <v>84162</v>
      </c>
      <c r="Q1511" s="7">
        <v>6427</v>
      </c>
      <c r="R1511" s="2">
        <v>9</v>
      </c>
      <c r="S1511" s="2">
        <v>4</v>
      </c>
      <c r="T1511" s="2">
        <v>8</v>
      </c>
      <c r="U1511" s="2">
        <v>4</v>
      </c>
      <c r="V1511" s="2" t="str" cm="1">
        <f t="array" ref="V1511">_xlfn.IFS(HRData[[#This Row],[Job Satisfaction Level]]=1,"Very Dissatisfied",HRData[[#This Row],[Job Satisfaction Level]]=2,"Dissatisfied",HRData[[#This Row],[Job Satisfaction Level]]=3,"Neutral",HRData[[#This Row],[Job Satisfaction Level]]=4,"Satisfied",HRData[[#This Row],[Job Satisfaction Level]]=5,"Very Satisfied")</f>
        <v>Satisfied</v>
      </c>
      <c r="W1511" s="2" t="s">
        <v>45</v>
      </c>
      <c r="X1511" s="2" t="str">
        <f t="shared" si="94"/>
        <v>50-59</v>
      </c>
      <c r="Y1511" s="2" t="str">
        <f t="shared" si="95"/>
        <v>50-59</v>
      </c>
    </row>
    <row r="1512" spans="1:25" x14ac:dyDescent="0.25">
      <c r="A1512" s="2">
        <v>3458</v>
      </c>
      <c r="B1512" s="2" t="s">
        <v>2111</v>
      </c>
      <c r="C1512" s="2">
        <v>31</v>
      </c>
      <c r="D1512" s="2" t="s">
        <v>33</v>
      </c>
      <c r="E1512" s="2" t="s">
        <v>42</v>
      </c>
      <c r="F1512" s="2" t="s">
        <v>1240</v>
      </c>
      <c r="G1512" s="5">
        <v>43730</v>
      </c>
      <c r="H1512" s="2">
        <v>4.3499999999999996</v>
      </c>
      <c r="I1512" s="2">
        <f t="shared" ca="1" si="92"/>
        <v>4</v>
      </c>
      <c r="J1512" s="2" t="str">
        <f t="shared" ca="1" si="93"/>
        <v>3-5</v>
      </c>
      <c r="K1512" s="5"/>
      <c r="L1512" s="2" t="s">
        <v>48</v>
      </c>
      <c r="M1512" s="2" t="s">
        <v>39</v>
      </c>
      <c r="N1512" s="2">
        <v>1</v>
      </c>
      <c r="O1512" s="2" t="str" cm="1">
        <f t="array" ref="O1512">_xlfn.IFS(HRData[[#This Row],[Performance Rating]]=1,"Very Dissatisfied",HRData[[#This Row],[Performance Rating]]=2,"Dissatisfied",HRData[[#This Row],[Performance Rating]]=3,"Neutral",HRData[[#This Row],[Performance Rating]]=4,"Satisfied",HRData[[#This Row],[Performance Rating]]=5,"Very Satisfied")</f>
        <v>Very Dissatisfied</v>
      </c>
      <c r="P1512" s="7">
        <v>131267</v>
      </c>
      <c r="Q1512" s="7">
        <v>3623</v>
      </c>
      <c r="R1512" s="2">
        <v>9</v>
      </c>
      <c r="S1512" s="2">
        <v>0</v>
      </c>
      <c r="T1512" s="2">
        <v>4</v>
      </c>
      <c r="U1512" s="2">
        <v>3</v>
      </c>
      <c r="V1512" s="2" t="str" cm="1">
        <f t="array" ref="V1512">_xlfn.IFS(HRData[[#This Row],[Job Satisfaction Level]]=1,"Very Dissatisfied",HRData[[#This Row],[Job Satisfaction Level]]=2,"Dissatisfied",HRData[[#This Row],[Job Satisfaction Level]]=3,"Neutral",HRData[[#This Row],[Job Satisfaction Level]]=4,"Satisfied",HRData[[#This Row],[Job Satisfaction Level]]=5,"Very Satisfied")</f>
        <v>Neutral</v>
      </c>
      <c r="W1512" s="2" t="s">
        <v>40</v>
      </c>
      <c r="X1512" s="2" t="str">
        <f t="shared" si="94"/>
        <v>30-39</v>
      </c>
      <c r="Y1512" s="2" t="str">
        <f t="shared" si="95"/>
        <v>30-39</v>
      </c>
    </row>
    <row r="1513" spans="1:25" x14ac:dyDescent="0.25">
      <c r="A1513" s="2">
        <v>3273</v>
      </c>
      <c r="B1513" s="2" t="s">
        <v>2112</v>
      </c>
      <c r="C1513" s="2">
        <v>49</v>
      </c>
      <c r="D1513" s="2" t="s">
        <v>33</v>
      </c>
      <c r="E1513" s="2" t="s">
        <v>37</v>
      </c>
      <c r="F1513" s="2" t="s">
        <v>206</v>
      </c>
      <c r="G1513" s="5">
        <v>42996</v>
      </c>
      <c r="H1513" s="2">
        <v>6.36</v>
      </c>
      <c r="I1513" s="2">
        <f t="shared" ca="1" si="92"/>
        <v>6</v>
      </c>
      <c r="J1513" s="2" t="str">
        <f t="shared" ca="1" si="93"/>
        <v>5-10</v>
      </c>
      <c r="K1513" s="5"/>
      <c r="L1513" s="2" t="s">
        <v>44</v>
      </c>
      <c r="M1513" s="2" t="s">
        <v>39</v>
      </c>
      <c r="N1513" s="2">
        <v>5</v>
      </c>
      <c r="O1513" s="2" t="str" cm="1">
        <f t="array" ref="O1513">_xlfn.IFS(HRData[[#This Row],[Performance Rating]]=1,"Very Dissatisfied",HRData[[#This Row],[Performance Rating]]=2,"Dissatisfied",HRData[[#This Row],[Performance Rating]]=3,"Neutral",HRData[[#This Row],[Performance Rating]]=4,"Satisfied",HRData[[#This Row],[Performance Rating]]=5,"Very Satisfied")</f>
        <v>Very Satisfied</v>
      </c>
      <c r="P1513" s="7">
        <v>89587</v>
      </c>
      <c r="Q1513" s="7">
        <v>7180</v>
      </c>
      <c r="R1513" s="2">
        <v>5</v>
      </c>
      <c r="S1513" s="2">
        <v>3</v>
      </c>
      <c r="T1513" s="2">
        <v>2</v>
      </c>
      <c r="U1513" s="2">
        <v>5</v>
      </c>
      <c r="V1513" s="2" t="str" cm="1">
        <f t="array" ref="V1513">_xlfn.IFS(HRData[[#This Row],[Job Satisfaction Level]]=1,"Very Dissatisfied",HRData[[#This Row],[Job Satisfaction Level]]=2,"Dissatisfied",HRData[[#This Row],[Job Satisfaction Level]]=3,"Neutral",HRData[[#This Row],[Job Satisfaction Level]]=4,"Satisfied",HRData[[#This Row],[Job Satisfaction Level]]=5,"Very Satisfied")</f>
        <v>Very Satisfied</v>
      </c>
      <c r="W1513" s="2" t="s">
        <v>31</v>
      </c>
      <c r="X1513" s="2" t="str">
        <f t="shared" si="94"/>
        <v>40-49</v>
      </c>
      <c r="Y1513" s="2" t="str">
        <f t="shared" si="95"/>
        <v>40-49</v>
      </c>
    </row>
    <row r="1514" spans="1:25" x14ac:dyDescent="0.25">
      <c r="A1514" s="2">
        <v>5689</v>
      </c>
      <c r="B1514" s="2" t="s">
        <v>2113</v>
      </c>
      <c r="C1514" s="2">
        <v>63</v>
      </c>
      <c r="D1514" s="2" t="s">
        <v>33</v>
      </c>
      <c r="E1514" s="2" t="s">
        <v>37</v>
      </c>
      <c r="F1514" s="2" t="s">
        <v>471</v>
      </c>
      <c r="G1514" s="5">
        <v>43370</v>
      </c>
      <c r="H1514" s="2">
        <v>5.34</v>
      </c>
      <c r="I1514" s="2">
        <f t="shared" ca="1" si="92"/>
        <v>2</v>
      </c>
      <c r="J1514" s="2" t="str">
        <f t="shared" ca="1" si="93"/>
        <v>1-3</v>
      </c>
      <c r="K1514" s="5">
        <v>44431</v>
      </c>
      <c r="L1514" s="2" t="s">
        <v>29</v>
      </c>
      <c r="M1514" s="2" t="s">
        <v>30</v>
      </c>
      <c r="N1514" s="2">
        <v>4</v>
      </c>
      <c r="O1514" s="2" t="str" cm="1">
        <f t="array" ref="O1514">_xlfn.IFS(HRData[[#This Row],[Performance Rating]]=1,"Very Dissatisfied",HRData[[#This Row],[Performance Rating]]=2,"Dissatisfied",HRData[[#This Row],[Performance Rating]]=3,"Neutral",HRData[[#This Row],[Performance Rating]]=4,"Satisfied",HRData[[#This Row],[Performance Rating]]=5,"Very Satisfied")</f>
        <v>Satisfied</v>
      </c>
      <c r="P1514" s="7">
        <v>96954</v>
      </c>
      <c r="Q1514" s="7">
        <v>3623</v>
      </c>
      <c r="R1514" s="2">
        <v>17</v>
      </c>
      <c r="S1514" s="2">
        <v>3</v>
      </c>
      <c r="T1514" s="2">
        <v>6</v>
      </c>
      <c r="U1514" s="2">
        <v>2</v>
      </c>
      <c r="V1514" s="2" t="str" cm="1">
        <f t="array" ref="V1514">_xlfn.IFS(HRData[[#This Row],[Job Satisfaction Level]]=1,"Very Dissatisfied",HRData[[#This Row],[Job Satisfaction Level]]=2,"Dissatisfied",HRData[[#This Row],[Job Satisfaction Level]]=3,"Neutral",HRData[[#This Row],[Job Satisfaction Level]]=4,"Satisfied",HRData[[#This Row],[Job Satisfaction Level]]=5,"Very Satisfied")</f>
        <v>Dissatisfied</v>
      </c>
      <c r="W1514" s="2" t="s">
        <v>31</v>
      </c>
      <c r="X1514" s="2" t="str">
        <f t="shared" si="94"/>
        <v>60-69</v>
      </c>
      <c r="Y1514" s="2" t="str">
        <f t="shared" si="95"/>
        <v>60-69</v>
      </c>
    </row>
    <row r="1515" spans="1:25" x14ac:dyDescent="0.25">
      <c r="A1515" s="2">
        <v>5533</v>
      </c>
      <c r="B1515" s="2" t="s">
        <v>2114</v>
      </c>
      <c r="C1515" s="2">
        <v>40</v>
      </c>
      <c r="D1515" s="2" t="s">
        <v>33</v>
      </c>
      <c r="E1515" s="2" t="s">
        <v>42</v>
      </c>
      <c r="F1515" s="2" t="s">
        <v>520</v>
      </c>
      <c r="G1515" s="5">
        <v>43611</v>
      </c>
      <c r="H1515" s="2">
        <v>4.68</v>
      </c>
      <c r="I1515" s="2">
        <f t="shared" ca="1" si="92"/>
        <v>4</v>
      </c>
      <c r="J1515" s="2" t="str">
        <f t="shared" ca="1" si="93"/>
        <v>3-5</v>
      </c>
      <c r="K1515" s="5"/>
      <c r="L1515" s="2" t="s">
        <v>48</v>
      </c>
      <c r="M1515" s="2" t="s">
        <v>39</v>
      </c>
      <c r="N1515" s="2">
        <v>2</v>
      </c>
      <c r="O1515" s="2" t="str" cm="1">
        <f t="array" ref="O1515">_xlfn.IFS(HRData[[#This Row],[Performance Rating]]=1,"Very Dissatisfied",HRData[[#This Row],[Performance Rating]]=2,"Dissatisfied",HRData[[#This Row],[Performance Rating]]=3,"Neutral",HRData[[#This Row],[Performance Rating]]=4,"Satisfied",HRData[[#This Row],[Performance Rating]]=5,"Very Satisfied")</f>
        <v>Dissatisfied</v>
      </c>
      <c r="P1515" s="7">
        <v>108988</v>
      </c>
      <c r="Q1515" s="7">
        <v>8402</v>
      </c>
      <c r="R1515" s="2">
        <v>5</v>
      </c>
      <c r="S1515" s="2">
        <v>0</v>
      </c>
      <c r="T1515" s="2">
        <v>10</v>
      </c>
      <c r="U1515" s="2">
        <v>4</v>
      </c>
      <c r="V1515" s="2" t="str" cm="1">
        <f t="array" ref="V1515">_xlfn.IFS(HRData[[#This Row],[Job Satisfaction Level]]=1,"Very Dissatisfied",HRData[[#This Row],[Job Satisfaction Level]]=2,"Dissatisfied",HRData[[#This Row],[Job Satisfaction Level]]=3,"Neutral",HRData[[#This Row],[Job Satisfaction Level]]=4,"Satisfied",HRData[[#This Row],[Job Satisfaction Level]]=5,"Very Satisfied")</f>
        <v>Satisfied</v>
      </c>
      <c r="W1515" s="2" t="s">
        <v>45</v>
      </c>
      <c r="X1515" s="2" t="str">
        <f t="shared" si="94"/>
        <v>40-49</v>
      </c>
      <c r="Y1515" s="2" t="str">
        <f t="shared" si="95"/>
        <v>40-49</v>
      </c>
    </row>
    <row r="1516" spans="1:25" x14ac:dyDescent="0.25">
      <c r="A1516" s="2">
        <v>2032</v>
      </c>
      <c r="B1516" s="2" t="s">
        <v>2115</v>
      </c>
      <c r="C1516" s="2">
        <v>46</v>
      </c>
      <c r="D1516" s="2" t="s">
        <v>33</v>
      </c>
      <c r="E1516" s="2" t="s">
        <v>42</v>
      </c>
      <c r="F1516" s="2" t="s">
        <v>446</v>
      </c>
      <c r="G1516" s="5">
        <v>43142</v>
      </c>
      <c r="H1516" s="2">
        <v>5.96</v>
      </c>
      <c r="I1516" s="2">
        <f t="shared" ca="1" si="92"/>
        <v>0</v>
      </c>
      <c r="J1516" s="2" t="str">
        <f t="shared" ca="1" si="93"/>
        <v>New</v>
      </c>
      <c r="K1516" s="5">
        <v>43340</v>
      </c>
      <c r="L1516" s="2" t="s">
        <v>29</v>
      </c>
      <c r="M1516" s="2" t="s">
        <v>30</v>
      </c>
      <c r="N1516" s="2">
        <v>3</v>
      </c>
      <c r="O1516" s="2" t="str" cm="1">
        <f t="array" ref="O1516">_xlfn.IFS(HRData[[#This Row],[Performance Rating]]=1,"Very Dissatisfied",HRData[[#This Row],[Performance Rating]]=2,"Dissatisfied",HRData[[#This Row],[Performance Rating]]=3,"Neutral",HRData[[#This Row],[Performance Rating]]=4,"Satisfied",HRData[[#This Row],[Performance Rating]]=5,"Very Satisfied")</f>
        <v>Neutral</v>
      </c>
      <c r="P1516" s="7">
        <v>105154</v>
      </c>
      <c r="Q1516" s="7">
        <v>8755</v>
      </c>
      <c r="R1516" s="2">
        <v>0</v>
      </c>
      <c r="S1516" s="2">
        <v>9</v>
      </c>
      <c r="T1516" s="2">
        <v>1</v>
      </c>
      <c r="U1516" s="2">
        <v>3</v>
      </c>
      <c r="V1516" s="2" t="str" cm="1">
        <f t="array" ref="V1516">_xlfn.IFS(HRData[[#This Row],[Job Satisfaction Level]]=1,"Very Dissatisfied",HRData[[#This Row],[Job Satisfaction Level]]=2,"Dissatisfied",HRData[[#This Row],[Job Satisfaction Level]]=3,"Neutral",HRData[[#This Row],[Job Satisfaction Level]]=4,"Satisfied",HRData[[#This Row],[Job Satisfaction Level]]=5,"Very Satisfied")</f>
        <v>Neutral</v>
      </c>
      <c r="W1516" s="2" t="s">
        <v>40</v>
      </c>
      <c r="X1516" s="2" t="str">
        <f t="shared" si="94"/>
        <v>40-49</v>
      </c>
      <c r="Y1516" s="2" t="str">
        <f t="shared" si="95"/>
        <v>40-49</v>
      </c>
    </row>
    <row r="1517" spans="1:25" x14ac:dyDescent="0.25">
      <c r="A1517" s="2">
        <v>5841</v>
      </c>
      <c r="B1517" s="2" t="s">
        <v>2116</v>
      </c>
      <c r="C1517" s="2">
        <v>37</v>
      </c>
      <c r="D1517" s="2" t="s">
        <v>33</v>
      </c>
      <c r="E1517" s="2" t="s">
        <v>50</v>
      </c>
      <c r="F1517" s="2" t="s">
        <v>1257</v>
      </c>
      <c r="G1517" s="5">
        <v>42157</v>
      </c>
      <c r="H1517" s="2">
        <v>8.66</v>
      </c>
      <c r="I1517" s="2">
        <f t="shared" ca="1" si="92"/>
        <v>8</v>
      </c>
      <c r="J1517" s="2" t="str">
        <f t="shared" ca="1" si="93"/>
        <v>5-10</v>
      </c>
      <c r="K1517" s="5"/>
      <c r="L1517" s="2" t="s">
        <v>56</v>
      </c>
      <c r="M1517" s="2" t="s">
        <v>39</v>
      </c>
      <c r="N1517" s="2">
        <v>4</v>
      </c>
      <c r="O1517" s="2" t="str" cm="1">
        <f t="array" ref="O1517">_xlfn.IFS(HRData[[#This Row],[Performance Rating]]=1,"Very Dissatisfied",HRData[[#This Row],[Performance Rating]]=2,"Dissatisfied",HRData[[#This Row],[Performance Rating]]=3,"Neutral",HRData[[#This Row],[Performance Rating]]=4,"Satisfied",HRData[[#This Row],[Performance Rating]]=5,"Very Satisfied")</f>
        <v>Satisfied</v>
      </c>
      <c r="P1517" s="7">
        <v>50902</v>
      </c>
      <c r="Q1517" s="7">
        <v>232</v>
      </c>
      <c r="R1517" s="2">
        <v>15</v>
      </c>
      <c r="S1517" s="2">
        <v>5</v>
      </c>
      <c r="T1517" s="2">
        <v>0</v>
      </c>
      <c r="U1517" s="2">
        <v>4</v>
      </c>
      <c r="V1517" s="2" t="str" cm="1">
        <f t="array" ref="V1517">_xlfn.IFS(HRData[[#This Row],[Job Satisfaction Level]]=1,"Very Dissatisfied",HRData[[#This Row],[Job Satisfaction Level]]=2,"Dissatisfied",HRData[[#This Row],[Job Satisfaction Level]]=3,"Neutral",HRData[[#This Row],[Job Satisfaction Level]]=4,"Satisfied",HRData[[#This Row],[Job Satisfaction Level]]=5,"Very Satisfied")</f>
        <v>Satisfied</v>
      </c>
      <c r="W1517" s="2" t="s">
        <v>40</v>
      </c>
      <c r="X1517" s="2" t="str">
        <f t="shared" si="94"/>
        <v>30-39</v>
      </c>
      <c r="Y1517" s="2" t="str">
        <f t="shared" si="95"/>
        <v>30-39</v>
      </c>
    </row>
    <row r="1518" spans="1:25" x14ac:dyDescent="0.25">
      <c r="A1518" s="2">
        <v>5910</v>
      </c>
      <c r="B1518" s="2" t="s">
        <v>2117</v>
      </c>
      <c r="C1518" s="2">
        <v>41</v>
      </c>
      <c r="D1518" s="2" t="s">
        <v>26</v>
      </c>
      <c r="E1518" s="2" t="s">
        <v>27</v>
      </c>
      <c r="F1518" s="2" t="s">
        <v>1215</v>
      </c>
      <c r="G1518" s="5">
        <v>41762</v>
      </c>
      <c r="H1518" s="2">
        <v>9.75</v>
      </c>
      <c r="I1518" s="2">
        <f t="shared" ca="1" si="92"/>
        <v>10</v>
      </c>
      <c r="J1518" s="2" t="str">
        <f t="shared" ca="1" si="93"/>
        <v>10+</v>
      </c>
      <c r="K1518" s="5"/>
      <c r="L1518" s="2" t="s">
        <v>48</v>
      </c>
      <c r="M1518" s="2" t="s">
        <v>39</v>
      </c>
      <c r="N1518" s="2">
        <v>4</v>
      </c>
      <c r="O1518" s="2" t="str" cm="1">
        <f t="array" ref="O1518">_xlfn.IFS(HRData[[#This Row],[Performance Rating]]=1,"Very Dissatisfied",HRData[[#This Row],[Performance Rating]]=2,"Dissatisfied",HRData[[#This Row],[Performance Rating]]=3,"Neutral",HRData[[#This Row],[Performance Rating]]=4,"Satisfied",HRData[[#This Row],[Performance Rating]]=5,"Very Satisfied")</f>
        <v>Satisfied</v>
      </c>
      <c r="P1518" s="7">
        <v>38256</v>
      </c>
      <c r="Q1518" s="7">
        <v>2340</v>
      </c>
      <c r="R1518" s="2">
        <v>19</v>
      </c>
      <c r="S1518" s="2">
        <v>3</v>
      </c>
      <c r="T1518" s="2">
        <v>4</v>
      </c>
      <c r="U1518" s="2">
        <v>4</v>
      </c>
      <c r="V1518" s="2" t="str" cm="1">
        <f t="array" ref="V1518">_xlfn.IFS(HRData[[#This Row],[Job Satisfaction Level]]=1,"Very Dissatisfied",HRData[[#This Row],[Job Satisfaction Level]]=2,"Dissatisfied",HRData[[#This Row],[Job Satisfaction Level]]=3,"Neutral",HRData[[#This Row],[Job Satisfaction Level]]=4,"Satisfied",HRData[[#This Row],[Job Satisfaction Level]]=5,"Very Satisfied")</f>
        <v>Satisfied</v>
      </c>
      <c r="W1518" s="2" t="s">
        <v>45</v>
      </c>
      <c r="X1518" s="2" t="str">
        <f t="shared" si="94"/>
        <v>40-49</v>
      </c>
      <c r="Y1518" s="2" t="str">
        <f t="shared" si="95"/>
        <v>40-49</v>
      </c>
    </row>
    <row r="1519" spans="1:25" x14ac:dyDescent="0.25">
      <c r="A1519" s="2">
        <v>6222</v>
      </c>
      <c r="B1519" s="2" t="s">
        <v>2118</v>
      </c>
      <c r="C1519" s="2">
        <v>39</v>
      </c>
      <c r="D1519" s="2" t="s">
        <v>26</v>
      </c>
      <c r="E1519" s="2" t="s">
        <v>27</v>
      </c>
      <c r="F1519" s="2" t="s">
        <v>273</v>
      </c>
      <c r="G1519" s="5">
        <v>41670</v>
      </c>
      <c r="H1519" s="2">
        <v>10</v>
      </c>
      <c r="I1519" s="2">
        <f t="shared" ca="1" si="92"/>
        <v>10</v>
      </c>
      <c r="J1519" s="2" t="str">
        <f t="shared" ca="1" si="93"/>
        <v>10+</v>
      </c>
      <c r="K1519" s="5"/>
      <c r="L1519" s="2" t="s">
        <v>44</v>
      </c>
      <c r="M1519" s="2" t="s">
        <v>39</v>
      </c>
      <c r="N1519" s="2">
        <v>3</v>
      </c>
      <c r="O1519" s="2" t="str" cm="1">
        <f t="array" ref="O1519">_xlfn.IFS(HRData[[#This Row],[Performance Rating]]=1,"Very Dissatisfied",HRData[[#This Row],[Performance Rating]]=2,"Dissatisfied",HRData[[#This Row],[Performance Rating]]=3,"Neutral",HRData[[#This Row],[Performance Rating]]=4,"Satisfied",HRData[[#This Row],[Performance Rating]]=5,"Very Satisfied")</f>
        <v>Neutral</v>
      </c>
      <c r="P1519" s="7">
        <v>147570</v>
      </c>
      <c r="Q1519" s="7">
        <v>6713</v>
      </c>
      <c r="R1519" s="2">
        <v>9</v>
      </c>
      <c r="S1519" s="2">
        <v>2</v>
      </c>
      <c r="T1519" s="2">
        <v>8</v>
      </c>
      <c r="U1519" s="2">
        <v>4</v>
      </c>
      <c r="V1519" s="2" t="str" cm="1">
        <f t="array" ref="V1519">_xlfn.IFS(HRData[[#This Row],[Job Satisfaction Level]]=1,"Very Dissatisfied",HRData[[#This Row],[Job Satisfaction Level]]=2,"Dissatisfied",HRData[[#This Row],[Job Satisfaction Level]]=3,"Neutral",HRData[[#This Row],[Job Satisfaction Level]]=4,"Satisfied",HRData[[#This Row],[Job Satisfaction Level]]=5,"Very Satisfied")</f>
        <v>Satisfied</v>
      </c>
      <c r="W1519" s="2" t="s">
        <v>45</v>
      </c>
      <c r="X1519" s="2" t="str">
        <f t="shared" si="94"/>
        <v>30-39</v>
      </c>
      <c r="Y1519" s="2" t="str">
        <f t="shared" si="95"/>
        <v>30-39</v>
      </c>
    </row>
    <row r="1520" spans="1:25" x14ac:dyDescent="0.25">
      <c r="A1520" s="2">
        <v>7951</v>
      </c>
      <c r="B1520" s="2" t="s">
        <v>2119</v>
      </c>
      <c r="C1520" s="2">
        <v>63</v>
      </c>
      <c r="D1520" s="2" t="s">
        <v>26</v>
      </c>
      <c r="E1520" s="2" t="s">
        <v>34</v>
      </c>
      <c r="F1520" s="2" t="s">
        <v>1470</v>
      </c>
      <c r="G1520" s="5">
        <v>43322</v>
      </c>
      <c r="H1520" s="2">
        <v>5.47</v>
      </c>
      <c r="I1520" s="2">
        <f t="shared" ca="1" si="92"/>
        <v>4</v>
      </c>
      <c r="J1520" s="2" t="str">
        <f t="shared" ca="1" si="93"/>
        <v>3-5</v>
      </c>
      <c r="K1520" s="5">
        <v>44919</v>
      </c>
      <c r="L1520" s="2" t="s">
        <v>44</v>
      </c>
      <c r="M1520" s="2" t="s">
        <v>30</v>
      </c>
      <c r="N1520" s="2">
        <v>2</v>
      </c>
      <c r="O1520" s="2" t="str" cm="1">
        <f t="array" ref="O1520">_xlfn.IFS(HRData[[#This Row],[Performance Rating]]=1,"Very Dissatisfied",HRData[[#This Row],[Performance Rating]]=2,"Dissatisfied",HRData[[#This Row],[Performance Rating]]=3,"Neutral",HRData[[#This Row],[Performance Rating]]=4,"Satisfied",HRData[[#This Row],[Performance Rating]]=5,"Very Satisfied")</f>
        <v>Dissatisfied</v>
      </c>
      <c r="P1520" s="7">
        <v>58899</v>
      </c>
      <c r="Q1520" s="7">
        <v>8361</v>
      </c>
      <c r="R1520" s="2">
        <v>2</v>
      </c>
      <c r="S1520" s="2">
        <v>9</v>
      </c>
      <c r="T1520" s="2">
        <v>3</v>
      </c>
      <c r="U1520" s="2">
        <v>3</v>
      </c>
      <c r="V1520" s="2" t="str" cm="1">
        <f t="array" ref="V1520">_xlfn.IFS(HRData[[#This Row],[Job Satisfaction Level]]=1,"Very Dissatisfied",HRData[[#This Row],[Job Satisfaction Level]]=2,"Dissatisfied",HRData[[#This Row],[Job Satisfaction Level]]=3,"Neutral",HRData[[#This Row],[Job Satisfaction Level]]=4,"Satisfied",HRData[[#This Row],[Job Satisfaction Level]]=5,"Very Satisfied")</f>
        <v>Neutral</v>
      </c>
      <c r="W1520" s="2" t="s">
        <v>31</v>
      </c>
      <c r="X1520" s="2" t="str">
        <f t="shared" si="94"/>
        <v>60-69</v>
      </c>
      <c r="Y1520" s="2" t="str">
        <f t="shared" si="95"/>
        <v>60-69</v>
      </c>
    </row>
    <row r="1521" spans="1:25" x14ac:dyDescent="0.25">
      <c r="A1521" s="2">
        <v>4969</v>
      </c>
      <c r="B1521" s="2" t="s">
        <v>2120</v>
      </c>
      <c r="C1521" s="2">
        <v>50</v>
      </c>
      <c r="D1521" s="2" t="s">
        <v>33</v>
      </c>
      <c r="E1521" s="2" t="s">
        <v>37</v>
      </c>
      <c r="F1521" s="2" t="s">
        <v>1049</v>
      </c>
      <c r="G1521" s="5">
        <v>42033</v>
      </c>
      <c r="H1521" s="2">
        <v>9</v>
      </c>
      <c r="I1521" s="2">
        <f t="shared" ca="1" si="92"/>
        <v>4</v>
      </c>
      <c r="J1521" s="2" t="str">
        <f t="shared" ca="1" si="93"/>
        <v>3-5</v>
      </c>
      <c r="K1521" s="5">
        <v>43705</v>
      </c>
      <c r="L1521" s="2" t="s">
        <v>29</v>
      </c>
      <c r="M1521" s="2" t="s">
        <v>30</v>
      </c>
      <c r="N1521" s="2">
        <v>4</v>
      </c>
      <c r="O1521" s="2" t="str" cm="1">
        <f t="array" ref="O1521">_xlfn.IFS(HRData[[#This Row],[Performance Rating]]=1,"Very Dissatisfied",HRData[[#This Row],[Performance Rating]]=2,"Dissatisfied",HRData[[#This Row],[Performance Rating]]=3,"Neutral",HRData[[#This Row],[Performance Rating]]=4,"Satisfied",HRData[[#This Row],[Performance Rating]]=5,"Very Satisfied")</f>
        <v>Satisfied</v>
      </c>
      <c r="P1521" s="7">
        <v>147899</v>
      </c>
      <c r="Q1521" s="7">
        <v>3505</v>
      </c>
      <c r="R1521" s="2">
        <v>8</v>
      </c>
      <c r="S1521" s="2">
        <v>2</v>
      </c>
      <c r="T1521" s="2">
        <v>6</v>
      </c>
      <c r="U1521" s="2">
        <v>2</v>
      </c>
      <c r="V1521" s="2" t="str" cm="1">
        <f t="array" ref="V1521">_xlfn.IFS(HRData[[#This Row],[Job Satisfaction Level]]=1,"Very Dissatisfied",HRData[[#This Row],[Job Satisfaction Level]]=2,"Dissatisfied",HRData[[#This Row],[Job Satisfaction Level]]=3,"Neutral",HRData[[#This Row],[Job Satisfaction Level]]=4,"Satisfied",HRData[[#This Row],[Job Satisfaction Level]]=5,"Very Satisfied")</f>
        <v>Dissatisfied</v>
      </c>
      <c r="W1521" s="2" t="s">
        <v>40</v>
      </c>
      <c r="X1521" s="2" t="str">
        <f t="shared" si="94"/>
        <v>50-59</v>
      </c>
      <c r="Y1521" s="2" t="str">
        <f t="shared" si="95"/>
        <v>50-59</v>
      </c>
    </row>
    <row r="1522" spans="1:25" x14ac:dyDescent="0.25">
      <c r="A1522" s="2">
        <v>9085</v>
      </c>
      <c r="B1522" s="2" t="s">
        <v>2121</v>
      </c>
      <c r="C1522" s="2">
        <v>37</v>
      </c>
      <c r="D1522" s="2" t="s">
        <v>26</v>
      </c>
      <c r="E1522" s="2" t="s">
        <v>37</v>
      </c>
      <c r="F1522" s="2" t="s">
        <v>872</v>
      </c>
      <c r="G1522" s="5">
        <v>41670</v>
      </c>
      <c r="H1522" s="2">
        <v>10</v>
      </c>
      <c r="I1522" s="2">
        <f t="shared" ca="1" si="92"/>
        <v>10</v>
      </c>
      <c r="J1522" s="2" t="str">
        <f t="shared" ca="1" si="93"/>
        <v>10+</v>
      </c>
      <c r="K1522" s="5"/>
      <c r="L1522" s="2" t="s">
        <v>56</v>
      </c>
      <c r="M1522" s="2" t="s">
        <v>39</v>
      </c>
      <c r="N1522" s="2">
        <v>4</v>
      </c>
      <c r="O1522" s="2" t="str" cm="1">
        <f t="array" ref="O1522">_xlfn.IFS(HRData[[#This Row],[Performance Rating]]=1,"Very Dissatisfied",HRData[[#This Row],[Performance Rating]]=2,"Dissatisfied",HRData[[#This Row],[Performance Rating]]=3,"Neutral",HRData[[#This Row],[Performance Rating]]=4,"Satisfied",HRData[[#This Row],[Performance Rating]]=5,"Very Satisfied")</f>
        <v>Satisfied</v>
      </c>
      <c r="P1522" s="7">
        <v>93558</v>
      </c>
      <c r="Q1522" s="7">
        <v>832</v>
      </c>
      <c r="R1522" s="2">
        <v>10</v>
      </c>
      <c r="S1522" s="2">
        <v>8</v>
      </c>
      <c r="T1522" s="2">
        <v>9</v>
      </c>
      <c r="U1522" s="2">
        <v>5</v>
      </c>
      <c r="V1522" s="2" t="str" cm="1">
        <f t="array" ref="V1522">_xlfn.IFS(HRData[[#This Row],[Job Satisfaction Level]]=1,"Very Dissatisfied",HRData[[#This Row],[Job Satisfaction Level]]=2,"Dissatisfied",HRData[[#This Row],[Job Satisfaction Level]]=3,"Neutral",HRData[[#This Row],[Job Satisfaction Level]]=4,"Satisfied",HRData[[#This Row],[Job Satisfaction Level]]=5,"Very Satisfied")</f>
        <v>Very Satisfied</v>
      </c>
      <c r="W1522" s="2" t="s">
        <v>40</v>
      </c>
      <c r="X1522" s="2" t="str">
        <f t="shared" si="94"/>
        <v>30-39</v>
      </c>
      <c r="Y1522" s="2" t="str">
        <f t="shared" si="95"/>
        <v>30-39</v>
      </c>
    </row>
    <row r="1523" spans="1:25" x14ac:dyDescent="0.25">
      <c r="A1523" s="2">
        <v>8121</v>
      </c>
      <c r="B1523" s="2" t="s">
        <v>2122</v>
      </c>
      <c r="C1523" s="2">
        <v>49</v>
      </c>
      <c r="D1523" s="2" t="s">
        <v>33</v>
      </c>
      <c r="E1523" s="2" t="s">
        <v>34</v>
      </c>
      <c r="F1523" s="2" t="s">
        <v>432</v>
      </c>
      <c r="G1523" s="5">
        <v>43651</v>
      </c>
      <c r="H1523" s="2">
        <v>4.57</v>
      </c>
      <c r="I1523" s="2">
        <f t="shared" ca="1" si="92"/>
        <v>1</v>
      </c>
      <c r="J1523" s="2" t="str">
        <f t="shared" ca="1" si="93"/>
        <v>1-3</v>
      </c>
      <c r="K1523" s="5">
        <v>44379</v>
      </c>
      <c r="L1523" s="2" t="s">
        <v>56</v>
      </c>
      <c r="M1523" s="2" t="s">
        <v>30</v>
      </c>
      <c r="N1523" s="2">
        <v>1</v>
      </c>
      <c r="O1523" s="2" t="str" cm="1">
        <f t="array" ref="O1523">_xlfn.IFS(HRData[[#This Row],[Performance Rating]]=1,"Very Dissatisfied",HRData[[#This Row],[Performance Rating]]=2,"Dissatisfied",HRData[[#This Row],[Performance Rating]]=3,"Neutral",HRData[[#This Row],[Performance Rating]]=4,"Satisfied",HRData[[#This Row],[Performance Rating]]=5,"Very Satisfied")</f>
        <v>Very Dissatisfied</v>
      </c>
      <c r="P1523" s="7">
        <v>112142</v>
      </c>
      <c r="Q1523" s="7">
        <v>5926</v>
      </c>
      <c r="R1523" s="2">
        <v>18</v>
      </c>
      <c r="S1523" s="2">
        <v>4</v>
      </c>
      <c r="T1523" s="2">
        <v>5</v>
      </c>
      <c r="U1523" s="2">
        <v>1</v>
      </c>
      <c r="V1523" s="2" t="str" cm="1">
        <f t="array" ref="V15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23" s="2" t="s">
        <v>31</v>
      </c>
      <c r="X1523" s="2" t="str">
        <f t="shared" si="94"/>
        <v>40-49</v>
      </c>
      <c r="Y1523" s="2" t="str">
        <f t="shared" si="95"/>
        <v>40-49</v>
      </c>
    </row>
    <row r="1524" spans="1:25" x14ac:dyDescent="0.25">
      <c r="A1524" s="2">
        <v>3616</v>
      </c>
      <c r="B1524" s="2" t="s">
        <v>2123</v>
      </c>
      <c r="C1524" s="2">
        <v>49</v>
      </c>
      <c r="D1524" s="2" t="s">
        <v>33</v>
      </c>
      <c r="E1524" s="2" t="s">
        <v>50</v>
      </c>
      <c r="F1524" s="2" t="s">
        <v>1149</v>
      </c>
      <c r="G1524" s="5">
        <v>44264</v>
      </c>
      <c r="H1524" s="2">
        <v>2.89</v>
      </c>
      <c r="I1524" s="2">
        <f t="shared" ca="1" si="92"/>
        <v>0</v>
      </c>
      <c r="J1524" s="2" t="str">
        <f t="shared" ca="1" si="93"/>
        <v>New</v>
      </c>
      <c r="K1524" s="5">
        <v>44532</v>
      </c>
      <c r="L1524" s="2" t="s">
        <v>29</v>
      </c>
      <c r="M1524" s="2" t="s">
        <v>30</v>
      </c>
      <c r="N1524" s="2">
        <v>2</v>
      </c>
      <c r="O1524" s="2" t="str" cm="1">
        <f t="array" ref="O1524">_xlfn.IFS(HRData[[#This Row],[Performance Rating]]=1,"Very Dissatisfied",HRData[[#This Row],[Performance Rating]]=2,"Dissatisfied",HRData[[#This Row],[Performance Rating]]=3,"Neutral",HRData[[#This Row],[Performance Rating]]=4,"Satisfied",HRData[[#This Row],[Performance Rating]]=5,"Very Satisfied")</f>
        <v>Dissatisfied</v>
      </c>
      <c r="P1524" s="7">
        <v>84069</v>
      </c>
      <c r="Q1524" s="7">
        <v>4461</v>
      </c>
      <c r="R1524" s="2">
        <v>5</v>
      </c>
      <c r="S1524" s="2">
        <v>6</v>
      </c>
      <c r="T1524" s="2">
        <v>5</v>
      </c>
      <c r="U1524" s="2">
        <v>3</v>
      </c>
      <c r="V1524" s="2" t="str" cm="1">
        <f t="array" ref="V1524">_xlfn.IFS(HRData[[#This Row],[Job Satisfaction Level]]=1,"Very Dissatisfied",HRData[[#This Row],[Job Satisfaction Level]]=2,"Dissatisfied",HRData[[#This Row],[Job Satisfaction Level]]=3,"Neutral",HRData[[#This Row],[Job Satisfaction Level]]=4,"Satisfied",HRData[[#This Row],[Job Satisfaction Level]]=5,"Very Satisfied")</f>
        <v>Neutral</v>
      </c>
      <c r="W1524" s="2" t="s">
        <v>40</v>
      </c>
      <c r="X1524" s="2" t="str">
        <f t="shared" si="94"/>
        <v>40-49</v>
      </c>
      <c r="Y1524" s="2" t="str">
        <f t="shared" si="95"/>
        <v>40-49</v>
      </c>
    </row>
    <row r="1525" spans="1:25" x14ac:dyDescent="0.25">
      <c r="A1525" s="2">
        <v>6850</v>
      </c>
      <c r="B1525" s="2" t="s">
        <v>2124</v>
      </c>
      <c r="C1525" s="2">
        <v>56</v>
      </c>
      <c r="D1525" s="2" t="s">
        <v>217</v>
      </c>
      <c r="E1525" s="2" t="s">
        <v>27</v>
      </c>
      <c r="F1525" s="2" t="s">
        <v>1078</v>
      </c>
      <c r="G1525" s="5">
        <v>42207</v>
      </c>
      <c r="H1525" s="2">
        <v>8.5299999999999994</v>
      </c>
      <c r="I1525" s="2">
        <f t="shared" ca="1" si="92"/>
        <v>8</v>
      </c>
      <c r="J1525" s="2" t="str">
        <f t="shared" ca="1" si="93"/>
        <v>5-10</v>
      </c>
      <c r="K1525" s="5"/>
      <c r="L1525" s="2" t="s">
        <v>44</v>
      </c>
      <c r="M1525" s="2" t="s">
        <v>39</v>
      </c>
      <c r="N1525" s="2">
        <v>2</v>
      </c>
      <c r="O1525" s="2" t="str" cm="1">
        <f t="array" ref="O1525">_xlfn.IFS(HRData[[#This Row],[Performance Rating]]=1,"Very Dissatisfied",HRData[[#This Row],[Performance Rating]]=2,"Dissatisfied",HRData[[#This Row],[Performance Rating]]=3,"Neutral",HRData[[#This Row],[Performance Rating]]=4,"Satisfied",HRData[[#This Row],[Performance Rating]]=5,"Very Satisfied")</f>
        <v>Dissatisfied</v>
      </c>
      <c r="P1525" s="7">
        <v>136964</v>
      </c>
      <c r="Q1525" s="7">
        <v>89</v>
      </c>
      <c r="R1525" s="2">
        <v>0</v>
      </c>
      <c r="S1525" s="2">
        <v>2</v>
      </c>
      <c r="T1525" s="2">
        <v>3</v>
      </c>
      <c r="U1525" s="2">
        <v>4</v>
      </c>
      <c r="V1525" s="2" t="str" cm="1">
        <f t="array" ref="V1525">_xlfn.IFS(HRData[[#This Row],[Job Satisfaction Level]]=1,"Very Dissatisfied",HRData[[#This Row],[Job Satisfaction Level]]=2,"Dissatisfied",HRData[[#This Row],[Job Satisfaction Level]]=3,"Neutral",HRData[[#This Row],[Job Satisfaction Level]]=4,"Satisfied",HRData[[#This Row],[Job Satisfaction Level]]=5,"Very Satisfied")</f>
        <v>Satisfied</v>
      </c>
      <c r="W1525" s="2" t="s">
        <v>31</v>
      </c>
      <c r="X1525" s="2" t="str">
        <f t="shared" si="94"/>
        <v>50-59</v>
      </c>
      <c r="Y1525" s="2" t="str">
        <f t="shared" si="95"/>
        <v>50-59</v>
      </c>
    </row>
    <row r="1526" spans="1:25" x14ac:dyDescent="0.25">
      <c r="A1526" s="2">
        <v>5981</v>
      </c>
      <c r="B1526" s="2" t="s">
        <v>2125</v>
      </c>
      <c r="C1526" s="2">
        <v>49</v>
      </c>
      <c r="D1526" s="2" t="s">
        <v>33</v>
      </c>
      <c r="E1526" s="2" t="s">
        <v>27</v>
      </c>
      <c r="F1526" s="2" t="s">
        <v>1370</v>
      </c>
      <c r="G1526" s="5">
        <v>43153</v>
      </c>
      <c r="H1526" s="2">
        <v>5.93</v>
      </c>
      <c r="I1526" s="2">
        <f t="shared" ca="1" si="92"/>
        <v>6</v>
      </c>
      <c r="J1526" s="2" t="str">
        <f t="shared" ca="1" si="93"/>
        <v>5-10</v>
      </c>
      <c r="K1526" s="5"/>
      <c r="L1526" s="2" t="s">
        <v>56</v>
      </c>
      <c r="M1526" s="2" t="s">
        <v>39</v>
      </c>
      <c r="N1526" s="2">
        <v>5</v>
      </c>
      <c r="O1526" s="2" t="str" cm="1">
        <f t="array" ref="O1526">_xlfn.IFS(HRData[[#This Row],[Performance Rating]]=1,"Very Dissatisfied",HRData[[#This Row],[Performance Rating]]=2,"Dissatisfied",HRData[[#This Row],[Performance Rating]]=3,"Neutral",HRData[[#This Row],[Performance Rating]]=4,"Satisfied",HRData[[#This Row],[Performance Rating]]=5,"Very Satisfied")</f>
        <v>Very Satisfied</v>
      </c>
      <c r="P1526" s="7">
        <v>112787</v>
      </c>
      <c r="Q1526" s="7">
        <v>3659</v>
      </c>
      <c r="R1526" s="2">
        <v>16</v>
      </c>
      <c r="S1526" s="2">
        <v>3</v>
      </c>
      <c r="T1526" s="2">
        <v>9</v>
      </c>
      <c r="U1526" s="2">
        <v>1</v>
      </c>
      <c r="V1526" s="2" t="str" cm="1">
        <f t="array" ref="V15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26" s="2" t="s">
        <v>45</v>
      </c>
      <c r="X1526" s="2" t="str">
        <f t="shared" si="94"/>
        <v>40-49</v>
      </c>
      <c r="Y1526" s="2" t="str">
        <f t="shared" si="95"/>
        <v>40-49</v>
      </c>
    </row>
    <row r="1527" spans="1:25" x14ac:dyDescent="0.25">
      <c r="A1527" s="2">
        <v>1285</v>
      </c>
      <c r="B1527" s="2" t="s">
        <v>2126</v>
      </c>
      <c r="C1527" s="2">
        <v>22</v>
      </c>
      <c r="D1527" s="2" t="s">
        <v>33</v>
      </c>
      <c r="E1527" s="2" t="s">
        <v>42</v>
      </c>
      <c r="F1527" s="2" t="s">
        <v>1189</v>
      </c>
      <c r="G1527" s="5">
        <v>43679</v>
      </c>
      <c r="H1527" s="2">
        <v>4.49</v>
      </c>
      <c r="I1527" s="2">
        <f t="shared" ca="1" si="92"/>
        <v>4</v>
      </c>
      <c r="J1527" s="2" t="str">
        <f t="shared" ca="1" si="93"/>
        <v>3-5</v>
      </c>
      <c r="K1527" s="5"/>
      <c r="L1527" s="2" t="s">
        <v>44</v>
      </c>
      <c r="M1527" s="2" t="s">
        <v>39</v>
      </c>
      <c r="N1527" s="2">
        <v>4</v>
      </c>
      <c r="O1527" s="2" t="str" cm="1">
        <f t="array" ref="O1527">_xlfn.IFS(HRData[[#This Row],[Performance Rating]]=1,"Very Dissatisfied",HRData[[#This Row],[Performance Rating]]=2,"Dissatisfied",HRData[[#This Row],[Performance Rating]]=3,"Neutral",HRData[[#This Row],[Performance Rating]]=4,"Satisfied",HRData[[#This Row],[Performance Rating]]=5,"Very Satisfied")</f>
        <v>Satisfied</v>
      </c>
      <c r="P1527" s="7">
        <v>37010</v>
      </c>
      <c r="Q1527" s="7">
        <v>6825</v>
      </c>
      <c r="R1527" s="2">
        <v>3</v>
      </c>
      <c r="S1527" s="2">
        <v>0</v>
      </c>
      <c r="T1527" s="2">
        <v>0</v>
      </c>
      <c r="U1527" s="2">
        <v>2</v>
      </c>
      <c r="V1527" s="2" t="str" cm="1">
        <f t="array" ref="V1527">_xlfn.IFS(HRData[[#This Row],[Job Satisfaction Level]]=1,"Very Dissatisfied",HRData[[#This Row],[Job Satisfaction Level]]=2,"Dissatisfied",HRData[[#This Row],[Job Satisfaction Level]]=3,"Neutral",HRData[[#This Row],[Job Satisfaction Level]]=4,"Satisfied",HRData[[#This Row],[Job Satisfaction Level]]=5,"Very Satisfied")</f>
        <v>Dissatisfied</v>
      </c>
      <c r="W1527" s="2" t="s">
        <v>45</v>
      </c>
      <c r="X1527" s="2" t="str">
        <f t="shared" si="94"/>
        <v>20-29</v>
      </c>
      <c r="Y1527" s="2" t="str">
        <f t="shared" si="95"/>
        <v>20-29</v>
      </c>
    </row>
    <row r="1528" spans="1:25" x14ac:dyDescent="0.25">
      <c r="A1528" s="2">
        <v>3075</v>
      </c>
      <c r="B1528" s="2" t="s">
        <v>2127</v>
      </c>
      <c r="C1528" s="2">
        <v>41</v>
      </c>
      <c r="D1528" s="2" t="s">
        <v>26</v>
      </c>
      <c r="E1528" s="2" t="s">
        <v>50</v>
      </c>
      <c r="F1528" s="2" t="s">
        <v>681</v>
      </c>
      <c r="G1528" s="5">
        <v>42537</v>
      </c>
      <c r="H1528" s="2">
        <v>7.62</v>
      </c>
      <c r="I1528" s="2">
        <f t="shared" ca="1" si="92"/>
        <v>7</v>
      </c>
      <c r="J1528" s="2" t="str">
        <f t="shared" ca="1" si="93"/>
        <v>5-10</v>
      </c>
      <c r="K1528" s="5"/>
      <c r="L1528" s="2" t="s">
        <v>56</v>
      </c>
      <c r="M1528" s="2" t="s">
        <v>39</v>
      </c>
      <c r="N1528" s="2">
        <v>5</v>
      </c>
      <c r="O1528" s="2" t="str" cm="1">
        <f t="array" ref="O1528">_xlfn.IFS(HRData[[#This Row],[Performance Rating]]=1,"Very Dissatisfied",HRData[[#This Row],[Performance Rating]]=2,"Dissatisfied",HRData[[#This Row],[Performance Rating]]=3,"Neutral",HRData[[#This Row],[Performance Rating]]=4,"Satisfied",HRData[[#This Row],[Performance Rating]]=5,"Very Satisfied")</f>
        <v>Very Satisfied</v>
      </c>
      <c r="P1528" s="7">
        <v>56023</v>
      </c>
      <c r="Q1528" s="7">
        <v>1604</v>
      </c>
      <c r="R1528" s="2">
        <v>6</v>
      </c>
      <c r="S1528" s="2">
        <v>4</v>
      </c>
      <c r="T1528" s="2">
        <v>10</v>
      </c>
      <c r="U1528" s="2">
        <v>2</v>
      </c>
      <c r="V1528" s="2" t="str" cm="1">
        <f t="array" ref="V1528">_xlfn.IFS(HRData[[#This Row],[Job Satisfaction Level]]=1,"Very Dissatisfied",HRData[[#This Row],[Job Satisfaction Level]]=2,"Dissatisfied",HRData[[#This Row],[Job Satisfaction Level]]=3,"Neutral",HRData[[#This Row],[Job Satisfaction Level]]=4,"Satisfied",HRData[[#This Row],[Job Satisfaction Level]]=5,"Very Satisfied")</f>
        <v>Dissatisfied</v>
      </c>
      <c r="W1528" s="2" t="s">
        <v>40</v>
      </c>
      <c r="X1528" s="2" t="str">
        <f t="shared" si="94"/>
        <v>40-49</v>
      </c>
      <c r="Y1528" s="2" t="str">
        <f t="shared" si="95"/>
        <v>40-49</v>
      </c>
    </row>
    <row r="1529" spans="1:25" x14ac:dyDescent="0.25">
      <c r="A1529" s="2">
        <v>6922</v>
      </c>
      <c r="B1529" s="2" t="s">
        <v>2128</v>
      </c>
      <c r="C1529" s="2">
        <v>43</v>
      </c>
      <c r="D1529" s="2" t="s">
        <v>217</v>
      </c>
      <c r="E1529" s="2" t="s">
        <v>27</v>
      </c>
      <c r="F1529" s="2" t="s">
        <v>696</v>
      </c>
      <c r="G1529" s="5">
        <v>45230</v>
      </c>
      <c r="H1529" s="2">
        <v>0.24</v>
      </c>
      <c r="I1529" s="2">
        <f t="shared" ca="1" si="92"/>
        <v>0</v>
      </c>
      <c r="J1529" s="2" t="str">
        <f t="shared" ca="1" si="93"/>
        <v>New</v>
      </c>
      <c r="K1529" s="5">
        <v>45282</v>
      </c>
      <c r="L1529" s="2" t="s">
        <v>48</v>
      </c>
      <c r="M1529" s="2" t="s">
        <v>30</v>
      </c>
      <c r="N1529" s="2">
        <v>1</v>
      </c>
      <c r="O1529" s="2" t="str" cm="1">
        <f t="array" ref="O1529">_xlfn.IFS(HRData[[#This Row],[Performance Rating]]=1,"Very Dissatisfied",HRData[[#This Row],[Performance Rating]]=2,"Dissatisfied",HRData[[#This Row],[Performance Rating]]=3,"Neutral",HRData[[#This Row],[Performance Rating]]=4,"Satisfied",HRData[[#This Row],[Performance Rating]]=5,"Very Satisfied")</f>
        <v>Very Dissatisfied</v>
      </c>
      <c r="P1529" s="7">
        <v>145711</v>
      </c>
      <c r="Q1529" s="7">
        <v>1337</v>
      </c>
      <c r="R1529" s="2">
        <v>7</v>
      </c>
      <c r="S1529" s="2">
        <v>6</v>
      </c>
      <c r="T1529" s="2">
        <v>1</v>
      </c>
      <c r="U1529" s="2">
        <v>2</v>
      </c>
      <c r="V1529" s="2" t="str" cm="1">
        <f t="array" ref="V1529">_xlfn.IFS(HRData[[#This Row],[Job Satisfaction Level]]=1,"Very Dissatisfied",HRData[[#This Row],[Job Satisfaction Level]]=2,"Dissatisfied",HRData[[#This Row],[Job Satisfaction Level]]=3,"Neutral",HRData[[#This Row],[Job Satisfaction Level]]=4,"Satisfied",HRData[[#This Row],[Job Satisfaction Level]]=5,"Very Satisfied")</f>
        <v>Dissatisfied</v>
      </c>
      <c r="W1529" s="2" t="s">
        <v>40</v>
      </c>
      <c r="X1529" s="2" t="str">
        <f t="shared" si="94"/>
        <v>40-49</v>
      </c>
      <c r="Y1529" s="2" t="str">
        <f t="shared" si="95"/>
        <v>40-49</v>
      </c>
    </row>
    <row r="1530" spans="1:25" x14ac:dyDescent="0.25">
      <c r="A1530" s="2">
        <v>9041</v>
      </c>
      <c r="B1530" s="2" t="s">
        <v>2129</v>
      </c>
      <c r="C1530" s="2">
        <v>48</v>
      </c>
      <c r="D1530" s="2" t="s">
        <v>217</v>
      </c>
      <c r="E1530" s="2" t="s">
        <v>37</v>
      </c>
      <c r="F1530" s="2" t="s">
        <v>2130</v>
      </c>
      <c r="G1530" s="5">
        <v>43665</v>
      </c>
      <c r="H1530" s="2">
        <v>4.53</v>
      </c>
      <c r="I1530" s="2">
        <f t="shared" ca="1" si="92"/>
        <v>4</v>
      </c>
      <c r="J1530" s="2" t="str">
        <f t="shared" ca="1" si="93"/>
        <v>3-5</v>
      </c>
      <c r="K1530" s="5"/>
      <c r="L1530" s="2" t="s">
        <v>29</v>
      </c>
      <c r="M1530" s="2" t="s">
        <v>39</v>
      </c>
      <c r="N1530" s="2">
        <v>5</v>
      </c>
      <c r="O1530" s="2" t="str" cm="1">
        <f t="array" ref="O1530">_xlfn.IFS(HRData[[#This Row],[Performance Rating]]=1,"Very Dissatisfied",HRData[[#This Row],[Performance Rating]]=2,"Dissatisfied",HRData[[#This Row],[Performance Rating]]=3,"Neutral",HRData[[#This Row],[Performance Rating]]=4,"Satisfied",HRData[[#This Row],[Performance Rating]]=5,"Very Satisfied")</f>
        <v>Very Satisfied</v>
      </c>
      <c r="P1530" s="7">
        <v>76454</v>
      </c>
      <c r="Q1530" s="7">
        <v>990</v>
      </c>
      <c r="R1530" s="2">
        <v>5</v>
      </c>
      <c r="S1530" s="2">
        <v>5</v>
      </c>
      <c r="T1530" s="2">
        <v>10</v>
      </c>
      <c r="U1530" s="2">
        <v>1</v>
      </c>
      <c r="V1530" s="2" t="str" cm="1">
        <f t="array" ref="V153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30" s="2" t="s">
        <v>31</v>
      </c>
      <c r="X1530" s="2" t="str">
        <f t="shared" si="94"/>
        <v>40-49</v>
      </c>
      <c r="Y1530" s="2" t="str">
        <f t="shared" si="95"/>
        <v>40-49</v>
      </c>
    </row>
    <row r="1531" spans="1:25" x14ac:dyDescent="0.25">
      <c r="A1531" s="2">
        <v>5974</v>
      </c>
      <c r="B1531" s="2" t="s">
        <v>2131</v>
      </c>
      <c r="C1531" s="2">
        <v>40</v>
      </c>
      <c r="D1531" s="2" t="s">
        <v>26</v>
      </c>
      <c r="E1531" s="2" t="s">
        <v>37</v>
      </c>
      <c r="F1531" s="2" t="s">
        <v>426</v>
      </c>
      <c r="G1531" s="5">
        <v>42691</v>
      </c>
      <c r="H1531" s="2">
        <v>7.2</v>
      </c>
      <c r="I1531" s="2">
        <f t="shared" ca="1" si="92"/>
        <v>7</v>
      </c>
      <c r="J1531" s="2" t="str">
        <f t="shared" ca="1" si="93"/>
        <v>5-10</v>
      </c>
      <c r="K1531" s="5"/>
      <c r="L1531" s="2" t="s">
        <v>56</v>
      </c>
      <c r="M1531" s="2" t="s">
        <v>39</v>
      </c>
      <c r="N1531" s="2">
        <v>3</v>
      </c>
      <c r="O1531" s="2" t="str" cm="1">
        <f t="array" ref="O1531">_xlfn.IFS(HRData[[#This Row],[Performance Rating]]=1,"Very Dissatisfied",HRData[[#This Row],[Performance Rating]]=2,"Dissatisfied",HRData[[#This Row],[Performance Rating]]=3,"Neutral",HRData[[#This Row],[Performance Rating]]=4,"Satisfied",HRData[[#This Row],[Performance Rating]]=5,"Very Satisfied")</f>
        <v>Neutral</v>
      </c>
      <c r="P1531" s="7">
        <v>75652</v>
      </c>
      <c r="Q1531" s="7">
        <v>5323</v>
      </c>
      <c r="R1531" s="2">
        <v>8</v>
      </c>
      <c r="S1531" s="2">
        <v>3</v>
      </c>
      <c r="T1531" s="2">
        <v>9</v>
      </c>
      <c r="U1531" s="2">
        <v>2</v>
      </c>
      <c r="V1531" s="2" t="str" cm="1">
        <f t="array" ref="V1531">_xlfn.IFS(HRData[[#This Row],[Job Satisfaction Level]]=1,"Very Dissatisfied",HRData[[#This Row],[Job Satisfaction Level]]=2,"Dissatisfied",HRData[[#This Row],[Job Satisfaction Level]]=3,"Neutral",HRData[[#This Row],[Job Satisfaction Level]]=4,"Satisfied",HRData[[#This Row],[Job Satisfaction Level]]=5,"Very Satisfied")</f>
        <v>Dissatisfied</v>
      </c>
      <c r="W1531" s="2" t="s">
        <v>40</v>
      </c>
      <c r="X1531" s="2" t="str">
        <f t="shared" si="94"/>
        <v>40-49</v>
      </c>
      <c r="Y1531" s="2" t="str">
        <f t="shared" si="95"/>
        <v>40-49</v>
      </c>
    </row>
    <row r="1532" spans="1:25" x14ac:dyDescent="0.25">
      <c r="A1532" s="2">
        <v>8543</v>
      </c>
      <c r="B1532" s="2" t="s">
        <v>2132</v>
      </c>
      <c r="C1532" s="2">
        <v>54</v>
      </c>
      <c r="D1532" s="2" t="s">
        <v>26</v>
      </c>
      <c r="E1532" s="2" t="s">
        <v>34</v>
      </c>
      <c r="F1532" s="2" t="s">
        <v>1271</v>
      </c>
      <c r="G1532" s="5">
        <v>41872</v>
      </c>
      <c r="H1532" s="2">
        <v>9.44</v>
      </c>
      <c r="I1532" s="2">
        <f t="shared" ca="1" si="92"/>
        <v>9</v>
      </c>
      <c r="J1532" s="2" t="str">
        <f t="shared" ca="1" si="93"/>
        <v>5-10</v>
      </c>
      <c r="K1532" s="5"/>
      <c r="L1532" s="2" t="s">
        <v>44</v>
      </c>
      <c r="M1532" s="2" t="s">
        <v>39</v>
      </c>
      <c r="N1532" s="2">
        <v>4</v>
      </c>
      <c r="O1532" s="2" t="str" cm="1">
        <f t="array" ref="O1532">_xlfn.IFS(HRData[[#This Row],[Performance Rating]]=1,"Very Dissatisfied",HRData[[#This Row],[Performance Rating]]=2,"Dissatisfied",HRData[[#This Row],[Performance Rating]]=3,"Neutral",HRData[[#This Row],[Performance Rating]]=4,"Satisfied",HRData[[#This Row],[Performance Rating]]=5,"Very Satisfied")</f>
        <v>Satisfied</v>
      </c>
      <c r="P1532" s="7">
        <v>83928</v>
      </c>
      <c r="Q1532" s="7">
        <v>1320</v>
      </c>
      <c r="R1532" s="2">
        <v>17</v>
      </c>
      <c r="S1532" s="2">
        <v>7</v>
      </c>
      <c r="T1532" s="2">
        <v>10</v>
      </c>
      <c r="U1532" s="2">
        <v>4</v>
      </c>
      <c r="V1532" s="2" t="str" cm="1">
        <f t="array" ref="V1532">_xlfn.IFS(HRData[[#This Row],[Job Satisfaction Level]]=1,"Very Dissatisfied",HRData[[#This Row],[Job Satisfaction Level]]=2,"Dissatisfied",HRData[[#This Row],[Job Satisfaction Level]]=3,"Neutral",HRData[[#This Row],[Job Satisfaction Level]]=4,"Satisfied",HRData[[#This Row],[Job Satisfaction Level]]=5,"Very Satisfied")</f>
        <v>Satisfied</v>
      </c>
      <c r="W1532" s="2" t="s">
        <v>40</v>
      </c>
      <c r="X1532" s="2" t="str">
        <f t="shared" si="94"/>
        <v>50-59</v>
      </c>
      <c r="Y1532" s="2" t="str">
        <f t="shared" si="95"/>
        <v>50-59</v>
      </c>
    </row>
    <row r="1533" spans="1:25" x14ac:dyDescent="0.25">
      <c r="A1533" s="2">
        <v>2690</v>
      </c>
      <c r="B1533" s="2" t="s">
        <v>2133</v>
      </c>
      <c r="C1533" s="2">
        <v>31</v>
      </c>
      <c r="D1533" s="2" t="s">
        <v>217</v>
      </c>
      <c r="E1533" s="2" t="s">
        <v>27</v>
      </c>
      <c r="F1533" s="2" t="s">
        <v>678</v>
      </c>
      <c r="G1533" s="5">
        <v>43320</v>
      </c>
      <c r="H1533" s="2">
        <v>5.48</v>
      </c>
      <c r="I1533" s="2">
        <f t="shared" ca="1" si="92"/>
        <v>5</v>
      </c>
      <c r="J1533" s="2" t="str">
        <f t="shared" ca="1" si="93"/>
        <v>5-10</v>
      </c>
      <c r="K1533" s="5"/>
      <c r="L1533" s="2" t="s">
        <v>44</v>
      </c>
      <c r="M1533" s="2" t="s">
        <v>39</v>
      </c>
      <c r="N1533" s="2">
        <v>1</v>
      </c>
      <c r="O1533" s="2" t="str" cm="1">
        <f t="array" ref="O1533">_xlfn.IFS(HRData[[#This Row],[Performance Rating]]=1,"Very Dissatisfied",HRData[[#This Row],[Performance Rating]]=2,"Dissatisfied",HRData[[#This Row],[Performance Rating]]=3,"Neutral",HRData[[#This Row],[Performance Rating]]=4,"Satisfied",HRData[[#This Row],[Performance Rating]]=5,"Very Satisfied")</f>
        <v>Very Dissatisfied</v>
      </c>
      <c r="P1533" s="7">
        <v>148731</v>
      </c>
      <c r="Q1533" s="7">
        <v>8543</v>
      </c>
      <c r="R1533" s="2">
        <v>2</v>
      </c>
      <c r="S1533" s="2">
        <v>8</v>
      </c>
      <c r="T1533" s="2">
        <v>3</v>
      </c>
      <c r="U1533" s="2">
        <v>2</v>
      </c>
      <c r="V1533" s="2" t="str" cm="1">
        <f t="array" ref="V1533">_xlfn.IFS(HRData[[#This Row],[Job Satisfaction Level]]=1,"Very Dissatisfied",HRData[[#This Row],[Job Satisfaction Level]]=2,"Dissatisfied",HRData[[#This Row],[Job Satisfaction Level]]=3,"Neutral",HRData[[#This Row],[Job Satisfaction Level]]=4,"Satisfied",HRData[[#This Row],[Job Satisfaction Level]]=5,"Very Satisfied")</f>
        <v>Dissatisfied</v>
      </c>
      <c r="W1533" s="2" t="s">
        <v>31</v>
      </c>
      <c r="X1533" s="2" t="str">
        <f t="shared" si="94"/>
        <v>30-39</v>
      </c>
      <c r="Y1533" s="2" t="str">
        <f t="shared" si="95"/>
        <v>30-39</v>
      </c>
    </row>
    <row r="1534" spans="1:25" x14ac:dyDescent="0.25">
      <c r="A1534" s="2">
        <v>1546</v>
      </c>
      <c r="B1534" s="2" t="s">
        <v>2134</v>
      </c>
      <c r="C1534" s="2">
        <v>29</v>
      </c>
      <c r="D1534" s="2" t="s">
        <v>33</v>
      </c>
      <c r="E1534" s="2" t="s">
        <v>50</v>
      </c>
      <c r="F1534" s="2" t="s">
        <v>1683</v>
      </c>
      <c r="G1534" s="5">
        <v>42815</v>
      </c>
      <c r="H1534" s="2">
        <v>6.86</v>
      </c>
      <c r="I1534" s="2">
        <f t="shared" ca="1" si="92"/>
        <v>0</v>
      </c>
      <c r="J1534" s="2" t="str">
        <f t="shared" ca="1" si="93"/>
        <v>New</v>
      </c>
      <c r="K1534" s="5">
        <v>42898</v>
      </c>
      <c r="L1534" s="2" t="s">
        <v>56</v>
      </c>
      <c r="M1534" s="2" t="s">
        <v>30</v>
      </c>
      <c r="N1534" s="2">
        <v>1</v>
      </c>
      <c r="O1534" s="2" t="str" cm="1">
        <f t="array" ref="O1534">_xlfn.IFS(HRData[[#This Row],[Performance Rating]]=1,"Very Dissatisfied",HRData[[#This Row],[Performance Rating]]=2,"Dissatisfied",HRData[[#This Row],[Performance Rating]]=3,"Neutral",HRData[[#This Row],[Performance Rating]]=4,"Satisfied",HRData[[#This Row],[Performance Rating]]=5,"Very Satisfied")</f>
        <v>Very Dissatisfied</v>
      </c>
      <c r="P1534" s="7">
        <v>43458</v>
      </c>
      <c r="Q1534" s="7">
        <v>3684</v>
      </c>
      <c r="R1534" s="2">
        <v>18</v>
      </c>
      <c r="S1534" s="2">
        <v>4</v>
      </c>
      <c r="T1534" s="2">
        <v>4</v>
      </c>
      <c r="U1534" s="2">
        <v>1</v>
      </c>
      <c r="V1534" s="2" t="str" cm="1">
        <f t="array" ref="V15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34" s="2" t="s">
        <v>31</v>
      </c>
      <c r="X1534" s="2" t="str">
        <f t="shared" si="94"/>
        <v>20-29</v>
      </c>
      <c r="Y1534" s="2" t="str">
        <f t="shared" si="95"/>
        <v>20-29</v>
      </c>
    </row>
    <row r="1535" spans="1:25" x14ac:dyDescent="0.25">
      <c r="A1535" s="2">
        <v>6310</v>
      </c>
      <c r="B1535" s="2" t="s">
        <v>1603</v>
      </c>
      <c r="C1535" s="2">
        <v>33</v>
      </c>
      <c r="D1535" s="2" t="s">
        <v>217</v>
      </c>
      <c r="E1535" s="2" t="s">
        <v>27</v>
      </c>
      <c r="F1535" s="2" t="s">
        <v>145</v>
      </c>
      <c r="G1535" s="5">
        <v>43458</v>
      </c>
      <c r="H1535" s="2">
        <v>5.0999999999999996</v>
      </c>
      <c r="I1535" s="2">
        <f t="shared" ca="1" si="92"/>
        <v>1</v>
      </c>
      <c r="J1535" s="2" t="str">
        <f t="shared" ca="1" si="93"/>
        <v>1-3</v>
      </c>
      <c r="K1535" s="5">
        <v>43905</v>
      </c>
      <c r="L1535" s="2" t="s">
        <v>56</v>
      </c>
      <c r="M1535" s="2" t="s">
        <v>30</v>
      </c>
      <c r="N1535" s="2">
        <v>4</v>
      </c>
      <c r="O1535" s="2" t="str" cm="1">
        <f t="array" ref="O1535">_xlfn.IFS(HRData[[#This Row],[Performance Rating]]=1,"Very Dissatisfied",HRData[[#This Row],[Performance Rating]]=2,"Dissatisfied",HRData[[#This Row],[Performance Rating]]=3,"Neutral",HRData[[#This Row],[Performance Rating]]=4,"Satisfied",HRData[[#This Row],[Performance Rating]]=5,"Very Satisfied")</f>
        <v>Satisfied</v>
      </c>
      <c r="P1535" s="7">
        <v>81830</v>
      </c>
      <c r="Q1535" s="7">
        <v>3921</v>
      </c>
      <c r="R1535" s="2">
        <v>5</v>
      </c>
      <c r="S1535" s="2">
        <v>9</v>
      </c>
      <c r="T1535" s="2">
        <v>7</v>
      </c>
      <c r="U1535" s="2">
        <v>4</v>
      </c>
      <c r="V1535" s="2" t="str" cm="1">
        <f t="array" ref="V1535">_xlfn.IFS(HRData[[#This Row],[Job Satisfaction Level]]=1,"Very Dissatisfied",HRData[[#This Row],[Job Satisfaction Level]]=2,"Dissatisfied",HRData[[#This Row],[Job Satisfaction Level]]=3,"Neutral",HRData[[#This Row],[Job Satisfaction Level]]=4,"Satisfied",HRData[[#This Row],[Job Satisfaction Level]]=5,"Very Satisfied")</f>
        <v>Satisfied</v>
      </c>
      <c r="W1535" s="2" t="s">
        <v>31</v>
      </c>
      <c r="X1535" s="2" t="str">
        <f t="shared" si="94"/>
        <v>30-39</v>
      </c>
      <c r="Y1535" s="2" t="str">
        <f t="shared" si="95"/>
        <v>30-39</v>
      </c>
    </row>
    <row r="1536" spans="1:25" x14ac:dyDescent="0.25">
      <c r="A1536" s="2">
        <v>6408</v>
      </c>
      <c r="B1536" s="2" t="s">
        <v>2135</v>
      </c>
      <c r="C1536" s="2">
        <v>57</v>
      </c>
      <c r="D1536" s="2" t="s">
        <v>33</v>
      </c>
      <c r="E1536" s="2" t="s">
        <v>42</v>
      </c>
      <c r="F1536" s="2" t="s">
        <v>1055</v>
      </c>
      <c r="G1536" s="5">
        <v>41725</v>
      </c>
      <c r="H1536" s="2">
        <v>9.85</v>
      </c>
      <c r="I1536" s="2">
        <f t="shared" ca="1" si="92"/>
        <v>7</v>
      </c>
      <c r="J1536" s="2" t="str">
        <f t="shared" ca="1" si="93"/>
        <v>5-10</v>
      </c>
      <c r="K1536" s="5">
        <v>44431</v>
      </c>
      <c r="L1536" s="2" t="s">
        <v>48</v>
      </c>
      <c r="M1536" s="2" t="s">
        <v>30</v>
      </c>
      <c r="N1536" s="2">
        <v>1</v>
      </c>
      <c r="O1536" s="2" t="str" cm="1">
        <f t="array" ref="O1536">_xlfn.IFS(HRData[[#This Row],[Performance Rating]]=1,"Very Dissatisfied",HRData[[#This Row],[Performance Rating]]=2,"Dissatisfied",HRData[[#This Row],[Performance Rating]]=3,"Neutral",HRData[[#This Row],[Performance Rating]]=4,"Satisfied",HRData[[#This Row],[Performance Rating]]=5,"Very Satisfied")</f>
        <v>Very Dissatisfied</v>
      </c>
      <c r="P1536" s="7">
        <v>124830</v>
      </c>
      <c r="Q1536" s="7">
        <v>9513</v>
      </c>
      <c r="R1536" s="2">
        <v>4</v>
      </c>
      <c r="S1536" s="2">
        <v>9</v>
      </c>
      <c r="T1536" s="2">
        <v>8</v>
      </c>
      <c r="U1536" s="2">
        <v>3</v>
      </c>
      <c r="V1536" s="2" t="str" cm="1">
        <f t="array" ref="V1536">_xlfn.IFS(HRData[[#This Row],[Job Satisfaction Level]]=1,"Very Dissatisfied",HRData[[#This Row],[Job Satisfaction Level]]=2,"Dissatisfied",HRData[[#This Row],[Job Satisfaction Level]]=3,"Neutral",HRData[[#This Row],[Job Satisfaction Level]]=4,"Satisfied",HRData[[#This Row],[Job Satisfaction Level]]=5,"Very Satisfied")</f>
        <v>Neutral</v>
      </c>
      <c r="W1536" s="2" t="s">
        <v>40</v>
      </c>
      <c r="X1536" s="2" t="str">
        <f t="shared" si="94"/>
        <v>50-59</v>
      </c>
      <c r="Y1536" s="2" t="str">
        <f t="shared" si="95"/>
        <v>50-59</v>
      </c>
    </row>
    <row r="1537" spans="1:25" x14ac:dyDescent="0.25">
      <c r="A1537" s="2">
        <v>9973</v>
      </c>
      <c r="B1537" s="2" t="s">
        <v>2136</v>
      </c>
      <c r="C1537" s="2">
        <v>37</v>
      </c>
      <c r="D1537" s="2" t="s">
        <v>217</v>
      </c>
      <c r="E1537" s="2" t="s">
        <v>27</v>
      </c>
      <c r="F1537" s="2" t="s">
        <v>224</v>
      </c>
      <c r="G1537" s="5">
        <v>43144</v>
      </c>
      <c r="H1537" s="2">
        <v>5.96</v>
      </c>
      <c r="I1537" s="2">
        <f t="shared" ca="1" si="92"/>
        <v>6</v>
      </c>
      <c r="J1537" s="2" t="str">
        <f t="shared" ca="1" si="93"/>
        <v>5-10</v>
      </c>
      <c r="K1537" s="5"/>
      <c r="L1537" s="2" t="s">
        <v>48</v>
      </c>
      <c r="M1537" s="2" t="s">
        <v>39</v>
      </c>
      <c r="N1537" s="2">
        <v>5</v>
      </c>
      <c r="O1537" s="2" t="str" cm="1">
        <f t="array" ref="O1537">_xlfn.IFS(HRData[[#This Row],[Performance Rating]]=1,"Very Dissatisfied",HRData[[#This Row],[Performance Rating]]=2,"Dissatisfied",HRData[[#This Row],[Performance Rating]]=3,"Neutral",HRData[[#This Row],[Performance Rating]]=4,"Satisfied",HRData[[#This Row],[Performance Rating]]=5,"Very Satisfied")</f>
        <v>Very Satisfied</v>
      </c>
      <c r="P1537" s="7">
        <v>128548</v>
      </c>
      <c r="Q1537" s="7">
        <v>8977</v>
      </c>
      <c r="R1537" s="2">
        <v>8</v>
      </c>
      <c r="S1537" s="2">
        <v>3</v>
      </c>
      <c r="T1537" s="2">
        <v>3</v>
      </c>
      <c r="U1537" s="2">
        <v>3</v>
      </c>
      <c r="V1537" s="2" t="str" cm="1">
        <f t="array" ref="V1537">_xlfn.IFS(HRData[[#This Row],[Job Satisfaction Level]]=1,"Very Dissatisfied",HRData[[#This Row],[Job Satisfaction Level]]=2,"Dissatisfied",HRData[[#This Row],[Job Satisfaction Level]]=3,"Neutral",HRData[[#This Row],[Job Satisfaction Level]]=4,"Satisfied",HRData[[#This Row],[Job Satisfaction Level]]=5,"Very Satisfied")</f>
        <v>Neutral</v>
      </c>
      <c r="W1537" s="2" t="s">
        <v>40</v>
      </c>
      <c r="X1537" s="2" t="str">
        <f t="shared" si="94"/>
        <v>30-39</v>
      </c>
      <c r="Y1537" s="2" t="str">
        <f t="shared" si="95"/>
        <v>30-39</v>
      </c>
    </row>
    <row r="1538" spans="1:25" x14ac:dyDescent="0.25">
      <c r="A1538" s="2">
        <v>7552</v>
      </c>
      <c r="B1538" s="2" t="s">
        <v>2137</v>
      </c>
      <c r="C1538" s="2">
        <v>24</v>
      </c>
      <c r="D1538" s="2" t="s">
        <v>26</v>
      </c>
      <c r="E1538" s="2" t="s">
        <v>42</v>
      </c>
      <c r="F1538" s="2" t="s">
        <v>1434</v>
      </c>
      <c r="G1538" s="5">
        <v>44644</v>
      </c>
      <c r="H1538" s="2">
        <v>1.85</v>
      </c>
      <c r="I1538" s="2">
        <f t="shared" ref="I1538:I1601" ca="1" si="96">DATEDIF(G1538,IF(ISBLANK(K1538), TODAY(), K1538), "y")</f>
        <v>2</v>
      </c>
      <c r="J1538" s="2" t="str">
        <f t="shared" ref="J1538:J1601" ca="1" si="97">IF(I1538=0, "New", IF(I1538&lt;1, "0-1", IF(I1538&lt;3, "1-3", IF(I1538&lt;5, "3-5", IF(I1538&lt;10, "5-10", "10+")))))</f>
        <v>1-3</v>
      </c>
      <c r="K1538" s="5"/>
      <c r="L1538" s="2" t="s">
        <v>29</v>
      </c>
      <c r="M1538" s="2" t="s">
        <v>39</v>
      </c>
      <c r="N1538" s="2">
        <v>2</v>
      </c>
      <c r="O1538" s="2" t="str" cm="1">
        <f t="array" ref="O1538">_xlfn.IFS(HRData[[#This Row],[Performance Rating]]=1,"Very Dissatisfied",HRData[[#This Row],[Performance Rating]]=2,"Dissatisfied",HRData[[#This Row],[Performance Rating]]=3,"Neutral",HRData[[#This Row],[Performance Rating]]=4,"Satisfied",HRData[[#This Row],[Performance Rating]]=5,"Very Satisfied")</f>
        <v>Dissatisfied</v>
      </c>
      <c r="P1538" s="7">
        <v>135598</v>
      </c>
      <c r="Q1538" s="7">
        <v>6452</v>
      </c>
      <c r="R1538" s="2">
        <v>14</v>
      </c>
      <c r="S1538" s="2">
        <v>7</v>
      </c>
      <c r="T1538" s="2">
        <v>3</v>
      </c>
      <c r="U1538" s="2">
        <v>5</v>
      </c>
      <c r="V1538" s="2" t="str" cm="1">
        <f t="array" ref="V1538">_xlfn.IFS(HRData[[#This Row],[Job Satisfaction Level]]=1,"Very Dissatisfied",HRData[[#This Row],[Job Satisfaction Level]]=2,"Dissatisfied",HRData[[#This Row],[Job Satisfaction Level]]=3,"Neutral",HRData[[#This Row],[Job Satisfaction Level]]=4,"Satisfied",HRData[[#This Row],[Job Satisfaction Level]]=5,"Very Satisfied")</f>
        <v>Very Satisfied</v>
      </c>
      <c r="W1538" s="2" t="s">
        <v>31</v>
      </c>
      <c r="X1538" s="2" t="str">
        <f t="shared" ref="X1538:X1601" si="98">IF(C1538="", "", CONCATENATE(TEXT(FLOOR(C1538, 10), "0"), "-", TEXT(FLOOR(C1538, 10) + 9, "0")))</f>
        <v>20-29</v>
      </c>
      <c r="Y1538" s="2" t="str">
        <f t="shared" ref="Y1538:Y1601" si="99">IF(AND(C1538&gt;=0, C1538&lt;10), "0-9",
   IF(AND(C1538&gt;=10, C1538&lt;20), "10-19",
      IF(AND(C1538&gt;=20, C1538&lt;30), "20-29",
         IF(AND(C1538&gt;=30, C1538&lt;40), "30-39",
            IF(AND(C1538&gt;=40, C1538&lt;50), "40-49",
               IF(AND(C1538&gt;=50, C1538&lt;60), "50-59",
                  IF(AND(C1538&gt;=60, C1538&lt;70), "60-69",
                     IF(AND(C1538&gt;=70, C1538&lt;80), "70-79",
                        IF(AND(C1538&gt;=80, C1538&lt;90), "80-89",
                           IF(C1538&gt;=90, "90+", "Out of range"))))))))))</f>
        <v>20-29</v>
      </c>
    </row>
    <row r="1539" spans="1:25" x14ac:dyDescent="0.25">
      <c r="A1539" s="2">
        <v>2712</v>
      </c>
      <c r="B1539" s="2" t="s">
        <v>2138</v>
      </c>
      <c r="C1539" s="2">
        <v>45</v>
      </c>
      <c r="D1539" s="2" t="s">
        <v>33</v>
      </c>
      <c r="E1539" s="2" t="s">
        <v>34</v>
      </c>
      <c r="F1539" s="2" t="s">
        <v>269</v>
      </c>
      <c r="G1539" s="5">
        <v>44865</v>
      </c>
      <c r="H1539" s="2">
        <v>1.24</v>
      </c>
      <c r="I1539" s="2">
        <f t="shared" ca="1" si="96"/>
        <v>1</v>
      </c>
      <c r="J1539" s="2" t="str">
        <f t="shared" ca="1" si="97"/>
        <v>1-3</v>
      </c>
      <c r="K1539" s="5"/>
      <c r="L1539" s="2" t="s">
        <v>56</v>
      </c>
      <c r="M1539" s="2" t="s">
        <v>39</v>
      </c>
      <c r="N1539" s="2">
        <v>1</v>
      </c>
      <c r="O1539" s="2" t="str" cm="1">
        <f t="array" ref="O1539">_xlfn.IFS(HRData[[#This Row],[Performance Rating]]=1,"Very Dissatisfied",HRData[[#This Row],[Performance Rating]]=2,"Dissatisfied",HRData[[#This Row],[Performance Rating]]=3,"Neutral",HRData[[#This Row],[Performance Rating]]=4,"Satisfied",HRData[[#This Row],[Performance Rating]]=5,"Very Satisfied")</f>
        <v>Very Dissatisfied</v>
      </c>
      <c r="P1539" s="7">
        <v>119564</v>
      </c>
      <c r="Q1539" s="7">
        <v>6886</v>
      </c>
      <c r="R1539" s="2">
        <v>10</v>
      </c>
      <c r="S1539" s="2">
        <v>10</v>
      </c>
      <c r="T1539" s="2">
        <v>6</v>
      </c>
      <c r="U1539" s="2">
        <v>2</v>
      </c>
      <c r="V1539" s="2" t="str" cm="1">
        <f t="array" ref="V1539">_xlfn.IFS(HRData[[#This Row],[Job Satisfaction Level]]=1,"Very Dissatisfied",HRData[[#This Row],[Job Satisfaction Level]]=2,"Dissatisfied",HRData[[#This Row],[Job Satisfaction Level]]=3,"Neutral",HRData[[#This Row],[Job Satisfaction Level]]=4,"Satisfied",HRData[[#This Row],[Job Satisfaction Level]]=5,"Very Satisfied")</f>
        <v>Dissatisfied</v>
      </c>
      <c r="W1539" s="2" t="s">
        <v>40</v>
      </c>
      <c r="X1539" s="2" t="str">
        <f t="shared" si="98"/>
        <v>40-49</v>
      </c>
      <c r="Y1539" s="2" t="str">
        <f t="shared" si="99"/>
        <v>40-49</v>
      </c>
    </row>
    <row r="1540" spans="1:25" x14ac:dyDescent="0.25">
      <c r="A1540" s="2">
        <v>1014</v>
      </c>
      <c r="B1540" s="2" t="s">
        <v>2139</v>
      </c>
      <c r="C1540" s="2">
        <v>41</v>
      </c>
      <c r="D1540" s="2" t="s">
        <v>217</v>
      </c>
      <c r="E1540" s="2" t="s">
        <v>50</v>
      </c>
      <c r="F1540" s="2" t="s">
        <v>157</v>
      </c>
      <c r="G1540" s="5">
        <v>43500</v>
      </c>
      <c r="H1540" s="2">
        <v>4.9800000000000004</v>
      </c>
      <c r="I1540" s="2">
        <f t="shared" ca="1" si="96"/>
        <v>5</v>
      </c>
      <c r="J1540" s="2" t="str">
        <f t="shared" ca="1" si="97"/>
        <v>5-10</v>
      </c>
      <c r="K1540" s="5"/>
      <c r="L1540" s="2" t="s">
        <v>48</v>
      </c>
      <c r="M1540" s="2" t="s">
        <v>39</v>
      </c>
      <c r="N1540" s="2">
        <v>2</v>
      </c>
      <c r="O1540" s="2" t="str" cm="1">
        <f t="array" ref="O1540">_xlfn.IFS(HRData[[#This Row],[Performance Rating]]=1,"Very Dissatisfied",HRData[[#This Row],[Performance Rating]]=2,"Dissatisfied",HRData[[#This Row],[Performance Rating]]=3,"Neutral",HRData[[#This Row],[Performance Rating]]=4,"Satisfied",HRData[[#This Row],[Performance Rating]]=5,"Very Satisfied")</f>
        <v>Dissatisfied</v>
      </c>
      <c r="P1540" s="7">
        <v>61397</v>
      </c>
      <c r="Q1540" s="7">
        <v>4475</v>
      </c>
      <c r="R1540" s="2">
        <v>0</v>
      </c>
      <c r="S1540" s="2">
        <v>0</v>
      </c>
      <c r="T1540" s="2">
        <v>4</v>
      </c>
      <c r="U1540" s="2">
        <v>4</v>
      </c>
      <c r="V1540" s="2" t="str" cm="1">
        <f t="array" ref="V1540">_xlfn.IFS(HRData[[#This Row],[Job Satisfaction Level]]=1,"Very Dissatisfied",HRData[[#This Row],[Job Satisfaction Level]]=2,"Dissatisfied",HRData[[#This Row],[Job Satisfaction Level]]=3,"Neutral",HRData[[#This Row],[Job Satisfaction Level]]=4,"Satisfied",HRData[[#This Row],[Job Satisfaction Level]]=5,"Very Satisfied")</f>
        <v>Satisfied</v>
      </c>
      <c r="W1540" s="2" t="s">
        <v>40</v>
      </c>
      <c r="X1540" s="2" t="str">
        <f t="shared" si="98"/>
        <v>40-49</v>
      </c>
      <c r="Y1540" s="2" t="str">
        <f t="shared" si="99"/>
        <v>40-49</v>
      </c>
    </row>
    <row r="1541" spans="1:25" x14ac:dyDescent="0.25">
      <c r="A1541" s="2">
        <v>1974</v>
      </c>
      <c r="B1541" s="2" t="s">
        <v>2140</v>
      </c>
      <c r="C1541" s="2">
        <v>18</v>
      </c>
      <c r="D1541" s="2" t="s">
        <v>26</v>
      </c>
      <c r="E1541" s="2" t="s">
        <v>42</v>
      </c>
      <c r="F1541" s="2" t="s">
        <v>153</v>
      </c>
      <c r="G1541" s="5">
        <v>42855</v>
      </c>
      <c r="H1541" s="2">
        <v>6.75</v>
      </c>
      <c r="I1541" s="2">
        <f t="shared" ca="1" si="96"/>
        <v>4</v>
      </c>
      <c r="J1541" s="2" t="str">
        <f t="shared" ca="1" si="97"/>
        <v>3-5</v>
      </c>
      <c r="K1541" s="5">
        <v>44375</v>
      </c>
      <c r="L1541" s="2" t="s">
        <v>56</v>
      </c>
      <c r="M1541" s="2" t="s">
        <v>30</v>
      </c>
      <c r="N1541" s="2">
        <v>2</v>
      </c>
      <c r="O1541" s="2" t="str" cm="1">
        <f t="array" ref="O1541">_xlfn.IFS(HRData[[#This Row],[Performance Rating]]=1,"Very Dissatisfied",HRData[[#This Row],[Performance Rating]]=2,"Dissatisfied",HRData[[#This Row],[Performance Rating]]=3,"Neutral",HRData[[#This Row],[Performance Rating]]=4,"Satisfied",HRData[[#This Row],[Performance Rating]]=5,"Very Satisfied")</f>
        <v>Dissatisfied</v>
      </c>
      <c r="P1541" s="7">
        <v>100997</v>
      </c>
      <c r="Q1541" s="7">
        <v>9600</v>
      </c>
      <c r="R1541" s="2">
        <v>6</v>
      </c>
      <c r="S1541" s="2">
        <v>2</v>
      </c>
      <c r="T1541" s="2">
        <v>6</v>
      </c>
      <c r="U1541" s="2">
        <v>4</v>
      </c>
      <c r="V1541" s="2" t="str" cm="1">
        <f t="array" ref="V1541">_xlfn.IFS(HRData[[#This Row],[Job Satisfaction Level]]=1,"Very Dissatisfied",HRData[[#This Row],[Job Satisfaction Level]]=2,"Dissatisfied",HRData[[#This Row],[Job Satisfaction Level]]=3,"Neutral",HRData[[#This Row],[Job Satisfaction Level]]=4,"Satisfied",HRData[[#This Row],[Job Satisfaction Level]]=5,"Very Satisfied")</f>
        <v>Satisfied</v>
      </c>
      <c r="W1541" s="2" t="s">
        <v>40</v>
      </c>
      <c r="X1541" s="2" t="str">
        <f t="shared" si="98"/>
        <v>10-19</v>
      </c>
      <c r="Y1541" s="2" t="str">
        <f t="shared" si="99"/>
        <v>10-19</v>
      </c>
    </row>
    <row r="1542" spans="1:25" x14ac:dyDescent="0.25">
      <c r="A1542" s="2">
        <v>9802</v>
      </c>
      <c r="B1542" s="2" t="s">
        <v>2141</v>
      </c>
      <c r="C1542" s="2">
        <v>46</v>
      </c>
      <c r="D1542" s="2" t="s">
        <v>26</v>
      </c>
      <c r="E1542" s="2" t="s">
        <v>42</v>
      </c>
      <c r="F1542" s="2" t="s">
        <v>401</v>
      </c>
      <c r="G1542" s="5">
        <v>43281</v>
      </c>
      <c r="H1542" s="2">
        <v>5.58</v>
      </c>
      <c r="I1542" s="2">
        <f t="shared" ca="1" si="96"/>
        <v>1</v>
      </c>
      <c r="J1542" s="2" t="str">
        <f t="shared" ca="1" si="97"/>
        <v>1-3</v>
      </c>
      <c r="K1542" s="5">
        <v>43762</v>
      </c>
      <c r="L1542" s="2" t="s">
        <v>44</v>
      </c>
      <c r="M1542" s="2" t="s">
        <v>30</v>
      </c>
      <c r="N1542" s="2">
        <v>4</v>
      </c>
      <c r="O1542" s="2" t="str" cm="1">
        <f t="array" ref="O1542">_xlfn.IFS(HRData[[#This Row],[Performance Rating]]=1,"Very Dissatisfied",HRData[[#This Row],[Performance Rating]]=2,"Dissatisfied",HRData[[#This Row],[Performance Rating]]=3,"Neutral",HRData[[#This Row],[Performance Rating]]=4,"Satisfied",HRData[[#This Row],[Performance Rating]]=5,"Very Satisfied")</f>
        <v>Satisfied</v>
      </c>
      <c r="P1542" s="7">
        <v>30258</v>
      </c>
      <c r="Q1542" s="7">
        <v>4678</v>
      </c>
      <c r="R1542" s="2">
        <v>2</v>
      </c>
      <c r="S1542" s="2">
        <v>2</v>
      </c>
      <c r="T1542" s="2">
        <v>2</v>
      </c>
      <c r="U1542" s="2">
        <v>3</v>
      </c>
      <c r="V1542" s="2" t="str" cm="1">
        <f t="array" ref="V1542">_xlfn.IFS(HRData[[#This Row],[Job Satisfaction Level]]=1,"Very Dissatisfied",HRData[[#This Row],[Job Satisfaction Level]]=2,"Dissatisfied",HRData[[#This Row],[Job Satisfaction Level]]=3,"Neutral",HRData[[#This Row],[Job Satisfaction Level]]=4,"Satisfied",HRData[[#This Row],[Job Satisfaction Level]]=5,"Very Satisfied")</f>
        <v>Neutral</v>
      </c>
      <c r="W1542" s="2" t="s">
        <v>31</v>
      </c>
      <c r="X1542" s="2" t="str">
        <f t="shared" si="98"/>
        <v>40-49</v>
      </c>
      <c r="Y1542" s="2" t="str">
        <f t="shared" si="99"/>
        <v>40-49</v>
      </c>
    </row>
    <row r="1543" spans="1:25" x14ac:dyDescent="0.25">
      <c r="A1543" s="2">
        <v>3467</v>
      </c>
      <c r="B1543" s="2" t="s">
        <v>2142</v>
      </c>
      <c r="C1543" s="2">
        <v>63</v>
      </c>
      <c r="D1543" s="2" t="s">
        <v>217</v>
      </c>
      <c r="E1543" s="2" t="s">
        <v>42</v>
      </c>
      <c r="F1543" s="2" t="s">
        <v>2065</v>
      </c>
      <c r="G1543" s="5">
        <v>44276</v>
      </c>
      <c r="H1543" s="2">
        <v>2.86</v>
      </c>
      <c r="I1543" s="2">
        <f t="shared" ca="1" si="96"/>
        <v>1</v>
      </c>
      <c r="J1543" s="2" t="str">
        <f t="shared" ca="1" si="97"/>
        <v>1-3</v>
      </c>
      <c r="K1543" s="5">
        <v>44777</v>
      </c>
      <c r="L1543" s="2" t="s">
        <v>44</v>
      </c>
      <c r="M1543" s="2" t="s">
        <v>30</v>
      </c>
      <c r="N1543" s="2">
        <v>3</v>
      </c>
      <c r="O1543" s="2" t="str" cm="1">
        <f t="array" ref="O1543">_xlfn.IFS(HRData[[#This Row],[Performance Rating]]=1,"Very Dissatisfied",HRData[[#This Row],[Performance Rating]]=2,"Dissatisfied",HRData[[#This Row],[Performance Rating]]=3,"Neutral",HRData[[#This Row],[Performance Rating]]=4,"Satisfied",HRData[[#This Row],[Performance Rating]]=5,"Very Satisfied")</f>
        <v>Neutral</v>
      </c>
      <c r="P1543" s="7">
        <v>61289</v>
      </c>
      <c r="Q1543" s="7">
        <v>7410</v>
      </c>
      <c r="R1543" s="2">
        <v>11</v>
      </c>
      <c r="S1543" s="2">
        <v>2</v>
      </c>
      <c r="T1543" s="2">
        <v>5</v>
      </c>
      <c r="U1543" s="2">
        <v>1</v>
      </c>
      <c r="V1543" s="2" t="str" cm="1">
        <f t="array" ref="V15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43" s="2" t="s">
        <v>40</v>
      </c>
      <c r="X1543" s="2" t="str">
        <f t="shared" si="98"/>
        <v>60-69</v>
      </c>
      <c r="Y1543" s="2" t="str">
        <f t="shared" si="99"/>
        <v>60-69</v>
      </c>
    </row>
    <row r="1544" spans="1:25" x14ac:dyDescent="0.25">
      <c r="A1544" s="2">
        <v>7170</v>
      </c>
      <c r="B1544" s="2" t="s">
        <v>2143</v>
      </c>
      <c r="C1544" s="2">
        <v>37</v>
      </c>
      <c r="D1544" s="2" t="s">
        <v>33</v>
      </c>
      <c r="E1544" s="2" t="s">
        <v>37</v>
      </c>
      <c r="F1544" s="2" t="s">
        <v>923</v>
      </c>
      <c r="G1544" s="5">
        <v>43866</v>
      </c>
      <c r="H1544" s="2">
        <v>3.98</v>
      </c>
      <c r="I1544" s="2">
        <f t="shared" ca="1" si="96"/>
        <v>0</v>
      </c>
      <c r="J1544" s="2" t="str">
        <f t="shared" ca="1" si="97"/>
        <v>New</v>
      </c>
      <c r="K1544" s="5">
        <v>43874</v>
      </c>
      <c r="L1544" s="2" t="s">
        <v>48</v>
      </c>
      <c r="M1544" s="2" t="s">
        <v>30</v>
      </c>
      <c r="N1544" s="2">
        <v>5</v>
      </c>
      <c r="O1544" s="2" t="str" cm="1">
        <f t="array" ref="O1544">_xlfn.IFS(HRData[[#This Row],[Performance Rating]]=1,"Very Dissatisfied",HRData[[#This Row],[Performance Rating]]=2,"Dissatisfied",HRData[[#This Row],[Performance Rating]]=3,"Neutral",HRData[[#This Row],[Performance Rating]]=4,"Satisfied",HRData[[#This Row],[Performance Rating]]=5,"Very Satisfied")</f>
        <v>Very Satisfied</v>
      </c>
      <c r="P1544" s="7">
        <v>47324</v>
      </c>
      <c r="Q1544" s="7">
        <v>7374</v>
      </c>
      <c r="R1544" s="2">
        <v>15</v>
      </c>
      <c r="S1544" s="2">
        <v>0</v>
      </c>
      <c r="T1544" s="2">
        <v>0</v>
      </c>
      <c r="U1544" s="2">
        <v>2</v>
      </c>
      <c r="V1544" s="2" t="str" cm="1">
        <f t="array" ref="V1544">_xlfn.IFS(HRData[[#This Row],[Job Satisfaction Level]]=1,"Very Dissatisfied",HRData[[#This Row],[Job Satisfaction Level]]=2,"Dissatisfied",HRData[[#This Row],[Job Satisfaction Level]]=3,"Neutral",HRData[[#This Row],[Job Satisfaction Level]]=4,"Satisfied",HRData[[#This Row],[Job Satisfaction Level]]=5,"Very Satisfied")</f>
        <v>Dissatisfied</v>
      </c>
      <c r="W1544" s="2" t="s">
        <v>31</v>
      </c>
      <c r="X1544" s="2" t="str">
        <f t="shared" si="98"/>
        <v>30-39</v>
      </c>
      <c r="Y1544" s="2" t="str">
        <f t="shared" si="99"/>
        <v>30-39</v>
      </c>
    </row>
    <row r="1545" spans="1:25" x14ac:dyDescent="0.25">
      <c r="A1545" s="2">
        <v>5583</v>
      </c>
      <c r="B1545" s="2" t="s">
        <v>2144</v>
      </c>
      <c r="C1545" s="2">
        <v>41</v>
      </c>
      <c r="D1545" s="2" t="s">
        <v>33</v>
      </c>
      <c r="E1545" s="2" t="s">
        <v>37</v>
      </c>
      <c r="F1545" s="2" t="s">
        <v>1284</v>
      </c>
      <c r="G1545" s="5">
        <v>45089</v>
      </c>
      <c r="H1545" s="2">
        <v>0.63</v>
      </c>
      <c r="I1545" s="2">
        <f t="shared" ca="1" si="96"/>
        <v>0</v>
      </c>
      <c r="J1545" s="2" t="str">
        <f t="shared" ca="1" si="97"/>
        <v>New</v>
      </c>
      <c r="K1545" s="5">
        <v>45228</v>
      </c>
      <c r="L1545" s="2" t="s">
        <v>44</v>
      </c>
      <c r="M1545" s="2" t="s">
        <v>30</v>
      </c>
      <c r="N1545" s="2">
        <v>3</v>
      </c>
      <c r="O1545" s="2" t="str" cm="1">
        <f t="array" ref="O1545">_xlfn.IFS(HRData[[#This Row],[Performance Rating]]=1,"Very Dissatisfied",HRData[[#This Row],[Performance Rating]]=2,"Dissatisfied",HRData[[#This Row],[Performance Rating]]=3,"Neutral",HRData[[#This Row],[Performance Rating]]=4,"Satisfied",HRData[[#This Row],[Performance Rating]]=5,"Very Satisfied")</f>
        <v>Neutral</v>
      </c>
      <c r="P1545" s="7">
        <v>38701</v>
      </c>
      <c r="Q1545" s="7">
        <v>1030</v>
      </c>
      <c r="R1545" s="2">
        <v>4</v>
      </c>
      <c r="S1545" s="2">
        <v>7</v>
      </c>
      <c r="T1545" s="2">
        <v>5</v>
      </c>
      <c r="U1545" s="2">
        <v>2</v>
      </c>
      <c r="V1545" s="2" t="str" cm="1">
        <f t="array" ref="V1545">_xlfn.IFS(HRData[[#This Row],[Job Satisfaction Level]]=1,"Very Dissatisfied",HRData[[#This Row],[Job Satisfaction Level]]=2,"Dissatisfied",HRData[[#This Row],[Job Satisfaction Level]]=3,"Neutral",HRData[[#This Row],[Job Satisfaction Level]]=4,"Satisfied",HRData[[#This Row],[Job Satisfaction Level]]=5,"Very Satisfied")</f>
        <v>Dissatisfied</v>
      </c>
      <c r="W1545" s="2" t="s">
        <v>45</v>
      </c>
      <c r="X1545" s="2" t="str">
        <f t="shared" si="98"/>
        <v>40-49</v>
      </c>
      <c r="Y1545" s="2" t="str">
        <f t="shared" si="99"/>
        <v>40-49</v>
      </c>
    </row>
    <row r="1546" spans="1:25" x14ac:dyDescent="0.25">
      <c r="A1546" s="2">
        <v>7414</v>
      </c>
      <c r="B1546" s="2" t="s">
        <v>2145</v>
      </c>
      <c r="C1546" s="2">
        <v>22</v>
      </c>
      <c r="D1546" s="2" t="s">
        <v>217</v>
      </c>
      <c r="E1546" s="2" t="s">
        <v>50</v>
      </c>
      <c r="F1546" s="2" t="s">
        <v>245</v>
      </c>
      <c r="G1546" s="5">
        <v>44669</v>
      </c>
      <c r="H1546" s="2">
        <v>1.78</v>
      </c>
      <c r="I1546" s="2">
        <f t="shared" ca="1" si="96"/>
        <v>2</v>
      </c>
      <c r="J1546" s="2" t="str">
        <f t="shared" ca="1" si="97"/>
        <v>1-3</v>
      </c>
      <c r="K1546" s="5"/>
      <c r="L1546" s="2" t="s">
        <v>44</v>
      </c>
      <c r="M1546" s="2" t="s">
        <v>39</v>
      </c>
      <c r="N1546" s="2">
        <v>5</v>
      </c>
      <c r="O1546" s="2" t="str" cm="1">
        <f t="array" ref="O1546">_xlfn.IFS(HRData[[#This Row],[Performance Rating]]=1,"Very Dissatisfied",HRData[[#This Row],[Performance Rating]]=2,"Dissatisfied",HRData[[#This Row],[Performance Rating]]=3,"Neutral",HRData[[#This Row],[Performance Rating]]=4,"Satisfied",HRData[[#This Row],[Performance Rating]]=5,"Very Satisfied")</f>
        <v>Very Satisfied</v>
      </c>
      <c r="P1546" s="7">
        <v>68465</v>
      </c>
      <c r="Q1546" s="7">
        <v>1942</v>
      </c>
      <c r="R1546" s="2">
        <v>15</v>
      </c>
      <c r="S1546" s="2">
        <v>9</v>
      </c>
      <c r="T1546" s="2">
        <v>6</v>
      </c>
      <c r="U1546" s="2">
        <v>3</v>
      </c>
      <c r="V1546" s="2" t="str" cm="1">
        <f t="array" ref="V1546">_xlfn.IFS(HRData[[#This Row],[Job Satisfaction Level]]=1,"Very Dissatisfied",HRData[[#This Row],[Job Satisfaction Level]]=2,"Dissatisfied",HRData[[#This Row],[Job Satisfaction Level]]=3,"Neutral",HRData[[#This Row],[Job Satisfaction Level]]=4,"Satisfied",HRData[[#This Row],[Job Satisfaction Level]]=5,"Very Satisfied")</f>
        <v>Neutral</v>
      </c>
      <c r="W1546" s="2" t="s">
        <v>31</v>
      </c>
      <c r="X1546" s="2" t="str">
        <f t="shared" si="98"/>
        <v>20-29</v>
      </c>
      <c r="Y1546" s="2" t="str">
        <f t="shared" si="99"/>
        <v>20-29</v>
      </c>
    </row>
    <row r="1547" spans="1:25" x14ac:dyDescent="0.25">
      <c r="A1547" s="2">
        <v>7320</v>
      </c>
      <c r="B1547" s="2" t="s">
        <v>2146</v>
      </c>
      <c r="C1547" s="2">
        <v>64</v>
      </c>
      <c r="D1547" s="2" t="s">
        <v>33</v>
      </c>
      <c r="E1547" s="2" t="s">
        <v>37</v>
      </c>
      <c r="F1547" s="2" t="s">
        <v>1181</v>
      </c>
      <c r="G1547" s="5">
        <v>44466</v>
      </c>
      <c r="H1547" s="2">
        <v>2.34</v>
      </c>
      <c r="I1547" s="2">
        <f t="shared" ca="1" si="96"/>
        <v>1</v>
      </c>
      <c r="J1547" s="2" t="str">
        <f t="shared" ca="1" si="97"/>
        <v>1-3</v>
      </c>
      <c r="K1547" s="5">
        <v>45020</v>
      </c>
      <c r="L1547" s="2" t="s">
        <v>56</v>
      </c>
      <c r="M1547" s="2" t="s">
        <v>30</v>
      </c>
      <c r="N1547" s="2">
        <v>4</v>
      </c>
      <c r="O1547" s="2" t="str" cm="1">
        <f t="array" ref="O1547">_xlfn.IFS(HRData[[#This Row],[Performance Rating]]=1,"Very Dissatisfied",HRData[[#This Row],[Performance Rating]]=2,"Dissatisfied",HRData[[#This Row],[Performance Rating]]=3,"Neutral",HRData[[#This Row],[Performance Rating]]=4,"Satisfied",HRData[[#This Row],[Performance Rating]]=5,"Very Satisfied")</f>
        <v>Satisfied</v>
      </c>
      <c r="P1547" s="7">
        <v>147227</v>
      </c>
      <c r="Q1547" s="7">
        <v>4249</v>
      </c>
      <c r="R1547" s="2">
        <v>8</v>
      </c>
      <c r="S1547" s="2">
        <v>6</v>
      </c>
      <c r="T1547" s="2">
        <v>6</v>
      </c>
      <c r="U1547" s="2">
        <v>3</v>
      </c>
      <c r="V1547" s="2" t="str" cm="1">
        <f t="array" ref="V1547">_xlfn.IFS(HRData[[#This Row],[Job Satisfaction Level]]=1,"Very Dissatisfied",HRData[[#This Row],[Job Satisfaction Level]]=2,"Dissatisfied",HRData[[#This Row],[Job Satisfaction Level]]=3,"Neutral",HRData[[#This Row],[Job Satisfaction Level]]=4,"Satisfied",HRData[[#This Row],[Job Satisfaction Level]]=5,"Very Satisfied")</f>
        <v>Neutral</v>
      </c>
      <c r="W1547" s="2" t="s">
        <v>40</v>
      </c>
      <c r="X1547" s="2" t="str">
        <f t="shared" si="98"/>
        <v>60-69</v>
      </c>
      <c r="Y1547" s="2" t="str">
        <f t="shared" si="99"/>
        <v>60-69</v>
      </c>
    </row>
    <row r="1548" spans="1:25" x14ac:dyDescent="0.25">
      <c r="A1548" s="2">
        <v>6294</v>
      </c>
      <c r="B1548" s="2" t="s">
        <v>2147</v>
      </c>
      <c r="C1548" s="2">
        <v>26</v>
      </c>
      <c r="D1548" s="2" t="s">
        <v>26</v>
      </c>
      <c r="E1548" s="2" t="s">
        <v>37</v>
      </c>
      <c r="F1548" s="2" t="s">
        <v>295</v>
      </c>
      <c r="G1548" s="5">
        <v>42676</v>
      </c>
      <c r="H1548" s="2">
        <v>7.24</v>
      </c>
      <c r="I1548" s="2">
        <f t="shared" ca="1" si="96"/>
        <v>1</v>
      </c>
      <c r="J1548" s="2" t="str">
        <f t="shared" ca="1" si="97"/>
        <v>1-3</v>
      </c>
      <c r="K1548" s="5">
        <v>43295</v>
      </c>
      <c r="L1548" s="2" t="s">
        <v>56</v>
      </c>
      <c r="M1548" s="2" t="s">
        <v>30</v>
      </c>
      <c r="N1548" s="2">
        <v>5</v>
      </c>
      <c r="O1548" s="2" t="str" cm="1">
        <f t="array" ref="O1548">_xlfn.IFS(HRData[[#This Row],[Performance Rating]]=1,"Very Dissatisfied",HRData[[#This Row],[Performance Rating]]=2,"Dissatisfied",HRData[[#This Row],[Performance Rating]]=3,"Neutral",HRData[[#This Row],[Performance Rating]]=4,"Satisfied",HRData[[#This Row],[Performance Rating]]=5,"Very Satisfied")</f>
        <v>Very Satisfied</v>
      </c>
      <c r="P1548" s="7">
        <v>65770</v>
      </c>
      <c r="Q1548" s="7">
        <v>9702</v>
      </c>
      <c r="R1548" s="2">
        <v>5</v>
      </c>
      <c r="S1548" s="2">
        <v>7</v>
      </c>
      <c r="T1548" s="2">
        <v>1</v>
      </c>
      <c r="U1548" s="2">
        <v>4</v>
      </c>
      <c r="V1548" s="2" t="str" cm="1">
        <f t="array" ref="V1548">_xlfn.IFS(HRData[[#This Row],[Job Satisfaction Level]]=1,"Very Dissatisfied",HRData[[#This Row],[Job Satisfaction Level]]=2,"Dissatisfied",HRData[[#This Row],[Job Satisfaction Level]]=3,"Neutral",HRData[[#This Row],[Job Satisfaction Level]]=4,"Satisfied",HRData[[#This Row],[Job Satisfaction Level]]=5,"Very Satisfied")</f>
        <v>Satisfied</v>
      </c>
      <c r="W1548" s="2" t="s">
        <v>40</v>
      </c>
      <c r="X1548" s="2" t="str">
        <f t="shared" si="98"/>
        <v>20-29</v>
      </c>
      <c r="Y1548" s="2" t="str">
        <f t="shared" si="99"/>
        <v>20-29</v>
      </c>
    </row>
    <row r="1549" spans="1:25" x14ac:dyDescent="0.25">
      <c r="A1549" s="2">
        <v>6590</v>
      </c>
      <c r="B1549" s="2" t="s">
        <v>2148</v>
      </c>
      <c r="C1549" s="2">
        <v>31</v>
      </c>
      <c r="D1549" s="2" t="s">
        <v>33</v>
      </c>
      <c r="E1549" s="2" t="s">
        <v>42</v>
      </c>
      <c r="F1549" s="2" t="s">
        <v>275</v>
      </c>
      <c r="G1549" s="5">
        <v>45011</v>
      </c>
      <c r="H1549" s="2">
        <v>0.84</v>
      </c>
      <c r="I1549" s="2">
        <f t="shared" ca="1" si="96"/>
        <v>1</v>
      </c>
      <c r="J1549" s="2" t="str">
        <f t="shared" ca="1" si="97"/>
        <v>1-3</v>
      </c>
      <c r="K1549" s="5"/>
      <c r="L1549" s="2" t="s">
        <v>29</v>
      </c>
      <c r="M1549" s="2" t="s">
        <v>39</v>
      </c>
      <c r="N1549" s="2">
        <v>3</v>
      </c>
      <c r="O1549" s="2" t="str" cm="1">
        <f t="array" ref="O1549">_xlfn.IFS(HRData[[#This Row],[Performance Rating]]=1,"Very Dissatisfied",HRData[[#This Row],[Performance Rating]]=2,"Dissatisfied",HRData[[#This Row],[Performance Rating]]=3,"Neutral",HRData[[#This Row],[Performance Rating]]=4,"Satisfied",HRData[[#This Row],[Performance Rating]]=5,"Very Satisfied")</f>
        <v>Neutral</v>
      </c>
      <c r="P1549" s="7">
        <v>73732</v>
      </c>
      <c r="Q1549" s="7">
        <v>2961</v>
      </c>
      <c r="R1549" s="2">
        <v>12</v>
      </c>
      <c r="S1549" s="2">
        <v>9</v>
      </c>
      <c r="T1549" s="2">
        <v>6</v>
      </c>
      <c r="U1549" s="2">
        <v>3</v>
      </c>
      <c r="V1549" s="2" t="str" cm="1">
        <f t="array" ref="V1549">_xlfn.IFS(HRData[[#This Row],[Job Satisfaction Level]]=1,"Very Dissatisfied",HRData[[#This Row],[Job Satisfaction Level]]=2,"Dissatisfied",HRData[[#This Row],[Job Satisfaction Level]]=3,"Neutral",HRData[[#This Row],[Job Satisfaction Level]]=4,"Satisfied",HRData[[#This Row],[Job Satisfaction Level]]=5,"Very Satisfied")</f>
        <v>Neutral</v>
      </c>
      <c r="W1549" s="2" t="s">
        <v>31</v>
      </c>
      <c r="X1549" s="2" t="str">
        <f t="shared" si="98"/>
        <v>30-39</v>
      </c>
      <c r="Y1549" s="2" t="str">
        <f t="shared" si="99"/>
        <v>30-39</v>
      </c>
    </row>
    <row r="1550" spans="1:25" x14ac:dyDescent="0.25">
      <c r="A1550" s="2">
        <v>1958</v>
      </c>
      <c r="B1550" s="2" t="s">
        <v>2149</v>
      </c>
      <c r="C1550" s="2">
        <v>58</v>
      </c>
      <c r="D1550" s="2" t="s">
        <v>26</v>
      </c>
      <c r="E1550" s="2" t="s">
        <v>27</v>
      </c>
      <c r="F1550" s="2" t="s">
        <v>341</v>
      </c>
      <c r="G1550" s="5">
        <v>42158</v>
      </c>
      <c r="H1550" s="2">
        <v>8.66</v>
      </c>
      <c r="I1550" s="2">
        <f t="shared" ca="1" si="96"/>
        <v>4</v>
      </c>
      <c r="J1550" s="2" t="str">
        <f t="shared" ca="1" si="97"/>
        <v>3-5</v>
      </c>
      <c r="K1550" s="5">
        <v>43803</v>
      </c>
      <c r="L1550" s="2" t="s">
        <v>56</v>
      </c>
      <c r="M1550" s="2" t="s">
        <v>30</v>
      </c>
      <c r="N1550" s="2">
        <v>5</v>
      </c>
      <c r="O1550" s="2" t="str" cm="1">
        <f t="array" ref="O1550">_xlfn.IFS(HRData[[#This Row],[Performance Rating]]=1,"Very Dissatisfied",HRData[[#This Row],[Performance Rating]]=2,"Dissatisfied",HRData[[#This Row],[Performance Rating]]=3,"Neutral",HRData[[#This Row],[Performance Rating]]=4,"Satisfied",HRData[[#This Row],[Performance Rating]]=5,"Very Satisfied")</f>
        <v>Very Satisfied</v>
      </c>
      <c r="P1550" s="7">
        <v>127805</v>
      </c>
      <c r="Q1550" s="7">
        <v>9127</v>
      </c>
      <c r="R1550" s="2">
        <v>7</v>
      </c>
      <c r="S1550" s="2">
        <v>8</v>
      </c>
      <c r="T1550" s="2">
        <v>3</v>
      </c>
      <c r="U1550" s="2">
        <v>5</v>
      </c>
      <c r="V1550" s="2" t="str" cm="1">
        <f t="array" ref="V1550">_xlfn.IFS(HRData[[#This Row],[Job Satisfaction Level]]=1,"Very Dissatisfied",HRData[[#This Row],[Job Satisfaction Level]]=2,"Dissatisfied",HRData[[#This Row],[Job Satisfaction Level]]=3,"Neutral",HRData[[#This Row],[Job Satisfaction Level]]=4,"Satisfied",HRData[[#This Row],[Job Satisfaction Level]]=5,"Very Satisfied")</f>
        <v>Very Satisfied</v>
      </c>
      <c r="W1550" s="2" t="s">
        <v>40</v>
      </c>
      <c r="X1550" s="2" t="str">
        <f t="shared" si="98"/>
        <v>50-59</v>
      </c>
      <c r="Y1550" s="2" t="str">
        <f t="shared" si="99"/>
        <v>50-59</v>
      </c>
    </row>
    <row r="1551" spans="1:25" x14ac:dyDescent="0.25">
      <c r="A1551" s="2">
        <v>5997</v>
      </c>
      <c r="B1551" s="2" t="s">
        <v>2150</v>
      </c>
      <c r="C1551" s="2">
        <v>48</v>
      </c>
      <c r="D1551" s="2" t="s">
        <v>33</v>
      </c>
      <c r="E1551" s="2" t="s">
        <v>42</v>
      </c>
      <c r="F1551" s="2" t="s">
        <v>950</v>
      </c>
      <c r="G1551" s="5">
        <v>45126</v>
      </c>
      <c r="H1551" s="2">
        <v>0.53</v>
      </c>
      <c r="I1551" s="2">
        <f t="shared" ca="1" si="96"/>
        <v>0</v>
      </c>
      <c r="J1551" s="2" t="str">
        <f t="shared" ca="1" si="97"/>
        <v>New</v>
      </c>
      <c r="K1551" s="5"/>
      <c r="L1551" s="2" t="s">
        <v>48</v>
      </c>
      <c r="M1551" s="2" t="s">
        <v>39</v>
      </c>
      <c r="N1551" s="2">
        <v>3</v>
      </c>
      <c r="O1551" s="2" t="str" cm="1">
        <f t="array" ref="O1551">_xlfn.IFS(HRData[[#This Row],[Performance Rating]]=1,"Very Dissatisfied",HRData[[#This Row],[Performance Rating]]=2,"Dissatisfied",HRData[[#This Row],[Performance Rating]]=3,"Neutral",HRData[[#This Row],[Performance Rating]]=4,"Satisfied",HRData[[#This Row],[Performance Rating]]=5,"Very Satisfied")</f>
        <v>Neutral</v>
      </c>
      <c r="P1551" s="7">
        <v>44255</v>
      </c>
      <c r="Q1551" s="7">
        <v>4938</v>
      </c>
      <c r="R1551" s="2">
        <v>1</v>
      </c>
      <c r="S1551" s="2">
        <v>10</v>
      </c>
      <c r="T1551" s="2">
        <v>1</v>
      </c>
      <c r="U1551" s="2">
        <v>2</v>
      </c>
      <c r="V1551" s="2" t="str" cm="1">
        <f t="array" ref="V1551">_xlfn.IFS(HRData[[#This Row],[Job Satisfaction Level]]=1,"Very Dissatisfied",HRData[[#This Row],[Job Satisfaction Level]]=2,"Dissatisfied",HRData[[#This Row],[Job Satisfaction Level]]=3,"Neutral",HRData[[#This Row],[Job Satisfaction Level]]=4,"Satisfied",HRData[[#This Row],[Job Satisfaction Level]]=5,"Very Satisfied")</f>
        <v>Dissatisfied</v>
      </c>
      <c r="W1551" s="2" t="s">
        <v>31</v>
      </c>
      <c r="X1551" s="2" t="str">
        <f t="shared" si="98"/>
        <v>40-49</v>
      </c>
      <c r="Y1551" s="2" t="str">
        <f t="shared" si="99"/>
        <v>40-49</v>
      </c>
    </row>
    <row r="1552" spans="1:25" x14ac:dyDescent="0.25">
      <c r="A1552" s="2">
        <v>3644</v>
      </c>
      <c r="B1552" s="2" t="s">
        <v>2151</v>
      </c>
      <c r="C1552" s="2">
        <v>52</v>
      </c>
      <c r="D1552" s="2" t="s">
        <v>26</v>
      </c>
      <c r="E1552" s="2" t="s">
        <v>27</v>
      </c>
      <c r="F1552" s="2" t="s">
        <v>180</v>
      </c>
      <c r="G1552" s="5">
        <v>42111</v>
      </c>
      <c r="H1552" s="2">
        <v>8.7899999999999991</v>
      </c>
      <c r="I1552" s="2">
        <f t="shared" ca="1" si="96"/>
        <v>9</v>
      </c>
      <c r="J1552" s="2" t="str">
        <f t="shared" ca="1" si="97"/>
        <v>5-10</v>
      </c>
      <c r="K1552" s="5"/>
      <c r="L1552" s="2" t="s">
        <v>29</v>
      </c>
      <c r="M1552" s="2" t="s">
        <v>39</v>
      </c>
      <c r="N1552" s="2">
        <v>1</v>
      </c>
      <c r="O1552" s="2" t="str" cm="1">
        <f t="array" ref="O1552">_xlfn.IFS(HRData[[#This Row],[Performance Rating]]=1,"Very Dissatisfied",HRData[[#This Row],[Performance Rating]]=2,"Dissatisfied",HRData[[#This Row],[Performance Rating]]=3,"Neutral",HRData[[#This Row],[Performance Rating]]=4,"Satisfied",HRData[[#This Row],[Performance Rating]]=5,"Very Satisfied")</f>
        <v>Very Dissatisfied</v>
      </c>
      <c r="P1552" s="7">
        <v>70659</v>
      </c>
      <c r="Q1552" s="7">
        <v>6122</v>
      </c>
      <c r="R1552" s="2">
        <v>6</v>
      </c>
      <c r="S1552" s="2">
        <v>4</v>
      </c>
      <c r="T1552" s="2">
        <v>5</v>
      </c>
      <c r="U1552" s="2">
        <v>4</v>
      </c>
      <c r="V1552" s="2" t="str" cm="1">
        <f t="array" ref="V1552">_xlfn.IFS(HRData[[#This Row],[Job Satisfaction Level]]=1,"Very Dissatisfied",HRData[[#This Row],[Job Satisfaction Level]]=2,"Dissatisfied",HRData[[#This Row],[Job Satisfaction Level]]=3,"Neutral",HRData[[#This Row],[Job Satisfaction Level]]=4,"Satisfied",HRData[[#This Row],[Job Satisfaction Level]]=5,"Very Satisfied")</f>
        <v>Satisfied</v>
      </c>
      <c r="W1552" s="2" t="s">
        <v>45</v>
      </c>
      <c r="X1552" s="2" t="str">
        <f t="shared" si="98"/>
        <v>50-59</v>
      </c>
      <c r="Y1552" s="2" t="str">
        <f t="shared" si="99"/>
        <v>50-59</v>
      </c>
    </row>
    <row r="1553" spans="1:25" x14ac:dyDescent="0.25">
      <c r="A1553" s="2">
        <v>1099</v>
      </c>
      <c r="B1553" s="2" t="s">
        <v>2152</v>
      </c>
      <c r="C1553" s="2">
        <v>53</v>
      </c>
      <c r="D1553" s="2" t="s">
        <v>26</v>
      </c>
      <c r="E1553" s="2" t="s">
        <v>42</v>
      </c>
      <c r="F1553" s="2" t="s">
        <v>324</v>
      </c>
      <c r="G1553" s="5">
        <v>42112</v>
      </c>
      <c r="H1553" s="2">
        <v>8.7899999999999991</v>
      </c>
      <c r="I1553" s="2">
        <f t="shared" ca="1" si="96"/>
        <v>7</v>
      </c>
      <c r="J1553" s="2" t="str">
        <f t="shared" ca="1" si="97"/>
        <v>5-10</v>
      </c>
      <c r="K1553" s="5">
        <v>44821</v>
      </c>
      <c r="L1553" s="2" t="s">
        <v>44</v>
      </c>
      <c r="M1553" s="2" t="s">
        <v>30</v>
      </c>
      <c r="N1553" s="2">
        <v>1</v>
      </c>
      <c r="O1553" s="2" t="str" cm="1">
        <f t="array" ref="O1553">_xlfn.IFS(HRData[[#This Row],[Performance Rating]]=1,"Very Dissatisfied",HRData[[#This Row],[Performance Rating]]=2,"Dissatisfied",HRData[[#This Row],[Performance Rating]]=3,"Neutral",HRData[[#This Row],[Performance Rating]]=4,"Satisfied",HRData[[#This Row],[Performance Rating]]=5,"Very Satisfied")</f>
        <v>Very Dissatisfied</v>
      </c>
      <c r="P1553" s="7">
        <v>99966</v>
      </c>
      <c r="Q1553" s="7">
        <v>9023</v>
      </c>
      <c r="R1553" s="2">
        <v>11</v>
      </c>
      <c r="S1553" s="2">
        <v>1</v>
      </c>
      <c r="T1553" s="2">
        <v>6</v>
      </c>
      <c r="U1553" s="2">
        <v>1</v>
      </c>
      <c r="V1553" s="2" t="str" cm="1">
        <f t="array" ref="V15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53" s="2" t="s">
        <v>31</v>
      </c>
      <c r="X1553" s="2" t="str">
        <f t="shared" si="98"/>
        <v>50-59</v>
      </c>
      <c r="Y1553" s="2" t="str">
        <f t="shared" si="99"/>
        <v>50-59</v>
      </c>
    </row>
    <row r="1554" spans="1:25" x14ac:dyDescent="0.25">
      <c r="A1554" s="2">
        <v>8928</v>
      </c>
      <c r="B1554" s="2" t="s">
        <v>2153</v>
      </c>
      <c r="C1554" s="2">
        <v>58</v>
      </c>
      <c r="D1554" s="2" t="s">
        <v>217</v>
      </c>
      <c r="E1554" s="2" t="s">
        <v>27</v>
      </c>
      <c r="F1554" s="2" t="s">
        <v>1189</v>
      </c>
      <c r="G1554" s="5">
        <v>43418</v>
      </c>
      <c r="H1554" s="2">
        <v>5.21</v>
      </c>
      <c r="I1554" s="2">
        <f t="shared" ca="1" si="96"/>
        <v>4</v>
      </c>
      <c r="J1554" s="2" t="str">
        <f t="shared" ca="1" si="97"/>
        <v>3-5</v>
      </c>
      <c r="K1554" s="5">
        <v>44935</v>
      </c>
      <c r="L1554" s="2" t="s">
        <v>48</v>
      </c>
      <c r="M1554" s="2" t="s">
        <v>30</v>
      </c>
      <c r="N1554" s="2">
        <v>3</v>
      </c>
      <c r="O1554" s="2" t="str" cm="1">
        <f t="array" ref="O1554">_xlfn.IFS(HRData[[#This Row],[Performance Rating]]=1,"Very Dissatisfied",HRData[[#This Row],[Performance Rating]]=2,"Dissatisfied",HRData[[#This Row],[Performance Rating]]=3,"Neutral",HRData[[#This Row],[Performance Rating]]=4,"Satisfied",HRData[[#This Row],[Performance Rating]]=5,"Very Satisfied")</f>
        <v>Neutral</v>
      </c>
      <c r="P1554" s="7">
        <v>94708</v>
      </c>
      <c r="Q1554" s="7">
        <v>1197</v>
      </c>
      <c r="R1554" s="2">
        <v>2</v>
      </c>
      <c r="S1554" s="2">
        <v>10</v>
      </c>
      <c r="T1554" s="2">
        <v>0</v>
      </c>
      <c r="U1554" s="2">
        <v>5</v>
      </c>
      <c r="V1554" s="2" t="str" cm="1">
        <f t="array" ref="V1554">_xlfn.IFS(HRData[[#This Row],[Job Satisfaction Level]]=1,"Very Dissatisfied",HRData[[#This Row],[Job Satisfaction Level]]=2,"Dissatisfied",HRData[[#This Row],[Job Satisfaction Level]]=3,"Neutral",HRData[[#This Row],[Job Satisfaction Level]]=4,"Satisfied",HRData[[#This Row],[Job Satisfaction Level]]=5,"Very Satisfied")</f>
        <v>Very Satisfied</v>
      </c>
      <c r="W1554" s="2" t="s">
        <v>31</v>
      </c>
      <c r="X1554" s="2" t="str">
        <f t="shared" si="98"/>
        <v>50-59</v>
      </c>
      <c r="Y1554" s="2" t="str">
        <f t="shared" si="99"/>
        <v>50-59</v>
      </c>
    </row>
    <row r="1555" spans="1:25" x14ac:dyDescent="0.25">
      <c r="A1555" s="2">
        <v>5738</v>
      </c>
      <c r="B1555" s="2" t="s">
        <v>2154</v>
      </c>
      <c r="C1555" s="2">
        <v>56</v>
      </c>
      <c r="D1555" s="2" t="s">
        <v>217</v>
      </c>
      <c r="E1555" s="2" t="s">
        <v>34</v>
      </c>
      <c r="F1555" s="2" t="s">
        <v>326</v>
      </c>
      <c r="G1555" s="5">
        <v>44251</v>
      </c>
      <c r="H1555" s="2">
        <v>2.93</v>
      </c>
      <c r="I1555" s="2">
        <f t="shared" ca="1" si="96"/>
        <v>3</v>
      </c>
      <c r="J1555" s="2" t="str">
        <f t="shared" ca="1" si="97"/>
        <v>3-5</v>
      </c>
      <c r="K1555" s="5"/>
      <c r="L1555" s="2" t="s">
        <v>29</v>
      </c>
      <c r="M1555" s="2" t="s">
        <v>39</v>
      </c>
      <c r="N1555" s="2">
        <v>2</v>
      </c>
      <c r="O1555" s="2" t="str" cm="1">
        <f t="array" ref="O1555">_xlfn.IFS(HRData[[#This Row],[Performance Rating]]=1,"Very Dissatisfied",HRData[[#This Row],[Performance Rating]]=2,"Dissatisfied",HRData[[#This Row],[Performance Rating]]=3,"Neutral",HRData[[#This Row],[Performance Rating]]=4,"Satisfied",HRData[[#This Row],[Performance Rating]]=5,"Very Satisfied")</f>
        <v>Dissatisfied</v>
      </c>
      <c r="P1555" s="7">
        <v>84181</v>
      </c>
      <c r="Q1555" s="7">
        <v>1378</v>
      </c>
      <c r="R1555" s="2">
        <v>7</v>
      </c>
      <c r="S1555" s="2">
        <v>7</v>
      </c>
      <c r="T1555" s="2">
        <v>7</v>
      </c>
      <c r="U1555" s="2">
        <v>4</v>
      </c>
      <c r="V1555" s="2" t="str" cm="1">
        <f t="array" ref="V1555">_xlfn.IFS(HRData[[#This Row],[Job Satisfaction Level]]=1,"Very Dissatisfied",HRData[[#This Row],[Job Satisfaction Level]]=2,"Dissatisfied",HRData[[#This Row],[Job Satisfaction Level]]=3,"Neutral",HRData[[#This Row],[Job Satisfaction Level]]=4,"Satisfied",HRData[[#This Row],[Job Satisfaction Level]]=5,"Very Satisfied")</f>
        <v>Satisfied</v>
      </c>
      <c r="W1555" s="2" t="s">
        <v>45</v>
      </c>
      <c r="X1555" s="2" t="str">
        <f t="shared" si="98"/>
        <v>50-59</v>
      </c>
      <c r="Y1555" s="2" t="str">
        <f t="shared" si="99"/>
        <v>50-59</v>
      </c>
    </row>
    <row r="1556" spans="1:25" x14ac:dyDescent="0.25">
      <c r="A1556" s="2">
        <v>8045</v>
      </c>
      <c r="B1556" s="2" t="s">
        <v>2155</v>
      </c>
      <c r="C1556" s="2">
        <v>58</v>
      </c>
      <c r="D1556" s="2" t="s">
        <v>33</v>
      </c>
      <c r="E1556" s="2" t="s">
        <v>37</v>
      </c>
      <c r="F1556" s="2" t="s">
        <v>1405</v>
      </c>
      <c r="G1556" s="5">
        <v>42726</v>
      </c>
      <c r="H1556" s="2">
        <v>7.1</v>
      </c>
      <c r="I1556" s="2">
        <f t="shared" ca="1" si="96"/>
        <v>3</v>
      </c>
      <c r="J1556" s="2" t="str">
        <f t="shared" ca="1" si="97"/>
        <v>3-5</v>
      </c>
      <c r="K1556" s="5">
        <v>43908</v>
      </c>
      <c r="L1556" s="2" t="s">
        <v>56</v>
      </c>
      <c r="M1556" s="2" t="s">
        <v>30</v>
      </c>
      <c r="N1556" s="2">
        <v>4</v>
      </c>
      <c r="O1556" s="2" t="str" cm="1">
        <f t="array" ref="O1556">_xlfn.IFS(HRData[[#This Row],[Performance Rating]]=1,"Very Dissatisfied",HRData[[#This Row],[Performance Rating]]=2,"Dissatisfied",HRData[[#This Row],[Performance Rating]]=3,"Neutral",HRData[[#This Row],[Performance Rating]]=4,"Satisfied",HRData[[#This Row],[Performance Rating]]=5,"Very Satisfied")</f>
        <v>Satisfied</v>
      </c>
      <c r="P1556" s="7">
        <v>57548</v>
      </c>
      <c r="Q1556" s="7">
        <v>3801</v>
      </c>
      <c r="R1556" s="2">
        <v>20</v>
      </c>
      <c r="S1556" s="2">
        <v>5</v>
      </c>
      <c r="T1556" s="2">
        <v>7</v>
      </c>
      <c r="U1556" s="2">
        <v>4</v>
      </c>
      <c r="V1556" s="2" t="str" cm="1">
        <f t="array" ref="V1556">_xlfn.IFS(HRData[[#This Row],[Job Satisfaction Level]]=1,"Very Dissatisfied",HRData[[#This Row],[Job Satisfaction Level]]=2,"Dissatisfied",HRData[[#This Row],[Job Satisfaction Level]]=3,"Neutral",HRData[[#This Row],[Job Satisfaction Level]]=4,"Satisfied",HRData[[#This Row],[Job Satisfaction Level]]=5,"Very Satisfied")</f>
        <v>Satisfied</v>
      </c>
      <c r="W1556" s="2" t="s">
        <v>40</v>
      </c>
      <c r="X1556" s="2" t="str">
        <f t="shared" si="98"/>
        <v>50-59</v>
      </c>
      <c r="Y1556" s="2" t="str">
        <f t="shared" si="99"/>
        <v>50-59</v>
      </c>
    </row>
    <row r="1557" spans="1:25" x14ac:dyDescent="0.25">
      <c r="A1557" s="2">
        <v>3308</v>
      </c>
      <c r="B1557" s="2" t="s">
        <v>2156</v>
      </c>
      <c r="C1557" s="2">
        <v>35</v>
      </c>
      <c r="D1557" s="2" t="s">
        <v>33</v>
      </c>
      <c r="E1557" s="2" t="s">
        <v>50</v>
      </c>
      <c r="F1557" s="2" t="s">
        <v>62</v>
      </c>
      <c r="G1557" s="5">
        <v>43521</v>
      </c>
      <c r="H1557" s="2">
        <v>4.93</v>
      </c>
      <c r="I1557" s="2">
        <f t="shared" ca="1" si="96"/>
        <v>4</v>
      </c>
      <c r="J1557" s="2" t="str">
        <f t="shared" ca="1" si="97"/>
        <v>3-5</v>
      </c>
      <c r="K1557" s="5">
        <v>45284</v>
      </c>
      <c r="L1557" s="2" t="s">
        <v>48</v>
      </c>
      <c r="M1557" s="2" t="s">
        <v>30</v>
      </c>
      <c r="N1557" s="2">
        <v>3</v>
      </c>
      <c r="O1557" s="2" t="str" cm="1">
        <f t="array" ref="O1557">_xlfn.IFS(HRData[[#This Row],[Performance Rating]]=1,"Very Dissatisfied",HRData[[#This Row],[Performance Rating]]=2,"Dissatisfied",HRData[[#This Row],[Performance Rating]]=3,"Neutral",HRData[[#This Row],[Performance Rating]]=4,"Satisfied",HRData[[#This Row],[Performance Rating]]=5,"Very Satisfied")</f>
        <v>Neutral</v>
      </c>
      <c r="P1557" s="7">
        <v>52208</v>
      </c>
      <c r="Q1557" s="7">
        <v>378</v>
      </c>
      <c r="R1557" s="2">
        <v>12</v>
      </c>
      <c r="S1557" s="2">
        <v>5</v>
      </c>
      <c r="T1557" s="2">
        <v>9</v>
      </c>
      <c r="U1557" s="2">
        <v>2</v>
      </c>
      <c r="V1557" s="2" t="str" cm="1">
        <f t="array" ref="V1557">_xlfn.IFS(HRData[[#This Row],[Job Satisfaction Level]]=1,"Very Dissatisfied",HRData[[#This Row],[Job Satisfaction Level]]=2,"Dissatisfied",HRData[[#This Row],[Job Satisfaction Level]]=3,"Neutral",HRData[[#This Row],[Job Satisfaction Level]]=4,"Satisfied",HRData[[#This Row],[Job Satisfaction Level]]=5,"Very Satisfied")</f>
        <v>Dissatisfied</v>
      </c>
      <c r="W1557" s="2" t="s">
        <v>40</v>
      </c>
      <c r="X1557" s="2" t="str">
        <f t="shared" si="98"/>
        <v>30-39</v>
      </c>
      <c r="Y1557" s="2" t="str">
        <f t="shared" si="99"/>
        <v>30-39</v>
      </c>
    </row>
    <row r="1558" spans="1:25" x14ac:dyDescent="0.25">
      <c r="A1558" s="2">
        <v>2571</v>
      </c>
      <c r="B1558" s="2" t="s">
        <v>2157</v>
      </c>
      <c r="C1558" s="2">
        <v>51</v>
      </c>
      <c r="D1558" s="2" t="s">
        <v>26</v>
      </c>
      <c r="E1558" s="2" t="s">
        <v>42</v>
      </c>
      <c r="F1558" s="2" t="s">
        <v>230</v>
      </c>
      <c r="G1558" s="5">
        <v>42747</v>
      </c>
      <c r="H1558" s="2">
        <v>7.05</v>
      </c>
      <c r="I1558" s="2">
        <f t="shared" ca="1" si="96"/>
        <v>7</v>
      </c>
      <c r="J1558" s="2" t="str">
        <f t="shared" ca="1" si="97"/>
        <v>5-10</v>
      </c>
      <c r="K1558" s="5"/>
      <c r="L1558" s="2" t="s">
        <v>48</v>
      </c>
      <c r="M1558" s="2" t="s">
        <v>39</v>
      </c>
      <c r="N1558" s="2">
        <v>2</v>
      </c>
      <c r="O1558" s="2" t="str" cm="1">
        <f t="array" ref="O1558">_xlfn.IFS(HRData[[#This Row],[Performance Rating]]=1,"Very Dissatisfied",HRData[[#This Row],[Performance Rating]]=2,"Dissatisfied",HRData[[#This Row],[Performance Rating]]=3,"Neutral",HRData[[#This Row],[Performance Rating]]=4,"Satisfied",HRData[[#This Row],[Performance Rating]]=5,"Very Satisfied")</f>
        <v>Dissatisfied</v>
      </c>
      <c r="P1558" s="7">
        <v>127493</v>
      </c>
      <c r="Q1558" s="7">
        <v>1029</v>
      </c>
      <c r="R1558" s="2">
        <v>7</v>
      </c>
      <c r="S1558" s="2">
        <v>5</v>
      </c>
      <c r="T1558" s="2">
        <v>0</v>
      </c>
      <c r="U1558" s="2">
        <v>5</v>
      </c>
      <c r="V1558" s="2" t="str" cm="1">
        <f t="array" ref="V1558">_xlfn.IFS(HRData[[#This Row],[Job Satisfaction Level]]=1,"Very Dissatisfied",HRData[[#This Row],[Job Satisfaction Level]]=2,"Dissatisfied",HRData[[#This Row],[Job Satisfaction Level]]=3,"Neutral",HRData[[#This Row],[Job Satisfaction Level]]=4,"Satisfied",HRData[[#This Row],[Job Satisfaction Level]]=5,"Very Satisfied")</f>
        <v>Very Satisfied</v>
      </c>
      <c r="W1558" s="2" t="s">
        <v>40</v>
      </c>
      <c r="X1558" s="2" t="str">
        <f t="shared" si="98"/>
        <v>50-59</v>
      </c>
      <c r="Y1558" s="2" t="str">
        <f t="shared" si="99"/>
        <v>50-59</v>
      </c>
    </row>
    <row r="1559" spans="1:25" x14ac:dyDescent="0.25">
      <c r="A1559" s="2">
        <v>7145</v>
      </c>
      <c r="B1559" s="2" t="s">
        <v>2158</v>
      </c>
      <c r="C1559" s="2">
        <v>57</v>
      </c>
      <c r="D1559" s="2" t="s">
        <v>33</v>
      </c>
      <c r="E1559" s="2" t="s">
        <v>42</v>
      </c>
      <c r="F1559" s="2" t="s">
        <v>477</v>
      </c>
      <c r="G1559" s="5">
        <v>44272</v>
      </c>
      <c r="H1559" s="2">
        <v>2.87</v>
      </c>
      <c r="I1559" s="2">
        <f t="shared" ca="1" si="96"/>
        <v>0</v>
      </c>
      <c r="J1559" s="2" t="str">
        <f t="shared" ca="1" si="97"/>
        <v>New</v>
      </c>
      <c r="K1559" s="5">
        <v>44497</v>
      </c>
      <c r="L1559" s="2" t="s">
        <v>56</v>
      </c>
      <c r="M1559" s="2" t="s">
        <v>30</v>
      </c>
      <c r="N1559" s="2">
        <v>2</v>
      </c>
      <c r="O1559" s="2" t="str" cm="1">
        <f t="array" ref="O1559">_xlfn.IFS(HRData[[#This Row],[Performance Rating]]=1,"Very Dissatisfied",HRData[[#This Row],[Performance Rating]]=2,"Dissatisfied",HRData[[#This Row],[Performance Rating]]=3,"Neutral",HRData[[#This Row],[Performance Rating]]=4,"Satisfied",HRData[[#This Row],[Performance Rating]]=5,"Very Satisfied")</f>
        <v>Dissatisfied</v>
      </c>
      <c r="P1559" s="7">
        <v>45389</v>
      </c>
      <c r="Q1559" s="7">
        <v>8330</v>
      </c>
      <c r="R1559" s="2">
        <v>17</v>
      </c>
      <c r="S1559" s="2">
        <v>6</v>
      </c>
      <c r="T1559" s="2">
        <v>0</v>
      </c>
      <c r="U1559" s="2">
        <v>3</v>
      </c>
      <c r="V1559" s="2" t="str" cm="1">
        <f t="array" ref="V1559">_xlfn.IFS(HRData[[#This Row],[Job Satisfaction Level]]=1,"Very Dissatisfied",HRData[[#This Row],[Job Satisfaction Level]]=2,"Dissatisfied",HRData[[#This Row],[Job Satisfaction Level]]=3,"Neutral",HRData[[#This Row],[Job Satisfaction Level]]=4,"Satisfied",HRData[[#This Row],[Job Satisfaction Level]]=5,"Very Satisfied")</f>
        <v>Neutral</v>
      </c>
      <c r="W1559" s="2" t="s">
        <v>45</v>
      </c>
      <c r="X1559" s="2" t="str">
        <f t="shared" si="98"/>
        <v>50-59</v>
      </c>
      <c r="Y1559" s="2" t="str">
        <f t="shared" si="99"/>
        <v>50-59</v>
      </c>
    </row>
    <row r="1560" spans="1:25" x14ac:dyDescent="0.25">
      <c r="A1560" s="2">
        <v>2949</v>
      </c>
      <c r="B1560" s="2" t="s">
        <v>2159</v>
      </c>
      <c r="C1560" s="2">
        <v>46</v>
      </c>
      <c r="D1560" s="2" t="s">
        <v>33</v>
      </c>
      <c r="E1560" s="2" t="s">
        <v>42</v>
      </c>
      <c r="F1560" s="2" t="s">
        <v>2160</v>
      </c>
      <c r="G1560" s="5">
        <v>45036</v>
      </c>
      <c r="H1560" s="2">
        <v>0.78</v>
      </c>
      <c r="I1560" s="2">
        <f t="shared" ca="1" si="96"/>
        <v>1</v>
      </c>
      <c r="J1560" s="2" t="str">
        <f t="shared" ca="1" si="97"/>
        <v>1-3</v>
      </c>
      <c r="K1560" s="5"/>
      <c r="L1560" s="2" t="s">
        <v>29</v>
      </c>
      <c r="M1560" s="2" t="s">
        <v>39</v>
      </c>
      <c r="N1560" s="2">
        <v>3</v>
      </c>
      <c r="O1560" s="2" t="str" cm="1">
        <f t="array" ref="O1560">_xlfn.IFS(HRData[[#This Row],[Performance Rating]]=1,"Very Dissatisfied",HRData[[#This Row],[Performance Rating]]=2,"Dissatisfied",HRData[[#This Row],[Performance Rating]]=3,"Neutral",HRData[[#This Row],[Performance Rating]]=4,"Satisfied",HRData[[#This Row],[Performance Rating]]=5,"Very Satisfied")</f>
        <v>Neutral</v>
      </c>
      <c r="P1560" s="7">
        <v>45076</v>
      </c>
      <c r="Q1560" s="7">
        <v>363</v>
      </c>
      <c r="R1560" s="2">
        <v>10</v>
      </c>
      <c r="S1560" s="2">
        <v>9</v>
      </c>
      <c r="T1560" s="2">
        <v>6</v>
      </c>
      <c r="U1560" s="2">
        <v>2</v>
      </c>
      <c r="V1560" s="2" t="str" cm="1">
        <f t="array" ref="V1560">_xlfn.IFS(HRData[[#This Row],[Job Satisfaction Level]]=1,"Very Dissatisfied",HRData[[#This Row],[Job Satisfaction Level]]=2,"Dissatisfied",HRData[[#This Row],[Job Satisfaction Level]]=3,"Neutral",HRData[[#This Row],[Job Satisfaction Level]]=4,"Satisfied",HRData[[#This Row],[Job Satisfaction Level]]=5,"Very Satisfied")</f>
        <v>Dissatisfied</v>
      </c>
      <c r="W1560" s="2" t="s">
        <v>45</v>
      </c>
      <c r="X1560" s="2" t="str">
        <f t="shared" si="98"/>
        <v>40-49</v>
      </c>
      <c r="Y1560" s="2" t="str">
        <f t="shared" si="99"/>
        <v>40-49</v>
      </c>
    </row>
    <row r="1561" spans="1:25" x14ac:dyDescent="0.25">
      <c r="A1561" s="2">
        <v>1956</v>
      </c>
      <c r="B1561" s="2" t="s">
        <v>2161</v>
      </c>
      <c r="C1561" s="2">
        <v>23</v>
      </c>
      <c r="D1561" s="2" t="s">
        <v>217</v>
      </c>
      <c r="E1561" s="2" t="s">
        <v>27</v>
      </c>
      <c r="F1561" s="2" t="s">
        <v>1627</v>
      </c>
      <c r="G1561" s="5">
        <v>43247</v>
      </c>
      <c r="H1561" s="2">
        <v>5.68</v>
      </c>
      <c r="I1561" s="2">
        <f t="shared" ca="1" si="96"/>
        <v>4</v>
      </c>
      <c r="J1561" s="2" t="str">
        <f t="shared" ca="1" si="97"/>
        <v>3-5</v>
      </c>
      <c r="K1561" s="5">
        <v>44778</v>
      </c>
      <c r="L1561" s="2" t="s">
        <v>29</v>
      </c>
      <c r="M1561" s="2" t="s">
        <v>30</v>
      </c>
      <c r="N1561" s="2">
        <v>4</v>
      </c>
      <c r="O1561" s="2" t="str" cm="1">
        <f t="array" ref="O1561">_xlfn.IFS(HRData[[#This Row],[Performance Rating]]=1,"Very Dissatisfied",HRData[[#This Row],[Performance Rating]]=2,"Dissatisfied",HRData[[#This Row],[Performance Rating]]=3,"Neutral",HRData[[#This Row],[Performance Rating]]=4,"Satisfied",HRData[[#This Row],[Performance Rating]]=5,"Very Satisfied")</f>
        <v>Satisfied</v>
      </c>
      <c r="P1561" s="7">
        <v>122722</v>
      </c>
      <c r="Q1561" s="7">
        <v>4941</v>
      </c>
      <c r="R1561" s="2">
        <v>20</v>
      </c>
      <c r="S1561" s="2">
        <v>1</v>
      </c>
      <c r="T1561" s="2">
        <v>0</v>
      </c>
      <c r="U1561" s="2">
        <v>1</v>
      </c>
      <c r="V1561" s="2" t="str" cm="1">
        <f t="array" ref="V15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61" s="2" t="s">
        <v>45</v>
      </c>
      <c r="X1561" s="2" t="str">
        <f t="shared" si="98"/>
        <v>20-29</v>
      </c>
      <c r="Y1561" s="2" t="str">
        <f t="shared" si="99"/>
        <v>20-29</v>
      </c>
    </row>
    <row r="1562" spans="1:25" x14ac:dyDescent="0.25">
      <c r="A1562" s="2">
        <v>7327</v>
      </c>
      <c r="B1562" s="2" t="s">
        <v>2162</v>
      </c>
      <c r="C1562" s="2">
        <v>27</v>
      </c>
      <c r="D1562" s="2" t="s">
        <v>217</v>
      </c>
      <c r="E1562" s="2" t="s">
        <v>27</v>
      </c>
      <c r="F1562" s="2" t="s">
        <v>2047</v>
      </c>
      <c r="G1562" s="5">
        <v>42892</v>
      </c>
      <c r="H1562" s="2">
        <v>6.65</v>
      </c>
      <c r="I1562" s="2">
        <f t="shared" ca="1" si="96"/>
        <v>6</v>
      </c>
      <c r="J1562" s="2" t="str">
        <f t="shared" ca="1" si="97"/>
        <v>5-10</v>
      </c>
      <c r="K1562" s="5"/>
      <c r="L1562" s="2" t="s">
        <v>48</v>
      </c>
      <c r="M1562" s="2" t="s">
        <v>39</v>
      </c>
      <c r="N1562" s="2">
        <v>3</v>
      </c>
      <c r="O1562" s="2" t="str" cm="1">
        <f t="array" ref="O1562">_xlfn.IFS(HRData[[#This Row],[Performance Rating]]=1,"Very Dissatisfied",HRData[[#This Row],[Performance Rating]]=2,"Dissatisfied",HRData[[#This Row],[Performance Rating]]=3,"Neutral",HRData[[#This Row],[Performance Rating]]=4,"Satisfied",HRData[[#This Row],[Performance Rating]]=5,"Very Satisfied")</f>
        <v>Neutral</v>
      </c>
      <c r="P1562" s="7">
        <v>74158</v>
      </c>
      <c r="Q1562" s="7">
        <v>411</v>
      </c>
      <c r="R1562" s="2">
        <v>2</v>
      </c>
      <c r="S1562" s="2">
        <v>0</v>
      </c>
      <c r="T1562" s="2">
        <v>6</v>
      </c>
      <c r="U1562" s="2">
        <v>1</v>
      </c>
      <c r="V1562" s="2" t="str" cm="1">
        <f t="array" ref="V15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62" s="2" t="s">
        <v>40</v>
      </c>
      <c r="X1562" s="2" t="str">
        <f t="shared" si="98"/>
        <v>20-29</v>
      </c>
      <c r="Y1562" s="2" t="str">
        <f t="shared" si="99"/>
        <v>20-29</v>
      </c>
    </row>
    <row r="1563" spans="1:25" x14ac:dyDescent="0.25">
      <c r="A1563" s="2">
        <v>9519</v>
      </c>
      <c r="B1563" s="2" t="s">
        <v>2163</v>
      </c>
      <c r="C1563" s="2">
        <v>50</v>
      </c>
      <c r="D1563" s="2" t="s">
        <v>33</v>
      </c>
      <c r="E1563" s="2" t="s">
        <v>42</v>
      </c>
      <c r="F1563" s="2" t="s">
        <v>1287</v>
      </c>
      <c r="G1563" s="5">
        <v>43170</v>
      </c>
      <c r="H1563" s="2">
        <v>5.89</v>
      </c>
      <c r="I1563" s="2">
        <f t="shared" ca="1" si="96"/>
        <v>6</v>
      </c>
      <c r="J1563" s="2" t="str">
        <f t="shared" ca="1" si="97"/>
        <v>5-10</v>
      </c>
      <c r="K1563" s="5"/>
      <c r="L1563" s="2" t="s">
        <v>56</v>
      </c>
      <c r="M1563" s="2" t="s">
        <v>39</v>
      </c>
      <c r="N1563" s="2">
        <v>1</v>
      </c>
      <c r="O1563" s="2" t="str" cm="1">
        <f t="array" ref="O1563">_xlfn.IFS(HRData[[#This Row],[Performance Rating]]=1,"Very Dissatisfied",HRData[[#This Row],[Performance Rating]]=2,"Dissatisfied",HRData[[#This Row],[Performance Rating]]=3,"Neutral",HRData[[#This Row],[Performance Rating]]=4,"Satisfied",HRData[[#This Row],[Performance Rating]]=5,"Very Satisfied")</f>
        <v>Very Dissatisfied</v>
      </c>
      <c r="P1563" s="7">
        <v>107425</v>
      </c>
      <c r="Q1563" s="7">
        <v>5289</v>
      </c>
      <c r="R1563" s="2">
        <v>1</v>
      </c>
      <c r="S1563" s="2">
        <v>1</v>
      </c>
      <c r="T1563" s="2">
        <v>2</v>
      </c>
      <c r="U1563" s="2">
        <v>2</v>
      </c>
      <c r="V1563" s="2" t="str" cm="1">
        <f t="array" ref="V1563">_xlfn.IFS(HRData[[#This Row],[Job Satisfaction Level]]=1,"Very Dissatisfied",HRData[[#This Row],[Job Satisfaction Level]]=2,"Dissatisfied",HRData[[#This Row],[Job Satisfaction Level]]=3,"Neutral",HRData[[#This Row],[Job Satisfaction Level]]=4,"Satisfied",HRData[[#This Row],[Job Satisfaction Level]]=5,"Very Satisfied")</f>
        <v>Dissatisfied</v>
      </c>
      <c r="W1563" s="2" t="s">
        <v>40</v>
      </c>
      <c r="X1563" s="2" t="str">
        <f t="shared" si="98"/>
        <v>50-59</v>
      </c>
      <c r="Y1563" s="2" t="str">
        <f t="shared" si="99"/>
        <v>50-59</v>
      </c>
    </row>
    <row r="1564" spans="1:25" x14ac:dyDescent="0.25">
      <c r="A1564" s="2">
        <v>9315</v>
      </c>
      <c r="B1564" s="2" t="s">
        <v>2164</v>
      </c>
      <c r="C1564" s="2">
        <v>49</v>
      </c>
      <c r="D1564" s="2" t="s">
        <v>33</v>
      </c>
      <c r="E1564" s="2" t="s">
        <v>34</v>
      </c>
      <c r="F1564" s="2" t="s">
        <v>2165</v>
      </c>
      <c r="G1564" s="5">
        <v>44806</v>
      </c>
      <c r="H1564" s="2">
        <v>1.41</v>
      </c>
      <c r="I1564" s="2">
        <f t="shared" ca="1" si="96"/>
        <v>1</v>
      </c>
      <c r="J1564" s="2" t="str">
        <f t="shared" ca="1" si="97"/>
        <v>1-3</v>
      </c>
      <c r="K1564" s="5"/>
      <c r="L1564" s="2" t="s">
        <v>44</v>
      </c>
      <c r="M1564" s="2" t="s">
        <v>39</v>
      </c>
      <c r="N1564" s="2">
        <v>3</v>
      </c>
      <c r="O1564" s="2" t="str" cm="1">
        <f t="array" ref="O1564">_xlfn.IFS(HRData[[#This Row],[Performance Rating]]=1,"Very Dissatisfied",HRData[[#This Row],[Performance Rating]]=2,"Dissatisfied",HRData[[#This Row],[Performance Rating]]=3,"Neutral",HRData[[#This Row],[Performance Rating]]=4,"Satisfied",HRData[[#This Row],[Performance Rating]]=5,"Very Satisfied")</f>
        <v>Neutral</v>
      </c>
      <c r="P1564" s="7">
        <v>33342</v>
      </c>
      <c r="Q1564" s="7">
        <v>1271</v>
      </c>
      <c r="R1564" s="2">
        <v>8</v>
      </c>
      <c r="S1564" s="2">
        <v>2</v>
      </c>
      <c r="T1564" s="2">
        <v>7</v>
      </c>
      <c r="U1564" s="2">
        <v>4</v>
      </c>
      <c r="V1564" s="2" t="str" cm="1">
        <f t="array" ref="V1564">_xlfn.IFS(HRData[[#This Row],[Job Satisfaction Level]]=1,"Very Dissatisfied",HRData[[#This Row],[Job Satisfaction Level]]=2,"Dissatisfied",HRData[[#This Row],[Job Satisfaction Level]]=3,"Neutral",HRData[[#This Row],[Job Satisfaction Level]]=4,"Satisfied",HRData[[#This Row],[Job Satisfaction Level]]=5,"Very Satisfied")</f>
        <v>Satisfied</v>
      </c>
      <c r="W1564" s="2" t="s">
        <v>40</v>
      </c>
      <c r="X1564" s="2" t="str">
        <f t="shared" si="98"/>
        <v>40-49</v>
      </c>
      <c r="Y1564" s="2" t="str">
        <f t="shared" si="99"/>
        <v>40-49</v>
      </c>
    </row>
    <row r="1565" spans="1:25" x14ac:dyDescent="0.25">
      <c r="A1565" s="2">
        <v>8134</v>
      </c>
      <c r="B1565" s="2" t="s">
        <v>2166</v>
      </c>
      <c r="C1565" s="2">
        <v>20</v>
      </c>
      <c r="D1565" s="2" t="s">
        <v>217</v>
      </c>
      <c r="E1565" s="2" t="s">
        <v>42</v>
      </c>
      <c r="F1565" s="2" t="s">
        <v>458</v>
      </c>
      <c r="G1565" s="5">
        <v>42813</v>
      </c>
      <c r="H1565" s="2">
        <v>6.87</v>
      </c>
      <c r="I1565" s="2">
        <f t="shared" ca="1" si="96"/>
        <v>1</v>
      </c>
      <c r="J1565" s="2" t="str">
        <f t="shared" ca="1" si="97"/>
        <v>1-3</v>
      </c>
      <c r="K1565" s="5">
        <v>43295</v>
      </c>
      <c r="L1565" s="2" t="s">
        <v>44</v>
      </c>
      <c r="M1565" s="2" t="s">
        <v>30</v>
      </c>
      <c r="N1565" s="2">
        <v>4</v>
      </c>
      <c r="O1565" s="2" t="str" cm="1">
        <f t="array" ref="O1565">_xlfn.IFS(HRData[[#This Row],[Performance Rating]]=1,"Very Dissatisfied",HRData[[#This Row],[Performance Rating]]=2,"Dissatisfied",HRData[[#This Row],[Performance Rating]]=3,"Neutral",HRData[[#This Row],[Performance Rating]]=4,"Satisfied",HRData[[#This Row],[Performance Rating]]=5,"Very Satisfied")</f>
        <v>Satisfied</v>
      </c>
      <c r="P1565" s="7">
        <v>109853</v>
      </c>
      <c r="Q1565" s="7">
        <v>3072</v>
      </c>
      <c r="R1565" s="2">
        <v>9</v>
      </c>
      <c r="S1565" s="2">
        <v>4</v>
      </c>
      <c r="T1565" s="2">
        <v>8</v>
      </c>
      <c r="U1565" s="2">
        <v>4</v>
      </c>
      <c r="V1565" s="2" t="str" cm="1">
        <f t="array" ref="V1565">_xlfn.IFS(HRData[[#This Row],[Job Satisfaction Level]]=1,"Very Dissatisfied",HRData[[#This Row],[Job Satisfaction Level]]=2,"Dissatisfied",HRData[[#This Row],[Job Satisfaction Level]]=3,"Neutral",HRData[[#This Row],[Job Satisfaction Level]]=4,"Satisfied",HRData[[#This Row],[Job Satisfaction Level]]=5,"Very Satisfied")</f>
        <v>Satisfied</v>
      </c>
      <c r="W1565" s="2" t="s">
        <v>45</v>
      </c>
      <c r="X1565" s="2" t="str">
        <f t="shared" si="98"/>
        <v>20-29</v>
      </c>
      <c r="Y1565" s="2" t="str">
        <f t="shared" si="99"/>
        <v>20-29</v>
      </c>
    </row>
    <row r="1566" spans="1:25" x14ac:dyDescent="0.25">
      <c r="A1566" s="2">
        <v>1165</v>
      </c>
      <c r="B1566" s="2" t="s">
        <v>2167</v>
      </c>
      <c r="C1566" s="2">
        <v>61</v>
      </c>
      <c r="D1566" s="2" t="s">
        <v>26</v>
      </c>
      <c r="E1566" s="2" t="s">
        <v>27</v>
      </c>
      <c r="F1566" s="2" t="s">
        <v>377</v>
      </c>
      <c r="G1566" s="5">
        <v>42437</v>
      </c>
      <c r="H1566" s="2">
        <v>7.9</v>
      </c>
      <c r="I1566" s="2">
        <f t="shared" ca="1" si="96"/>
        <v>1</v>
      </c>
      <c r="J1566" s="2" t="str">
        <f t="shared" ca="1" si="97"/>
        <v>1-3</v>
      </c>
      <c r="K1566" s="5">
        <v>42841</v>
      </c>
      <c r="L1566" s="2" t="s">
        <v>44</v>
      </c>
      <c r="M1566" s="2" t="s">
        <v>30</v>
      </c>
      <c r="N1566" s="2">
        <v>4</v>
      </c>
      <c r="O1566" s="2" t="str" cm="1">
        <f t="array" ref="O1566">_xlfn.IFS(HRData[[#This Row],[Performance Rating]]=1,"Very Dissatisfied",HRData[[#This Row],[Performance Rating]]=2,"Dissatisfied",HRData[[#This Row],[Performance Rating]]=3,"Neutral",HRData[[#This Row],[Performance Rating]]=4,"Satisfied",HRData[[#This Row],[Performance Rating]]=5,"Very Satisfied")</f>
        <v>Satisfied</v>
      </c>
      <c r="P1566" s="7">
        <v>82114</v>
      </c>
      <c r="Q1566" s="7">
        <v>4868</v>
      </c>
      <c r="R1566" s="2">
        <v>2</v>
      </c>
      <c r="S1566" s="2">
        <v>10</v>
      </c>
      <c r="T1566" s="2">
        <v>5</v>
      </c>
      <c r="U1566" s="2">
        <v>3</v>
      </c>
      <c r="V1566" s="2" t="str" cm="1">
        <f t="array" ref="V1566">_xlfn.IFS(HRData[[#This Row],[Job Satisfaction Level]]=1,"Very Dissatisfied",HRData[[#This Row],[Job Satisfaction Level]]=2,"Dissatisfied",HRData[[#This Row],[Job Satisfaction Level]]=3,"Neutral",HRData[[#This Row],[Job Satisfaction Level]]=4,"Satisfied",HRData[[#This Row],[Job Satisfaction Level]]=5,"Very Satisfied")</f>
        <v>Neutral</v>
      </c>
      <c r="W1566" s="2" t="s">
        <v>31</v>
      </c>
      <c r="X1566" s="2" t="str">
        <f t="shared" si="98"/>
        <v>60-69</v>
      </c>
      <c r="Y1566" s="2" t="str">
        <f t="shared" si="99"/>
        <v>60-69</v>
      </c>
    </row>
    <row r="1567" spans="1:25" x14ac:dyDescent="0.25">
      <c r="A1567" s="2">
        <v>1747</v>
      </c>
      <c r="B1567" s="2" t="s">
        <v>2168</v>
      </c>
      <c r="C1567" s="2">
        <v>64</v>
      </c>
      <c r="D1567" s="2" t="s">
        <v>217</v>
      </c>
      <c r="E1567" s="2" t="s">
        <v>42</v>
      </c>
      <c r="F1567" s="2" t="s">
        <v>1683</v>
      </c>
      <c r="G1567" s="5">
        <v>43925</v>
      </c>
      <c r="H1567" s="2">
        <v>3.82</v>
      </c>
      <c r="I1567" s="2">
        <f t="shared" ca="1" si="96"/>
        <v>4</v>
      </c>
      <c r="J1567" s="2" t="str">
        <f t="shared" ca="1" si="97"/>
        <v>3-5</v>
      </c>
      <c r="K1567" s="5"/>
      <c r="L1567" s="2" t="s">
        <v>48</v>
      </c>
      <c r="M1567" s="2" t="s">
        <v>39</v>
      </c>
      <c r="N1567" s="2">
        <v>4</v>
      </c>
      <c r="O1567" s="2" t="str" cm="1">
        <f t="array" ref="O1567">_xlfn.IFS(HRData[[#This Row],[Performance Rating]]=1,"Very Dissatisfied",HRData[[#This Row],[Performance Rating]]=2,"Dissatisfied",HRData[[#This Row],[Performance Rating]]=3,"Neutral",HRData[[#This Row],[Performance Rating]]=4,"Satisfied",HRData[[#This Row],[Performance Rating]]=5,"Very Satisfied")</f>
        <v>Satisfied</v>
      </c>
      <c r="P1567" s="7">
        <v>73427</v>
      </c>
      <c r="Q1567" s="7">
        <v>7001</v>
      </c>
      <c r="R1567" s="2">
        <v>10</v>
      </c>
      <c r="S1567" s="2">
        <v>0</v>
      </c>
      <c r="T1567" s="2">
        <v>7</v>
      </c>
      <c r="U1567" s="2">
        <v>5</v>
      </c>
      <c r="V1567" s="2" t="str" cm="1">
        <f t="array" ref="V1567">_xlfn.IFS(HRData[[#This Row],[Job Satisfaction Level]]=1,"Very Dissatisfied",HRData[[#This Row],[Job Satisfaction Level]]=2,"Dissatisfied",HRData[[#This Row],[Job Satisfaction Level]]=3,"Neutral",HRData[[#This Row],[Job Satisfaction Level]]=4,"Satisfied",HRData[[#This Row],[Job Satisfaction Level]]=5,"Very Satisfied")</f>
        <v>Very Satisfied</v>
      </c>
      <c r="W1567" s="2" t="s">
        <v>31</v>
      </c>
      <c r="X1567" s="2" t="str">
        <f t="shared" si="98"/>
        <v>60-69</v>
      </c>
      <c r="Y1567" s="2" t="str">
        <f t="shared" si="99"/>
        <v>60-69</v>
      </c>
    </row>
    <row r="1568" spans="1:25" x14ac:dyDescent="0.25">
      <c r="A1568" s="2">
        <v>8392</v>
      </c>
      <c r="B1568" s="2" t="s">
        <v>2169</v>
      </c>
      <c r="C1568" s="2">
        <v>60</v>
      </c>
      <c r="D1568" s="2" t="s">
        <v>26</v>
      </c>
      <c r="E1568" s="2" t="s">
        <v>42</v>
      </c>
      <c r="F1568" s="2" t="s">
        <v>1100</v>
      </c>
      <c r="G1568" s="5">
        <v>43829</v>
      </c>
      <c r="H1568" s="2">
        <v>4.08</v>
      </c>
      <c r="I1568" s="2">
        <f t="shared" ca="1" si="96"/>
        <v>4</v>
      </c>
      <c r="J1568" s="2" t="str">
        <f t="shared" ca="1" si="97"/>
        <v>3-5</v>
      </c>
      <c r="K1568" s="5"/>
      <c r="L1568" s="2" t="s">
        <v>29</v>
      </c>
      <c r="M1568" s="2" t="s">
        <v>39</v>
      </c>
      <c r="N1568" s="2">
        <v>2</v>
      </c>
      <c r="O1568" s="2" t="str" cm="1">
        <f t="array" ref="O1568">_xlfn.IFS(HRData[[#This Row],[Performance Rating]]=1,"Very Dissatisfied",HRData[[#This Row],[Performance Rating]]=2,"Dissatisfied",HRData[[#This Row],[Performance Rating]]=3,"Neutral",HRData[[#This Row],[Performance Rating]]=4,"Satisfied",HRData[[#This Row],[Performance Rating]]=5,"Very Satisfied")</f>
        <v>Dissatisfied</v>
      </c>
      <c r="P1568" s="7">
        <v>59673</v>
      </c>
      <c r="Q1568" s="7">
        <v>9691</v>
      </c>
      <c r="R1568" s="2">
        <v>4</v>
      </c>
      <c r="S1568" s="2">
        <v>6</v>
      </c>
      <c r="T1568" s="2">
        <v>7</v>
      </c>
      <c r="U1568" s="2">
        <v>2</v>
      </c>
      <c r="V1568" s="2" t="str" cm="1">
        <f t="array" ref="V1568">_xlfn.IFS(HRData[[#This Row],[Job Satisfaction Level]]=1,"Very Dissatisfied",HRData[[#This Row],[Job Satisfaction Level]]=2,"Dissatisfied",HRData[[#This Row],[Job Satisfaction Level]]=3,"Neutral",HRData[[#This Row],[Job Satisfaction Level]]=4,"Satisfied",HRData[[#This Row],[Job Satisfaction Level]]=5,"Very Satisfied")</f>
        <v>Dissatisfied</v>
      </c>
      <c r="W1568" s="2" t="s">
        <v>45</v>
      </c>
      <c r="X1568" s="2" t="str">
        <f t="shared" si="98"/>
        <v>60-69</v>
      </c>
      <c r="Y1568" s="2" t="str">
        <f t="shared" si="99"/>
        <v>60-69</v>
      </c>
    </row>
    <row r="1569" spans="1:25" x14ac:dyDescent="0.25">
      <c r="A1569" s="2">
        <v>6987</v>
      </c>
      <c r="B1569" s="2" t="s">
        <v>2170</v>
      </c>
      <c r="C1569" s="2">
        <v>48</v>
      </c>
      <c r="D1569" s="2" t="s">
        <v>26</v>
      </c>
      <c r="E1569" s="2" t="s">
        <v>27</v>
      </c>
      <c r="F1569" s="2" t="s">
        <v>277</v>
      </c>
      <c r="G1569" s="5">
        <v>42810</v>
      </c>
      <c r="H1569" s="2">
        <v>6.87</v>
      </c>
      <c r="I1569" s="2">
        <f t="shared" ca="1" si="96"/>
        <v>7</v>
      </c>
      <c r="J1569" s="2" t="str">
        <f t="shared" ca="1" si="97"/>
        <v>5-10</v>
      </c>
      <c r="K1569" s="5"/>
      <c r="L1569" s="2" t="s">
        <v>56</v>
      </c>
      <c r="M1569" s="2" t="s">
        <v>39</v>
      </c>
      <c r="N1569" s="2">
        <v>5</v>
      </c>
      <c r="O1569" s="2" t="str" cm="1">
        <f t="array" ref="O1569">_xlfn.IFS(HRData[[#This Row],[Performance Rating]]=1,"Very Dissatisfied",HRData[[#This Row],[Performance Rating]]=2,"Dissatisfied",HRData[[#This Row],[Performance Rating]]=3,"Neutral",HRData[[#This Row],[Performance Rating]]=4,"Satisfied",HRData[[#This Row],[Performance Rating]]=5,"Very Satisfied")</f>
        <v>Very Satisfied</v>
      </c>
      <c r="P1569" s="7">
        <v>125301</v>
      </c>
      <c r="Q1569" s="7">
        <v>4118</v>
      </c>
      <c r="R1569" s="2">
        <v>4</v>
      </c>
      <c r="S1569" s="2">
        <v>10</v>
      </c>
      <c r="T1569" s="2">
        <v>8</v>
      </c>
      <c r="U1569" s="2">
        <v>2</v>
      </c>
      <c r="V1569" s="2" t="str" cm="1">
        <f t="array" ref="V1569">_xlfn.IFS(HRData[[#This Row],[Job Satisfaction Level]]=1,"Very Dissatisfied",HRData[[#This Row],[Job Satisfaction Level]]=2,"Dissatisfied",HRData[[#This Row],[Job Satisfaction Level]]=3,"Neutral",HRData[[#This Row],[Job Satisfaction Level]]=4,"Satisfied",HRData[[#This Row],[Job Satisfaction Level]]=5,"Very Satisfied")</f>
        <v>Dissatisfied</v>
      </c>
      <c r="W1569" s="2" t="s">
        <v>40</v>
      </c>
      <c r="X1569" s="2" t="str">
        <f t="shared" si="98"/>
        <v>40-49</v>
      </c>
      <c r="Y1569" s="2" t="str">
        <f t="shared" si="99"/>
        <v>40-49</v>
      </c>
    </row>
    <row r="1570" spans="1:25" x14ac:dyDescent="0.25">
      <c r="A1570" s="2">
        <v>4436</v>
      </c>
      <c r="B1570" s="2" t="s">
        <v>2171</v>
      </c>
      <c r="C1570" s="2">
        <v>38</v>
      </c>
      <c r="D1570" s="2" t="s">
        <v>26</v>
      </c>
      <c r="E1570" s="2" t="s">
        <v>42</v>
      </c>
      <c r="F1570" s="2" t="s">
        <v>1181</v>
      </c>
      <c r="G1570" s="5">
        <v>42917</v>
      </c>
      <c r="H1570" s="2">
        <v>6.58</v>
      </c>
      <c r="I1570" s="2">
        <f t="shared" ca="1" si="96"/>
        <v>6</v>
      </c>
      <c r="J1570" s="2" t="str">
        <f t="shared" ca="1" si="97"/>
        <v>5-10</v>
      </c>
      <c r="K1570" s="5"/>
      <c r="L1570" s="2" t="s">
        <v>44</v>
      </c>
      <c r="M1570" s="2" t="s">
        <v>39</v>
      </c>
      <c r="N1570" s="2">
        <v>1</v>
      </c>
      <c r="O1570" s="2" t="str" cm="1">
        <f t="array" ref="O1570">_xlfn.IFS(HRData[[#This Row],[Performance Rating]]=1,"Very Dissatisfied",HRData[[#This Row],[Performance Rating]]=2,"Dissatisfied",HRData[[#This Row],[Performance Rating]]=3,"Neutral",HRData[[#This Row],[Performance Rating]]=4,"Satisfied",HRData[[#This Row],[Performance Rating]]=5,"Very Satisfied")</f>
        <v>Very Dissatisfied</v>
      </c>
      <c r="P1570" s="7">
        <v>116448</v>
      </c>
      <c r="Q1570" s="7">
        <v>2032</v>
      </c>
      <c r="R1570" s="2">
        <v>10</v>
      </c>
      <c r="S1570" s="2">
        <v>0</v>
      </c>
      <c r="T1570" s="2">
        <v>8</v>
      </c>
      <c r="U1570" s="2">
        <v>1</v>
      </c>
      <c r="V1570" s="2" t="str" cm="1">
        <f t="array" ref="V15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70" s="2" t="s">
        <v>40</v>
      </c>
      <c r="X1570" s="2" t="str">
        <f t="shared" si="98"/>
        <v>30-39</v>
      </c>
      <c r="Y1570" s="2" t="str">
        <f t="shared" si="99"/>
        <v>30-39</v>
      </c>
    </row>
    <row r="1571" spans="1:25" x14ac:dyDescent="0.25">
      <c r="A1571" s="2">
        <v>3053</v>
      </c>
      <c r="B1571" s="2" t="s">
        <v>2172</v>
      </c>
      <c r="C1571" s="2">
        <v>33</v>
      </c>
      <c r="D1571" s="2" t="s">
        <v>217</v>
      </c>
      <c r="E1571" s="2" t="s">
        <v>27</v>
      </c>
      <c r="F1571" s="2" t="s">
        <v>353</v>
      </c>
      <c r="G1571" s="5">
        <v>44256</v>
      </c>
      <c r="H1571" s="2">
        <v>2.91</v>
      </c>
      <c r="I1571" s="2">
        <f t="shared" ca="1" si="96"/>
        <v>1</v>
      </c>
      <c r="J1571" s="2" t="str">
        <f t="shared" ca="1" si="97"/>
        <v>1-3</v>
      </c>
      <c r="K1571" s="5">
        <v>44921</v>
      </c>
      <c r="L1571" s="2" t="s">
        <v>48</v>
      </c>
      <c r="M1571" s="2" t="s">
        <v>30</v>
      </c>
      <c r="N1571" s="2">
        <v>2</v>
      </c>
      <c r="O1571" s="2" t="str" cm="1">
        <f t="array" ref="O1571">_xlfn.IFS(HRData[[#This Row],[Performance Rating]]=1,"Very Dissatisfied",HRData[[#This Row],[Performance Rating]]=2,"Dissatisfied",HRData[[#This Row],[Performance Rating]]=3,"Neutral",HRData[[#This Row],[Performance Rating]]=4,"Satisfied",HRData[[#This Row],[Performance Rating]]=5,"Very Satisfied")</f>
        <v>Dissatisfied</v>
      </c>
      <c r="P1571" s="7">
        <v>68888</v>
      </c>
      <c r="Q1571" s="7">
        <v>4004</v>
      </c>
      <c r="R1571" s="2">
        <v>10</v>
      </c>
      <c r="S1571" s="2">
        <v>7</v>
      </c>
      <c r="T1571" s="2">
        <v>8</v>
      </c>
      <c r="U1571" s="2">
        <v>3</v>
      </c>
      <c r="V1571" s="2" t="str" cm="1">
        <f t="array" ref="V1571">_xlfn.IFS(HRData[[#This Row],[Job Satisfaction Level]]=1,"Very Dissatisfied",HRData[[#This Row],[Job Satisfaction Level]]=2,"Dissatisfied",HRData[[#This Row],[Job Satisfaction Level]]=3,"Neutral",HRData[[#This Row],[Job Satisfaction Level]]=4,"Satisfied",HRData[[#This Row],[Job Satisfaction Level]]=5,"Very Satisfied")</f>
        <v>Neutral</v>
      </c>
      <c r="W1571" s="2" t="s">
        <v>31</v>
      </c>
      <c r="X1571" s="2" t="str">
        <f t="shared" si="98"/>
        <v>30-39</v>
      </c>
      <c r="Y1571" s="2" t="str">
        <f t="shared" si="99"/>
        <v>30-39</v>
      </c>
    </row>
    <row r="1572" spans="1:25" x14ac:dyDescent="0.25">
      <c r="A1572" s="2">
        <v>5403</v>
      </c>
      <c r="B1572" s="2" t="s">
        <v>2173</v>
      </c>
      <c r="C1572" s="2">
        <v>51</v>
      </c>
      <c r="D1572" s="2" t="s">
        <v>217</v>
      </c>
      <c r="E1572" s="2" t="s">
        <v>34</v>
      </c>
      <c r="F1572" s="2" t="s">
        <v>1138</v>
      </c>
      <c r="G1572" s="5">
        <v>44950</v>
      </c>
      <c r="H1572" s="2">
        <v>1.01</v>
      </c>
      <c r="I1572" s="2">
        <f t="shared" ca="1" si="96"/>
        <v>0</v>
      </c>
      <c r="J1572" s="2" t="str">
        <f t="shared" ca="1" si="97"/>
        <v>New</v>
      </c>
      <c r="K1572" s="5">
        <v>45062</v>
      </c>
      <c r="L1572" s="2" t="s">
        <v>56</v>
      </c>
      <c r="M1572" s="2" t="s">
        <v>30</v>
      </c>
      <c r="N1572" s="2">
        <v>4</v>
      </c>
      <c r="O1572" s="2" t="str" cm="1">
        <f t="array" ref="O1572">_xlfn.IFS(HRData[[#This Row],[Performance Rating]]=1,"Very Dissatisfied",HRData[[#This Row],[Performance Rating]]=2,"Dissatisfied",HRData[[#This Row],[Performance Rating]]=3,"Neutral",HRData[[#This Row],[Performance Rating]]=4,"Satisfied",HRData[[#This Row],[Performance Rating]]=5,"Very Satisfied")</f>
        <v>Satisfied</v>
      </c>
      <c r="P1572" s="7">
        <v>71252</v>
      </c>
      <c r="Q1572" s="7">
        <v>3260</v>
      </c>
      <c r="R1572" s="2">
        <v>8</v>
      </c>
      <c r="S1572" s="2">
        <v>9</v>
      </c>
      <c r="T1572" s="2">
        <v>10</v>
      </c>
      <c r="U1572" s="2">
        <v>2</v>
      </c>
      <c r="V1572" s="2" t="str" cm="1">
        <f t="array" ref="V1572">_xlfn.IFS(HRData[[#This Row],[Job Satisfaction Level]]=1,"Very Dissatisfied",HRData[[#This Row],[Job Satisfaction Level]]=2,"Dissatisfied",HRData[[#This Row],[Job Satisfaction Level]]=3,"Neutral",HRData[[#This Row],[Job Satisfaction Level]]=4,"Satisfied",HRData[[#This Row],[Job Satisfaction Level]]=5,"Very Satisfied")</f>
        <v>Dissatisfied</v>
      </c>
      <c r="W1572" s="2" t="s">
        <v>45</v>
      </c>
      <c r="X1572" s="2" t="str">
        <f t="shared" si="98"/>
        <v>50-59</v>
      </c>
      <c r="Y1572" s="2" t="str">
        <f t="shared" si="99"/>
        <v>50-59</v>
      </c>
    </row>
    <row r="1573" spans="1:25" x14ac:dyDescent="0.25">
      <c r="A1573" s="2">
        <v>1700</v>
      </c>
      <c r="B1573" s="2" t="s">
        <v>2174</v>
      </c>
      <c r="C1573" s="2">
        <v>38</v>
      </c>
      <c r="D1573" s="2" t="s">
        <v>33</v>
      </c>
      <c r="E1573" s="2" t="s">
        <v>50</v>
      </c>
      <c r="F1573" s="2" t="s">
        <v>1016</v>
      </c>
      <c r="G1573" s="5">
        <v>42213</v>
      </c>
      <c r="H1573" s="2">
        <v>8.51</v>
      </c>
      <c r="I1573" s="2">
        <f t="shared" ca="1" si="96"/>
        <v>5</v>
      </c>
      <c r="J1573" s="2" t="str">
        <f t="shared" ca="1" si="97"/>
        <v>5-10</v>
      </c>
      <c r="K1573" s="5">
        <v>44320</v>
      </c>
      <c r="L1573" s="2" t="s">
        <v>44</v>
      </c>
      <c r="M1573" s="2" t="s">
        <v>30</v>
      </c>
      <c r="N1573" s="2">
        <v>4</v>
      </c>
      <c r="O1573" s="2" t="str" cm="1">
        <f t="array" ref="O1573">_xlfn.IFS(HRData[[#This Row],[Performance Rating]]=1,"Very Dissatisfied",HRData[[#This Row],[Performance Rating]]=2,"Dissatisfied",HRData[[#This Row],[Performance Rating]]=3,"Neutral",HRData[[#This Row],[Performance Rating]]=4,"Satisfied",HRData[[#This Row],[Performance Rating]]=5,"Very Satisfied")</f>
        <v>Satisfied</v>
      </c>
      <c r="P1573" s="7">
        <v>122785</v>
      </c>
      <c r="Q1573" s="7">
        <v>210</v>
      </c>
      <c r="R1573" s="2">
        <v>3</v>
      </c>
      <c r="S1573" s="2">
        <v>9</v>
      </c>
      <c r="T1573" s="2">
        <v>10</v>
      </c>
      <c r="U1573" s="2">
        <v>4</v>
      </c>
      <c r="V1573" s="2" t="str" cm="1">
        <f t="array" ref="V1573">_xlfn.IFS(HRData[[#This Row],[Job Satisfaction Level]]=1,"Very Dissatisfied",HRData[[#This Row],[Job Satisfaction Level]]=2,"Dissatisfied",HRData[[#This Row],[Job Satisfaction Level]]=3,"Neutral",HRData[[#This Row],[Job Satisfaction Level]]=4,"Satisfied",HRData[[#This Row],[Job Satisfaction Level]]=5,"Very Satisfied")</f>
        <v>Satisfied</v>
      </c>
      <c r="W1573" s="2" t="s">
        <v>45</v>
      </c>
      <c r="X1573" s="2" t="str">
        <f t="shared" si="98"/>
        <v>30-39</v>
      </c>
      <c r="Y1573" s="2" t="str">
        <f t="shared" si="99"/>
        <v>30-39</v>
      </c>
    </row>
    <row r="1574" spans="1:25" x14ac:dyDescent="0.25">
      <c r="A1574" s="2">
        <v>1293</v>
      </c>
      <c r="B1574" s="2" t="s">
        <v>2175</v>
      </c>
      <c r="C1574" s="2">
        <v>58</v>
      </c>
      <c r="D1574" s="2" t="s">
        <v>217</v>
      </c>
      <c r="E1574" s="2" t="s">
        <v>42</v>
      </c>
      <c r="F1574" s="2" t="s">
        <v>2176</v>
      </c>
      <c r="G1574" s="5">
        <v>43142</v>
      </c>
      <c r="H1574" s="2">
        <v>5.96</v>
      </c>
      <c r="I1574" s="2">
        <f t="shared" ca="1" si="96"/>
        <v>0</v>
      </c>
      <c r="J1574" s="2" t="str">
        <f t="shared" ca="1" si="97"/>
        <v>New</v>
      </c>
      <c r="K1574" s="5">
        <v>43274</v>
      </c>
      <c r="L1574" s="2" t="s">
        <v>56</v>
      </c>
      <c r="M1574" s="2" t="s">
        <v>30</v>
      </c>
      <c r="N1574" s="2">
        <v>2</v>
      </c>
      <c r="O1574" s="2" t="str" cm="1">
        <f t="array" ref="O1574">_xlfn.IFS(HRData[[#This Row],[Performance Rating]]=1,"Very Dissatisfied",HRData[[#This Row],[Performance Rating]]=2,"Dissatisfied",HRData[[#This Row],[Performance Rating]]=3,"Neutral",HRData[[#This Row],[Performance Rating]]=4,"Satisfied",HRData[[#This Row],[Performance Rating]]=5,"Very Satisfied")</f>
        <v>Dissatisfied</v>
      </c>
      <c r="P1574" s="7">
        <v>72736</v>
      </c>
      <c r="Q1574" s="7">
        <v>8561</v>
      </c>
      <c r="R1574" s="2">
        <v>19</v>
      </c>
      <c r="S1574" s="2">
        <v>3</v>
      </c>
      <c r="T1574" s="2">
        <v>8</v>
      </c>
      <c r="U1574" s="2">
        <v>5</v>
      </c>
      <c r="V1574" s="2" t="str" cm="1">
        <f t="array" ref="V1574">_xlfn.IFS(HRData[[#This Row],[Job Satisfaction Level]]=1,"Very Dissatisfied",HRData[[#This Row],[Job Satisfaction Level]]=2,"Dissatisfied",HRData[[#This Row],[Job Satisfaction Level]]=3,"Neutral",HRData[[#This Row],[Job Satisfaction Level]]=4,"Satisfied",HRData[[#This Row],[Job Satisfaction Level]]=5,"Very Satisfied")</f>
        <v>Very Satisfied</v>
      </c>
      <c r="W1574" s="2" t="s">
        <v>31</v>
      </c>
      <c r="X1574" s="2" t="str">
        <f t="shared" si="98"/>
        <v>50-59</v>
      </c>
      <c r="Y1574" s="2" t="str">
        <f t="shared" si="99"/>
        <v>50-59</v>
      </c>
    </row>
    <row r="1575" spans="1:25" x14ac:dyDescent="0.25">
      <c r="A1575" s="2">
        <v>5334</v>
      </c>
      <c r="B1575" s="2" t="s">
        <v>2177</v>
      </c>
      <c r="C1575" s="2">
        <v>57</v>
      </c>
      <c r="D1575" s="2" t="s">
        <v>26</v>
      </c>
      <c r="E1575" s="2" t="s">
        <v>34</v>
      </c>
      <c r="F1575" s="2" t="s">
        <v>1028</v>
      </c>
      <c r="G1575" s="5">
        <v>44444</v>
      </c>
      <c r="H1575" s="2">
        <v>2.4</v>
      </c>
      <c r="I1575" s="2">
        <f t="shared" ca="1" si="96"/>
        <v>0</v>
      </c>
      <c r="J1575" s="2" t="str">
        <f t="shared" ca="1" si="97"/>
        <v>New</v>
      </c>
      <c r="K1575" s="5">
        <v>44800</v>
      </c>
      <c r="L1575" s="2" t="s">
        <v>56</v>
      </c>
      <c r="M1575" s="2" t="s">
        <v>30</v>
      </c>
      <c r="N1575" s="2">
        <v>3</v>
      </c>
      <c r="O1575" s="2" t="str" cm="1">
        <f t="array" ref="O1575">_xlfn.IFS(HRData[[#This Row],[Performance Rating]]=1,"Very Dissatisfied",HRData[[#This Row],[Performance Rating]]=2,"Dissatisfied",HRData[[#This Row],[Performance Rating]]=3,"Neutral",HRData[[#This Row],[Performance Rating]]=4,"Satisfied",HRData[[#This Row],[Performance Rating]]=5,"Very Satisfied")</f>
        <v>Neutral</v>
      </c>
      <c r="P1575" s="7">
        <v>92050</v>
      </c>
      <c r="Q1575" s="7">
        <v>8606</v>
      </c>
      <c r="R1575" s="2">
        <v>6</v>
      </c>
      <c r="S1575" s="2">
        <v>4</v>
      </c>
      <c r="T1575" s="2">
        <v>5</v>
      </c>
      <c r="U1575" s="2">
        <v>1</v>
      </c>
      <c r="V1575" s="2" t="str" cm="1">
        <f t="array" ref="V15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75" s="2" t="s">
        <v>31</v>
      </c>
      <c r="X1575" s="2" t="str">
        <f t="shared" si="98"/>
        <v>50-59</v>
      </c>
      <c r="Y1575" s="2" t="str">
        <f t="shared" si="99"/>
        <v>50-59</v>
      </c>
    </row>
    <row r="1576" spans="1:25" x14ac:dyDescent="0.25">
      <c r="A1576" s="2">
        <v>9516</v>
      </c>
      <c r="B1576" s="2" t="s">
        <v>2178</v>
      </c>
      <c r="C1576" s="2">
        <v>54</v>
      </c>
      <c r="D1576" s="2" t="s">
        <v>33</v>
      </c>
      <c r="E1576" s="2" t="s">
        <v>50</v>
      </c>
      <c r="F1576" s="2" t="s">
        <v>145</v>
      </c>
      <c r="G1576" s="5">
        <v>44026</v>
      </c>
      <c r="H1576" s="2">
        <v>3.54</v>
      </c>
      <c r="I1576" s="2">
        <f t="shared" ca="1" si="96"/>
        <v>1</v>
      </c>
      <c r="J1576" s="2" t="str">
        <f t="shared" ca="1" si="97"/>
        <v>1-3</v>
      </c>
      <c r="K1576" s="5">
        <v>44585</v>
      </c>
      <c r="L1576" s="2" t="s">
        <v>29</v>
      </c>
      <c r="M1576" s="2" t="s">
        <v>30</v>
      </c>
      <c r="N1576" s="2">
        <v>5</v>
      </c>
      <c r="O1576" s="2" t="str" cm="1">
        <f t="array" ref="O1576">_xlfn.IFS(HRData[[#This Row],[Performance Rating]]=1,"Very Dissatisfied",HRData[[#This Row],[Performance Rating]]=2,"Dissatisfied",HRData[[#This Row],[Performance Rating]]=3,"Neutral",HRData[[#This Row],[Performance Rating]]=4,"Satisfied",HRData[[#This Row],[Performance Rating]]=5,"Very Satisfied")</f>
        <v>Very Satisfied</v>
      </c>
      <c r="P1576" s="7">
        <v>77891</v>
      </c>
      <c r="Q1576" s="7">
        <v>8499</v>
      </c>
      <c r="R1576" s="2">
        <v>5</v>
      </c>
      <c r="S1576" s="2">
        <v>1</v>
      </c>
      <c r="T1576" s="2">
        <v>9</v>
      </c>
      <c r="U1576" s="2">
        <v>4</v>
      </c>
      <c r="V1576" s="2" t="str" cm="1">
        <f t="array" ref="V1576">_xlfn.IFS(HRData[[#This Row],[Job Satisfaction Level]]=1,"Very Dissatisfied",HRData[[#This Row],[Job Satisfaction Level]]=2,"Dissatisfied",HRData[[#This Row],[Job Satisfaction Level]]=3,"Neutral",HRData[[#This Row],[Job Satisfaction Level]]=4,"Satisfied",HRData[[#This Row],[Job Satisfaction Level]]=5,"Very Satisfied")</f>
        <v>Satisfied</v>
      </c>
      <c r="W1576" s="2" t="s">
        <v>31</v>
      </c>
      <c r="X1576" s="2" t="str">
        <f t="shared" si="98"/>
        <v>50-59</v>
      </c>
      <c r="Y1576" s="2" t="str">
        <f t="shared" si="99"/>
        <v>50-59</v>
      </c>
    </row>
    <row r="1577" spans="1:25" x14ac:dyDescent="0.25">
      <c r="A1577" s="2">
        <v>9017</v>
      </c>
      <c r="B1577" s="2" t="s">
        <v>92</v>
      </c>
      <c r="C1577" s="2">
        <v>20</v>
      </c>
      <c r="D1577" s="2" t="s">
        <v>33</v>
      </c>
      <c r="E1577" s="2" t="s">
        <v>50</v>
      </c>
      <c r="F1577" s="2" t="s">
        <v>2179</v>
      </c>
      <c r="G1577" s="5">
        <v>42664</v>
      </c>
      <c r="H1577" s="2">
        <v>7.27</v>
      </c>
      <c r="I1577" s="2">
        <f t="shared" ca="1" si="96"/>
        <v>7</v>
      </c>
      <c r="J1577" s="2" t="str">
        <f t="shared" ca="1" si="97"/>
        <v>5-10</v>
      </c>
      <c r="K1577" s="5"/>
      <c r="L1577" s="2" t="s">
        <v>48</v>
      </c>
      <c r="M1577" s="2" t="s">
        <v>39</v>
      </c>
      <c r="N1577" s="2">
        <v>2</v>
      </c>
      <c r="O1577" s="2" t="str" cm="1">
        <f t="array" ref="O1577">_xlfn.IFS(HRData[[#This Row],[Performance Rating]]=1,"Very Dissatisfied",HRData[[#This Row],[Performance Rating]]=2,"Dissatisfied",HRData[[#This Row],[Performance Rating]]=3,"Neutral",HRData[[#This Row],[Performance Rating]]=4,"Satisfied",HRData[[#This Row],[Performance Rating]]=5,"Very Satisfied")</f>
        <v>Dissatisfied</v>
      </c>
      <c r="P1577" s="7">
        <v>80848</v>
      </c>
      <c r="Q1577" s="7">
        <v>9456</v>
      </c>
      <c r="R1577" s="2">
        <v>10</v>
      </c>
      <c r="S1577" s="2">
        <v>4</v>
      </c>
      <c r="T1577" s="2">
        <v>2</v>
      </c>
      <c r="U1577" s="2">
        <v>3</v>
      </c>
      <c r="V1577" s="2" t="str" cm="1">
        <f t="array" ref="V1577">_xlfn.IFS(HRData[[#This Row],[Job Satisfaction Level]]=1,"Very Dissatisfied",HRData[[#This Row],[Job Satisfaction Level]]=2,"Dissatisfied",HRData[[#This Row],[Job Satisfaction Level]]=3,"Neutral",HRData[[#This Row],[Job Satisfaction Level]]=4,"Satisfied",HRData[[#This Row],[Job Satisfaction Level]]=5,"Very Satisfied")</f>
        <v>Neutral</v>
      </c>
      <c r="W1577" s="2" t="s">
        <v>45</v>
      </c>
      <c r="X1577" s="2" t="str">
        <f t="shared" si="98"/>
        <v>20-29</v>
      </c>
      <c r="Y1577" s="2" t="str">
        <f t="shared" si="99"/>
        <v>20-29</v>
      </c>
    </row>
    <row r="1578" spans="1:25" x14ac:dyDescent="0.25">
      <c r="A1578" s="2">
        <v>3991</v>
      </c>
      <c r="B1578" s="2" t="s">
        <v>2180</v>
      </c>
      <c r="C1578" s="2">
        <v>57</v>
      </c>
      <c r="D1578" s="2" t="s">
        <v>26</v>
      </c>
      <c r="E1578" s="2" t="s">
        <v>27</v>
      </c>
      <c r="F1578" s="2" t="s">
        <v>1268</v>
      </c>
      <c r="G1578" s="5">
        <v>44609</v>
      </c>
      <c r="H1578" s="2">
        <v>1.95</v>
      </c>
      <c r="I1578" s="2">
        <f t="shared" ca="1" si="96"/>
        <v>1</v>
      </c>
      <c r="J1578" s="2" t="str">
        <f t="shared" ca="1" si="97"/>
        <v>1-3</v>
      </c>
      <c r="K1578" s="5">
        <v>45282</v>
      </c>
      <c r="L1578" s="2" t="s">
        <v>44</v>
      </c>
      <c r="M1578" s="2" t="s">
        <v>30</v>
      </c>
      <c r="N1578" s="2">
        <v>2</v>
      </c>
      <c r="O1578" s="2" t="str" cm="1">
        <f t="array" ref="O1578">_xlfn.IFS(HRData[[#This Row],[Performance Rating]]=1,"Very Dissatisfied",HRData[[#This Row],[Performance Rating]]=2,"Dissatisfied",HRData[[#This Row],[Performance Rating]]=3,"Neutral",HRData[[#This Row],[Performance Rating]]=4,"Satisfied",HRData[[#This Row],[Performance Rating]]=5,"Very Satisfied")</f>
        <v>Dissatisfied</v>
      </c>
      <c r="P1578" s="7">
        <v>131642</v>
      </c>
      <c r="Q1578" s="7">
        <v>3081</v>
      </c>
      <c r="R1578" s="2">
        <v>13</v>
      </c>
      <c r="S1578" s="2">
        <v>5</v>
      </c>
      <c r="T1578" s="2">
        <v>2</v>
      </c>
      <c r="U1578" s="2">
        <v>3</v>
      </c>
      <c r="V1578" s="2" t="str" cm="1">
        <f t="array" ref="V1578">_xlfn.IFS(HRData[[#This Row],[Job Satisfaction Level]]=1,"Very Dissatisfied",HRData[[#This Row],[Job Satisfaction Level]]=2,"Dissatisfied",HRData[[#This Row],[Job Satisfaction Level]]=3,"Neutral",HRData[[#This Row],[Job Satisfaction Level]]=4,"Satisfied",HRData[[#This Row],[Job Satisfaction Level]]=5,"Very Satisfied")</f>
        <v>Neutral</v>
      </c>
      <c r="W1578" s="2" t="s">
        <v>31</v>
      </c>
      <c r="X1578" s="2" t="str">
        <f t="shared" si="98"/>
        <v>50-59</v>
      </c>
      <c r="Y1578" s="2" t="str">
        <f t="shared" si="99"/>
        <v>50-59</v>
      </c>
    </row>
    <row r="1579" spans="1:25" x14ac:dyDescent="0.25">
      <c r="A1579" s="2">
        <v>3668</v>
      </c>
      <c r="B1579" s="2" t="s">
        <v>2181</v>
      </c>
      <c r="C1579" s="2">
        <v>61</v>
      </c>
      <c r="D1579" s="2" t="s">
        <v>217</v>
      </c>
      <c r="E1579" s="2" t="s">
        <v>42</v>
      </c>
      <c r="F1579" s="2" t="s">
        <v>660</v>
      </c>
      <c r="G1579" s="5">
        <v>44278</v>
      </c>
      <c r="H1579" s="2">
        <v>2.85</v>
      </c>
      <c r="I1579" s="2">
        <f t="shared" ca="1" si="96"/>
        <v>2</v>
      </c>
      <c r="J1579" s="2" t="str">
        <f t="shared" ca="1" si="97"/>
        <v>1-3</v>
      </c>
      <c r="K1579" s="5">
        <v>45034</v>
      </c>
      <c r="L1579" s="2" t="s">
        <v>44</v>
      </c>
      <c r="M1579" s="2" t="s">
        <v>30</v>
      </c>
      <c r="N1579" s="2">
        <v>5</v>
      </c>
      <c r="O1579" s="2" t="str" cm="1">
        <f t="array" ref="O1579">_xlfn.IFS(HRData[[#This Row],[Performance Rating]]=1,"Very Dissatisfied",HRData[[#This Row],[Performance Rating]]=2,"Dissatisfied",HRData[[#This Row],[Performance Rating]]=3,"Neutral",HRData[[#This Row],[Performance Rating]]=4,"Satisfied",HRData[[#This Row],[Performance Rating]]=5,"Very Satisfied")</f>
        <v>Very Satisfied</v>
      </c>
      <c r="P1579" s="7">
        <v>122395</v>
      </c>
      <c r="Q1579" s="7">
        <v>7726</v>
      </c>
      <c r="R1579" s="2">
        <v>6</v>
      </c>
      <c r="S1579" s="2">
        <v>0</v>
      </c>
      <c r="T1579" s="2">
        <v>9</v>
      </c>
      <c r="U1579" s="2">
        <v>4</v>
      </c>
      <c r="V1579" s="2" t="str" cm="1">
        <f t="array" ref="V1579">_xlfn.IFS(HRData[[#This Row],[Job Satisfaction Level]]=1,"Very Dissatisfied",HRData[[#This Row],[Job Satisfaction Level]]=2,"Dissatisfied",HRData[[#This Row],[Job Satisfaction Level]]=3,"Neutral",HRData[[#This Row],[Job Satisfaction Level]]=4,"Satisfied",HRData[[#This Row],[Job Satisfaction Level]]=5,"Very Satisfied")</f>
        <v>Satisfied</v>
      </c>
      <c r="W1579" s="2" t="s">
        <v>45</v>
      </c>
      <c r="X1579" s="2" t="str">
        <f t="shared" si="98"/>
        <v>60-69</v>
      </c>
      <c r="Y1579" s="2" t="str">
        <f t="shared" si="99"/>
        <v>60-69</v>
      </c>
    </row>
    <row r="1580" spans="1:25" x14ac:dyDescent="0.25">
      <c r="A1580" s="2">
        <v>1833</v>
      </c>
      <c r="B1580" s="2" t="s">
        <v>2182</v>
      </c>
      <c r="C1580" s="2">
        <v>54</v>
      </c>
      <c r="D1580" s="2" t="s">
        <v>217</v>
      </c>
      <c r="E1580" s="2" t="s">
        <v>42</v>
      </c>
      <c r="F1580" s="2" t="s">
        <v>505</v>
      </c>
      <c r="G1580" s="5">
        <v>44611</v>
      </c>
      <c r="H1580" s="2">
        <v>1.94</v>
      </c>
      <c r="I1580" s="2">
        <f t="shared" ca="1" si="96"/>
        <v>2</v>
      </c>
      <c r="J1580" s="2" t="str">
        <f t="shared" ca="1" si="97"/>
        <v>1-3</v>
      </c>
      <c r="K1580" s="5"/>
      <c r="L1580" s="2" t="s">
        <v>44</v>
      </c>
      <c r="M1580" s="2" t="s">
        <v>39</v>
      </c>
      <c r="N1580" s="2">
        <v>1</v>
      </c>
      <c r="O1580" s="2" t="str" cm="1">
        <f t="array" ref="O1580">_xlfn.IFS(HRData[[#This Row],[Performance Rating]]=1,"Very Dissatisfied",HRData[[#This Row],[Performance Rating]]=2,"Dissatisfied",HRData[[#This Row],[Performance Rating]]=3,"Neutral",HRData[[#This Row],[Performance Rating]]=4,"Satisfied",HRData[[#This Row],[Performance Rating]]=5,"Very Satisfied")</f>
        <v>Very Dissatisfied</v>
      </c>
      <c r="P1580" s="7">
        <v>64015</v>
      </c>
      <c r="Q1580" s="7">
        <v>8966</v>
      </c>
      <c r="R1580" s="2">
        <v>3</v>
      </c>
      <c r="S1580" s="2">
        <v>8</v>
      </c>
      <c r="T1580" s="2">
        <v>4</v>
      </c>
      <c r="U1580" s="2">
        <v>4</v>
      </c>
      <c r="V1580" s="2" t="str" cm="1">
        <f t="array" ref="V1580">_xlfn.IFS(HRData[[#This Row],[Job Satisfaction Level]]=1,"Very Dissatisfied",HRData[[#This Row],[Job Satisfaction Level]]=2,"Dissatisfied",HRData[[#This Row],[Job Satisfaction Level]]=3,"Neutral",HRData[[#This Row],[Job Satisfaction Level]]=4,"Satisfied",HRData[[#This Row],[Job Satisfaction Level]]=5,"Very Satisfied")</f>
        <v>Satisfied</v>
      </c>
      <c r="W1580" s="2" t="s">
        <v>45</v>
      </c>
      <c r="X1580" s="2" t="str">
        <f t="shared" si="98"/>
        <v>50-59</v>
      </c>
      <c r="Y1580" s="2" t="str">
        <f t="shared" si="99"/>
        <v>50-59</v>
      </c>
    </row>
    <row r="1581" spans="1:25" x14ac:dyDescent="0.25">
      <c r="A1581" s="2">
        <v>5480</v>
      </c>
      <c r="B1581" s="2" t="s">
        <v>2183</v>
      </c>
      <c r="C1581" s="2">
        <v>32</v>
      </c>
      <c r="D1581" s="2" t="s">
        <v>26</v>
      </c>
      <c r="E1581" s="2" t="s">
        <v>34</v>
      </c>
      <c r="F1581" s="2" t="s">
        <v>1963</v>
      </c>
      <c r="G1581" s="5">
        <v>44897</v>
      </c>
      <c r="H1581" s="2">
        <v>1.1599999999999999</v>
      </c>
      <c r="I1581" s="2">
        <f t="shared" ca="1" si="96"/>
        <v>1</v>
      </c>
      <c r="J1581" s="2" t="str">
        <f t="shared" ca="1" si="97"/>
        <v>1-3</v>
      </c>
      <c r="K1581" s="5"/>
      <c r="L1581" s="2" t="s">
        <v>29</v>
      </c>
      <c r="M1581" s="2" t="s">
        <v>39</v>
      </c>
      <c r="N1581" s="2">
        <v>2</v>
      </c>
      <c r="O1581" s="2" t="str" cm="1">
        <f t="array" ref="O1581">_xlfn.IFS(HRData[[#This Row],[Performance Rating]]=1,"Very Dissatisfied",HRData[[#This Row],[Performance Rating]]=2,"Dissatisfied",HRData[[#This Row],[Performance Rating]]=3,"Neutral",HRData[[#This Row],[Performance Rating]]=4,"Satisfied",HRData[[#This Row],[Performance Rating]]=5,"Very Satisfied")</f>
        <v>Dissatisfied</v>
      </c>
      <c r="P1581" s="7">
        <v>74207</v>
      </c>
      <c r="Q1581" s="7">
        <v>8810</v>
      </c>
      <c r="R1581" s="2">
        <v>1</v>
      </c>
      <c r="S1581" s="2">
        <v>8</v>
      </c>
      <c r="T1581" s="2">
        <v>2</v>
      </c>
      <c r="U1581" s="2">
        <v>5</v>
      </c>
      <c r="V1581" s="2" t="str" cm="1">
        <f t="array" ref="V1581">_xlfn.IFS(HRData[[#This Row],[Job Satisfaction Level]]=1,"Very Dissatisfied",HRData[[#This Row],[Job Satisfaction Level]]=2,"Dissatisfied",HRData[[#This Row],[Job Satisfaction Level]]=3,"Neutral",HRData[[#This Row],[Job Satisfaction Level]]=4,"Satisfied",HRData[[#This Row],[Job Satisfaction Level]]=5,"Very Satisfied")</f>
        <v>Very Satisfied</v>
      </c>
      <c r="W1581" s="2" t="s">
        <v>31</v>
      </c>
      <c r="X1581" s="2" t="str">
        <f t="shared" si="98"/>
        <v>30-39</v>
      </c>
      <c r="Y1581" s="2" t="str">
        <f t="shared" si="99"/>
        <v>30-39</v>
      </c>
    </row>
    <row r="1582" spans="1:25" x14ac:dyDescent="0.25">
      <c r="A1582" s="2">
        <v>9330</v>
      </c>
      <c r="B1582" s="2" t="s">
        <v>2184</v>
      </c>
      <c r="C1582" s="2">
        <v>31</v>
      </c>
      <c r="D1582" s="2" t="s">
        <v>217</v>
      </c>
      <c r="E1582" s="2" t="s">
        <v>42</v>
      </c>
      <c r="F1582" s="2" t="s">
        <v>673</v>
      </c>
      <c r="G1582" s="5">
        <v>42791</v>
      </c>
      <c r="H1582" s="2">
        <v>6.93</v>
      </c>
      <c r="I1582" s="2">
        <f t="shared" ca="1" si="96"/>
        <v>5</v>
      </c>
      <c r="J1582" s="2" t="str">
        <f t="shared" ca="1" si="97"/>
        <v>5-10</v>
      </c>
      <c r="K1582" s="5">
        <v>44932</v>
      </c>
      <c r="L1582" s="2" t="s">
        <v>56</v>
      </c>
      <c r="M1582" s="2" t="s">
        <v>30</v>
      </c>
      <c r="N1582" s="2">
        <v>2</v>
      </c>
      <c r="O1582" s="2" t="str" cm="1">
        <f t="array" ref="O1582">_xlfn.IFS(HRData[[#This Row],[Performance Rating]]=1,"Very Dissatisfied",HRData[[#This Row],[Performance Rating]]=2,"Dissatisfied",HRData[[#This Row],[Performance Rating]]=3,"Neutral",HRData[[#This Row],[Performance Rating]]=4,"Satisfied",HRData[[#This Row],[Performance Rating]]=5,"Very Satisfied")</f>
        <v>Dissatisfied</v>
      </c>
      <c r="P1582" s="7">
        <v>89198</v>
      </c>
      <c r="Q1582" s="7">
        <v>1457</v>
      </c>
      <c r="R1582" s="2">
        <v>10</v>
      </c>
      <c r="S1582" s="2">
        <v>7</v>
      </c>
      <c r="T1582" s="2">
        <v>3</v>
      </c>
      <c r="U1582" s="2">
        <v>5</v>
      </c>
      <c r="V1582" s="2" t="str" cm="1">
        <f t="array" ref="V1582">_xlfn.IFS(HRData[[#This Row],[Job Satisfaction Level]]=1,"Very Dissatisfied",HRData[[#This Row],[Job Satisfaction Level]]=2,"Dissatisfied",HRData[[#This Row],[Job Satisfaction Level]]=3,"Neutral",HRData[[#This Row],[Job Satisfaction Level]]=4,"Satisfied",HRData[[#This Row],[Job Satisfaction Level]]=5,"Very Satisfied")</f>
        <v>Very Satisfied</v>
      </c>
      <c r="W1582" s="2" t="s">
        <v>45</v>
      </c>
      <c r="X1582" s="2" t="str">
        <f t="shared" si="98"/>
        <v>30-39</v>
      </c>
      <c r="Y1582" s="2" t="str">
        <f t="shared" si="99"/>
        <v>30-39</v>
      </c>
    </row>
    <row r="1583" spans="1:25" x14ac:dyDescent="0.25">
      <c r="A1583" s="2">
        <v>4229</v>
      </c>
      <c r="B1583" s="2" t="s">
        <v>2185</v>
      </c>
      <c r="C1583" s="2">
        <v>52</v>
      </c>
      <c r="D1583" s="2" t="s">
        <v>217</v>
      </c>
      <c r="E1583" s="2" t="s">
        <v>50</v>
      </c>
      <c r="F1583" s="2" t="s">
        <v>1159</v>
      </c>
      <c r="G1583" s="5">
        <v>41929</v>
      </c>
      <c r="H1583" s="2">
        <v>9.2899999999999991</v>
      </c>
      <c r="I1583" s="2">
        <f t="shared" ca="1" si="96"/>
        <v>9</v>
      </c>
      <c r="J1583" s="2" t="str">
        <f t="shared" ca="1" si="97"/>
        <v>5-10</v>
      </c>
      <c r="K1583" s="5"/>
      <c r="L1583" s="2" t="s">
        <v>56</v>
      </c>
      <c r="M1583" s="2" t="s">
        <v>39</v>
      </c>
      <c r="N1583" s="2">
        <v>3</v>
      </c>
      <c r="O1583" s="2" t="str" cm="1">
        <f t="array" ref="O1583">_xlfn.IFS(HRData[[#This Row],[Performance Rating]]=1,"Very Dissatisfied",HRData[[#This Row],[Performance Rating]]=2,"Dissatisfied",HRData[[#This Row],[Performance Rating]]=3,"Neutral",HRData[[#This Row],[Performance Rating]]=4,"Satisfied",HRData[[#This Row],[Performance Rating]]=5,"Very Satisfied")</f>
        <v>Neutral</v>
      </c>
      <c r="P1583" s="7">
        <v>93219</v>
      </c>
      <c r="Q1583" s="7">
        <v>8675</v>
      </c>
      <c r="R1583" s="2">
        <v>3</v>
      </c>
      <c r="S1583" s="2">
        <v>7</v>
      </c>
      <c r="T1583" s="2">
        <v>10</v>
      </c>
      <c r="U1583" s="2">
        <v>3</v>
      </c>
      <c r="V1583" s="2" t="str" cm="1">
        <f t="array" ref="V1583">_xlfn.IFS(HRData[[#This Row],[Job Satisfaction Level]]=1,"Very Dissatisfied",HRData[[#This Row],[Job Satisfaction Level]]=2,"Dissatisfied",HRData[[#This Row],[Job Satisfaction Level]]=3,"Neutral",HRData[[#This Row],[Job Satisfaction Level]]=4,"Satisfied",HRData[[#This Row],[Job Satisfaction Level]]=5,"Very Satisfied")</f>
        <v>Neutral</v>
      </c>
      <c r="W1583" s="2" t="s">
        <v>45</v>
      </c>
      <c r="X1583" s="2" t="str">
        <f t="shared" si="98"/>
        <v>50-59</v>
      </c>
      <c r="Y1583" s="2" t="str">
        <f t="shared" si="99"/>
        <v>50-59</v>
      </c>
    </row>
    <row r="1584" spans="1:25" x14ac:dyDescent="0.25">
      <c r="A1584" s="2">
        <v>9864</v>
      </c>
      <c r="B1584" s="2" t="s">
        <v>2186</v>
      </c>
      <c r="C1584" s="2">
        <v>40</v>
      </c>
      <c r="D1584" s="2" t="s">
        <v>217</v>
      </c>
      <c r="E1584" s="2" t="s">
        <v>37</v>
      </c>
      <c r="F1584" s="2" t="s">
        <v>737</v>
      </c>
      <c r="G1584" s="5">
        <v>44248</v>
      </c>
      <c r="H1584" s="2">
        <v>2.93</v>
      </c>
      <c r="I1584" s="2">
        <f t="shared" ca="1" si="96"/>
        <v>3</v>
      </c>
      <c r="J1584" s="2" t="str">
        <f t="shared" ca="1" si="97"/>
        <v>3-5</v>
      </c>
      <c r="K1584" s="5"/>
      <c r="L1584" s="2" t="s">
        <v>29</v>
      </c>
      <c r="M1584" s="2" t="s">
        <v>39</v>
      </c>
      <c r="N1584" s="2">
        <v>5</v>
      </c>
      <c r="O1584" s="2" t="str" cm="1">
        <f t="array" ref="O1584">_xlfn.IFS(HRData[[#This Row],[Performance Rating]]=1,"Very Dissatisfied",HRData[[#This Row],[Performance Rating]]=2,"Dissatisfied",HRData[[#This Row],[Performance Rating]]=3,"Neutral",HRData[[#This Row],[Performance Rating]]=4,"Satisfied",HRData[[#This Row],[Performance Rating]]=5,"Very Satisfied")</f>
        <v>Very Satisfied</v>
      </c>
      <c r="P1584" s="7">
        <v>36803</v>
      </c>
      <c r="Q1584" s="7">
        <v>1408</v>
      </c>
      <c r="R1584" s="2">
        <v>20</v>
      </c>
      <c r="S1584" s="2">
        <v>2</v>
      </c>
      <c r="T1584" s="2">
        <v>8</v>
      </c>
      <c r="U1584" s="2">
        <v>1</v>
      </c>
      <c r="V1584" s="2" t="str" cm="1">
        <f t="array" ref="V15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84" s="2" t="s">
        <v>45</v>
      </c>
      <c r="X1584" s="2" t="str">
        <f t="shared" si="98"/>
        <v>40-49</v>
      </c>
      <c r="Y1584" s="2" t="str">
        <f t="shared" si="99"/>
        <v>40-49</v>
      </c>
    </row>
    <row r="1585" spans="1:25" x14ac:dyDescent="0.25">
      <c r="A1585" s="2">
        <v>3200</v>
      </c>
      <c r="B1585" s="2" t="s">
        <v>2187</v>
      </c>
      <c r="C1585" s="2">
        <v>37</v>
      </c>
      <c r="D1585" s="2" t="s">
        <v>217</v>
      </c>
      <c r="E1585" s="2" t="s">
        <v>42</v>
      </c>
      <c r="F1585" s="2" t="s">
        <v>336</v>
      </c>
      <c r="G1585" s="5">
        <v>44450</v>
      </c>
      <c r="H1585" s="2">
        <v>2.38</v>
      </c>
      <c r="I1585" s="2">
        <f t="shared" ca="1" si="96"/>
        <v>1</v>
      </c>
      <c r="J1585" s="2" t="str">
        <f t="shared" ca="1" si="97"/>
        <v>1-3</v>
      </c>
      <c r="K1585" s="5">
        <v>44853</v>
      </c>
      <c r="L1585" s="2" t="s">
        <v>48</v>
      </c>
      <c r="M1585" s="2" t="s">
        <v>30</v>
      </c>
      <c r="N1585" s="2">
        <v>4</v>
      </c>
      <c r="O1585" s="2" t="str" cm="1">
        <f t="array" ref="O1585">_xlfn.IFS(HRData[[#This Row],[Performance Rating]]=1,"Very Dissatisfied",HRData[[#This Row],[Performance Rating]]=2,"Dissatisfied",HRData[[#This Row],[Performance Rating]]=3,"Neutral",HRData[[#This Row],[Performance Rating]]=4,"Satisfied",HRData[[#This Row],[Performance Rating]]=5,"Very Satisfied")</f>
        <v>Satisfied</v>
      </c>
      <c r="P1585" s="7">
        <v>100785</v>
      </c>
      <c r="Q1585" s="7">
        <v>7062</v>
      </c>
      <c r="R1585" s="2">
        <v>2</v>
      </c>
      <c r="S1585" s="2">
        <v>3</v>
      </c>
      <c r="T1585" s="2">
        <v>5</v>
      </c>
      <c r="U1585" s="2">
        <v>1</v>
      </c>
      <c r="V1585" s="2" t="str" cm="1">
        <f t="array" ref="V15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585" s="2" t="s">
        <v>40</v>
      </c>
      <c r="X1585" s="2" t="str">
        <f t="shared" si="98"/>
        <v>30-39</v>
      </c>
      <c r="Y1585" s="2" t="str">
        <f t="shared" si="99"/>
        <v>30-39</v>
      </c>
    </row>
    <row r="1586" spans="1:25" x14ac:dyDescent="0.25">
      <c r="A1586" s="2">
        <v>6087</v>
      </c>
      <c r="B1586" s="2" t="s">
        <v>2188</v>
      </c>
      <c r="C1586" s="2">
        <v>34</v>
      </c>
      <c r="D1586" s="2" t="s">
        <v>217</v>
      </c>
      <c r="E1586" s="2" t="s">
        <v>27</v>
      </c>
      <c r="F1586" s="2" t="s">
        <v>2176</v>
      </c>
      <c r="G1586" s="5">
        <v>43597</v>
      </c>
      <c r="H1586" s="2">
        <v>4.72</v>
      </c>
      <c r="I1586" s="2">
        <f t="shared" ca="1" si="96"/>
        <v>2</v>
      </c>
      <c r="J1586" s="2" t="str">
        <f t="shared" ca="1" si="97"/>
        <v>1-3</v>
      </c>
      <c r="K1586" s="5">
        <v>44391</v>
      </c>
      <c r="L1586" s="2" t="s">
        <v>56</v>
      </c>
      <c r="M1586" s="2" t="s">
        <v>30</v>
      </c>
      <c r="N1586" s="2">
        <v>5</v>
      </c>
      <c r="O1586" s="2" t="str" cm="1">
        <f t="array" ref="O1586">_xlfn.IFS(HRData[[#This Row],[Performance Rating]]=1,"Very Dissatisfied",HRData[[#This Row],[Performance Rating]]=2,"Dissatisfied",HRData[[#This Row],[Performance Rating]]=3,"Neutral",HRData[[#This Row],[Performance Rating]]=4,"Satisfied",HRData[[#This Row],[Performance Rating]]=5,"Very Satisfied")</f>
        <v>Very Satisfied</v>
      </c>
      <c r="P1586" s="7">
        <v>66292</v>
      </c>
      <c r="Q1586" s="7">
        <v>2253</v>
      </c>
      <c r="R1586" s="2">
        <v>5</v>
      </c>
      <c r="S1586" s="2">
        <v>9</v>
      </c>
      <c r="T1586" s="2">
        <v>1</v>
      </c>
      <c r="U1586" s="2">
        <v>3</v>
      </c>
      <c r="V1586" s="2" t="str" cm="1">
        <f t="array" ref="V1586">_xlfn.IFS(HRData[[#This Row],[Job Satisfaction Level]]=1,"Very Dissatisfied",HRData[[#This Row],[Job Satisfaction Level]]=2,"Dissatisfied",HRData[[#This Row],[Job Satisfaction Level]]=3,"Neutral",HRData[[#This Row],[Job Satisfaction Level]]=4,"Satisfied",HRData[[#This Row],[Job Satisfaction Level]]=5,"Very Satisfied")</f>
        <v>Neutral</v>
      </c>
      <c r="W1586" s="2" t="s">
        <v>40</v>
      </c>
      <c r="X1586" s="2" t="str">
        <f t="shared" si="98"/>
        <v>30-39</v>
      </c>
      <c r="Y1586" s="2" t="str">
        <f t="shared" si="99"/>
        <v>30-39</v>
      </c>
    </row>
    <row r="1587" spans="1:25" x14ac:dyDescent="0.25">
      <c r="A1587" s="2">
        <v>4160</v>
      </c>
      <c r="B1587" s="2" t="s">
        <v>2189</v>
      </c>
      <c r="C1587" s="2">
        <v>40</v>
      </c>
      <c r="D1587" s="2" t="s">
        <v>217</v>
      </c>
      <c r="E1587" s="2" t="s">
        <v>34</v>
      </c>
      <c r="F1587" s="2" t="s">
        <v>867</v>
      </c>
      <c r="G1587" s="5">
        <v>43522</v>
      </c>
      <c r="H1587" s="2">
        <v>4.92</v>
      </c>
      <c r="I1587" s="2">
        <f t="shared" ca="1" si="96"/>
        <v>4</v>
      </c>
      <c r="J1587" s="2" t="str">
        <f t="shared" ca="1" si="97"/>
        <v>3-5</v>
      </c>
      <c r="K1587" s="5">
        <v>45132</v>
      </c>
      <c r="L1587" s="2" t="s">
        <v>56</v>
      </c>
      <c r="M1587" s="2" t="s">
        <v>30</v>
      </c>
      <c r="N1587" s="2">
        <v>4</v>
      </c>
      <c r="O1587" s="2" t="str" cm="1">
        <f t="array" ref="O1587">_xlfn.IFS(HRData[[#This Row],[Performance Rating]]=1,"Very Dissatisfied",HRData[[#This Row],[Performance Rating]]=2,"Dissatisfied",HRData[[#This Row],[Performance Rating]]=3,"Neutral",HRData[[#This Row],[Performance Rating]]=4,"Satisfied",HRData[[#This Row],[Performance Rating]]=5,"Very Satisfied")</f>
        <v>Satisfied</v>
      </c>
      <c r="P1587" s="7">
        <v>118885</v>
      </c>
      <c r="Q1587" s="7">
        <v>8432</v>
      </c>
      <c r="R1587" s="2">
        <v>2</v>
      </c>
      <c r="S1587" s="2">
        <v>5</v>
      </c>
      <c r="T1587" s="2">
        <v>1</v>
      </c>
      <c r="U1587" s="2">
        <v>3</v>
      </c>
      <c r="V1587" s="2" t="str" cm="1">
        <f t="array" ref="V1587">_xlfn.IFS(HRData[[#This Row],[Job Satisfaction Level]]=1,"Very Dissatisfied",HRData[[#This Row],[Job Satisfaction Level]]=2,"Dissatisfied",HRData[[#This Row],[Job Satisfaction Level]]=3,"Neutral",HRData[[#This Row],[Job Satisfaction Level]]=4,"Satisfied",HRData[[#This Row],[Job Satisfaction Level]]=5,"Very Satisfied")</f>
        <v>Neutral</v>
      </c>
      <c r="W1587" s="2" t="s">
        <v>31</v>
      </c>
      <c r="X1587" s="2" t="str">
        <f t="shared" si="98"/>
        <v>40-49</v>
      </c>
      <c r="Y1587" s="2" t="str">
        <f t="shared" si="99"/>
        <v>40-49</v>
      </c>
    </row>
    <row r="1588" spans="1:25" x14ac:dyDescent="0.25">
      <c r="A1588" s="2">
        <v>2754</v>
      </c>
      <c r="B1588" s="2" t="s">
        <v>2190</v>
      </c>
      <c r="C1588" s="2">
        <v>34</v>
      </c>
      <c r="D1588" s="2" t="s">
        <v>33</v>
      </c>
      <c r="E1588" s="2" t="s">
        <v>42</v>
      </c>
      <c r="F1588" s="2" t="s">
        <v>644</v>
      </c>
      <c r="G1588" s="5">
        <v>44176</v>
      </c>
      <c r="H1588" s="2">
        <v>3.13</v>
      </c>
      <c r="I1588" s="2">
        <f t="shared" ca="1" si="96"/>
        <v>0</v>
      </c>
      <c r="J1588" s="2" t="str">
        <f t="shared" ca="1" si="97"/>
        <v>New</v>
      </c>
      <c r="K1588" s="5">
        <v>44464</v>
      </c>
      <c r="L1588" s="2" t="s">
        <v>29</v>
      </c>
      <c r="M1588" s="2" t="s">
        <v>30</v>
      </c>
      <c r="N1588" s="2">
        <v>4</v>
      </c>
      <c r="O1588" s="2" t="str" cm="1">
        <f t="array" ref="O1588">_xlfn.IFS(HRData[[#This Row],[Performance Rating]]=1,"Very Dissatisfied",HRData[[#This Row],[Performance Rating]]=2,"Dissatisfied",HRData[[#This Row],[Performance Rating]]=3,"Neutral",HRData[[#This Row],[Performance Rating]]=4,"Satisfied",HRData[[#This Row],[Performance Rating]]=5,"Very Satisfied")</f>
        <v>Satisfied</v>
      </c>
      <c r="P1588" s="7">
        <v>86588</v>
      </c>
      <c r="Q1588" s="7">
        <v>1572</v>
      </c>
      <c r="R1588" s="2">
        <v>17</v>
      </c>
      <c r="S1588" s="2">
        <v>8</v>
      </c>
      <c r="T1588" s="2">
        <v>1</v>
      </c>
      <c r="U1588" s="2">
        <v>3</v>
      </c>
      <c r="V1588" s="2" t="str" cm="1">
        <f t="array" ref="V1588">_xlfn.IFS(HRData[[#This Row],[Job Satisfaction Level]]=1,"Very Dissatisfied",HRData[[#This Row],[Job Satisfaction Level]]=2,"Dissatisfied",HRData[[#This Row],[Job Satisfaction Level]]=3,"Neutral",HRData[[#This Row],[Job Satisfaction Level]]=4,"Satisfied",HRData[[#This Row],[Job Satisfaction Level]]=5,"Very Satisfied")</f>
        <v>Neutral</v>
      </c>
      <c r="W1588" s="2" t="s">
        <v>40</v>
      </c>
      <c r="X1588" s="2" t="str">
        <f t="shared" si="98"/>
        <v>30-39</v>
      </c>
      <c r="Y1588" s="2" t="str">
        <f t="shared" si="99"/>
        <v>30-39</v>
      </c>
    </row>
    <row r="1589" spans="1:25" x14ac:dyDescent="0.25">
      <c r="A1589" s="2">
        <v>3639</v>
      </c>
      <c r="B1589" s="2" t="s">
        <v>2191</v>
      </c>
      <c r="C1589" s="2">
        <v>65</v>
      </c>
      <c r="D1589" s="2" t="s">
        <v>26</v>
      </c>
      <c r="E1589" s="2" t="s">
        <v>34</v>
      </c>
      <c r="F1589" s="2" t="s">
        <v>678</v>
      </c>
      <c r="G1589" s="5">
        <v>42925</v>
      </c>
      <c r="H1589" s="2">
        <v>6.56</v>
      </c>
      <c r="I1589" s="2">
        <f t="shared" ca="1" si="96"/>
        <v>6</v>
      </c>
      <c r="J1589" s="2" t="str">
        <f t="shared" ca="1" si="97"/>
        <v>5-10</v>
      </c>
      <c r="K1589" s="5"/>
      <c r="L1589" s="2" t="s">
        <v>29</v>
      </c>
      <c r="M1589" s="2" t="s">
        <v>39</v>
      </c>
      <c r="N1589" s="2">
        <v>3</v>
      </c>
      <c r="O1589" s="2" t="str" cm="1">
        <f t="array" ref="O1589">_xlfn.IFS(HRData[[#This Row],[Performance Rating]]=1,"Very Dissatisfied",HRData[[#This Row],[Performance Rating]]=2,"Dissatisfied",HRData[[#This Row],[Performance Rating]]=3,"Neutral",HRData[[#This Row],[Performance Rating]]=4,"Satisfied",HRData[[#This Row],[Performance Rating]]=5,"Very Satisfied")</f>
        <v>Neutral</v>
      </c>
      <c r="P1589" s="7">
        <v>131759</v>
      </c>
      <c r="Q1589" s="7">
        <v>4316</v>
      </c>
      <c r="R1589" s="2">
        <v>12</v>
      </c>
      <c r="S1589" s="2">
        <v>8</v>
      </c>
      <c r="T1589" s="2">
        <v>0</v>
      </c>
      <c r="U1589" s="2">
        <v>3</v>
      </c>
      <c r="V1589" s="2" t="str" cm="1">
        <f t="array" ref="V1589">_xlfn.IFS(HRData[[#This Row],[Job Satisfaction Level]]=1,"Very Dissatisfied",HRData[[#This Row],[Job Satisfaction Level]]=2,"Dissatisfied",HRData[[#This Row],[Job Satisfaction Level]]=3,"Neutral",HRData[[#This Row],[Job Satisfaction Level]]=4,"Satisfied",HRData[[#This Row],[Job Satisfaction Level]]=5,"Very Satisfied")</f>
        <v>Neutral</v>
      </c>
      <c r="W1589" s="2" t="s">
        <v>45</v>
      </c>
      <c r="X1589" s="2" t="str">
        <f t="shared" si="98"/>
        <v>60-69</v>
      </c>
      <c r="Y1589" s="2" t="str">
        <f t="shared" si="99"/>
        <v>60-69</v>
      </c>
    </row>
    <row r="1590" spans="1:25" x14ac:dyDescent="0.25">
      <c r="A1590" s="2">
        <v>9114</v>
      </c>
      <c r="B1590" s="2" t="s">
        <v>2192</v>
      </c>
      <c r="C1590" s="2">
        <v>49</v>
      </c>
      <c r="D1590" s="2" t="s">
        <v>33</v>
      </c>
      <c r="E1590" s="2" t="s">
        <v>34</v>
      </c>
      <c r="F1590" s="2" t="s">
        <v>2193</v>
      </c>
      <c r="G1590" s="5">
        <v>41814</v>
      </c>
      <c r="H1590" s="2">
        <v>9.6</v>
      </c>
      <c r="I1590" s="2">
        <f t="shared" ca="1" si="96"/>
        <v>9</v>
      </c>
      <c r="J1590" s="2" t="str">
        <f t="shared" ca="1" si="97"/>
        <v>5-10</v>
      </c>
      <c r="K1590" s="5"/>
      <c r="L1590" s="2" t="s">
        <v>56</v>
      </c>
      <c r="M1590" s="2" t="s">
        <v>39</v>
      </c>
      <c r="N1590" s="2">
        <v>3</v>
      </c>
      <c r="O1590" s="2" t="str" cm="1">
        <f t="array" ref="O1590">_xlfn.IFS(HRData[[#This Row],[Performance Rating]]=1,"Very Dissatisfied",HRData[[#This Row],[Performance Rating]]=2,"Dissatisfied",HRData[[#This Row],[Performance Rating]]=3,"Neutral",HRData[[#This Row],[Performance Rating]]=4,"Satisfied",HRData[[#This Row],[Performance Rating]]=5,"Very Satisfied")</f>
        <v>Neutral</v>
      </c>
      <c r="P1590" s="7">
        <v>112699</v>
      </c>
      <c r="Q1590" s="7">
        <v>4279</v>
      </c>
      <c r="R1590" s="2">
        <v>20</v>
      </c>
      <c r="S1590" s="2">
        <v>10</v>
      </c>
      <c r="T1590" s="2">
        <v>3</v>
      </c>
      <c r="U1590" s="2">
        <v>2</v>
      </c>
      <c r="V1590" s="2" t="str" cm="1">
        <f t="array" ref="V1590">_xlfn.IFS(HRData[[#This Row],[Job Satisfaction Level]]=1,"Very Dissatisfied",HRData[[#This Row],[Job Satisfaction Level]]=2,"Dissatisfied",HRData[[#This Row],[Job Satisfaction Level]]=3,"Neutral",HRData[[#This Row],[Job Satisfaction Level]]=4,"Satisfied",HRData[[#This Row],[Job Satisfaction Level]]=5,"Very Satisfied")</f>
        <v>Dissatisfied</v>
      </c>
      <c r="W1590" s="2" t="s">
        <v>40</v>
      </c>
      <c r="X1590" s="2" t="str">
        <f t="shared" si="98"/>
        <v>40-49</v>
      </c>
      <c r="Y1590" s="2" t="str">
        <f t="shared" si="99"/>
        <v>40-49</v>
      </c>
    </row>
    <row r="1591" spans="1:25" x14ac:dyDescent="0.25">
      <c r="A1591" s="2">
        <v>8293</v>
      </c>
      <c r="B1591" s="2" t="s">
        <v>2194</v>
      </c>
      <c r="C1591" s="2">
        <v>52</v>
      </c>
      <c r="D1591" s="2" t="s">
        <v>217</v>
      </c>
      <c r="E1591" s="2" t="s">
        <v>50</v>
      </c>
      <c r="F1591" s="2" t="s">
        <v>178</v>
      </c>
      <c r="G1591" s="5">
        <v>44491</v>
      </c>
      <c r="H1591" s="2">
        <v>2.27</v>
      </c>
      <c r="I1591" s="2">
        <f t="shared" ca="1" si="96"/>
        <v>1</v>
      </c>
      <c r="J1591" s="2" t="str">
        <f t="shared" ca="1" si="97"/>
        <v>1-3</v>
      </c>
      <c r="K1591" s="5">
        <v>45181</v>
      </c>
      <c r="L1591" s="2" t="s">
        <v>56</v>
      </c>
      <c r="M1591" s="2" t="s">
        <v>30</v>
      </c>
      <c r="N1591" s="2">
        <v>2</v>
      </c>
      <c r="O1591" s="2" t="str" cm="1">
        <f t="array" ref="O1591">_xlfn.IFS(HRData[[#This Row],[Performance Rating]]=1,"Very Dissatisfied",HRData[[#This Row],[Performance Rating]]=2,"Dissatisfied",HRData[[#This Row],[Performance Rating]]=3,"Neutral",HRData[[#This Row],[Performance Rating]]=4,"Satisfied",HRData[[#This Row],[Performance Rating]]=5,"Very Satisfied")</f>
        <v>Dissatisfied</v>
      </c>
      <c r="P1591" s="7">
        <v>99289</v>
      </c>
      <c r="Q1591" s="7">
        <v>4787</v>
      </c>
      <c r="R1591" s="2">
        <v>1</v>
      </c>
      <c r="S1591" s="2">
        <v>0</v>
      </c>
      <c r="T1591" s="2">
        <v>3</v>
      </c>
      <c r="U1591" s="2">
        <v>2</v>
      </c>
      <c r="V1591" s="2" t="str" cm="1">
        <f t="array" ref="V1591">_xlfn.IFS(HRData[[#This Row],[Job Satisfaction Level]]=1,"Very Dissatisfied",HRData[[#This Row],[Job Satisfaction Level]]=2,"Dissatisfied",HRData[[#This Row],[Job Satisfaction Level]]=3,"Neutral",HRData[[#This Row],[Job Satisfaction Level]]=4,"Satisfied",HRData[[#This Row],[Job Satisfaction Level]]=5,"Very Satisfied")</f>
        <v>Dissatisfied</v>
      </c>
      <c r="W1591" s="2" t="s">
        <v>45</v>
      </c>
      <c r="X1591" s="2" t="str">
        <f t="shared" si="98"/>
        <v>50-59</v>
      </c>
      <c r="Y1591" s="2" t="str">
        <f t="shared" si="99"/>
        <v>50-59</v>
      </c>
    </row>
    <row r="1592" spans="1:25" x14ac:dyDescent="0.25">
      <c r="A1592" s="2">
        <v>7203</v>
      </c>
      <c r="B1592" s="2" t="s">
        <v>92</v>
      </c>
      <c r="C1592" s="2">
        <v>42</v>
      </c>
      <c r="D1592" s="2" t="s">
        <v>26</v>
      </c>
      <c r="E1592" s="2" t="s">
        <v>27</v>
      </c>
      <c r="F1592" s="2" t="s">
        <v>737</v>
      </c>
      <c r="G1592" s="5">
        <v>42619</v>
      </c>
      <c r="H1592" s="2">
        <v>7.4</v>
      </c>
      <c r="I1592" s="2">
        <f t="shared" ca="1" si="96"/>
        <v>3</v>
      </c>
      <c r="J1592" s="2" t="str">
        <f t="shared" ca="1" si="97"/>
        <v>3-5</v>
      </c>
      <c r="K1592" s="5">
        <v>43936</v>
      </c>
      <c r="L1592" s="2" t="s">
        <v>56</v>
      </c>
      <c r="M1592" s="2" t="s">
        <v>30</v>
      </c>
      <c r="N1592" s="2">
        <v>5</v>
      </c>
      <c r="O1592" s="2" t="str" cm="1">
        <f t="array" ref="O1592">_xlfn.IFS(HRData[[#This Row],[Performance Rating]]=1,"Very Dissatisfied",HRData[[#This Row],[Performance Rating]]=2,"Dissatisfied",HRData[[#This Row],[Performance Rating]]=3,"Neutral",HRData[[#This Row],[Performance Rating]]=4,"Satisfied",HRData[[#This Row],[Performance Rating]]=5,"Very Satisfied")</f>
        <v>Very Satisfied</v>
      </c>
      <c r="P1592" s="7">
        <v>73368</v>
      </c>
      <c r="Q1592" s="7">
        <v>1129</v>
      </c>
      <c r="R1592" s="2">
        <v>7</v>
      </c>
      <c r="S1592" s="2">
        <v>3</v>
      </c>
      <c r="T1592" s="2">
        <v>10</v>
      </c>
      <c r="U1592" s="2">
        <v>3</v>
      </c>
      <c r="V1592" s="2" t="str" cm="1">
        <f t="array" ref="V1592">_xlfn.IFS(HRData[[#This Row],[Job Satisfaction Level]]=1,"Very Dissatisfied",HRData[[#This Row],[Job Satisfaction Level]]=2,"Dissatisfied",HRData[[#This Row],[Job Satisfaction Level]]=3,"Neutral",HRData[[#This Row],[Job Satisfaction Level]]=4,"Satisfied",HRData[[#This Row],[Job Satisfaction Level]]=5,"Very Satisfied")</f>
        <v>Neutral</v>
      </c>
      <c r="W1592" s="2" t="s">
        <v>40</v>
      </c>
      <c r="X1592" s="2" t="str">
        <f t="shared" si="98"/>
        <v>40-49</v>
      </c>
      <c r="Y1592" s="2" t="str">
        <f t="shared" si="99"/>
        <v>40-49</v>
      </c>
    </row>
    <row r="1593" spans="1:25" x14ac:dyDescent="0.25">
      <c r="A1593" s="2">
        <v>5374</v>
      </c>
      <c r="B1593" s="2" t="s">
        <v>2195</v>
      </c>
      <c r="C1593" s="2">
        <v>33</v>
      </c>
      <c r="D1593" s="2" t="s">
        <v>26</v>
      </c>
      <c r="E1593" s="2" t="s">
        <v>37</v>
      </c>
      <c r="F1593" s="2" t="s">
        <v>1720</v>
      </c>
      <c r="G1593" s="5">
        <v>43489</v>
      </c>
      <c r="H1593" s="2">
        <v>5.01</v>
      </c>
      <c r="I1593" s="2">
        <f t="shared" ca="1" si="96"/>
        <v>5</v>
      </c>
      <c r="J1593" s="2" t="str">
        <f t="shared" ca="1" si="97"/>
        <v>5-10</v>
      </c>
      <c r="K1593" s="5"/>
      <c r="L1593" s="2" t="s">
        <v>48</v>
      </c>
      <c r="M1593" s="2" t="s">
        <v>39</v>
      </c>
      <c r="N1593" s="2">
        <v>1</v>
      </c>
      <c r="O1593" s="2" t="str" cm="1">
        <f t="array" ref="O1593">_xlfn.IFS(HRData[[#This Row],[Performance Rating]]=1,"Very Dissatisfied",HRData[[#This Row],[Performance Rating]]=2,"Dissatisfied",HRData[[#This Row],[Performance Rating]]=3,"Neutral",HRData[[#This Row],[Performance Rating]]=4,"Satisfied",HRData[[#This Row],[Performance Rating]]=5,"Very Satisfied")</f>
        <v>Very Dissatisfied</v>
      </c>
      <c r="P1593" s="7">
        <v>148862</v>
      </c>
      <c r="Q1593" s="7">
        <v>4117</v>
      </c>
      <c r="R1593" s="2">
        <v>2</v>
      </c>
      <c r="S1593" s="2">
        <v>10</v>
      </c>
      <c r="T1593" s="2">
        <v>3</v>
      </c>
      <c r="U1593" s="2">
        <v>5</v>
      </c>
      <c r="V1593" s="2" t="str" cm="1">
        <f t="array" ref="V1593">_xlfn.IFS(HRData[[#This Row],[Job Satisfaction Level]]=1,"Very Dissatisfied",HRData[[#This Row],[Job Satisfaction Level]]=2,"Dissatisfied",HRData[[#This Row],[Job Satisfaction Level]]=3,"Neutral",HRData[[#This Row],[Job Satisfaction Level]]=4,"Satisfied",HRData[[#This Row],[Job Satisfaction Level]]=5,"Very Satisfied")</f>
        <v>Very Satisfied</v>
      </c>
      <c r="W1593" s="2" t="s">
        <v>40</v>
      </c>
      <c r="X1593" s="2" t="str">
        <f t="shared" si="98"/>
        <v>30-39</v>
      </c>
      <c r="Y1593" s="2" t="str">
        <f t="shared" si="99"/>
        <v>30-39</v>
      </c>
    </row>
    <row r="1594" spans="1:25" x14ac:dyDescent="0.25">
      <c r="A1594" s="2">
        <v>9878</v>
      </c>
      <c r="B1594" s="2" t="s">
        <v>2196</v>
      </c>
      <c r="C1594" s="2">
        <v>29</v>
      </c>
      <c r="D1594" s="2" t="s">
        <v>217</v>
      </c>
      <c r="E1594" s="2" t="s">
        <v>42</v>
      </c>
      <c r="F1594" s="2" t="s">
        <v>1038</v>
      </c>
      <c r="G1594" s="5">
        <v>43658</v>
      </c>
      <c r="H1594" s="2">
        <v>4.55</v>
      </c>
      <c r="I1594" s="2">
        <f t="shared" ca="1" si="96"/>
        <v>4</v>
      </c>
      <c r="J1594" s="2" t="str">
        <f t="shared" ca="1" si="97"/>
        <v>3-5</v>
      </c>
      <c r="K1594" s="5"/>
      <c r="L1594" s="2" t="s">
        <v>29</v>
      </c>
      <c r="M1594" s="2" t="s">
        <v>39</v>
      </c>
      <c r="N1594" s="2">
        <v>5</v>
      </c>
      <c r="O1594" s="2" t="str" cm="1">
        <f t="array" ref="O1594">_xlfn.IFS(HRData[[#This Row],[Performance Rating]]=1,"Very Dissatisfied",HRData[[#This Row],[Performance Rating]]=2,"Dissatisfied",HRData[[#This Row],[Performance Rating]]=3,"Neutral",HRData[[#This Row],[Performance Rating]]=4,"Satisfied",HRData[[#This Row],[Performance Rating]]=5,"Very Satisfied")</f>
        <v>Very Satisfied</v>
      </c>
      <c r="P1594" s="7">
        <v>62828</v>
      </c>
      <c r="Q1594" s="7">
        <v>9322</v>
      </c>
      <c r="R1594" s="2">
        <v>3</v>
      </c>
      <c r="S1594" s="2">
        <v>5</v>
      </c>
      <c r="T1594" s="2">
        <v>6</v>
      </c>
      <c r="U1594" s="2">
        <v>3</v>
      </c>
      <c r="V1594" s="2" t="str" cm="1">
        <f t="array" ref="V1594">_xlfn.IFS(HRData[[#This Row],[Job Satisfaction Level]]=1,"Very Dissatisfied",HRData[[#This Row],[Job Satisfaction Level]]=2,"Dissatisfied",HRData[[#This Row],[Job Satisfaction Level]]=3,"Neutral",HRData[[#This Row],[Job Satisfaction Level]]=4,"Satisfied",HRData[[#This Row],[Job Satisfaction Level]]=5,"Very Satisfied")</f>
        <v>Neutral</v>
      </c>
      <c r="W1594" s="2" t="s">
        <v>40</v>
      </c>
      <c r="X1594" s="2" t="str">
        <f t="shared" si="98"/>
        <v>20-29</v>
      </c>
      <c r="Y1594" s="2" t="str">
        <f t="shared" si="99"/>
        <v>20-29</v>
      </c>
    </row>
    <row r="1595" spans="1:25" x14ac:dyDescent="0.25">
      <c r="A1595" s="2">
        <v>5942</v>
      </c>
      <c r="B1595" s="2" t="s">
        <v>2197</v>
      </c>
      <c r="C1595" s="2">
        <v>46</v>
      </c>
      <c r="D1595" s="2" t="s">
        <v>33</v>
      </c>
      <c r="E1595" s="2" t="s">
        <v>37</v>
      </c>
      <c r="F1595" s="2" t="s">
        <v>47</v>
      </c>
      <c r="G1595" s="5">
        <v>42626</v>
      </c>
      <c r="H1595" s="2">
        <v>7.38</v>
      </c>
      <c r="I1595" s="2">
        <f t="shared" ca="1" si="96"/>
        <v>7</v>
      </c>
      <c r="J1595" s="2" t="str">
        <f t="shared" ca="1" si="97"/>
        <v>5-10</v>
      </c>
      <c r="K1595" s="5"/>
      <c r="L1595" s="2" t="s">
        <v>44</v>
      </c>
      <c r="M1595" s="2" t="s">
        <v>39</v>
      </c>
      <c r="N1595" s="2">
        <v>2</v>
      </c>
      <c r="O1595" s="2" t="str" cm="1">
        <f t="array" ref="O1595">_xlfn.IFS(HRData[[#This Row],[Performance Rating]]=1,"Very Dissatisfied",HRData[[#This Row],[Performance Rating]]=2,"Dissatisfied",HRData[[#This Row],[Performance Rating]]=3,"Neutral",HRData[[#This Row],[Performance Rating]]=4,"Satisfied",HRData[[#This Row],[Performance Rating]]=5,"Very Satisfied")</f>
        <v>Dissatisfied</v>
      </c>
      <c r="P1595" s="7">
        <v>40212</v>
      </c>
      <c r="Q1595" s="7">
        <v>1573</v>
      </c>
      <c r="R1595" s="2">
        <v>0</v>
      </c>
      <c r="S1595" s="2">
        <v>0</v>
      </c>
      <c r="T1595" s="2">
        <v>8</v>
      </c>
      <c r="U1595" s="2">
        <v>5</v>
      </c>
      <c r="V1595" s="2" t="str" cm="1">
        <f t="array" ref="V1595">_xlfn.IFS(HRData[[#This Row],[Job Satisfaction Level]]=1,"Very Dissatisfied",HRData[[#This Row],[Job Satisfaction Level]]=2,"Dissatisfied",HRData[[#This Row],[Job Satisfaction Level]]=3,"Neutral",HRData[[#This Row],[Job Satisfaction Level]]=4,"Satisfied",HRData[[#This Row],[Job Satisfaction Level]]=5,"Very Satisfied")</f>
        <v>Very Satisfied</v>
      </c>
      <c r="W1595" s="2" t="s">
        <v>40</v>
      </c>
      <c r="X1595" s="2" t="str">
        <f t="shared" si="98"/>
        <v>40-49</v>
      </c>
      <c r="Y1595" s="2" t="str">
        <f t="shared" si="99"/>
        <v>40-49</v>
      </c>
    </row>
    <row r="1596" spans="1:25" x14ac:dyDescent="0.25">
      <c r="A1596" s="2">
        <v>9234</v>
      </c>
      <c r="B1596" s="2" t="s">
        <v>2198</v>
      </c>
      <c r="C1596" s="2">
        <v>22</v>
      </c>
      <c r="D1596" s="2" t="s">
        <v>26</v>
      </c>
      <c r="E1596" s="2" t="s">
        <v>37</v>
      </c>
      <c r="F1596" s="2" t="s">
        <v>2199</v>
      </c>
      <c r="G1596" s="5">
        <v>42466</v>
      </c>
      <c r="H1596" s="2">
        <v>7.82</v>
      </c>
      <c r="I1596" s="2">
        <f t="shared" ca="1" si="96"/>
        <v>4</v>
      </c>
      <c r="J1596" s="2" t="str">
        <f t="shared" ca="1" si="97"/>
        <v>3-5</v>
      </c>
      <c r="K1596" s="5">
        <v>44219</v>
      </c>
      <c r="L1596" s="2" t="s">
        <v>29</v>
      </c>
      <c r="M1596" s="2" t="s">
        <v>30</v>
      </c>
      <c r="N1596" s="2">
        <v>5</v>
      </c>
      <c r="O1596" s="2" t="str" cm="1">
        <f t="array" ref="O1596">_xlfn.IFS(HRData[[#This Row],[Performance Rating]]=1,"Very Dissatisfied",HRData[[#This Row],[Performance Rating]]=2,"Dissatisfied",HRData[[#This Row],[Performance Rating]]=3,"Neutral",HRData[[#This Row],[Performance Rating]]=4,"Satisfied",HRData[[#This Row],[Performance Rating]]=5,"Very Satisfied")</f>
        <v>Very Satisfied</v>
      </c>
      <c r="P1596" s="7">
        <v>74711</v>
      </c>
      <c r="Q1596" s="7">
        <v>6348</v>
      </c>
      <c r="R1596" s="2">
        <v>11</v>
      </c>
      <c r="S1596" s="2">
        <v>8</v>
      </c>
      <c r="T1596" s="2">
        <v>10</v>
      </c>
      <c r="U1596" s="2">
        <v>3</v>
      </c>
      <c r="V1596" s="2" t="str" cm="1">
        <f t="array" ref="V1596">_xlfn.IFS(HRData[[#This Row],[Job Satisfaction Level]]=1,"Very Dissatisfied",HRData[[#This Row],[Job Satisfaction Level]]=2,"Dissatisfied",HRData[[#This Row],[Job Satisfaction Level]]=3,"Neutral",HRData[[#This Row],[Job Satisfaction Level]]=4,"Satisfied",HRData[[#This Row],[Job Satisfaction Level]]=5,"Very Satisfied")</f>
        <v>Neutral</v>
      </c>
      <c r="W1596" s="2" t="s">
        <v>40</v>
      </c>
      <c r="X1596" s="2" t="str">
        <f t="shared" si="98"/>
        <v>20-29</v>
      </c>
      <c r="Y1596" s="2" t="str">
        <f t="shared" si="99"/>
        <v>20-29</v>
      </c>
    </row>
    <row r="1597" spans="1:25" x14ac:dyDescent="0.25">
      <c r="A1597" s="2">
        <v>2843</v>
      </c>
      <c r="B1597" s="2" t="s">
        <v>2200</v>
      </c>
      <c r="C1597" s="2">
        <v>55</v>
      </c>
      <c r="D1597" s="2" t="s">
        <v>33</v>
      </c>
      <c r="E1597" s="2" t="s">
        <v>50</v>
      </c>
      <c r="F1597" s="2" t="s">
        <v>1001</v>
      </c>
      <c r="G1597" s="5">
        <v>44393</v>
      </c>
      <c r="H1597" s="2">
        <v>2.54</v>
      </c>
      <c r="I1597" s="2">
        <f t="shared" ca="1" si="96"/>
        <v>1</v>
      </c>
      <c r="J1597" s="2" t="str">
        <f t="shared" ca="1" si="97"/>
        <v>1-3</v>
      </c>
      <c r="K1597" s="5">
        <v>45015</v>
      </c>
      <c r="L1597" s="2" t="s">
        <v>56</v>
      </c>
      <c r="M1597" s="2" t="s">
        <v>30</v>
      </c>
      <c r="N1597" s="2">
        <v>3</v>
      </c>
      <c r="O1597" s="2" t="str" cm="1">
        <f t="array" ref="O1597">_xlfn.IFS(HRData[[#This Row],[Performance Rating]]=1,"Very Dissatisfied",HRData[[#This Row],[Performance Rating]]=2,"Dissatisfied",HRData[[#This Row],[Performance Rating]]=3,"Neutral",HRData[[#This Row],[Performance Rating]]=4,"Satisfied",HRData[[#This Row],[Performance Rating]]=5,"Very Satisfied")</f>
        <v>Neutral</v>
      </c>
      <c r="P1597" s="7">
        <v>65898</v>
      </c>
      <c r="Q1597" s="7">
        <v>2419</v>
      </c>
      <c r="R1597" s="2">
        <v>19</v>
      </c>
      <c r="S1597" s="2">
        <v>2</v>
      </c>
      <c r="T1597" s="2">
        <v>1</v>
      </c>
      <c r="U1597" s="2">
        <v>5</v>
      </c>
      <c r="V1597" s="2" t="str" cm="1">
        <f t="array" ref="V1597">_xlfn.IFS(HRData[[#This Row],[Job Satisfaction Level]]=1,"Very Dissatisfied",HRData[[#This Row],[Job Satisfaction Level]]=2,"Dissatisfied",HRData[[#This Row],[Job Satisfaction Level]]=3,"Neutral",HRData[[#This Row],[Job Satisfaction Level]]=4,"Satisfied",HRData[[#This Row],[Job Satisfaction Level]]=5,"Very Satisfied")</f>
        <v>Very Satisfied</v>
      </c>
      <c r="W1597" s="2" t="s">
        <v>40</v>
      </c>
      <c r="X1597" s="2" t="str">
        <f t="shared" si="98"/>
        <v>50-59</v>
      </c>
      <c r="Y1597" s="2" t="str">
        <f t="shared" si="99"/>
        <v>50-59</v>
      </c>
    </row>
    <row r="1598" spans="1:25" x14ac:dyDescent="0.25">
      <c r="A1598" s="2">
        <v>9633</v>
      </c>
      <c r="B1598" s="2" t="s">
        <v>2201</v>
      </c>
      <c r="C1598" s="2">
        <v>47</v>
      </c>
      <c r="D1598" s="2" t="s">
        <v>33</v>
      </c>
      <c r="E1598" s="2" t="s">
        <v>34</v>
      </c>
      <c r="F1598" s="2" t="s">
        <v>147</v>
      </c>
      <c r="G1598" s="5">
        <v>43004</v>
      </c>
      <c r="H1598" s="2">
        <v>6.34</v>
      </c>
      <c r="I1598" s="2">
        <f t="shared" ca="1" si="96"/>
        <v>6</v>
      </c>
      <c r="J1598" s="2" t="str">
        <f t="shared" ca="1" si="97"/>
        <v>5-10</v>
      </c>
      <c r="K1598" s="5"/>
      <c r="L1598" s="2" t="s">
        <v>48</v>
      </c>
      <c r="M1598" s="2" t="s">
        <v>39</v>
      </c>
      <c r="N1598" s="2">
        <v>4</v>
      </c>
      <c r="O1598" s="2" t="str" cm="1">
        <f t="array" ref="O1598">_xlfn.IFS(HRData[[#This Row],[Performance Rating]]=1,"Very Dissatisfied",HRData[[#This Row],[Performance Rating]]=2,"Dissatisfied",HRData[[#This Row],[Performance Rating]]=3,"Neutral",HRData[[#This Row],[Performance Rating]]=4,"Satisfied",HRData[[#This Row],[Performance Rating]]=5,"Very Satisfied")</f>
        <v>Satisfied</v>
      </c>
      <c r="P1598" s="7">
        <v>112144</v>
      </c>
      <c r="Q1598" s="7">
        <v>2731</v>
      </c>
      <c r="R1598" s="2">
        <v>17</v>
      </c>
      <c r="S1598" s="2">
        <v>9</v>
      </c>
      <c r="T1598" s="2">
        <v>10</v>
      </c>
      <c r="U1598" s="2">
        <v>2</v>
      </c>
      <c r="V1598" s="2" t="str" cm="1">
        <f t="array" ref="V1598">_xlfn.IFS(HRData[[#This Row],[Job Satisfaction Level]]=1,"Very Dissatisfied",HRData[[#This Row],[Job Satisfaction Level]]=2,"Dissatisfied",HRData[[#This Row],[Job Satisfaction Level]]=3,"Neutral",HRData[[#This Row],[Job Satisfaction Level]]=4,"Satisfied",HRData[[#This Row],[Job Satisfaction Level]]=5,"Very Satisfied")</f>
        <v>Dissatisfied</v>
      </c>
      <c r="W1598" s="2" t="s">
        <v>40</v>
      </c>
      <c r="X1598" s="2" t="str">
        <f t="shared" si="98"/>
        <v>40-49</v>
      </c>
      <c r="Y1598" s="2" t="str">
        <f t="shared" si="99"/>
        <v>40-49</v>
      </c>
    </row>
    <row r="1599" spans="1:25" x14ac:dyDescent="0.25">
      <c r="A1599" s="2">
        <v>9113</v>
      </c>
      <c r="B1599" s="2" t="s">
        <v>2202</v>
      </c>
      <c r="C1599" s="2">
        <v>38</v>
      </c>
      <c r="D1599" s="2" t="s">
        <v>33</v>
      </c>
      <c r="E1599" s="2" t="s">
        <v>37</v>
      </c>
      <c r="F1599" s="2" t="s">
        <v>95</v>
      </c>
      <c r="G1599" s="5">
        <v>43840</v>
      </c>
      <c r="H1599" s="2">
        <v>4.05</v>
      </c>
      <c r="I1599" s="2">
        <f t="shared" ca="1" si="96"/>
        <v>4</v>
      </c>
      <c r="J1599" s="2" t="str">
        <f t="shared" ca="1" si="97"/>
        <v>3-5</v>
      </c>
      <c r="K1599" s="5"/>
      <c r="L1599" s="2" t="s">
        <v>29</v>
      </c>
      <c r="M1599" s="2" t="s">
        <v>39</v>
      </c>
      <c r="N1599" s="2">
        <v>1</v>
      </c>
      <c r="O1599" s="2" t="str" cm="1">
        <f t="array" ref="O1599">_xlfn.IFS(HRData[[#This Row],[Performance Rating]]=1,"Very Dissatisfied",HRData[[#This Row],[Performance Rating]]=2,"Dissatisfied",HRData[[#This Row],[Performance Rating]]=3,"Neutral",HRData[[#This Row],[Performance Rating]]=4,"Satisfied",HRData[[#This Row],[Performance Rating]]=5,"Very Satisfied")</f>
        <v>Very Dissatisfied</v>
      </c>
      <c r="P1599" s="7">
        <v>32395</v>
      </c>
      <c r="Q1599" s="7">
        <v>6380</v>
      </c>
      <c r="R1599" s="2">
        <v>9</v>
      </c>
      <c r="S1599" s="2">
        <v>10</v>
      </c>
      <c r="T1599" s="2">
        <v>3</v>
      </c>
      <c r="U1599" s="2">
        <v>5</v>
      </c>
      <c r="V1599" s="2" t="str" cm="1">
        <f t="array" ref="V1599">_xlfn.IFS(HRData[[#This Row],[Job Satisfaction Level]]=1,"Very Dissatisfied",HRData[[#This Row],[Job Satisfaction Level]]=2,"Dissatisfied",HRData[[#This Row],[Job Satisfaction Level]]=3,"Neutral",HRData[[#This Row],[Job Satisfaction Level]]=4,"Satisfied",HRData[[#This Row],[Job Satisfaction Level]]=5,"Very Satisfied")</f>
        <v>Very Satisfied</v>
      </c>
      <c r="W1599" s="2" t="s">
        <v>45</v>
      </c>
      <c r="X1599" s="2" t="str">
        <f t="shared" si="98"/>
        <v>30-39</v>
      </c>
      <c r="Y1599" s="2" t="str">
        <f t="shared" si="99"/>
        <v>30-39</v>
      </c>
    </row>
    <row r="1600" spans="1:25" x14ac:dyDescent="0.25">
      <c r="A1600" s="2">
        <v>1335</v>
      </c>
      <c r="B1600" s="2" t="s">
        <v>2203</v>
      </c>
      <c r="C1600" s="2">
        <v>18</v>
      </c>
      <c r="D1600" s="2" t="s">
        <v>26</v>
      </c>
      <c r="E1600" s="2" t="s">
        <v>34</v>
      </c>
      <c r="F1600" s="2" t="s">
        <v>2204</v>
      </c>
      <c r="G1600" s="5">
        <v>41992</v>
      </c>
      <c r="H1600" s="2">
        <v>9.1199999999999992</v>
      </c>
      <c r="I1600" s="2">
        <f t="shared" ca="1" si="96"/>
        <v>9</v>
      </c>
      <c r="J1600" s="2" t="str">
        <f t="shared" ca="1" si="97"/>
        <v>5-10</v>
      </c>
      <c r="K1600" s="5"/>
      <c r="L1600" s="2" t="s">
        <v>56</v>
      </c>
      <c r="M1600" s="2" t="s">
        <v>39</v>
      </c>
      <c r="N1600" s="2">
        <v>4</v>
      </c>
      <c r="O1600" s="2" t="str" cm="1">
        <f t="array" ref="O1600">_xlfn.IFS(HRData[[#This Row],[Performance Rating]]=1,"Very Dissatisfied",HRData[[#This Row],[Performance Rating]]=2,"Dissatisfied",HRData[[#This Row],[Performance Rating]]=3,"Neutral",HRData[[#This Row],[Performance Rating]]=4,"Satisfied",HRData[[#This Row],[Performance Rating]]=5,"Very Satisfied")</f>
        <v>Satisfied</v>
      </c>
      <c r="P1600" s="7">
        <v>44056</v>
      </c>
      <c r="Q1600" s="7">
        <v>2021</v>
      </c>
      <c r="R1600" s="2">
        <v>11</v>
      </c>
      <c r="S1600" s="2">
        <v>2</v>
      </c>
      <c r="T1600" s="2">
        <v>10</v>
      </c>
      <c r="U1600" s="2">
        <v>1</v>
      </c>
      <c r="V1600" s="2" t="str" cm="1">
        <f t="array" ref="V16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00" s="2" t="s">
        <v>45</v>
      </c>
      <c r="X1600" s="2" t="str">
        <f t="shared" si="98"/>
        <v>10-19</v>
      </c>
      <c r="Y1600" s="2" t="str">
        <f t="shared" si="99"/>
        <v>10-19</v>
      </c>
    </row>
    <row r="1601" spans="1:25" x14ac:dyDescent="0.25">
      <c r="A1601" s="2">
        <v>3353</v>
      </c>
      <c r="B1601" s="2" t="s">
        <v>2205</v>
      </c>
      <c r="C1601" s="2">
        <v>61</v>
      </c>
      <c r="D1601" s="2" t="s">
        <v>33</v>
      </c>
      <c r="E1601" s="2" t="s">
        <v>34</v>
      </c>
      <c r="F1601" s="2" t="s">
        <v>2206</v>
      </c>
      <c r="G1601" s="5">
        <v>43242</v>
      </c>
      <c r="H1601" s="2">
        <v>5.69</v>
      </c>
      <c r="I1601" s="2">
        <f t="shared" ca="1" si="96"/>
        <v>1</v>
      </c>
      <c r="J1601" s="2" t="str">
        <f t="shared" ca="1" si="97"/>
        <v>1-3</v>
      </c>
      <c r="K1601" s="5">
        <v>43728</v>
      </c>
      <c r="L1601" s="2" t="s">
        <v>48</v>
      </c>
      <c r="M1601" s="2" t="s">
        <v>30</v>
      </c>
      <c r="N1601" s="2">
        <v>5</v>
      </c>
      <c r="O1601" s="2" t="str" cm="1">
        <f t="array" ref="O1601">_xlfn.IFS(HRData[[#This Row],[Performance Rating]]=1,"Very Dissatisfied",HRData[[#This Row],[Performance Rating]]=2,"Dissatisfied",HRData[[#This Row],[Performance Rating]]=3,"Neutral",HRData[[#This Row],[Performance Rating]]=4,"Satisfied",HRData[[#This Row],[Performance Rating]]=5,"Very Satisfied")</f>
        <v>Very Satisfied</v>
      </c>
      <c r="P1601" s="7">
        <v>132547</v>
      </c>
      <c r="Q1601" s="7">
        <v>2893</v>
      </c>
      <c r="R1601" s="2">
        <v>14</v>
      </c>
      <c r="S1601" s="2">
        <v>10</v>
      </c>
      <c r="T1601" s="2">
        <v>2</v>
      </c>
      <c r="U1601" s="2">
        <v>3</v>
      </c>
      <c r="V1601" s="2" t="str" cm="1">
        <f t="array" ref="V1601">_xlfn.IFS(HRData[[#This Row],[Job Satisfaction Level]]=1,"Very Dissatisfied",HRData[[#This Row],[Job Satisfaction Level]]=2,"Dissatisfied",HRData[[#This Row],[Job Satisfaction Level]]=3,"Neutral",HRData[[#This Row],[Job Satisfaction Level]]=4,"Satisfied",HRData[[#This Row],[Job Satisfaction Level]]=5,"Very Satisfied")</f>
        <v>Neutral</v>
      </c>
      <c r="W1601" s="2" t="s">
        <v>40</v>
      </c>
      <c r="X1601" s="2" t="str">
        <f t="shared" si="98"/>
        <v>60-69</v>
      </c>
      <c r="Y1601" s="2" t="str">
        <f t="shared" si="99"/>
        <v>60-69</v>
      </c>
    </row>
    <row r="1602" spans="1:25" x14ac:dyDescent="0.25">
      <c r="A1602" s="2">
        <v>4464</v>
      </c>
      <c r="B1602" s="2" t="s">
        <v>2207</v>
      </c>
      <c r="C1602" s="2">
        <v>43</v>
      </c>
      <c r="D1602" s="2" t="s">
        <v>33</v>
      </c>
      <c r="E1602" s="2" t="s">
        <v>42</v>
      </c>
      <c r="F1602" s="2" t="s">
        <v>338</v>
      </c>
      <c r="G1602" s="5">
        <v>42920</v>
      </c>
      <c r="H1602" s="2">
        <v>6.57</v>
      </c>
      <c r="I1602" s="2">
        <f t="shared" ref="I1602:I1665" ca="1" si="100">DATEDIF(G1602,IF(ISBLANK(K1602), TODAY(), K1602), "y")</f>
        <v>6</v>
      </c>
      <c r="J1602" s="2" t="str">
        <f t="shared" ref="J1602:J1665" ca="1" si="101">IF(I1602=0, "New", IF(I1602&lt;1, "0-1", IF(I1602&lt;3, "1-3", IF(I1602&lt;5, "3-5", IF(I1602&lt;10, "5-10", "10+")))))</f>
        <v>5-10</v>
      </c>
      <c r="K1602" s="5"/>
      <c r="L1602" s="2" t="s">
        <v>44</v>
      </c>
      <c r="M1602" s="2" t="s">
        <v>39</v>
      </c>
      <c r="N1602" s="2">
        <v>1</v>
      </c>
      <c r="O1602" s="2" t="str" cm="1">
        <f t="array" ref="O1602">_xlfn.IFS(HRData[[#This Row],[Performance Rating]]=1,"Very Dissatisfied",HRData[[#This Row],[Performance Rating]]=2,"Dissatisfied",HRData[[#This Row],[Performance Rating]]=3,"Neutral",HRData[[#This Row],[Performance Rating]]=4,"Satisfied",HRData[[#This Row],[Performance Rating]]=5,"Very Satisfied")</f>
        <v>Very Dissatisfied</v>
      </c>
      <c r="P1602" s="7">
        <v>140369</v>
      </c>
      <c r="Q1602" s="7">
        <v>6710</v>
      </c>
      <c r="R1602" s="2">
        <v>20</v>
      </c>
      <c r="S1602" s="2">
        <v>6</v>
      </c>
      <c r="T1602" s="2">
        <v>1</v>
      </c>
      <c r="U1602" s="2">
        <v>4</v>
      </c>
      <c r="V1602" s="2" t="str" cm="1">
        <f t="array" ref="V1602">_xlfn.IFS(HRData[[#This Row],[Job Satisfaction Level]]=1,"Very Dissatisfied",HRData[[#This Row],[Job Satisfaction Level]]=2,"Dissatisfied",HRData[[#This Row],[Job Satisfaction Level]]=3,"Neutral",HRData[[#This Row],[Job Satisfaction Level]]=4,"Satisfied",HRData[[#This Row],[Job Satisfaction Level]]=5,"Very Satisfied")</f>
        <v>Satisfied</v>
      </c>
      <c r="W1602" s="2" t="s">
        <v>40</v>
      </c>
      <c r="X1602" s="2" t="str">
        <f t="shared" ref="X1602:X1665" si="102">IF(C1602="", "", CONCATENATE(TEXT(FLOOR(C1602, 10), "0"), "-", TEXT(FLOOR(C1602, 10) + 9, "0")))</f>
        <v>40-49</v>
      </c>
      <c r="Y1602" s="2" t="str">
        <f t="shared" ref="Y1602:Y1665" si="103">IF(AND(C1602&gt;=0, C1602&lt;10), "0-9",
   IF(AND(C1602&gt;=10, C1602&lt;20), "10-19",
      IF(AND(C1602&gt;=20, C1602&lt;30), "20-29",
         IF(AND(C1602&gt;=30, C1602&lt;40), "30-39",
            IF(AND(C1602&gt;=40, C1602&lt;50), "40-49",
               IF(AND(C1602&gt;=50, C1602&lt;60), "50-59",
                  IF(AND(C1602&gt;=60, C1602&lt;70), "60-69",
                     IF(AND(C1602&gt;=70, C1602&lt;80), "70-79",
                        IF(AND(C1602&gt;=80, C1602&lt;90), "80-89",
                           IF(C1602&gt;=90, "90+", "Out of range"))))))))))</f>
        <v>40-49</v>
      </c>
    </row>
    <row r="1603" spans="1:25" x14ac:dyDescent="0.25">
      <c r="A1603" s="2">
        <v>2154</v>
      </c>
      <c r="B1603" s="2" t="s">
        <v>2208</v>
      </c>
      <c r="C1603" s="2">
        <v>51</v>
      </c>
      <c r="D1603" s="2" t="s">
        <v>33</v>
      </c>
      <c r="E1603" s="2" t="s">
        <v>50</v>
      </c>
      <c r="F1603" s="2" t="s">
        <v>381</v>
      </c>
      <c r="G1603" s="5">
        <v>43779</v>
      </c>
      <c r="H1603" s="2">
        <v>4.22</v>
      </c>
      <c r="I1603" s="2">
        <f t="shared" ca="1" si="100"/>
        <v>4</v>
      </c>
      <c r="J1603" s="2" t="str">
        <f t="shared" ca="1" si="101"/>
        <v>3-5</v>
      </c>
      <c r="K1603" s="5"/>
      <c r="L1603" s="2" t="s">
        <v>48</v>
      </c>
      <c r="M1603" s="2" t="s">
        <v>39</v>
      </c>
      <c r="N1603" s="2">
        <v>4</v>
      </c>
      <c r="O1603" s="2" t="str" cm="1">
        <f t="array" ref="O1603">_xlfn.IFS(HRData[[#This Row],[Performance Rating]]=1,"Very Dissatisfied",HRData[[#This Row],[Performance Rating]]=2,"Dissatisfied",HRData[[#This Row],[Performance Rating]]=3,"Neutral",HRData[[#This Row],[Performance Rating]]=4,"Satisfied",HRData[[#This Row],[Performance Rating]]=5,"Very Satisfied")</f>
        <v>Satisfied</v>
      </c>
      <c r="P1603" s="7">
        <v>115076</v>
      </c>
      <c r="Q1603" s="7">
        <v>1063</v>
      </c>
      <c r="R1603" s="2">
        <v>15</v>
      </c>
      <c r="S1603" s="2">
        <v>8</v>
      </c>
      <c r="T1603" s="2">
        <v>7</v>
      </c>
      <c r="U1603" s="2">
        <v>5</v>
      </c>
      <c r="V1603" s="2" t="str" cm="1">
        <f t="array" ref="V1603">_xlfn.IFS(HRData[[#This Row],[Job Satisfaction Level]]=1,"Very Dissatisfied",HRData[[#This Row],[Job Satisfaction Level]]=2,"Dissatisfied",HRData[[#This Row],[Job Satisfaction Level]]=3,"Neutral",HRData[[#This Row],[Job Satisfaction Level]]=4,"Satisfied",HRData[[#This Row],[Job Satisfaction Level]]=5,"Very Satisfied")</f>
        <v>Very Satisfied</v>
      </c>
      <c r="W1603" s="2" t="s">
        <v>31</v>
      </c>
      <c r="X1603" s="2" t="str">
        <f t="shared" si="102"/>
        <v>50-59</v>
      </c>
      <c r="Y1603" s="2" t="str">
        <f t="shared" si="103"/>
        <v>50-59</v>
      </c>
    </row>
    <row r="1604" spans="1:25" x14ac:dyDescent="0.25">
      <c r="A1604" s="2">
        <v>8977</v>
      </c>
      <c r="B1604" s="2" t="s">
        <v>2209</v>
      </c>
      <c r="C1604" s="2">
        <v>37</v>
      </c>
      <c r="D1604" s="2" t="s">
        <v>26</v>
      </c>
      <c r="E1604" s="2" t="s">
        <v>27</v>
      </c>
      <c r="F1604" s="2" t="s">
        <v>1100</v>
      </c>
      <c r="G1604" s="5">
        <v>43332</v>
      </c>
      <c r="H1604" s="2">
        <v>5.44</v>
      </c>
      <c r="I1604" s="2">
        <f t="shared" ca="1" si="100"/>
        <v>5</v>
      </c>
      <c r="J1604" s="2" t="str">
        <f t="shared" ca="1" si="101"/>
        <v>5-10</v>
      </c>
      <c r="K1604" s="5"/>
      <c r="L1604" s="2" t="s">
        <v>29</v>
      </c>
      <c r="M1604" s="2" t="s">
        <v>39</v>
      </c>
      <c r="N1604" s="2">
        <v>3</v>
      </c>
      <c r="O1604" s="2" t="str" cm="1">
        <f t="array" ref="O1604">_xlfn.IFS(HRData[[#This Row],[Performance Rating]]=1,"Very Dissatisfied",HRData[[#This Row],[Performance Rating]]=2,"Dissatisfied",HRData[[#This Row],[Performance Rating]]=3,"Neutral",HRData[[#This Row],[Performance Rating]]=4,"Satisfied",HRData[[#This Row],[Performance Rating]]=5,"Very Satisfied")</f>
        <v>Neutral</v>
      </c>
      <c r="P1604" s="7">
        <v>36235</v>
      </c>
      <c r="Q1604" s="7">
        <v>2202</v>
      </c>
      <c r="R1604" s="2">
        <v>1</v>
      </c>
      <c r="S1604" s="2">
        <v>5</v>
      </c>
      <c r="T1604" s="2">
        <v>2</v>
      </c>
      <c r="U1604" s="2">
        <v>4</v>
      </c>
      <c r="V1604" s="2" t="str" cm="1">
        <f t="array" ref="V1604">_xlfn.IFS(HRData[[#This Row],[Job Satisfaction Level]]=1,"Very Dissatisfied",HRData[[#This Row],[Job Satisfaction Level]]=2,"Dissatisfied",HRData[[#This Row],[Job Satisfaction Level]]=3,"Neutral",HRData[[#This Row],[Job Satisfaction Level]]=4,"Satisfied",HRData[[#This Row],[Job Satisfaction Level]]=5,"Very Satisfied")</f>
        <v>Satisfied</v>
      </c>
      <c r="W1604" s="2" t="s">
        <v>31</v>
      </c>
      <c r="X1604" s="2" t="str">
        <f t="shared" si="102"/>
        <v>30-39</v>
      </c>
      <c r="Y1604" s="2" t="str">
        <f t="shared" si="103"/>
        <v>30-39</v>
      </c>
    </row>
    <row r="1605" spans="1:25" x14ac:dyDescent="0.25">
      <c r="A1605" s="2">
        <v>9504</v>
      </c>
      <c r="B1605" s="2" t="s">
        <v>2210</v>
      </c>
      <c r="C1605" s="2">
        <v>60</v>
      </c>
      <c r="D1605" s="2" t="s">
        <v>217</v>
      </c>
      <c r="E1605" s="2" t="s">
        <v>34</v>
      </c>
      <c r="F1605" s="2" t="s">
        <v>53</v>
      </c>
      <c r="G1605" s="5">
        <v>42709</v>
      </c>
      <c r="H1605" s="2">
        <v>7.15</v>
      </c>
      <c r="I1605" s="2">
        <f t="shared" ca="1" si="100"/>
        <v>6</v>
      </c>
      <c r="J1605" s="2" t="str">
        <f t="shared" ca="1" si="101"/>
        <v>5-10</v>
      </c>
      <c r="K1605" s="5">
        <v>45219</v>
      </c>
      <c r="L1605" s="2" t="s">
        <v>44</v>
      </c>
      <c r="M1605" s="2" t="s">
        <v>30</v>
      </c>
      <c r="N1605" s="2">
        <v>2</v>
      </c>
      <c r="O1605" s="2" t="str" cm="1">
        <f t="array" ref="O1605">_xlfn.IFS(HRData[[#This Row],[Performance Rating]]=1,"Very Dissatisfied",HRData[[#This Row],[Performance Rating]]=2,"Dissatisfied",HRData[[#This Row],[Performance Rating]]=3,"Neutral",HRData[[#This Row],[Performance Rating]]=4,"Satisfied",HRData[[#This Row],[Performance Rating]]=5,"Very Satisfied")</f>
        <v>Dissatisfied</v>
      </c>
      <c r="P1605" s="7">
        <v>123323</v>
      </c>
      <c r="Q1605" s="7">
        <v>4217</v>
      </c>
      <c r="R1605" s="2">
        <v>4</v>
      </c>
      <c r="S1605" s="2">
        <v>4</v>
      </c>
      <c r="T1605" s="2">
        <v>2</v>
      </c>
      <c r="U1605" s="2">
        <v>1</v>
      </c>
      <c r="V1605" s="2" t="str" cm="1">
        <f t="array" ref="V16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05" s="2" t="s">
        <v>45</v>
      </c>
      <c r="X1605" s="2" t="str">
        <f t="shared" si="102"/>
        <v>60-69</v>
      </c>
      <c r="Y1605" s="2" t="str">
        <f t="shared" si="103"/>
        <v>60-69</v>
      </c>
    </row>
    <row r="1606" spans="1:25" x14ac:dyDescent="0.25">
      <c r="A1606" s="2">
        <v>5278</v>
      </c>
      <c r="B1606" s="2" t="s">
        <v>2211</v>
      </c>
      <c r="C1606" s="2">
        <v>33</v>
      </c>
      <c r="D1606" s="2" t="s">
        <v>26</v>
      </c>
      <c r="E1606" s="2" t="s">
        <v>34</v>
      </c>
      <c r="F1606" s="2" t="s">
        <v>2212</v>
      </c>
      <c r="G1606" s="5">
        <v>43392</v>
      </c>
      <c r="H1606" s="2">
        <v>5.28</v>
      </c>
      <c r="I1606" s="2">
        <f t="shared" ca="1" si="100"/>
        <v>5</v>
      </c>
      <c r="J1606" s="2" t="str">
        <f t="shared" ca="1" si="101"/>
        <v>5-10</v>
      </c>
      <c r="K1606" s="5"/>
      <c r="L1606" s="2" t="s">
        <v>48</v>
      </c>
      <c r="M1606" s="2" t="s">
        <v>39</v>
      </c>
      <c r="N1606" s="2">
        <v>5</v>
      </c>
      <c r="O1606" s="2" t="str" cm="1">
        <f t="array" ref="O1606">_xlfn.IFS(HRData[[#This Row],[Performance Rating]]=1,"Very Dissatisfied",HRData[[#This Row],[Performance Rating]]=2,"Dissatisfied",HRData[[#This Row],[Performance Rating]]=3,"Neutral",HRData[[#This Row],[Performance Rating]]=4,"Satisfied",HRData[[#This Row],[Performance Rating]]=5,"Very Satisfied")</f>
        <v>Very Satisfied</v>
      </c>
      <c r="P1606" s="7">
        <v>149359</v>
      </c>
      <c r="Q1606" s="7">
        <v>2461</v>
      </c>
      <c r="R1606" s="2">
        <v>3</v>
      </c>
      <c r="S1606" s="2">
        <v>1</v>
      </c>
      <c r="T1606" s="2">
        <v>2</v>
      </c>
      <c r="U1606" s="2">
        <v>2</v>
      </c>
      <c r="V1606" s="2" t="str" cm="1">
        <f t="array" ref="V1606">_xlfn.IFS(HRData[[#This Row],[Job Satisfaction Level]]=1,"Very Dissatisfied",HRData[[#This Row],[Job Satisfaction Level]]=2,"Dissatisfied",HRData[[#This Row],[Job Satisfaction Level]]=3,"Neutral",HRData[[#This Row],[Job Satisfaction Level]]=4,"Satisfied",HRData[[#This Row],[Job Satisfaction Level]]=5,"Very Satisfied")</f>
        <v>Dissatisfied</v>
      </c>
      <c r="W1606" s="2" t="s">
        <v>31</v>
      </c>
      <c r="X1606" s="2" t="str">
        <f t="shared" si="102"/>
        <v>30-39</v>
      </c>
      <c r="Y1606" s="2" t="str">
        <f t="shared" si="103"/>
        <v>30-39</v>
      </c>
    </row>
    <row r="1607" spans="1:25" x14ac:dyDescent="0.25">
      <c r="A1607" s="2">
        <v>6416</v>
      </c>
      <c r="B1607" s="2" t="s">
        <v>2213</v>
      </c>
      <c r="C1607" s="2">
        <v>29</v>
      </c>
      <c r="D1607" s="2" t="s">
        <v>33</v>
      </c>
      <c r="E1607" s="2" t="s">
        <v>27</v>
      </c>
      <c r="F1607" s="2" t="s">
        <v>610</v>
      </c>
      <c r="G1607" s="5">
        <v>42825</v>
      </c>
      <c r="H1607" s="2">
        <v>6.83</v>
      </c>
      <c r="I1607" s="2">
        <f t="shared" ca="1" si="100"/>
        <v>7</v>
      </c>
      <c r="J1607" s="2" t="str">
        <f t="shared" ca="1" si="101"/>
        <v>5-10</v>
      </c>
      <c r="K1607" s="5"/>
      <c r="L1607" s="2" t="s">
        <v>29</v>
      </c>
      <c r="M1607" s="2" t="s">
        <v>39</v>
      </c>
      <c r="N1607" s="2">
        <v>4</v>
      </c>
      <c r="O1607" s="2" t="str" cm="1">
        <f t="array" ref="O1607">_xlfn.IFS(HRData[[#This Row],[Performance Rating]]=1,"Very Dissatisfied",HRData[[#This Row],[Performance Rating]]=2,"Dissatisfied",HRData[[#This Row],[Performance Rating]]=3,"Neutral",HRData[[#This Row],[Performance Rating]]=4,"Satisfied",HRData[[#This Row],[Performance Rating]]=5,"Very Satisfied")</f>
        <v>Satisfied</v>
      </c>
      <c r="P1607" s="7">
        <v>72039</v>
      </c>
      <c r="Q1607" s="7">
        <v>2613</v>
      </c>
      <c r="R1607" s="2">
        <v>12</v>
      </c>
      <c r="S1607" s="2">
        <v>7</v>
      </c>
      <c r="T1607" s="2">
        <v>3</v>
      </c>
      <c r="U1607" s="2">
        <v>4</v>
      </c>
      <c r="V1607" s="2" t="str" cm="1">
        <f t="array" ref="V1607">_xlfn.IFS(HRData[[#This Row],[Job Satisfaction Level]]=1,"Very Dissatisfied",HRData[[#This Row],[Job Satisfaction Level]]=2,"Dissatisfied",HRData[[#This Row],[Job Satisfaction Level]]=3,"Neutral",HRData[[#This Row],[Job Satisfaction Level]]=4,"Satisfied",HRData[[#This Row],[Job Satisfaction Level]]=5,"Very Satisfied")</f>
        <v>Satisfied</v>
      </c>
      <c r="W1607" s="2" t="s">
        <v>40</v>
      </c>
      <c r="X1607" s="2" t="str">
        <f t="shared" si="102"/>
        <v>20-29</v>
      </c>
      <c r="Y1607" s="2" t="str">
        <f t="shared" si="103"/>
        <v>20-29</v>
      </c>
    </row>
    <row r="1608" spans="1:25" x14ac:dyDescent="0.25">
      <c r="A1608" s="2">
        <v>3067</v>
      </c>
      <c r="B1608" s="2" t="s">
        <v>2214</v>
      </c>
      <c r="C1608" s="2">
        <v>25</v>
      </c>
      <c r="D1608" s="2" t="s">
        <v>33</v>
      </c>
      <c r="E1608" s="2" t="s">
        <v>42</v>
      </c>
      <c r="F1608" s="2" t="s">
        <v>437</v>
      </c>
      <c r="G1608" s="5">
        <v>44191</v>
      </c>
      <c r="H1608" s="2">
        <v>3.09</v>
      </c>
      <c r="I1608" s="2">
        <f t="shared" ca="1" si="100"/>
        <v>0</v>
      </c>
      <c r="J1608" s="2" t="str">
        <f t="shared" ca="1" si="101"/>
        <v>New</v>
      </c>
      <c r="K1608" s="5">
        <v>44421</v>
      </c>
      <c r="L1608" s="2" t="s">
        <v>48</v>
      </c>
      <c r="M1608" s="2" t="s">
        <v>30</v>
      </c>
      <c r="N1608" s="2">
        <v>1</v>
      </c>
      <c r="O1608" s="2" t="str" cm="1">
        <f t="array" ref="O1608">_xlfn.IFS(HRData[[#This Row],[Performance Rating]]=1,"Very Dissatisfied",HRData[[#This Row],[Performance Rating]]=2,"Dissatisfied",HRData[[#This Row],[Performance Rating]]=3,"Neutral",HRData[[#This Row],[Performance Rating]]=4,"Satisfied",HRData[[#This Row],[Performance Rating]]=5,"Very Satisfied")</f>
        <v>Very Dissatisfied</v>
      </c>
      <c r="P1608" s="7">
        <v>105361</v>
      </c>
      <c r="Q1608" s="7">
        <v>6190</v>
      </c>
      <c r="R1608" s="2">
        <v>6</v>
      </c>
      <c r="S1608" s="2">
        <v>3</v>
      </c>
      <c r="T1608" s="2">
        <v>6</v>
      </c>
      <c r="U1608" s="2">
        <v>4</v>
      </c>
      <c r="V1608" s="2" t="str" cm="1">
        <f t="array" ref="V1608">_xlfn.IFS(HRData[[#This Row],[Job Satisfaction Level]]=1,"Very Dissatisfied",HRData[[#This Row],[Job Satisfaction Level]]=2,"Dissatisfied",HRData[[#This Row],[Job Satisfaction Level]]=3,"Neutral",HRData[[#This Row],[Job Satisfaction Level]]=4,"Satisfied",HRData[[#This Row],[Job Satisfaction Level]]=5,"Very Satisfied")</f>
        <v>Satisfied</v>
      </c>
      <c r="W1608" s="2" t="s">
        <v>40</v>
      </c>
      <c r="X1608" s="2" t="str">
        <f t="shared" si="102"/>
        <v>20-29</v>
      </c>
      <c r="Y1608" s="2" t="str">
        <f t="shared" si="103"/>
        <v>20-29</v>
      </c>
    </row>
    <row r="1609" spans="1:25" x14ac:dyDescent="0.25">
      <c r="A1609" s="2">
        <v>9712</v>
      </c>
      <c r="B1609" s="2" t="s">
        <v>2215</v>
      </c>
      <c r="C1609" s="2">
        <v>56</v>
      </c>
      <c r="D1609" s="2" t="s">
        <v>217</v>
      </c>
      <c r="E1609" s="2" t="s">
        <v>27</v>
      </c>
      <c r="F1609" s="2" t="s">
        <v>2050</v>
      </c>
      <c r="G1609" s="5">
        <v>43812</v>
      </c>
      <c r="H1609" s="2">
        <v>4.13</v>
      </c>
      <c r="I1609" s="2">
        <f t="shared" ca="1" si="100"/>
        <v>1</v>
      </c>
      <c r="J1609" s="2" t="str">
        <f t="shared" ca="1" si="101"/>
        <v>1-3</v>
      </c>
      <c r="K1609" s="5">
        <v>44240</v>
      </c>
      <c r="L1609" s="2" t="s">
        <v>56</v>
      </c>
      <c r="M1609" s="2" t="s">
        <v>30</v>
      </c>
      <c r="N1609" s="2">
        <v>3</v>
      </c>
      <c r="O1609" s="2" t="str" cm="1">
        <f t="array" ref="O1609">_xlfn.IFS(HRData[[#This Row],[Performance Rating]]=1,"Very Dissatisfied",HRData[[#This Row],[Performance Rating]]=2,"Dissatisfied",HRData[[#This Row],[Performance Rating]]=3,"Neutral",HRData[[#This Row],[Performance Rating]]=4,"Satisfied",HRData[[#This Row],[Performance Rating]]=5,"Very Satisfied")</f>
        <v>Neutral</v>
      </c>
      <c r="P1609" s="7">
        <v>104467</v>
      </c>
      <c r="Q1609" s="7">
        <v>4204</v>
      </c>
      <c r="R1609" s="2">
        <v>13</v>
      </c>
      <c r="S1609" s="2">
        <v>7</v>
      </c>
      <c r="T1609" s="2">
        <v>1</v>
      </c>
      <c r="U1609" s="2">
        <v>4</v>
      </c>
      <c r="V1609" s="2" t="str" cm="1">
        <f t="array" ref="V1609">_xlfn.IFS(HRData[[#This Row],[Job Satisfaction Level]]=1,"Very Dissatisfied",HRData[[#This Row],[Job Satisfaction Level]]=2,"Dissatisfied",HRData[[#This Row],[Job Satisfaction Level]]=3,"Neutral",HRData[[#This Row],[Job Satisfaction Level]]=4,"Satisfied",HRData[[#This Row],[Job Satisfaction Level]]=5,"Very Satisfied")</f>
        <v>Satisfied</v>
      </c>
      <c r="W1609" s="2" t="s">
        <v>40</v>
      </c>
      <c r="X1609" s="2" t="str">
        <f t="shared" si="102"/>
        <v>50-59</v>
      </c>
      <c r="Y1609" s="2" t="str">
        <f t="shared" si="103"/>
        <v>50-59</v>
      </c>
    </row>
    <row r="1610" spans="1:25" x14ac:dyDescent="0.25">
      <c r="A1610" s="2">
        <v>2888</v>
      </c>
      <c r="B1610" s="2" t="s">
        <v>2216</v>
      </c>
      <c r="C1610" s="2">
        <v>21</v>
      </c>
      <c r="D1610" s="2" t="s">
        <v>217</v>
      </c>
      <c r="E1610" s="2" t="s">
        <v>34</v>
      </c>
      <c r="F1610" s="2" t="s">
        <v>228</v>
      </c>
      <c r="G1610" s="5">
        <v>43519</v>
      </c>
      <c r="H1610" s="2">
        <v>4.93</v>
      </c>
      <c r="I1610" s="2">
        <f t="shared" ca="1" si="100"/>
        <v>5</v>
      </c>
      <c r="J1610" s="2" t="str">
        <f t="shared" ca="1" si="101"/>
        <v>5-10</v>
      </c>
      <c r="K1610" s="5"/>
      <c r="L1610" s="2" t="s">
        <v>48</v>
      </c>
      <c r="M1610" s="2" t="s">
        <v>39</v>
      </c>
      <c r="N1610" s="2">
        <v>4</v>
      </c>
      <c r="O1610" s="2" t="str" cm="1">
        <f t="array" ref="O1610">_xlfn.IFS(HRData[[#This Row],[Performance Rating]]=1,"Very Dissatisfied",HRData[[#This Row],[Performance Rating]]=2,"Dissatisfied",HRData[[#This Row],[Performance Rating]]=3,"Neutral",HRData[[#This Row],[Performance Rating]]=4,"Satisfied",HRData[[#This Row],[Performance Rating]]=5,"Very Satisfied")</f>
        <v>Satisfied</v>
      </c>
      <c r="P1610" s="7">
        <v>70363</v>
      </c>
      <c r="Q1610" s="7">
        <v>8239</v>
      </c>
      <c r="R1610" s="2">
        <v>16</v>
      </c>
      <c r="S1610" s="2">
        <v>4</v>
      </c>
      <c r="T1610" s="2">
        <v>10</v>
      </c>
      <c r="U1610" s="2">
        <v>3</v>
      </c>
      <c r="V1610" s="2" t="str" cm="1">
        <f t="array" ref="V1610">_xlfn.IFS(HRData[[#This Row],[Job Satisfaction Level]]=1,"Very Dissatisfied",HRData[[#This Row],[Job Satisfaction Level]]=2,"Dissatisfied",HRData[[#This Row],[Job Satisfaction Level]]=3,"Neutral",HRData[[#This Row],[Job Satisfaction Level]]=4,"Satisfied",HRData[[#This Row],[Job Satisfaction Level]]=5,"Very Satisfied")</f>
        <v>Neutral</v>
      </c>
      <c r="W1610" s="2" t="s">
        <v>45</v>
      </c>
      <c r="X1610" s="2" t="str">
        <f t="shared" si="102"/>
        <v>20-29</v>
      </c>
      <c r="Y1610" s="2" t="str">
        <f t="shared" si="103"/>
        <v>20-29</v>
      </c>
    </row>
    <row r="1611" spans="1:25" x14ac:dyDescent="0.25">
      <c r="A1611" s="2">
        <v>8235</v>
      </c>
      <c r="B1611" s="2" t="s">
        <v>2217</v>
      </c>
      <c r="C1611" s="2">
        <v>19</v>
      </c>
      <c r="D1611" s="2" t="s">
        <v>33</v>
      </c>
      <c r="E1611" s="2" t="s">
        <v>27</v>
      </c>
      <c r="F1611" s="2" t="s">
        <v>538</v>
      </c>
      <c r="G1611" s="5">
        <v>42754</v>
      </c>
      <c r="H1611" s="2">
        <v>7.03</v>
      </c>
      <c r="I1611" s="2">
        <f t="shared" ca="1" si="100"/>
        <v>4</v>
      </c>
      <c r="J1611" s="2" t="str">
        <f t="shared" ca="1" si="101"/>
        <v>3-5</v>
      </c>
      <c r="K1611" s="5">
        <v>44273</v>
      </c>
      <c r="L1611" s="2" t="s">
        <v>29</v>
      </c>
      <c r="M1611" s="2" t="s">
        <v>30</v>
      </c>
      <c r="N1611" s="2">
        <v>3</v>
      </c>
      <c r="O1611" s="2" t="str" cm="1">
        <f t="array" ref="O1611">_xlfn.IFS(HRData[[#This Row],[Performance Rating]]=1,"Very Dissatisfied",HRData[[#This Row],[Performance Rating]]=2,"Dissatisfied",HRData[[#This Row],[Performance Rating]]=3,"Neutral",HRData[[#This Row],[Performance Rating]]=4,"Satisfied",HRData[[#This Row],[Performance Rating]]=5,"Very Satisfied")</f>
        <v>Neutral</v>
      </c>
      <c r="P1611" s="7">
        <v>119139</v>
      </c>
      <c r="Q1611" s="7">
        <v>1131</v>
      </c>
      <c r="R1611" s="2">
        <v>3</v>
      </c>
      <c r="S1611" s="2">
        <v>5</v>
      </c>
      <c r="T1611" s="2">
        <v>10</v>
      </c>
      <c r="U1611" s="2">
        <v>3</v>
      </c>
      <c r="V1611" s="2" t="str" cm="1">
        <f t="array" ref="V1611">_xlfn.IFS(HRData[[#This Row],[Job Satisfaction Level]]=1,"Very Dissatisfied",HRData[[#This Row],[Job Satisfaction Level]]=2,"Dissatisfied",HRData[[#This Row],[Job Satisfaction Level]]=3,"Neutral",HRData[[#This Row],[Job Satisfaction Level]]=4,"Satisfied",HRData[[#This Row],[Job Satisfaction Level]]=5,"Very Satisfied")</f>
        <v>Neutral</v>
      </c>
      <c r="W1611" s="2" t="s">
        <v>31</v>
      </c>
      <c r="X1611" s="2" t="str">
        <f t="shared" si="102"/>
        <v>10-19</v>
      </c>
      <c r="Y1611" s="2" t="str">
        <f t="shared" si="103"/>
        <v>10-19</v>
      </c>
    </row>
    <row r="1612" spans="1:25" x14ac:dyDescent="0.25">
      <c r="A1612" s="2">
        <v>9826</v>
      </c>
      <c r="B1612" s="2" t="s">
        <v>2218</v>
      </c>
      <c r="C1612" s="2">
        <v>51</v>
      </c>
      <c r="D1612" s="2" t="s">
        <v>26</v>
      </c>
      <c r="E1612" s="2" t="s">
        <v>50</v>
      </c>
      <c r="F1612" s="2" t="s">
        <v>458</v>
      </c>
      <c r="G1612" s="5">
        <v>42509</v>
      </c>
      <c r="H1612" s="2">
        <v>7.7</v>
      </c>
      <c r="I1612" s="2">
        <f t="shared" ca="1" si="100"/>
        <v>7</v>
      </c>
      <c r="J1612" s="2" t="str">
        <f t="shared" ca="1" si="101"/>
        <v>5-10</v>
      </c>
      <c r="K1612" s="5"/>
      <c r="L1612" s="2" t="s">
        <v>56</v>
      </c>
      <c r="M1612" s="2" t="s">
        <v>39</v>
      </c>
      <c r="N1612" s="2">
        <v>3</v>
      </c>
      <c r="O1612" s="2" t="str" cm="1">
        <f t="array" ref="O1612">_xlfn.IFS(HRData[[#This Row],[Performance Rating]]=1,"Very Dissatisfied",HRData[[#This Row],[Performance Rating]]=2,"Dissatisfied",HRData[[#This Row],[Performance Rating]]=3,"Neutral",HRData[[#This Row],[Performance Rating]]=4,"Satisfied",HRData[[#This Row],[Performance Rating]]=5,"Very Satisfied")</f>
        <v>Neutral</v>
      </c>
      <c r="P1612" s="7">
        <v>137191</v>
      </c>
      <c r="Q1612" s="7">
        <v>9247</v>
      </c>
      <c r="R1612" s="2">
        <v>11</v>
      </c>
      <c r="S1612" s="2">
        <v>4</v>
      </c>
      <c r="T1612" s="2">
        <v>4</v>
      </c>
      <c r="U1612" s="2">
        <v>3</v>
      </c>
      <c r="V1612" s="2" t="str" cm="1">
        <f t="array" ref="V1612">_xlfn.IFS(HRData[[#This Row],[Job Satisfaction Level]]=1,"Very Dissatisfied",HRData[[#This Row],[Job Satisfaction Level]]=2,"Dissatisfied",HRData[[#This Row],[Job Satisfaction Level]]=3,"Neutral",HRData[[#This Row],[Job Satisfaction Level]]=4,"Satisfied",HRData[[#This Row],[Job Satisfaction Level]]=5,"Very Satisfied")</f>
        <v>Neutral</v>
      </c>
      <c r="W1612" s="2" t="s">
        <v>40</v>
      </c>
      <c r="X1612" s="2" t="str">
        <f t="shared" si="102"/>
        <v>50-59</v>
      </c>
      <c r="Y1612" s="2" t="str">
        <f t="shared" si="103"/>
        <v>50-59</v>
      </c>
    </row>
    <row r="1613" spans="1:25" x14ac:dyDescent="0.25">
      <c r="A1613" s="2">
        <v>6449</v>
      </c>
      <c r="B1613" s="2" t="s">
        <v>2219</v>
      </c>
      <c r="C1613" s="2">
        <v>24</v>
      </c>
      <c r="D1613" s="2" t="s">
        <v>217</v>
      </c>
      <c r="E1613" s="2" t="s">
        <v>34</v>
      </c>
      <c r="F1613" s="2" t="s">
        <v>479</v>
      </c>
      <c r="G1613" s="5">
        <v>43452</v>
      </c>
      <c r="H1613" s="2">
        <v>5.12</v>
      </c>
      <c r="I1613" s="2">
        <f t="shared" ca="1" si="100"/>
        <v>5</v>
      </c>
      <c r="J1613" s="2" t="str">
        <f t="shared" ca="1" si="101"/>
        <v>5-10</v>
      </c>
      <c r="K1613" s="5"/>
      <c r="L1613" s="2" t="s">
        <v>29</v>
      </c>
      <c r="M1613" s="2" t="s">
        <v>39</v>
      </c>
      <c r="N1613" s="2">
        <v>1</v>
      </c>
      <c r="O1613" s="2" t="str" cm="1">
        <f t="array" ref="O1613">_xlfn.IFS(HRData[[#This Row],[Performance Rating]]=1,"Very Dissatisfied",HRData[[#This Row],[Performance Rating]]=2,"Dissatisfied",HRData[[#This Row],[Performance Rating]]=3,"Neutral",HRData[[#This Row],[Performance Rating]]=4,"Satisfied",HRData[[#This Row],[Performance Rating]]=5,"Very Satisfied")</f>
        <v>Very Dissatisfied</v>
      </c>
      <c r="P1613" s="7">
        <v>62083</v>
      </c>
      <c r="Q1613" s="7">
        <v>4480</v>
      </c>
      <c r="R1613" s="2">
        <v>14</v>
      </c>
      <c r="S1613" s="2">
        <v>0</v>
      </c>
      <c r="T1613" s="2">
        <v>5</v>
      </c>
      <c r="U1613" s="2">
        <v>4</v>
      </c>
      <c r="V1613" s="2" t="str" cm="1">
        <f t="array" ref="V1613">_xlfn.IFS(HRData[[#This Row],[Job Satisfaction Level]]=1,"Very Dissatisfied",HRData[[#This Row],[Job Satisfaction Level]]=2,"Dissatisfied",HRData[[#This Row],[Job Satisfaction Level]]=3,"Neutral",HRData[[#This Row],[Job Satisfaction Level]]=4,"Satisfied",HRData[[#This Row],[Job Satisfaction Level]]=5,"Very Satisfied")</f>
        <v>Satisfied</v>
      </c>
      <c r="W1613" s="2" t="s">
        <v>45</v>
      </c>
      <c r="X1613" s="2" t="str">
        <f t="shared" si="102"/>
        <v>20-29</v>
      </c>
      <c r="Y1613" s="2" t="str">
        <f t="shared" si="103"/>
        <v>20-29</v>
      </c>
    </row>
    <row r="1614" spans="1:25" x14ac:dyDescent="0.25">
      <c r="A1614" s="2">
        <v>3312</v>
      </c>
      <c r="B1614" s="2" t="s">
        <v>2220</v>
      </c>
      <c r="C1614" s="2">
        <v>18</v>
      </c>
      <c r="D1614" s="2" t="s">
        <v>33</v>
      </c>
      <c r="E1614" s="2" t="s">
        <v>37</v>
      </c>
      <c r="F1614" s="2" t="s">
        <v>2221</v>
      </c>
      <c r="G1614" s="5">
        <v>45114</v>
      </c>
      <c r="H1614" s="2">
        <v>0.56000000000000005</v>
      </c>
      <c r="I1614" s="2">
        <f t="shared" ca="1" si="100"/>
        <v>0</v>
      </c>
      <c r="J1614" s="2" t="str">
        <f t="shared" ca="1" si="101"/>
        <v>New</v>
      </c>
      <c r="K1614" s="5">
        <v>45213</v>
      </c>
      <c r="L1614" s="2" t="s">
        <v>48</v>
      </c>
      <c r="M1614" s="2" t="s">
        <v>30</v>
      </c>
      <c r="N1614" s="2">
        <v>5</v>
      </c>
      <c r="O1614" s="2" t="str" cm="1">
        <f t="array" ref="O1614">_xlfn.IFS(HRData[[#This Row],[Performance Rating]]=1,"Very Dissatisfied",HRData[[#This Row],[Performance Rating]]=2,"Dissatisfied",HRData[[#This Row],[Performance Rating]]=3,"Neutral",HRData[[#This Row],[Performance Rating]]=4,"Satisfied",HRData[[#This Row],[Performance Rating]]=5,"Very Satisfied")</f>
        <v>Very Satisfied</v>
      </c>
      <c r="P1614" s="7">
        <v>132324</v>
      </c>
      <c r="Q1614" s="7">
        <v>9781</v>
      </c>
      <c r="R1614" s="2">
        <v>16</v>
      </c>
      <c r="S1614" s="2">
        <v>1</v>
      </c>
      <c r="T1614" s="2">
        <v>10</v>
      </c>
      <c r="U1614" s="2">
        <v>1</v>
      </c>
      <c r="V1614" s="2" t="str" cm="1">
        <f t="array" ref="V16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14" s="2" t="s">
        <v>45</v>
      </c>
      <c r="X1614" s="2" t="str">
        <f t="shared" si="102"/>
        <v>10-19</v>
      </c>
      <c r="Y1614" s="2" t="str">
        <f t="shared" si="103"/>
        <v>10-19</v>
      </c>
    </row>
    <row r="1615" spans="1:25" x14ac:dyDescent="0.25">
      <c r="A1615" s="2">
        <v>6714</v>
      </c>
      <c r="B1615" s="2" t="s">
        <v>2222</v>
      </c>
      <c r="C1615" s="2">
        <v>57</v>
      </c>
      <c r="D1615" s="2" t="s">
        <v>217</v>
      </c>
      <c r="E1615" s="2" t="s">
        <v>27</v>
      </c>
      <c r="F1615" s="2" t="s">
        <v>573</v>
      </c>
      <c r="G1615" s="5">
        <v>44891</v>
      </c>
      <c r="H1615" s="2">
        <v>1.17</v>
      </c>
      <c r="I1615" s="2">
        <f t="shared" ca="1" si="100"/>
        <v>0</v>
      </c>
      <c r="J1615" s="2" t="str">
        <f t="shared" ca="1" si="101"/>
        <v>New</v>
      </c>
      <c r="K1615" s="5">
        <v>44899</v>
      </c>
      <c r="L1615" s="2" t="s">
        <v>29</v>
      </c>
      <c r="M1615" s="2" t="s">
        <v>30</v>
      </c>
      <c r="N1615" s="2">
        <v>2</v>
      </c>
      <c r="O1615" s="2" t="str" cm="1">
        <f t="array" ref="O1615">_xlfn.IFS(HRData[[#This Row],[Performance Rating]]=1,"Very Dissatisfied",HRData[[#This Row],[Performance Rating]]=2,"Dissatisfied",HRData[[#This Row],[Performance Rating]]=3,"Neutral",HRData[[#This Row],[Performance Rating]]=4,"Satisfied",HRData[[#This Row],[Performance Rating]]=5,"Very Satisfied")</f>
        <v>Dissatisfied</v>
      </c>
      <c r="P1615" s="7">
        <v>67928</v>
      </c>
      <c r="Q1615" s="7">
        <v>8973</v>
      </c>
      <c r="R1615" s="2">
        <v>4</v>
      </c>
      <c r="S1615" s="2">
        <v>8</v>
      </c>
      <c r="T1615" s="2">
        <v>10</v>
      </c>
      <c r="U1615" s="2">
        <v>3</v>
      </c>
      <c r="V1615" s="2" t="str" cm="1">
        <f t="array" ref="V1615">_xlfn.IFS(HRData[[#This Row],[Job Satisfaction Level]]=1,"Very Dissatisfied",HRData[[#This Row],[Job Satisfaction Level]]=2,"Dissatisfied",HRData[[#This Row],[Job Satisfaction Level]]=3,"Neutral",HRData[[#This Row],[Job Satisfaction Level]]=4,"Satisfied",HRData[[#This Row],[Job Satisfaction Level]]=5,"Very Satisfied")</f>
        <v>Neutral</v>
      </c>
      <c r="W1615" s="2" t="s">
        <v>40</v>
      </c>
      <c r="X1615" s="2" t="str">
        <f t="shared" si="102"/>
        <v>50-59</v>
      </c>
      <c r="Y1615" s="2" t="str">
        <f t="shared" si="103"/>
        <v>50-59</v>
      </c>
    </row>
    <row r="1616" spans="1:25" x14ac:dyDescent="0.25">
      <c r="A1616" s="2">
        <v>4963</v>
      </c>
      <c r="B1616" s="2" t="s">
        <v>2223</v>
      </c>
      <c r="C1616" s="2">
        <v>34</v>
      </c>
      <c r="D1616" s="2" t="s">
        <v>33</v>
      </c>
      <c r="E1616" s="2" t="s">
        <v>50</v>
      </c>
      <c r="F1616" s="2" t="s">
        <v>358</v>
      </c>
      <c r="G1616" s="5">
        <v>43062</v>
      </c>
      <c r="H1616" s="2">
        <v>6.18</v>
      </c>
      <c r="I1616" s="2">
        <f t="shared" ca="1" si="100"/>
        <v>6</v>
      </c>
      <c r="J1616" s="2" t="str">
        <f t="shared" ca="1" si="101"/>
        <v>5-10</v>
      </c>
      <c r="K1616" s="5"/>
      <c r="L1616" s="2" t="s">
        <v>29</v>
      </c>
      <c r="M1616" s="2" t="s">
        <v>39</v>
      </c>
      <c r="N1616" s="2">
        <v>3</v>
      </c>
      <c r="O1616" s="2" t="str" cm="1">
        <f t="array" ref="O1616">_xlfn.IFS(HRData[[#This Row],[Performance Rating]]=1,"Very Dissatisfied",HRData[[#This Row],[Performance Rating]]=2,"Dissatisfied",HRData[[#This Row],[Performance Rating]]=3,"Neutral",HRData[[#This Row],[Performance Rating]]=4,"Satisfied",HRData[[#This Row],[Performance Rating]]=5,"Very Satisfied")</f>
        <v>Neutral</v>
      </c>
      <c r="P1616" s="7">
        <v>47337</v>
      </c>
      <c r="Q1616" s="7">
        <v>4455</v>
      </c>
      <c r="R1616" s="2">
        <v>4</v>
      </c>
      <c r="S1616" s="2">
        <v>3</v>
      </c>
      <c r="T1616" s="2">
        <v>9</v>
      </c>
      <c r="U1616" s="2">
        <v>1</v>
      </c>
      <c r="V1616" s="2" t="str" cm="1">
        <f t="array" ref="V16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16" s="2" t="s">
        <v>31</v>
      </c>
      <c r="X1616" s="2" t="str">
        <f t="shared" si="102"/>
        <v>30-39</v>
      </c>
      <c r="Y1616" s="2" t="str">
        <f t="shared" si="103"/>
        <v>30-39</v>
      </c>
    </row>
    <row r="1617" spans="1:25" x14ac:dyDescent="0.25">
      <c r="A1617" s="2">
        <v>8007</v>
      </c>
      <c r="B1617" s="2" t="s">
        <v>2224</v>
      </c>
      <c r="C1617" s="2">
        <v>24</v>
      </c>
      <c r="D1617" s="2" t="s">
        <v>217</v>
      </c>
      <c r="E1617" s="2" t="s">
        <v>42</v>
      </c>
      <c r="F1617" s="2" t="s">
        <v>2225</v>
      </c>
      <c r="G1617" s="5">
        <v>43852</v>
      </c>
      <c r="H1617" s="2">
        <v>4.0199999999999996</v>
      </c>
      <c r="I1617" s="2">
        <f t="shared" ca="1" si="100"/>
        <v>1</v>
      </c>
      <c r="J1617" s="2" t="str">
        <f t="shared" ca="1" si="101"/>
        <v>1-3</v>
      </c>
      <c r="K1617" s="5">
        <v>44236</v>
      </c>
      <c r="L1617" s="2" t="s">
        <v>48</v>
      </c>
      <c r="M1617" s="2" t="s">
        <v>30</v>
      </c>
      <c r="N1617" s="2">
        <v>1</v>
      </c>
      <c r="O1617" s="2" t="str" cm="1">
        <f t="array" ref="O1617">_xlfn.IFS(HRData[[#This Row],[Performance Rating]]=1,"Very Dissatisfied",HRData[[#This Row],[Performance Rating]]=2,"Dissatisfied",HRData[[#This Row],[Performance Rating]]=3,"Neutral",HRData[[#This Row],[Performance Rating]]=4,"Satisfied",HRData[[#This Row],[Performance Rating]]=5,"Very Satisfied")</f>
        <v>Very Dissatisfied</v>
      </c>
      <c r="P1617" s="7">
        <v>35175</v>
      </c>
      <c r="Q1617" s="7">
        <v>2845</v>
      </c>
      <c r="R1617" s="2">
        <v>4</v>
      </c>
      <c r="S1617" s="2">
        <v>6</v>
      </c>
      <c r="T1617" s="2">
        <v>5</v>
      </c>
      <c r="U1617" s="2">
        <v>3</v>
      </c>
      <c r="V1617" s="2" t="str" cm="1">
        <f t="array" ref="V1617">_xlfn.IFS(HRData[[#This Row],[Job Satisfaction Level]]=1,"Very Dissatisfied",HRData[[#This Row],[Job Satisfaction Level]]=2,"Dissatisfied",HRData[[#This Row],[Job Satisfaction Level]]=3,"Neutral",HRData[[#This Row],[Job Satisfaction Level]]=4,"Satisfied",HRData[[#This Row],[Job Satisfaction Level]]=5,"Very Satisfied")</f>
        <v>Neutral</v>
      </c>
      <c r="W1617" s="2" t="s">
        <v>31</v>
      </c>
      <c r="X1617" s="2" t="str">
        <f t="shared" si="102"/>
        <v>20-29</v>
      </c>
      <c r="Y1617" s="2" t="str">
        <f t="shared" si="103"/>
        <v>20-29</v>
      </c>
    </row>
    <row r="1618" spans="1:25" x14ac:dyDescent="0.25">
      <c r="A1618" s="2">
        <v>9820</v>
      </c>
      <c r="B1618" s="2" t="s">
        <v>2226</v>
      </c>
      <c r="C1618" s="2">
        <v>52</v>
      </c>
      <c r="D1618" s="2" t="s">
        <v>33</v>
      </c>
      <c r="E1618" s="2" t="s">
        <v>42</v>
      </c>
      <c r="F1618" s="2" t="s">
        <v>1412</v>
      </c>
      <c r="G1618" s="5">
        <v>43464</v>
      </c>
      <c r="H1618" s="2">
        <v>5.08</v>
      </c>
      <c r="I1618" s="2">
        <f t="shared" ca="1" si="100"/>
        <v>5</v>
      </c>
      <c r="J1618" s="2" t="str">
        <f t="shared" ca="1" si="101"/>
        <v>5-10</v>
      </c>
      <c r="K1618" s="5"/>
      <c r="L1618" s="2" t="s">
        <v>29</v>
      </c>
      <c r="M1618" s="2" t="s">
        <v>39</v>
      </c>
      <c r="N1618" s="2">
        <v>1</v>
      </c>
      <c r="O1618" s="2" t="str" cm="1">
        <f t="array" ref="O1618">_xlfn.IFS(HRData[[#This Row],[Performance Rating]]=1,"Very Dissatisfied",HRData[[#This Row],[Performance Rating]]=2,"Dissatisfied",HRData[[#This Row],[Performance Rating]]=3,"Neutral",HRData[[#This Row],[Performance Rating]]=4,"Satisfied",HRData[[#This Row],[Performance Rating]]=5,"Very Satisfied")</f>
        <v>Very Dissatisfied</v>
      </c>
      <c r="P1618" s="7">
        <v>81725</v>
      </c>
      <c r="Q1618" s="7">
        <v>136</v>
      </c>
      <c r="R1618" s="2">
        <v>3</v>
      </c>
      <c r="S1618" s="2">
        <v>4</v>
      </c>
      <c r="T1618" s="2">
        <v>4</v>
      </c>
      <c r="U1618" s="2">
        <v>4</v>
      </c>
      <c r="V1618" s="2" t="str" cm="1">
        <f t="array" ref="V1618">_xlfn.IFS(HRData[[#This Row],[Job Satisfaction Level]]=1,"Very Dissatisfied",HRData[[#This Row],[Job Satisfaction Level]]=2,"Dissatisfied",HRData[[#This Row],[Job Satisfaction Level]]=3,"Neutral",HRData[[#This Row],[Job Satisfaction Level]]=4,"Satisfied",HRData[[#This Row],[Job Satisfaction Level]]=5,"Very Satisfied")</f>
        <v>Satisfied</v>
      </c>
      <c r="W1618" s="2" t="s">
        <v>40</v>
      </c>
      <c r="X1618" s="2" t="str">
        <f t="shared" si="102"/>
        <v>50-59</v>
      </c>
      <c r="Y1618" s="2" t="str">
        <f t="shared" si="103"/>
        <v>50-59</v>
      </c>
    </row>
    <row r="1619" spans="1:25" x14ac:dyDescent="0.25">
      <c r="A1619" s="2">
        <v>5131</v>
      </c>
      <c r="B1619" s="2" t="s">
        <v>2227</v>
      </c>
      <c r="C1619" s="2">
        <v>59</v>
      </c>
      <c r="D1619" s="2" t="s">
        <v>33</v>
      </c>
      <c r="E1619" s="2" t="s">
        <v>42</v>
      </c>
      <c r="F1619" s="2" t="s">
        <v>2130</v>
      </c>
      <c r="G1619" s="5">
        <v>43240</v>
      </c>
      <c r="H1619" s="2">
        <v>5.7</v>
      </c>
      <c r="I1619" s="2">
        <f t="shared" ca="1" si="100"/>
        <v>3</v>
      </c>
      <c r="J1619" s="2" t="str">
        <f t="shared" ca="1" si="101"/>
        <v>3-5</v>
      </c>
      <c r="K1619" s="5">
        <v>44415</v>
      </c>
      <c r="L1619" s="2" t="s">
        <v>29</v>
      </c>
      <c r="M1619" s="2" t="s">
        <v>30</v>
      </c>
      <c r="N1619" s="2">
        <v>2</v>
      </c>
      <c r="O1619" s="2" t="str" cm="1">
        <f t="array" ref="O1619">_xlfn.IFS(HRData[[#This Row],[Performance Rating]]=1,"Very Dissatisfied",HRData[[#This Row],[Performance Rating]]=2,"Dissatisfied",HRData[[#This Row],[Performance Rating]]=3,"Neutral",HRData[[#This Row],[Performance Rating]]=4,"Satisfied",HRData[[#This Row],[Performance Rating]]=5,"Very Satisfied")</f>
        <v>Dissatisfied</v>
      </c>
      <c r="P1619" s="7">
        <v>142522</v>
      </c>
      <c r="Q1619" s="7">
        <v>6491</v>
      </c>
      <c r="R1619" s="2">
        <v>2</v>
      </c>
      <c r="S1619" s="2">
        <v>5</v>
      </c>
      <c r="T1619" s="2">
        <v>4</v>
      </c>
      <c r="U1619" s="2">
        <v>5</v>
      </c>
      <c r="V1619" s="2" t="str" cm="1">
        <f t="array" ref="V1619">_xlfn.IFS(HRData[[#This Row],[Job Satisfaction Level]]=1,"Very Dissatisfied",HRData[[#This Row],[Job Satisfaction Level]]=2,"Dissatisfied",HRData[[#This Row],[Job Satisfaction Level]]=3,"Neutral",HRData[[#This Row],[Job Satisfaction Level]]=4,"Satisfied",HRData[[#This Row],[Job Satisfaction Level]]=5,"Very Satisfied")</f>
        <v>Very Satisfied</v>
      </c>
      <c r="W1619" s="2" t="s">
        <v>31</v>
      </c>
      <c r="X1619" s="2" t="str">
        <f t="shared" si="102"/>
        <v>50-59</v>
      </c>
      <c r="Y1619" s="2" t="str">
        <f t="shared" si="103"/>
        <v>50-59</v>
      </c>
    </row>
    <row r="1620" spans="1:25" x14ac:dyDescent="0.25">
      <c r="A1620" s="2">
        <v>3580</v>
      </c>
      <c r="B1620" s="2" t="s">
        <v>2228</v>
      </c>
      <c r="C1620" s="2">
        <v>27</v>
      </c>
      <c r="D1620" s="2" t="s">
        <v>33</v>
      </c>
      <c r="E1620" s="2" t="s">
        <v>34</v>
      </c>
      <c r="F1620" s="2" t="s">
        <v>1001</v>
      </c>
      <c r="G1620" s="5">
        <v>43225</v>
      </c>
      <c r="H1620" s="2">
        <v>5.74</v>
      </c>
      <c r="I1620" s="2">
        <f t="shared" ca="1" si="100"/>
        <v>6</v>
      </c>
      <c r="J1620" s="2" t="str">
        <f t="shared" ca="1" si="101"/>
        <v>5-10</v>
      </c>
      <c r="K1620" s="5"/>
      <c r="L1620" s="2" t="s">
        <v>48</v>
      </c>
      <c r="M1620" s="2" t="s">
        <v>39</v>
      </c>
      <c r="N1620" s="2">
        <v>5</v>
      </c>
      <c r="O1620" s="2" t="str" cm="1">
        <f t="array" ref="O1620">_xlfn.IFS(HRData[[#This Row],[Performance Rating]]=1,"Very Dissatisfied",HRData[[#This Row],[Performance Rating]]=2,"Dissatisfied",HRData[[#This Row],[Performance Rating]]=3,"Neutral",HRData[[#This Row],[Performance Rating]]=4,"Satisfied",HRData[[#This Row],[Performance Rating]]=5,"Very Satisfied")</f>
        <v>Very Satisfied</v>
      </c>
      <c r="P1620" s="7">
        <v>127803</v>
      </c>
      <c r="Q1620" s="7">
        <v>4898</v>
      </c>
      <c r="R1620" s="2">
        <v>6</v>
      </c>
      <c r="S1620" s="2">
        <v>2</v>
      </c>
      <c r="T1620" s="2">
        <v>2</v>
      </c>
      <c r="U1620" s="2">
        <v>1</v>
      </c>
      <c r="V1620" s="2" t="str" cm="1">
        <f t="array" ref="V16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20" s="2" t="s">
        <v>31</v>
      </c>
      <c r="X1620" s="2" t="str">
        <f t="shared" si="102"/>
        <v>20-29</v>
      </c>
      <c r="Y1620" s="2" t="str">
        <f t="shared" si="103"/>
        <v>20-29</v>
      </c>
    </row>
    <row r="1621" spans="1:25" x14ac:dyDescent="0.25">
      <c r="A1621" s="2">
        <v>1271</v>
      </c>
      <c r="B1621" s="2" t="s">
        <v>2229</v>
      </c>
      <c r="C1621" s="2">
        <v>54</v>
      </c>
      <c r="D1621" s="2" t="s">
        <v>33</v>
      </c>
      <c r="E1621" s="2" t="s">
        <v>42</v>
      </c>
      <c r="F1621" s="2" t="s">
        <v>176</v>
      </c>
      <c r="G1621" s="5">
        <v>42403</v>
      </c>
      <c r="H1621" s="2">
        <v>7.99</v>
      </c>
      <c r="I1621" s="2">
        <f t="shared" ca="1" si="100"/>
        <v>4</v>
      </c>
      <c r="J1621" s="2" t="str">
        <f t="shared" ca="1" si="101"/>
        <v>3-5</v>
      </c>
      <c r="K1621" s="5">
        <v>44185</v>
      </c>
      <c r="L1621" s="2" t="s">
        <v>56</v>
      </c>
      <c r="M1621" s="2" t="s">
        <v>30</v>
      </c>
      <c r="N1621" s="2">
        <v>1</v>
      </c>
      <c r="O1621" s="2" t="str" cm="1">
        <f t="array" ref="O1621">_xlfn.IFS(HRData[[#This Row],[Performance Rating]]=1,"Very Dissatisfied",HRData[[#This Row],[Performance Rating]]=2,"Dissatisfied",HRData[[#This Row],[Performance Rating]]=3,"Neutral",HRData[[#This Row],[Performance Rating]]=4,"Satisfied",HRData[[#This Row],[Performance Rating]]=5,"Very Satisfied")</f>
        <v>Very Dissatisfied</v>
      </c>
      <c r="P1621" s="7">
        <v>52599</v>
      </c>
      <c r="Q1621" s="7">
        <v>5257</v>
      </c>
      <c r="R1621" s="2">
        <v>3</v>
      </c>
      <c r="S1621" s="2">
        <v>0</v>
      </c>
      <c r="T1621" s="2">
        <v>10</v>
      </c>
      <c r="U1621" s="2">
        <v>5</v>
      </c>
      <c r="V1621" s="2" t="str" cm="1">
        <f t="array" ref="V1621">_xlfn.IFS(HRData[[#This Row],[Job Satisfaction Level]]=1,"Very Dissatisfied",HRData[[#This Row],[Job Satisfaction Level]]=2,"Dissatisfied",HRData[[#This Row],[Job Satisfaction Level]]=3,"Neutral",HRData[[#This Row],[Job Satisfaction Level]]=4,"Satisfied",HRData[[#This Row],[Job Satisfaction Level]]=5,"Very Satisfied")</f>
        <v>Very Satisfied</v>
      </c>
      <c r="W1621" s="2" t="s">
        <v>40</v>
      </c>
      <c r="X1621" s="2" t="str">
        <f t="shared" si="102"/>
        <v>50-59</v>
      </c>
      <c r="Y1621" s="2" t="str">
        <f t="shared" si="103"/>
        <v>50-59</v>
      </c>
    </row>
    <row r="1622" spans="1:25" x14ac:dyDescent="0.25">
      <c r="A1622" s="2">
        <v>8123</v>
      </c>
      <c r="B1622" s="2" t="s">
        <v>2230</v>
      </c>
      <c r="C1622" s="2">
        <v>51</v>
      </c>
      <c r="D1622" s="2" t="s">
        <v>33</v>
      </c>
      <c r="E1622" s="2" t="s">
        <v>37</v>
      </c>
      <c r="F1622" s="2" t="s">
        <v>484</v>
      </c>
      <c r="G1622" s="5">
        <v>42648</v>
      </c>
      <c r="H1622" s="2">
        <v>7.32</v>
      </c>
      <c r="I1622" s="2">
        <f t="shared" ca="1" si="100"/>
        <v>7</v>
      </c>
      <c r="J1622" s="2" t="str">
        <f t="shared" ca="1" si="101"/>
        <v>5-10</v>
      </c>
      <c r="K1622" s="5"/>
      <c r="L1622" s="2" t="s">
        <v>29</v>
      </c>
      <c r="M1622" s="2" t="s">
        <v>39</v>
      </c>
      <c r="N1622" s="2">
        <v>4</v>
      </c>
      <c r="O1622" s="2" t="str" cm="1">
        <f t="array" ref="O1622">_xlfn.IFS(HRData[[#This Row],[Performance Rating]]=1,"Very Dissatisfied",HRData[[#This Row],[Performance Rating]]=2,"Dissatisfied",HRData[[#This Row],[Performance Rating]]=3,"Neutral",HRData[[#This Row],[Performance Rating]]=4,"Satisfied",HRData[[#This Row],[Performance Rating]]=5,"Very Satisfied")</f>
        <v>Satisfied</v>
      </c>
      <c r="P1622" s="7">
        <v>44809</v>
      </c>
      <c r="Q1622" s="7">
        <v>3210</v>
      </c>
      <c r="R1622" s="2">
        <v>8</v>
      </c>
      <c r="S1622" s="2">
        <v>10</v>
      </c>
      <c r="T1622" s="2">
        <v>2</v>
      </c>
      <c r="U1622" s="2">
        <v>3</v>
      </c>
      <c r="V1622" s="2" t="str" cm="1">
        <f t="array" ref="V1622">_xlfn.IFS(HRData[[#This Row],[Job Satisfaction Level]]=1,"Very Dissatisfied",HRData[[#This Row],[Job Satisfaction Level]]=2,"Dissatisfied",HRData[[#This Row],[Job Satisfaction Level]]=3,"Neutral",HRData[[#This Row],[Job Satisfaction Level]]=4,"Satisfied",HRData[[#This Row],[Job Satisfaction Level]]=5,"Very Satisfied")</f>
        <v>Neutral</v>
      </c>
      <c r="W1622" s="2" t="s">
        <v>31</v>
      </c>
      <c r="X1622" s="2" t="str">
        <f t="shared" si="102"/>
        <v>50-59</v>
      </c>
      <c r="Y1622" s="2" t="str">
        <f t="shared" si="103"/>
        <v>50-59</v>
      </c>
    </row>
    <row r="1623" spans="1:25" x14ac:dyDescent="0.25">
      <c r="A1623" s="2">
        <v>8465</v>
      </c>
      <c r="B1623" s="2" t="s">
        <v>2231</v>
      </c>
      <c r="C1623" s="2">
        <v>56</v>
      </c>
      <c r="D1623" s="2" t="s">
        <v>33</v>
      </c>
      <c r="E1623" s="2" t="s">
        <v>42</v>
      </c>
      <c r="F1623" s="2" t="s">
        <v>688</v>
      </c>
      <c r="G1623" s="5">
        <v>44717</v>
      </c>
      <c r="H1623" s="2">
        <v>1.65</v>
      </c>
      <c r="I1623" s="2">
        <f t="shared" ca="1" si="100"/>
        <v>1</v>
      </c>
      <c r="J1623" s="2" t="str">
        <f t="shared" ca="1" si="101"/>
        <v>1-3</v>
      </c>
      <c r="K1623" s="5"/>
      <c r="L1623" s="2" t="s">
        <v>48</v>
      </c>
      <c r="M1623" s="2" t="s">
        <v>39</v>
      </c>
      <c r="N1623" s="2">
        <v>5</v>
      </c>
      <c r="O1623" s="2" t="str" cm="1">
        <f t="array" ref="O1623">_xlfn.IFS(HRData[[#This Row],[Performance Rating]]=1,"Very Dissatisfied",HRData[[#This Row],[Performance Rating]]=2,"Dissatisfied",HRData[[#This Row],[Performance Rating]]=3,"Neutral",HRData[[#This Row],[Performance Rating]]=4,"Satisfied",HRData[[#This Row],[Performance Rating]]=5,"Very Satisfied")</f>
        <v>Very Satisfied</v>
      </c>
      <c r="P1623" s="7">
        <v>73289</v>
      </c>
      <c r="Q1623" s="7">
        <v>2348</v>
      </c>
      <c r="R1623" s="2">
        <v>17</v>
      </c>
      <c r="S1623" s="2">
        <v>10</v>
      </c>
      <c r="T1623" s="2">
        <v>10</v>
      </c>
      <c r="U1623" s="2">
        <v>1</v>
      </c>
      <c r="V1623" s="2" t="str" cm="1">
        <f t="array" ref="V16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23" s="2" t="s">
        <v>31</v>
      </c>
      <c r="X1623" s="2" t="str">
        <f t="shared" si="102"/>
        <v>50-59</v>
      </c>
      <c r="Y1623" s="2" t="str">
        <f t="shared" si="103"/>
        <v>50-59</v>
      </c>
    </row>
    <row r="1624" spans="1:25" x14ac:dyDescent="0.25">
      <c r="A1624" s="2">
        <v>5615</v>
      </c>
      <c r="B1624" s="2" t="s">
        <v>2232</v>
      </c>
      <c r="C1624" s="2">
        <v>33</v>
      </c>
      <c r="D1624" s="2" t="s">
        <v>217</v>
      </c>
      <c r="E1624" s="2" t="s">
        <v>34</v>
      </c>
      <c r="F1624" s="2" t="s">
        <v>806</v>
      </c>
      <c r="G1624" s="5">
        <v>44847</v>
      </c>
      <c r="H1624" s="2">
        <v>1.29</v>
      </c>
      <c r="I1624" s="2">
        <f t="shared" ca="1" si="100"/>
        <v>1</v>
      </c>
      <c r="J1624" s="2" t="str">
        <f t="shared" ca="1" si="101"/>
        <v>1-3</v>
      </c>
      <c r="K1624" s="5"/>
      <c r="L1624" s="2" t="s">
        <v>29</v>
      </c>
      <c r="M1624" s="2" t="s">
        <v>39</v>
      </c>
      <c r="N1624" s="2">
        <v>3</v>
      </c>
      <c r="O1624" s="2" t="str" cm="1">
        <f t="array" ref="O1624">_xlfn.IFS(HRData[[#This Row],[Performance Rating]]=1,"Very Dissatisfied",HRData[[#This Row],[Performance Rating]]=2,"Dissatisfied",HRData[[#This Row],[Performance Rating]]=3,"Neutral",HRData[[#This Row],[Performance Rating]]=4,"Satisfied",HRData[[#This Row],[Performance Rating]]=5,"Very Satisfied")</f>
        <v>Neutral</v>
      </c>
      <c r="P1624" s="7">
        <v>63959</v>
      </c>
      <c r="Q1624" s="7">
        <v>4339</v>
      </c>
      <c r="R1624" s="2">
        <v>5</v>
      </c>
      <c r="S1624" s="2">
        <v>2</v>
      </c>
      <c r="T1624" s="2">
        <v>8</v>
      </c>
      <c r="U1624" s="2">
        <v>2</v>
      </c>
      <c r="V1624" s="2" t="str" cm="1">
        <f t="array" ref="V1624">_xlfn.IFS(HRData[[#This Row],[Job Satisfaction Level]]=1,"Very Dissatisfied",HRData[[#This Row],[Job Satisfaction Level]]=2,"Dissatisfied",HRData[[#This Row],[Job Satisfaction Level]]=3,"Neutral",HRData[[#This Row],[Job Satisfaction Level]]=4,"Satisfied",HRData[[#This Row],[Job Satisfaction Level]]=5,"Very Satisfied")</f>
        <v>Dissatisfied</v>
      </c>
      <c r="W1624" s="2" t="s">
        <v>45</v>
      </c>
      <c r="X1624" s="2" t="str">
        <f t="shared" si="102"/>
        <v>30-39</v>
      </c>
      <c r="Y1624" s="2" t="str">
        <f t="shared" si="103"/>
        <v>30-39</v>
      </c>
    </row>
    <row r="1625" spans="1:25" x14ac:dyDescent="0.25">
      <c r="A1625" s="2">
        <v>8108</v>
      </c>
      <c r="B1625" s="2" t="s">
        <v>2233</v>
      </c>
      <c r="C1625" s="2">
        <v>63</v>
      </c>
      <c r="D1625" s="2" t="s">
        <v>26</v>
      </c>
      <c r="E1625" s="2" t="s">
        <v>50</v>
      </c>
      <c r="F1625" s="2" t="s">
        <v>471</v>
      </c>
      <c r="G1625" s="5">
        <v>43192</v>
      </c>
      <c r="H1625" s="2">
        <v>5.83</v>
      </c>
      <c r="I1625" s="2">
        <f t="shared" ca="1" si="100"/>
        <v>6</v>
      </c>
      <c r="J1625" s="2" t="str">
        <f t="shared" ca="1" si="101"/>
        <v>5-10</v>
      </c>
      <c r="K1625" s="5"/>
      <c r="L1625" s="2" t="s">
        <v>44</v>
      </c>
      <c r="M1625" s="2" t="s">
        <v>39</v>
      </c>
      <c r="N1625" s="2">
        <v>3</v>
      </c>
      <c r="O1625" s="2" t="str" cm="1">
        <f t="array" ref="O1625">_xlfn.IFS(HRData[[#This Row],[Performance Rating]]=1,"Very Dissatisfied",HRData[[#This Row],[Performance Rating]]=2,"Dissatisfied",HRData[[#This Row],[Performance Rating]]=3,"Neutral",HRData[[#This Row],[Performance Rating]]=4,"Satisfied",HRData[[#This Row],[Performance Rating]]=5,"Very Satisfied")</f>
        <v>Neutral</v>
      </c>
      <c r="P1625" s="7">
        <v>55737</v>
      </c>
      <c r="Q1625" s="7">
        <v>3295</v>
      </c>
      <c r="R1625" s="2">
        <v>10</v>
      </c>
      <c r="S1625" s="2">
        <v>7</v>
      </c>
      <c r="T1625" s="2">
        <v>5</v>
      </c>
      <c r="U1625" s="2">
        <v>5</v>
      </c>
      <c r="V1625" s="2" t="str" cm="1">
        <f t="array" ref="V1625">_xlfn.IFS(HRData[[#This Row],[Job Satisfaction Level]]=1,"Very Dissatisfied",HRData[[#This Row],[Job Satisfaction Level]]=2,"Dissatisfied",HRData[[#This Row],[Job Satisfaction Level]]=3,"Neutral",HRData[[#This Row],[Job Satisfaction Level]]=4,"Satisfied",HRData[[#This Row],[Job Satisfaction Level]]=5,"Very Satisfied")</f>
        <v>Very Satisfied</v>
      </c>
      <c r="W1625" s="2" t="s">
        <v>40</v>
      </c>
      <c r="X1625" s="2" t="str">
        <f t="shared" si="102"/>
        <v>60-69</v>
      </c>
      <c r="Y1625" s="2" t="str">
        <f t="shared" si="103"/>
        <v>60-69</v>
      </c>
    </row>
    <row r="1626" spans="1:25" x14ac:dyDescent="0.25">
      <c r="A1626" s="2">
        <v>9106</v>
      </c>
      <c r="B1626" s="2" t="s">
        <v>2234</v>
      </c>
      <c r="C1626" s="2">
        <v>19</v>
      </c>
      <c r="D1626" s="2" t="s">
        <v>217</v>
      </c>
      <c r="E1626" s="2" t="s">
        <v>50</v>
      </c>
      <c r="F1626" s="2" t="s">
        <v>1304</v>
      </c>
      <c r="G1626" s="5">
        <v>43907</v>
      </c>
      <c r="H1626" s="2">
        <v>3.87</v>
      </c>
      <c r="I1626" s="2">
        <f t="shared" ca="1" si="100"/>
        <v>2</v>
      </c>
      <c r="J1626" s="2" t="str">
        <f t="shared" ca="1" si="101"/>
        <v>1-3</v>
      </c>
      <c r="K1626" s="5">
        <v>44852</v>
      </c>
      <c r="L1626" s="2" t="s">
        <v>44</v>
      </c>
      <c r="M1626" s="2" t="s">
        <v>30</v>
      </c>
      <c r="N1626" s="2">
        <v>3</v>
      </c>
      <c r="O1626" s="2" t="str" cm="1">
        <f t="array" ref="O1626">_xlfn.IFS(HRData[[#This Row],[Performance Rating]]=1,"Very Dissatisfied",HRData[[#This Row],[Performance Rating]]=2,"Dissatisfied",HRData[[#This Row],[Performance Rating]]=3,"Neutral",HRData[[#This Row],[Performance Rating]]=4,"Satisfied",HRData[[#This Row],[Performance Rating]]=5,"Very Satisfied")</f>
        <v>Neutral</v>
      </c>
      <c r="P1626" s="7">
        <v>125506</v>
      </c>
      <c r="Q1626" s="7">
        <v>9778</v>
      </c>
      <c r="R1626" s="2">
        <v>11</v>
      </c>
      <c r="S1626" s="2">
        <v>5</v>
      </c>
      <c r="T1626" s="2">
        <v>7</v>
      </c>
      <c r="U1626" s="2">
        <v>3</v>
      </c>
      <c r="V1626" s="2" t="str" cm="1">
        <f t="array" ref="V1626">_xlfn.IFS(HRData[[#This Row],[Job Satisfaction Level]]=1,"Very Dissatisfied",HRData[[#This Row],[Job Satisfaction Level]]=2,"Dissatisfied",HRData[[#This Row],[Job Satisfaction Level]]=3,"Neutral",HRData[[#This Row],[Job Satisfaction Level]]=4,"Satisfied",HRData[[#This Row],[Job Satisfaction Level]]=5,"Very Satisfied")</f>
        <v>Neutral</v>
      </c>
      <c r="W1626" s="2" t="s">
        <v>31</v>
      </c>
      <c r="X1626" s="2" t="str">
        <f t="shared" si="102"/>
        <v>10-19</v>
      </c>
      <c r="Y1626" s="2" t="str">
        <f t="shared" si="103"/>
        <v>10-19</v>
      </c>
    </row>
    <row r="1627" spans="1:25" x14ac:dyDescent="0.25">
      <c r="A1627" s="2">
        <v>7834</v>
      </c>
      <c r="B1627" s="2" t="s">
        <v>2235</v>
      </c>
      <c r="C1627" s="2">
        <v>51</v>
      </c>
      <c r="D1627" s="2" t="s">
        <v>33</v>
      </c>
      <c r="E1627" s="2" t="s">
        <v>37</v>
      </c>
      <c r="F1627" s="2" t="s">
        <v>1161</v>
      </c>
      <c r="G1627" s="5">
        <v>45128</v>
      </c>
      <c r="H1627" s="2">
        <v>0.52</v>
      </c>
      <c r="I1627" s="2">
        <f t="shared" ca="1" si="100"/>
        <v>0</v>
      </c>
      <c r="J1627" s="2" t="str">
        <f t="shared" ca="1" si="101"/>
        <v>New</v>
      </c>
      <c r="K1627" s="5"/>
      <c r="L1627" s="2" t="s">
        <v>48</v>
      </c>
      <c r="M1627" s="2" t="s">
        <v>39</v>
      </c>
      <c r="N1627" s="2">
        <v>4</v>
      </c>
      <c r="O1627" s="2" t="str" cm="1">
        <f t="array" ref="O1627">_xlfn.IFS(HRData[[#This Row],[Performance Rating]]=1,"Very Dissatisfied",HRData[[#This Row],[Performance Rating]]=2,"Dissatisfied",HRData[[#This Row],[Performance Rating]]=3,"Neutral",HRData[[#This Row],[Performance Rating]]=4,"Satisfied",HRData[[#This Row],[Performance Rating]]=5,"Very Satisfied")</f>
        <v>Satisfied</v>
      </c>
      <c r="P1627" s="7">
        <v>116057</v>
      </c>
      <c r="Q1627" s="7">
        <v>9317</v>
      </c>
      <c r="R1627" s="2">
        <v>14</v>
      </c>
      <c r="S1627" s="2">
        <v>5</v>
      </c>
      <c r="T1627" s="2">
        <v>2</v>
      </c>
      <c r="U1627" s="2">
        <v>1</v>
      </c>
      <c r="V1627" s="2" t="str" cm="1">
        <f t="array" ref="V16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27" s="2" t="s">
        <v>45</v>
      </c>
      <c r="X1627" s="2" t="str">
        <f t="shared" si="102"/>
        <v>50-59</v>
      </c>
      <c r="Y1627" s="2" t="str">
        <f t="shared" si="103"/>
        <v>50-59</v>
      </c>
    </row>
    <row r="1628" spans="1:25" x14ac:dyDescent="0.25">
      <c r="A1628" s="2">
        <v>8212</v>
      </c>
      <c r="B1628" s="2" t="s">
        <v>2236</v>
      </c>
      <c r="C1628" s="2">
        <v>27</v>
      </c>
      <c r="D1628" s="2" t="s">
        <v>217</v>
      </c>
      <c r="E1628" s="2" t="s">
        <v>42</v>
      </c>
      <c r="F1628" s="2" t="s">
        <v>1570</v>
      </c>
      <c r="G1628" s="5">
        <v>42452</v>
      </c>
      <c r="H1628" s="2">
        <v>7.85</v>
      </c>
      <c r="I1628" s="2">
        <f t="shared" ca="1" si="100"/>
        <v>5</v>
      </c>
      <c r="J1628" s="2" t="str">
        <f t="shared" ca="1" si="101"/>
        <v>5-10</v>
      </c>
      <c r="K1628" s="5">
        <v>44385</v>
      </c>
      <c r="L1628" s="2" t="s">
        <v>48</v>
      </c>
      <c r="M1628" s="2" t="s">
        <v>30</v>
      </c>
      <c r="N1628" s="2">
        <v>5</v>
      </c>
      <c r="O1628" s="2" t="str" cm="1">
        <f t="array" ref="O1628">_xlfn.IFS(HRData[[#This Row],[Performance Rating]]=1,"Very Dissatisfied",HRData[[#This Row],[Performance Rating]]=2,"Dissatisfied",HRData[[#This Row],[Performance Rating]]=3,"Neutral",HRData[[#This Row],[Performance Rating]]=4,"Satisfied",HRData[[#This Row],[Performance Rating]]=5,"Very Satisfied")</f>
        <v>Very Satisfied</v>
      </c>
      <c r="P1628" s="7">
        <v>49255</v>
      </c>
      <c r="Q1628" s="7">
        <v>3211</v>
      </c>
      <c r="R1628" s="2">
        <v>2</v>
      </c>
      <c r="S1628" s="2">
        <v>5</v>
      </c>
      <c r="T1628" s="2">
        <v>1</v>
      </c>
      <c r="U1628" s="2">
        <v>1</v>
      </c>
      <c r="V1628" s="2" t="str" cm="1">
        <f t="array" ref="V16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28" s="2" t="s">
        <v>31</v>
      </c>
      <c r="X1628" s="2" t="str">
        <f t="shared" si="102"/>
        <v>20-29</v>
      </c>
      <c r="Y1628" s="2" t="str">
        <f t="shared" si="103"/>
        <v>20-29</v>
      </c>
    </row>
    <row r="1629" spans="1:25" x14ac:dyDescent="0.25">
      <c r="A1629" s="2">
        <v>2573</v>
      </c>
      <c r="B1629" s="2" t="s">
        <v>2237</v>
      </c>
      <c r="C1629" s="2">
        <v>51</v>
      </c>
      <c r="D1629" s="2" t="s">
        <v>33</v>
      </c>
      <c r="E1629" s="2" t="s">
        <v>50</v>
      </c>
      <c r="F1629" s="2" t="s">
        <v>2238</v>
      </c>
      <c r="G1629" s="5">
        <v>43211</v>
      </c>
      <c r="H1629" s="2">
        <v>5.78</v>
      </c>
      <c r="I1629" s="2">
        <f t="shared" ca="1" si="100"/>
        <v>6</v>
      </c>
      <c r="J1629" s="2" t="str">
        <f t="shared" ca="1" si="101"/>
        <v>5-10</v>
      </c>
      <c r="K1629" s="5"/>
      <c r="L1629" s="2" t="s">
        <v>48</v>
      </c>
      <c r="M1629" s="2" t="s">
        <v>39</v>
      </c>
      <c r="N1629" s="2">
        <v>1</v>
      </c>
      <c r="O1629" s="2" t="str" cm="1">
        <f t="array" ref="O1629">_xlfn.IFS(HRData[[#This Row],[Performance Rating]]=1,"Very Dissatisfied",HRData[[#This Row],[Performance Rating]]=2,"Dissatisfied",HRData[[#This Row],[Performance Rating]]=3,"Neutral",HRData[[#This Row],[Performance Rating]]=4,"Satisfied",HRData[[#This Row],[Performance Rating]]=5,"Very Satisfied")</f>
        <v>Very Dissatisfied</v>
      </c>
      <c r="P1629" s="7">
        <v>138264</v>
      </c>
      <c r="Q1629" s="7">
        <v>4698</v>
      </c>
      <c r="R1629" s="2">
        <v>6</v>
      </c>
      <c r="S1629" s="2">
        <v>2</v>
      </c>
      <c r="T1629" s="2">
        <v>4</v>
      </c>
      <c r="U1629" s="2">
        <v>2</v>
      </c>
      <c r="V1629" s="2" t="str" cm="1">
        <f t="array" ref="V1629">_xlfn.IFS(HRData[[#This Row],[Job Satisfaction Level]]=1,"Very Dissatisfied",HRData[[#This Row],[Job Satisfaction Level]]=2,"Dissatisfied",HRData[[#This Row],[Job Satisfaction Level]]=3,"Neutral",HRData[[#This Row],[Job Satisfaction Level]]=4,"Satisfied",HRData[[#This Row],[Job Satisfaction Level]]=5,"Very Satisfied")</f>
        <v>Dissatisfied</v>
      </c>
      <c r="W1629" s="2" t="s">
        <v>45</v>
      </c>
      <c r="X1629" s="2" t="str">
        <f t="shared" si="102"/>
        <v>50-59</v>
      </c>
      <c r="Y1629" s="2" t="str">
        <f t="shared" si="103"/>
        <v>50-59</v>
      </c>
    </row>
    <row r="1630" spans="1:25" x14ac:dyDescent="0.25">
      <c r="A1630" s="2">
        <v>9956</v>
      </c>
      <c r="B1630" s="2" t="s">
        <v>2239</v>
      </c>
      <c r="C1630" s="2">
        <v>64</v>
      </c>
      <c r="D1630" s="2" t="s">
        <v>33</v>
      </c>
      <c r="E1630" s="2" t="s">
        <v>42</v>
      </c>
      <c r="F1630" s="2" t="s">
        <v>2240</v>
      </c>
      <c r="G1630" s="5">
        <v>44100</v>
      </c>
      <c r="H1630" s="2">
        <v>3.34</v>
      </c>
      <c r="I1630" s="2">
        <f t="shared" ca="1" si="100"/>
        <v>0</v>
      </c>
      <c r="J1630" s="2" t="str">
        <f t="shared" ca="1" si="101"/>
        <v>New</v>
      </c>
      <c r="K1630" s="5">
        <v>44232</v>
      </c>
      <c r="L1630" s="2" t="s">
        <v>29</v>
      </c>
      <c r="M1630" s="2" t="s">
        <v>30</v>
      </c>
      <c r="N1630" s="2">
        <v>4</v>
      </c>
      <c r="O1630" s="2" t="str" cm="1">
        <f t="array" ref="O1630">_xlfn.IFS(HRData[[#This Row],[Performance Rating]]=1,"Very Dissatisfied",HRData[[#This Row],[Performance Rating]]=2,"Dissatisfied",HRData[[#This Row],[Performance Rating]]=3,"Neutral",HRData[[#This Row],[Performance Rating]]=4,"Satisfied",HRData[[#This Row],[Performance Rating]]=5,"Very Satisfied")</f>
        <v>Satisfied</v>
      </c>
      <c r="P1630" s="7">
        <v>72929</v>
      </c>
      <c r="Q1630" s="7">
        <v>6531</v>
      </c>
      <c r="R1630" s="2">
        <v>16</v>
      </c>
      <c r="S1630" s="2">
        <v>0</v>
      </c>
      <c r="T1630" s="2">
        <v>9</v>
      </c>
      <c r="U1630" s="2">
        <v>5</v>
      </c>
      <c r="V1630" s="2" t="str" cm="1">
        <f t="array" ref="V1630">_xlfn.IFS(HRData[[#This Row],[Job Satisfaction Level]]=1,"Very Dissatisfied",HRData[[#This Row],[Job Satisfaction Level]]=2,"Dissatisfied",HRData[[#This Row],[Job Satisfaction Level]]=3,"Neutral",HRData[[#This Row],[Job Satisfaction Level]]=4,"Satisfied",HRData[[#This Row],[Job Satisfaction Level]]=5,"Very Satisfied")</f>
        <v>Very Satisfied</v>
      </c>
      <c r="W1630" s="2" t="s">
        <v>45</v>
      </c>
      <c r="X1630" s="2" t="str">
        <f t="shared" si="102"/>
        <v>60-69</v>
      </c>
      <c r="Y1630" s="2" t="str">
        <f t="shared" si="103"/>
        <v>60-69</v>
      </c>
    </row>
    <row r="1631" spans="1:25" x14ac:dyDescent="0.25">
      <c r="A1631" s="2">
        <v>1396</v>
      </c>
      <c r="B1631" s="2" t="s">
        <v>2241</v>
      </c>
      <c r="C1631" s="2">
        <v>56</v>
      </c>
      <c r="D1631" s="2" t="s">
        <v>217</v>
      </c>
      <c r="E1631" s="2" t="s">
        <v>42</v>
      </c>
      <c r="F1631" s="2" t="s">
        <v>673</v>
      </c>
      <c r="G1631" s="5">
        <v>42604</v>
      </c>
      <c r="H1631" s="2">
        <v>7.44</v>
      </c>
      <c r="I1631" s="2">
        <f t="shared" ca="1" si="100"/>
        <v>7</v>
      </c>
      <c r="J1631" s="2" t="str">
        <f t="shared" ca="1" si="101"/>
        <v>5-10</v>
      </c>
      <c r="K1631" s="5">
        <v>45168</v>
      </c>
      <c r="L1631" s="2" t="s">
        <v>56</v>
      </c>
      <c r="M1631" s="2" t="s">
        <v>30</v>
      </c>
      <c r="N1631" s="2">
        <v>5</v>
      </c>
      <c r="O1631" s="2" t="str" cm="1">
        <f t="array" ref="O1631">_xlfn.IFS(HRData[[#This Row],[Performance Rating]]=1,"Very Dissatisfied",HRData[[#This Row],[Performance Rating]]=2,"Dissatisfied",HRData[[#This Row],[Performance Rating]]=3,"Neutral",HRData[[#This Row],[Performance Rating]]=4,"Satisfied",HRData[[#This Row],[Performance Rating]]=5,"Very Satisfied")</f>
        <v>Very Satisfied</v>
      </c>
      <c r="P1631" s="7">
        <v>82120</v>
      </c>
      <c r="Q1631" s="7">
        <v>3133</v>
      </c>
      <c r="R1631" s="2">
        <v>12</v>
      </c>
      <c r="S1631" s="2">
        <v>8</v>
      </c>
      <c r="T1631" s="2">
        <v>7</v>
      </c>
      <c r="U1631" s="2">
        <v>5</v>
      </c>
      <c r="V1631" s="2" t="str" cm="1">
        <f t="array" ref="V1631">_xlfn.IFS(HRData[[#This Row],[Job Satisfaction Level]]=1,"Very Dissatisfied",HRData[[#This Row],[Job Satisfaction Level]]=2,"Dissatisfied",HRData[[#This Row],[Job Satisfaction Level]]=3,"Neutral",HRData[[#This Row],[Job Satisfaction Level]]=4,"Satisfied",HRData[[#This Row],[Job Satisfaction Level]]=5,"Very Satisfied")</f>
        <v>Very Satisfied</v>
      </c>
      <c r="W1631" s="2" t="s">
        <v>40</v>
      </c>
      <c r="X1631" s="2" t="str">
        <f t="shared" si="102"/>
        <v>50-59</v>
      </c>
      <c r="Y1631" s="2" t="str">
        <f t="shared" si="103"/>
        <v>50-59</v>
      </c>
    </row>
    <row r="1632" spans="1:25" x14ac:dyDescent="0.25">
      <c r="A1632" s="2">
        <v>6213</v>
      </c>
      <c r="B1632" s="2" t="s">
        <v>2242</v>
      </c>
      <c r="C1632" s="2">
        <v>61</v>
      </c>
      <c r="D1632" s="2" t="s">
        <v>33</v>
      </c>
      <c r="E1632" s="2" t="s">
        <v>42</v>
      </c>
      <c r="F1632" s="2" t="s">
        <v>675</v>
      </c>
      <c r="G1632" s="5">
        <v>43839</v>
      </c>
      <c r="H1632" s="2">
        <v>4.05</v>
      </c>
      <c r="I1632" s="2">
        <f t="shared" ca="1" si="100"/>
        <v>4</v>
      </c>
      <c r="J1632" s="2" t="str">
        <f t="shared" ca="1" si="101"/>
        <v>3-5</v>
      </c>
      <c r="K1632" s="5"/>
      <c r="L1632" s="2" t="s">
        <v>44</v>
      </c>
      <c r="M1632" s="2" t="s">
        <v>39</v>
      </c>
      <c r="N1632" s="2">
        <v>1</v>
      </c>
      <c r="O1632" s="2" t="str" cm="1">
        <f t="array" ref="O1632">_xlfn.IFS(HRData[[#This Row],[Performance Rating]]=1,"Very Dissatisfied",HRData[[#This Row],[Performance Rating]]=2,"Dissatisfied",HRData[[#This Row],[Performance Rating]]=3,"Neutral",HRData[[#This Row],[Performance Rating]]=4,"Satisfied",HRData[[#This Row],[Performance Rating]]=5,"Very Satisfied")</f>
        <v>Very Dissatisfied</v>
      </c>
      <c r="P1632" s="7">
        <v>58198</v>
      </c>
      <c r="Q1632" s="7">
        <v>6134</v>
      </c>
      <c r="R1632" s="2">
        <v>7</v>
      </c>
      <c r="S1632" s="2">
        <v>6</v>
      </c>
      <c r="T1632" s="2">
        <v>0</v>
      </c>
      <c r="U1632" s="2">
        <v>4</v>
      </c>
      <c r="V1632" s="2" t="str" cm="1">
        <f t="array" ref="V1632">_xlfn.IFS(HRData[[#This Row],[Job Satisfaction Level]]=1,"Very Dissatisfied",HRData[[#This Row],[Job Satisfaction Level]]=2,"Dissatisfied",HRData[[#This Row],[Job Satisfaction Level]]=3,"Neutral",HRData[[#This Row],[Job Satisfaction Level]]=4,"Satisfied",HRData[[#This Row],[Job Satisfaction Level]]=5,"Very Satisfied")</f>
        <v>Satisfied</v>
      </c>
      <c r="W1632" s="2" t="s">
        <v>45</v>
      </c>
      <c r="X1632" s="2" t="str">
        <f t="shared" si="102"/>
        <v>60-69</v>
      </c>
      <c r="Y1632" s="2" t="str">
        <f t="shared" si="103"/>
        <v>60-69</v>
      </c>
    </row>
    <row r="1633" spans="1:25" x14ac:dyDescent="0.25">
      <c r="A1633" s="2">
        <v>8546</v>
      </c>
      <c r="B1633" s="2" t="s">
        <v>2243</v>
      </c>
      <c r="C1633" s="2">
        <v>45</v>
      </c>
      <c r="D1633" s="2" t="s">
        <v>26</v>
      </c>
      <c r="E1633" s="2" t="s">
        <v>42</v>
      </c>
      <c r="F1633" s="2" t="s">
        <v>908</v>
      </c>
      <c r="G1633" s="5">
        <v>41783</v>
      </c>
      <c r="H1633" s="2">
        <v>9.69</v>
      </c>
      <c r="I1633" s="2">
        <f t="shared" ca="1" si="100"/>
        <v>9</v>
      </c>
      <c r="J1633" s="2" t="str">
        <f t="shared" ca="1" si="101"/>
        <v>5-10</v>
      </c>
      <c r="K1633" s="5"/>
      <c r="L1633" s="2" t="s">
        <v>44</v>
      </c>
      <c r="M1633" s="2" t="s">
        <v>39</v>
      </c>
      <c r="N1633" s="2">
        <v>3</v>
      </c>
      <c r="O1633" s="2" t="str" cm="1">
        <f t="array" ref="O1633">_xlfn.IFS(HRData[[#This Row],[Performance Rating]]=1,"Very Dissatisfied",HRData[[#This Row],[Performance Rating]]=2,"Dissatisfied",HRData[[#This Row],[Performance Rating]]=3,"Neutral",HRData[[#This Row],[Performance Rating]]=4,"Satisfied",HRData[[#This Row],[Performance Rating]]=5,"Very Satisfied")</f>
        <v>Neutral</v>
      </c>
      <c r="P1633" s="7">
        <v>88490</v>
      </c>
      <c r="Q1633" s="7">
        <v>3466</v>
      </c>
      <c r="R1633" s="2">
        <v>6</v>
      </c>
      <c r="S1633" s="2">
        <v>3</v>
      </c>
      <c r="T1633" s="2">
        <v>1</v>
      </c>
      <c r="U1633" s="2">
        <v>3</v>
      </c>
      <c r="V1633" s="2" t="str" cm="1">
        <f t="array" ref="V1633">_xlfn.IFS(HRData[[#This Row],[Job Satisfaction Level]]=1,"Very Dissatisfied",HRData[[#This Row],[Job Satisfaction Level]]=2,"Dissatisfied",HRData[[#This Row],[Job Satisfaction Level]]=3,"Neutral",HRData[[#This Row],[Job Satisfaction Level]]=4,"Satisfied",HRData[[#This Row],[Job Satisfaction Level]]=5,"Very Satisfied")</f>
        <v>Neutral</v>
      </c>
      <c r="W1633" s="2" t="s">
        <v>45</v>
      </c>
      <c r="X1633" s="2" t="str">
        <f t="shared" si="102"/>
        <v>40-49</v>
      </c>
      <c r="Y1633" s="2" t="str">
        <f t="shared" si="103"/>
        <v>40-49</v>
      </c>
    </row>
    <row r="1634" spans="1:25" x14ac:dyDescent="0.25">
      <c r="A1634" s="2">
        <v>3908</v>
      </c>
      <c r="B1634" s="2" t="s">
        <v>2244</v>
      </c>
      <c r="C1634" s="2">
        <v>60</v>
      </c>
      <c r="D1634" s="2" t="s">
        <v>26</v>
      </c>
      <c r="E1634" s="2" t="s">
        <v>34</v>
      </c>
      <c r="F1634" s="2" t="s">
        <v>1396</v>
      </c>
      <c r="G1634" s="5">
        <v>45313</v>
      </c>
      <c r="H1634" s="2">
        <v>0.02</v>
      </c>
      <c r="I1634" s="2">
        <f t="shared" ca="1" si="100"/>
        <v>0</v>
      </c>
      <c r="J1634" s="2" t="str">
        <f t="shared" ca="1" si="101"/>
        <v>New</v>
      </c>
      <c r="K1634" s="5">
        <v>45314</v>
      </c>
      <c r="L1634" s="2" t="s">
        <v>56</v>
      </c>
      <c r="M1634" s="2" t="s">
        <v>30</v>
      </c>
      <c r="N1634" s="2">
        <v>3</v>
      </c>
      <c r="O1634" s="2" t="str" cm="1">
        <f t="array" ref="O1634">_xlfn.IFS(HRData[[#This Row],[Performance Rating]]=1,"Very Dissatisfied",HRData[[#This Row],[Performance Rating]]=2,"Dissatisfied",HRData[[#This Row],[Performance Rating]]=3,"Neutral",HRData[[#This Row],[Performance Rating]]=4,"Satisfied",HRData[[#This Row],[Performance Rating]]=5,"Very Satisfied")</f>
        <v>Neutral</v>
      </c>
      <c r="P1634" s="7">
        <v>35950</v>
      </c>
      <c r="Q1634" s="7">
        <v>8147</v>
      </c>
      <c r="R1634" s="2">
        <v>20</v>
      </c>
      <c r="S1634" s="2">
        <v>0</v>
      </c>
      <c r="T1634" s="2">
        <v>6</v>
      </c>
      <c r="U1634" s="2">
        <v>4</v>
      </c>
      <c r="V1634" s="2" t="str" cm="1">
        <f t="array" ref="V1634">_xlfn.IFS(HRData[[#This Row],[Job Satisfaction Level]]=1,"Very Dissatisfied",HRData[[#This Row],[Job Satisfaction Level]]=2,"Dissatisfied",HRData[[#This Row],[Job Satisfaction Level]]=3,"Neutral",HRData[[#This Row],[Job Satisfaction Level]]=4,"Satisfied",HRData[[#This Row],[Job Satisfaction Level]]=5,"Very Satisfied")</f>
        <v>Satisfied</v>
      </c>
      <c r="W1634" s="2" t="s">
        <v>40</v>
      </c>
      <c r="X1634" s="2" t="str">
        <f t="shared" si="102"/>
        <v>60-69</v>
      </c>
      <c r="Y1634" s="2" t="str">
        <f t="shared" si="103"/>
        <v>60-69</v>
      </c>
    </row>
    <row r="1635" spans="1:25" x14ac:dyDescent="0.25">
      <c r="A1635" s="2">
        <v>2235</v>
      </c>
      <c r="B1635" s="2" t="s">
        <v>2245</v>
      </c>
      <c r="C1635" s="2">
        <v>29</v>
      </c>
      <c r="D1635" s="2" t="s">
        <v>217</v>
      </c>
      <c r="E1635" s="2" t="s">
        <v>37</v>
      </c>
      <c r="F1635" s="2" t="s">
        <v>1415</v>
      </c>
      <c r="G1635" s="5">
        <v>43701</v>
      </c>
      <c r="H1635" s="2">
        <v>4.43</v>
      </c>
      <c r="I1635" s="2">
        <f t="shared" ca="1" si="100"/>
        <v>4</v>
      </c>
      <c r="J1635" s="2" t="str">
        <f t="shared" ca="1" si="101"/>
        <v>3-5</v>
      </c>
      <c r="K1635" s="5"/>
      <c r="L1635" s="2" t="s">
        <v>48</v>
      </c>
      <c r="M1635" s="2" t="s">
        <v>39</v>
      </c>
      <c r="N1635" s="2">
        <v>3</v>
      </c>
      <c r="O1635" s="2" t="str" cm="1">
        <f t="array" ref="O1635">_xlfn.IFS(HRData[[#This Row],[Performance Rating]]=1,"Very Dissatisfied",HRData[[#This Row],[Performance Rating]]=2,"Dissatisfied",HRData[[#This Row],[Performance Rating]]=3,"Neutral",HRData[[#This Row],[Performance Rating]]=4,"Satisfied",HRData[[#This Row],[Performance Rating]]=5,"Very Satisfied")</f>
        <v>Neutral</v>
      </c>
      <c r="P1635" s="7">
        <v>118151</v>
      </c>
      <c r="Q1635" s="7">
        <v>2511</v>
      </c>
      <c r="R1635" s="2">
        <v>20</v>
      </c>
      <c r="S1635" s="2">
        <v>0</v>
      </c>
      <c r="T1635" s="2">
        <v>7</v>
      </c>
      <c r="U1635" s="2">
        <v>1</v>
      </c>
      <c r="V1635" s="2" t="str" cm="1">
        <f t="array" ref="V16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35" s="2" t="s">
        <v>45</v>
      </c>
      <c r="X1635" s="2" t="str">
        <f t="shared" si="102"/>
        <v>20-29</v>
      </c>
      <c r="Y1635" s="2" t="str">
        <f t="shared" si="103"/>
        <v>20-29</v>
      </c>
    </row>
    <row r="1636" spans="1:25" x14ac:dyDescent="0.25">
      <c r="A1636" s="2">
        <v>3364</v>
      </c>
      <c r="B1636" s="2" t="s">
        <v>2246</v>
      </c>
      <c r="C1636" s="2">
        <v>44</v>
      </c>
      <c r="D1636" s="2" t="s">
        <v>26</v>
      </c>
      <c r="E1636" s="2" t="s">
        <v>50</v>
      </c>
      <c r="F1636" s="2" t="s">
        <v>1049</v>
      </c>
      <c r="G1636" s="5">
        <v>44890</v>
      </c>
      <c r="H1636" s="2">
        <v>1.18</v>
      </c>
      <c r="I1636" s="2">
        <f t="shared" ca="1" si="100"/>
        <v>0</v>
      </c>
      <c r="J1636" s="2" t="str">
        <f t="shared" ca="1" si="101"/>
        <v>New</v>
      </c>
      <c r="K1636" s="5">
        <v>45046</v>
      </c>
      <c r="L1636" s="2" t="s">
        <v>48</v>
      </c>
      <c r="M1636" s="2" t="s">
        <v>30</v>
      </c>
      <c r="N1636" s="2">
        <v>1</v>
      </c>
      <c r="O1636" s="2" t="str" cm="1">
        <f t="array" ref="O1636">_xlfn.IFS(HRData[[#This Row],[Performance Rating]]=1,"Very Dissatisfied",HRData[[#This Row],[Performance Rating]]=2,"Dissatisfied",HRData[[#This Row],[Performance Rating]]=3,"Neutral",HRData[[#This Row],[Performance Rating]]=4,"Satisfied",HRData[[#This Row],[Performance Rating]]=5,"Very Satisfied")</f>
        <v>Very Dissatisfied</v>
      </c>
      <c r="P1636" s="7">
        <v>61898</v>
      </c>
      <c r="Q1636" s="7">
        <v>9105</v>
      </c>
      <c r="R1636" s="2">
        <v>0</v>
      </c>
      <c r="S1636" s="2">
        <v>8</v>
      </c>
      <c r="T1636" s="2">
        <v>9</v>
      </c>
      <c r="U1636" s="2">
        <v>2</v>
      </c>
      <c r="V1636" s="2" t="str" cm="1">
        <f t="array" ref="V1636">_xlfn.IFS(HRData[[#This Row],[Job Satisfaction Level]]=1,"Very Dissatisfied",HRData[[#This Row],[Job Satisfaction Level]]=2,"Dissatisfied",HRData[[#This Row],[Job Satisfaction Level]]=3,"Neutral",HRData[[#This Row],[Job Satisfaction Level]]=4,"Satisfied",HRData[[#This Row],[Job Satisfaction Level]]=5,"Very Satisfied")</f>
        <v>Dissatisfied</v>
      </c>
      <c r="W1636" s="2" t="s">
        <v>40</v>
      </c>
      <c r="X1636" s="2" t="str">
        <f t="shared" si="102"/>
        <v>40-49</v>
      </c>
      <c r="Y1636" s="2" t="str">
        <f t="shared" si="103"/>
        <v>40-49</v>
      </c>
    </row>
    <row r="1637" spans="1:25" x14ac:dyDescent="0.25">
      <c r="A1637" s="2">
        <v>5284</v>
      </c>
      <c r="B1637" s="2" t="s">
        <v>2247</v>
      </c>
      <c r="C1637" s="2">
        <v>38</v>
      </c>
      <c r="D1637" s="2" t="s">
        <v>217</v>
      </c>
      <c r="E1637" s="2" t="s">
        <v>27</v>
      </c>
      <c r="F1637" s="2" t="s">
        <v>1072</v>
      </c>
      <c r="G1637" s="5">
        <v>42598</v>
      </c>
      <c r="H1637" s="2">
        <v>7.45</v>
      </c>
      <c r="I1637" s="2">
        <f t="shared" ca="1" si="100"/>
        <v>2</v>
      </c>
      <c r="J1637" s="2" t="str">
        <f t="shared" ca="1" si="101"/>
        <v>1-3</v>
      </c>
      <c r="K1637" s="5">
        <v>43690</v>
      </c>
      <c r="L1637" s="2" t="s">
        <v>48</v>
      </c>
      <c r="M1637" s="2" t="s">
        <v>30</v>
      </c>
      <c r="N1637" s="2">
        <v>3</v>
      </c>
      <c r="O1637" s="2" t="str" cm="1">
        <f t="array" ref="O1637">_xlfn.IFS(HRData[[#This Row],[Performance Rating]]=1,"Very Dissatisfied",HRData[[#This Row],[Performance Rating]]=2,"Dissatisfied",HRData[[#This Row],[Performance Rating]]=3,"Neutral",HRData[[#This Row],[Performance Rating]]=4,"Satisfied",HRData[[#This Row],[Performance Rating]]=5,"Very Satisfied")</f>
        <v>Neutral</v>
      </c>
      <c r="P1637" s="7">
        <v>77432</v>
      </c>
      <c r="Q1637" s="7">
        <v>1878</v>
      </c>
      <c r="R1637" s="2">
        <v>16</v>
      </c>
      <c r="S1637" s="2">
        <v>3</v>
      </c>
      <c r="T1637" s="2">
        <v>6</v>
      </c>
      <c r="U1637" s="2">
        <v>1</v>
      </c>
      <c r="V1637" s="2" t="str" cm="1">
        <f t="array" ref="V16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37" s="2" t="s">
        <v>31</v>
      </c>
      <c r="X1637" s="2" t="str">
        <f t="shared" si="102"/>
        <v>30-39</v>
      </c>
      <c r="Y1637" s="2" t="str">
        <f t="shared" si="103"/>
        <v>30-39</v>
      </c>
    </row>
    <row r="1638" spans="1:25" x14ac:dyDescent="0.25">
      <c r="A1638" s="2">
        <v>2427</v>
      </c>
      <c r="B1638" s="2" t="s">
        <v>2248</v>
      </c>
      <c r="C1638" s="2">
        <v>44</v>
      </c>
      <c r="D1638" s="2" t="s">
        <v>26</v>
      </c>
      <c r="E1638" s="2" t="s">
        <v>34</v>
      </c>
      <c r="F1638" s="2" t="s">
        <v>2249</v>
      </c>
      <c r="G1638" s="5">
        <v>45142</v>
      </c>
      <c r="H1638" s="2">
        <v>0.48</v>
      </c>
      <c r="I1638" s="2">
        <f t="shared" ca="1" si="100"/>
        <v>0</v>
      </c>
      <c r="J1638" s="2" t="str">
        <f t="shared" ca="1" si="101"/>
        <v>New</v>
      </c>
      <c r="K1638" s="5"/>
      <c r="L1638" s="2" t="s">
        <v>44</v>
      </c>
      <c r="M1638" s="2" t="s">
        <v>39</v>
      </c>
      <c r="N1638" s="2">
        <v>1</v>
      </c>
      <c r="O1638" s="2" t="str" cm="1">
        <f t="array" ref="O1638">_xlfn.IFS(HRData[[#This Row],[Performance Rating]]=1,"Very Dissatisfied",HRData[[#This Row],[Performance Rating]]=2,"Dissatisfied",HRData[[#This Row],[Performance Rating]]=3,"Neutral",HRData[[#This Row],[Performance Rating]]=4,"Satisfied",HRData[[#This Row],[Performance Rating]]=5,"Very Satisfied")</f>
        <v>Very Dissatisfied</v>
      </c>
      <c r="P1638" s="7">
        <v>35412</v>
      </c>
      <c r="Q1638" s="7">
        <v>5369</v>
      </c>
      <c r="R1638" s="2">
        <v>13</v>
      </c>
      <c r="S1638" s="2">
        <v>7</v>
      </c>
      <c r="T1638" s="2">
        <v>10</v>
      </c>
      <c r="U1638" s="2">
        <v>1</v>
      </c>
      <c r="V1638" s="2" t="str" cm="1">
        <f t="array" ref="V16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38" s="2" t="s">
        <v>45</v>
      </c>
      <c r="X1638" s="2" t="str">
        <f t="shared" si="102"/>
        <v>40-49</v>
      </c>
      <c r="Y1638" s="2" t="str">
        <f t="shared" si="103"/>
        <v>40-49</v>
      </c>
    </row>
    <row r="1639" spans="1:25" x14ac:dyDescent="0.25">
      <c r="A1639" s="2">
        <v>3496</v>
      </c>
      <c r="B1639" s="2" t="s">
        <v>2250</v>
      </c>
      <c r="C1639" s="2">
        <v>29</v>
      </c>
      <c r="D1639" s="2" t="s">
        <v>26</v>
      </c>
      <c r="E1639" s="2" t="s">
        <v>37</v>
      </c>
      <c r="F1639" s="2" t="s">
        <v>1163</v>
      </c>
      <c r="G1639" s="5">
        <v>42882</v>
      </c>
      <c r="H1639" s="2">
        <v>6.68</v>
      </c>
      <c r="I1639" s="2">
        <f t="shared" ca="1" si="100"/>
        <v>6</v>
      </c>
      <c r="J1639" s="2" t="str">
        <f t="shared" ca="1" si="101"/>
        <v>5-10</v>
      </c>
      <c r="K1639" s="5"/>
      <c r="L1639" s="2" t="s">
        <v>44</v>
      </c>
      <c r="M1639" s="2" t="s">
        <v>39</v>
      </c>
      <c r="N1639" s="2">
        <v>1</v>
      </c>
      <c r="O1639" s="2" t="str" cm="1">
        <f t="array" ref="O1639">_xlfn.IFS(HRData[[#This Row],[Performance Rating]]=1,"Very Dissatisfied",HRData[[#This Row],[Performance Rating]]=2,"Dissatisfied",HRData[[#This Row],[Performance Rating]]=3,"Neutral",HRData[[#This Row],[Performance Rating]]=4,"Satisfied",HRData[[#This Row],[Performance Rating]]=5,"Very Satisfied")</f>
        <v>Very Dissatisfied</v>
      </c>
      <c r="P1639" s="7">
        <v>104624</v>
      </c>
      <c r="Q1639" s="7">
        <v>3662</v>
      </c>
      <c r="R1639" s="2">
        <v>2</v>
      </c>
      <c r="S1639" s="2">
        <v>1</v>
      </c>
      <c r="T1639" s="2">
        <v>4</v>
      </c>
      <c r="U1639" s="2">
        <v>4</v>
      </c>
      <c r="V1639" s="2" t="str" cm="1">
        <f t="array" ref="V1639">_xlfn.IFS(HRData[[#This Row],[Job Satisfaction Level]]=1,"Very Dissatisfied",HRData[[#This Row],[Job Satisfaction Level]]=2,"Dissatisfied",HRData[[#This Row],[Job Satisfaction Level]]=3,"Neutral",HRData[[#This Row],[Job Satisfaction Level]]=4,"Satisfied",HRData[[#This Row],[Job Satisfaction Level]]=5,"Very Satisfied")</f>
        <v>Satisfied</v>
      </c>
      <c r="W1639" s="2" t="s">
        <v>45</v>
      </c>
      <c r="X1639" s="2" t="str">
        <f t="shared" si="102"/>
        <v>20-29</v>
      </c>
      <c r="Y1639" s="2" t="str">
        <f t="shared" si="103"/>
        <v>20-29</v>
      </c>
    </row>
    <row r="1640" spans="1:25" x14ac:dyDescent="0.25">
      <c r="A1640" s="2">
        <v>9816</v>
      </c>
      <c r="B1640" s="2" t="s">
        <v>2251</v>
      </c>
      <c r="C1640" s="2">
        <v>22</v>
      </c>
      <c r="D1640" s="2" t="s">
        <v>26</v>
      </c>
      <c r="E1640" s="2" t="s">
        <v>42</v>
      </c>
      <c r="F1640" s="2" t="s">
        <v>528</v>
      </c>
      <c r="G1640" s="5">
        <v>44007</v>
      </c>
      <c r="H1640" s="2">
        <v>3.59</v>
      </c>
      <c r="I1640" s="2">
        <f t="shared" ca="1" si="100"/>
        <v>3</v>
      </c>
      <c r="J1640" s="2" t="str">
        <f t="shared" ca="1" si="101"/>
        <v>3-5</v>
      </c>
      <c r="K1640" s="5"/>
      <c r="L1640" s="2" t="s">
        <v>44</v>
      </c>
      <c r="M1640" s="2" t="s">
        <v>39</v>
      </c>
      <c r="N1640" s="2">
        <v>4</v>
      </c>
      <c r="O1640" s="2" t="str" cm="1">
        <f t="array" ref="O1640">_xlfn.IFS(HRData[[#This Row],[Performance Rating]]=1,"Very Dissatisfied",HRData[[#This Row],[Performance Rating]]=2,"Dissatisfied",HRData[[#This Row],[Performance Rating]]=3,"Neutral",HRData[[#This Row],[Performance Rating]]=4,"Satisfied",HRData[[#This Row],[Performance Rating]]=5,"Very Satisfied")</f>
        <v>Satisfied</v>
      </c>
      <c r="P1640" s="7">
        <v>40830</v>
      </c>
      <c r="Q1640" s="7">
        <v>4543</v>
      </c>
      <c r="R1640" s="2">
        <v>17</v>
      </c>
      <c r="S1640" s="2">
        <v>5</v>
      </c>
      <c r="T1640" s="2">
        <v>1</v>
      </c>
      <c r="U1640" s="2">
        <v>2</v>
      </c>
      <c r="V1640" s="2" t="str" cm="1">
        <f t="array" ref="V1640">_xlfn.IFS(HRData[[#This Row],[Job Satisfaction Level]]=1,"Very Dissatisfied",HRData[[#This Row],[Job Satisfaction Level]]=2,"Dissatisfied",HRData[[#This Row],[Job Satisfaction Level]]=3,"Neutral",HRData[[#This Row],[Job Satisfaction Level]]=4,"Satisfied",HRData[[#This Row],[Job Satisfaction Level]]=5,"Very Satisfied")</f>
        <v>Dissatisfied</v>
      </c>
      <c r="W1640" s="2" t="s">
        <v>40</v>
      </c>
      <c r="X1640" s="2" t="str">
        <f t="shared" si="102"/>
        <v>20-29</v>
      </c>
      <c r="Y1640" s="2" t="str">
        <f t="shared" si="103"/>
        <v>20-29</v>
      </c>
    </row>
    <row r="1641" spans="1:25" x14ac:dyDescent="0.25">
      <c r="A1641" s="2">
        <v>3824</v>
      </c>
      <c r="B1641" s="2" t="s">
        <v>2252</v>
      </c>
      <c r="C1641" s="2">
        <v>48</v>
      </c>
      <c r="D1641" s="2" t="s">
        <v>217</v>
      </c>
      <c r="E1641" s="2" t="s">
        <v>37</v>
      </c>
      <c r="F1641" s="2" t="s">
        <v>1439</v>
      </c>
      <c r="G1641" s="5">
        <v>43873</v>
      </c>
      <c r="H1641" s="2">
        <v>3.96</v>
      </c>
      <c r="I1641" s="2">
        <f t="shared" ca="1" si="100"/>
        <v>0</v>
      </c>
      <c r="J1641" s="2" t="str">
        <f t="shared" ca="1" si="101"/>
        <v>New</v>
      </c>
      <c r="K1641" s="5">
        <v>44003</v>
      </c>
      <c r="L1641" s="2" t="s">
        <v>29</v>
      </c>
      <c r="M1641" s="2" t="s">
        <v>30</v>
      </c>
      <c r="N1641" s="2">
        <v>1</v>
      </c>
      <c r="O1641" s="2" t="str" cm="1">
        <f t="array" ref="O1641">_xlfn.IFS(HRData[[#This Row],[Performance Rating]]=1,"Very Dissatisfied",HRData[[#This Row],[Performance Rating]]=2,"Dissatisfied",HRData[[#This Row],[Performance Rating]]=3,"Neutral",HRData[[#This Row],[Performance Rating]]=4,"Satisfied",HRData[[#This Row],[Performance Rating]]=5,"Very Satisfied")</f>
        <v>Very Dissatisfied</v>
      </c>
      <c r="P1641" s="7">
        <v>83606</v>
      </c>
      <c r="Q1641" s="7">
        <v>1610</v>
      </c>
      <c r="R1641" s="2">
        <v>4</v>
      </c>
      <c r="S1641" s="2">
        <v>7</v>
      </c>
      <c r="T1641" s="2">
        <v>8</v>
      </c>
      <c r="U1641" s="2">
        <v>1</v>
      </c>
      <c r="V1641" s="2" t="str" cm="1">
        <f t="array" ref="V16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41" s="2" t="s">
        <v>45</v>
      </c>
      <c r="X1641" s="2" t="str">
        <f t="shared" si="102"/>
        <v>40-49</v>
      </c>
      <c r="Y1641" s="2" t="str">
        <f t="shared" si="103"/>
        <v>40-49</v>
      </c>
    </row>
    <row r="1642" spans="1:25" x14ac:dyDescent="0.25">
      <c r="A1642" s="2">
        <v>6155</v>
      </c>
      <c r="B1642" s="2" t="s">
        <v>2253</v>
      </c>
      <c r="C1642" s="2">
        <v>48</v>
      </c>
      <c r="D1642" s="2" t="s">
        <v>33</v>
      </c>
      <c r="E1642" s="2" t="s">
        <v>37</v>
      </c>
      <c r="F1642" s="2" t="s">
        <v>536</v>
      </c>
      <c r="G1642" s="5">
        <v>44383</v>
      </c>
      <c r="H1642" s="2">
        <v>2.56</v>
      </c>
      <c r="I1642" s="2">
        <f t="shared" ca="1" si="100"/>
        <v>2</v>
      </c>
      <c r="J1642" s="2" t="str">
        <f t="shared" ca="1" si="101"/>
        <v>1-3</v>
      </c>
      <c r="K1642" s="5"/>
      <c r="L1642" s="2" t="s">
        <v>56</v>
      </c>
      <c r="M1642" s="2" t="s">
        <v>39</v>
      </c>
      <c r="N1642" s="2">
        <v>3</v>
      </c>
      <c r="O1642" s="2" t="str" cm="1">
        <f t="array" ref="O1642">_xlfn.IFS(HRData[[#This Row],[Performance Rating]]=1,"Very Dissatisfied",HRData[[#This Row],[Performance Rating]]=2,"Dissatisfied",HRData[[#This Row],[Performance Rating]]=3,"Neutral",HRData[[#This Row],[Performance Rating]]=4,"Satisfied",HRData[[#This Row],[Performance Rating]]=5,"Very Satisfied")</f>
        <v>Neutral</v>
      </c>
      <c r="P1642" s="7">
        <v>88857</v>
      </c>
      <c r="Q1642" s="7">
        <v>3791</v>
      </c>
      <c r="R1642" s="2">
        <v>5</v>
      </c>
      <c r="S1642" s="2">
        <v>2</v>
      </c>
      <c r="T1642" s="2">
        <v>9</v>
      </c>
      <c r="U1642" s="2">
        <v>3</v>
      </c>
      <c r="V1642" s="2" t="str" cm="1">
        <f t="array" ref="V1642">_xlfn.IFS(HRData[[#This Row],[Job Satisfaction Level]]=1,"Very Dissatisfied",HRData[[#This Row],[Job Satisfaction Level]]=2,"Dissatisfied",HRData[[#This Row],[Job Satisfaction Level]]=3,"Neutral",HRData[[#This Row],[Job Satisfaction Level]]=4,"Satisfied",HRData[[#This Row],[Job Satisfaction Level]]=5,"Very Satisfied")</f>
        <v>Neutral</v>
      </c>
      <c r="W1642" s="2" t="s">
        <v>45</v>
      </c>
      <c r="X1642" s="2" t="str">
        <f t="shared" si="102"/>
        <v>40-49</v>
      </c>
      <c r="Y1642" s="2" t="str">
        <f t="shared" si="103"/>
        <v>40-49</v>
      </c>
    </row>
    <row r="1643" spans="1:25" x14ac:dyDescent="0.25">
      <c r="A1643" s="2">
        <v>1879</v>
      </c>
      <c r="B1643" s="2" t="s">
        <v>2254</v>
      </c>
      <c r="C1643" s="2">
        <v>40</v>
      </c>
      <c r="D1643" s="2" t="s">
        <v>26</v>
      </c>
      <c r="E1643" s="2" t="s">
        <v>27</v>
      </c>
      <c r="F1643" s="2" t="s">
        <v>255</v>
      </c>
      <c r="G1643" s="5">
        <v>44183</v>
      </c>
      <c r="H1643" s="2">
        <v>3.11</v>
      </c>
      <c r="I1643" s="2">
        <f t="shared" ca="1" si="100"/>
        <v>1</v>
      </c>
      <c r="J1643" s="2" t="str">
        <f t="shared" ca="1" si="101"/>
        <v>1-3</v>
      </c>
      <c r="K1643" s="5">
        <v>44813</v>
      </c>
      <c r="L1643" s="2" t="s">
        <v>56</v>
      </c>
      <c r="M1643" s="2" t="s">
        <v>30</v>
      </c>
      <c r="N1643" s="2">
        <v>4</v>
      </c>
      <c r="O1643" s="2" t="str" cm="1">
        <f t="array" ref="O1643">_xlfn.IFS(HRData[[#This Row],[Performance Rating]]=1,"Very Dissatisfied",HRData[[#This Row],[Performance Rating]]=2,"Dissatisfied",HRData[[#This Row],[Performance Rating]]=3,"Neutral",HRData[[#This Row],[Performance Rating]]=4,"Satisfied",HRData[[#This Row],[Performance Rating]]=5,"Very Satisfied")</f>
        <v>Satisfied</v>
      </c>
      <c r="P1643" s="7">
        <v>72139</v>
      </c>
      <c r="Q1643" s="7">
        <v>7167</v>
      </c>
      <c r="R1643" s="2">
        <v>16</v>
      </c>
      <c r="S1643" s="2">
        <v>9</v>
      </c>
      <c r="T1643" s="2">
        <v>8</v>
      </c>
      <c r="U1643" s="2">
        <v>3</v>
      </c>
      <c r="V1643" s="2" t="str" cm="1">
        <f t="array" ref="V1643">_xlfn.IFS(HRData[[#This Row],[Job Satisfaction Level]]=1,"Very Dissatisfied",HRData[[#This Row],[Job Satisfaction Level]]=2,"Dissatisfied",HRData[[#This Row],[Job Satisfaction Level]]=3,"Neutral",HRData[[#This Row],[Job Satisfaction Level]]=4,"Satisfied",HRData[[#This Row],[Job Satisfaction Level]]=5,"Very Satisfied")</f>
        <v>Neutral</v>
      </c>
      <c r="W1643" s="2" t="s">
        <v>31</v>
      </c>
      <c r="X1643" s="2" t="str">
        <f t="shared" si="102"/>
        <v>40-49</v>
      </c>
      <c r="Y1643" s="2" t="str">
        <f t="shared" si="103"/>
        <v>40-49</v>
      </c>
    </row>
    <row r="1644" spans="1:25" x14ac:dyDescent="0.25">
      <c r="A1644" s="2">
        <v>4952</v>
      </c>
      <c r="B1644" s="2" t="s">
        <v>2255</v>
      </c>
      <c r="C1644" s="2">
        <v>33</v>
      </c>
      <c r="D1644" s="2" t="s">
        <v>33</v>
      </c>
      <c r="E1644" s="2" t="s">
        <v>27</v>
      </c>
      <c r="F1644" s="2" t="s">
        <v>2256</v>
      </c>
      <c r="G1644" s="5">
        <v>42326</v>
      </c>
      <c r="H1644" s="2">
        <v>8.1999999999999993</v>
      </c>
      <c r="I1644" s="2">
        <f t="shared" ca="1" si="100"/>
        <v>6</v>
      </c>
      <c r="J1644" s="2" t="str">
        <f t="shared" ca="1" si="101"/>
        <v>5-10</v>
      </c>
      <c r="K1644" s="5">
        <v>44526</v>
      </c>
      <c r="L1644" s="2" t="s">
        <v>48</v>
      </c>
      <c r="M1644" s="2" t="s">
        <v>30</v>
      </c>
      <c r="N1644" s="2">
        <v>1</v>
      </c>
      <c r="O1644" s="2" t="str" cm="1">
        <f t="array" ref="O1644">_xlfn.IFS(HRData[[#This Row],[Performance Rating]]=1,"Very Dissatisfied",HRData[[#This Row],[Performance Rating]]=2,"Dissatisfied",HRData[[#This Row],[Performance Rating]]=3,"Neutral",HRData[[#This Row],[Performance Rating]]=4,"Satisfied",HRData[[#This Row],[Performance Rating]]=5,"Very Satisfied")</f>
        <v>Very Dissatisfied</v>
      </c>
      <c r="P1644" s="7">
        <v>79519</v>
      </c>
      <c r="Q1644" s="7">
        <v>7194</v>
      </c>
      <c r="R1644" s="2">
        <v>14</v>
      </c>
      <c r="S1644" s="2">
        <v>10</v>
      </c>
      <c r="T1644" s="2">
        <v>4</v>
      </c>
      <c r="U1644" s="2">
        <v>5</v>
      </c>
      <c r="V1644" s="2" t="str" cm="1">
        <f t="array" ref="V1644">_xlfn.IFS(HRData[[#This Row],[Job Satisfaction Level]]=1,"Very Dissatisfied",HRData[[#This Row],[Job Satisfaction Level]]=2,"Dissatisfied",HRData[[#This Row],[Job Satisfaction Level]]=3,"Neutral",HRData[[#This Row],[Job Satisfaction Level]]=4,"Satisfied",HRData[[#This Row],[Job Satisfaction Level]]=5,"Very Satisfied")</f>
        <v>Very Satisfied</v>
      </c>
      <c r="W1644" s="2" t="s">
        <v>45</v>
      </c>
      <c r="X1644" s="2" t="str">
        <f t="shared" si="102"/>
        <v>30-39</v>
      </c>
      <c r="Y1644" s="2" t="str">
        <f t="shared" si="103"/>
        <v>30-39</v>
      </c>
    </row>
    <row r="1645" spans="1:25" x14ac:dyDescent="0.25">
      <c r="A1645" s="2">
        <v>1914</v>
      </c>
      <c r="B1645" s="2" t="s">
        <v>2257</v>
      </c>
      <c r="C1645" s="2">
        <v>23</v>
      </c>
      <c r="D1645" s="2" t="s">
        <v>33</v>
      </c>
      <c r="E1645" s="2" t="s">
        <v>27</v>
      </c>
      <c r="F1645" s="2" t="s">
        <v>2258</v>
      </c>
      <c r="G1645" s="5">
        <v>42738</v>
      </c>
      <c r="H1645" s="2">
        <v>7.07</v>
      </c>
      <c r="I1645" s="2">
        <f t="shared" ca="1" si="100"/>
        <v>4</v>
      </c>
      <c r="J1645" s="2" t="str">
        <f t="shared" ca="1" si="101"/>
        <v>3-5</v>
      </c>
      <c r="K1645" s="5">
        <v>44307</v>
      </c>
      <c r="L1645" s="2" t="s">
        <v>44</v>
      </c>
      <c r="M1645" s="2" t="s">
        <v>30</v>
      </c>
      <c r="N1645" s="2">
        <v>2</v>
      </c>
      <c r="O1645" s="2" t="str" cm="1">
        <f t="array" ref="O1645">_xlfn.IFS(HRData[[#This Row],[Performance Rating]]=1,"Very Dissatisfied",HRData[[#This Row],[Performance Rating]]=2,"Dissatisfied",HRData[[#This Row],[Performance Rating]]=3,"Neutral",HRData[[#This Row],[Performance Rating]]=4,"Satisfied",HRData[[#This Row],[Performance Rating]]=5,"Very Satisfied")</f>
        <v>Dissatisfied</v>
      </c>
      <c r="P1645" s="7">
        <v>87211</v>
      </c>
      <c r="Q1645" s="7">
        <v>5065</v>
      </c>
      <c r="R1645" s="2">
        <v>11</v>
      </c>
      <c r="S1645" s="2">
        <v>4</v>
      </c>
      <c r="T1645" s="2">
        <v>2</v>
      </c>
      <c r="U1645" s="2">
        <v>2</v>
      </c>
      <c r="V1645" s="2" t="str" cm="1">
        <f t="array" ref="V1645">_xlfn.IFS(HRData[[#This Row],[Job Satisfaction Level]]=1,"Very Dissatisfied",HRData[[#This Row],[Job Satisfaction Level]]=2,"Dissatisfied",HRData[[#This Row],[Job Satisfaction Level]]=3,"Neutral",HRData[[#This Row],[Job Satisfaction Level]]=4,"Satisfied",HRData[[#This Row],[Job Satisfaction Level]]=5,"Very Satisfied")</f>
        <v>Dissatisfied</v>
      </c>
      <c r="W1645" s="2" t="s">
        <v>31</v>
      </c>
      <c r="X1645" s="2" t="str">
        <f t="shared" si="102"/>
        <v>20-29</v>
      </c>
      <c r="Y1645" s="2" t="str">
        <f t="shared" si="103"/>
        <v>20-29</v>
      </c>
    </row>
    <row r="1646" spans="1:25" x14ac:dyDescent="0.25">
      <c r="A1646" s="2">
        <v>4628</v>
      </c>
      <c r="B1646" s="2" t="s">
        <v>2259</v>
      </c>
      <c r="C1646" s="2">
        <v>51</v>
      </c>
      <c r="D1646" s="2" t="s">
        <v>33</v>
      </c>
      <c r="E1646" s="2" t="s">
        <v>42</v>
      </c>
      <c r="F1646" s="2" t="s">
        <v>1351</v>
      </c>
      <c r="G1646" s="5">
        <v>44971</v>
      </c>
      <c r="H1646" s="2">
        <v>0.95</v>
      </c>
      <c r="I1646" s="2">
        <f t="shared" ca="1" si="100"/>
        <v>1</v>
      </c>
      <c r="J1646" s="2" t="str">
        <f t="shared" ca="1" si="101"/>
        <v>1-3</v>
      </c>
      <c r="K1646" s="5"/>
      <c r="L1646" s="2" t="s">
        <v>44</v>
      </c>
      <c r="M1646" s="2" t="s">
        <v>39</v>
      </c>
      <c r="N1646" s="2">
        <v>5</v>
      </c>
      <c r="O1646" s="2" t="str" cm="1">
        <f t="array" ref="O1646">_xlfn.IFS(HRData[[#This Row],[Performance Rating]]=1,"Very Dissatisfied",HRData[[#This Row],[Performance Rating]]=2,"Dissatisfied",HRData[[#This Row],[Performance Rating]]=3,"Neutral",HRData[[#This Row],[Performance Rating]]=4,"Satisfied",HRData[[#This Row],[Performance Rating]]=5,"Very Satisfied")</f>
        <v>Very Satisfied</v>
      </c>
      <c r="P1646" s="7">
        <v>47067</v>
      </c>
      <c r="Q1646" s="7">
        <v>7116</v>
      </c>
      <c r="R1646" s="2">
        <v>10</v>
      </c>
      <c r="S1646" s="2">
        <v>0</v>
      </c>
      <c r="T1646" s="2">
        <v>6</v>
      </c>
      <c r="U1646" s="2">
        <v>5</v>
      </c>
      <c r="V1646" s="2" t="str" cm="1">
        <f t="array" ref="V1646">_xlfn.IFS(HRData[[#This Row],[Job Satisfaction Level]]=1,"Very Dissatisfied",HRData[[#This Row],[Job Satisfaction Level]]=2,"Dissatisfied",HRData[[#This Row],[Job Satisfaction Level]]=3,"Neutral",HRData[[#This Row],[Job Satisfaction Level]]=4,"Satisfied",HRData[[#This Row],[Job Satisfaction Level]]=5,"Very Satisfied")</f>
        <v>Very Satisfied</v>
      </c>
      <c r="W1646" s="2" t="s">
        <v>40</v>
      </c>
      <c r="X1646" s="2" t="str">
        <f t="shared" si="102"/>
        <v>50-59</v>
      </c>
      <c r="Y1646" s="2" t="str">
        <f t="shared" si="103"/>
        <v>50-59</v>
      </c>
    </row>
    <row r="1647" spans="1:25" x14ac:dyDescent="0.25">
      <c r="A1647" s="2">
        <v>5486</v>
      </c>
      <c r="B1647" s="2" t="s">
        <v>2260</v>
      </c>
      <c r="C1647" s="2">
        <v>64</v>
      </c>
      <c r="D1647" s="2" t="s">
        <v>217</v>
      </c>
      <c r="E1647" s="2" t="s">
        <v>34</v>
      </c>
      <c r="F1647" s="2" t="s">
        <v>347</v>
      </c>
      <c r="G1647" s="5">
        <v>44481</v>
      </c>
      <c r="H1647" s="2">
        <v>2.2999999999999998</v>
      </c>
      <c r="I1647" s="2">
        <f t="shared" ca="1" si="100"/>
        <v>0</v>
      </c>
      <c r="J1647" s="2" t="str">
        <f t="shared" ca="1" si="101"/>
        <v>New</v>
      </c>
      <c r="K1647" s="5">
        <v>44611</v>
      </c>
      <c r="L1647" s="2" t="s">
        <v>56</v>
      </c>
      <c r="M1647" s="2" t="s">
        <v>30</v>
      </c>
      <c r="N1647" s="2">
        <v>1</v>
      </c>
      <c r="O1647" s="2" t="str" cm="1">
        <f t="array" ref="O1647">_xlfn.IFS(HRData[[#This Row],[Performance Rating]]=1,"Very Dissatisfied",HRData[[#This Row],[Performance Rating]]=2,"Dissatisfied",HRData[[#This Row],[Performance Rating]]=3,"Neutral",HRData[[#This Row],[Performance Rating]]=4,"Satisfied",HRData[[#This Row],[Performance Rating]]=5,"Very Satisfied")</f>
        <v>Very Dissatisfied</v>
      </c>
      <c r="P1647" s="7">
        <v>85205</v>
      </c>
      <c r="Q1647" s="7">
        <v>3736</v>
      </c>
      <c r="R1647" s="2">
        <v>7</v>
      </c>
      <c r="S1647" s="2">
        <v>6</v>
      </c>
      <c r="T1647" s="2">
        <v>8</v>
      </c>
      <c r="U1647" s="2">
        <v>1</v>
      </c>
      <c r="V1647" s="2" t="str" cm="1">
        <f t="array" ref="V16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47" s="2" t="s">
        <v>31</v>
      </c>
      <c r="X1647" s="2" t="str">
        <f t="shared" si="102"/>
        <v>60-69</v>
      </c>
      <c r="Y1647" s="2" t="str">
        <f t="shared" si="103"/>
        <v>60-69</v>
      </c>
    </row>
    <row r="1648" spans="1:25" x14ac:dyDescent="0.25">
      <c r="A1648" s="2">
        <v>1284</v>
      </c>
      <c r="B1648" s="2" t="s">
        <v>2261</v>
      </c>
      <c r="C1648" s="2">
        <v>56</v>
      </c>
      <c r="D1648" s="2" t="s">
        <v>26</v>
      </c>
      <c r="E1648" s="2" t="s">
        <v>27</v>
      </c>
      <c r="F1648" s="2" t="s">
        <v>1680</v>
      </c>
      <c r="G1648" s="5">
        <v>43810</v>
      </c>
      <c r="H1648" s="2">
        <v>4.13</v>
      </c>
      <c r="I1648" s="2">
        <f t="shared" ca="1" si="100"/>
        <v>3</v>
      </c>
      <c r="J1648" s="2" t="str">
        <f t="shared" ca="1" si="101"/>
        <v>3-5</v>
      </c>
      <c r="K1648" s="5">
        <v>45144</v>
      </c>
      <c r="L1648" s="2" t="s">
        <v>29</v>
      </c>
      <c r="M1648" s="2" t="s">
        <v>30</v>
      </c>
      <c r="N1648" s="2">
        <v>1</v>
      </c>
      <c r="O1648" s="2" t="str" cm="1">
        <f t="array" ref="O1648">_xlfn.IFS(HRData[[#This Row],[Performance Rating]]=1,"Very Dissatisfied",HRData[[#This Row],[Performance Rating]]=2,"Dissatisfied",HRData[[#This Row],[Performance Rating]]=3,"Neutral",HRData[[#This Row],[Performance Rating]]=4,"Satisfied",HRData[[#This Row],[Performance Rating]]=5,"Very Satisfied")</f>
        <v>Very Dissatisfied</v>
      </c>
      <c r="P1648" s="7">
        <v>144576</v>
      </c>
      <c r="Q1648" s="7">
        <v>4430</v>
      </c>
      <c r="R1648" s="2">
        <v>10</v>
      </c>
      <c r="S1648" s="2">
        <v>3</v>
      </c>
      <c r="T1648" s="2">
        <v>2</v>
      </c>
      <c r="U1648" s="2">
        <v>3</v>
      </c>
      <c r="V1648" s="2" t="str" cm="1">
        <f t="array" ref="V1648">_xlfn.IFS(HRData[[#This Row],[Job Satisfaction Level]]=1,"Very Dissatisfied",HRData[[#This Row],[Job Satisfaction Level]]=2,"Dissatisfied",HRData[[#This Row],[Job Satisfaction Level]]=3,"Neutral",HRData[[#This Row],[Job Satisfaction Level]]=4,"Satisfied",HRData[[#This Row],[Job Satisfaction Level]]=5,"Very Satisfied")</f>
        <v>Neutral</v>
      </c>
      <c r="W1648" s="2" t="s">
        <v>40</v>
      </c>
      <c r="X1648" s="2" t="str">
        <f t="shared" si="102"/>
        <v>50-59</v>
      </c>
      <c r="Y1648" s="2" t="str">
        <f t="shared" si="103"/>
        <v>50-59</v>
      </c>
    </row>
    <row r="1649" spans="1:25" x14ac:dyDescent="0.25">
      <c r="A1649" s="2">
        <v>7179</v>
      </c>
      <c r="B1649" s="2" t="s">
        <v>2262</v>
      </c>
      <c r="C1649" s="2">
        <v>28</v>
      </c>
      <c r="D1649" s="2" t="s">
        <v>33</v>
      </c>
      <c r="E1649" s="2" t="s">
        <v>50</v>
      </c>
      <c r="F1649" s="2" t="s">
        <v>492</v>
      </c>
      <c r="G1649" s="5">
        <v>44952</v>
      </c>
      <c r="H1649" s="2">
        <v>1.01</v>
      </c>
      <c r="I1649" s="2">
        <f t="shared" ca="1" si="100"/>
        <v>1</v>
      </c>
      <c r="J1649" s="2" t="str">
        <f t="shared" ca="1" si="101"/>
        <v>1-3</v>
      </c>
      <c r="K1649" s="5"/>
      <c r="L1649" s="2" t="s">
        <v>29</v>
      </c>
      <c r="M1649" s="2" t="s">
        <v>39</v>
      </c>
      <c r="N1649" s="2">
        <v>5</v>
      </c>
      <c r="O1649" s="2" t="str" cm="1">
        <f t="array" ref="O1649">_xlfn.IFS(HRData[[#This Row],[Performance Rating]]=1,"Very Dissatisfied",HRData[[#This Row],[Performance Rating]]=2,"Dissatisfied",HRData[[#This Row],[Performance Rating]]=3,"Neutral",HRData[[#This Row],[Performance Rating]]=4,"Satisfied",HRData[[#This Row],[Performance Rating]]=5,"Very Satisfied")</f>
        <v>Very Satisfied</v>
      </c>
      <c r="P1649" s="7">
        <v>106766</v>
      </c>
      <c r="Q1649" s="7">
        <v>7339</v>
      </c>
      <c r="R1649" s="2">
        <v>13</v>
      </c>
      <c r="S1649" s="2">
        <v>9</v>
      </c>
      <c r="T1649" s="2">
        <v>4</v>
      </c>
      <c r="U1649" s="2">
        <v>1</v>
      </c>
      <c r="V1649" s="2" t="str" cm="1">
        <f t="array" ref="V16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49" s="2" t="s">
        <v>45</v>
      </c>
      <c r="X1649" s="2" t="str">
        <f t="shared" si="102"/>
        <v>20-29</v>
      </c>
      <c r="Y1649" s="2" t="str">
        <f t="shared" si="103"/>
        <v>20-29</v>
      </c>
    </row>
    <row r="1650" spans="1:25" x14ac:dyDescent="0.25">
      <c r="A1650" s="2">
        <v>3246</v>
      </c>
      <c r="B1650" s="2" t="s">
        <v>2263</v>
      </c>
      <c r="C1650" s="2">
        <v>23</v>
      </c>
      <c r="D1650" s="2" t="s">
        <v>217</v>
      </c>
      <c r="E1650" s="2" t="s">
        <v>50</v>
      </c>
      <c r="F1650" s="2" t="s">
        <v>386</v>
      </c>
      <c r="G1650" s="5">
        <v>43775</v>
      </c>
      <c r="H1650" s="2">
        <v>4.2300000000000004</v>
      </c>
      <c r="I1650" s="2">
        <f t="shared" ca="1" si="100"/>
        <v>4</v>
      </c>
      <c r="J1650" s="2" t="str">
        <f t="shared" ca="1" si="101"/>
        <v>3-5</v>
      </c>
      <c r="K1650" s="5"/>
      <c r="L1650" s="2" t="s">
        <v>56</v>
      </c>
      <c r="M1650" s="2" t="s">
        <v>39</v>
      </c>
      <c r="N1650" s="2">
        <v>1</v>
      </c>
      <c r="O1650" s="2" t="str" cm="1">
        <f t="array" ref="O1650">_xlfn.IFS(HRData[[#This Row],[Performance Rating]]=1,"Very Dissatisfied",HRData[[#This Row],[Performance Rating]]=2,"Dissatisfied",HRData[[#This Row],[Performance Rating]]=3,"Neutral",HRData[[#This Row],[Performance Rating]]=4,"Satisfied",HRData[[#This Row],[Performance Rating]]=5,"Very Satisfied")</f>
        <v>Very Dissatisfied</v>
      </c>
      <c r="P1650" s="7">
        <v>30630</v>
      </c>
      <c r="Q1650" s="7">
        <v>6430</v>
      </c>
      <c r="R1650" s="2">
        <v>9</v>
      </c>
      <c r="S1650" s="2">
        <v>0</v>
      </c>
      <c r="T1650" s="2">
        <v>10</v>
      </c>
      <c r="U1650" s="2">
        <v>2</v>
      </c>
      <c r="V1650" s="2" t="str" cm="1">
        <f t="array" ref="V1650">_xlfn.IFS(HRData[[#This Row],[Job Satisfaction Level]]=1,"Very Dissatisfied",HRData[[#This Row],[Job Satisfaction Level]]=2,"Dissatisfied",HRData[[#This Row],[Job Satisfaction Level]]=3,"Neutral",HRData[[#This Row],[Job Satisfaction Level]]=4,"Satisfied",HRData[[#This Row],[Job Satisfaction Level]]=5,"Very Satisfied")</f>
        <v>Dissatisfied</v>
      </c>
      <c r="W1650" s="2" t="s">
        <v>40</v>
      </c>
      <c r="X1650" s="2" t="str">
        <f t="shared" si="102"/>
        <v>20-29</v>
      </c>
      <c r="Y1650" s="2" t="str">
        <f t="shared" si="103"/>
        <v>20-29</v>
      </c>
    </row>
    <row r="1651" spans="1:25" x14ac:dyDescent="0.25">
      <c r="A1651" s="2">
        <v>6015</v>
      </c>
      <c r="B1651" s="2" t="s">
        <v>2264</v>
      </c>
      <c r="C1651" s="2">
        <v>30</v>
      </c>
      <c r="D1651" s="2" t="s">
        <v>26</v>
      </c>
      <c r="E1651" s="2" t="s">
        <v>50</v>
      </c>
      <c r="F1651" s="2" t="s">
        <v>458</v>
      </c>
      <c r="G1651" s="5">
        <v>43062</v>
      </c>
      <c r="H1651" s="2">
        <v>6.18</v>
      </c>
      <c r="I1651" s="2">
        <f t="shared" ca="1" si="100"/>
        <v>4</v>
      </c>
      <c r="J1651" s="2" t="str">
        <f t="shared" ca="1" si="101"/>
        <v>3-5</v>
      </c>
      <c r="K1651" s="5">
        <v>44712</v>
      </c>
      <c r="L1651" s="2" t="s">
        <v>44</v>
      </c>
      <c r="M1651" s="2" t="s">
        <v>30</v>
      </c>
      <c r="N1651" s="2">
        <v>5</v>
      </c>
      <c r="O1651" s="2" t="str" cm="1">
        <f t="array" ref="O1651">_xlfn.IFS(HRData[[#This Row],[Performance Rating]]=1,"Very Dissatisfied",HRData[[#This Row],[Performance Rating]]=2,"Dissatisfied",HRData[[#This Row],[Performance Rating]]=3,"Neutral",HRData[[#This Row],[Performance Rating]]=4,"Satisfied",HRData[[#This Row],[Performance Rating]]=5,"Very Satisfied")</f>
        <v>Very Satisfied</v>
      </c>
      <c r="P1651" s="7">
        <v>63683</v>
      </c>
      <c r="Q1651" s="7">
        <v>9161</v>
      </c>
      <c r="R1651" s="2">
        <v>2</v>
      </c>
      <c r="S1651" s="2">
        <v>0</v>
      </c>
      <c r="T1651" s="2">
        <v>7</v>
      </c>
      <c r="U1651" s="2">
        <v>5</v>
      </c>
      <c r="V1651" s="2" t="str" cm="1">
        <f t="array" ref="V1651">_xlfn.IFS(HRData[[#This Row],[Job Satisfaction Level]]=1,"Very Dissatisfied",HRData[[#This Row],[Job Satisfaction Level]]=2,"Dissatisfied",HRData[[#This Row],[Job Satisfaction Level]]=3,"Neutral",HRData[[#This Row],[Job Satisfaction Level]]=4,"Satisfied",HRData[[#This Row],[Job Satisfaction Level]]=5,"Very Satisfied")</f>
        <v>Very Satisfied</v>
      </c>
      <c r="W1651" s="2" t="s">
        <v>45</v>
      </c>
      <c r="X1651" s="2" t="str">
        <f t="shared" si="102"/>
        <v>30-39</v>
      </c>
      <c r="Y1651" s="2" t="str">
        <f t="shared" si="103"/>
        <v>30-39</v>
      </c>
    </row>
    <row r="1652" spans="1:25" x14ac:dyDescent="0.25">
      <c r="A1652" s="2">
        <v>6750</v>
      </c>
      <c r="B1652" s="2" t="s">
        <v>128</v>
      </c>
      <c r="C1652" s="2">
        <v>53</v>
      </c>
      <c r="D1652" s="2" t="s">
        <v>217</v>
      </c>
      <c r="E1652" s="2" t="s">
        <v>50</v>
      </c>
      <c r="F1652" s="2" t="s">
        <v>1551</v>
      </c>
      <c r="G1652" s="5">
        <v>43906</v>
      </c>
      <c r="H1652" s="2">
        <v>3.87</v>
      </c>
      <c r="I1652" s="2">
        <f t="shared" ca="1" si="100"/>
        <v>4</v>
      </c>
      <c r="J1652" s="2" t="str">
        <f t="shared" ca="1" si="101"/>
        <v>3-5</v>
      </c>
      <c r="K1652" s="5"/>
      <c r="L1652" s="2" t="s">
        <v>29</v>
      </c>
      <c r="M1652" s="2" t="s">
        <v>39</v>
      </c>
      <c r="N1652" s="2">
        <v>4</v>
      </c>
      <c r="O1652" s="2" t="str" cm="1">
        <f t="array" ref="O1652">_xlfn.IFS(HRData[[#This Row],[Performance Rating]]=1,"Very Dissatisfied",HRData[[#This Row],[Performance Rating]]=2,"Dissatisfied",HRData[[#This Row],[Performance Rating]]=3,"Neutral",HRData[[#This Row],[Performance Rating]]=4,"Satisfied",HRData[[#This Row],[Performance Rating]]=5,"Very Satisfied")</f>
        <v>Satisfied</v>
      </c>
      <c r="P1652" s="7">
        <v>40294</v>
      </c>
      <c r="Q1652" s="7">
        <v>9367</v>
      </c>
      <c r="R1652" s="2">
        <v>0</v>
      </c>
      <c r="S1652" s="2">
        <v>0</v>
      </c>
      <c r="T1652" s="2">
        <v>5</v>
      </c>
      <c r="U1652" s="2">
        <v>5</v>
      </c>
      <c r="V1652" s="2" t="str" cm="1">
        <f t="array" ref="V1652">_xlfn.IFS(HRData[[#This Row],[Job Satisfaction Level]]=1,"Very Dissatisfied",HRData[[#This Row],[Job Satisfaction Level]]=2,"Dissatisfied",HRData[[#This Row],[Job Satisfaction Level]]=3,"Neutral",HRData[[#This Row],[Job Satisfaction Level]]=4,"Satisfied",HRData[[#This Row],[Job Satisfaction Level]]=5,"Very Satisfied")</f>
        <v>Very Satisfied</v>
      </c>
      <c r="W1652" s="2" t="s">
        <v>45</v>
      </c>
      <c r="X1652" s="2" t="str">
        <f t="shared" si="102"/>
        <v>50-59</v>
      </c>
      <c r="Y1652" s="2" t="str">
        <f t="shared" si="103"/>
        <v>50-59</v>
      </c>
    </row>
    <row r="1653" spans="1:25" x14ac:dyDescent="0.25">
      <c r="A1653" s="2">
        <v>1062</v>
      </c>
      <c r="B1653" s="2" t="s">
        <v>2265</v>
      </c>
      <c r="C1653" s="2">
        <v>49</v>
      </c>
      <c r="D1653" s="2" t="s">
        <v>26</v>
      </c>
      <c r="E1653" s="2" t="s">
        <v>42</v>
      </c>
      <c r="F1653" s="2" t="s">
        <v>105</v>
      </c>
      <c r="G1653" s="5">
        <v>44360</v>
      </c>
      <c r="H1653" s="2">
        <v>2.63</v>
      </c>
      <c r="I1653" s="2">
        <f t="shared" ca="1" si="100"/>
        <v>0</v>
      </c>
      <c r="J1653" s="2" t="str">
        <f t="shared" ca="1" si="101"/>
        <v>New</v>
      </c>
      <c r="K1653" s="5">
        <v>44678</v>
      </c>
      <c r="L1653" s="2" t="s">
        <v>29</v>
      </c>
      <c r="M1653" s="2" t="s">
        <v>30</v>
      </c>
      <c r="N1653" s="2">
        <v>4</v>
      </c>
      <c r="O1653" s="2" t="str" cm="1">
        <f t="array" ref="O1653">_xlfn.IFS(HRData[[#This Row],[Performance Rating]]=1,"Very Dissatisfied",HRData[[#This Row],[Performance Rating]]=2,"Dissatisfied",HRData[[#This Row],[Performance Rating]]=3,"Neutral",HRData[[#This Row],[Performance Rating]]=4,"Satisfied",HRData[[#This Row],[Performance Rating]]=5,"Very Satisfied")</f>
        <v>Satisfied</v>
      </c>
      <c r="P1653" s="7">
        <v>111395</v>
      </c>
      <c r="Q1653" s="7">
        <v>6559</v>
      </c>
      <c r="R1653" s="2">
        <v>9</v>
      </c>
      <c r="S1653" s="2">
        <v>4</v>
      </c>
      <c r="T1653" s="2">
        <v>5</v>
      </c>
      <c r="U1653" s="2">
        <v>3</v>
      </c>
      <c r="V1653" s="2" t="str" cm="1">
        <f t="array" ref="V1653">_xlfn.IFS(HRData[[#This Row],[Job Satisfaction Level]]=1,"Very Dissatisfied",HRData[[#This Row],[Job Satisfaction Level]]=2,"Dissatisfied",HRData[[#This Row],[Job Satisfaction Level]]=3,"Neutral",HRData[[#This Row],[Job Satisfaction Level]]=4,"Satisfied",HRData[[#This Row],[Job Satisfaction Level]]=5,"Very Satisfied")</f>
        <v>Neutral</v>
      </c>
      <c r="W1653" s="2" t="s">
        <v>40</v>
      </c>
      <c r="X1653" s="2" t="str">
        <f t="shared" si="102"/>
        <v>40-49</v>
      </c>
      <c r="Y1653" s="2" t="str">
        <f t="shared" si="103"/>
        <v>40-49</v>
      </c>
    </row>
    <row r="1654" spans="1:25" x14ac:dyDescent="0.25">
      <c r="A1654" s="2">
        <v>9301</v>
      </c>
      <c r="B1654" s="2" t="s">
        <v>2266</v>
      </c>
      <c r="C1654" s="2">
        <v>51</v>
      </c>
      <c r="D1654" s="2" t="s">
        <v>26</v>
      </c>
      <c r="E1654" s="2" t="s">
        <v>42</v>
      </c>
      <c r="F1654" s="2" t="s">
        <v>2065</v>
      </c>
      <c r="G1654" s="5">
        <v>43238</v>
      </c>
      <c r="H1654" s="2">
        <v>5.7</v>
      </c>
      <c r="I1654" s="2">
        <f t="shared" ca="1" si="100"/>
        <v>4</v>
      </c>
      <c r="J1654" s="2" t="str">
        <f t="shared" ca="1" si="101"/>
        <v>3-5</v>
      </c>
      <c r="K1654" s="5">
        <v>44803</v>
      </c>
      <c r="L1654" s="2" t="s">
        <v>48</v>
      </c>
      <c r="M1654" s="2" t="s">
        <v>30</v>
      </c>
      <c r="N1654" s="2">
        <v>3</v>
      </c>
      <c r="O1654" s="2" t="str" cm="1">
        <f t="array" ref="O1654">_xlfn.IFS(HRData[[#This Row],[Performance Rating]]=1,"Very Dissatisfied",HRData[[#This Row],[Performance Rating]]=2,"Dissatisfied",HRData[[#This Row],[Performance Rating]]=3,"Neutral",HRData[[#This Row],[Performance Rating]]=4,"Satisfied",HRData[[#This Row],[Performance Rating]]=5,"Very Satisfied")</f>
        <v>Neutral</v>
      </c>
      <c r="P1654" s="7">
        <v>50948</v>
      </c>
      <c r="Q1654" s="7">
        <v>9480</v>
      </c>
      <c r="R1654" s="2">
        <v>13</v>
      </c>
      <c r="S1654" s="2">
        <v>5</v>
      </c>
      <c r="T1654" s="2">
        <v>8</v>
      </c>
      <c r="U1654" s="2">
        <v>4</v>
      </c>
      <c r="V1654" s="2" t="str" cm="1">
        <f t="array" ref="V1654">_xlfn.IFS(HRData[[#This Row],[Job Satisfaction Level]]=1,"Very Dissatisfied",HRData[[#This Row],[Job Satisfaction Level]]=2,"Dissatisfied",HRData[[#This Row],[Job Satisfaction Level]]=3,"Neutral",HRData[[#This Row],[Job Satisfaction Level]]=4,"Satisfied",HRData[[#This Row],[Job Satisfaction Level]]=5,"Very Satisfied")</f>
        <v>Satisfied</v>
      </c>
      <c r="W1654" s="2" t="s">
        <v>31</v>
      </c>
      <c r="X1654" s="2" t="str">
        <f t="shared" si="102"/>
        <v>50-59</v>
      </c>
      <c r="Y1654" s="2" t="str">
        <f t="shared" si="103"/>
        <v>50-59</v>
      </c>
    </row>
    <row r="1655" spans="1:25" x14ac:dyDescent="0.25">
      <c r="A1655" s="2">
        <v>9940</v>
      </c>
      <c r="B1655" s="2" t="s">
        <v>2267</v>
      </c>
      <c r="C1655" s="2">
        <v>35</v>
      </c>
      <c r="D1655" s="2" t="s">
        <v>26</v>
      </c>
      <c r="E1655" s="2" t="s">
        <v>27</v>
      </c>
      <c r="F1655" s="2" t="s">
        <v>162</v>
      </c>
      <c r="G1655" s="5">
        <v>44136</v>
      </c>
      <c r="H1655" s="2">
        <v>3.24</v>
      </c>
      <c r="I1655" s="2">
        <f t="shared" ca="1" si="100"/>
        <v>2</v>
      </c>
      <c r="J1655" s="2" t="str">
        <f t="shared" ca="1" si="101"/>
        <v>1-3</v>
      </c>
      <c r="K1655" s="5">
        <v>45066</v>
      </c>
      <c r="L1655" s="2" t="s">
        <v>29</v>
      </c>
      <c r="M1655" s="2" t="s">
        <v>30</v>
      </c>
      <c r="N1655" s="2">
        <v>2</v>
      </c>
      <c r="O1655" s="2" t="str" cm="1">
        <f t="array" ref="O1655">_xlfn.IFS(HRData[[#This Row],[Performance Rating]]=1,"Very Dissatisfied",HRData[[#This Row],[Performance Rating]]=2,"Dissatisfied",HRData[[#This Row],[Performance Rating]]=3,"Neutral",HRData[[#This Row],[Performance Rating]]=4,"Satisfied",HRData[[#This Row],[Performance Rating]]=5,"Very Satisfied")</f>
        <v>Dissatisfied</v>
      </c>
      <c r="P1655" s="7">
        <v>104058</v>
      </c>
      <c r="Q1655" s="7">
        <v>839</v>
      </c>
      <c r="R1655" s="2">
        <v>20</v>
      </c>
      <c r="S1655" s="2">
        <v>9</v>
      </c>
      <c r="T1655" s="2">
        <v>5</v>
      </c>
      <c r="U1655" s="2">
        <v>1</v>
      </c>
      <c r="V1655" s="2" t="str" cm="1">
        <f t="array" ref="V16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55" s="2" t="s">
        <v>45</v>
      </c>
      <c r="X1655" s="2" t="str">
        <f t="shared" si="102"/>
        <v>30-39</v>
      </c>
      <c r="Y1655" s="2" t="str">
        <f t="shared" si="103"/>
        <v>30-39</v>
      </c>
    </row>
    <row r="1656" spans="1:25" x14ac:dyDescent="0.25">
      <c r="A1656" s="2">
        <v>7789</v>
      </c>
      <c r="B1656" s="2" t="s">
        <v>2268</v>
      </c>
      <c r="C1656" s="2">
        <v>27</v>
      </c>
      <c r="D1656" s="2" t="s">
        <v>26</v>
      </c>
      <c r="E1656" s="2" t="s">
        <v>50</v>
      </c>
      <c r="F1656" s="2" t="s">
        <v>698</v>
      </c>
      <c r="G1656" s="5">
        <v>44966</v>
      </c>
      <c r="H1656" s="2">
        <v>0.97</v>
      </c>
      <c r="I1656" s="2">
        <f t="shared" ca="1" si="100"/>
        <v>0</v>
      </c>
      <c r="J1656" s="2" t="str">
        <f t="shared" ca="1" si="101"/>
        <v>New</v>
      </c>
      <c r="K1656" s="5">
        <v>45190</v>
      </c>
      <c r="L1656" s="2" t="s">
        <v>44</v>
      </c>
      <c r="M1656" s="2" t="s">
        <v>30</v>
      </c>
      <c r="N1656" s="2">
        <v>3</v>
      </c>
      <c r="O1656" s="2" t="str" cm="1">
        <f t="array" ref="O1656">_xlfn.IFS(HRData[[#This Row],[Performance Rating]]=1,"Very Dissatisfied",HRData[[#This Row],[Performance Rating]]=2,"Dissatisfied",HRData[[#This Row],[Performance Rating]]=3,"Neutral",HRData[[#This Row],[Performance Rating]]=4,"Satisfied",HRData[[#This Row],[Performance Rating]]=5,"Very Satisfied")</f>
        <v>Neutral</v>
      </c>
      <c r="P1656" s="7">
        <v>110902</v>
      </c>
      <c r="Q1656" s="7">
        <v>6884</v>
      </c>
      <c r="R1656" s="2">
        <v>5</v>
      </c>
      <c r="S1656" s="2">
        <v>1</v>
      </c>
      <c r="T1656" s="2">
        <v>0</v>
      </c>
      <c r="U1656" s="2">
        <v>3</v>
      </c>
      <c r="V1656" s="2" t="str" cm="1">
        <f t="array" ref="V1656">_xlfn.IFS(HRData[[#This Row],[Job Satisfaction Level]]=1,"Very Dissatisfied",HRData[[#This Row],[Job Satisfaction Level]]=2,"Dissatisfied",HRData[[#This Row],[Job Satisfaction Level]]=3,"Neutral",HRData[[#This Row],[Job Satisfaction Level]]=4,"Satisfied",HRData[[#This Row],[Job Satisfaction Level]]=5,"Very Satisfied")</f>
        <v>Neutral</v>
      </c>
      <c r="W1656" s="2" t="s">
        <v>40</v>
      </c>
      <c r="X1656" s="2" t="str">
        <f t="shared" si="102"/>
        <v>20-29</v>
      </c>
      <c r="Y1656" s="2" t="str">
        <f t="shared" si="103"/>
        <v>20-29</v>
      </c>
    </row>
    <row r="1657" spans="1:25" x14ac:dyDescent="0.25">
      <c r="A1657" s="2">
        <v>7297</v>
      </c>
      <c r="B1657" s="2" t="s">
        <v>2269</v>
      </c>
      <c r="C1657" s="2">
        <v>21</v>
      </c>
      <c r="D1657" s="2" t="s">
        <v>33</v>
      </c>
      <c r="E1657" s="2" t="s">
        <v>34</v>
      </c>
      <c r="F1657" s="2" t="s">
        <v>238</v>
      </c>
      <c r="G1657" s="5">
        <v>44769</v>
      </c>
      <c r="H1657" s="2">
        <v>1.51</v>
      </c>
      <c r="I1657" s="2">
        <f t="shared" ca="1" si="100"/>
        <v>1</v>
      </c>
      <c r="J1657" s="2" t="str">
        <f t="shared" ca="1" si="101"/>
        <v>1-3</v>
      </c>
      <c r="K1657" s="5"/>
      <c r="L1657" s="2" t="s">
        <v>44</v>
      </c>
      <c r="M1657" s="2" t="s">
        <v>39</v>
      </c>
      <c r="N1657" s="2">
        <v>3</v>
      </c>
      <c r="O1657" s="2" t="str" cm="1">
        <f t="array" ref="O1657">_xlfn.IFS(HRData[[#This Row],[Performance Rating]]=1,"Very Dissatisfied",HRData[[#This Row],[Performance Rating]]=2,"Dissatisfied",HRData[[#This Row],[Performance Rating]]=3,"Neutral",HRData[[#This Row],[Performance Rating]]=4,"Satisfied",HRData[[#This Row],[Performance Rating]]=5,"Very Satisfied")</f>
        <v>Neutral</v>
      </c>
      <c r="P1657" s="7">
        <v>102533</v>
      </c>
      <c r="Q1657" s="7">
        <v>7258</v>
      </c>
      <c r="R1657" s="2">
        <v>16</v>
      </c>
      <c r="S1657" s="2">
        <v>5</v>
      </c>
      <c r="T1657" s="2">
        <v>8</v>
      </c>
      <c r="U1657" s="2">
        <v>2</v>
      </c>
      <c r="V1657" s="2" t="str" cm="1">
        <f t="array" ref="V1657">_xlfn.IFS(HRData[[#This Row],[Job Satisfaction Level]]=1,"Very Dissatisfied",HRData[[#This Row],[Job Satisfaction Level]]=2,"Dissatisfied",HRData[[#This Row],[Job Satisfaction Level]]=3,"Neutral",HRData[[#This Row],[Job Satisfaction Level]]=4,"Satisfied",HRData[[#This Row],[Job Satisfaction Level]]=5,"Very Satisfied")</f>
        <v>Dissatisfied</v>
      </c>
      <c r="W1657" s="2" t="s">
        <v>31</v>
      </c>
      <c r="X1657" s="2" t="str">
        <f t="shared" si="102"/>
        <v>20-29</v>
      </c>
      <c r="Y1657" s="2" t="str">
        <f t="shared" si="103"/>
        <v>20-29</v>
      </c>
    </row>
    <row r="1658" spans="1:25" x14ac:dyDescent="0.25">
      <c r="A1658" s="2">
        <v>3116</v>
      </c>
      <c r="B1658" s="2" t="s">
        <v>2270</v>
      </c>
      <c r="C1658" s="2">
        <v>62</v>
      </c>
      <c r="D1658" s="2" t="s">
        <v>26</v>
      </c>
      <c r="E1658" s="2" t="s">
        <v>50</v>
      </c>
      <c r="F1658" s="2" t="s">
        <v>1330</v>
      </c>
      <c r="G1658" s="5">
        <v>42243</v>
      </c>
      <c r="H1658" s="2">
        <v>8.43</v>
      </c>
      <c r="I1658" s="2">
        <f t="shared" ca="1" si="100"/>
        <v>8</v>
      </c>
      <c r="J1658" s="2" t="str">
        <f t="shared" ca="1" si="101"/>
        <v>5-10</v>
      </c>
      <c r="K1658" s="5"/>
      <c r="L1658" s="2" t="s">
        <v>44</v>
      </c>
      <c r="M1658" s="2" t="s">
        <v>39</v>
      </c>
      <c r="N1658" s="2">
        <v>5</v>
      </c>
      <c r="O1658" s="2" t="str" cm="1">
        <f t="array" ref="O1658">_xlfn.IFS(HRData[[#This Row],[Performance Rating]]=1,"Very Dissatisfied",HRData[[#This Row],[Performance Rating]]=2,"Dissatisfied",HRData[[#This Row],[Performance Rating]]=3,"Neutral",HRData[[#This Row],[Performance Rating]]=4,"Satisfied",HRData[[#This Row],[Performance Rating]]=5,"Very Satisfied")</f>
        <v>Very Satisfied</v>
      </c>
      <c r="P1658" s="7">
        <v>62115</v>
      </c>
      <c r="Q1658" s="7">
        <v>5177</v>
      </c>
      <c r="R1658" s="2">
        <v>14</v>
      </c>
      <c r="S1658" s="2">
        <v>3</v>
      </c>
      <c r="T1658" s="2">
        <v>1</v>
      </c>
      <c r="U1658" s="2">
        <v>1</v>
      </c>
      <c r="V1658" s="2" t="str" cm="1">
        <f t="array" ref="V16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58" s="2" t="s">
        <v>31</v>
      </c>
      <c r="X1658" s="2" t="str">
        <f t="shared" si="102"/>
        <v>60-69</v>
      </c>
      <c r="Y1658" s="2" t="str">
        <f t="shared" si="103"/>
        <v>60-69</v>
      </c>
    </row>
    <row r="1659" spans="1:25" x14ac:dyDescent="0.25">
      <c r="A1659" s="2">
        <v>9094</v>
      </c>
      <c r="B1659" s="2" t="s">
        <v>2271</v>
      </c>
      <c r="C1659" s="2">
        <v>21</v>
      </c>
      <c r="D1659" s="2" t="s">
        <v>33</v>
      </c>
      <c r="E1659" s="2" t="s">
        <v>27</v>
      </c>
      <c r="F1659" s="2" t="s">
        <v>192</v>
      </c>
      <c r="G1659" s="5">
        <v>42137</v>
      </c>
      <c r="H1659" s="2">
        <v>8.7200000000000006</v>
      </c>
      <c r="I1659" s="2">
        <f t="shared" ca="1" si="100"/>
        <v>8</v>
      </c>
      <c r="J1659" s="2" t="str">
        <f t="shared" ca="1" si="101"/>
        <v>5-10</v>
      </c>
      <c r="K1659" s="5"/>
      <c r="L1659" s="2" t="s">
        <v>56</v>
      </c>
      <c r="M1659" s="2" t="s">
        <v>39</v>
      </c>
      <c r="N1659" s="2">
        <v>5</v>
      </c>
      <c r="O1659" s="2" t="str" cm="1">
        <f t="array" ref="O1659">_xlfn.IFS(HRData[[#This Row],[Performance Rating]]=1,"Very Dissatisfied",HRData[[#This Row],[Performance Rating]]=2,"Dissatisfied",HRData[[#This Row],[Performance Rating]]=3,"Neutral",HRData[[#This Row],[Performance Rating]]=4,"Satisfied",HRData[[#This Row],[Performance Rating]]=5,"Very Satisfied")</f>
        <v>Very Satisfied</v>
      </c>
      <c r="P1659" s="7">
        <v>93753</v>
      </c>
      <c r="Q1659" s="7">
        <v>7191</v>
      </c>
      <c r="R1659" s="2">
        <v>3</v>
      </c>
      <c r="S1659" s="2">
        <v>8</v>
      </c>
      <c r="T1659" s="2">
        <v>0</v>
      </c>
      <c r="U1659" s="2">
        <v>2</v>
      </c>
      <c r="V1659" s="2" t="str" cm="1">
        <f t="array" ref="V1659">_xlfn.IFS(HRData[[#This Row],[Job Satisfaction Level]]=1,"Very Dissatisfied",HRData[[#This Row],[Job Satisfaction Level]]=2,"Dissatisfied",HRData[[#This Row],[Job Satisfaction Level]]=3,"Neutral",HRData[[#This Row],[Job Satisfaction Level]]=4,"Satisfied",HRData[[#This Row],[Job Satisfaction Level]]=5,"Very Satisfied")</f>
        <v>Dissatisfied</v>
      </c>
      <c r="W1659" s="2" t="s">
        <v>40</v>
      </c>
      <c r="X1659" s="2" t="str">
        <f t="shared" si="102"/>
        <v>20-29</v>
      </c>
      <c r="Y1659" s="2" t="str">
        <f t="shared" si="103"/>
        <v>20-29</v>
      </c>
    </row>
    <row r="1660" spans="1:25" x14ac:dyDescent="0.25">
      <c r="A1660" s="2">
        <v>5864</v>
      </c>
      <c r="B1660" s="2" t="s">
        <v>2272</v>
      </c>
      <c r="C1660" s="2">
        <v>18</v>
      </c>
      <c r="D1660" s="2" t="s">
        <v>217</v>
      </c>
      <c r="E1660" s="2" t="s">
        <v>34</v>
      </c>
      <c r="F1660" s="2" t="s">
        <v>213</v>
      </c>
      <c r="G1660" s="5">
        <v>41951</v>
      </c>
      <c r="H1660" s="2">
        <v>9.23</v>
      </c>
      <c r="I1660" s="2">
        <f t="shared" ca="1" si="100"/>
        <v>9</v>
      </c>
      <c r="J1660" s="2" t="str">
        <f t="shared" ca="1" si="101"/>
        <v>5-10</v>
      </c>
      <c r="K1660" s="5"/>
      <c r="L1660" s="2" t="s">
        <v>29</v>
      </c>
      <c r="M1660" s="2" t="s">
        <v>39</v>
      </c>
      <c r="N1660" s="2">
        <v>1</v>
      </c>
      <c r="O1660" s="2" t="str" cm="1">
        <f t="array" ref="O1660">_xlfn.IFS(HRData[[#This Row],[Performance Rating]]=1,"Very Dissatisfied",HRData[[#This Row],[Performance Rating]]=2,"Dissatisfied",HRData[[#This Row],[Performance Rating]]=3,"Neutral",HRData[[#This Row],[Performance Rating]]=4,"Satisfied",HRData[[#This Row],[Performance Rating]]=5,"Very Satisfied")</f>
        <v>Very Dissatisfied</v>
      </c>
      <c r="P1660" s="7">
        <v>142164</v>
      </c>
      <c r="Q1660" s="7">
        <v>3934</v>
      </c>
      <c r="R1660" s="2">
        <v>7</v>
      </c>
      <c r="S1660" s="2">
        <v>3</v>
      </c>
      <c r="T1660" s="2">
        <v>9</v>
      </c>
      <c r="U1660" s="2">
        <v>5</v>
      </c>
      <c r="V1660" s="2" t="str" cm="1">
        <f t="array" ref="V1660">_xlfn.IFS(HRData[[#This Row],[Job Satisfaction Level]]=1,"Very Dissatisfied",HRData[[#This Row],[Job Satisfaction Level]]=2,"Dissatisfied",HRData[[#This Row],[Job Satisfaction Level]]=3,"Neutral",HRData[[#This Row],[Job Satisfaction Level]]=4,"Satisfied",HRData[[#This Row],[Job Satisfaction Level]]=5,"Very Satisfied")</f>
        <v>Very Satisfied</v>
      </c>
      <c r="W1660" s="2" t="s">
        <v>31</v>
      </c>
      <c r="X1660" s="2" t="str">
        <f t="shared" si="102"/>
        <v>10-19</v>
      </c>
      <c r="Y1660" s="2" t="str">
        <f t="shared" si="103"/>
        <v>10-19</v>
      </c>
    </row>
    <row r="1661" spans="1:25" x14ac:dyDescent="0.25">
      <c r="A1661" s="2">
        <v>8490</v>
      </c>
      <c r="B1661" s="2" t="s">
        <v>2273</v>
      </c>
      <c r="C1661" s="2">
        <v>25</v>
      </c>
      <c r="D1661" s="2" t="s">
        <v>26</v>
      </c>
      <c r="E1661" s="2" t="s">
        <v>42</v>
      </c>
      <c r="F1661" s="2" t="s">
        <v>1714</v>
      </c>
      <c r="G1661" s="5">
        <v>42188</v>
      </c>
      <c r="H1661" s="2">
        <v>8.58</v>
      </c>
      <c r="I1661" s="2">
        <f t="shared" ca="1" si="100"/>
        <v>6</v>
      </c>
      <c r="J1661" s="2" t="str">
        <f t="shared" ca="1" si="101"/>
        <v>5-10</v>
      </c>
      <c r="K1661" s="5">
        <v>44391</v>
      </c>
      <c r="L1661" s="2" t="s">
        <v>56</v>
      </c>
      <c r="M1661" s="2" t="s">
        <v>30</v>
      </c>
      <c r="N1661" s="2">
        <v>4</v>
      </c>
      <c r="O1661" s="2" t="str" cm="1">
        <f t="array" ref="O1661">_xlfn.IFS(HRData[[#This Row],[Performance Rating]]=1,"Very Dissatisfied",HRData[[#This Row],[Performance Rating]]=2,"Dissatisfied",HRData[[#This Row],[Performance Rating]]=3,"Neutral",HRData[[#This Row],[Performance Rating]]=4,"Satisfied",HRData[[#This Row],[Performance Rating]]=5,"Very Satisfied")</f>
        <v>Satisfied</v>
      </c>
      <c r="P1661" s="7">
        <v>94631</v>
      </c>
      <c r="Q1661" s="7">
        <v>3406</v>
      </c>
      <c r="R1661" s="2">
        <v>15</v>
      </c>
      <c r="S1661" s="2">
        <v>3</v>
      </c>
      <c r="T1661" s="2">
        <v>10</v>
      </c>
      <c r="U1661" s="2">
        <v>2</v>
      </c>
      <c r="V1661" s="2" t="str" cm="1">
        <f t="array" ref="V1661">_xlfn.IFS(HRData[[#This Row],[Job Satisfaction Level]]=1,"Very Dissatisfied",HRData[[#This Row],[Job Satisfaction Level]]=2,"Dissatisfied",HRData[[#This Row],[Job Satisfaction Level]]=3,"Neutral",HRData[[#This Row],[Job Satisfaction Level]]=4,"Satisfied",HRData[[#This Row],[Job Satisfaction Level]]=5,"Very Satisfied")</f>
        <v>Dissatisfied</v>
      </c>
      <c r="W1661" s="2" t="s">
        <v>31</v>
      </c>
      <c r="X1661" s="2" t="str">
        <f t="shared" si="102"/>
        <v>20-29</v>
      </c>
      <c r="Y1661" s="2" t="str">
        <f t="shared" si="103"/>
        <v>20-29</v>
      </c>
    </row>
    <row r="1662" spans="1:25" x14ac:dyDescent="0.25">
      <c r="A1662" s="2">
        <v>1191</v>
      </c>
      <c r="B1662" s="2" t="s">
        <v>2274</v>
      </c>
      <c r="C1662" s="2">
        <v>63</v>
      </c>
      <c r="D1662" s="2" t="s">
        <v>217</v>
      </c>
      <c r="E1662" s="2" t="s">
        <v>42</v>
      </c>
      <c r="F1662" s="2" t="s">
        <v>1955</v>
      </c>
      <c r="G1662" s="5">
        <v>43459</v>
      </c>
      <c r="H1662" s="2">
        <v>5.0999999999999996</v>
      </c>
      <c r="I1662" s="2">
        <f t="shared" ca="1" si="100"/>
        <v>5</v>
      </c>
      <c r="J1662" s="2" t="str">
        <f t="shared" ca="1" si="101"/>
        <v>5-10</v>
      </c>
      <c r="K1662" s="5"/>
      <c r="L1662" s="2" t="s">
        <v>29</v>
      </c>
      <c r="M1662" s="2" t="s">
        <v>39</v>
      </c>
      <c r="N1662" s="2">
        <v>1</v>
      </c>
      <c r="O1662" s="2" t="str" cm="1">
        <f t="array" ref="O1662">_xlfn.IFS(HRData[[#This Row],[Performance Rating]]=1,"Very Dissatisfied",HRData[[#This Row],[Performance Rating]]=2,"Dissatisfied",HRData[[#This Row],[Performance Rating]]=3,"Neutral",HRData[[#This Row],[Performance Rating]]=4,"Satisfied",HRData[[#This Row],[Performance Rating]]=5,"Very Satisfied")</f>
        <v>Very Dissatisfied</v>
      </c>
      <c r="P1662" s="7">
        <v>129236</v>
      </c>
      <c r="Q1662" s="7">
        <v>3268</v>
      </c>
      <c r="R1662" s="2">
        <v>6</v>
      </c>
      <c r="S1662" s="2">
        <v>6</v>
      </c>
      <c r="T1662" s="2">
        <v>4</v>
      </c>
      <c r="U1662" s="2">
        <v>5</v>
      </c>
      <c r="V1662" s="2" t="str" cm="1">
        <f t="array" ref="V1662">_xlfn.IFS(HRData[[#This Row],[Job Satisfaction Level]]=1,"Very Dissatisfied",HRData[[#This Row],[Job Satisfaction Level]]=2,"Dissatisfied",HRData[[#This Row],[Job Satisfaction Level]]=3,"Neutral",HRData[[#This Row],[Job Satisfaction Level]]=4,"Satisfied",HRData[[#This Row],[Job Satisfaction Level]]=5,"Very Satisfied")</f>
        <v>Very Satisfied</v>
      </c>
      <c r="W1662" s="2" t="s">
        <v>45</v>
      </c>
      <c r="X1662" s="2" t="str">
        <f t="shared" si="102"/>
        <v>60-69</v>
      </c>
      <c r="Y1662" s="2" t="str">
        <f t="shared" si="103"/>
        <v>60-69</v>
      </c>
    </row>
    <row r="1663" spans="1:25" x14ac:dyDescent="0.25">
      <c r="A1663" s="2">
        <v>5147</v>
      </c>
      <c r="B1663" s="2" t="s">
        <v>2275</v>
      </c>
      <c r="C1663" s="2">
        <v>24</v>
      </c>
      <c r="D1663" s="2" t="s">
        <v>33</v>
      </c>
      <c r="E1663" s="2" t="s">
        <v>42</v>
      </c>
      <c r="F1663" s="2" t="s">
        <v>646</v>
      </c>
      <c r="G1663" s="5">
        <v>44823</v>
      </c>
      <c r="H1663" s="2">
        <v>1.36</v>
      </c>
      <c r="I1663" s="2">
        <f t="shared" ca="1" si="100"/>
        <v>0</v>
      </c>
      <c r="J1663" s="2" t="str">
        <f t="shared" ca="1" si="101"/>
        <v>New</v>
      </c>
      <c r="K1663" s="5">
        <v>44844</v>
      </c>
      <c r="L1663" s="2" t="s">
        <v>56</v>
      </c>
      <c r="M1663" s="2" t="s">
        <v>30</v>
      </c>
      <c r="N1663" s="2">
        <v>5</v>
      </c>
      <c r="O1663" s="2" t="str" cm="1">
        <f t="array" ref="O1663">_xlfn.IFS(HRData[[#This Row],[Performance Rating]]=1,"Very Dissatisfied",HRData[[#This Row],[Performance Rating]]=2,"Dissatisfied",HRData[[#This Row],[Performance Rating]]=3,"Neutral",HRData[[#This Row],[Performance Rating]]=4,"Satisfied",HRData[[#This Row],[Performance Rating]]=5,"Very Satisfied")</f>
        <v>Very Satisfied</v>
      </c>
      <c r="P1663" s="7">
        <v>37285</v>
      </c>
      <c r="Q1663" s="7">
        <v>3344</v>
      </c>
      <c r="R1663" s="2">
        <v>11</v>
      </c>
      <c r="S1663" s="2">
        <v>2</v>
      </c>
      <c r="T1663" s="2">
        <v>1</v>
      </c>
      <c r="U1663" s="2">
        <v>2</v>
      </c>
      <c r="V1663" s="2" t="str" cm="1">
        <f t="array" ref="V1663">_xlfn.IFS(HRData[[#This Row],[Job Satisfaction Level]]=1,"Very Dissatisfied",HRData[[#This Row],[Job Satisfaction Level]]=2,"Dissatisfied",HRData[[#This Row],[Job Satisfaction Level]]=3,"Neutral",HRData[[#This Row],[Job Satisfaction Level]]=4,"Satisfied",HRData[[#This Row],[Job Satisfaction Level]]=5,"Very Satisfied")</f>
        <v>Dissatisfied</v>
      </c>
      <c r="W1663" s="2" t="s">
        <v>45</v>
      </c>
      <c r="X1663" s="2" t="str">
        <f t="shared" si="102"/>
        <v>20-29</v>
      </c>
      <c r="Y1663" s="2" t="str">
        <f t="shared" si="103"/>
        <v>20-29</v>
      </c>
    </row>
    <row r="1664" spans="1:25" x14ac:dyDescent="0.25">
      <c r="A1664" s="2">
        <v>6330</v>
      </c>
      <c r="B1664" s="2" t="s">
        <v>2276</v>
      </c>
      <c r="C1664" s="2">
        <v>51</v>
      </c>
      <c r="D1664" s="2" t="s">
        <v>33</v>
      </c>
      <c r="E1664" s="2" t="s">
        <v>50</v>
      </c>
      <c r="F1664" s="2" t="s">
        <v>792</v>
      </c>
      <c r="G1664" s="5">
        <v>43598</v>
      </c>
      <c r="H1664" s="2">
        <v>4.72</v>
      </c>
      <c r="I1664" s="2">
        <f t="shared" ca="1" si="100"/>
        <v>4</v>
      </c>
      <c r="J1664" s="2" t="str">
        <f t="shared" ca="1" si="101"/>
        <v>3-5</v>
      </c>
      <c r="K1664" s="5">
        <v>45167</v>
      </c>
      <c r="L1664" s="2" t="s">
        <v>48</v>
      </c>
      <c r="M1664" s="2" t="s">
        <v>30</v>
      </c>
      <c r="N1664" s="2">
        <v>1</v>
      </c>
      <c r="O1664" s="2" t="str" cm="1">
        <f t="array" ref="O1664">_xlfn.IFS(HRData[[#This Row],[Performance Rating]]=1,"Very Dissatisfied",HRData[[#This Row],[Performance Rating]]=2,"Dissatisfied",HRData[[#This Row],[Performance Rating]]=3,"Neutral",HRData[[#This Row],[Performance Rating]]=4,"Satisfied",HRData[[#This Row],[Performance Rating]]=5,"Very Satisfied")</f>
        <v>Very Dissatisfied</v>
      </c>
      <c r="P1664" s="7">
        <v>128169</v>
      </c>
      <c r="Q1664" s="7">
        <v>7183</v>
      </c>
      <c r="R1664" s="2">
        <v>1</v>
      </c>
      <c r="S1664" s="2">
        <v>7</v>
      </c>
      <c r="T1664" s="2">
        <v>1</v>
      </c>
      <c r="U1664" s="2">
        <v>1</v>
      </c>
      <c r="V1664" s="2" t="str" cm="1">
        <f t="array" ref="V16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4" s="2" t="s">
        <v>31</v>
      </c>
      <c r="X1664" s="2" t="str">
        <f t="shared" si="102"/>
        <v>50-59</v>
      </c>
      <c r="Y1664" s="2" t="str">
        <f t="shared" si="103"/>
        <v>50-59</v>
      </c>
    </row>
    <row r="1665" spans="1:25" x14ac:dyDescent="0.25">
      <c r="A1665" s="2">
        <v>8386</v>
      </c>
      <c r="B1665" s="2" t="s">
        <v>2277</v>
      </c>
      <c r="C1665" s="2">
        <v>29</v>
      </c>
      <c r="D1665" s="2" t="s">
        <v>26</v>
      </c>
      <c r="E1665" s="2" t="s">
        <v>42</v>
      </c>
      <c r="F1665" s="2" t="s">
        <v>660</v>
      </c>
      <c r="G1665" s="5">
        <v>43949</v>
      </c>
      <c r="H1665" s="2">
        <v>3.75</v>
      </c>
      <c r="I1665" s="2">
        <f t="shared" ca="1" si="100"/>
        <v>3</v>
      </c>
      <c r="J1665" s="2" t="str">
        <f t="shared" ca="1" si="101"/>
        <v>3-5</v>
      </c>
      <c r="K1665" s="5">
        <v>45315</v>
      </c>
      <c r="L1665" s="2" t="s">
        <v>56</v>
      </c>
      <c r="M1665" s="2" t="s">
        <v>30</v>
      </c>
      <c r="N1665" s="2">
        <v>3</v>
      </c>
      <c r="O1665" s="2" t="str" cm="1">
        <f t="array" ref="O1665">_xlfn.IFS(HRData[[#This Row],[Performance Rating]]=1,"Very Dissatisfied",HRData[[#This Row],[Performance Rating]]=2,"Dissatisfied",HRData[[#This Row],[Performance Rating]]=3,"Neutral",HRData[[#This Row],[Performance Rating]]=4,"Satisfied",HRData[[#This Row],[Performance Rating]]=5,"Very Satisfied")</f>
        <v>Neutral</v>
      </c>
      <c r="P1665" s="7">
        <v>141765</v>
      </c>
      <c r="Q1665" s="7">
        <v>3607</v>
      </c>
      <c r="R1665" s="2">
        <v>5</v>
      </c>
      <c r="S1665" s="2">
        <v>9</v>
      </c>
      <c r="T1665" s="2">
        <v>3</v>
      </c>
      <c r="U1665" s="2">
        <v>3</v>
      </c>
      <c r="V1665" s="2" t="str" cm="1">
        <f t="array" ref="V1665">_xlfn.IFS(HRData[[#This Row],[Job Satisfaction Level]]=1,"Very Dissatisfied",HRData[[#This Row],[Job Satisfaction Level]]=2,"Dissatisfied",HRData[[#This Row],[Job Satisfaction Level]]=3,"Neutral",HRData[[#This Row],[Job Satisfaction Level]]=4,"Satisfied",HRData[[#This Row],[Job Satisfaction Level]]=5,"Very Satisfied")</f>
        <v>Neutral</v>
      </c>
      <c r="W1665" s="2" t="s">
        <v>40</v>
      </c>
      <c r="X1665" s="2" t="str">
        <f t="shared" si="102"/>
        <v>20-29</v>
      </c>
      <c r="Y1665" s="2" t="str">
        <f t="shared" si="103"/>
        <v>20-29</v>
      </c>
    </row>
    <row r="1666" spans="1:25" x14ac:dyDescent="0.25">
      <c r="A1666" s="2">
        <v>9897</v>
      </c>
      <c r="B1666" s="2" t="s">
        <v>2278</v>
      </c>
      <c r="C1666" s="2">
        <v>33</v>
      </c>
      <c r="D1666" s="2" t="s">
        <v>26</v>
      </c>
      <c r="E1666" s="2" t="s">
        <v>50</v>
      </c>
      <c r="F1666" s="2" t="s">
        <v>619</v>
      </c>
      <c r="G1666" s="5">
        <v>44341</v>
      </c>
      <c r="H1666" s="2">
        <v>2.68</v>
      </c>
      <c r="I1666" s="2">
        <f t="shared" ref="I1666:I1729" ca="1" si="104">DATEDIF(G1666,IF(ISBLANK(K1666), TODAY(), K1666), "y")</f>
        <v>2</v>
      </c>
      <c r="J1666" s="2" t="str">
        <f t="shared" ref="J1666:J1729" ca="1" si="105">IF(I1666=0, "New", IF(I1666&lt;1, "0-1", IF(I1666&lt;3, "1-3", IF(I1666&lt;5, "3-5", IF(I1666&lt;10, "5-10", "10+")))))</f>
        <v>1-3</v>
      </c>
      <c r="K1666" s="5"/>
      <c r="L1666" s="2" t="s">
        <v>56</v>
      </c>
      <c r="M1666" s="2" t="s">
        <v>39</v>
      </c>
      <c r="N1666" s="2">
        <v>2</v>
      </c>
      <c r="O1666" s="2" t="str" cm="1">
        <f t="array" ref="O1666">_xlfn.IFS(HRData[[#This Row],[Performance Rating]]=1,"Very Dissatisfied",HRData[[#This Row],[Performance Rating]]=2,"Dissatisfied",HRData[[#This Row],[Performance Rating]]=3,"Neutral",HRData[[#This Row],[Performance Rating]]=4,"Satisfied",HRData[[#This Row],[Performance Rating]]=5,"Very Satisfied")</f>
        <v>Dissatisfied</v>
      </c>
      <c r="P1666" s="7">
        <v>132563</v>
      </c>
      <c r="Q1666" s="7">
        <v>1859</v>
      </c>
      <c r="R1666" s="2">
        <v>1</v>
      </c>
      <c r="S1666" s="2">
        <v>8</v>
      </c>
      <c r="T1666" s="2">
        <v>8</v>
      </c>
      <c r="U1666" s="2">
        <v>1</v>
      </c>
      <c r="V1666" s="2" t="str" cm="1">
        <f t="array" ref="V16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6" s="2" t="s">
        <v>40</v>
      </c>
      <c r="X1666" s="2" t="str">
        <f t="shared" ref="X1666:X1729" si="106">IF(C1666="", "", CONCATENATE(TEXT(FLOOR(C1666, 10), "0"), "-", TEXT(FLOOR(C1666, 10) + 9, "0")))</f>
        <v>30-39</v>
      </c>
      <c r="Y1666" s="2" t="str">
        <f t="shared" ref="Y1666:Y1729" si="107">IF(AND(C1666&gt;=0, C1666&lt;10), "0-9",
   IF(AND(C1666&gt;=10, C1666&lt;20), "10-19",
      IF(AND(C1666&gt;=20, C1666&lt;30), "20-29",
         IF(AND(C1666&gt;=30, C1666&lt;40), "30-39",
            IF(AND(C1666&gt;=40, C1666&lt;50), "40-49",
               IF(AND(C1666&gt;=50, C1666&lt;60), "50-59",
                  IF(AND(C1666&gt;=60, C1666&lt;70), "60-69",
                     IF(AND(C1666&gt;=70, C1666&lt;80), "70-79",
                        IF(AND(C1666&gt;=80, C1666&lt;90), "80-89",
                           IF(C1666&gt;=90, "90+", "Out of range"))))))))))</f>
        <v>30-39</v>
      </c>
    </row>
    <row r="1667" spans="1:25" x14ac:dyDescent="0.25">
      <c r="A1667" s="2">
        <v>1720</v>
      </c>
      <c r="B1667" s="2" t="s">
        <v>2279</v>
      </c>
      <c r="C1667" s="2">
        <v>55</v>
      </c>
      <c r="D1667" s="2" t="s">
        <v>217</v>
      </c>
      <c r="E1667" s="2" t="s">
        <v>50</v>
      </c>
      <c r="F1667" s="2" t="s">
        <v>1086</v>
      </c>
      <c r="G1667" s="5">
        <v>43444</v>
      </c>
      <c r="H1667" s="2">
        <v>5.14</v>
      </c>
      <c r="I1667" s="2">
        <f t="shared" ca="1" si="104"/>
        <v>5</v>
      </c>
      <c r="J1667" s="2" t="str">
        <f t="shared" ca="1" si="105"/>
        <v>5-10</v>
      </c>
      <c r="K1667" s="5"/>
      <c r="L1667" s="2" t="s">
        <v>48</v>
      </c>
      <c r="M1667" s="2" t="s">
        <v>39</v>
      </c>
      <c r="N1667" s="2">
        <v>1</v>
      </c>
      <c r="O1667" s="2" t="str" cm="1">
        <f t="array" ref="O1667">_xlfn.IFS(HRData[[#This Row],[Performance Rating]]=1,"Very Dissatisfied",HRData[[#This Row],[Performance Rating]]=2,"Dissatisfied",HRData[[#This Row],[Performance Rating]]=3,"Neutral",HRData[[#This Row],[Performance Rating]]=4,"Satisfied",HRData[[#This Row],[Performance Rating]]=5,"Very Satisfied")</f>
        <v>Very Dissatisfied</v>
      </c>
      <c r="P1667" s="7">
        <v>31411</v>
      </c>
      <c r="Q1667" s="7">
        <v>9615</v>
      </c>
      <c r="R1667" s="2">
        <v>16</v>
      </c>
      <c r="S1667" s="2">
        <v>4</v>
      </c>
      <c r="T1667" s="2">
        <v>0</v>
      </c>
      <c r="U1667" s="2">
        <v>1</v>
      </c>
      <c r="V1667" s="2" t="str" cm="1">
        <f t="array" ref="V16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7" s="2" t="s">
        <v>40</v>
      </c>
      <c r="X1667" s="2" t="str">
        <f t="shared" si="106"/>
        <v>50-59</v>
      </c>
      <c r="Y1667" s="2" t="str">
        <f t="shared" si="107"/>
        <v>50-59</v>
      </c>
    </row>
    <row r="1668" spans="1:25" x14ac:dyDescent="0.25">
      <c r="A1668" s="2">
        <v>9197</v>
      </c>
      <c r="B1668" s="2" t="s">
        <v>2280</v>
      </c>
      <c r="C1668" s="2">
        <v>59</v>
      </c>
      <c r="D1668" s="2" t="s">
        <v>217</v>
      </c>
      <c r="E1668" s="2" t="s">
        <v>27</v>
      </c>
      <c r="F1668" s="2" t="s">
        <v>2098</v>
      </c>
      <c r="G1668" s="5">
        <v>42607</v>
      </c>
      <c r="H1668" s="2">
        <v>7.43</v>
      </c>
      <c r="I1668" s="2">
        <f t="shared" ca="1" si="104"/>
        <v>6</v>
      </c>
      <c r="J1668" s="2" t="str">
        <f t="shared" ca="1" si="105"/>
        <v>5-10</v>
      </c>
      <c r="K1668" s="5">
        <v>45093</v>
      </c>
      <c r="L1668" s="2" t="s">
        <v>44</v>
      </c>
      <c r="M1668" s="2" t="s">
        <v>30</v>
      </c>
      <c r="N1668" s="2">
        <v>5</v>
      </c>
      <c r="O1668" s="2" t="str" cm="1">
        <f t="array" ref="O1668">_xlfn.IFS(HRData[[#This Row],[Performance Rating]]=1,"Very Dissatisfied",HRData[[#This Row],[Performance Rating]]=2,"Dissatisfied",HRData[[#This Row],[Performance Rating]]=3,"Neutral",HRData[[#This Row],[Performance Rating]]=4,"Satisfied",HRData[[#This Row],[Performance Rating]]=5,"Very Satisfied")</f>
        <v>Very Satisfied</v>
      </c>
      <c r="P1668" s="7">
        <v>133331</v>
      </c>
      <c r="Q1668" s="7">
        <v>6536</v>
      </c>
      <c r="R1668" s="2">
        <v>1</v>
      </c>
      <c r="S1668" s="2">
        <v>9</v>
      </c>
      <c r="T1668" s="2">
        <v>0</v>
      </c>
      <c r="U1668" s="2">
        <v>1</v>
      </c>
      <c r="V1668" s="2" t="str" cm="1">
        <f t="array" ref="V16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8" s="2" t="s">
        <v>45</v>
      </c>
      <c r="X1668" s="2" t="str">
        <f t="shared" si="106"/>
        <v>50-59</v>
      </c>
      <c r="Y1668" s="2" t="str">
        <f t="shared" si="107"/>
        <v>50-59</v>
      </c>
    </row>
    <row r="1669" spans="1:25" x14ac:dyDescent="0.25">
      <c r="A1669" s="2">
        <v>8240</v>
      </c>
      <c r="B1669" s="2" t="s">
        <v>2281</v>
      </c>
      <c r="C1669" s="2">
        <v>51</v>
      </c>
      <c r="D1669" s="2" t="s">
        <v>26</v>
      </c>
      <c r="E1669" s="2" t="s">
        <v>50</v>
      </c>
      <c r="F1669" s="2" t="s">
        <v>1109</v>
      </c>
      <c r="G1669" s="5">
        <v>43022</v>
      </c>
      <c r="H1669" s="2">
        <v>6.29</v>
      </c>
      <c r="I1669" s="2">
        <f t="shared" ca="1" si="104"/>
        <v>2</v>
      </c>
      <c r="J1669" s="2" t="str">
        <f t="shared" ca="1" si="105"/>
        <v>1-3</v>
      </c>
      <c r="K1669" s="5">
        <v>43901</v>
      </c>
      <c r="L1669" s="2" t="s">
        <v>44</v>
      </c>
      <c r="M1669" s="2" t="s">
        <v>30</v>
      </c>
      <c r="N1669" s="2">
        <v>3</v>
      </c>
      <c r="O1669" s="2" t="str" cm="1">
        <f t="array" ref="O1669">_xlfn.IFS(HRData[[#This Row],[Performance Rating]]=1,"Very Dissatisfied",HRData[[#This Row],[Performance Rating]]=2,"Dissatisfied",HRData[[#This Row],[Performance Rating]]=3,"Neutral",HRData[[#This Row],[Performance Rating]]=4,"Satisfied",HRData[[#This Row],[Performance Rating]]=5,"Very Satisfied")</f>
        <v>Neutral</v>
      </c>
      <c r="P1669" s="7">
        <v>115230</v>
      </c>
      <c r="Q1669" s="7">
        <v>7268</v>
      </c>
      <c r="R1669" s="2">
        <v>19</v>
      </c>
      <c r="S1669" s="2">
        <v>3</v>
      </c>
      <c r="T1669" s="2">
        <v>9</v>
      </c>
      <c r="U1669" s="2">
        <v>1</v>
      </c>
      <c r="V1669" s="2" t="str" cm="1">
        <f t="array" ref="V16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69" s="2" t="s">
        <v>40</v>
      </c>
      <c r="X1669" s="2" t="str">
        <f t="shared" si="106"/>
        <v>50-59</v>
      </c>
      <c r="Y1669" s="2" t="str">
        <f t="shared" si="107"/>
        <v>50-59</v>
      </c>
    </row>
    <row r="1670" spans="1:25" x14ac:dyDescent="0.25">
      <c r="A1670" s="2">
        <v>9675</v>
      </c>
      <c r="B1670" s="2" t="s">
        <v>2282</v>
      </c>
      <c r="C1670" s="2">
        <v>40</v>
      </c>
      <c r="D1670" s="2" t="s">
        <v>217</v>
      </c>
      <c r="E1670" s="2" t="s">
        <v>50</v>
      </c>
      <c r="F1670" s="2" t="s">
        <v>403</v>
      </c>
      <c r="G1670" s="5">
        <v>43256</v>
      </c>
      <c r="H1670" s="2">
        <v>5.65</v>
      </c>
      <c r="I1670" s="2">
        <f t="shared" ca="1" si="104"/>
        <v>4</v>
      </c>
      <c r="J1670" s="2" t="str">
        <f t="shared" ca="1" si="105"/>
        <v>3-5</v>
      </c>
      <c r="K1670" s="5">
        <v>44960</v>
      </c>
      <c r="L1670" s="2" t="s">
        <v>29</v>
      </c>
      <c r="M1670" s="2" t="s">
        <v>30</v>
      </c>
      <c r="N1670" s="2">
        <v>4</v>
      </c>
      <c r="O1670" s="2" t="str" cm="1">
        <f t="array" ref="O1670">_xlfn.IFS(HRData[[#This Row],[Performance Rating]]=1,"Very Dissatisfied",HRData[[#This Row],[Performance Rating]]=2,"Dissatisfied",HRData[[#This Row],[Performance Rating]]=3,"Neutral",HRData[[#This Row],[Performance Rating]]=4,"Satisfied",HRData[[#This Row],[Performance Rating]]=5,"Very Satisfied")</f>
        <v>Satisfied</v>
      </c>
      <c r="P1670" s="7">
        <v>132058</v>
      </c>
      <c r="Q1670" s="7">
        <v>8570</v>
      </c>
      <c r="R1670" s="2">
        <v>14</v>
      </c>
      <c r="S1670" s="2">
        <v>10</v>
      </c>
      <c r="T1670" s="2">
        <v>4</v>
      </c>
      <c r="U1670" s="2">
        <v>2</v>
      </c>
      <c r="V1670" s="2" t="str" cm="1">
        <f t="array" ref="V1670">_xlfn.IFS(HRData[[#This Row],[Job Satisfaction Level]]=1,"Very Dissatisfied",HRData[[#This Row],[Job Satisfaction Level]]=2,"Dissatisfied",HRData[[#This Row],[Job Satisfaction Level]]=3,"Neutral",HRData[[#This Row],[Job Satisfaction Level]]=4,"Satisfied",HRData[[#This Row],[Job Satisfaction Level]]=5,"Very Satisfied")</f>
        <v>Dissatisfied</v>
      </c>
      <c r="W1670" s="2" t="s">
        <v>31</v>
      </c>
      <c r="X1670" s="2" t="str">
        <f t="shared" si="106"/>
        <v>40-49</v>
      </c>
      <c r="Y1670" s="2" t="str">
        <f t="shared" si="107"/>
        <v>40-49</v>
      </c>
    </row>
    <row r="1671" spans="1:25" x14ac:dyDescent="0.25">
      <c r="A1671" s="2">
        <v>9213</v>
      </c>
      <c r="B1671" s="2" t="s">
        <v>2283</v>
      </c>
      <c r="C1671" s="2">
        <v>21</v>
      </c>
      <c r="D1671" s="2" t="s">
        <v>26</v>
      </c>
      <c r="E1671" s="2" t="s">
        <v>34</v>
      </c>
      <c r="F1671" s="2" t="s">
        <v>135</v>
      </c>
      <c r="G1671" s="5">
        <v>41695</v>
      </c>
      <c r="H1671" s="2">
        <v>9.93</v>
      </c>
      <c r="I1671" s="2">
        <f t="shared" ca="1" si="104"/>
        <v>10</v>
      </c>
      <c r="J1671" s="2" t="str">
        <f t="shared" ca="1" si="105"/>
        <v>10+</v>
      </c>
      <c r="K1671" s="5"/>
      <c r="L1671" s="2" t="s">
        <v>44</v>
      </c>
      <c r="M1671" s="2" t="s">
        <v>39</v>
      </c>
      <c r="N1671" s="2">
        <v>5</v>
      </c>
      <c r="O1671" s="2" t="str" cm="1">
        <f t="array" ref="O1671">_xlfn.IFS(HRData[[#This Row],[Performance Rating]]=1,"Very Dissatisfied",HRData[[#This Row],[Performance Rating]]=2,"Dissatisfied",HRData[[#This Row],[Performance Rating]]=3,"Neutral",HRData[[#This Row],[Performance Rating]]=4,"Satisfied",HRData[[#This Row],[Performance Rating]]=5,"Very Satisfied")</f>
        <v>Very Satisfied</v>
      </c>
      <c r="P1671" s="7">
        <v>61985</v>
      </c>
      <c r="Q1671" s="7">
        <v>327</v>
      </c>
      <c r="R1671" s="2">
        <v>5</v>
      </c>
      <c r="S1671" s="2">
        <v>1</v>
      </c>
      <c r="T1671" s="2">
        <v>3</v>
      </c>
      <c r="U1671" s="2">
        <v>1</v>
      </c>
      <c r="V1671" s="2" t="str" cm="1">
        <f t="array" ref="V16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71" s="2" t="s">
        <v>45</v>
      </c>
      <c r="X1671" s="2" t="str">
        <f t="shared" si="106"/>
        <v>20-29</v>
      </c>
      <c r="Y1671" s="2" t="str">
        <f t="shared" si="107"/>
        <v>20-29</v>
      </c>
    </row>
    <row r="1672" spans="1:25" x14ac:dyDescent="0.25">
      <c r="A1672" s="2">
        <v>2190</v>
      </c>
      <c r="B1672" s="2" t="s">
        <v>2284</v>
      </c>
      <c r="C1672" s="2">
        <v>61</v>
      </c>
      <c r="D1672" s="2" t="s">
        <v>33</v>
      </c>
      <c r="E1672" s="2" t="s">
        <v>27</v>
      </c>
      <c r="F1672" s="2" t="s">
        <v>2047</v>
      </c>
      <c r="G1672" s="5">
        <v>43030</v>
      </c>
      <c r="H1672" s="2">
        <v>6.27</v>
      </c>
      <c r="I1672" s="2">
        <f t="shared" ca="1" si="104"/>
        <v>6</v>
      </c>
      <c r="J1672" s="2" t="str">
        <f t="shared" ca="1" si="105"/>
        <v>5-10</v>
      </c>
      <c r="K1672" s="5"/>
      <c r="L1672" s="2" t="s">
        <v>29</v>
      </c>
      <c r="M1672" s="2" t="s">
        <v>39</v>
      </c>
      <c r="N1672" s="2">
        <v>1</v>
      </c>
      <c r="O1672" s="2" t="str" cm="1">
        <f t="array" ref="O1672">_xlfn.IFS(HRData[[#This Row],[Performance Rating]]=1,"Very Dissatisfied",HRData[[#This Row],[Performance Rating]]=2,"Dissatisfied",HRData[[#This Row],[Performance Rating]]=3,"Neutral",HRData[[#This Row],[Performance Rating]]=4,"Satisfied",HRData[[#This Row],[Performance Rating]]=5,"Very Satisfied")</f>
        <v>Very Dissatisfied</v>
      </c>
      <c r="P1672" s="7">
        <v>130483</v>
      </c>
      <c r="Q1672" s="7">
        <v>6519</v>
      </c>
      <c r="R1672" s="2">
        <v>19</v>
      </c>
      <c r="S1672" s="2">
        <v>5</v>
      </c>
      <c r="T1672" s="2">
        <v>3</v>
      </c>
      <c r="U1672" s="2">
        <v>2</v>
      </c>
      <c r="V1672" s="2" t="str" cm="1">
        <f t="array" ref="V1672">_xlfn.IFS(HRData[[#This Row],[Job Satisfaction Level]]=1,"Very Dissatisfied",HRData[[#This Row],[Job Satisfaction Level]]=2,"Dissatisfied",HRData[[#This Row],[Job Satisfaction Level]]=3,"Neutral",HRData[[#This Row],[Job Satisfaction Level]]=4,"Satisfied",HRData[[#This Row],[Job Satisfaction Level]]=5,"Very Satisfied")</f>
        <v>Dissatisfied</v>
      </c>
      <c r="W1672" s="2" t="s">
        <v>40</v>
      </c>
      <c r="X1672" s="2" t="str">
        <f t="shared" si="106"/>
        <v>60-69</v>
      </c>
      <c r="Y1672" s="2" t="str">
        <f t="shared" si="107"/>
        <v>60-69</v>
      </c>
    </row>
    <row r="1673" spans="1:25" x14ac:dyDescent="0.25">
      <c r="A1673" s="2">
        <v>5283</v>
      </c>
      <c r="B1673" s="2" t="s">
        <v>2285</v>
      </c>
      <c r="C1673" s="2">
        <v>52</v>
      </c>
      <c r="D1673" s="2" t="s">
        <v>26</v>
      </c>
      <c r="E1673" s="2" t="s">
        <v>34</v>
      </c>
      <c r="F1673" s="2" t="s">
        <v>1038</v>
      </c>
      <c r="G1673" s="5">
        <v>45265</v>
      </c>
      <c r="H1673" s="2">
        <v>0.15</v>
      </c>
      <c r="I1673" s="2">
        <f t="shared" ca="1" si="104"/>
        <v>0</v>
      </c>
      <c r="J1673" s="2" t="str">
        <f t="shared" ca="1" si="105"/>
        <v>New</v>
      </c>
      <c r="K1673" s="5"/>
      <c r="L1673" s="2" t="s">
        <v>44</v>
      </c>
      <c r="M1673" s="2" t="s">
        <v>39</v>
      </c>
      <c r="N1673" s="2">
        <v>3</v>
      </c>
      <c r="O1673" s="2" t="str" cm="1">
        <f t="array" ref="O1673">_xlfn.IFS(HRData[[#This Row],[Performance Rating]]=1,"Very Dissatisfied",HRData[[#This Row],[Performance Rating]]=2,"Dissatisfied",HRData[[#This Row],[Performance Rating]]=3,"Neutral",HRData[[#This Row],[Performance Rating]]=4,"Satisfied",HRData[[#This Row],[Performance Rating]]=5,"Very Satisfied")</f>
        <v>Neutral</v>
      </c>
      <c r="P1673" s="7">
        <v>86795</v>
      </c>
      <c r="Q1673" s="7">
        <v>7225</v>
      </c>
      <c r="R1673" s="2">
        <v>7</v>
      </c>
      <c r="S1673" s="2">
        <v>0</v>
      </c>
      <c r="T1673" s="2">
        <v>8</v>
      </c>
      <c r="U1673" s="2">
        <v>4</v>
      </c>
      <c r="V1673" s="2" t="str" cm="1">
        <f t="array" ref="V1673">_xlfn.IFS(HRData[[#This Row],[Job Satisfaction Level]]=1,"Very Dissatisfied",HRData[[#This Row],[Job Satisfaction Level]]=2,"Dissatisfied",HRData[[#This Row],[Job Satisfaction Level]]=3,"Neutral",HRData[[#This Row],[Job Satisfaction Level]]=4,"Satisfied",HRData[[#This Row],[Job Satisfaction Level]]=5,"Very Satisfied")</f>
        <v>Satisfied</v>
      </c>
      <c r="W1673" s="2" t="s">
        <v>45</v>
      </c>
      <c r="X1673" s="2" t="str">
        <f t="shared" si="106"/>
        <v>50-59</v>
      </c>
      <c r="Y1673" s="2" t="str">
        <f t="shared" si="107"/>
        <v>50-59</v>
      </c>
    </row>
    <row r="1674" spans="1:25" x14ac:dyDescent="0.25">
      <c r="A1674" s="2">
        <v>3045</v>
      </c>
      <c r="B1674" s="2" t="s">
        <v>2286</v>
      </c>
      <c r="C1674" s="2">
        <v>51</v>
      </c>
      <c r="D1674" s="2" t="s">
        <v>26</v>
      </c>
      <c r="E1674" s="2" t="s">
        <v>34</v>
      </c>
      <c r="F1674" s="2" t="s">
        <v>1415</v>
      </c>
      <c r="G1674" s="5">
        <v>45231</v>
      </c>
      <c r="H1674" s="2">
        <v>0.24</v>
      </c>
      <c r="I1674" s="2">
        <f t="shared" ca="1" si="104"/>
        <v>0</v>
      </c>
      <c r="J1674" s="2" t="str">
        <f t="shared" ca="1" si="105"/>
        <v>New</v>
      </c>
      <c r="K1674" s="5">
        <v>45316</v>
      </c>
      <c r="L1674" s="2" t="s">
        <v>48</v>
      </c>
      <c r="M1674" s="2" t="s">
        <v>30</v>
      </c>
      <c r="N1674" s="2">
        <v>3</v>
      </c>
      <c r="O1674" s="2" t="str" cm="1">
        <f t="array" ref="O1674">_xlfn.IFS(HRData[[#This Row],[Performance Rating]]=1,"Very Dissatisfied",HRData[[#This Row],[Performance Rating]]=2,"Dissatisfied",HRData[[#This Row],[Performance Rating]]=3,"Neutral",HRData[[#This Row],[Performance Rating]]=4,"Satisfied",HRData[[#This Row],[Performance Rating]]=5,"Very Satisfied")</f>
        <v>Neutral</v>
      </c>
      <c r="P1674" s="7">
        <v>93576</v>
      </c>
      <c r="Q1674" s="7">
        <v>499</v>
      </c>
      <c r="R1674" s="2">
        <v>1</v>
      </c>
      <c r="S1674" s="2">
        <v>9</v>
      </c>
      <c r="T1674" s="2">
        <v>7</v>
      </c>
      <c r="U1674" s="2">
        <v>5</v>
      </c>
      <c r="V1674" s="2" t="str" cm="1">
        <f t="array" ref="V1674">_xlfn.IFS(HRData[[#This Row],[Job Satisfaction Level]]=1,"Very Dissatisfied",HRData[[#This Row],[Job Satisfaction Level]]=2,"Dissatisfied",HRData[[#This Row],[Job Satisfaction Level]]=3,"Neutral",HRData[[#This Row],[Job Satisfaction Level]]=4,"Satisfied",HRData[[#This Row],[Job Satisfaction Level]]=5,"Very Satisfied")</f>
        <v>Very Satisfied</v>
      </c>
      <c r="W1674" s="2" t="s">
        <v>40</v>
      </c>
      <c r="X1674" s="2" t="str">
        <f t="shared" si="106"/>
        <v>50-59</v>
      </c>
      <c r="Y1674" s="2" t="str">
        <f t="shared" si="107"/>
        <v>50-59</v>
      </c>
    </row>
    <row r="1675" spans="1:25" x14ac:dyDescent="0.25">
      <c r="A1675" s="2">
        <v>3527</v>
      </c>
      <c r="B1675" s="2" t="s">
        <v>2287</v>
      </c>
      <c r="C1675" s="2">
        <v>21</v>
      </c>
      <c r="D1675" s="2" t="s">
        <v>217</v>
      </c>
      <c r="E1675" s="2" t="s">
        <v>42</v>
      </c>
      <c r="F1675" s="2" t="s">
        <v>117</v>
      </c>
      <c r="G1675" s="5">
        <v>45107</v>
      </c>
      <c r="H1675" s="2">
        <v>0.57999999999999996</v>
      </c>
      <c r="I1675" s="2">
        <f t="shared" ca="1" si="104"/>
        <v>0</v>
      </c>
      <c r="J1675" s="2" t="str">
        <f t="shared" ca="1" si="105"/>
        <v>New</v>
      </c>
      <c r="K1675" s="5"/>
      <c r="L1675" s="2" t="s">
        <v>56</v>
      </c>
      <c r="M1675" s="2" t="s">
        <v>39</v>
      </c>
      <c r="N1675" s="2">
        <v>2</v>
      </c>
      <c r="O1675" s="2" t="str" cm="1">
        <f t="array" ref="O1675">_xlfn.IFS(HRData[[#This Row],[Performance Rating]]=1,"Very Dissatisfied",HRData[[#This Row],[Performance Rating]]=2,"Dissatisfied",HRData[[#This Row],[Performance Rating]]=3,"Neutral",HRData[[#This Row],[Performance Rating]]=4,"Satisfied",HRData[[#This Row],[Performance Rating]]=5,"Very Satisfied")</f>
        <v>Dissatisfied</v>
      </c>
      <c r="P1675" s="7">
        <v>111887</v>
      </c>
      <c r="Q1675" s="7">
        <v>6638</v>
      </c>
      <c r="R1675" s="2">
        <v>4</v>
      </c>
      <c r="S1675" s="2">
        <v>3</v>
      </c>
      <c r="T1675" s="2">
        <v>10</v>
      </c>
      <c r="U1675" s="2">
        <v>5</v>
      </c>
      <c r="V1675" s="2" t="str" cm="1">
        <f t="array" ref="V1675">_xlfn.IFS(HRData[[#This Row],[Job Satisfaction Level]]=1,"Very Dissatisfied",HRData[[#This Row],[Job Satisfaction Level]]=2,"Dissatisfied",HRData[[#This Row],[Job Satisfaction Level]]=3,"Neutral",HRData[[#This Row],[Job Satisfaction Level]]=4,"Satisfied",HRData[[#This Row],[Job Satisfaction Level]]=5,"Very Satisfied")</f>
        <v>Very Satisfied</v>
      </c>
      <c r="W1675" s="2" t="s">
        <v>45</v>
      </c>
      <c r="X1675" s="2" t="str">
        <f t="shared" si="106"/>
        <v>20-29</v>
      </c>
      <c r="Y1675" s="2" t="str">
        <f t="shared" si="107"/>
        <v>20-29</v>
      </c>
    </row>
    <row r="1676" spans="1:25" x14ac:dyDescent="0.25">
      <c r="A1676" s="2">
        <v>6791</v>
      </c>
      <c r="B1676" s="2" t="s">
        <v>2288</v>
      </c>
      <c r="C1676" s="2">
        <v>35</v>
      </c>
      <c r="D1676" s="2" t="s">
        <v>26</v>
      </c>
      <c r="E1676" s="2" t="s">
        <v>42</v>
      </c>
      <c r="F1676" s="2" t="s">
        <v>700</v>
      </c>
      <c r="G1676" s="5">
        <v>43443</v>
      </c>
      <c r="H1676" s="2">
        <v>5.14</v>
      </c>
      <c r="I1676" s="2">
        <f t="shared" ca="1" si="104"/>
        <v>5</v>
      </c>
      <c r="J1676" s="2" t="str">
        <f t="shared" ca="1" si="105"/>
        <v>5-10</v>
      </c>
      <c r="K1676" s="5"/>
      <c r="L1676" s="2" t="s">
        <v>48</v>
      </c>
      <c r="M1676" s="2" t="s">
        <v>39</v>
      </c>
      <c r="N1676" s="2">
        <v>3</v>
      </c>
      <c r="O1676" s="2" t="str" cm="1">
        <f t="array" ref="O1676">_xlfn.IFS(HRData[[#This Row],[Performance Rating]]=1,"Very Dissatisfied",HRData[[#This Row],[Performance Rating]]=2,"Dissatisfied",HRData[[#This Row],[Performance Rating]]=3,"Neutral",HRData[[#This Row],[Performance Rating]]=4,"Satisfied",HRData[[#This Row],[Performance Rating]]=5,"Very Satisfied")</f>
        <v>Neutral</v>
      </c>
      <c r="P1676" s="7">
        <v>65712</v>
      </c>
      <c r="Q1676" s="7">
        <v>11</v>
      </c>
      <c r="R1676" s="2">
        <v>5</v>
      </c>
      <c r="S1676" s="2">
        <v>7</v>
      </c>
      <c r="T1676" s="2">
        <v>6</v>
      </c>
      <c r="U1676" s="2">
        <v>1</v>
      </c>
      <c r="V1676" s="2" t="str" cm="1">
        <f t="array" ref="V16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76" s="2" t="s">
        <v>40</v>
      </c>
      <c r="X1676" s="2" t="str">
        <f t="shared" si="106"/>
        <v>30-39</v>
      </c>
      <c r="Y1676" s="2" t="str">
        <f t="shared" si="107"/>
        <v>30-39</v>
      </c>
    </row>
    <row r="1677" spans="1:25" x14ac:dyDescent="0.25">
      <c r="A1677" s="2">
        <v>4503</v>
      </c>
      <c r="B1677" s="2" t="s">
        <v>2289</v>
      </c>
      <c r="C1677" s="2">
        <v>54</v>
      </c>
      <c r="D1677" s="2" t="s">
        <v>33</v>
      </c>
      <c r="E1677" s="2" t="s">
        <v>50</v>
      </c>
      <c r="F1677" s="2" t="s">
        <v>1906</v>
      </c>
      <c r="G1677" s="5">
        <v>43094</v>
      </c>
      <c r="H1677" s="2">
        <v>6.1</v>
      </c>
      <c r="I1677" s="2">
        <f t="shared" ca="1" si="104"/>
        <v>4</v>
      </c>
      <c r="J1677" s="2" t="str">
        <f t="shared" ca="1" si="105"/>
        <v>3-5</v>
      </c>
      <c r="K1677" s="5">
        <v>44637</v>
      </c>
      <c r="L1677" s="2" t="s">
        <v>56</v>
      </c>
      <c r="M1677" s="2" t="s">
        <v>30</v>
      </c>
      <c r="N1677" s="2">
        <v>5</v>
      </c>
      <c r="O1677" s="2" t="str" cm="1">
        <f t="array" ref="O1677">_xlfn.IFS(HRData[[#This Row],[Performance Rating]]=1,"Very Dissatisfied",HRData[[#This Row],[Performance Rating]]=2,"Dissatisfied",HRData[[#This Row],[Performance Rating]]=3,"Neutral",HRData[[#This Row],[Performance Rating]]=4,"Satisfied",HRData[[#This Row],[Performance Rating]]=5,"Very Satisfied")</f>
        <v>Very Satisfied</v>
      </c>
      <c r="P1677" s="7">
        <v>139615</v>
      </c>
      <c r="Q1677" s="7">
        <v>1419</v>
      </c>
      <c r="R1677" s="2">
        <v>12</v>
      </c>
      <c r="S1677" s="2">
        <v>1</v>
      </c>
      <c r="T1677" s="2">
        <v>1</v>
      </c>
      <c r="U1677" s="2">
        <v>3</v>
      </c>
      <c r="V1677" s="2" t="str" cm="1">
        <f t="array" ref="V1677">_xlfn.IFS(HRData[[#This Row],[Job Satisfaction Level]]=1,"Very Dissatisfied",HRData[[#This Row],[Job Satisfaction Level]]=2,"Dissatisfied",HRData[[#This Row],[Job Satisfaction Level]]=3,"Neutral",HRData[[#This Row],[Job Satisfaction Level]]=4,"Satisfied",HRData[[#This Row],[Job Satisfaction Level]]=5,"Very Satisfied")</f>
        <v>Neutral</v>
      </c>
      <c r="W1677" s="2" t="s">
        <v>40</v>
      </c>
      <c r="X1677" s="2" t="str">
        <f t="shared" si="106"/>
        <v>50-59</v>
      </c>
      <c r="Y1677" s="2" t="str">
        <f t="shared" si="107"/>
        <v>50-59</v>
      </c>
    </row>
    <row r="1678" spans="1:25" x14ac:dyDescent="0.25">
      <c r="A1678" s="2">
        <v>2048</v>
      </c>
      <c r="B1678" s="2" t="s">
        <v>2290</v>
      </c>
      <c r="C1678" s="2">
        <v>37</v>
      </c>
      <c r="D1678" s="2" t="s">
        <v>217</v>
      </c>
      <c r="E1678" s="2" t="s">
        <v>50</v>
      </c>
      <c r="F1678" s="2" t="s">
        <v>658</v>
      </c>
      <c r="G1678" s="5">
        <v>42375</v>
      </c>
      <c r="H1678" s="2">
        <v>8.07</v>
      </c>
      <c r="I1678" s="2">
        <f t="shared" ca="1" si="104"/>
        <v>4</v>
      </c>
      <c r="J1678" s="2" t="str">
        <f t="shared" ca="1" si="105"/>
        <v>3-5</v>
      </c>
      <c r="K1678" s="5">
        <v>44024</v>
      </c>
      <c r="L1678" s="2" t="s">
        <v>56</v>
      </c>
      <c r="M1678" s="2" t="s">
        <v>30</v>
      </c>
      <c r="N1678" s="2">
        <v>2</v>
      </c>
      <c r="O1678" s="2" t="str" cm="1">
        <f t="array" ref="O1678">_xlfn.IFS(HRData[[#This Row],[Performance Rating]]=1,"Very Dissatisfied",HRData[[#This Row],[Performance Rating]]=2,"Dissatisfied",HRData[[#This Row],[Performance Rating]]=3,"Neutral",HRData[[#This Row],[Performance Rating]]=4,"Satisfied",HRData[[#This Row],[Performance Rating]]=5,"Very Satisfied")</f>
        <v>Dissatisfied</v>
      </c>
      <c r="P1678" s="7">
        <v>122169</v>
      </c>
      <c r="Q1678" s="7">
        <v>4561</v>
      </c>
      <c r="R1678" s="2">
        <v>8</v>
      </c>
      <c r="S1678" s="2">
        <v>3</v>
      </c>
      <c r="T1678" s="2">
        <v>10</v>
      </c>
      <c r="U1678" s="2">
        <v>4</v>
      </c>
      <c r="V1678" s="2" t="str" cm="1">
        <f t="array" ref="V1678">_xlfn.IFS(HRData[[#This Row],[Job Satisfaction Level]]=1,"Very Dissatisfied",HRData[[#This Row],[Job Satisfaction Level]]=2,"Dissatisfied",HRData[[#This Row],[Job Satisfaction Level]]=3,"Neutral",HRData[[#This Row],[Job Satisfaction Level]]=4,"Satisfied",HRData[[#This Row],[Job Satisfaction Level]]=5,"Very Satisfied")</f>
        <v>Satisfied</v>
      </c>
      <c r="W1678" s="2" t="s">
        <v>31</v>
      </c>
      <c r="X1678" s="2" t="str">
        <f t="shared" si="106"/>
        <v>30-39</v>
      </c>
      <c r="Y1678" s="2" t="str">
        <f t="shared" si="107"/>
        <v>30-39</v>
      </c>
    </row>
    <row r="1679" spans="1:25" x14ac:dyDescent="0.25">
      <c r="A1679" s="2">
        <v>2222</v>
      </c>
      <c r="B1679" s="2" t="s">
        <v>2291</v>
      </c>
      <c r="C1679" s="2">
        <v>44</v>
      </c>
      <c r="D1679" s="2" t="s">
        <v>33</v>
      </c>
      <c r="E1679" s="2" t="s">
        <v>50</v>
      </c>
      <c r="F1679" s="2" t="s">
        <v>453</v>
      </c>
      <c r="G1679" s="5">
        <v>42754</v>
      </c>
      <c r="H1679" s="2">
        <v>7.03</v>
      </c>
      <c r="I1679" s="2">
        <f t="shared" ca="1" si="104"/>
        <v>6</v>
      </c>
      <c r="J1679" s="2" t="str">
        <f t="shared" ca="1" si="105"/>
        <v>5-10</v>
      </c>
      <c r="K1679" s="5">
        <v>44990</v>
      </c>
      <c r="L1679" s="2" t="s">
        <v>44</v>
      </c>
      <c r="M1679" s="2" t="s">
        <v>30</v>
      </c>
      <c r="N1679" s="2">
        <v>5</v>
      </c>
      <c r="O1679" s="2" t="str" cm="1">
        <f t="array" ref="O1679">_xlfn.IFS(HRData[[#This Row],[Performance Rating]]=1,"Very Dissatisfied",HRData[[#This Row],[Performance Rating]]=2,"Dissatisfied",HRData[[#This Row],[Performance Rating]]=3,"Neutral",HRData[[#This Row],[Performance Rating]]=4,"Satisfied",HRData[[#This Row],[Performance Rating]]=5,"Very Satisfied")</f>
        <v>Very Satisfied</v>
      </c>
      <c r="P1679" s="7">
        <v>36102</v>
      </c>
      <c r="Q1679" s="7">
        <v>9343</v>
      </c>
      <c r="R1679" s="2">
        <v>17</v>
      </c>
      <c r="S1679" s="2">
        <v>7</v>
      </c>
      <c r="T1679" s="2">
        <v>9</v>
      </c>
      <c r="U1679" s="2">
        <v>3</v>
      </c>
      <c r="V1679" s="2" t="str" cm="1">
        <f t="array" ref="V1679">_xlfn.IFS(HRData[[#This Row],[Job Satisfaction Level]]=1,"Very Dissatisfied",HRData[[#This Row],[Job Satisfaction Level]]=2,"Dissatisfied",HRData[[#This Row],[Job Satisfaction Level]]=3,"Neutral",HRData[[#This Row],[Job Satisfaction Level]]=4,"Satisfied",HRData[[#This Row],[Job Satisfaction Level]]=5,"Very Satisfied")</f>
        <v>Neutral</v>
      </c>
      <c r="W1679" s="2" t="s">
        <v>45</v>
      </c>
      <c r="X1679" s="2" t="str">
        <f t="shared" si="106"/>
        <v>40-49</v>
      </c>
      <c r="Y1679" s="2" t="str">
        <f t="shared" si="107"/>
        <v>40-49</v>
      </c>
    </row>
    <row r="1680" spans="1:25" x14ac:dyDescent="0.25">
      <c r="A1680" s="2">
        <v>5345</v>
      </c>
      <c r="B1680" s="2" t="s">
        <v>2292</v>
      </c>
      <c r="C1680" s="2">
        <v>18</v>
      </c>
      <c r="D1680" s="2" t="s">
        <v>33</v>
      </c>
      <c r="E1680" s="2" t="s">
        <v>50</v>
      </c>
      <c r="F1680" s="2" t="s">
        <v>837</v>
      </c>
      <c r="G1680" s="5">
        <v>44971</v>
      </c>
      <c r="H1680" s="2">
        <v>0.95</v>
      </c>
      <c r="I1680" s="2">
        <f t="shared" ca="1" si="104"/>
        <v>0</v>
      </c>
      <c r="J1680" s="2" t="str">
        <f t="shared" ca="1" si="105"/>
        <v>New</v>
      </c>
      <c r="K1680" s="5">
        <v>44990</v>
      </c>
      <c r="L1680" s="2" t="s">
        <v>44</v>
      </c>
      <c r="M1680" s="2" t="s">
        <v>30</v>
      </c>
      <c r="N1680" s="2">
        <v>5</v>
      </c>
      <c r="O1680" s="2" t="str" cm="1">
        <f t="array" ref="O1680">_xlfn.IFS(HRData[[#This Row],[Performance Rating]]=1,"Very Dissatisfied",HRData[[#This Row],[Performance Rating]]=2,"Dissatisfied",HRData[[#This Row],[Performance Rating]]=3,"Neutral",HRData[[#This Row],[Performance Rating]]=4,"Satisfied",HRData[[#This Row],[Performance Rating]]=5,"Very Satisfied")</f>
        <v>Very Satisfied</v>
      </c>
      <c r="P1680" s="7">
        <v>97860</v>
      </c>
      <c r="Q1680" s="7">
        <v>702</v>
      </c>
      <c r="R1680" s="2">
        <v>4</v>
      </c>
      <c r="S1680" s="2">
        <v>5</v>
      </c>
      <c r="T1680" s="2">
        <v>3</v>
      </c>
      <c r="U1680" s="2">
        <v>4</v>
      </c>
      <c r="V1680" s="2" t="str" cm="1">
        <f t="array" ref="V1680">_xlfn.IFS(HRData[[#This Row],[Job Satisfaction Level]]=1,"Very Dissatisfied",HRData[[#This Row],[Job Satisfaction Level]]=2,"Dissatisfied",HRData[[#This Row],[Job Satisfaction Level]]=3,"Neutral",HRData[[#This Row],[Job Satisfaction Level]]=4,"Satisfied",HRData[[#This Row],[Job Satisfaction Level]]=5,"Very Satisfied")</f>
        <v>Satisfied</v>
      </c>
      <c r="W1680" s="2" t="s">
        <v>31</v>
      </c>
      <c r="X1680" s="2" t="str">
        <f t="shared" si="106"/>
        <v>10-19</v>
      </c>
      <c r="Y1680" s="2" t="str">
        <f t="shared" si="107"/>
        <v>10-19</v>
      </c>
    </row>
    <row r="1681" spans="1:25" x14ac:dyDescent="0.25">
      <c r="A1681" s="2">
        <v>3078</v>
      </c>
      <c r="B1681" s="2" t="s">
        <v>2293</v>
      </c>
      <c r="C1681" s="2">
        <v>33</v>
      </c>
      <c r="D1681" s="2" t="s">
        <v>217</v>
      </c>
      <c r="E1681" s="2" t="s">
        <v>50</v>
      </c>
      <c r="F1681" s="2" t="s">
        <v>1161</v>
      </c>
      <c r="G1681" s="5">
        <v>42951</v>
      </c>
      <c r="H1681" s="2">
        <v>6.49</v>
      </c>
      <c r="I1681" s="2">
        <f t="shared" ca="1" si="104"/>
        <v>0</v>
      </c>
      <c r="J1681" s="2" t="str">
        <f t="shared" ca="1" si="105"/>
        <v>New</v>
      </c>
      <c r="K1681" s="5">
        <v>43225</v>
      </c>
      <c r="L1681" s="2" t="s">
        <v>44</v>
      </c>
      <c r="M1681" s="2" t="s">
        <v>30</v>
      </c>
      <c r="N1681" s="2">
        <v>3</v>
      </c>
      <c r="O1681" s="2" t="str" cm="1">
        <f t="array" ref="O1681">_xlfn.IFS(HRData[[#This Row],[Performance Rating]]=1,"Very Dissatisfied",HRData[[#This Row],[Performance Rating]]=2,"Dissatisfied",HRData[[#This Row],[Performance Rating]]=3,"Neutral",HRData[[#This Row],[Performance Rating]]=4,"Satisfied",HRData[[#This Row],[Performance Rating]]=5,"Very Satisfied")</f>
        <v>Neutral</v>
      </c>
      <c r="P1681" s="7">
        <v>127543</v>
      </c>
      <c r="Q1681" s="7">
        <v>5197</v>
      </c>
      <c r="R1681" s="2">
        <v>14</v>
      </c>
      <c r="S1681" s="2">
        <v>2</v>
      </c>
      <c r="T1681" s="2">
        <v>3</v>
      </c>
      <c r="U1681" s="2">
        <v>3</v>
      </c>
      <c r="V1681" s="2" t="str" cm="1">
        <f t="array" ref="V1681">_xlfn.IFS(HRData[[#This Row],[Job Satisfaction Level]]=1,"Very Dissatisfied",HRData[[#This Row],[Job Satisfaction Level]]=2,"Dissatisfied",HRData[[#This Row],[Job Satisfaction Level]]=3,"Neutral",HRData[[#This Row],[Job Satisfaction Level]]=4,"Satisfied",HRData[[#This Row],[Job Satisfaction Level]]=5,"Very Satisfied")</f>
        <v>Neutral</v>
      </c>
      <c r="W1681" s="2" t="s">
        <v>40</v>
      </c>
      <c r="X1681" s="2" t="str">
        <f t="shared" si="106"/>
        <v>30-39</v>
      </c>
      <c r="Y1681" s="2" t="str">
        <f t="shared" si="107"/>
        <v>30-39</v>
      </c>
    </row>
    <row r="1682" spans="1:25" x14ac:dyDescent="0.25">
      <c r="A1682" s="2">
        <v>5553</v>
      </c>
      <c r="B1682" s="2" t="s">
        <v>2294</v>
      </c>
      <c r="C1682" s="2">
        <v>65</v>
      </c>
      <c r="D1682" s="2" t="s">
        <v>217</v>
      </c>
      <c r="E1682" s="2" t="s">
        <v>34</v>
      </c>
      <c r="F1682" s="2" t="s">
        <v>350</v>
      </c>
      <c r="G1682" s="5">
        <v>44363</v>
      </c>
      <c r="H1682" s="2">
        <v>2.62</v>
      </c>
      <c r="I1682" s="2">
        <f t="shared" ca="1" si="104"/>
        <v>0</v>
      </c>
      <c r="J1682" s="2" t="str">
        <f t="shared" ca="1" si="105"/>
        <v>New</v>
      </c>
      <c r="K1682" s="5">
        <v>44485</v>
      </c>
      <c r="L1682" s="2" t="s">
        <v>56</v>
      </c>
      <c r="M1682" s="2" t="s">
        <v>30</v>
      </c>
      <c r="N1682" s="2">
        <v>2</v>
      </c>
      <c r="O1682" s="2" t="str" cm="1">
        <f t="array" ref="O1682">_xlfn.IFS(HRData[[#This Row],[Performance Rating]]=1,"Very Dissatisfied",HRData[[#This Row],[Performance Rating]]=2,"Dissatisfied",HRData[[#This Row],[Performance Rating]]=3,"Neutral",HRData[[#This Row],[Performance Rating]]=4,"Satisfied",HRData[[#This Row],[Performance Rating]]=5,"Very Satisfied")</f>
        <v>Dissatisfied</v>
      </c>
      <c r="P1682" s="7">
        <v>128467</v>
      </c>
      <c r="Q1682" s="7">
        <v>7310</v>
      </c>
      <c r="R1682" s="2">
        <v>19</v>
      </c>
      <c r="S1682" s="2">
        <v>8</v>
      </c>
      <c r="T1682" s="2">
        <v>0</v>
      </c>
      <c r="U1682" s="2">
        <v>5</v>
      </c>
      <c r="V1682" s="2" t="str" cm="1">
        <f t="array" ref="V1682">_xlfn.IFS(HRData[[#This Row],[Job Satisfaction Level]]=1,"Very Dissatisfied",HRData[[#This Row],[Job Satisfaction Level]]=2,"Dissatisfied",HRData[[#This Row],[Job Satisfaction Level]]=3,"Neutral",HRData[[#This Row],[Job Satisfaction Level]]=4,"Satisfied",HRData[[#This Row],[Job Satisfaction Level]]=5,"Very Satisfied")</f>
        <v>Very Satisfied</v>
      </c>
      <c r="W1682" s="2" t="s">
        <v>31</v>
      </c>
      <c r="X1682" s="2" t="str">
        <f t="shared" si="106"/>
        <v>60-69</v>
      </c>
      <c r="Y1682" s="2" t="str">
        <f t="shared" si="107"/>
        <v>60-69</v>
      </c>
    </row>
    <row r="1683" spans="1:25" x14ac:dyDescent="0.25">
      <c r="A1683" s="2">
        <v>1434</v>
      </c>
      <c r="B1683" s="2" t="s">
        <v>2295</v>
      </c>
      <c r="C1683" s="2">
        <v>29</v>
      </c>
      <c r="D1683" s="2" t="s">
        <v>26</v>
      </c>
      <c r="E1683" s="2" t="s">
        <v>27</v>
      </c>
      <c r="F1683" s="2" t="s">
        <v>925</v>
      </c>
      <c r="G1683" s="5">
        <v>42092</v>
      </c>
      <c r="H1683" s="2">
        <v>8.84</v>
      </c>
      <c r="I1683" s="2">
        <f t="shared" ca="1" si="104"/>
        <v>4</v>
      </c>
      <c r="J1683" s="2" t="str">
        <f t="shared" ca="1" si="105"/>
        <v>3-5</v>
      </c>
      <c r="K1683" s="5">
        <v>43581</v>
      </c>
      <c r="L1683" s="2" t="s">
        <v>29</v>
      </c>
      <c r="M1683" s="2" t="s">
        <v>30</v>
      </c>
      <c r="N1683" s="2">
        <v>1</v>
      </c>
      <c r="O1683" s="2" t="str" cm="1">
        <f t="array" ref="O1683">_xlfn.IFS(HRData[[#This Row],[Performance Rating]]=1,"Very Dissatisfied",HRData[[#This Row],[Performance Rating]]=2,"Dissatisfied",HRData[[#This Row],[Performance Rating]]=3,"Neutral",HRData[[#This Row],[Performance Rating]]=4,"Satisfied",HRData[[#This Row],[Performance Rating]]=5,"Very Satisfied")</f>
        <v>Very Dissatisfied</v>
      </c>
      <c r="P1683" s="7">
        <v>63483</v>
      </c>
      <c r="Q1683" s="7">
        <v>3456</v>
      </c>
      <c r="R1683" s="2">
        <v>10</v>
      </c>
      <c r="S1683" s="2">
        <v>4</v>
      </c>
      <c r="T1683" s="2">
        <v>1</v>
      </c>
      <c r="U1683" s="2">
        <v>3</v>
      </c>
      <c r="V1683" s="2" t="str" cm="1">
        <f t="array" ref="V1683">_xlfn.IFS(HRData[[#This Row],[Job Satisfaction Level]]=1,"Very Dissatisfied",HRData[[#This Row],[Job Satisfaction Level]]=2,"Dissatisfied",HRData[[#This Row],[Job Satisfaction Level]]=3,"Neutral",HRData[[#This Row],[Job Satisfaction Level]]=4,"Satisfied",HRData[[#This Row],[Job Satisfaction Level]]=5,"Very Satisfied")</f>
        <v>Neutral</v>
      </c>
      <c r="W1683" s="2" t="s">
        <v>31</v>
      </c>
      <c r="X1683" s="2" t="str">
        <f t="shared" si="106"/>
        <v>20-29</v>
      </c>
      <c r="Y1683" s="2" t="str">
        <f t="shared" si="107"/>
        <v>20-29</v>
      </c>
    </row>
    <row r="1684" spans="1:25" x14ac:dyDescent="0.25">
      <c r="A1684" s="2">
        <v>9738</v>
      </c>
      <c r="B1684" s="2" t="s">
        <v>2296</v>
      </c>
      <c r="C1684" s="2">
        <v>27</v>
      </c>
      <c r="D1684" s="2" t="s">
        <v>33</v>
      </c>
      <c r="E1684" s="2" t="s">
        <v>50</v>
      </c>
      <c r="F1684" s="2" t="s">
        <v>854</v>
      </c>
      <c r="G1684" s="5">
        <v>43725</v>
      </c>
      <c r="H1684" s="2">
        <v>4.37</v>
      </c>
      <c r="I1684" s="2">
        <f t="shared" ca="1" si="104"/>
        <v>3</v>
      </c>
      <c r="J1684" s="2" t="str">
        <f t="shared" ca="1" si="105"/>
        <v>3-5</v>
      </c>
      <c r="K1684" s="5">
        <v>45178</v>
      </c>
      <c r="L1684" s="2" t="s">
        <v>48</v>
      </c>
      <c r="M1684" s="2" t="s">
        <v>30</v>
      </c>
      <c r="N1684" s="2">
        <v>4</v>
      </c>
      <c r="O1684" s="2" t="str" cm="1">
        <f t="array" ref="O1684">_xlfn.IFS(HRData[[#This Row],[Performance Rating]]=1,"Very Dissatisfied",HRData[[#This Row],[Performance Rating]]=2,"Dissatisfied",HRData[[#This Row],[Performance Rating]]=3,"Neutral",HRData[[#This Row],[Performance Rating]]=4,"Satisfied",HRData[[#This Row],[Performance Rating]]=5,"Very Satisfied")</f>
        <v>Satisfied</v>
      </c>
      <c r="P1684" s="7">
        <v>76594</v>
      </c>
      <c r="Q1684" s="7">
        <v>2829</v>
      </c>
      <c r="R1684" s="2">
        <v>8</v>
      </c>
      <c r="S1684" s="2">
        <v>7</v>
      </c>
      <c r="T1684" s="2">
        <v>2</v>
      </c>
      <c r="U1684" s="2">
        <v>1</v>
      </c>
      <c r="V1684" s="2" t="str" cm="1">
        <f t="array" ref="V16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84" s="2" t="s">
        <v>31</v>
      </c>
      <c r="X1684" s="2" t="str">
        <f t="shared" si="106"/>
        <v>20-29</v>
      </c>
      <c r="Y1684" s="2" t="str">
        <f t="shared" si="107"/>
        <v>20-29</v>
      </c>
    </row>
    <row r="1685" spans="1:25" x14ac:dyDescent="0.25">
      <c r="A1685" s="2">
        <v>5725</v>
      </c>
      <c r="B1685" s="2" t="s">
        <v>2297</v>
      </c>
      <c r="C1685" s="2">
        <v>63</v>
      </c>
      <c r="D1685" s="2" t="s">
        <v>33</v>
      </c>
      <c r="E1685" s="2" t="s">
        <v>50</v>
      </c>
      <c r="F1685" s="2" t="s">
        <v>1539</v>
      </c>
      <c r="G1685" s="5">
        <v>44642</v>
      </c>
      <c r="H1685" s="2">
        <v>1.85</v>
      </c>
      <c r="I1685" s="2">
        <f t="shared" ca="1" si="104"/>
        <v>0</v>
      </c>
      <c r="J1685" s="2" t="str">
        <f t="shared" ca="1" si="105"/>
        <v>New</v>
      </c>
      <c r="K1685" s="5">
        <v>44852</v>
      </c>
      <c r="L1685" s="2" t="s">
        <v>56</v>
      </c>
      <c r="M1685" s="2" t="s">
        <v>30</v>
      </c>
      <c r="N1685" s="2">
        <v>1</v>
      </c>
      <c r="O1685" s="2" t="str" cm="1">
        <f t="array" ref="O1685">_xlfn.IFS(HRData[[#This Row],[Performance Rating]]=1,"Very Dissatisfied",HRData[[#This Row],[Performance Rating]]=2,"Dissatisfied",HRData[[#This Row],[Performance Rating]]=3,"Neutral",HRData[[#This Row],[Performance Rating]]=4,"Satisfied",HRData[[#This Row],[Performance Rating]]=5,"Very Satisfied")</f>
        <v>Very Dissatisfied</v>
      </c>
      <c r="P1685" s="7">
        <v>46411</v>
      </c>
      <c r="Q1685" s="7">
        <v>1770</v>
      </c>
      <c r="R1685" s="2">
        <v>19</v>
      </c>
      <c r="S1685" s="2">
        <v>6</v>
      </c>
      <c r="T1685" s="2">
        <v>2</v>
      </c>
      <c r="U1685" s="2">
        <v>3</v>
      </c>
      <c r="V1685" s="2" t="str" cm="1">
        <f t="array" ref="V1685">_xlfn.IFS(HRData[[#This Row],[Job Satisfaction Level]]=1,"Very Dissatisfied",HRData[[#This Row],[Job Satisfaction Level]]=2,"Dissatisfied",HRData[[#This Row],[Job Satisfaction Level]]=3,"Neutral",HRData[[#This Row],[Job Satisfaction Level]]=4,"Satisfied",HRData[[#This Row],[Job Satisfaction Level]]=5,"Very Satisfied")</f>
        <v>Neutral</v>
      </c>
      <c r="W1685" s="2" t="s">
        <v>40</v>
      </c>
      <c r="X1685" s="2" t="str">
        <f t="shared" si="106"/>
        <v>60-69</v>
      </c>
      <c r="Y1685" s="2" t="str">
        <f t="shared" si="107"/>
        <v>60-69</v>
      </c>
    </row>
    <row r="1686" spans="1:25" x14ac:dyDescent="0.25">
      <c r="A1686" s="2">
        <v>6095</v>
      </c>
      <c r="B1686" s="2" t="s">
        <v>2298</v>
      </c>
      <c r="C1686" s="2">
        <v>29</v>
      </c>
      <c r="D1686" s="2" t="s">
        <v>33</v>
      </c>
      <c r="E1686" s="2" t="s">
        <v>34</v>
      </c>
      <c r="F1686" s="2" t="s">
        <v>2249</v>
      </c>
      <c r="G1686" s="5">
        <v>41869</v>
      </c>
      <c r="H1686" s="2">
        <v>9.4499999999999993</v>
      </c>
      <c r="I1686" s="2">
        <f t="shared" ca="1" si="104"/>
        <v>9</v>
      </c>
      <c r="J1686" s="2" t="str">
        <f t="shared" ca="1" si="105"/>
        <v>5-10</v>
      </c>
      <c r="K1686" s="5"/>
      <c r="L1686" s="2" t="s">
        <v>48</v>
      </c>
      <c r="M1686" s="2" t="s">
        <v>39</v>
      </c>
      <c r="N1686" s="2">
        <v>4</v>
      </c>
      <c r="O1686" s="2" t="str" cm="1">
        <f t="array" ref="O1686">_xlfn.IFS(HRData[[#This Row],[Performance Rating]]=1,"Very Dissatisfied",HRData[[#This Row],[Performance Rating]]=2,"Dissatisfied",HRData[[#This Row],[Performance Rating]]=3,"Neutral",HRData[[#This Row],[Performance Rating]]=4,"Satisfied",HRData[[#This Row],[Performance Rating]]=5,"Very Satisfied")</f>
        <v>Satisfied</v>
      </c>
      <c r="P1686" s="7">
        <v>76323</v>
      </c>
      <c r="Q1686" s="7">
        <v>7111</v>
      </c>
      <c r="R1686" s="2">
        <v>19</v>
      </c>
      <c r="S1686" s="2">
        <v>9</v>
      </c>
      <c r="T1686" s="2">
        <v>2</v>
      </c>
      <c r="U1686" s="2">
        <v>4</v>
      </c>
      <c r="V1686" s="2" t="str" cm="1">
        <f t="array" ref="V1686">_xlfn.IFS(HRData[[#This Row],[Job Satisfaction Level]]=1,"Very Dissatisfied",HRData[[#This Row],[Job Satisfaction Level]]=2,"Dissatisfied",HRData[[#This Row],[Job Satisfaction Level]]=3,"Neutral",HRData[[#This Row],[Job Satisfaction Level]]=4,"Satisfied",HRData[[#This Row],[Job Satisfaction Level]]=5,"Very Satisfied")</f>
        <v>Satisfied</v>
      </c>
      <c r="W1686" s="2" t="s">
        <v>45</v>
      </c>
      <c r="X1686" s="2" t="str">
        <f t="shared" si="106"/>
        <v>20-29</v>
      </c>
      <c r="Y1686" s="2" t="str">
        <f t="shared" si="107"/>
        <v>20-29</v>
      </c>
    </row>
    <row r="1687" spans="1:25" x14ac:dyDescent="0.25">
      <c r="A1687" s="2">
        <v>8524</v>
      </c>
      <c r="B1687" s="2" t="s">
        <v>2299</v>
      </c>
      <c r="C1687" s="2">
        <v>18</v>
      </c>
      <c r="D1687" s="2" t="s">
        <v>26</v>
      </c>
      <c r="E1687" s="2" t="s">
        <v>27</v>
      </c>
      <c r="F1687" s="2" t="s">
        <v>220</v>
      </c>
      <c r="G1687" s="5">
        <v>44299</v>
      </c>
      <c r="H1687" s="2">
        <v>2.79</v>
      </c>
      <c r="I1687" s="2">
        <f t="shared" ca="1" si="104"/>
        <v>3</v>
      </c>
      <c r="J1687" s="2" t="str">
        <f t="shared" ca="1" si="105"/>
        <v>3-5</v>
      </c>
      <c r="K1687" s="5"/>
      <c r="L1687" s="2" t="s">
        <v>29</v>
      </c>
      <c r="M1687" s="2" t="s">
        <v>39</v>
      </c>
      <c r="N1687" s="2">
        <v>1</v>
      </c>
      <c r="O1687" s="2" t="str" cm="1">
        <f t="array" ref="O1687">_xlfn.IFS(HRData[[#This Row],[Performance Rating]]=1,"Very Dissatisfied",HRData[[#This Row],[Performance Rating]]=2,"Dissatisfied",HRData[[#This Row],[Performance Rating]]=3,"Neutral",HRData[[#This Row],[Performance Rating]]=4,"Satisfied",HRData[[#This Row],[Performance Rating]]=5,"Very Satisfied")</f>
        <v>Very Dissatisfied</v>
      </c>
      <c r="P1687" s="7">
        <v>39658</v>
      </c>
      <c r="Q1687" s="7">
        <v>150</v>
      </c>
      <c r="R1687" s="2">
        <v>4</v>
      </c>
      <c r="S1687" s="2">
        <v>9</v>
      </c>
      <c r="T1687" s="2">
        <v>4</v>
      </c>
      <c r="U1687" s="2">
        <v>5</v>
      </c>
      <c r="V1687" s="2" t="str" cm="1">
        <f t="array" ref="V1687">_xlfn.IFS(HRData[[#This Row],[Job Satisfaction Level]]=1,"Very Dissatisfied",HRData[[#This Row],[Job Satisfaction Level]]=2,"Dissatisfied",HRData[[#This Row],[Job Satisfaction Level]]=3,"Neutral",HRData[[#This Row],[Job Satisfaction Level]]=4,"Satisfied",HRData[[#This Row],[Job Satisfaction Level]]=5,"Very Satisfied")</f>
        <v>Very Satisfied</v>
      </c>
      <c r="W1687" s="2" t="s">
        <v>31</v>
      </c>
      <c r="X1687" s="2" t="str">
        <f t="shared" si="106"/>
        <v>10-19</v>
      </c>
      <c r="Y1687" s="2" t="str">
        <f t="shared" si="107"/>
        <v>10-19</v>
      </c>
    </row>
    <row r="1688" spans="1:25" x14ac:dyDescent="0.25">
      <c r="A1688" s="2">
        <v>7964</v>
      </c>
      <c r="B1688" s="2" t="s">
        <v>2300</v>
      </c>
      <c r="C1688" s="2">
        <v>45</v>
      </c>
      <c r="D1688" s="2" t="s">
        <v>33</v>
      </c>
      <c r="E1688" s="2" t="s">
        <v>27</v>
      </c>
      <c r="F1688" s="2" t="s">
        <v>199</v>
      </c>
      <c r="G1688" s="5">
        <v>43529</v>
      </c>
      <c r="H1688" s="2">
        <v>4.9000000000000004</v>
      </c>
      <c r="I1688" s="2">
        <f t="shared" ca="1" si="104"/>
        <v>0</v>
      </c>
      <c r="J1688" s="2" t="str">
        <f t="shared" ca="1" si="105"/>
        <v>New</v>
      </c>
      <c r="K1688" s="5">
        <v>43624</v>
      </c>
      <c r="L1688" s="2" t="s">
        <v>56</v>
      </c>
      <c r="M1688" s="2" t="s">
        <v>30</v>
      </c>
      <c r="N1688" s="2">
        <v>5</v>
      </c>
      <c r="O1688" s="2" t="str" cm="1">
        <f t="array" ref="O1688">_xlfn.IFS(HRData[[#This Row],[Performance Rating]]=1,"Very Dissatisfied",HRData[[#This Row],[Performance Rating]]=2,"Dissatisfied",HRData[[#This Row],[Performance Rating]]=3,"Neutral",HRData[[#This Row],[Performance Rating]]=4,"Satisfied",HRData[[#This Row],[Performance Rating]]=5,"Very Satisfied")</f>
        <v>Very Satisfied</v>
      </c>
      <c r="P1688" s="7">
        <v>37676</v>
      </c>
      <c r="Q1688" s="7">
        <v>5281</v>
      </c>
      <c r="R1688" s="2">
        <v>6</v>
      </c>
      <c r="S1688" s="2">
        <v>1</v>
      </c>
      <c r="T1688" s="2">
        <v>10</v>
      </c>
      <c r="U1688" s="2">
        <v>3</v>
      </c>
      <c r="V1688" s="2" t="str" cm="1">
        <f t="array" ref="V1688">_xlfn.IFS(HRData[[#This Row],[Job Satisfaction Level]]=1,"Very Dissatisfied",HRData[[#This Row],[Job Satisfaction Level]]=2,"Dissatisfied",HRData[[#This Row],[Job Satisfaction Level]]=3,"Neutral",HRData[[#This Row],[Job Satisfaction Level]]=4,"Satisfied",HRData[[#This Row],[Job Satisfaction Level]]=5,"Very Satisfied")</f>
        <v>Neutral</v>
      </c>
      <c r="W1688" s="2" t="s">
        <v>45</v>
      </c>
      <c r="X1688" s="2" t="str">
        <f t="shared" si="106"/>
        <v>40-49</v>
      </c>
      <c r="Y1688" s="2" t="str">
        <f t="shared" si="107"/>
        <v>40-49</v>
      </c>
    </row>
    <row r="1689" spans="1:25" x14ac:dyDescent="0.25">
      <c r="A1689" s="2">
        <v>7220</v>
      </c>
      <c r="B1689" s="2" t="s">
        <v>2301</v>
      </c>
      <c r="C1689" s="2">
        <v>40</v>
      </c>
      <c r="D1689" s="2" t="s">
        <v>33</v>
      </c>
      <c r="E1689" s="2" t="s">
        <v>34</v>
      </c>
      <c r="F1689" s="2" t="s">
        <v>420</v>
      </c>
      <c r="G1689" s="5">
        <v>43532</v>
      </c>
      <c r="H1689" s="2">
        <v>4.9000000000000004</v>
      </c>
      <c r="I1689" s="2">
        <f t="shared" ca="1" si="104"/>
        <v>4</v>
      </c>
      <c r="J1689" s="2" t="str">
        <f t="shared" ca="1" si="105"/>
        <v>3-5</v>
      </c>
      <c r="K1689" s="5">
        <v>45057</v>
      </c>
      <c r="L1689" s="2" t="s">
        <v>44</v>
      </c>
      <c r="M1689" s="2" t="s">
        <v>30</v>
      </c>
      <c r="N1689" s="2">
        <v>2</v>
      </c>
      <c r="O1689" s="2" t="str" cm="1">
        <f t="array" ref="O1689">_xlfn.IFS(HRData[[#This Row],[Performance Rating]]=1,"Very Dissatisfied",HRData[[#This Row],[Performance Rating]]=2,"Dissatisfied",HRData[[#This Row],[Performance Rating]]=3,"Neutral",HRData[[#This Row],[Performance Rating]]=4,"Satisfied",HRData[[#This Row],[Performance Rating]]=5,"Very Satisfied")</f>
        <v>Dissatisfied</v>
      </c>
      <c r="P1689" s="7">
        <v>58585</v>
      </c>
      <c r="Q1689" s="7">
        <v>8643</v>
      </c>
      <c r="R1689" s="2">
        <v>6</v>
      </c>
      <c r="S1689" s="2">
        <v>1</v>
      </c>
      <c r="T1689" s="2">
        <v>10</v>
      </c>
      <c r="U1689" s="2">
        <v>5</v>
      </c>
      <c r="V1689" s="2" t="str" cm="1">
        <f t="array" ref="V1689">_xlfn.IFS(HRData[[#This Row],[Job Satisfaction Level]]=1,"Very Dissatisfied",HRData[[#This Row],[Job Satisfaction Level]]=2,"Dissatisfied",HRData[[#This Row],[Job Satisfaction Level]]=3,"Neutral",HRData[[#This Row],[Job Satisfaction Level]]=4,"Satisfied",HRData[[#This Row],[Job Satisfaction Level]]=5,"Very Satisfied")</f>
        <v>Very Satisfied</v>
      </c>
      <c r="W1689" s="2" t="s">
        <v>40</v>
      </c>
      <c r="X1689" s="2" t="str">
        <f t="shared" si="106"/>
        <v>40-49</v>
      </c>
      <c r="Y1689" s="2" t="str">
        <f t="shared" si="107"/>
        <v>40-49</v>
      </c>
    </row>
    <row r="1690" spans="1:25" x14ac:dyDescent="0.25">
      <c r="A1690" s="2">
        <v>9053</v>
      </c>
      <c r="B1690" s="2" t="s">
        <v>2302</v>
      </c>
      <c r="C1690" s="2">
        <v>32</v>
      </c>
      <c r="D1690" s="2" t="s">
        <v>33</v>
      </c>
      <c r="E1690" s="2" t="s">
        <v>34</v>
      </c>
      <c r="F1690" s="2" t="s">
        <v>338</v>
      </c>
      <c r="G1690" s="5">
        <v>42923</v>
      </c>
      <c r="H1690" s="2">
        <v>6.56</v>
      </c>
      <c r="I1690" s="2">
        <f t="shared" ca="1" si="104"/>
        <v>6</v>
      </c>
      <c r="J1690" s="2" t="str">
        <f t="shared" ca="1" si="105"/>
        <v>5-10</v>
      </c>
      <c r="K1690" s="5"/>
      <c r="L1690" s="2" t="s">
        <v>29</v>
      </c>
      <c r="M1690" s="2" t="s">
        <v>39</v>
      </c>
      <c r="N1690" s="2">
        <v>1</v>
      </c>
      <c r="O1690" s="2" t="str" cm="1">
        <f t="array" ref="O1690">_xlfn.IFS(HRData[[#This Row],[Performance Rating]]=1,"Very Dissatisfied",HRData[[#This Row],[Performance Rating]]=2,"Dissatisfied",HRData[[#This Row],[Performance Rating]]=3,"Neutral",HRData[[#This Row],[Performance Rating]]=4,"Satisfied",HRData[[#This Row],[Performance Rating]]=5,"Very Satisfied")</f>
        <v>Very Dissatisfied</v>
      </c>
      <c r="P1690" s="7">
        <v>93621</v>
      </c>
      <c r="Q1690" s="7">
        <v>219</v>
      </c>
      <c r="R1690" s="2">
        <v>10</v>
      </c>
      <c r="S1690" s="2">
        <v>9</v>
      </c>
      <c r="T1690" s="2">
        <v>5</v>
      </c>
      <c r="U1690" s="2">
        <v>2</v>
      </c>
      <c r="V1690" s="2" t="str" cm="1">
        <f t="array" ref="V1690">_xlfn.IFS(HRData[[#This Row],[Job Satisfaction Level]]=1,"Very Dissatisfied",HRData[[#This Row],[Job Satisfaction Level]]=2,"Dissatisfied",HRData[[#This Row],[Job Satisfaction Level]]=3,"Neutral",HRData[[#This Row],[Job Satisfaction Level]]=4,"Satisfied",HRData[[#This Row],[Job Satisfaction Level]]=5,"Very Satisfied")</f>
        <v>Dissatisfied</v>
      </c>
      <c r="W1690" s="2" t="s">
        <v>40</v>
      </c>
      <c r="X1690" s="2" t="str">
        <f t="shared" si="106"/>
        <v>30-39</v>
      </c>
      <c r="Y1690" s="2" t="str">
        <f t="shared" si="107"/>
        <v>30-39</v>
      </c>
    </row>
    <row r="1691" spans="1:25" x14ac:dyDescent="0.25">
      <c r="A1691" s="2">
        <v>5897</v>
      </c>
      <c r="B1691" s="2" t="s">
        <v>2303</v>
      </c>
      <c r="C1691" s="2">
        <v>53</v>
      </c>
      <c r="D1691" s="2" t="s">
        <v>217</v>
      </c>
      <c r="E1691" s="2" t="s">
        <v>27</v>
      </c>
      <c r="F1691" s="2" t="s">
        <v>224</v>
      </c>
      <c r="G1691" s="5">
        <v>42407</v>
      </c>
      <c r="H1691" s="2">
        <v>7.98</v>
      </c>
      <c r="I1691" s="2">
        <f t="shared" ca="1" si="104"/>
        <v>8</v>
      </c>
      <c r="J1691" s="2" t="str">
        <f t="shared" ca="1" si="105"/>
        <v>5-10</v>
      </c>
      <c r="K1691" s="5"/>
      <c r="L1691" s="2" t="s">
        <v>44</v>
      </c>
      <c r="M1691" s="2" t="s">
        <v>39</v>
      </c>
      <c r="N1691" s="2">
        <v>5</v>
      </c>
      <c r="O1691" s="2" t="str" cm="1">
        <f t="array" ref="O1691">_xlfn.IFS(HRData[[#This Row],[Performance Rating]]=1,"Very Dissatisfied",HRData[[#This Row],[Performance Rating]]=2,"Dissatisfied",HRData[[#This Row],[Performance Rating]]=3,"Neutral",HRData[[#This Row],[Performance Rating]]=4,"Satisfied",HRData[[#This Row],[Performance Rating]]=5,"Very Satisfied")</f>
        <v>Very Satisfied</v>
      </c>
      <c r="P1691" s="7">
        <v>93582</v>
      </c>
      <c r="Q1691" s="7">
        <v>3868</v>
      </c>
      <c r="R1691" s="2">
        <v>17</v>
      </c>
      <c r="S1691" s="2">
        <v>2</v>
      </c>
      <c r="T1691" s="2">
        <v>6</v>
      </c>
      <c r="U1691" s="2">
        <v>1</v>
      </c>
      <c r="V1691" s="2" t="str" cm="1">
        <f t="array" ref="V16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691" s="2" t="s">
        <v>31</v>
      </c>
      <c r="X1691" s="2" t="str">
        <f t="shared" si="106"/>
        <v>50-59</v>
      </c>
      <c r="Y1691" s="2" t="str">
        <f t="shared" si="107"/>
        <v>50-59</v>
      </c>
    </row>
    <row r="1692" spans="1:25" x14ac:dyDescent="0.25">
      <c r="A1692" s="2">
        <v>9076</v>
      </c>
      <c r="B1692" s="2" t="s">
        <v>2304</v>
      </c>
      <c r="C1692" s="2">
        <v>40</v>
      </c>
      <c r="D1692" s="2" t="s">
        <v>33</v>
      </c>
      <c r="E1692" s="2" t="s">
        <v>37</v>
      </c>
      <c r="F1692" s="2" t="s">
        <v>1170</v>
      </c>
      <c r="G1692" s="5">
        <v>43833</v>
      </c>
      <c r="H1692" s="2">
        <v>4.07</v>
      </c>
      <c r="I1692" s="2">
        <f t="shared" ca="1" si="104"/>
        <v>2</v>
      </c>
      <c r="J1692" s="2" t="str">
        <f t="shared" ca="1" si="105"/>
        <v>1-3</v>
      </c>
      <c r="K1692" s="5">
        <v>44885</v>
      </c>
      <c r="L1692" s="2" t="s">
        <v>56</v>
      </c>
      <c r="M1692" s="2" t="s">
        <v>30</v>
      </c>
      <c r="N1692" s="2">
        <v>1</v>
      </c>
      <c r="O1692" s="2" t="str" cm="1">
        <f t="array" ref="O1692">_xlfn.IFS(HRData[[#This Row],[Performance Rating]]=1,"Very Dissatisfied",HRData[[#This Row],[Performance Rating]]=2,"Dissatisfied",HRData[[#This Row],[Performance Rating]]=3,"Neutral",HRData[[#This Row],[Performance Rating]]=4,"Satisfied",HRData[[#This Row],[Performance Rating]]=5,"Very Satisfied")</f>
        <v>Very Dissatisfied</v>
      </c>
      <c r="P1692" s="7">
        <v>65026</v>
      </c>
      <c r="Q1692" s="7">
        <v>9126</v>
      </c>
      <c r="R1692" s="2">
        <v>4</v>
      </c>
      <c r="S1692" s="2">
        <v>3</v>
      </c>
      <c r="T1692" s="2">
        <v>0</v>
      </c>
      <c r="U1692" s="2">
        <v>2</v>
      </c>
      <c r="V1692" s="2" t="str" cm="1">
        <f t="array" ref="V1692">_xlfn.IFS(HRData[[#This Row],[Job Satisfaction Level]]=1,"Very Dissatisfied",HRData[[#This Row],[Job Satisfaction Level]]=2,"Dissatisfied",HRData[[#This Row],[Job Satisfaction Level]]=3,"Neutral",HRData[[#This Row],[Job Satisfaction Level]]=4,"Satisfied",HRData[[#This Row],[Job Satisfaction Level]]=5,"Very Satisfied")</f>
        <v>Dissatisfied</v>
      </c>
      <c r="W1692" s="2" t="s">
        <v>45</v>
      </c>
      <c r="X1692" s="2" t="str">
        <f t="shared" si="106"/>
        <v>40-49</v>
      </c>
      <c r="Y1692" s="2" t="str">
        <f t="shared" si="107"/>
        <v>40-49</v>
      </c>
    </row>
    <row r="1693" spans="1:25" x14ac:dyDescent="0.25">
      <c r="A1693" s="2">
        <v>1596</v>
      </c>
      <c r="B1693" s="2" t="s">
        <v>2305</v>
      </c>
      <c r="C1693" s="2">
        <v>40</v>
      </c>
      <c r="D1693" s="2" t="s">
        <v>26</v>
      </c>
      <c r="E1693" s="2" t="s">
        <v>42</v>
      </c>
      <c r="F1693" s="2" t="s">
        <v>80</v>
      </c>
      <c r="G1693" s="5">
        <v>43467</v>
      </c>
      <c r="H1693" s="2">
        <v>5.07</v>
      </c>
      <c r="I1693" s="2">
        <f t="shared" ca="1" si="104"/>
        <v>5</v>
      </c>
      <c r="J1693" s="2" t="str">
        <f t="shared" ca="1" si="105"/>
        <v>5-10</v>
      </c>
      <c r="K1693" s="5"/>
      <c r="L1693" s="2" t="s">
        <v>44</v>
      </c>
      <c r="M1693" s="2" t="s">
        <v>39</v>
      </c>
      <c r="N1693" s="2">
        <v>4</v>
      </c>
      <c r="O1693" s="2" t="str" cm="1">
        <f t="array" ref="O1693">_xlfn.IFS(HRData[[#This Row],[Performance Rating]]=1,"Very Dissatisfied",HRData[[#This Row],[Performance Rating]]=2,"Dissatisfied",HRData[[#This Row],[Performance Rating]]=3,"Neutral",HRData[[#This Row],[Performance Rating]]=4,"Satisfied",HRData[[#This Row],[Performance Rating]]=5,"Very Satisfied")</f>
        <v>Satisfied</v>
      </c>
      <c r="P1693" s="7">
        <v>115236</v>
      </c>
      <c r="Q1693" s="7">
        <v>2723</v>
      </c>
      <c r="R1693" s="2">
        <v>1</v>
      </c>
      <c r="S1693" s="2">
        <v>5</v>
      </c>
      <c r="T1693" s="2">
        <v>7</v>
      </c>
      <c r="U1693" s="2">
        <v>3</v>
      </c>
      <c r="V1693" s="2" t="str" cm="1">
        <f t="array" ref="V1693">_xlfn.IFS(HRData[[#This Row],[Job Satisfaction Level]]=1,"Very Dissatisfied",HRData[[#This Row],[Job Satisfaction Level]]=2,"Dissatisfied",HRData[[#This Row],[Job Satisfaction Level]]=3,"Neutral",HRData[[#This Row],[Job Satisfaction Level]]=4,"Satisfied",HRData[[#This Row],[Job Satisfaction Level]]=5,"Very Satisfied")</f>
        <v>Neutral</v>
      </c>
      <c r="W1693" s="2" t="s">
        <v>45</v>
      </c>
      <c r="X1693" s="2" t="str">
        <f t="shared" si="106"/>
        <v>40-49</v>
      </c>
      <c r="Y1693" s="2" t="str">
        <f t="shared" si="107"/>
        <v>40-49</v>
      </c>
    </row>
    <row r="1694" spans="1:25" x14ac:dyDescent="0.25">
      <c r="A1694" s="2">
        <v>6125</v>
      </c>
      <c r="B1694" s="2" t="s">
        <v>2306</v>
      </c>
      <c r="C1694" s="2">
        <v>39</v>
      </c>
      <c r="D1694" s="2" t="s">
        <v>217</v>
      </c>
      <c r="E1694" s="2" t="s">
        <v>27</v>
      </c>
      <c r="F1694" s="2" t="s">
        <v>1271</v>
      </c>
      <c r="G1694" s="5">
        <v>43970</v>
      </c>
      <c r="H1694" s="2">
        <v>3.7</v>
      </c>
      <c r="I1694" s="2">
        <f t="shared" ca="1" si="104"/>
        <v>3</v>
      </c>
      <c r="J1694" s="2" t="str">
        <f t="shared" ca="1" si="105"/>
        <v>3-5</v>
      </c>
      <c r="K1694" s="5"/>
      <c r="L1694" s="2" t="s">
        <v>56</v>
      </c>
      <c r="M1694" s="2" t="s">
        <v>39</v>
      </c>
      <c r="N1694" s="2">
        <v>3</v>
      </c>
      <c r="O1694" s="2" t="str" cm="1">
        <f t="array" ref="O1694">_xlfn.IFS(HRData[[#This Row],[Performance Rating]]=1,"Very Dissatisfied",HRData[[#This Row],[Performance Rating]]=2,"Dissatisfied",HRData[[#This Row],[Performance Rating]]=3,"Neutral",HRData[[#This Row],[Performance Rating]]=4,"Satisfied",HRData[[#This Row],[Performance Rating]]=5,"Very Satisfied")</f>
        <v>Neutral</v>
      </c>
      <c r="P1694" s="7">
        <v>143474</v>
      </c>
      <c r="Q1694" s="7">
        <v>4532</v>
      </c>
      <c r="R1694" s="2">
        <v>10</v>
      </c>
      <c r="S1694" s="2">
        <v>10</v>
      </c>
      <c r="T1694" s="2">
        <v>6</v>
      </c>
      <c r="U1694" s="2">
        <v>2</v>
      </c>
      <c r="V1694" s="2" t="str" cm="1">
        <f t="array" ref="V1694">_xlfn.IFS(HRData[[#This Row],[Job Satisfaction Level]]=1,"Very Dissatisfied",HRData[[#This Row],[Job Satisfaction Level]]=2,"Dissatisfied",HRData[[#This Row],[Job Satisfaction Level]]=3,"Neutral",HRData[[#This Row],[Job Satisfaction Level]]=4,"Satisfied",HRData[[#This Row],[Job Satisfaction Level]]=5,"Very Satisfied")</f>
        <v>Dissatisfied</v>
      </c>
      <c r="W1694" s="2" t="s">
        <v>31</v>
      </c>
      <c r="X1694" s="2" t="str">
        <f t="shared" si="106"/>
        <v>30-39</v>
      </c>
      <c r="Y1694" s="2" t="str">
        <f t="shared" si="107"/>
        <v>30-39</v>
      </c>
    </row>
    <row r="1695" spans="1:25" x14ac:dyDescent="0.25">
      <c r="A1695" s="2">
        <v>4119</v>
      </c>
      <c r="B1695" s="2" t="s">
        <v>2307</v>
      </c>
      <c r="C1695" s="2">
        <v>46</v>
      </c>
      <c r="D1695" s="2" t="s">
        <v>217</v>
      </c>
      <c r="E1695" s="2" t="s">
        <v>34</v>
      </c>
      <c r="F1695" s="2" t="s">
        <v>770</v>
      </c>
      <c r="G1695" s="5">
        <v>44332</v>
      </c>
      <c r="H1695" s="2">
        <v>2.7</v>
      </c>
      <c r="I1695" s="2">
        <f t="shared" ca="1" si="104"/>
        <v>1</v>
      </c>
      <c r="J1695" s="2" t="str">
        <f t="shared" ca="1" si="105"/>
        <v>1-3</v>
      </c>
      <c r="K1695" s="5">
        <v>45039</v>
      </c>
      <c r="L1695" s="2" t="s">
        <v>56</v>
      </c>
      <c r="M1695" s="2" t="s">
        <v>30</v>
      </c>
      <c r="N1695" s="2">
        <v>1</v>
      </c>
      <c r="O1695" s="2" t="str" cm="1">
        <f t="array" ref="O1695">_xlfn.IFS(HRData[[#This Row],[Performance Rating]]=1,"Very Dissatisfied",HRData[[#This Row],[Performance Rating]]=2,"Dissatisfied",HRData[[#This Row],[Performance Rating]]=3,"Neutral",HRData[[#This Row],[Performance Rating]]=4,"Satisfied",HRData[[#This Row],[Performance Rating]]=5,"Very Satisfied")</f>
        <v>Very Dissatisfied</v>
      </c>
      <c r="P1695" s="7">
        <v>36371</v>
      </c>
      <c r="Q1695" s="7">
        <v>2418</v>
      </c>
      <c r="R1695" s="2">
        <v>2</v>
      </c>
      <c r="S1695" s="2">
        <v>1</v>
      </c>
      <c r="T1695" s="2">
        <v>6</v>
      </c>
      <c r="U1695" s="2">
        <v>2</v>
      </c>
      <c r="V1695" s="2" t="str" cm="1">
        <f t="array" ref="V1695">_xlfn.IFS(HRData[[#This Row],[Job Satisfaction Level]]=1,"Very Dissatisfied",HRData[[#This Row],[Job Satisfaction Level]]=2,"Dissatisfied",HRData[[#This Row],[Job Satisfaction Level]]=3,"Neutral",HRData[[#This Row],[Job Satisfaction Level]]=4,"Satisfied",HRData[[#This Row],[Job Satisfaction Level]]=5,"Very Satisfied")</f>
        <v>Dissatisfied</v>
      </c>
      <c r="W1695" s="2" t="s">
        <v>40</v>
      </c>
      <c r="X1695" s="2" t="str">
        <f t="shared" si="106"/>
        <v>40-49</v>
      </c>
      <c r="Y1695" s="2" t="str">
        <f t="shared" si="107"/>
        <v>40-49</v>
      </c>
    </row>
    <row r="1696" spans="1:25" x14ac:dyDescent="0.25">
      <c r="A1696" s="2">
        <v>1859</v>
      </c>
      <c r="B1696" s="2" t="s">
        <v>2308</v>
      </c>
      <c r="C1696" s="2">
        <v>32</v>
      </c>
      <c r="D1696" s="2" t="s">
        <v>26</v>
      </c>
      <c r="E1696" s="2" t="s">
        <v>37</v>
      </c>
      <c r="F1696" s="2" t="s">
        <v>782</v>
      </c>
      <c r="G1696" s="5">
        <v>42372</v>
      </c>
      <c r="H1696" s="2">
        <v>8.07</v>
      </c>
      <c r="I1696" s="2">
        <f t="shared" ca="1" si="104"/>
        <v>4</v>
      </c>
      <c r="J1696" s="2" t="str">
        <f t="shared" ca="1" si="105"/>
        <v>3-5</v>
      </c>
      <c r="K1696" s="5">
        <v>44158</v>
      </c>
      <c r="L1696" s="2" t="s">
        <v>48</v>
      </c>
      <c r="M1696" s="2" t="s">
        <v>30</v>
      </c>
      <c r="N1696" s="2">
        <v>3</v>
      </c>
      <c r="O1696" s="2" t="str" cm="1">
        <f t="array" ref="O1696">_xlfn.IFS(HRData[[#This Row],[Performance Rating]]=1,"Very Dissatisfied",HRData[[#This Row],[Performance Rating]]=2,"Dissatisfied",HRData[[#This Row],[Performance Rating]]=3,"Neutral",HRData[[#This Row],[Performance Rating]]=4,"Satisfied",HRData[[#This Row],[Performance Rating]]=5,"Very Satisfied")</f>
        <v>Neutral</v>
      </c>
      <c r="P1696" s="7">
        <v>101083</v>
      </c>
      <c r="Q1696" s="7">
        <v>8050</v>
      </c>
      <c r="R1696" s="2">
        <v>14</v>
      </c>
      <c r="S1696" s="2">
        <v>3</v>
      </c>
      <c r="T1696" s="2">
        <v>2</v>
      </c>
      <c r="U1696" s="2">
        <v>4</v>
      </c>
      <c r="V1696" s="2" t="str" cm="1">
        <f t="array" ref="V1696">_xlfn.IFS(HRData[[#This Row],[Job Satisfaction Level]]=1,"Very Dissatisfied",HRData[[#This Row],[Job Satisfaction Level]]=2,"Dissatisfied",HRData[[#This Row],[Job Satisfaction Level]]=3,"Neutral",HRData[[#This Row],[Job Satisfaction Level]]=4,"Satisfied",HRData[[#This Row],[Job Satisfaction Level]]=5,"Very Satisfied")</f>
        <v>Satisfied</v>
      </c>
      <c r="W1696" s="2" t="s">
        <v>40</v>
      </c>
      <c r="X1696" s="2" t="str">
        <f t="shared" si="106"/>
        <v>30-39</v>
      </c>
      <c r="Y1696" s="2" t="str">
        <f t="shared" si="107"/>
        <v>30-39</v>
      </c>
    </row>
    <row r="1697" spans="1:25" x14ac:dyDescent="0.25">
      <c r="A1697" s="2">
        <v>6442</v>
      </c>
      <c r="B1697" s="2" t="s">
        <v>2309</v>
      </c>
      <c r="C1697" s="2">
        <v>36</v>
      </c>
      <c r="D1697" s="2" t="s">
        <v>33</v>
      </c>
      <c r="E1697" s="2" t="s">
        <v>50</v>
      </c>
      <c r="F1697" s="2" t="s">
        <v>837</v>
      </c>
      <c r="G1697" s="5">
        <v>45147</v>
      </c>
      <c r="H1697" s="2">
        <v>0.47</v>
      </c>
      <c r="I1697" s="2">
        <f t="shared" ca="1" si="104"/>
        <v>0</v>
      </c>
      <c r="J1697" s="2" t="str">
        <f t="shared" ca="1" si="105"/>
        <v>New</v>
      </c>
      <c r="K1697" s="5">
        <v>45278</v>
      </c>
      <c r="L1697" s="2" t="s">
        <v>44</v>
      </c>
      <c r="M1697" s="2" t="s">
        <v>30</v>
      </c>
      <c r="N1697" s="2">
        <v>1</v>
      </c>
      <c r="O1697" s="2" t="str" cm="1">
        <f t="array" ref="O1697">_xlfn.IFS(HRData[[#This Row],[Performance Rating]]=1,"Very Dissatisfied",HRData[[#This Row],[Performance Rating]]=2,"Dissatisfied",HRData[[#This Row],[Performance Rating]]=3,"Neutral",HRData[[#This Row],[Performance Rating]]=4,"Satisfied",HRData[[#This Row],[Performance Rating]]=5,"Very Satisfied")</f>
        <v>Very Dissatisfied</v>
      </c>
      <c r="P1697" s="7">
        <v>69476</v>
      </c>
      <c r="Q1697" s="7">
        <v>3316</v>
      </c>
      <c r="R1697" s="2">
        <v>14</v>
      </c>
      <c r="S1697" s="2">
        <v>4</v>
      </c>
      <c r="T1697" s="2">
        <v>0</v>
      </c>
      <c r="U1697" s="2">
        <v>3</v>
      </c>
      <c r="V1697" s="2" t="str" cm="1">
        <f t="array" ref="V1697">_xlfn.IFS(HRData[[#This Row],[Job Satisfaction Level]]=1,"Very Dissatisfied",HRData[[#This Row],[Job Satisfaction Level]]=2,"Dissatisfied",HRData[[#This Row],[Job Satisfaction Level]]=3,"Neutral",HRData[[#This Row],[Job Satisfaction Level]]=4,"Satisfied",HRData[[#This Row],[Job Satisfaction Level]]=5,"Very Satisfied")</f>
        <v>Neutral</v>
      </c>
      <c r="W1697" s="2" t="s">
        <v>31</v>
      </c>
      <c r="X1697" s="2" t="str">
        <f t="shared" si="106"/>
        <v>30-39</v>
      </c>
      <c r="Y1697" s="2" t="str">
        <f t="shared" si="107"/>
        <v>30-39</v>
      </c>
    </row>
    <row r="1698" spans="1:25" x14ac:dyDescent="0.25">
      <c r="A1698" s="2">
        <v>2841</v>
      </c>
      <c r="B1698" s="2" t="s">
        <v>2310</v>
      </c>
      <c r="C1698" s="2">
        <v>36</v>
      </c>
      <c r="D1698" s="2" t="s">
        <v>26</v>
      </c>
      <c r="E1698" s="2" t="s">
        <v>50</v>
      </c>
      <c r="F1698" s="2" t="s">
        <v>93</v>
      </c>
      <c r="G1698" s="5">
        <v>43003</v>
      </c>
      <c r="H1698" s="2">
        <v>6.35</v>
      </c>
      <c r="I1698" s="2">
        <f t="shared" ca="1" si="104"/>
        <v>6</v>
      </c>
      <c r="J1698" s="2" t="str">
        <f t="shared" ca="1" si="105"/>
        <v>5-10</v>
      </c>
      <c r="K1698" s="5"/>
      <c r="L1698" s="2" t="s">
        <v>56</v>
      </c>
      <c r="M1698" s="2" t="s">
        <v>39</v>
      </c>
      <c r="N1698" s="2">
        <v>5</v>
      </c>
      <c r="O1698" s="2" t="str" cm="1">
        <f t="array" ref="O1698">_xlfn.IFS(HRData[[#This Row],[Performance Rating]]=1,"Very Dissatisfied",HRData[[#This Row],[Performance Rating]]=2,"Dissatisfied",HRData[[#This Row],[Performance Rating]]=3,"Neutral",HRData[[#This Row],[Performance Rating]]=4,"Satisfied",HRData[[#This Row],[Performance Rating]]=5,"Very Satisfied")</f>
        <v>Very Satisfied</v>
      </c>
      <c r="P1698" s="7">
        <v>113133</v>
      </c>
      <c r="Q1698" s="7">
        <v>4779</v>
      </c>
      <c r="R1698" s="2">
        <v>9</v>
      </c>
      <c r="S1698" s="2">
        <v>9</v>
      </c>
      <c r="T1698" s="2">
        <v>3</v>
      </c>
      <c r="U1698" s="2">
        <v>2</v>
      </c>
      <c r="V1698" s="2" t="str" cm="1">
        <f t="array" ref="V1698">_xlfn.IFS(HRData[[#This Row],[Job Satisfaction Level]]=1,"Very Dissatisfied",HRData[[#This Row],[Job Satisfaction Level]]=2,"Dissatisfied",HRData[[#This Row],[Job Satisfaction Level]]=3,"Neutral",HRData[[#This Row],[Job Satisfaction Level]]=4,"Satisfied",HRData[[#This Row],[Job Satisfaction Level]]=5,"Very Satisfied")</f>
        <v>Dissatisfied</v>
      </c>
      <c r="W1698" s="2" t="s">
        <v>45</v>
      </c>
      <c r="X1698" s="2" t="str">
        <f t="shared" si="106"/>
        <v>30-39</v>
      </c>
      <c r="Y1698" s="2" t="str">
        <f t="shared" si="107"/>
        <v>30-39</v>
      </c>
    </row>
    <row r="1699" spans="1:25" x14ac:dyDescent="0.25">
      <c r="A1699" s="2">
        <v>4315</v>
      </c>
      <c r="B1699" s="2" t="s">
        <v>2311</v>
      </c>
      <c r="C1699" s="2">
        <v>57</v>
      </c>
      <c r="D1699" s="2" t="s">
        <v>33</v>
      </c>
      <c r="E1699" s="2" t="s">
        <v>37</v>
      </c>
      <c r="F1699" s="2" t="s">
        <v>882</v>
      </c>
      <c r="G1699" s="5">
        <v>43336</v>
      </c>
      <c r="H1699" s="2">
        <v>5.43</v>
      </c>
      <c r="I1699" s="2">
        <f t="shared" ca="1" si="104"/>
        <v>2</v>
      </c>
      <c r="J1699" s="2" t="str">
        <f t="shared" ca="1" si="105"/>
        <v>1-3</v>
      </c>
      <c r="K1699" s="5">
        <v>44225</v>
      </c>
      <c r="L1699" s="2" t="s">
        <v>44</v>
      </c>
      <c r="M1699" s="2" t="s">
        <v>30</v>
      </c>
      <c r="N1699" s="2">
        <v>2</v>
      </c>
      <c r="O1699" s="2" t="str" cm="1">
        <f t="array" ref="O1699">_xlfn.IFS(HRData[[#This Row],[Performance Rating]]=1,"Very Dissatisfied",HRData[[#This Row],[Performance Rating]]=2,"Dissatisfied",HRData[[#This Row],[Performance Rating]]=3,"Neutral",HRData[[#This Row],[Performance Rating]]=4,"Satisfied",HRData[[#This Row],[Performance Rating]]=5,"Very Satisfied")</f>
        <v>Dissatisfied</v>
      </c>
      <c r="P1699" s="7">
        <v>98772</v>
      </c>
      <c r="Q1699" s="7">
        <v>7548</v>
      </c>
      <c r="R1699" s="2">
        <v>15</v>
      </c>
      <c r="S1699" s="2">
        <v>6</v>
      </c>
      <c r="T1699" s="2">
        <v>8</v>
      </c>
      <c r="U1699" s="2">
        <v>2</v>
      </c>
      <c r="V1699" s="2" t="str" cm="1">
        <f t="array" ref="V1699">_xlfn.IFS(HRData[[#This Row],[Job Satisfaction Level]]=1,"Very Dissatisfied",HRData[[#This Row],[Job Satisfaction Level]]=2,"Dissatisfied",HRData[[#This Row],[Job Satisfaction Level]]=3,"Neutral",HRData[[#This Row],[Job Satisfaction Level]]=4,"Satisfied",HRData[[#This Row],[Job Satisfaction Level]]=5,"Very Satisfied")</f>
        <v>Dissatisfied</v>
      </c>
      <c r="W1699" s="2" t="s">
        <v>31</v>
      </c>
      <c r="X1699" s="2" t="str">
        <f t="shared" si="106"/>
        <v>50-59</v>
      </c>
      <c r="Y1699" s="2" t="str">
        <f t="shared" si="107"/>
        <v>50-59</v>
      </c>
    </row>
    <row r="1700" spans="1:25" x14ac:dyDescent="0.25">
      <c r="A1700" s="2">
        <v>5990</v>
      </c>
      <c r="B1700" s="2" t="s">
        <v>2312</v>
      </c>
      <c r="C1700" s="2">
        <v>24</v>
      </c>
      <c r="D1700" s="2" t="s">
        <v>217</v>
      </c>
      <c r="E1700" s="2" t="s">
        <v>37</v>
      </c>
      <c r="F1700" s="2" t="s">
        <v>97</v>
      </c>
      <c r="G1700" s="5">
        <v>41913</v>
      </c>
      <c r="H1700" s="2">
        <v>9.33</v>
      </c>
      <c r="I1700" s="2">
        <f t="shared" ca="1" si="104"/>
        <v>7</v>
      </c>
      <c r="J1700" s="2" t="str">
        <f t="shared" ca="1" si="105"/>
        <v>5-10</v>
      </c>
      <c r="K1700" s="5">
        <v>44536</v>
      </c>
      <c r="L1700" s="2" t="s">
        <v>56</v>
      </c>
      <c r="M1700" s="2" t="s">
        <v>30</v>
      </c>
      <c r="N1700" s="2">
        <v>5</v>
      </c>
      <c r="O1700" s="2" t="str" cm="1">
        <f t="array" ref="O1700">_xlfn.IFS(HRData[[#This Row],[Performance Rating]]=1,"Very Dissatisfied",HRData[[#This Row],[Performance Rating]]=2,"Dissatisfied",HRData[[#This Row],[Performance Rating]]=3,"Neutral",HRData[[#This Row],[Performance Rating]]=4,"Satisfied",HRData[[#This Row],[Performance Rating]]=5,"Very Satisfied")</f>
        <v>Very Satisfied</v>
      </c>
      <c r="P1700" s="7">
        <v>89155</v>
      </c>
      <c r="Q1700" s="7">
        <v>6506</v>
      </c>
      <c r="R1700" s="2">
        <v>13</v>
      </c>
      <c r="S1700" s="2">
        <v>10</v>
      </c>
      <c r="T1700" s="2">
        <v>3</v>
      </c>
      <c r="U1700" s="2">
        <v>3</v>
      </c>
      <c r="V1700" s="2" t="str" cm="1">
        <f t="array" ref="V1700">_xlfn.IFS(HRData[[#This Row],[Job Satisfaction Level]]=1,"Very Dissatisfied",HRData[[#This Row],[Job Satisfaction Level]]=2,"Dissatisfied",HRData[[#This Row],[Job Satisfaction Level]]=3,"Neutral",HRData[[#This Row],[Job Satisfaction Level]]=4,"Satisfied",HRData[[#This Row],[Job Satisfaction Level]]=5,"Very Satisfied")</f>
        <v>Neutral</v>
      </c>
      <c r="W1700" s="2" t="s">
        <v>40</v>
      </c>
      <c r="X1700" s="2" t="str">
        <f t="shared" si="106"/>
        <v>20-29</v>
      </c>
      <c r="Y1700" s="2" t="str">
        <f t="shared" si="107"/>
        <v>20-29</v>
      </c>
    </row>
    <row r="1701" spans="1:25" x14ac:dyDescent="0.25">
      <c r="A1701" s="2">
        <v>5509</v>
      </c>
      <c r="B1701" s="2" t="s">
        <v>2313</v>
      </c>
      <c r="C1701" s="2">
        <v>24</v>
      </c>
      <c r="D1701" s="2" t="s">
        <v>33</v>
      </c>
      <c r="E1701" s="2" t="s">
        <v>50</v>
      </c>
      <c r="F1701" s="2" t="s">
        <v>222</v>
      </c>
      <c r="G1701" s="5">
        <v>42888</v>
      </c>
      <c r="H1701" s="2">
        <v>6.66</v>
      </c>
      <c r="I1701" s="2">
        <f t="shared" ca="1" si="104"/>
        <v>6</v>
      </c>
      <c r="J1701" s="2" t="str">
        <f t="shared" ca="1" si="105"/>
        <v>5-10</v>
      </c>
      <c r="K1701" s="5"/>
      <c r="L1701" s="2" t="s">
        <v>48</v>
      </c>
      <c r="M1701" s="2" t="s">
        <v>39</v>
      </c>
      <c r="N1701" s="2">
        <v>1</v>
      </c>
      <c r="O1701" s="2" t="str" cm="1">
        <f t="array" ref="O1701">_xlfn.IFS(HRData[[#This Row],[Performance Rating]]=1,"Very Dissatisfied",HRData[[#This Row],[Performance Rating]]=2,"Dissatisfied",HRData[[#This Row],[Performance Rating]]=3,"Neutral",HRData[[#This Row],[Performance Rating]]=4,"Satisfied",HRData[[#This Row],[Performance Rating]]=5,"Very Satisfied")</f>
        <v>Very Dissatisfied</v>
      </c>
      <c r="P1701" s="7">
        <v>36072</v>
      </c>
      <c r="Q1701" s="7">
        <v>8028</v>
      </c>
      <c r="R1701" s="2">
        <v>7</v>
      </c>
      <c r="S1701" s="2">
        <v>8</v>
      </c>
      <c r="T1701" s="2">
        <v>2</v>
      </c>
      <c r="U1701" s="2">
        <v>3</v>
      </c>
      <c r="V1701" s="2" t="str" cm="1">
        <f t="array" ref="V1701">_xlfn.IFS(HRData[[#This Row],[Job Satisfaction Level]]=1,"Very Dissatisfied",HRData[[#This Row],[Job Satisfaction Level]]=2,"Dissatisfied",HRData[[#This Row],[Job Satisfaction Level]]=3,"Neutral",HRData[[#This Row],[Job Satisfaction Level]]=4,"Satisfied",HRData[[#This Row],[Job Satisfaction Level]]=5,"Very Satisfied")</f>
        <v>Neutral</v>
      </c>
      <c r="W1701" s="2" t="s">
        <v>31</v>
      </c>
      <c r="X1701" s="2" t="str">
        <f t="shared" si="106"/>
        <v>20-29</v>
      </c>
      <c r="Y1701" s="2" t="str">
        <f t="shared" si="107"/>
        <v>20-29</v>
      </c>
    </row>
    <row r="1702" spans="1:25" x14ac:dyDescent="0.25">
      <c r="A1702" s="2">
        <v>6764</v>
      </c>
      <c r="B1702" s="2" t="s">
        <v>2314</v>
      </c>
      <c r="C1702" s="2">
        <v>36</v>
      </c>
      <c r="D1702" s="2" t="s">
        <v>26</v>
      </c>
      <c r="E1702" s="2" t="s">
        <v>34</v>
      </c>
      <c r="F1702" s="2" t="s">
        <v>1124</v>
      </c>
      <c r="G1702" s="5">
        <v>45138</v>
      </c>
      <c r="H1702" s="2">
        <v>0.5</v>
      </c>
      <c r="I1702" s="2">
        <f t="shared" ca="1" si="104"/>
        <v>0</v>
      </c>
      <c r="J1702" s="2" t="str">
        <f t="shared" ca="1" si="105"/>
        <v>New</v>
      </c>
      <c r="K1702" s="5"/>
      <c r="L1702" s="2" t="s">
        <v>44</v>
      </c>
      <c r="M1702" s="2" t="s">
        <v>39</v>
      </c>
      <c r="N1702" s="2">
        <v>2</v>
      </c>
      <c r="O1702" s="2" t="str" cm="1">
        <f t="array" ref="O1702">_xlfn.IFS(HRData[[#This Row],[Performance Rating]]=1,"Very Dissatisfied",HRData[[#This Row],[Performance Rating]]=2,"Dissatisfied",HRData[[#This Row],[Performance Rating]]=3,"Neutral",HRData[[#This Row],[Performance Rating]]=4,"Satisfied",HRData[[#This Row],[Performance Rating]]=5,"Very Satisfied")</f>
        <v>Dissatisfied</v>
      </c>
      <c r="P1702" s="7">
        <v>100223</v>
      </c>
      <c r="Q1702" s="7">
        <v>4301</v>
      </c>
      <c r="R1702" s="2">
        <v>5</v>
      </c>
      <c r="S1702" s="2">
        <v>8</v>
      </c>
      <c r="T1702" s="2">
        <v>0</v>
      </c>
      <c r="U1702" s="2">
        <v>3</v>
      </c>
      <c r="V1702" s="2" t="str" cm="1">
        <f t="array" ref="V1702">_xlfn.IFS(HRData[[#This Row],[Job Satisfaction Level]]=1,"Very Dissatisfied",HRData[[#This Row],[Job Satisfaction Level]]=2,"Dissatisfied",HRData[[#This Row],[Job Satisfaction Level]]=3,"Neutral",HRData[[#This Row],[Job Satisfaction Level]]=4,"Satisfied",HRData[[#This Row],[Job Satisfaction Level]]=5,"Very Satisfied")</f>
        <v>Neutral</v>
      </c>
      <c r="W1702" s="2" t="s">
        <v>45</v>
      </c>
      <c r="X1702" s="2" t="str">
        <f t="shared" si="106"/>
        <v>30-39</v>
      </c>
      <c r="Y1702" s="2" t="str">
        <f t="shared" si="107"/>
        <v>30-39</v>
      </c>
    </row>
    <row r="1703" spans="1:25" x14ac:dyDescent="0.25">
      <c r="A1703" s="2">
        <v>5326</v>
      </c>
      <c r="B1703" s="2" t="s">
        <v>2315</v>
      </c>
      <c r="C1703" s="2">
        <v>32</v>
      </c>
      <c r="D1703" s="2" t="s">
        <v>26</v>
      </c>
      <c r="E1703" s="2" t="s">
        <v>50</v>
      </c>
      <c r="F1703" s="2" t="s">
        <v>505</v>
      </c>
      <c r="G1703" s="5">
        <v>42704</v>
      </c>
      <c r="H1703" s="2">
        <v>7.16</v>
      </c>
      <c r="I1703" s="2">
        <f t="shared" ca="1" si="104"/>
        <v>3</v>
      </c>
      <c r="J1703" s="2" t="str">
        <f t="shared" ca="1" si="105"/>
        <v>3-5</v>
      </c>
      <c r="K1703" s="5">
        <v>43905</v>
      </c>
      <c r="L1703" s="2" t="s">
        <v>44</v>
      </c>
      <c r="M1703" s="2" t="s">
        <v>30</v>
      </c>
      <c r="N1703" s="2">
        <v>1</v>
      </c>
      <c r="O1703" s="2" t="str" cm="1">
        <f t="array" ref="O1703">_xlfn.IFS(HRData[[#This Row],[Performance Rating]]=1,"Very Dissatisfied",HRData[[#This Row],[Performance Rating]]=2,"Dissatisfied",HRData[[#This Row],[Performance Rating]]=3,"Neutral",HRData[[#This Row],[Performance Rating]]=4,"Satisfied",HRData[[#This Row],[Performance Rating]]=5,"Very Satisfied")</f>
        <v>Very Dissatisfied</v>
      </c>
      <c r="P1703" s="7">
        <v>41721</v>
      </c>
      <c r="Q1703" s="7">
        <v>8734</v>
      </c>
      <c r="R1703" s="2">
        <v>18</v>
      </c>
      <c r="S1703" s="2">
        <v>6</v>
      </c>
      <c r="T1703" s="2">
        <v>5</v>
      </c>
      <c r="U1703" s="2">
        <v>1</v>
      </c>
      <c r="V1703" s="2" t="str" cm="1">
        <f t="array" ref="V17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03" s="2" t="s">
        <v>45</v>
      </c>
      <c r="X1703" s="2" t="str">
        <f t="shared" si="106"/>
        <v>30-39</v>
      </c>
      <c r="Y1703" s="2" t="str">
        <f t="shared" si="107"/>
        <v>30-39</v>
      </c>
    </row>
    <row r="1704" spans="1:25" x14ac:dyDescent="0.25">
      <c r="A1704" s="2">
        <v>7132</v>
      </c>
      <c r="B1704" s="2" t="s">
        <v>2316</v>
      </c>
      <c r="C1704" s="2">
        <v>40</v>
      </c>
      <c r="D1704" s="2" t="s">
        <v>26</v>
      </c>
      <c r="E1704" s="2" t="s">
        <v>50</v>
      </c>
      <c r="F1704" s="2" t="s">
        <v>131</v>
      </c>
      <c r="G1704" s="5">
        <v>44178</v>
      </c>
      <c r="H1704" s="2">
        <v>3.13</v>
      </c>
      <c r="I1704" s="2">
        <f t="shared" ca="1" si="104"/>
        <v>0</v>
      </c>
      <c r="J1704" s="2" t="str">
        <f t="shared" ca="1" si="105"/>
        <v>New</v>
      </c>
      <c r="K1704" s="5">
        <v>44187</v>
      </c>
      <c r="L1704" s="2" t="s">
        <v>44</v>
      </c>
      <c r="M1704" s="2" t="s">
        <v>30</v>
      </c>
      <c r="N1704" s="2">
        <v>3</v>
      </c>
      <c r="O1704" s="2" t="str" cm="1">
        <f t="array" ref="O1704">_xlfn.IFS(HRData[[#This Row],[Performance Rating]]=1,"Very Dissatisfied",HRData[[#This Row],[Performance Rating]]=2,"Dissatisfied",HRData[[#This Row],[Performance Rating]]=3,"Neutral",HRData[[#This Row],[Performance Rating]]=4,"Satisfied",HRData[[#This Row],[Performance Rating]]=5,"Very Satisfied")</f>
        <v>Neutral</v>
      </c>
      <c r="P1704" s="7">
        <v>110526</v>
      </c>
      <c r="Q1704" s="7">
        <v>8144</v>
      </c>
      <c r="R1704" s="2">
        <v>17</v>
      </c>
      <c r="S1704" s="2">
        <v>4</v>
      </c>
      <c r="T1704" s="2">
        <v>1</v>
      </c>
      <c r="U1704" s="2">
        <v>5</v>
      </c>
      <c r="V1704" s="2" t="str" cm="1">
        <f t="array" ref="V1704">_xlfn.IFS(HRData[[#This Row],[Job Satisfaction Level]]=1,"Very Dissatisfied",HRData[[#This Row],[Job Satisfaction Level]]=2,"Dissatisfied",HRData[[#This Row],[Job Satisfaction Level]]=3,"Neutral",HRData[[#This Row],[Job Satisfaction Level]]=4,"Satisfied",HRData[[#This Row],[Job Satisfaction Level]]=5,"Very Satisfied")</f>
        <v>Very Satisfied</v>
      </c>
      <c r="W1704" s="2" t="s">
        <v>31</v>
      </c>
      <c r="X1704" s="2" t="str">
        <f t="shared" si="106"/>
        <v>40-49</v>
      </c>
      <c r="Y1704" s="2" t="str">
        <f t="shared" si="107"/>
        <v>40-49</v>
      </c>
    </row>
    <row r="1705" spans="1:25" x14ac:dyDescent="0.25">
      <c r="A1705" s="2">
        <v>2007</v>
      </c>
      <c r="B1705" s="2" t="s">
        <v>2317</v>
      </c>
      <c r="C1705" s="2">
        <v>27</v>
      </c>
      <c r="D1705" s="2" t="s">
        <v>217</v>
      </c>
      <c r="E1705" s="2" t="s">
        <v>42</v>
      </c>
      <c r="F1705" s="2" t="s">
        <v>1238</v>
      </c>
      <c r="G1705" s="5">
        <v>42749</v>
      </c>
      <c r="H1705" s="2">
        <v>7.04</v>
      </c>
      <c r="I1705" s="2">
        <f t="shared" ca="1" si="104"/>
        <v>7</v>
      </c>
      <c r="J1705" s="2" t="str">
        <f t="shared" ca="1" si="105"/>
        <v>5-10</v>
      </c>
      <c r="K1705" s="5"/>
      <c r="L1705" s="2" t="s">
        <v>29</v>
      </c>
      <c r="M1705" s="2" t="s">
        <v>39</v>
      </c>
      <c r="N1705" s="2">
        <v>3</v>
      </c>
      <c r="O1705" s="2" t="str" cm="1">
        <f t="array" ref="O1705">_xlfn.IFS(HRData[[#This Row],[Performance Rating]]=1,"Very Dissatisfied",HRData[[#This Row],[Performance Rating]]=2,"Dissatisfied",HRData[[#This Row],[Performance Rating]]=3,"Neutral",HRData[[#This Row],[Performance Rating]]=4,"Satisfied",HRData[[#This Row],[Performance Rating]]=5,"Very Satisfied")</f>
        <v>Neutral</v>
      </c>
      <c r="P1705" s="7">
        <v>144449</v>
      </c>
      <c r="Q1705" s="7">
        <v>2852</v>
      </c>
      <c r="R1705" s="2">
        <v>18</v>
      </c>
      <c r="S1705" s="2">
        <v>4</v>
      </c>
      <c r="T1705" s="2">
        <v>10</v>
      </c>
      <c r="U1705" s="2">
        <v>4</v>
      </c>
      <c r="V1705" s="2" t="str" cm="1">
        <f t="array" ref="V1705">_xlfn.IFS(HRData[[#This Row],[Job Satisfaction Level]]=1,"Very Dissatisfied",HRData[[#This Row],[Job Satisfaction Level]]=2,"Dissatisfied",HRData[[#This Row],[Job Satisfaction Level]]=3,"Neutral",HRData[[#This Row],[Job Satisfaction Level]]=4,"Satisfied",HRData[[#This Row],[Job Satisfaction Level]]=5,"Very Satisfied")</f>
        <v>Satisfied</v>
      </c>
      <c r="W1705" s="2" t="s">
        <v>40</v>
      </c>
      <c r="X1705" s="2" t="str">
        <f t="shared" si="106"/>
        <v>20-29</v>
      </c>
      <c r="Y1705" s="2" t="str">
        <f t="shared" si="107"/>
        <v>20-29</v>
      </c>
    </row>
    <row r="1706" spans="1:25" x14ac:dyDescent="0.25">
      <c r="A1706" s="2">
        <v>2808</v>
      </c>
      <c r="B1706" s="2" t="s">
        <v>2318</v>
      </c>
      <c r="C1706" s="2">
        <v>44</v>
      </c>
      <c r="D1706" s="2" t="s">
        <v>33</v>
      </c>
      <c r="E1706" s="2" t="s">
        <v>37</v>
      </c>
      <c r="F1706" s="2" t="s">
        <v>867</v>
      </c>
      <c r="G1706" s="5">
        <v>41675</v>
      </c>
      <c r="H1706" s="2">
        <v>9.98</v>
      </c>
      <c r="I1706" s="2">
        <f t="shared" ca="1" si="104"/>
        <v>3</v>
      </c>
      <c r="J1706" s="2" t="str">
        <f t="shared" ca="1" si="105"/>
        <v>3-5</v>
      </c>
      <c r="K1706" s="5">
        <v>42888</v>
      </c>
      <c r="L1706" s="2" t="s">
        <v>29</v>
      </c>
      <c r="M1706" s="2" t="s">
        <v>30</v>
      </c>
      <c r="N1706" s="2">
        <v>2</v>
      </c>
      <c r="O1706" s="2" t="str" cm="1">
        <f t="array" ref="O1706">_xlfn.IFS(HRData[[#This Row],[Performance Rating]]=1,"Very Dissatisfied",HRData[[#This Row],[Performance Rating]]=2,"Dissatisfied",HRData[[#This Row],[Performance Rating]]=3,"Neutral",HRData[[#This Row],[Performance Rating]]=4,"Satisfied",HRData[[#This Row],[Performance Rating]]=5,"Very Satisfied")</f>
        <v>Dissatisfied</v>
      </c>
      <c r="P1706" s="7">
        <v>43943</v>
      </c>
      <c r="Q1706" s="7">
        <v>5595</v>
      </c>
      <c r="R1706" s="2">
        <v>5</v>
      </c>
      <c r="S1706" s="2">
        <v>6</v>
      </c>
      <c r="T1706" s="2">
        <v>4</v>
      </c>
      <c r="U1706" s="2">
        <v>4</v>
      </c>
      <c r="V1706" s="2" t="str" cm="1">
        <f t="array" ref="V1706">_xlfn.IFS(HRData[[#This Row],[Job Satisfaction Level]]=1,"Very Dissatisfied",HRData[[#This Row],[Job Satisfaction Level]]=2,"Dissatisfied",HRData[[#This Row],[Job Satisfaction Level]]=3,"Neutral",HRData[[#This Row],[Job Satisfaction Level]]=4,"Satisfied",HRData[[#This Row],[Job Satisfaction Level]]=5,"Very Satisfied")</f>
        <v>Satisfied</v>
      </c>
      <c r="W1706" s="2" t="s">
        <v>31</v>
      </c>
      <c r="X1706" s="2" t="str">
        <f t="shared" si="106"/>
        <v>40-49</v>
      </c>
      <c r="Y1706" s="2" t="str">
        <f t="shared" si="107"/>
        <v>40-49</v>
      </c>
    </row>
    <row r="1707" spans="1:25" x14ac:dyDescent="0.25">
      <c r="A1707" s="2">
        <v>1921</v>
      </c>
      <c r="B1707" s="2" t="s">
        <v>2319</v>
      </c>
      <c r="C1707" s="2">
        <v>51</v>
      </c>
      <c r="D1707" s="2" t="s">
        <v>217</v>
      </c>
      <c r="E1707" s="2" t="s">
        <v>42</v>
      </c>
      <c r="F1707" s="2" t="s">
        <v>2320</v>
      </c>
      <c r="G1707" s="5">
        <v>43516</v>
      </c>
      <c r="H1707" s="2">
        <v>4.9400000000000004</v>
      </c>
      <c r="I1707" s="2">
        <f t="shared" ca="1" si="104"/>
        <v>5</v>
      </c>
      <c r="J1707" s="2" t="str">
        <f t="shared" ca="1" si="105"/>
        <v>5-10</v>
      </c>
      <c r="K1707" s="5"/>
      <c r="L1707" s="2" t="s">
        <v>29</v>
      </c>
      <c r="M1707" s="2" t="s">
        <v>39</v>
      </c>
      <c r="N1707" s="2">
        <v>4</v>
      </c>
      <c r="O1707" s="2" t="str" cm="1">
        <f t="array" ref="O1707">_xlfn.IFS(HRData[[#This Row],[Performance Rating]]=1,"Very Dissatisfied",HRData[[#This Row],[Performance Rating]]=2,"Dissatisfied",HRData[[#This Row],[Performance Rating]]=3,"Neutral",HRData[[#This Row],[Performance Rating]]=4,"Satisfied",HRData[[#This Row],[Performance Rating]]=5,"Very Satisfied")</f>
        <v>Satisfied</v>
      </c>
      <c r="P1707" s="7">
        <v>123710</v>
      </c>
      <c r="Q1707" s="7">
        <v>2415</v>
      </c>
      <c r="R1707" s="2">
        <v>19</v>
      </c>
      <c r="S1707" s="2">
        <v>0</v>
      </c>
      <c r="T1707" s="2">
        <v>1</v>
      </c>
      <c r="U1707" s="2">
        <v>2</v>
      </c>
      <c r="V1707" s="2" t="str" cm="1">
        <f t="array" ref="V1707">_xlfn.IFS(HRData[[#This Row],[Job Satisfaction Level]]=1,"Very Dissatisfied",HRData[[#This Row],[Job Satisfaction Level]]=2,"Dissatisfied",HRData[[#This Row],[Job Satisfaction Level]]=3,"Neutral",HRData[[#This Row],[Job Satisfaction Level]]=4,"Satisfied",HRData[[#This Row],[Job Satisfaction Level]]=5,"Very Satisfied")</f>
        <v>Dissatisfied</v>
      </c>
      <c r="W1707" s="2" t="s">
        <v>31</v>
      </c>
      <c r="X1707" s="2" t="str">
        <f t="shared" si="106"/>
        <v>50-59</v>
      </c>
      <c r="Y1707" s="2" t="str">
        <f t="shared" si="107"/>
        <v>50-59</v>
      </c>
    </row>
    <row r="1708" spans="1:25" x14ac:dyDescent="0.25">
      <c r="A1708" s="2">
        <v>9475</v>
      </c>
      <c r="B1708" s="2" t="s">
        <v>2321</v>
      </c>
      <c r="C1708" s="2">
        <v>48</v>
      </c>
      <c r="D1708" s="2" t="s">
        <v>33</v>
      </c>
      <c r="E1708" s="2" t="s">
        <v>37</v>
      </c>
      <c r="F1708" s="2" t="s">
        <v>157</v>
      </c>
      <c r="G1708" s="5">
        <v>43756</v>
      </c>
      <c r="H1708" s="2">
        <v>4.28</v>
      </c>
      <c r="I1708" s="2">
        <f t="shared" ca="1" si="104"/>
        <v>3</v>
      </c>
      <c r="J1708" s="2" t="str">
        <f t="shared" ca="1" si="105"/>
        <v>3-5</v>
      </c>
      <c r="K1708" s="5">
        <v>45173</v>
      </c>
      <c r="L1708" s="2" t="s">
        <v>29</v>
      </c>
      <c r="M1708" s="2" t="s">
        <v>30</v>
      </c>
      <c r="N1708" s="2">
        <v>1</v>
      </c>
      <c r="O1708" s="2" t="str" cm="1">
        <f t="array" ref="O1708">_xlfn.IFS(HRData[[#This Row],[Performance Rating]]=1,"Very Dissatisfied",HRData[[#This Row],[Performance Rating]]=2,"Dissatisfied",HRData[[#This Row],[Performance Rating]]=3,"Neutral",HRData[[#This Row],[Performance Rating]]=4,"Satisfied",HRData[[#This Row],[Performance Rating]]=5,"Very Satisfied")</f>
        <v>Very Dissatisfied</v>
      </c>
      <c r="P1708" s="7">
        <v>109379</v>
      </c>
      <c r="Q1708" s="7">
        <v>3791</v>
      </c>
      <c r="R1708" s="2">
        <v>10</v>
      </c>
      <c r="S1708" s="2">
        <v>6</v>
      </c>
      <c r="T1708" s="2">
        <v>8</v>
      </c>
      <c r="U1708" s="2">
        <v>4</v>
      </c>
      <c r="V1708" s="2" t="str" cm="1">
        <f t="array" ref="V1708">_xlfn.IFS(HRData[[#This Row],[Job Satisfaction Level]]=1,"Very Dissatisfied",HRData[[#This Row],[Job Satisfaction Level]]=2,"Dissatisfied",HRData[[#This Row],[Job Satisfaction Level]]=3,"Neutral",HRData[[#This Row],[Job Satisfaction Level]]=4,"Satisfied",HRData[[#This Row],[Job Satisfaction Level]]=5,"Very Satisfied")</f>
        <v>Satisfied</v>
      </c>
      <c r="W1708" s="2" t="s">
        <v>31</v>
      </c>
      <c r="X1708" s="2" t="str">
        <f t="shared" si="106"/>
        <v>40-49</v>
      </c>
      <c r="Y1708" s="2" t="str">
        <f t="shared" si="107"/>
        <v>40-49</v>
      </c>
    </row>
    <row r="1709" spans="1:25" x14ac:dyDescent="0.25">
      <c r="A1709" s="2">
        <v>3692</v>
      </c>
      <c r="B1709" s="2" t="s">
        <v>2322</v>
      </c>
      <c r="C1709" s="2">
        <v>33</v>
      </c>
      <c r="D1709" s="2" t="s">
        <v>33</v>
      </c>
      <c r="E1709" s="2" t="s">
        <v>42</v>
      </c>
      <c r="F1709" s="2" t="s">
        <v>1287</v>
      </c>
      <c r="G1709" s="5">
        <v>43595</v>
      </c>
      <c r="H1709" s="2">
        <v>4.72</v>
      </c>
      <c r="I1709" s="2">
        <f t="shared" ca="1" si="104"/>
        <v>4</v>
      </c>
      <c r="J1709" s="2" t="str">
        <f t="shared" ca="1" si="105"/>
        <v>3-5</v>
      </c>
      <c r="K1709" s="5"/>
      <c r="L1709" s="2" t="s">
        <v>29</v>
      </c>
      <c r="M1709" s="2" t="s">
        <v>39</v>
      </c>
      <c r="N1709" s="2">
        <v>4</v>
      </c>
      <c r="O1709" s="2" t="str" cm="1">
        <f t="array" ref="O1709">_xlfn.IFS(HRData[[#This Row],[Performance Rating]]=1,"Very Dissatisfied",HRData[[#This Row],[Performance Rating]]=2,"Dissatisfied",HRData[[#This Row],[Performance Rating]]=3,"Neutral",HRData[[#This Row],[Performance Rating]]=4,"Satisfied",HRData[[#This Row],[Performance Rating]]=5,"Very Satisfied")</f>
        <v>Satisfied</v>
      </c>
      <c r="P1709" s="7">
        <v>142643</v>
      </c>
      <c r="Q1709" s="7">
        <v>2848</v>
      </c>
      <c r="R1709" s="2">
        <v>1</v>
      </c>
      <c r="S1709" s="2">
        <v>1</v>
      </c>
      <c r="T1709" s="2">
        <v>10</v>
      </c>
      <c r="U1709" s="2">
        <v>5</v>
      </c>
      <c r="V1709" s="2" t="str" cm="1">
        <f t="array" ref="V1709">_xlfn.IFS(HRData[[#This Row],[Job Satisfaction Level]]=1,"Very Dissatisfied",HRData[[#This Row],[Job Satisfaction Level]]=2,"Dissatisfied",HRData[[#This Row],[Job Satisfaction Level]]=3,"Neutral",HRData[[#This Row],[Job Satisfaction Level]]=4,"Satisfied",HRData[[#This Row],[Job Satisfaction Level]]=5,"Very Satisfied")</f>
        <v>Very Satisfied</v>
      </c>
      <c r="W1709" s="2" t="s">
        <v>40</v>
      </c>
      <c r="X1709" s="2" t="str">
        <f t="shared" si="106"/>
        <v>30-39</v>
      </c>
      <c r="Y1709" s="2" t="str">
        <f t="shared" si="107"/>
        <v>30-39</v>
      </c>
    </row>
    <row r="1710" spans="1:25" x14ac:dyDescent="0.25">
      <c r="A1710" s="2">
        <v>1726</v>
      </c>
      <c r="B1710" s="2" t="s">
        <v>2323</v>
      </c>
      <c r="C1710" s="2">
        <v>28</v>
      </c>
      <c r="D1710" s="2" t="s">
        <v>26</v>
      </c>
      <c r="E1710" s="2" t="s">
        <v>37</v>
      </c>
      <c r="F1710" s="2" t="s">
        <v>1240</v>
      </c>
      <c r="G1710" s="5">
        <v>43711</v>
      </c>
      <c r="H1710" s="2">
        <v>4.41</v>
      </c>
      <c r="I1710" s="2">
        <f t="shared" ca="1" si="104"/>
        <v>4</v>
      </c>
      <c r="J1710" s="2" t="str">
        <f t="shared" ca="1" si="105"/>
        <v>3-5</v>
      </c>
      <c r="K1710" s="5"/>
      <c r="L1710" s="2" t="s">
        <v>48</v>
      </c>
      <c r="M1710" s="2" t="s">
        <v>39</v>
      </c>
      <c r="N1710" s="2">
        <v>3</v>
      </c>
      <c r="O1710" s="2" t="str" cm="1">
        <f t="array" ref="O1710">_xlfn.IFS(HRData[[#This Row],[Performance Rating]]=1,"Very Dissatisfied",HRData[[#This Row],[Performance Rating]]=2,"Dissatisfied",HRData[[#This Row],[Performance Rating]]=3,"Neutral",HRData[[#This Row],[Performance Rating]]=4,"Satisfied",HRData[[#This Row],[Performance Rating]]=5,"Very Satisfied")</f>
        <v>Neutral</v>
      </c>
      <c r="P1710" s="7">
        <v>35032</v>
      </c>
      <c r="Q1710" s="7">
        <v>633</v>
      </c>
      <c r="R1710" s="2">
        <v>13</v>
      </c>
      <c r="S1710" s="2">
        <v>1</v>
      </c>
      <c r="T1710" s="2">
        <v>1</v>
      </c>
      <c r="U1710" s="2">
        <v>3</v>
      </c>
      <c r="V1710" s="2" t="str" cm="1">
        <f t="array" ref="V1710">_xlfn.IFS(HRData[[#This Row],[Job Satisfaction Level]]=1,"Very Dissatisfied",HRData[[#This Row],[Job Satisfaction Level]]=2,"Dissatisfied",HRData[[#This Row],[Job Satisfaction Level]]=3,"Neutral",HRData[[#This Row],[Job Satisfaction Level]]=4,"Satisfied",HRData[[#This Row],[Job Satisfaction Level]]=5,"Very Satisfied")</f>
        <v>Neutral</v>
      </c>
      <c r="W1710" s="2" t="s">
        <v>40</v>
      </c>
      <c r="X1710" s="2" t="str">
        <f t="shared" si="106"/>
        <v>20-29</v>
      </c>
      <c r="Y1710" s="2" t="str">
        <f t="shared" si="107"/>
        <v>20-29</v>
      </c>
    </row>
    <row r="1711" spans="1:25" x14ac:dyDescent="0.25">
      <c r="A1711" s="2">
        <v>5249</v>
      </c>
      <c r="B1711" s="2" t="s">
        <v>2324</v>
      </c>
      <c r="C1711" s="2">
        <v>36</v>
      </c>
      <c r="D1711" s="2" t="s">
        <v>26</v>
      </c>
      <c r="E1711" s="2" t="s">
        <v>34</v>
      </c>
      <c r="F1711" s="2" t="s">
        <v>1234</v>
      </c>
      <c r="G1711" s="5">
        <v>42897</v>
      </c>
      <c r="H1711" s="2">
        <v>6.64</v>
      </c>
      <c r="I1711" s="2">
        <f t="shared" ca="1" si="104"/>
        <v>6</v>
      </c>
      <c r="J1711" s="2" t="str">
        <f t="shared" ca="1" si="105"/>
        <v>5-10</v>
      </c>
      <c r="K1711" s="5"/>
      <c r="L1711" s="2" t="s">
        <v>44</v>
      </c>
      <c r="M1711" s="2" t="s">
        <v>39</v>
      </c>
      <c r="N1711" s="2">
        <v>3</v>
      </c>
      <c r="O1711" s="2" t="str" cm="1">
        <f t="array" ref="O1711">_xlfn.IFS(HRData[[#This Row],[Performance Rating]]=1,"Very Dissatisfied",HRData[[#This Row],[Performance Rating]]=2,"Dissatisfied",HRData[[#This Row],[Performance Rating]]=3,"Neutral",HRData[[#This Row],[Performance Rating]]=4,"Satisfied",HRData[[#This Row],[Performance Rating]]=5,"Very Satisfied")</f>
        <v>Neutral</v>
      </c>
      <c r="P1711" s="7">
        <v>59361</v>
      </c>
      <c r="Q1711" s="7">
        <v>4316</v>
      </c>
      <c r="R1711" s="2">
        <v>0</v>
      </c>
      <c r="S1711" s="2">
        <v>4</v>
      </c>
      <c r="T1711" s="2">
        <v>10</v>
      </c>
      <c r="U1711" s="2">
        <v>4</v>
      </c>
      <c r="V1711" s="2" t="str" cm="1">
        <f t="array" ref="V1711">_xlfn.IFS(HRData[[#This Row],[Job Satisfaction Level]]=1,"Very Dissatisfied",HRData[[#This Row],[Job Satisfaction Level]]=2,"Dissatisfied",HRData[[#This Row],[Job Satisfaction Level]]=3,"Neutral",HRData[[#This Row],[Job Satisfaction Level]]=4,"Satisfied",HRData[[#This Row],[Job Satisfaction Level]]=5,"Very Satisfied")</f>
        <v>Satisfied</v>
      </c>
      <c r="W1711" s="2" t="s">
        <v>45</v>
      </c>
      <c r="X1711" s="2" t="str">
        <f t="shared" si="106"/>
        <v>30-39</v>
      </c>
      <c r="Y1711" s="2" t="str">
        <f t="shared" si="107"/>
        <v>30-39</v>
      </c>
    </row>
    <row r="1712" spans="1:25" x14ac:dyDescent="0.25">
      <c r="A1712" s="2">
        <v>8125</v>
      </c>
      <c r="B1712" s="2" t="s">
        <v>2325</v>
      </c>
      <c r="C1712" s="2">
        <v>22</v>
      </c>
      <c r="D1712" s="2" t="s">
        <v>26</v>
      </c>
      <c r="E1712" s="2" t="s">
        <v>50</v>
      </c>
      <c r="F1712" s="2" t="s">
        <v>995</v>
      </c>
      <c r="G1712" s="5">
        <v>41912</v>
      </c>
      <c r="H1712" s="2">
        <v>9.33</v>
      </c>
      <c r="I1712" s="2">
        <f t="shared" ca="1" si="104"/>
        <v>9</v>
      </c>
      <c r="J1712" s="2" t="str">
        <f t="shared" ca="1" si="105"/>
        <v>5-10</v>
      </c>
      <c r="K1712" s="5"/>
      <c r="L1712" s="2" t="s">
        <v>56</v>
      </c>
      <c r="M1712" s="2" t="s">
        <v>39</v>
      </c>
      <c r="N1712" s="2">
        <v>1</v>
      </c>
      <c r="O1712" s="2" t="str" cm="1">
        <f t="array" ref="O1712">_xlfn.IFS(HRData[[#This Row],[Performance Rating]]=1,"Very Dissatisfied",HRData[[#This Row],[Performance Rating]]=2,"Dissatisfied",HRData[[#This Row],[Performance Rating]]=3,"Neutral",HRData[[#This Row],[Performance Rating]]=4,"Satisfied",HRData[[#This Row],[Performance Rating]]=5,"Very Satisfied")</f>
        <v>Very Dissatisfied</v>
      </c>
      <c r="P1712" s="7">
        <v>129744</v>
      </c>
      <c r="Q1712" s="7">
        <v>5001</v>
      </c>
      <c r="R1712" s="2">
        <v>12</v>
      </c>
      <c r="S1712" s="2">
        <v>2</v>
      </c>
      <c r="T1712" s="2">
        <v>9</v>
      </c>
      <c r="U1712" s="2">
        <v>3</v>
      </c>
      <c r="V1712" s="2" t="str" cm="1">
        <f t="array" ref="V1712">_xlfn.IFS(HRData[[#This Row],[Job Satisfaction Level]]=1,"Very Dissatisfied",HRData[[#This Row],[Job Satisfaction Level]]=2,"Dissatisfied",HRData[[#This Row],[Job Satisfaction Level]]=3,"Neutral",HRData[[#This Row],[Job Satisfaction Level]]=4,"Satisfied",HRData[[#This Row],[Job Satisfaction Level]]=5,"Very Satisfied")</f>
        <v>Neutral</v>
      </c>
      <c r="W1712" s="2" t="s">
        <v>31</v>
      </c>
      <c r="X1712" s="2" t="str">
        <f t="shared" si="106"/>
        <v>20-29</v>
      </c>
      <c r="Y1712" s="2" t="str">
        <f t="shared" si="107"/>
        <v>20-29</v>
      </c>
    </row>
    <row r="1713" spans="1:25" x14ac:dyDescent="0.25">
      <c r="A1713" s="2">
        <v>4378</v>
      </c>
      <c r="B1713" s="2" t="s">
        <v>2326</v>
      </c>
      <c r="C1713" s="2">
        <v>25</v>
      </c>
      <c r="D1713" s="2" t="s">
        <v>26</v>
      </c>
      <c r="E1713" s="2" t="s">
        <v>27</v>
      </c>
      <c r="F1713" s="2" t="s">
        <v>1147</v>
      </c>
      <c r="G1713" s="5">
        <v>43472</v>
      </c>
      <c r="H1713" s="2">
        <v>5.0599999999999996</v>
      </c>
      <c r="I1713" s="2">
        <f t="shared" ca="1" si="104"/>
        <v>2</v>
      </c>
      <c r="J1713" s="2" t="str">
        <f t="shared" ca="1" si="105"/>
        <v>1-3</v>
      </c>
      <c r="K1713" s="5">
        <v>44360</v>
      </c>
      <c r="L1713" s="2" t="s">
        <v>29</v>
      </c>
      <c r="M1713" s="2" t="s">
        <v>30</v>
      </c>
      <c r="N1713" s="2">
        <v>4</v>
      </c>
      <c r="O1713" s="2" t="str" cm="1">
        <f t="array" ref="O1713">_xlfn.IFS(HRData[[#This Row],[Performance Rating]]=1,"Very Dissatisfied",HRData[[#This Row],[Performance Rating]]=2,"Dissatisfied",HRData[[#This Row],[Performance Rating]]=3,"Neutral",HRData[[#This Row],[Performance Rating]]=4,"Satisfied",HRData[[#This Row],[Performance Rating]]=5,"Very Satisfied")</f>
        <v>Satisfied</v>
      </c>
      <c r="P1713" s="7">
        <v>93810</v>
      </c>
      <c r="Q1713" s="7">
        <v>388</v>
      </c>
      <c r="R1713" s="2">
        <v>12</v>
      </c>
      <c r="S1713" s="2">
        <v>9</v>
      </c>
      <c r="T1713" s="2">
        <v>4</v>
      </c>
      <c r="U1713" s="2">
        <v>3</v>
      </c>
      <c r="V1713" s="2" t="str" cm="1">
        <f t="array" ref="V1713">_xlfn.IFS(HRData[[#This Row],[Job Satisfaction Level]]=1,"Very Dissatisfied",HRData[[#This Row],[Job Satisfaction Level]]=2,"Dissatisfied",HRData[[#This Row],[Job Satisfaction Level]]=3,"Neutral",HRData[[#This Row],[Job Satisfaction Level]]=4,"Satisfied",HRData[[#This Row],[Job Satisfaction Level]]=5,"Very Satisfied")</f>
        <v>Neutral</v>
      </c>
      <c r="W1713" s="2" t="s">
        <v>45</v>
      </c>
      <c r="X1713" s="2" t="str">
        <f t="shared" si="106"/>
        <v>20-29</v>
      </c>
      <c r="Y1713" s="2" t="str">
        <f t="shared" si="107"/>
        <v>20-29</v>
      </c>
    </row>
    <row r="1714" spans="1:25" x14ac:dyDescent="0.25">
      <c r="A1714" s="2">
        <v>4674</v>
      </c>
      <c r="B1714" s="2" t="s">
        <v>2327</v>
      </c>
      <c r="C1714" s="2">
        <v>19</v>
      </c>
      <c r="D1714" s="2" t="s">
        <v>217</v>
      </c>
      <c r="E1714" s="2" t="s">
        <v>50</v>
      </c>
      <c r="F1714" s="2" t="s">
        <v>80</v>
      </c>
      <c r="G1714" s="5">
        <v>43387</v>
      </c>
      <c r="H1714" s="2">
        <v>5.29</v>
      </c>
      <c r="I1714" s="2">
        <f t="shared" ca="1" si="104"/>
        <v>5</v>
      </c>
      <c r="J1714" s="2" t="str">
        <f t="shared" ca="1" si="105"/>
        <v>5-10</v>
      </c>
      <c r="K1714" s="5"/>
      <c r="L1714" s="2" t="s">
        <v>48</v>
      </c>
      <c r="M1714" s="2" t="s">
        <v>39</v>
      </c>
      <c r="N1714" s="2">
        <v>1</v>
      </c>
      <c r="O1714" s="2" t="str" cm="1">
        <f t="array" ref="O1714">_xlfn.IFS(HRData[[#This Row],[Performance Rating]]=1,"Very Dissatisfied",HRData[[#This Row],[Performance Rating]]=2,"Dissatisfied",HRData[[#This Row],[Performance Rating]]=3,"Neutral",HRData[[#This Row],[Performance Rating]]=4,"Satisfied",HRData[[#This Row],[Performance Rating]]=5,"Very Satisfied")</f>
        <v>Very Dissatisfied</v>
      </c>
      <c r="P1714" s="7">
        <v>92904</v>
      </c>
      <c r="Q1714" s="7">
        <v>7914</v>
      </c>
      <c r="R1714" s="2">
        <v>15</v>
      </c>
      <c r="S1714" s="2">
        <v>10</v>
      </c>
      <c r="T1714" s="2">
        <v>2</v>
      </c>
      <c r="U1714" s="2">
        <v>1</v>
      </c>
      <c r="V1714" s="2" t="str" cm="1">
        <f t="array" ref="V17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14" s="2" t="s">
        <v>31</v>
      </c>
      <c r="X1714" s="2" t="str">
        <f t="shared" si="106"/>
        <v>10-19</v>
      </c>
      <c r="Y1714" s="2" t="str">
        <f t="shared" si="107"/>
        <v>10-19</v>
      </c>
    </row>
    <row r="1715" spans="1:25" x14ac:dyDescent="0.25">
      <c r="A1715" s="2">
        <v>1612</v>
      </c>
      <c r="B1715" s="2" t="s">
        <v>2328</v>
      </c>
      <c r="C1715" s="2">
        <v>18</v>
      </c>
      <c r="D1715" s="2" t="s">
        <v>217</v>
      </c>
      <c r="E1715" s="2" t="s">
        <v>50</v>
      </c>
      <c r="F1715" s="2" t="s">
        <v>1170</v>
      </c>
      <c r="G1715" s="5">
        <v>42592</v>
      </c>
      <c r="H1715" s="2">
        <v>7.47</v>
      </c>
      <c r="I1715" s="2">
        <f t="shared" ca="1" si="104"/>
        <v>0</v>
      </c>
      <c r="J1715" s="2" t="str">
        <f t="shared" ca="1" si="105"/>
        <v>New</v>
      </c>
      <c r="K1715" s="5">
        <v>42858</v>
      </c>
      <c r="L1715" s="2" t="s">
        <v>44</v>
      </c>
      <c r="M1715" s="2" t="s">
        <v>30</v>
      </c>
      <c r="N1715" s="2">
        <v>3</v>
      </c>
      <c r="O1715" s="2" t="str" cm="1">
        <f t="array" ref="O1715">_xlfn.IFS(HRData[[#This Row],[Performance Rating]]=1,"Very Dissatisfied",HRData[[#This Row],[Performance Rating]]=2,"Dissatisfied",HRData[[#This Row],[Performance Rating]]=3,"Neutral",HRData[[#This Row],[Performance Rating]]=4,"Satisfied",HRData[[#This Row],[Performance Rating]]=5,"Very Satisfied")</f>
        <v>Neutral</v>
      </c>
      <c r="P1715" s="7">
        <v>144643</v>
      </c>
      <c r="Q1715" s="7">
        <v>7485</v>
      </c>
      <c r="R1715" s="2">
        <v>2</v>
      </c>
      <c r="S1715" s="2">
        <v>10</v>
      </c>
      <c r="T1715" s="2">
        <v>8</v>
      </c>
      <c r="U1715" s="2">
        <v>4</v>
      </c>
      <c r="V1715" s="2" t="str" cm="1">
        <f t="array" ref="V1715">_xlfn.IFS(HRData[[#This Row],[Job Satisfaction Level]]=1,"Very Dissatisfied",HRData[[#This Row],[Job Satisfaction Level]]=2,"Dissatisfied",HRData[[#This Row],[Job Satisfaction Level]]=3,"Neutral",HRData[[#This Row],[Job Satisfaction Level]]=4,"Satisfied",HRData[[#This Row],[Job Satisfaction Level]]=5,"Very Satisfied")</f>
        <v>Satisfied</v>
      </c>
      <c r="W1715" s="2" t="s">
        <v>40</v>
      </c>
      <c r="X1715" s="2" t="str">
        <f t="shared" si="106"/>
        <v>10-19</v>
      </c>
      <c r="Y1715" s="2" t="str">
        <f t="shared" si="107"/>
        <v>10-19</v>
      </c>
    </row>
    <row r="1716" spans="1:25" x14ac:dyDescent="0.25">
      <c r="A1716" s="2">
        <v>1557</v>
      </c>
      <c r="B1716" s="2" t="s">
        <v>2329</v>
      </c>
      <c r="C1716" s="2">
        <v>34</v>
      </c>
      <c r="D1716" s="2" t="s">
        <v>26</v>
      </c>
      <c r="E1716" s="2" t="s">
        <v>50</v>
      </c>
      <c r="F1716" s="2" t="s">
        <v>2330</v>
      </c>
      <c r="G1716" s="5">
        <v>44090</v>
      </c>
      <c r="H1716" s="2">
        <v>3.37</v>
      </c>
      <c r="I1716" s="2">
        <f t="shared" ca="1" si="104"/>
        <v>3</v>
      </c>
      <c r="J1716" s="2" t="str">
        <f t="shared" ca="1" si="105"/>
        <v>3-5</v>
      </c>
      <c r="K1716" s="5"/>
      <c r="L1716" s="2" t="s">
        <v>44</v>
      </c>
      <c r="M1716" s="2" t="s">
        <v>39</v>
      </c>
      <c r="N1716" s="2">
        <v>5</v>
      </c>
      <c r="O1716" s="2" t="str" cm="1">
        <f t="array" ref="O1716">_xlfn.IFS(HRData[[#This Row],[Performance Rating]]=1,"Very Dissatisfied",HRData[[#This Row],[Performance Rating]]=2,"Dissatisfied",HRData[[#This Row],[Performance Rating]]=3,"Neutral",HRData[[#This Row],[Performance Rating]]=4,"Satisfied",HRData[[#This Row],[Performance Rating]]=5,"Very Satisfied")</f>
        <v>Very Satisfied</v>
      </c>
      <c r="P1716" s="7">
        <v>146241</v>
      </c>
      <c r="Q1716" s="7">
        <v>3289</v>
      </c>
      <c r="R1716" s="2">
        <v>2</v>
      </c>
      <c r="S1716" s="2">
        <v>4</v>
      </c>
      <c r="T1716" s="2">
        <v>5</v>
      </c>
      <c r="U1716" s="2">
        <v>3</v>
      </c>
      <c r="V1716" s="2" t="str" cm="1">
        <f t="array" ref="V1716">_xlfn.IFS(HRData[[#This Row],[Job Satisfaction Level]]=1,"Very Dissatisfied",HRData[[#This Row],[Job Satisfaction Level]]=2,"Dissatisfied",HRData[[#This Row],[Job Satisfaction Level]]=3,"Neutral",HRData[[#This Row],[Job Satisfaction Level]]=4,"Satisfied",HRData[[#This Row],[Job Satisfaction Level]]=5,"Very Satisfied")</f>
        <v>Neutral</v>
      </c>
      <c r="W1716" s="2" t="s">
        <v>45</v>
      </c>
      <c r="X1716" s="2" t="str">
        <f t="shared" si="106"/>
        <v>30-39</v>
      </c>
      <c r="Y1716" s="2" t="str">
        <f t="shared" si="107"/>
        <v>30-39</v>
      </c>
    </row>
    <row r="1717" spans="1:25" x14ac:dyDescent="0.25">
      <c r="A1717" s="2">
        <v>8522</v>
      </c>
      <c r="B1717" s="2" t="s">
        <v>567</v>
      </c>
      <c r="C1717" s="2">
        <v>41</v>
      </c>
      <c r="D1717" s="2" t="s">
        <v>217</v>
      </c>
      <c r="E1717" s="2" t="s">
        <v>37</v>
      </c>
      <c r="F1717" s="2" t="s">
        <v>778</v>
      </c>
      <c r="G1717" s="5">
        <v>43884</v>
      </c>
      <c r="H1717" s="2">
        <v>3.93</v>
      </c>
      <c r="I1717" s="2">
        <f t="shared" ca="1" si="104"/>
        <v>3</v>
      </c>
      <c r="J1717" s="2" t="str">
        <f t="shared" ca="1" si="105"/>
        <v>3-5</v>
      </c>
      <c r="K1717" s="5">
        <v>45056</v>
      </c>
      <c r="L1717" s="2" t="s">
        <v>44</v>
      </c>
      <c r="M1717" s="2" t="s">
        <v>30</v>
      </c>
      <c r="N1717" s="2">
        <v>3</v>
      </c>
      <c r="O1717" s="2" t="str" cm="1">
        <f t="array" ref="O1717">_xlfn.IFS(HRData[[#This Row],[Performance Rating]]=1,"Very Dissatisfied",HRData[[#This Row],[Performance Rating]]=2,"Dissatisfied",HRData[[#This Row],[Performance Rating]]=3,"Neutral",HRData[[#This Row],[Performance Rating]]=4,"Satisfied",HRData[[#This Row],[Performance Rating]]=5,"Very Satisfied")</f>
        <v>Neutral</v>
      </c>
      <c r="P1717" s="7">
        <v>51006</v>
      </c>
      <c r="Q1717" s="7">
        <v>9576</v>
      </c>
      <c r="R1717" s="2">
        <v>12</v>
      </c>
      <c r="S1717" s="2">
        <v>9</v>
      </c>
      <c r="T1717" s="2">
        <v>8</v>
      </c>
      <c r="U1717" s="2">
        <v>2</v>
      </c>
      <c r="V1717" s="2" t="str" cm="1">
        <f t="array" ref="V1717">_xlfn.IFS(HRData[[#This Row],[Job Satisfaction Level]]=1,"Very Dissatisfied",HRData[[#This Row],[Job Satisfaction Level]]=2,"Dissatisfied",HRData[[#This Row],[Job Satisfaction Level]]=3,"Neutral",HRData[[#This Row],[Job Satisfaction Level]]=4,"Satisfied",HRData[[#This Row],[Job Satisfaction Level]]=5,"Very Satisfied")</f>
        <v>Dissatisfied</v>
      </c>
      <c r="W1717" s="2" t="s">
        <v>40</v>
      </c>
      <c r="X1717" s="2" t="str">
        <f t="shared" si="106"/>
        <v>40-49</v>
      </c>
      <c r="Y1717" s="2" t="str">
        <f t="shared" si="107"/>
        <v>40-49</v>
      </c>
    </row>
    <row r="1718" spans="1:25" x14ac:dyDescent="0.25">
      <c r="A1718" s="2">
        <v>6624</v>
      </c>
      <c r="B1718" s="2" t="s">
        <v>2331</v>
      </c>
      <c r="C1718" s="2">
        <v>50</v>
      </c>
      <c r="D1718" s="2" t="s">
        <v>217</v>
      </c>
      <c r="E1718" s="2" t="s">
        <v>42</v>
      </c>
      <c r="F1718" s="2" t="s">
        <v>1306</v>
      </c>
      <c r="G1718" s="5">
        <v>44646</v>
      </c>
      <c r="H1718" s="2">
        <v>1.84</v>
      </c>
      <c r="I1718" s="2">
        <f t="shared" ca="1" si="104"/>
        <v>2</v>
      </c>
      <c r="J1718" s="2" t="str">
        <f t="shared" ca="1" si="105"/>
        <v>1-3</v>
      </c>
      <c r="K1718" s="5"/>
      <c r="L1718" s="2" t="s">
        <v>48</v>
      </c>
      <c r="M1718" s="2" t="s">
        <v>39</v>
      </c>
      <c r="N1718" s="2">
        <v>5</v>
      </c>
      <c r="O1718" s="2" t="str" cm="1">
        <f t="array" ref="O1718">_xlfn.IFS(HRData[[#This Row],[Performance Rating]]=1,"Very Dissatisfied",HRData[[#This Row],[Performance Rating]]=2,"Dissatisfied",HRData[[#This Row],[Performance Rating]]=3,"Neutral",HRData[[#This Row],[Performance Rating]]=4,"Satisfied",HRData[[#This Row],[Performance Rating]]=5,"Very Satisfied")</f>
        <v>Very Satisfied</v>
      </c>
      <c r="P1718" s="7">
        <v>33644</v>
      </c>
      <c r="Q1718" s="7">
        <v>5643</v>
      </c>
      <c r="R1718" s="2">
        <v>2</v>
      </c>
      <c r="S1718" s="2">
        <v>2</v>
      </c>
      <c r="T1718" s="2">
        <v>5</v>
      </c>
      <c r="U1718" s="2">
        <v>3</v>
      </c>
      <c r="V1718" s="2" t="str" cm="1">
        <f t="array" ref="V1718">_xlfn.IFS(HRData[[#This Row],[Job Satisfaction Level]]=1,"Very Dissatisfied",HRData[[#This Row],[Job Satisfaction Level]]=2,"Dissatisfied",HRData[[#This Row],[Job Satisfaction Level]]=3,"Neutral",HRData[[#This Row],[Job Satisfaction Level]]=4,"Satisfied",HRData[[#This Row],[Job Satisfaction Level]]=5,"Very Satisfied")</f>
        <v>Neutral</v>
      </c>
      <c r="W1718" s="2" t="s">
        <v>31</v>
      </c>
      <c r="X1718" s="2" t="str">
        <f t="shared" si="106"/>
        <v>50-59</v>
      </c>
      <c r="Y1718" s="2" t="str">
        <f t="shared" si="107"/>
        <v>50-59</v>
      </c>
    </row>
    <row r="1719" spans="1:25" x14ac:dyDescent="0.25">
      <c r="A1719" s="2">
        <v>3715</v>
      </c>
      <c r="B1719" s="2" t="s">
        <v>2332</v>
      </c>
      <c r="C1719" s="2">
        <v>60</v>
      </c>
      <c r="D1719" s="2" t="s">
        <v>33</v>
      </c>
      <c r="E1719" s="2" t="s">
        <v>27</v>
      </c>
      <c r="F1719" s="2" t="s">
        <v>1594</v>
      </c>
      <c r="G1719" s="5">
        <v>43162</v>
      </c>
      <c r="H1719" s="2">
        <v>5.91</v>
      </c>
      <c r="I1719" s="2">
        <f t="shared" ca="1" si="104"/>
        <v>2</v>
      </c>
      <c r="J1719" s="2" t="str">
        <f t="shared" ca="1" si="105"/>
        <v>1-3</v>
      </c>
      <c r="K1719" s="5">
        <v>44073</v>
      </c>
      <c r="L1719" s="2" t="s">
        <v>29</v>
      </c>
      <c r="M1719" s="2" t="s">
        <v>30</v>
      </c>
      <c r="N1719" s="2">
        <v>5</v>
      </c>
      <c r="O1719" s="2" t="str" cm="1">
        <f t="array" ref="O1719">_xlfn.IFS(HRData[[#This Row],[Performance Rating]]=1,"Very Dissatisfied",HRData[[#This Row],[Performance Rating]]=2,"Dissatisfied",HRData[[#This Row],[Performance Rating]]=3,"Neutral",HRData[[#This Row],[Performance Rating]]=4,"Satisfied",HRData[[#This Row],[Performance Rating]]=5,"Very Satisfied")</f>
        <v>Very Satisfied</v>
      </c>
      <c r="P1719" s="7">
        <v>53923</v>
      </c>
      <c r="Q1719" s="7">
        <v>4657</v>
      </c>
      <c r="R1719" s="2">
        <v>7</v>
      </c>
      <c r="S1719" s="2">
        <v>2</v>
      </c>
      <c r="T1719" s="2">
        <v>10</v>
      </c>
      <c r="U1719" s="2">
        <v>3</v>
      </c>
      <c r="V1719" s="2" t="str" cm="1">
        <f t="array" ref="V1719">_xlfn.IFS(HRData[[#This Row],[Job Satisfaction Level]]=1,"Very Dissatisfied",HRData[[#This Row],[Job Satisfaction Level]]=2,"Dissatisfied",HRData[[#This Row],[Job Satisfaction Level]]=3,"Neutral",HRData[[#This Row],[Job Satisfaction Level]]=4,"Satisfied",HRData[[#This Row],[Job Satisfaction Level]]=5,"Very Satisfied")</f>
        <v>Neutral</v>
      </c>
      <c r="W1719" s="2" t="s">
        <v>45</v>
      </c>
      <c r="X1719" s="2" t="str">
        <f t="shared" si="106"/>
        <v>60-69</v>
      </c>
      <c r="Y1719" s="2" t="str">
        <f t="shared" si="107"/>
        <v>60-69</v>
      </c>
    </row>
    <row r="1720" spans="1:25" x14ac:dyDescent="0.25">
      <c r="A1720" s="2">
        <v>9421</v>
      </c>
      <c r="B1720" s="2" t="s">
        <v>805</v>
      </c>
      <c r="C1720" s="2">
        <v>20</v>
      </c>
      <c r="D1720" s="2" t="s">
        <v>33</v>
      </c>
      <c r="E1720" s="2" t="s">
        <v>34</v>
      </c>
      <c r="F1720" s="2" t="s">
        <v>1021</v>
      </c>
      <c r="G1720" s="5">
        <v>42338</v>
      </c>
      <c r="H1720" s="2">
        <v>8.17</v>
      </c>
      <c r="I1720" s="2">
        <f t="shared" ca="1" si="104"/>
        <v>8</v>
      </c>
      <c r="J1720" s="2" t="str">
        <f t="shared" ca="1" si="105"/>
        <v>5-10</v>
      </c>
      <c r="K1720" s="5"/>
      <c r="L1720" s="2" t="s">
        <v>56</v>
      </c>
      <c r="M1720" s="2" t="s">
        <v>39</v>
      </c>
      <c r="N1720" s="2">
        <v>5</v>
      </c>
      <c r="O1720" s="2" t="str" cm="1">
        <f t="array" ref="O1720">_xlfn.IFS(HRData[[#This Row],[Performance Rating]]=1,"Very Dissatisfied",HRData[[#This Row],[Performance Rating]]=2,"Dissatisfied",HRData[[#This Row],[Performance Rating]]=3,"Neutral",HRData[[#This Row],[Performance Rating]]=4,"Satisfied",HRData[[#This Row],[Performance Rating]]=5,"Very Satisfied")</f>
        <v>Very Satisfied</v>
      </c>
      <c r="P1720" s="7">
        <v>139385</v>
      </c>
      <c r="Q1720" s="7">
        <v>138</v>
      </c>
      <c r="R1720" s="2">
        <v>13</v>
      </c>
      <c r="S1720" s="2">
        <v>10</v>
      </c>
      <c r="T1720" s="2">
        <v>1</v>
      </c>
      <c r="U1720" s="2">
        <v>4</v>
      </c>
      <c r="V1720" s="2" t="str" cm="1">
        <f t="array" ref="V1720">_xlfn.IFS(HRData[[#This Row],[Job Satisfaction Level]]=1,"Very Dissatisfied",HRData[[#This Row],[Job Satisfaction Level]]=2,"Dissatisfied",HRData[[#This Row],[Job Satisfaction Level]]=3,"Neutral",HRData[[#This Row],[Job Satisfaction Level]]=4,"Satisfied",HRData[[#This Row],[Job Satisfaction Level]]=5,"Very Satisfied")</f>
        <v>Satisfied</v>
      </c>
      <c r="W1720" s="2" t="s">
        <v>40</v>
      </c>
      <c r="X1720" s="2" t="str">
        <f t="shared" si="106"/>
        <v>20-29</v>
      </c>
      <c r="Y1720" s="2" t="str">
        <f t="shared" si="107"/>
        <v>20-29</v>
      </c>
    </row>
    <row r="1721" spans="1:25" x14ac:dyDescent="0.25">
      <c r="A1721" s="2">
        <v>6080</v>
      </c>
      <c r="B1721" s="2" t="s">
        <v>2333</v>
      </c>
      <c r="C1721" s="2">
        <v>51</v>
      </c>
      <c r="D1721" s="2" t="s">
        <v>217</v>
      </c>
      <c r="E1721" s="2" t="s">
        <v>27</v>
      </c>
      <c r="F1721" s="2" t="s">
        <v>573</v>
      </c>
      <c r="G1721" s="5">
        <v>44903</v>
      </c>
      <c r="H1721" s="2">
        <v>1.1399999999999999</v>
      </c>
      <c r="I1721" s="2">
        <f t="shared" ca="1" si="104"/>
        <v>1</v>
      </c>
      <c r="J1721" s="2" t="str">
        <f t="shared" ca="1" si="105"/>
        <v>1-3</v>
      </c>
      <c r="K1721" s="5"/>
      <c r="L1721" s="2" t="s">
        <v>48</v>
      </c>
      <c r="M1721" s="2" t="s">
        <v>39</v>
      </c>
      <c r="N1721" s="2">
        <v>5</v>
      </c>
      <c r="O1721" s="2" t="str" cm="1">
        <f t="array" ref="O1721">_xlfn.IFS(HRData[[#This Row],[Performance Rating]]=1,"Very Dissatisfied",HRData[[#This Row],[Performance Rating]]=2,"Dissatisfied",HRData[[#This Row],[Performance Rating]]=3,"Neutral",HRData[[#This Row],[Performance Rating]]=4,"Satisfied",HRData[[#This Row],[Performance Rating]]=5,"Very Satisfied")</f>
        <v>Very Satisfied</v>
      </c>
      <c r="P1721" s="7">
        <v>112722</v>
      </c>
      <c r="Q1721" s="7">
        <v>6934</v>
      </c>
      <c r="R1721" s="2">
        <v>5</v>
      </c>
      <c r="S1721" s="2">
        <v>3</v>
      </c>
      <c r="T1721" s="2">
        <v>3</v>
      </c>
      <c r="U1721" s="2">
        <v>5</v>
      </c>
      <c r="V1721" s="2" t="str" cm="1">
        <f t="array" ref="V1721">_xlfn.IFS(HRData[[#This Row],[Job Satisfaction Level]]=1,"Very Dissatisfied",HRData[[#This Row],[Job Satisfaction Level]]=2,"Dissatisfied",HRData[[#This Row],[Job Satisfaction Level]]=3,"Neutral",HRData[[#This Row],[Job Satisfaction Level]]=4,"Satisfied",HRData[[#This Row],[Job Satisfaction Level]]=5,"Very Satisfied")</f>
        <v>Very Satisfied</v>
      </c>
      <c r="W1721" s="2" t="s">
        <v>40</v>
      </c>
      <c r="X1721" s="2" t="str">
        <f t="shared" si="106"/>
        <v>50-59</v>
      </c>
      <c r="Y1721" s="2" t="str">
        <f t="shared" si="107"/>
        <v>50-59</v>
      </c>
    </row>
    <row r="1722" spans="1:25" x14ac:dyDescent="0.25">
      <c r="A1722" s="2">
        <v>5385</v>
      </c>
      <c r="B1722" s="2" t="s">
        <v>2334</v>
      </c>
      <c r="C1722" s="2">
        <v>46</v>
      </c>
      <c r="D1722" s="2" t="s">
        <v>33</v>
      </c>
      <c r="E1722" s="2" t="s">
        <v>27</v>
      </c>
      <c r="F1722" s="2" t="s">
        <v>381</v>
      </c>
      <c r="G1722" s="5">
        <v>43962</v>
      </c>
      <c r="H1722" s="2">
        <v>3.72</v>
      </c>
      <c r="I1722" s="2">
        <f t="shared" ca="1" si="104"/>
        <v>3</v>
      </c>
      <c r="J1722" s="2" t="str">
        <f t="shared" ca="1" si="105"/>
        <v>3-5</v>
      </c>
      <c r="K1722" s="5"/>
      <c r="L1722" s="2" t="s">
        <v>44</v>
      </c>
      <c r="M1722" s="2" t="s">
        <v>39</v>
      </c>
      <c r="N1722" s="2">
        <v>5</v>
      </c>
      <c r="O1722" s="2" t="str" cm="1">
        <f t="array" ref="O1722">_xlfn.IFS(HRData[[#This Row],[Performance Rating]]=1,"Very Dissatisfied",HRData[[#This Row],[Performance Rating]]=2,"Dissatisfied",HRData[[#This Row],[Performance Rating]]=3,"Neutral",HRData[[#This Row],[Performance Rating]]=4,"Satisfied",HRData[[#This Row],[Performance Rating]]=5,"Very Satisfied")</f>
        <v>Very Satisfied</v>
      </c>
      <c r="P1722" s="7">
        <v>120648</v>
      </c>
      <c r="Q1722" s="7">
        <v>5612</v>
      </c>
      <c r="R1722" s="2">
        <v>9</v>
      </c>
      <c r="S1722" s="2">
        <v>1</v>
      </c>
      <c r="T1722" s="2">
        <v>6</v>
      </c>
      <c r="U1722" s="2">
        <v>4</v>
      </c>
      <c r="V1722" s="2" t="str" cm="1">
        <f t="array" ref="V1722">_xlfn.IFS(HRData[[#This Row],[Job Satisfaction Level]]=1,"Very Dissatisfied",HRData[[#This Row],[Job Satisfaction Level]]=2,"Dissatisfied",HRData[[#This Row],[Job Satisfaction Level]]=3,"Neutral",HRData[[#This Row],[Job Satisfaction Level]]=4,"Satisfied",HRData[[#This Row],[Job Satisfaction Level]]=5,"Very Satisfied")</f>
        <v>Satisfied</v>
      </c>
      <c r="W1722" s="2" t="s">
        <v>40</v>
      </c>
      <c r="X1722" s="2" t="str">
        <f t="shared" si="106"/>
        <v>40-49</v>
      </c>
      <c r="Y1722" s="2" t="str">
        <f t="shared" si="107"/>
        <v>40-49</v>
      </c>
    </row>
    <row r="1723" spans="1:25" x14ac:dyDescent="0.25">
      <c r="A1723" s="2">
        <v>6047</v>
      </c>
      <c r="B1723" s="2" t="s">
        <v>2335</v>
      </c>
      <c r="C1723" s="2">
        <v>30</v>
      </c>
      <c r="D1723" s="2" t="s">
        <v>26</v>
      </c>
      <c r="E1723" s="2" t="s">
        <v>50</v>
      </c>
      <c r="F1723" s="2" t="s">
        <v>688</v>
      </c>
      <c r="G1723" s="5">
        <v>42781</v>
      </c>
      <c r="H1723" s="2">
        <v>6.95</v>
      </c>
      <c r="I1723" s="2">
        <f t="shared" ca="1" si="104"/>
        <v>7</v>
      </c>
      <c r="J1723" s="2" t="str">
        <f t="shared" ca="1" si="105"/>
        <v>5-10</v>
      </c>
      <c r="K1723" s="5"/>
      <c r="L1723" s="2" t="s">
        <v>48</v>
      </c>
      <c r="M1723" s="2" t="s">
        <v>39</v>
      </c>
      <c r="N1723" s="2">
        <v>1</v>
      </c>
      <c r="O1723" s="2" t="str" cm="1">
        <f t="array" ref="O1723">_xlfn.IFS(HRData[[#This Row],[Performance Rating]]=1,"Very Dissatisfied",HRData[[#This Row],[Performance Rating]]=2,"Dissatisfied",HRData[[#This Row],[Performance Rating]]=3,"Neutral",HRData[[#This Row],[Performance Rating]]=4,"Satisfied",HRData[[#This Row],[Performance Rating]]=5,"Very Satisfied")</f>
        <v>Very Dissatisfied</v>
      </c>
      <c r="P1723" s="7">
        <v>125878</v>
      </c>
      <c r="Q1723" s="7">
        <v>9061</v>
      </c>
      <c r="R1723" s="2">
        <v>4</v>
      </c>
      <c r="S1723" s="2">
        <v>5</v>
      </c>
      <c r="T1723" s="2">
        <v>6</v>
      </c>
      <c r="U1723" s="2">
        <v>5</v>
      </c>
      <c r="V1723" s="2" t="str" cm="1">
        <f t="array" ref="V1723">_xlfn.IFS(HRData[[#This Row],[Job Satisfaction Level]]=1,"Very Dissatisfied",HRData[[#This Row],[Job Satisfaction Level]]=2,"Dissatisfied",HRData[[#This Row],[Job Satisfaction Level]]=3,"Neutral",HRData[[#This Row],[Job Satisfaction Level]]=4,"Satisfied",HRData[[#This Row],[Job Satisfaction Level]]=5,"Very Satisfied")</f>
        <v>Very Satisfied</v>
      </c>
      <c r="W1723" s="2" t="s">
        <v>45</v>
      </c>
      <c r="X1723" s="2" t="str">
        <f t="shared" si="106"/>
        <v>30-39</v>
      </c>
      <c r="Y1723" s="2" t="str">
        <f t="shared" si="107"/>
        <v>30-39</v>
      </c>
    </row>
    <row r="1724" spans="1:25" x14ac:dyDescent="0.25">
      <c r="A1724" s="2">
        <v>7756</v>
      </c>
      <c r="B1724" s="2" t="s">
        <v>2336</v>
      </c>
      <c r="C1724" s="2">
        <v>35</v>
      </c>
      <c r="D1724" s="2" t="s">
        <v>217</v>
      </c>
      <c r="E1724" s="2" t="s">
        <v>37</v>
      </c>
      <c r="F1724" s="2" t="s">
        <v>322</v>
      </c>
      <c r="G1724" s="5">
        <v>41924</v>
      </c>
      <c r="H1724" s="2">
        <v>9.3000000000000007</v>
      </c>
      <c r="I1724" s="2">
        <f t="shared" ca="1" si="104"/>
        <v>9</v>
      </c>
      <c r="J1724" s="2" t="str">
        <f t="shared" ca="1" si="105"/>
        <v>5-10</v>
      </c>
      <c r="K1724" s="5"/>
      <c r="L1724" s="2" t="s">
        <v>48</v>
      </c>
      <c r="M1724" s="2" t="s">
        <v>39</v>
      </c>
      <c r="N1724" s="2">
        <v>5</v>
      </c>
      <c r="O1724" s="2" t="str" cm="1">
        <f t="array" ref="O1724">_xlfn.IFS(HRData[[#This Row],[Performance Rating]]=1,"Very Dissatisfied",HRData[[#This Row],[Performance Rating]]=2,"Dissatisfied",HRData[[#This Row],[Performance Rating]]=3,"Neutral",HRData[[#This Row],[Performance Rating]]=4,"Satisfied",HRData[[#This Row],[Performance Rating]]=5,"Very Satisfied")</f>
        <v>Very Satisfied</v>
      </c>
      <c r="P1724" s="7">
        <v>106951</v>
      </c>
      <c r="Q1724" s="7">
        <v>129</v>
      </c>
      <c r="R1724" s="2">
        <v>12</v>
      </c>
      <c r="S1724" s="2">
        <v>5</v>
      </c>
      <c r="T1724" s="2">
        <v>5</v>
      </c>
      <c r="U1724" s="2">
        <v>1</v>
      </c>
      <c r="V1724" s="2" t="str" cm="1">
        <f t="array" ref="V17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24" s="2" t="s">
        <v>45</v>
      </c>
      <c r="X1724" s="2" t="str">
        <f t="shared" si="106"/>
        <v>30-39</v>
      </c>
      <c r="Y1724" s="2" t="str">
        <f t="shared" si="107"/>
        <v>30-39</v>
      </c>
    </row>
    <row r="1725" spans="1:25" x14ac:dyDescent="0.25">
      <c r="A1725" s="2">
        <v>3150</v>
      </c>
      <c r="B1725" s="2" t="s">
        <v>2337</v>
      </c>
      <c r="C1725" s="2">
        <v>47</v>
      </c>
      <c r="D1725" s="2" t="s">
        <v>26</v>
      </c>
      <c r="E1725" s="2" t="s">
        <v>42</v>
      </c>
      <c r="F1725" s="2" t="s">
        <v>168</v>
      </c>
      <c r="G1725" s="5">
        <v>43053</v>
      </c>
      <c r="H1725" s="2">
        <v>6.21</v>
      </c>
      <c r="I1725" s="2">
        <f t="shared" ca="1" si="104"/>
        <v>6</v>
      </c>
      <c r="J1725" s="2" t="str">
        <f t="shared" ca="1" si="105"/>
        <v>5-10</v>
      </c>
      <c r="K1725" s="5"/>
      <c r="L1725" s="2" t="s">
        <v>29</v>
      </c>
      <c r="M1725" s="2" t="s">
        <v>39</v>
      </c>
      <c r="N1725" s="2">
        <v>5</v>
      </c>
      <c r="O1725" s="2" t="str" cm="1">
        <f t="array" ref="O1725">_xlfn.IFS(HRData[[#This Row],[Performance Rating]]=1,"Very Dissatisfied",HRData[[#This Row],[Performance Rating]]=2,"Dissatisfied",HRData[[#This Row],[Performance Rating]]=3,"Neutral",HRData[[#This Row],[Performance Rating]]=4,"Satisfied",HRData[[#This Row],[Performance Rating]]=5,"Very Satisfied")</f>
        <v>Very Satisfied</v>
      </c>
      <c r="P1725" s="7">
        <v>105283</v>
      </c>
      <c r="Q1725" s="7">
        <v>8767</v>
      </c>
      <c r="R1725" s="2">
        <v>19</v>
      </c>
      <c r="S1725" s="2">
        <v>9</v>
      </c>
      <c r="T1725" s="2">
        <v>7</v>
      </c>
      <c r="U1725" s="2">
        <v>2</v>
      </c>
      <c r="V1725" s="2" t="str" cm="1">
        <f t="array" ref="V1725">_xlfn.IFS(HRData[[#This Row],[Job Satisfaction Level]]=1,"Very Dissatisfied",HRData[[#This Row],[Job Satisfaction Level]]=2,"Dissatisfied",HRData[[#This Row],[Job Satisfaction Level]]=3,"Neutral",HRData[[#This Row],[Job Satisfaction Level]]=4,"Satisfied",HRData[[#This Row],[Job Satisfaction Level]]=5,"Very Satisfied")</f>
        <v>Dissatisfied</v>
      </c>
      <c r="W1725" s="2" t="s">
        <v>40</v>
      </c>
      <c r="X1725" s="2" t="str">
        <f t="shared" si="106"/>
        <v>40-49</v>
      </c>
      <c r="Y1725" s="2" t="str">
        <f t="shared" si="107"/>
        <v>40-49</v>
      </c>
    </row>
    <row r="1726" spans="1:25" x14ac:dyDescent="0.25">
      <c r="A1726" s="2">
        <v>9092</v>
      </c>
      <c r="B1726" s="2" t="s">
        <v>2338</v>
      </c>
      <c r="C1726" s="2">
        <v>52</v>
      </c>
      <c r="D1726" s="2" t="s">
        <v>33</v>
      </c>
      <c r="E1726" s="2" t="s">
        <v>27</v>
      </c>
      <c r="F1726" s="2" t="s">
        <v>1434</v>
      </c>
      <c r="G1726" s="5">
        <v>43959</v>
      </c>
      <c r="H1726" s="2">
        <v>3.73</v>
      </c>
      <c r="I1726" s="2">
        <f t="shared" ca="1" si="104"/>
        <v>0</v>
      </c>
      <c r="J1726" s="2" t="str">
        <f t="shared" ca="1" si="105"/>
        <v>New</v>
      </c>
      <c r="K1726" s="5">
        <v>44224</v>
      </c>
      <c r="L1726" s="2" t="s">
        <v>56</v>
      </c>
      <c r="M1726" s="2" t="s">
        <v>30</v>
      </c>
      <c r="N1726" s="2">
        <v>5</v>
      </c>
      <c r="O1726" s="2" t="str" cm="1">
        <f t="array" ref="O1726">_xlfn.IFS(HRData[[#This Row],[Performance Rating]]=1,"Very Dissatisfied",HRData[[#This Row],[Performance Rating]]=2,"Dissatisfied",HRData[[#This Row],[Performance Rating]]=3,"Neutral",HRData[[#This Row],[Performance Rating]]=4,"Satisfied",HRData[[#This Row],[Performance Rating]]=5,"Very Satisfied")</f>
        <v>Very Satisfied</v>
      </c>
      <c r="P1726" s="7">
        <v>95652</v>
      </c>
      <c r="Q1726" s="7">
        <v>5385</v>
      </c>
      <c r="R1726" s="2">
        <v>0</v>
      </c>
      <c r="S1726" s="2">
        <v>6</v>
      </c>
      <c r="T1726" s="2">
        <v>1</v>
      </c>
      <c r="U1726" s="2">
        <v>2</v>
      </c>
      <c r="V1726" s="2" t="str" cm="1">
        <f t="array" ref="V1726">_xlfn.IFS(HRData[[#This Row],[Job Satisfaction Level]]=1,"Very Dissatisfied",HRData[[#This Row],[Job Satisfaction Level]]=2,"Dissatisfied",HRData[[#This Row],[Job Satisfaction Level]]=3,"Neutral",HRData[[#This Row],[Job Satisfaction Level]]=4,"Satisfied",HRData[[#This Row],[Job Satisfaction Level]]=5,"Very Satisfied")</f>
        <v>Dissatisfied</v>
      </c>
      <c r="W1726" s="2" t="s">
        <v>45</v>
      </c>
      <c r="X1726" s="2" t="str">
        <f t="shared" si="106"/>
        <v>50-59</v>
      </c>
      <c r="Y1726" s="2" t="str">
        <f t="shared" si="107"/>
        <v>50-59</v>
      </c>
    </row>
    <row r="1727" spans="1:25" x14ac:dyDescent="0.25">
      <c r="A1727" s="2">
        <v>3530</v>
      </c>
      <c r="B1727" s="2" t="s">
        <v>100</v>
      </c>
      <c r="C1727" s="2">
        <v>25</v>
      </c>
      <c r="D1727" s="2" t="s">
        <v>217</v>
      </c>
      <c r="E1727" s="2" t="s">
        <v>37</v>
      </c>
      <c r="F1727" s="2" t="s">
        <v>2339</v>
      </c>
      <c r="G1727" s="5">
        <v>42197</v>
      </c>
      <c r="H1727" s="2">
        <v>8.5500000000000007</v>
      </c>
      <c r="I1727" s="2">
        <f t="shared" ca="1" si="104"/>
        <v>8</v>
      </c>
      <c r="J1727" s="2" t="str">
        <f t="shared" ca="1" si="105"/>
        <v>5-10</v>
      </c>
      <c r="K1727" s="5"/>
      <c r="L1727" s="2" t="s">
        <v>29</v>
      </c>
      <c r="M1727" s="2" t="s">
        <v>39</v>
      </c>
      <c r="N1727" s="2">
        <v>4</v>
      </c>
      <c r="O1727" s="2" t="str" cm="1">
        <f t="array" ref="O1727">_xlfn.IFS(HRData[[#This Row],[Performance Rating]]=1,"Very Dissatisfied",HRData[[#This Row],[Performance Rating]]=2,"Dissatisfied",HRData[[#This Row],[Performance Rating]]=3,"Neutral",HRData[[#This Row],[Performance Rating]]=4,"Satisfied",HRData[[#This Row],[Performance Rating]]=5,"Very Satisfied")</f>
        <v>Satisfied</v>
      </c>
      <c r="P1727" s="7">
        <v>75186</v>
      </c>
      <c r="Q1727" s="7">
        <v>2748</v>
      </c>
      <c r="R1727" s="2">
        <v>16</v>
      </c>
      <c r="S1727" s="2">
        <v>2</v>
      </c>
      <c r="T1727" s="2">
        <v>9</v>
      </c>
      <c r="U1727" s="2">
        <v>3</v>
      </c>
      <c r="V1727" s="2" t="str" cm="1">
        <f t="array" ref="V1727">_xlfn.IFS(HRData[[#This Row],[Job Satisfaction Level]]=1,"Very Dissatisfied",HRData[[#This Row],[Job Satisfaction Level]]=2,"Dissatisfied",HRData[[#This Row],[Job Satisfaction Level]]=3,"Neutral",HRData[[#This Row],[Job Satisfaction Level]]=4,"Satisfied",HRData[[#This Row],[Job Satisfaction Level]]=5,"Very Satisfied")</f>
        <v>Neutral</v>
      </c>
      <c r="W1727" s="2" t="s">
        <v>45</v>
      </c>
      <c r="X1727" s="2" t="str">
        <f t="shared" si="106"/>
        <v>20-29</v>
      </c>
      <c r="Y1727" s="2" t="str">
        <f t="shared" si="107"/>
        <v>20-29</v>
      </c>
    </row>
    <row r="1728" spans="1:25" x14ac:dyDescent="0.25">
      <c r="A1728" s="2">
        <v>6313</v>
      </c>
      <c r="B1728" s="2" t="s">
        <v>2340</v>
      </c>
      <c r="C1728" s="2">
        <v>65</v>
      </c>
      <c r="D1728" s="2" t="s">
        <v>33</v>
      </c>
      <c r="E1728" s="2" t="s">
        <v>50</v>
      </c>
      <c r="F1728" s="2" t="s">
        <v>260</v>
      </c>
      <c r="G1728" s="5">
        <v>42714</v>
      </c>
      <c r="H1728" s="2">
        <v>7.14</v>
      </c>
      <c r="I1728" s="2">
        <f t="shared" ca="1" si="104"/>
        <v>7</v>
      </c>
      <c r="J1728" s="2" t="str">
        <f t="shared" ca="1" si="105"/>
        <v>5-10</v>
      </c>
      <c r="K1728" s="5"/>
      <c r="L1728" s="2" t="s">
        <v>44</v>
      </c>
      <c r="M1728" s="2" t="s">
        <v>39</v>
      </c>
      <c r="N1728" s="2">
        <v>5</v>
      </c>
      <c r="O1728" s="2" t="str" cm="1">
        <f t="array" ref="O1728">_xlfn.IFS(HRData[[#This Row],[Performance Rating]]=1,"Very Dissatisfied",HRData[[#This Row],[Performance Rating]]=2,"Dissatisfied",HRData[[#This Row],[Performance Rating]]=3,"Neutral",HRData[[#This Row],[Performance Rating]]=4,"Satisfied",HRData[[#This Row],[Performance Rating]]=5,"Very Satisfied")</f>
        <v>Very Satisfied</v>
      </c>
      <c r="P1728" s="7">
        <v>55791</v>
      </c>
      <c r="Q1728" s="7">
        <v>6935</v>
      </c>
      <c r="R1728" s="2">
        <v>15</v>
      </c>
      <c r="S1728" s="2">
        <v>4</v>
      </c>
      <c r="T1728" s="2">
        <v>0</v>
      </c>
      <c r="U1728" s="2">
        <v>2</v>
      </c>
      <c r="V1728" s="2" t="str" cm="1">
        <f t="array" ref="V1728">_xlfn.IFS(HRData[[#This Row],[Job Satisfaction Level]]=1,"Very Dissatisfied",HRData[[#This Row],[Job Satisfaction Level]]=2,"Dissatisfied",HRData[[#This Row],[Job Satisfaction Level]]=3,"Neutral",HRData[[#This Row],[Job Satisfaction Level]]=4,"Satisfied",HRData[[#This Row],[Job Satisfaction Level]]=5,"Very Satisfied")</f>
        <v>Dissatisfied</v>
      </c>
      <c r="W1728" s="2" t="s">
        <v>45</v>
      </c>
      <c r="X1728" s="2" t="str">
        <f t="shared" si="106"/>
        <v>60-69</v>
      </c>
      <c r="Y1728" s="2" t="str">
        <f t="shared" si="107"/>
        <v>60-69</v>
      </c>
    </row>
    <row r="1729" spans="1:25" x14ac:dyDescent="0.25">
      <c r="A1729" s="2">
        <v>9212</v>
      </c>
      <c r="B1729" s="2" t="s">
        <v>2341</v>
      </c>
      <c r="C1729" s="2">
        <v>41</v>
      </c>
      <c r="D1729" s="2" t="s">
        <v>26</v>
      </c>
      <c r="E1729" s="2" t="s">
        <v>34</v>
      </c>
      <c r="F1729" s="2" t="s">
        <v>218</v>
      </c>
      <c r="G1729" s="5">
        <v>43765</v>
      </c>
      <c r="H1729" s="2">
        <v>4.26</v>
      </c>
      <c r="I1729" s="2">
        <f t="shared" ca="1" si="104"/>
        <v>4</v>
      </c>
      <c r="J1729" s="2" t="str">
        <f t="shared" ca="1" si="105"/>
        <v>3-5</v>
      </c>
      <c r="K1729" s="5"/>
      <c r="L1729" s="2" t="s">
        <v>56</v>
      </c>
      <c r="M1729" s="2" t="s">
        <v>39</v>
      </c>
      <c r="N1729" s="2">
        <v>4</v>
      </c>
      <c r="O1729" s="2" t="str" cm="1">
        <f t="array" ref="O1729">_xlfn.IFS(HRData[[#This Row],[Performance Rating]]=1,"Very Dissatisfied",HRData[[#This Row],[Performance Rating]]=2,"Dissatisfied",HRData[[#This Row],[Performance Rating]]=3,"Neutral",HRData[[#This Row],[Performance Rating]]=4,"Satisfied",HRData[[#This Row],[Performance Rating]]=5,"Very Satisfied")</f>
        <v>Satisfied</v>
      </c>
      <c r="P1729" s="7">
        <v>80974</v>
      </c>
      <c r="Q1729" s="7">
        <v>5897</v>
      </c>
      <c r="R1729" s="2">
        <v>4</v>
      </c>
      <c r="S1729" s="2">
        <v>4</v>
      </c>
      <c r="T1729" s="2">
        <v>2</v>
      </c>
      <c r="U1729" s="2">
        <v>1</v>
      </c>
      <c r="V1729" s="2" t="str" cm="1">
        <f t="array" ref="V17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29" s="2" t="s">
        <v>31</v>
      </c>
      <c r="X1729" s="2" t="str">
        <f t="shared" si="106"/>
        <v>40-49</v>
      </c>
      <c r="Y1729" s="2" t="str">
        <f t="shared" si="107"/>
        <v>40-49</v>
      </c>
    </row>
    <row r="1730" spans="1:25" x14ac:dyDescent="0.25">
      <c r="A1730" s="2">
        <v>5172</v>
      </c>
      <c r="B1730" s="2" t="s">
        <v>2342</v>
      </c>
      <c r="C1730" s="2">
        <v>60</v>
      </c>
      <c r="D1730" s="2" t="s">
        <v>33</v>
      </c>
      <c r="E1730" s="2" t="s">
        <v>37</v>
      </c>
      <c r="F1730" s="2" t="s">
        <v>1619</v>
      </c>
      <c r="G1730" s="5">
        <v>45129</v>
      </c>
      <c r="H1730" s="2">
        <v>0.52</v>
      </c>
      <c r="I1730" s="2">
        <f t="shared" ref="I1730:I1793" ca="1" si="108">DATEDIF(G1730,IF(ISBLANK(K1730), TODAY(), K1730), "y")</f>
        <v>0</v>
      </c>
      <c r="J1730" s="2" t="str">
        <f t="shared" ref="J1730:J1793" ca="1" si="109">IF(I1730=0, "New", IF(I1730&lt;1, "0-1", IF(I1730&lt;3, "1-3", IF(I1730&lt;5, "3-5", IF(I1730&lt;10, "5-10", "10+")))))</f>
        <v>New</v>
      </c>
      <c r="K1730" s="5">
        <v>45306</v>
      </c>
      <c r="L1730" s="2" t="s">
        <v>48</v>
      </c>
      <c r="M1730" s="2" t="s">
        <v>30</v>
      </c>
      <c r="N1730" s="2">
        <v>1</v>
      </c>
      <c r="O1730" s="2" t="str" cm="1">
        <f t="array" ref="O1730">_xlfn.IFS(HRData[[#This Row],[Performance Rating]]=1,"Very Dissatisfied",HRData[[#This Row],[Performance Rating]]=2,"Dissatisfied",HRData[[#This Row],[Performance Rating]]=3,"Neutral",HRData[[#This Row],[Performance Rating]]=4,"Satisfied",HRData[[#This Row],[Performance Rating]]=5,"Very Satisfied")</f>
        <v>Very Dissatisfied</v>
      </c>
      <c r="P1730" s="7">
        <v>34348</v>
      </c>
      <c r="Q1730" s="7">
        <v>1215</v>
      </c>
      <c r="R1730" s="2">
        <v>18</v>
      </c>
      <c r="S1730" s="2">
        <v>3</v>
      </c>
      <c r="T1730" s="2">
        <v>10</v>
      </c>
      <c r="U1730" s="2">
        <v>2</v>
      </c>
      <c r="V1730" s="2" t="str" cm="1">
        <f t="array" ref="V1730">_xlfn.IFS(HRData[[#This Row],[Job Satisfaction Level]]=1,"Very Dissatisfied",HRData[[#This Row],[Job Satisfaction Level]]=2,"Dissatisfied",HRData[[#This Row],[Job Satisfaction Level]]=3,"Neutral",HRData[[#This Row],[Job Satisfaction Level]]=4,"Satisfied",HRData[[#This Row],[Job Satisfaction Level]]=5,"Very Satisfied")</f>
        <v>Dissatisfied</v>
      </c>
      <c r="W1730" s="2" t="s">
        <v>45</v>
      </c>
      <c r="X1730" s="2" t="str">
        <f t="shared" ref="X1730:X1793" si="110">IF(C1730="", "", CONCATENATE(TEXT(FLOOR(C1730, 10), "0"), "-", TEXT(FLOOR(C1730, 10) + 9, "0")))</f>
        <v>60-69</v>
      </c>
      <c r="Y1730" s="2" t="str">
        <f t="shared" ref="Y1730:Y1793" si="111">IF(AND(C1730&gt;=0, C1730&lt;10), "0-9",
   IF(AND(C1730&gt;=10, C1730&lt;20), "10-19",
      IF(AND(C1730&gt;=20, C1730&lt;30), "20-29",
         IF(AND(C1730&gt;=30, C1730&lt;40), "30-39",
            IF(AND(C1730&gt;=40, C1730&lt;50), "40-49",
               IF(AND(C1730&gt;=50, C1730&lt;60), "50-59",
                  IF(AND(C1730&gt;=60, C1730&lt;70), "60-69",
                     IF(AND(C1730&gt;=70, C1730&lt;80), "70-79",
                        IF(AND(C1730&gt;=80, C1730&lt;90), "80-89",
                           IF(C1730&gt;=90, "90+", "Out of range"))))))))))</f>
        <v>60-69</v>
      </c>
    </row>
    <row r="1731" spans="1:25" x14ac:dyDescent="0.25">
      <c r="A1731" s="2">
        <v>6001</v>
      </c>
      <c r="B1731" s="2" t="s">
        <v>2343</v>
      </c>
      <c r="C1731" s="2">
        <v>32</v>
      </c>
      <c r="D1731" s="2" t="s">
        <v>217</v>
      </c>
      <c r="E1731" s="2" t="s">
        <v>27</v>
      </c>
      <c r="F1731" s="2" t="s">
        <v>675</v>
      </c>
      <c r="G1731" s="5">
        <v>44033</v>
      </c>
      <c r="H1731" s="2">
        <v>3.52</v>
      </c>
      <c r="I1731" s="2">
        <f t="shared" ca="1" si="108"/>
        <v>3</v>
      </c>
      <c r="J1731" s="2" t="str">
        <f t="shared" ca="1" si="109"/>
        <v>3-5</v>
      </c>
      <c r="K1731" s="5"/>
      <c r="L1731" s="2" t="s">
        <v>48</v>
      </c>
      <c r="M1731" s="2" t="s">
        <v>39</v>
      </c>
      <c r="N1731" s="2">
        <v>5</v>
      </c>
      <c r="O1731" s="2" t="str" cm="1">
        <f t="array" ref="O1731">_xlfn.IFS(HRData[[#This Row],[Performance Rating]]=1,"Very Dissatisfied",HRData[[#This Row],[Performance Rating]]=2,"Dissatisfied",HRData[[#This Row],[Performance Rating]]=3,"Neutral",HRData[[#This Row],[Performance Rating]]=4,"Satisfied",HRData[[#This Row],[Performance Rating]]=5,"Very Satisfied")</f>
        <v>Very Satisfied</v>
      </c>
      <c r="P1731" s="7">
        <v>90590</v>
      </c>
      <c r="Q1731" s="7">
        <v>685</v>
      </c>
      <c r="R1731" s="2">
        <v>3</v>
      </c>
      <c r="S1731" s="2">
        <v>1</v>
      </c>
      <c r="T1731" s="2">
        <v>3</v>
      </c>
      <c r="U1731" s="2">
        <v>4</v>
      </c>
      <c r="V1731" s="2" t="str" cm="1">
        <f t="array" ref="V1731">_xlfn.IFS(HRData[[#This Row],[Job Satisfaction Level]]=1,"Very Dissatisfied",HRData[[#This Row],[Job Satisfaction Level]]=2,"Dissatisfied",HRData[[#This Row],[Job Satisfaction Level]]=3,"Neutral",HRData[[#This Row],[Job Satisfaction Level]]=4,"Satisfied",HRData[[#This Row],[Job Satisfaction Level]]=5,"Very Satisfied")</f>
        <v>Satisfied</v>
      </c>
      <c r="W1731" s="2" t="s">
        <v>45</v>
      </c>
      <c r="X1731" s="2" t="str">
        <f t="shared" si="110"/>
        <v>30-39</v>
      </c>
      <c r="Y1731" s="2" t="str">
        <f t="shared" si="111"/>
        <v>30-39</v>
      </c>
    </row>
    <row r="1732" spans="1:25" x14ac:dyDescent="0.25">
      <c r="A1732" s="2">
        <v>8370</v>
      </c>
      <c r="B1732" s="2" t="s">
        <v>984</v>
      </c>
      <c r="C1732" s="2">
        <v>28</v>
      </c>
      <c r="D1732" s="2" t="s">
        <v>217</v>
      </c>
      <c r="E1732" s="2" t="s">
        <v>50</v>
      </c>
      <c r="F1732" s="2" t="s">
        <v>1078</v>
      </c>
      <c r="G1732" s="5">
        <v>43668</v>
      </c>
      <c r="H1732" s="2">
        <v>4.5199999999999996</v>
      </c>
      <c r="I1732" s="2">
        <f t="shared" ca="1" si="108"/>
        <v>4</v>
      </c>
      <c r="J1732" s="2" t="str">
        <f t="shared" ca="1" si="109"/>
        <v>3-5</v>
      </c>
      <c r="K1732" s="5"/>
      <c r="L1732" s="2" t="s">
        <v>56</v>
      </c>
      <c r="M1732" s="2" t="s">
        <v>39</v>
      </c>
      <c r="N1732" s="2">
        <v>1</v>
      </c>
      <c r="O1732" s="2" t="str" cm="1">
        <f t="array" ref="O1732">_xlfn.IFS(HRData[[#This Row],[Performance Rating]]=1,"Very Dissatisfied",HRData[[#This Row],[Performance Rating]]=2,"Dissatisfied",HRData[[#This Row],[Performance Rating]]=3,"Neutral",HRData[[#This Row],[Performance Rating]]=4,"Satisfied",HRData[[#This Row],[Performance Rating]]=5,"Very Satisfied")</f>
        <v>Very Dissatisfied</v>
      </c>
      <c r="P1732" s="7">
        <v>90746</v>
      </c>
      <c r="Q1732" s="7">
        <v>9653</v>
      </c>
      <c r="R1732" s="2">
        <v>9</v>
      </c>
      <c r="S1732" s="2">
        <v>8</v>
      </c>
      <c r="T1732" s="2">
        <v>8</v>
      </c>
      <c r="U1732" s="2">
        <v>2</v>
      </c>
      <c r="V1732" s="2" t="str" cm="1">
        <f t="array" ref="V1732">_xlfn.IFS(HRData[[#This Row],[Job Satisfaction Level]]=1,"Very Dissatisfied",HRData[[#This Row],[Job Satisfaction Level]]=2,"Dissatisfied",HRData[[#This Row],[Job Satisfaction Level]]=3,"Neutral",HRData[[#This Row],[Job Satisfaction Level]]=4,"Satisfied",HRData[[#This Row],[Job Satisfaction Level]]=5,"Very Satisfied")</f>
        <v>Dissatisfied</v>
      </c>
      <c r="W1732" s="2" t="s">
        <v>45</v>
      </c>
      <c r="X1732" s="2" t="str">
        <f t="shared" si="110"/>
        <v>20-29</v>
      </c>
      <c r="Y1732" s="2" t="str">
        <f t="shared" si="111"/>
        <v>20-29</v>
      </c>
    </row>
    <row r="1733" spans="1:25" x14ac:dyDescent="0.25">
      <c r="A1733" s="2">
        <v>4975</v>
      </c>
      <c r="B1733" s="2" t="s">
        <v>2344</v>
      </c>
      <c r="C1733" s="2">
        <v>38</v>
      </c>
      <c r="D1733" s="2" t="s">
        <v>33</v>
      </c>
      <c r="E1733" s="2" t="s">
        <v>42</v>
      </c>
      <c r="F1733" s="2" t="s">
        <v>2345</v>
      </c>
      <c r="G1733" s="5">
        <v>43734</v>
      </c>
      <c r="H1733" s="2">
        <v>4.34</v>
      </c>
      <c r="I1733" s="2">
        <f t="shared" ca="1" si="108"/>
        <v>4</v>
      </c>
      <c r="J1733" s="2" t="str">
        <f t="shared" ca="1" si="109"/>
        <v>3-5</v>
      </c>
      <c r="K1733" s="5"/>
      <c r="L1733" s="2" t="s">
        <v>56</v>
      </c>
      <c r="M1733" s="2" t="s">
        <v>39</v>
      </c>
      <c r="N1733" s="2">
        <v>5</v>
      </c>
      <c r="O1733" s="2" t="str" cm="1">
        <f t="array" ref="O1733">_xlfn.IFS(HRData[[#This Row],[Performance Rating]]=1,"Very Dissatisfied",HRData[[#This Row],[Performance Rating]]=2,"Dissatisfied",HRData[[#This Row],[Performance Rating]]=3,"Neutral",HRData[[#This Row],[Performance Rating]]=4,"Satisfied",HRData[[#This Row],[Performance Rating]]=5,"Very Satisfied")</f>
        <v>Very Satisfied</v>
      </c>
      <c r="P1733" s="7">
        <v>33350</v>
      </c>
      <c r="Q1733" s="7">
        <v>1139</v>
      </c>
      <c r="R1733" s="2">
        <v>19</v>
      </c>
      <c r="S1733" s="2">
        <v>10</v>
      </c>
      <c r="T1733" s="2">
        <v>2</v>
      </c>
      <c r="U1733" s="2">
        <v>4</v>
      </c>
      <c r="V1733" s="2" t="str" cm="1">
        <f t="array" ref="V1733">_xlfn.IFS(HRData[[#This Row],[Job Satisfaction Level]]=1,"Very Dissatisfied",HRData[[#This Row],[Job Satisfaction Level]]=2,"Dissatisfied",HRData[[#This Row],[Job Satisfaction Level]]=3,"Neutral",HRData[[#This Row],[Job Satisfaction Level]]=4,"Satisfied",HRData[[#This Row],[Job Satisfaction Level]]=5,"Very Satisfied")</f>
        <v>Satisfied</v>
      </c>
      <c r="W1733" s="2" t="s">
        <v>31</v>
      </c>
      <c r="X1733" s="2" t="str">
        <f t="shared" si="110"/>
        <v>30-39</v>
      </c>
      <c r="Y1733" s="2" t="str">
        <f t="shared" si="111"/>
        <v>30-39</v>
      </c>
    </row>
    <row r="1734" spans="1:25" x14ac:dyDescent="0.25">
      <c r="A1734" s="2">
        <v>3349</v>
      </c>
      <c r="B1734" s="2" t="s">
        <v>2346</v>
      </c>
      <c r="C1734" s="2">
        <v>49</v>
      </c>
      <c r="D1734" s="2" t="s">
        <v>217</v>
      </c>
      <c r="E1734" s="2" t="s">
        <v>34</v>
      </c>
      <c r="F1734" s="2" t="s">
        <v>332</v>
      </c>
      <c r="G1734" s="5">
        <v>42827</v>
      </c>
      <c r="H1734" s="2">
        <v>6.83</v>
      </c>
      <c r="I1734" s="2">
        <f t="shared" ca="1" si="108"/>
        <v>1</v>
      </c>
      <c r="J1734" s="2" t="str">
        <f t="shared" ca="1" si="109"/>
        <v>1-3</v>
      </c>
      <c r="K1734" s="5">
        <v>43511</v>
      </c>
      <c r="L1734" s="2" t="s">
        <v>29</v>
      </c>
      <c r="M1734" s="2" t="s">
        <v>30</v>
      </c>
      <c r="N1734" s="2">
        <v>3</v>
      </c>
      <c r="O1734" s="2" t="str" cm="1">
        <f t="array" ref="O1734">_xlfn.IFS(HRData[[#This Row],[Performance Rating]]=1,"Very Dissatisfied",HRData[[#This Row],[Performance Rating]]=2,"Dissatisfied",HRData[[#This Row],[Performance Rating]]=3,"Neutral",HRData[[#This Row],[Performance Rating]]=4,"Satisfied",HRData[[#This Row],[Performance Rating]]=5,"Very Satisfied")</f>
        <v>Neutral</v>
      </c>
      <c r="P1734" s="7">
        <v>73527</v>
      </c>
      <c r="Q1734" s="7">
        <v>4361</v>
      </c>
      <c r="R1734" s="2">
        <v>12</v>
      </c>
      <c r="S1734" s="2">
        <v>5</v>
      </c>
      <c r="T1734" s="2">
        <v>3</v>
      </c>
      <c r="U1734" s="2">
        <v>1</v>
      </c>
      <c r="V1734" s="2" t="str" cm="1">
        <f t="array" ref="V17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34" s="2" t="s">
        <v>45</v>
      </c>
      <c r="X1734" s="2" t="str">
        <f t="shared" si="110"/>
        <v>40-49</v>
      </c>
      <c r="Y1734" s="2" t="str">
        <f t="shared" si="111"/>
        <v>40-49</v>
      </c>
    </row>
    <row r="1735" spans="1:25" x14ac:dyDescent="0.25">
      <c r="A1735" s="2">
        <v>2527</v>
      </c>
      <c r="B1735" s="2" t="s">
        <v>2347</v>
      </c>
      <c r="C1735" s="2">
        <v>43</v>
      </c>
      <c r="D1735" s="2" t="s">
        <v>217</v>
      </c>
      <c r="E1735" s="2" t="s">
        <v>37</v>
      </c>
      <c r="F1735" s="2" t="s">
        <v>428</v>
      </c>
      <c r="G1735" s="5">
        <v>43846</v>
      </c>
      <c r="H1735" s="2">
        <v>4.04</v>
      </c>
      <c r="I1735" s="2">
        <f t="shared" ca="1" si="108"/>
        <v>0</v>
      </c>
      <c r="J1735" s="2" t="str">
        <f t="shared" ca="1" si="109"/>
        <v>New</v>
      </c>
      <c r="K1735" s="5">
        <v>44198</v>
      </c>
      <c r="L1735" s="2" t="s">
        <v>29</v>
      </c>
      <c r="M1735" s="2" t="s">
        <v>30</v>
      </c>
      <c r="N1735" s="2">
        <v>4</v>
      </c>
      <c r="O1735" s="2" t="str" cm="1">
        <f t="array" ref="O1735">_xlfn.IFS(HRData[[#This Row],[Performance Rating]]=1,"Very Dissatisfied",HRData[[#This Row],[Performance Rating]]=2,"Dissatisfied",HRData[[#This Row],[Performance Rating]]=3,"Neutral",HRData[[#This Row],[Performance Rating]]=4,"Satisfied",HRData[[#This Row],[Performance Rating]]=5,"Very Satisfied")</f>
        <v>Satisfied</v>
      </c>
      <c r="P1735" s="7">
        <v>127507</v>
      </c>
      <c r="Q1735" s="7">
        <v>1115</v>
      </c>
      <c r="R1735" s="2">
        <v>8</v>
      </c>
      <c r="S1735" s="2">
        <v>6</v>
      </c>
      <c r="T1735" s="2">
        <v>5</v>
      </c>
      <c r="U1735" s="2">
        <v>4</v>
      </c>
      <c r="V1735" s="2" t="str" cm="1">
        <f t="array" ref="V1735">_xlfn.IFS(HRData[[#This Row],[Job Satisfaction Level]]=1,"Very Dissatisfied",HRData[[#This Row],[Job Satisfaction Level]]=2,"Dissatisfied",HRData[[#This Row],[Job Satisfaction Level]]=3,"Neutral",HRData[[#This Row],[Job Satisfaction Level]]=4,"Satisfied",HRData[[#This Row],[Job Satisfaction Level]]=5,"Very Satisfied")</f>
        <v>Satisfied</v>
      </c>
      <c r="W1735" s="2" t="s">
        <v>45</v>
      </c>
      <c r="X1735" s="2" t="str">
        <f t="shared" si="110"/>
        <v>40-49</v>
      </c>
      <c r="Y1735" s="2" t="str">
        <f t="shared" si="111"/>
        <v>40-49</v>
      </c>
    </row>
    <row r="1736" spans="1:25" x14ac:dyDescent="0.25">
      <c r="A1736" s="2">
        <v>9664</v>
      </c>
      <c r="B1736" s="2" t="s">
        <v>2348</v>
      </c>
      <c r="C1736" s="2">
        <v>23</v>
      </c>
      <c r="D1736" s="2" t="s">
        <v>26</v>
      </c>
      <c r="E1736" s="2" t="s">
        <v>27</v>
      </c>
      <c r="F1736" s="2" t="s">
        <v>1255</v>
      </c>
      <c r="G1736" s="5">
        <v>42231</v>
      </c>
      <c r="H1736" s="2">
        <v>8.4600000000000009</v>
      </c>
      <c r="I1736" s="2">
        <f t="shared" ca="1" si="108"/>
        <v>4</v>
      </c>
      <c r="J1736" s="2" t="str">
        <f t="shared" ca="1" si="109"/>
        <v>3-5</v>
      </c>
      <c r="K1736" s="5">
        <v>43948</v>
      </c>
      <c r="L1736" s="2" t="s">
        <v>29</v>
      </c>
      <c r="M1736" s="2" t="s">
        <v>30</v>
      </c>
      <c r="N1736" s="2">
        <v>5</v>
      </c>
      <c r="O1736" s="2" t="str" cm="1">
        <f t="array" ref="O1736">_xlfn.IFS(HRData[[#This Row],[Performance Rating]]=1,"Very Dissatisfied",HRData[[#This Row],[Performance Rating]]=2,"Dissatisfied",HRData[[#This Row],[Performance Rating]]=3,"Neutral",HRData[[#This Row],[Performance Rating]]=4,"Satisfied",HRData[[#This Row],[Performance Rating]]=5,"Very Satisfied")</f>
        <v>Very Satisfied</v>
      </c>
      <c r="P1736" s="7">
        <v>121705</v>
      </c>
      <c r="Q1736" s="7">
        <v>5864</v>
      </c>
      <c r="R1736" s="2">
        <v>12</v>
      </c>
      <c r="S1736" s="2">
        <v>7</v>
      </c>
      <c r="T1736" s="2">
        <v>5</v>
      </c>
      <c r="U1736" s="2">
        <v>4</v>
      </c>
      <c r="V1736" s="2" t="str" cm="1">
        <f t="array" ref="V1736">_xlfn.IFS(HRData[[#This Row],[Job Satisfaction Level]]=1,"Very Dissatisfied",HRData[[#This Row],[Job Satisfaction Level]]=2,"Dissatisfied",HRData[[#This Row],[Job Satisfaction Level]]=3,"Neutral",HRData[[#This Row],[Job Satisfaction Level]]=4,"Satisfied",HRData[[#This Row],[Job Satisfaction Level]]=5,"Very Satisfied")</f>
        <v>Satisfied</v>
      </c>
      <c r="W1736" s="2" t="s">
        <v>31</v>
      </c>
      <c r="X1736" s="2" t="str">
        <f t="shared" si="110"/>
        <v>20-29</v>
      </c>
      <c r="Y1736" s="2" t="str">
        <f t="shared" si="111"/>
        <v>20-29</v>
      </c>
    </row>
    <row r="1737" spans="1:25" x14ac:dyDescent="0.25">
      <c r="A1737" s="2">
        <v>6379</v>
      </c>
      <c r="B1737" s="2" t="s">
        <v>1320</v>
      </c>
      <c r="C1737" s="2">
        <v>45</v>
      </c>
      <c r="D1737" s="2" t="s">
        <v>217</v>
      </c>
      <c r="E1737" s="2" t="s">
        <v>34</v>
      </c>
      <c r="F1737" s="2" t="s">
        <v>792</v>
      </c>
      <c r="G1737" s="5">
        <v>43952</v>
      </c>
      <c r="H1737" s="2">
        <v>3.75</v>
      </c>
      <c r="I1737" s="2">
        <f t="shared" ca="1" si="108"/>
        <v>2</v>
      </c>
      <c r="J1737" s="2" t="str">
        <f t="shared" ca="1" si="109"/>
        <v>1-3</v>
      </c>
      <c r="K1737" s="5">
        <v>44889</v>
      </c>
      <c r="L1737" s="2" t="s">
        <v>44</v>
      </c>
      <c r="M1737" s="2" t="s">
        <v>30</v>
      </c>
      <c r="N1737" s="2">
        <v>2</v>
      </c>
      <c r="O1737" s="2" t="str" cm="1">
        <f t="array" ref="O1737">_xlfn.IFS(HRData[[#This Row],[Performance Rating]]=1,"Very Dissatisfied",HRData[[#This Row],[Performance Rating]]=2,"Dissatisfied",HRData[[#This Row],[Performance Rating]]=3,"Neutral",HRData[[#This Row],[Performance Rating]]=4,"Satisfied",HRData[[#This Row],[Performance Rating]]=5,"Very Satisfied")</f>
        <v>Dissatisfied</v>
      </c>
      <c r="P1737" s="7">
        <v>45292</v>
      </c>
      <c r="Q1737" s="7">
        <v>884</v>
      </c>
      <c r="R1737" s="2">
        <v>9</v>
      </c>
      <c r="S1737" s="2">
        <v>0</v>
      </c>
      <c r="T1737" s="2">
        <v>0</v>
      </c>
      <c r="U1737" s="2">
        <v>3</v>
      </c>
      <c r="V1737" s="2" t="str" cm="1">
        <f t="array" ref="V1737">_xlfn.IFS(HRData[[#This Row],[Job Satisfaction Level]]=1,"Very Dissatisfied",HRData[[#This Row],[Job Satisfaction Level]]=2,"Dissatisfied",HRData[[#This Row],[Job Satisfaction Level]]=3,"Neutral",HRData[[#This Row],[Job Satisfaction Level]]=4,"Satisfied",HRData[[#This Row],[Job Satisfaction Level]]=5,"Very Satisfied")</f>
        <v>Neutral</v>
      </c>
      <c r="W1737" s="2" t="s">
        <v>45</v>
      </c>
      <c r="X1737" s="2" t="str">
        <f t="shared" si="110"/>
        <v>40-49</v>
      </c>
      <c r="Y1737" s="2" t="str">
        <f t="shared" si="111"/>
        <v>40-49</v>
      </c>
    </row>
    <row r="1738" spans="1:25" x14ac:dyDescent="0.25">
      <c r="A1738" s="2">
        <v>2518</v>
      </c>
      <c r="B1738" s="2" t="s">
        <v>2349</v>
      </c>
      <c r="C1738" s="2">
        <v>47</v>
      </c>
      <c r="D1738" s="2" t="s">
        <v>33</v>
      </c>
      <c r="E1738" s="2" t="s">
        <v>42</v>
      </c>
      <c r="F1738" s="2" t="s">
        <v>206</v>
      </c>
      <c r="G1738" s="5">
        <v>42877</v>
      </c>
      <c r="H1738" s="2">
        <v>6.69</v>
      </c>
      <c r="I1738" s="2">
        <f t="shared" ca="1" si="108"/>
        <v>1</v>
      </c>
      <c r="J1738" s="2" t="str">
        <f t="shared" ca="1" si="109"/>
        <v>1-3</v>
      </c>
      <c r="K1738" s="5">
        <v>43331</v>
      </c>
      <c r="L1738" s="2" t="s">
        <v>44</v>
      </c>
      <c r="M1738" s="2" t="s">
        <v>30</v>
      </c>
      <c r="N1738" s="2">
        <v>2</v>
      </c>
      <c r="O1738" s="2" t="str" cm="1">
        <f t="array" ref="O1738">_xlfn.IFS(HRData[[#This Row],[Performance Rating]]=1,"Very Dissatisfied",HRData[[#This Row],[Performance Rating]]=2,"Dissatisfied",HRData[[#This Row],[Performance Rating]]=3,"Neutral",HRData[[#This Row],[Performance Rating]]=4,"Satisfied",HRData[[#This Row],[Performance Rating]]=5,"Very Satisfied")</f>
        <v>Dissatisfied</v>
      </c>
      <c r="P1738" s="7">
        <v>83060</v>
      </c>
      <c r="Q1738" s="7">
        <v>2374</v>
      </c>
      <c r="R1738" s="2">
        <v>4</v>
      </c>
      <c r="S1738" s="2">
        <v>7</v>
      </c>
      <c r="T1738" s="2">
        <v>6</v>
      </c>
      <c r="U1738" s="2">
        <v>1</v>
      </c>
      <c r="V1738" s="2" t="str" cm="1">
        <f t="array" ref="V17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38" s="2" t="s">
        <v>45</v>
      </c>
      <c r="X1738" s="2" t="str">
        <f t="shared" si="110"/>
        <v>40-49</v>
      </c>
      <c r="Y1738" s="2" t="str">
        <f t="shared" si="111"/>
        <v>40-49</v>
      </c>
    </row>
    <row r="1739" spans="1:25" x14ac:dyDescent="0.25">
      <c r="A1739" s="2">
        <v>3065</v>
      </c>
      <c r="B1739" s="2" t="s">
        <v>2350</v>
      </c>
      <c r="C1739" s="2">
        <v>47</v>
      </c>
      <c r="D1739" s="2" t="s">
        <v>33</v>
      </c>
      <c r="E1739" s="2" t="s">
        <v>42</v>
      </c>
      <c r="F1739" s="2" t="s">
        <v>1730</v>
      </c>
      <c r="G1739" s="5">
        <v>43634</v>
      </c>
      <c r="H1739" s="2">
        <v>4.62</v>
      </c>
      <c r="I1739" s="2">
        <f t="shared" ca="1" si="108"/>
        <v>4</v>
      </c>
      <c r="J1739" s="2" t="str">
        <f t="shared" ca="1" si="109"/>
        <v>3-5</v>
      </c>
      <c r="K1739" s="5"/>
      <c r="L1739" s="2" t="s">
        <v>29</v>
      </c>
      <c r="M1739" s="2" t="s">
        <v>39</v>
      </c>
      <c r="N1739" s="2">
        <v>5</v>
      </c>
      <c r="O1739" s="2" t="str" cm="1">
        <f t="array" ref="O1739">_xlfn.IFS(HRData[[#This Row],[Performance Rating]]=1,"Very Dissatisfied",HRData[[#This Row],[Performance Rating]]=2,"Dissatisfied",HRData[[#This Row],[Performance Rating]]=3,"Neutral",HRData[[#This Row],[Performance Rating]]=4,"Satisfied",HRData[[#This Row],[Performance Rating]]=5,"Very Satisfied")</f>
        <v>Very Satisfied</v>
      </c>
      <c r="P1739" s="7">
        <v>75636</v>
      </c>
      <c r="Q1739" s="7">
        <v>8495</v>
      </c>
      <c r="R1739" s="2">
        <v>17</v>
      </c>
      <c r="S1739" s="2">
        <v>4</v>
      </c>
      <c r="T1739" s="2">
        <v>10</v>
      </c>
      <c r="U1739" s="2">
        <v>1</v>
      </c>
      <c r="V1739" s="2" t="str" cm="1">
        <f t="array" ref="V17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39" s="2" t="s">
        <v>31</v>
      </c>
      <c r="X1739" s="2" t="str">
        <f t="shared" si="110"/>
        <v>40-49</v>
      </c>
      <c r="Y1739" s="2" t="str">
        <f t="shared" si="111"/>
        <v>40-49</v>
      </c>
    </row>
    <row r="1740" spans="1:25" x14ac:dyDescent="0.25">
      <c r="A1740" s="2">
        <v>3184</v>
      </c>
      <c r="B1740" s="2" t="s">
        <v>2351</v>
      </c>
      <c r="C1740" s="2">
        <v>27</v>
      </c>
      <c r="D1740" s="2" t="s">
        <v>26</v>
      </c>
      <c r="E1740" s="2" t="s">
        <v>50</v>
      </c>
      <c r="F1740" s="2" t="s">
        <v>2176</v>
      </c>
      <c r="G1740" s="5">
        <v>42862</v>
      </c>
      <c r="H1740" s="2">
        <v>6.73</v>
      </c>
      <c r="I1740" s="2">
        <f t="shared" ca="1" si="108"/>
        <v>3</v>
      </c>
      <c r="J1740" s="2" t="str">
        <f t="shared" ca="1" si="109"/>
        <v>3-5</v>
      </c>
      <c r="K1740" s="5">
        <v>44244</v>
      </c>
      <c r="L1740" s="2" t="s">
        <v>56</v>
      </c>
      <c r="M1740" s="2" t="s">
        <v>30</v>
      </c>
      <c r="N1740" s="2">
        <v>2</v>
      </c>
      <c r="O1740" s="2" t="str" cm="1">
        <f t="array" ref="O1740">_xlfn.IFS(HRData[[#This Row],[Performance Rating]]=1,"Very Dissatisfied",HRData[[#This Row],[Performance Rating]]=2,"Dissatisfied",HRData[[#This Row],[Performance Rating]]=3,"Neutral",HRData[[#This Row],[Performance Rating]]=4,"Satisfied",HRData[[#This Row],[Performance Rating]]=5,"Very Satisfied")</f>
        <v>Dissatisfied</v>
      </c>
      <c r="P1740" s="7">
        <v>117878</v>
      </c>
      <c r="Q1740" s="7">
        <v>1016</v>
      </c>
      <c r="R1740" s="2">
        <v>12</v>
      </c>
      <c r="S1740" s="2">
        <v>3</v>
      </c>
      <c r="T1740" s="2">
        <v>8</v>
      </c>
      <c r="U1740" s="2">
        <v>3</v>
      </c>
      <c r="V1740" s="2" t="str" cm="1">
        <f t="array" ref="V1740">_xlfn.IFS(HRData[[#This Row],[Job Satisfaction Level]]=1,"Very Dissatisfied",HRData[[#This Row],[Job Satisfaction Level]]=2,"Dissatisfied",HRData[[#This Row],[Job Satisfaction Level]]=3,"Neutral",HRData[[#This Row],[Job Satisfaction Level]]=4,"Satisfied",HRData[[#This Row],[Job Satisfaction Level]]=5,"Very Satisfied")</f>
        <v>Neutral</v>
      </c>
      <c r="W1740" s="2" t="s">
        <v>45</v>
      </c>
      <c r="X1740" s="2" t="str">
        <f t="shared" si="110"/>
        <v>20-29</v>
      </c>
      <c r="Y1740" s="2" t="str">
        <f t="shared" si="111"/>
        <v>20-29</v>
      </c>
    </row>
    <row r="1741" spans="1:25" x14ac:dyDescent="0.25">
      <c r="A1741" s="2">
        <v>7183</v>
      </c>
      <c r="B1741" s="2" t="s">
        <v>2352</v>
      </c>
      <c r="C1741" s="2">
        <v>26</v>
      </c>
      <c r="D1741" s="2" t="s">
        <v>26</v>
      </c>
      <c r="E1741" s="2" t="s">
        <v>27</v>
      </c>
      <c r="F1741" s="2" t="s">
        <v>188</v>
      </c>
      <c r="G1741" s="5">
        <v>42477</v>
      </c>
      <c r="H1741" s="2">
        <v>7.79</v>
      </c>
      <c r="I1741" s="2">
        <f t="shared" ca="1" si="108"/>
        <v>8</v>
      </c>
      <c r="J1741" s="2" t="str">
        <f t="shared" ca="1" si="109"/>
        <v>5-10</v>
      </c>
      <c r="K1741" s="5"/>
      <c r="L1741" s="2" t="s">
        <v>44</v>
      </c>
      <c r="M1741" s="2" t="s">
        <v>39</v>
      </c>
      <c r="N1741" s="2">
        <v>4</v>
      </c>
      <c r="O1741" s="2" t="str" cm="1">
        <f t="array" ref="O1741">_xlfn.IFS(HRData[[#This Row],[Performance Rating]]=1,"Very Dissatisfied",HRData[[#This Row],[Performance Rating]]=2,"Dissatisfied",HRData[[#This Row],[Performance Rating]]=3,"Neutral",HRData[[#This Row],[Performance Rating]]=4,"Satisfied",HRData[[#This Row],[Performance Rating]]=5,"Very Satisfied")</f>
        <v>Satisfied</v>
      </c>
      <c r="P1741" s="7">
        <v>132254</v>
      </c>
      <c r="Q1741" s="7">
        <v>1435</v>
      </c>
      <c r="R1741" s="2">
        <v>20</v>
      </c>
      <c r="S1741" s="2">
        <v>3</v>
      </c>
      <c r="T1741" s="2">
        <v>1</v>
      </c>
      <c r="U1741" s="2">
        <v>2</v>
      </c>
      <c r="V1741" s="2" t="str" cm="1">
        <f t="array" ref="V1741">_xlfn.IFS(HRData[[#This Row],[Job Satisfaction Level]]=1,"Very Dissatisfied",HRData[[#This Row],[Job Satisfaction Level]]=2,"Dissatisfied",HRData[[#This Row],[Job Satisfaction Level]]=3,"Neutral",HRData[[#This Row],[Job Satisfaction Level]]=4,"Satisfied",HRData[[#This Row],[Job Satisfaction Level]]=5,"Very Satisfied")</f>
        <v>Dissatisfied</v>
      </c>
      <c r="W1741" s="2" t="s">
        <v>40</v>
      </c>
      <c r="X1741" s="2" t="str">
        <f t="shared" si="110"/>
        <v>20-29</v>
      </c>
      <c r="Y1741" s="2" t="str">
        <f t="shared" si="111"/>
        <v>20-29</v>
      </c>
    </row>
    <row r="1742" spans="1:25" x14ac:dyDescent="0.25">
      <c r="A1742" s="2">
        <v>6910</v>
      </c>
      <c r="B1742" s="2" t="s">
        <v>2353</v>
      </c>
      <c r="C1742" s="2">
        <v>39</v>
      </c>
      <c r="D1742" s="2" t="s">
        <v>217</v>
      </c>
      <c r="E1742" s="2" t="s">
        <v>34</v>
      </c>
      <c r="F1742" s="2" t="s">
        <v>534</v>
      </c>
      <c r="G1742" s="5">
        <v>44433</v>
      </c>
      <c r="H1742" s="2">
        <v>2.4300000000000002</v>
      </c>
      <c r="I1742" s="2">
        <f t="shared" ca="1" si="108"/>
        <v>2</v>
      </c>
      <c r="J1742" s="2" t="str">
        <f t="shared" ca="1" si="109"/>
        <v>1-3</v>
      </c>
      <c r="K1742" s="5"/>
      <c r="L1742" s="2" t="s">
        <v>44</v>
      </c>
      <c r="M1742" s="2" t="s">
        <v>39</v>
      </c>
      <c r="N1742" s="2">
        <v>3</v>
      </c>
      <c r="O1742" s="2" t="str" cm="1">
        <f t="array" ref="O1742">_xlfn.IFS(HRData[[#This Row],[Performance Rating]]=1,"Very Dissatisfied",HRData[[#This Row],[Performance Rating]]=2,"Dissatisfied",HRData[[#This Row],[Performance Rating]]=3,"Neutral",HRData[[#This Row],[Performance Rating]]=4,"Satisfied",HRData[[#This Row],[Performance Rating]]=5,"Very Satisfied")</f>
        <v>Neutral</v>
      </c>
      <c r="P1742" s="7">
        <v>112010</v>
      </c>
      <c r="Q1742" s="7">
        <v>7710</v>
      </c>
      <c r="R1742" s="2">
        <v>17</v>
      </c>
      <c r="S1742" s="2">
        <v>10</v>
      </c>
      <c r="T1742" s="2">
        <v>3</v>
      </c>
      <c r="U1742" s="2">
        <v>2</v>
      </c>
      <c r="V1742" s="2" t="str" cm="1">
        <f t="array" ref="V1742">_xlfn.IFS(HRData[[#This Row],[Job Satisfaction Level]]=1,"Very Dissatisfied",HRData[[#This Row],[Job Satisfaction Level]]=2,"Dissatisfied",HRData[[#This Row],[Job Satisfaction Level]]=3,"Neutral",HRData[[#This Row],[Job Satisfaction Level]]=4,"Satisfied",HRData[[#This Row],[Job Satisfaction Level]]=5,"Very Satisfied")</f>
        <v>Dissatisfied</v>
      </c>
      <c r="W1742" s="2" t="s">
        <v>40</v>
      </c>
      <c r="X1742" s="2" t="str">
        <f t="shared" si="110"/>
        <v>30-39</v>
      </c>
      <c r="Y1742" s="2" t="str">
        <f t="shared" si="111"/>
        <v>30-39</v>
      </c>
    </row>
    <row r="1743" spans="1:25" x14ac:dyDescent="0.25">
      <c r="A1743" s="2">
        <v>2295</v>
      </c>
      <c r="B1743" s="2" t="s">
        <v>2354</v>
      </c>
      <c r="C1743" s="2">
        <v>45</v>
      </c>
      <c r="D1743" s="2" t="s">
        <v>33</v>
      </c>
      <c r="E1743" s="2" t="s">
        <v>50</v>
      </c>
      <c r="F1743" s="2" t="s">
        <v>774</v>
      </c>
      <c r="G1743" s="5">
        <v>42588</v>
      </c>
      <c r="H1743" s="2">
        <v>7.48</v>
      </c>
      <c r="I1743" s="2">
        <f t="shared" ca="1" si="108"/>
        <v>7</v>
      </c>
      <c r="J1743" s="2" t="str">
        <f t="shared" ca="1" si="109"/>
        <v>5-10</v>
      </c>
      <c r="K1743" s="5"/>
      <c r="L1743" s="2" t="s">
        <v>56</v>
      </c>
      <c r="M1743" s="2" t="s">
        <v>39</v>
      </c>
      <c r="N1743" s="2">
        <v>5</v>
      </c>
      <c r="O1743" s="2" t="str" cm="1">
        <f t="array" ref="O1743">_xlfn.IFS(HRData[[#This Row],[Performance Rating]]=1,"Very Dissatisfied",HRData[[#This Row],[Performance Rating]]=2,"Dissatisfied",HRData[[#This Row],[Performance Rating]]=3,"Neutral",HRData[[#This Row],[Performance Rating]]=4,"Satisfied",HRData[[#This Row],[Performance Rating]]=5,"Very Satisfied")</f>
        <v>Very Satisfied</v>
      </c>
      <c r="P1743" s="7">
        <v>80225</v>
      </c>
      <c r="Q1743" s="7">
        <v>1298</v>
      </c>
      <c r="R1743" s="2">
        <v>18</v>
      </c>
      <c r="S1743" s="2">
        <v>0</v>
      </c>
      <c r="T1743" s="2">
        <v>3</v>
      </c>
      <c r="U1743" s="2">
        <v>4</v>
      </c>
      <c r="V1743" s="2" t="str" cm="1">
        <f t="array" ref="V1743">_xlfn.IFS(HRData[[#This Row],[Job Satisfaction Level]]=1,"Very Dissatisfied",HRData[[#This Row],[Job Satisfaction Level]]=2,"Dissatisfied",HRData[[#This Row],[Job Satisfaction Level]]=3,"Neutral",HRData[[#This Row],[Job Satisfaction Level]]=4,"Satisfied",HRData[[#This Row],[Job Satisfaction Level]]=5,"Very Satisfied")</f>
        <v>Satisfied</v>
      </c>
      <c r="W1743" s="2" t="s">
        <v>40</v>
      </c>
      <c r="X1743" s="2" t="str">
        <f t="shared" si="110"/>
        <v>40-49</v>
      </c>
      <c r="Y1743" s="2" t="str">
        <f t="shared" si="111"/>
        <v>40-49</v>
      </c>
    </row>
    <row r="1744" spans="1:25" x14ac:dyDescent="0.25">
      <c r="A1744" s="2">
        <v>9536</v>
      </c>
      <c r="B1744" s="2" t="s">
        <v>2355</v>
      </c>
      <c r="C1744" s="2">
        <v>56</v>
      </c>
      <c r="D1744" s="2" t="s">
        <v>26</v>
      </c>
      <c r="E1744" s="2" t="s">
        <v>42</v>
      </c>
      <c r="F1744" s="2" t="s">
        <v>275</v>
      </c>
      <c r="G1744" s="5">
        <v>45300</v>
      </c>
      <c r="H1744" s="2">
        <v>0.05</v>
      </c>
      <c r="I1744" s="2">
        <f t="shared" ca="1" si="108"/>
        <v>0</v>
      </c>
      <c r="J1744" s="2" t="str">
        <f t="shared" ca="1" si="109"/>
        <v>New</v>
      </c>
      <c r="K1744" s="5"/>
      <c r="L1744" s="2" t="s">
        <v>48</v>
      </c>
      <c r="M1744" s="2" t="s">
        <v>39</v>
      </c>
      <c r="N1744" s="2">
        <v>5</v>
      </c>
      <c r="O1744" s="2" t="str" cm="1">
        <f t="array" ref="O1744">_xlfn.IFS(HRData[[#This Row],[Performance Rating]]=1,"Very Dissatisfied",HRData[[#This Row],[Performance Rating]]=2,"Dissatisfied",HRData[[#This Row],[Performance Rating]]=3,"Neutral",HRData[[#This Row],[Performance Rating]]=4,"Satisfied",HRData[[#This Row],[Performance Rating]]=5,"Very Satisfied")</f>
        <v>Very Satisfied</v>
      </c>
      <c r="P1744" s="7">
        <v>96730</v>
      </c>
      <c r="Q1744" s="7">
        <v>691</v>
      </c>
      <c r="R1744" s="2">
        <v>0</v>
      </c>
      <c r="S1744" s="2">
        <v>5</v>
      </c>
      <c r="T1744" s="2">
        <v>6</v>
      </c>
      <c r="U1744" s="2">
        <v>4</v>
      </c>
      <c r="V1744" s="2" t="str" cm="1">
        <f t="array" ref="V1744">_xlfn.IFS(HRData[[#This Row],[Job Satisfaction Level]]=1,"Very Dissatisfied",HRData[[#This Row],[Job Satisfaction Level]]=2,"Dissatisfied",HRData[[#This Row],[Job Satisfaction Level]]=3,"Neutral",HRData[[#This Row],[Job Satisfaction Level]]=4,"Satisfied",HRData[[#This Row],[Job Satisfaction Level]]=5,"Very Satisfied")</f>
        <v>Satisfied</v>
      </c>
      <c r="W1744" s="2" t="s">
        <v>31</v>
      </c>
      <c r="X1744" s="2" t="str">
        <f t="shared" si="110"/>
        <v>50-59</v>
      </c>
      <c r="Y1744" s="2" t="str">
        <f t="shared" si="111"/>
        <v>50-59</v>
      </c>
    </row>
    <row r="1745" spans="1:25" x14ac:dyDescent="0.25">
      <c r="A1745" s="2">
        <v>9963</v>
      </c>
      <c r="B1745" s="2" t="s">
        <v>2356</v>
      </c>
      <c r="C1745" s="2">
        <v>26</v>
      </c>
      <c r="D1745" s="2" t="s">
        <v>217</v>
      </c>
      <c r="E1745" s="2" t="s">
        <v>50</v>
      </c>
      <c r="F1745" s="2" t="s">
        <v>629</v>
      </c>
      <c r="G1745" s="5">
        <v>44355</v>
      </c>
      <c r="H1745" s="2">
        <v>2.64</v>
      </c>
      <c r="I1745" s="2">
        <f t="shared" ca="1" si="108"/>
        <v>1</v>
      </c>
      <c r="J1745" s="2" t="str">
        <f t="shared" ca="1" si="109"/>
        <v>1-3</v>
      </c>
      <c r="K1745" s="5">
        <v>44753</v>
      </c>
      <c r="L1745" s="2" t="s">
        <v>48</v>
      </c>
      <c r="M1745" s="2" t="s">
        <v>30</v>
      </c>
      <c r="N1745" s="2">
        <v>1</v>
      </c>
      <c r="O1745" s="2" t="str" cm="1">
        <f t="array" ref="O1745">_xlfn.IFS(HRData[[#This Row],[Performance Rating]]=1,"Very Dissatisfied",HRData[[#This Row],[Performance Rating]]=2,"Dissatisfied",HRData[[#This Row],[Performance Rating]]=3,"Neutral",HRData[[#This Row],[Performance Rating]]=4,"Satisfied",HRData[[#This Row],[Performance Rating]]=5,"Very Satisfied")</f>
        <v>Very Dissatisfied</v>
      </c>
      <c r="P1745" s="7">
        <v>146461</v>
      </c>
      <c r="Q1745" s="7">
        <v>7571</v>
      </c>
      <c r="R1745" s="2">
        <v>11</v>
      </c>
      <c r="S1745" s="2">
        <v>8</v>
      </c>
      <c r="T1745" s="2">
        <v>6</v>
      </c>
      <c r="U1745" s="2">
        <v>2</v>
      </c>
      <c r="V1745" s="2" t="str" cm="1">
        <f t="array" ref="V1745">_xlfn.IFS(HRData[[#This Row],[Job Satisfaction Level]]=1,"Very Dissatisfied",HRData[[#This Row],[Job Satisfaction Level]]=2,"Dissatisfied",HRData[[#This Row],[Job Satisfaction Level]]=3,"Neutral",HRData[[#This Row],[Job Satisfaction Level]]=4,"Satisfied",HRData[[#This Row],[Job Satisfaction Level]]=5,"Very Satisfied")</f>
        <v>Dissatisfied</v>
      </c>
      <c r="W1745" s="2" t="s">
        <v>31</v>
      </c>
      <c r="X1745" s="2" t="str">
        <f t="shared" si="110"/>
        <v>20-29</v>
      </c>
      <c r="Y1745" s="2" t="str">
        <f t="shared" si="111"/>
        <v>20-29</v>
      </c>
    </row>
    <row r="1746" spans="1:25" x14ac:dyDescent="0.25">
      <c r="A1746" s="2">
        <v>1042</v>
      </c>
      <c r="B1746" s="2" t="s">
        <v>2357</v>
      </c>
      <c r="C1746" s="2">
        <v>51</v>
      </c>
      <c r="D1746" s="2" t="s">
        <v>217</v>
      </c>
      <c r="E1746" s="2" t="s">
        <v>27</v>
      </c>
      <c r="F1746" s="2" t="s">
        <v>1016</v>
      </c>
      <c r="G1746" s="5">
        <v>41714</v>
      </c>
      <c r="H1746" s="2">
        <v>9.8800000000000008</v>
      </c>
      <c r="I1746" s="2">
        <f t="shared" ca="1" si="108"/>
        <v>10</v>
      </c>
      <c r="J1746" s="2" t="str">
        <f t="shared" ca="1" si="109"/>
        <v>10+</v>
      </c>
      <c r="K1746" s="5"/>
      <c r="L1746" s="2" t="s">
        <v>48</v>
      </c>
      <c r="M1746" s="2" t="s">
        <v>39</v>
      </c>
      <c r="N1746" s="2">
        <v>5</v>
      </c>
      <c r="O1746" s="2" t="str" cm="1">
        <f t="array" ref="O1746">_xlfn.IFS(HRData[[#This Row],[Performance Rating]]=1,"Very Dissatisfied",HRData[[#This Row],[Performance Rating]]=2,"Dissatisfied",HRData[[#This Row],[Performance Rating]]=3,"Neutral",HRData[[#This Row],[Performance Rating]]=4,"Satisfied",HRData[[#This Row],[Performance Rating]]=5,"Very Satisfied")</f>
        <v>Very Satisfied</v>
      </c>
      <c r="P1746" s="7">
        <v>71964</v>
      </c>
      <c r="Q1746" s="7">
        <v>4629</v>
      </c>
      <c r="R1746" s="2">
        <v>7</v>
      </c>
      <c r="S1746" s="2">
        <v>6</v>
      </c>
      <c r="T1746" s="2">
        <v>6</v>
      </c>
      <c r="U1746" s="2">
        <v>3</v>
      </c>
      <c r="V1746" s="2" t="str" cm="1">
        <f t="array" ref="V1746">_xlfn.IFS(HRData[[#This Row],[Job Satisfaction Level]]=1,"Very Dissatisfied",HRData[[#This Row],[Job Satisfaction Level]]=2,"Dissatisfied",HRData[[#This Row],[Job Satisfaction Level]]=3,"Neutral",HRData[[#This Row],[Job Satisfaction Level]]=4,"Satisfied",HRData[[#This Row],[Job Satisfaction Level]]=5,"Very Satisfied")</f>
        <v>Neutral</v>
      </c>
      <c r="W1746" s="2" t="s">
        <v>45</v>
      </c>
      <c r="X1746" s="2" t="str">
        <f t="shared" si="110"/>
        <v>50-59</v>
      </c>
      <c r="Y1746" s="2" t="str">
        <f t="shared" si="111"/>
        <v>50-59</v>
      </c>
    </row>
    <row r="1747" spans="1:25" x14ac:dyDescent="0.25">
      <c r="A1747" s="2">
        <v>7091</v>
      </c>
      <c r="B1747" s="2" t="s">
        <v>2358</v>
      </c>
      <c r="C1747" s="2">
        <v>19</v>
      </c>
      <c r="D1747" s="2" t="s">
        <v>33</v>
      </c>
      <c r="E1747" s="2" t="s">
        <v>50</v>
      </c>
      <c r="F1747" s="2" t="s">
        <v>2050</v>
      </c>
      <c r="G1747" s="5">
        <v>43233</v>
      </c>
      <c r="H1747" s="2">
        <v>5.72</v>
      </c>
      <c r="I1747" s="2">
        <f t="shared" ca="1" si="108"/>
        <v>5</v>
      </c>
      <c r="J1747" s="2" t="str">
        <f t="shared" ca="1" si="109"/>
        <v>5-10</v>
      </c>
      <c r="K1747" s="5"/>
      <c r="L1747" s="2" t="s">
        <v>29</v>
      </c>
      <c r="M1747" s="2" t="s">
        <v>39</v>
      </c>
      <c r="N1747" s="2">
        <v>5</v>
      </c>
      <c r="O1747" s="2" t="str" cm="1">
        <f t="array" ref="O1747">_xlfn.IFS(HRData[[#This Row],[Performance Rating]]=1,"Very Dissatisfied",HRData[[#This Row],[Performance Rating]]=2,"Dissatisfied",HRData[[#This Row],[Performance Rating]]=3,"Neutral",HRData[[#This Row],[Performance Rating]]=4,"Satisfied",HRData[[#This Row],[Performance Rating]]=5,"Very Satisfied")</f>
        <v>Very Satisfied</v>
      </c>
      <c r="P1747" s="7">
        <v>48790</v>
      </c>
      <c r="Q1747" s="7">
        <v>688</v>
      </c>
      <c r="R1747" s="2">
        <v>11</v>
      </c>
      <c r="S1747" s="2">
        <v>1</v>
      </c>
      <c r="T1747" s="2">
        <v>5</v>
      </c>
      <c r="U1747" s="2">
        <v>2</v>
      </c>
      <c r="V1747" s="2" t="str" cm="1">
        <f t="array" ref="V1747">_xlfn.IFS(HRData[[#This Row],[Job Satisfaction Level]]=1,"Very Dissatisfied",HRData[[#This Row],[Job Satisfaction Level]]=2,"Dissatisfied",HRData[[#This Row],[Job Satisfaction Level]]=3,"Neutral",HRData[[#This Row],[Job Satisfaction Level]]=4,"Satisfied",HRData[[#This Row],[Job Satisfaction Level]]=5,"Very Satisfied")</f>
        <v>Dissatisfied</v>
      </c>
      <c r="W1747" s="2" t="s">
        <v>31</v>
      </c>
      <c r="X1747" s="2" t="str">
        <f t="shared" si="110"/>
        <v>10-19</v>
      </c>
      <c r="Y1747" s="2" t="str">
        <f t="shared" si="111"/>
        <v>10-19</v>
      </c>
    </row>
    <row r="1748" spans="1:25" x14ac:dyDescent="0.25">
      <c r="A1748" s="2">
        <v>5596</v>
      </c>
      <c r="B1748" s="2" t="s">
        <v>2359</v>
      </c>
      <c r="C1748" s="2">
        <v>56</v>
      </c>
      <c r="D1748" s="2" t="s">
        <v>26</v>
      </c>
      <c r="E1748" s="2" t="s">
        <v>34</v>
      </c>
      <c r="F1748" s="2" t="s">
        <v>2011</v>
      </c>
      <c r="G1748" s="5">
        <v>42860</v>
      </c>
      <c r="H1748" s="2">
        <v>6.74</v>
      </c>
      <c r="I1748" s="2">
        <f t="shared" ca="1" si="108"/>
        <v>0</v>
      </c>
      <c r="J1748" s="2" t="str">
        <f t="shared" ca="1" si="109"/>
        <v>New</v>
      </c>
      <c r="K1748" s="5">
        <v>43130</v>
      </c>
      <c r="L1748" s="2" t="s">
        <v>29</v>
      </c>
      <c r="M1748" s="2" t="s">
        <v>30</v>
      </c>
      <c r="N1748" s="2">
        <v>1</v>
      </c>
      <c r="O1748" s="2" t="str" cm="1">
        <f t="array" ref="O1748">_xlfn.IFS(HRData[[#This Row],[Performance Rating]]=1,"Very Dissatisfied",HRData[[#This Row],[Performance Rating]]=2,"Dissatisfied",HRData[[#This Row],[Performance Rating]]=3,"Neutral",HRData[[#This Row],[Performance Rating]]=4,"Satisfied",HRData[[#This Row],[Performance Rating]]=5,"Very Satisfied")</f>
        <v>Very Dissatisfied</v>
      </c>
      <c r="P1748" s="7">
        <v>137153</v>
      </c>
      <c r="Q1748" s="7">
        <v>4053</v>
      </c>
      <c r="R1748" s="2">
        <v>12</v>
      </c>
      <c r="S1748" s="2">
        <v>6</v>
      </c>
      <c r="T1748" s="2">
        <v>10</v>
      </c>
      <c r="U1748" s="2">
        <v>3</v>
      </c>
      <c r="V1748" s="2" t="str" cm="1">
        <f t="array" ref="V1748">_xlfn.IFS(HRData[[#This Row],[Job Satisfaction Level]]=1,"Very Dissatisfied",HRData[[#This Row],[Job Satisfaction Level]]=2,"Dissatisfied",HRData[[#This Row],[Job Satisfaction Level]]=3,"Neutral",HRData[[#This Row],[Job Satisfaction Level]]=4,"Satisfied",HRData[[#This Row],[Job Satisfaction Level]]=5,"Very Satisfied")</f>
        <v>Neutral</v>
      </c>
      <c r="W1748" s="2" t="s">
        <v>40</v>
      </c>
      <c r="X1748" s="2" t="str">
        <f t="shared" si="110"/>
        <v>50-59</v>
      </c>
      <c r="Y1748" s="2" t="str">
        <f t="shared" si="111"/>
        <v>50-59</v>
      </c>
    </row>
    <row r="1749" spans="1:25" x14ac:dyDescent="0.25">
      <c r="A1749" s="2">
        <v>7346</v>
      </c>
      <c r="B1749" s="2" t="s">
        <v>2360</v>
      </c>
      <c r="C1749" s="2">
        <v>61</v>
      </c>
      <c r="D1749" s="2" t="s">
        <v>217</v>
      </c>
      <c r="E1749" s="2" t="s">
        <v>42</v>
      </c>
      <c r="F1749" s="2" t="s">
        <v>430</v>
      </c>
      <c r="G1749" s="5">
        <v>42672</v>
      </c>
      <c r="H1749" s="2">
        <v>7.25</v>
      </c>
      <c r="I1749" s="2">
        <f t="shared" ca="1" si="108"/>
        <v>7</v>
      </c>
      <c r="J1749" s="2" t="str">
        <f t="shared" ca="1" si="109"/>
        <v>5-10</v>
      </c>
      <c r="K1749" s="5"/>
      <c r="L1749" s="2" t="s">
        <v>56</v>
      </c>
      <c r="M1749" s="2" t="s">
        <v>39</v>
      </c>
      <c r="N1749" s="2">
        <v>2</v>
      </c>
      <c r="O1749" s="2" t="str" cm="1">
        <f t="array" ref="O1749">_xlfn.IFS(HRData[[#This Row],[Performance Rating]]=1,"Very Dissatisfied",HRData[[#This Row],[Performance Rating]]=2,"Dissatisfied",HRData[[#This Row],[Performance Rating]]=3,"Neutral",HRData[[#This Row],[Performance Rating]]=4,"Satisfied",HRData[[#This Row],[Performance Rating]]=5,"Very Satisfied")</f>
        <v>Dissatisfied</v>
      </c>
      <c r="P1749" s="7">
        <v>102227</v>
      </c>
      <c r="Q1749" s="7">
        <v>4669</v>
      </c>
      <c r="R1749" s="2">
        <v>0</v>
      </c>
      <c r="S1749" s="2">
        <v>10</v>
      </c>
      <c r="T1749" s="2">
        <v>10</v>
      </c>
      <c r="U1749" s="2">
        <v>2</v>
      </c>
      <c r="V1749" s="2" t="str" cm="1">
        <f t="array" ref="V1749">_xlfn.IFS(HRData[[#This Row],[Job Satisfaction Level]]=1,"Very Dissatisfied",HRData[[#This Row],[Job Satisfaction Level]]=2,"Dissatisfied",HRData[[#This Row],[Job Satisfaction Level]]=3,"Neutral",HRData[[#This Row],[Job Satisfaction Level]]=4,"Satisfied",HRData[[#This Row],[Job Satisfaction Level]]=5,"Very Satisfied")</f>
        <v>Dissatisfied</v>
      </c>
      <c r="W1749" s="2" t="s">
        <v>31</v>
      </c>
      <c r="X1749" s="2" t="str">
        <f t="shared" si="110"/>
        <v>60-69</v>
      </c>
      <c r="Y1749" s="2" t="str">
        <f t="shared" si="111"/>
        <v>60-69</v>
      </c>
    </row>
    <row r="1750" spans="1:25" x14ac:dyDescent="0.25">
      <c r="A1750" s="2">
        <v>6836</v>
      </c>
      <c r="B1750" s="2" t="s">
        <v>2361</v>
      </c>
      <c r="C1750" s="2">
        <v>27</v>
      </c>
      <c r="D1750" s="2" t="s">
        <v>217</v>
      </c>
      <c r="E1750" s="2" t="s">
        <v>50</v>
      </c>
      <c r="F1750" s="2" t="s">
        <v>1031</v>
      </c>
      <c r="G1750" s="5">
        <v>44813</v>
      </c>
      <c r="H1750" s="2">
        <v>1.39</v>
      </c>
      <c r="I1750" s="2">
        <f t="shared" ca="1" si="108"/>
        <v>1</v>
      </c>
      <c r="J1750" s="2" t="str">
        <f t="shared" ca="1" si="109"/>
        <v>1-3</v>
      </c>
      <c r="K1750" s="5"/>
      <c r="L1750" s="2" t="s">
        <v>56</v>
      </c>
      <c r="M1750" s="2" t="s">
        <v>39</v>
      </c>
      <c r="N1750" s="2">
        <v>2</v>
      </c>
      <c r="O1750" s="2" t="str" cm="1">
        <f t="array" ref="O1750">_xlfn.IFS(HRData[[#This Row],[Performance Rating]]=1,"Very Dissatisfied",HRData[[#This Row],[Performance Rating]]=2,"Dissatisfied",HRData[[#This Row],[Performance Rating]]=3,"Neutral",HRData[[#This Row],[Performance Rating]]=4,"Satisfied",HRData[[#This Row],[Performance Rating]]=5,"Very Satisfied")</f>
        <v>Dissatisfied</v>
      </c>
      <c r="P1750" s="7">
        <v>58298</v>
      </c>
      <c r="Q1750" s="7">
        <v>701</v>
      </c>
      <c r="R1750" s="2">
        <v>12</v>
      </c>
      <c r="S1750" s="2">
        <v>1</v>
      </c>
      <c r="T1750" s="2">
        <v>4</v>
      </c>
      <c r="U1750" s="2">
        <v>4</v>
      </c>
      <c r="V1750" s="2" t="str" cm="1">
        <f t="array" ref="V1750">_xlfn.IFS(HRData[[#This Row],[Job Satisfaction Level]]=1,"Very Dissatisfied",HRData[[#This Row],[Job Satisfaction Level]]=2,"Dissatisfied",HRData[[#This Row],[Job Satisfaction Level]]=3,"Neutral",HRData[[#This Row],[Job Satisfaction Level]]=4,"Satisfied",HRData[[#This Row],[Job Satisfaction Level]]=5,"Very Satisfied")</f>
        <v>Satisfied</v>
      </c>
      <c r="W1750" s="2" t="s">
        <v>45</v>
      </c>
      <c r="X1750" s="2" t="str">
        <f t="shared" si="110"/>
        <v>20-29</v>
      </c>
      <c r="Y1750" s="2" t="str">
        <f t="shared" si="111"/>
        <v>20-29</v>
      </c>
    </row>
    <row r="1751" spans="1:25" x14ac:dyDescent="0.25">
      <c r="A1751" s="2">
        <v>8529</v>
      </c>
      <c r="B1751" s="2" t="s">
        <v>2362</v>
      </c>
      <c r="C1751" s="2">
        <v>47</v>
      </c>
      <c r="D1751" s="2" t="s">
        <v>26</v>
      </c>
      <c r="E1751" s="2" t="s">
        <v>50</v>
      </c>
      <c r="F1751" s="2" t="s">
        <v>1005</v>
      </c>
      <c r="G1751" s="5">
        <v>44647</v>
      </c>
      <c r="H1751" s="2">
        <v>1.84</v>
      </c>
      <c r="I1751" s="2">
        <f t="shared" ca="1" si="108"/>
        <v>0</v>
      </c>
      <c r="J1751" s="2" t="str">
        <f t="shared" ca="1" si="109"/>
        <v>New</v>
      </c>
      <c r="K1751" s="5">
        <v>44917</v>
      </c>
      <c r="L1751" s="2" t="s">
        <v>29</v>
      </c>
      <c r="M1751" s="2" t="s">
        <v>30</v>
      </c>
      <c r="N1751" s="2">
        <v>4</v>
      </c>
      <c r="O1751" s="2" t="str" cm="1">
        <f t="array" ref="O1751">_xlfn.IFS(HRData[[#This Row],[Performance Rating]]=1,"Very Dissatisfied",HRData[[#This Row],[Performance Rating]]=2,"Dissatisfied",HRData[[#This Row],[Performance Rating]]=3,"Neutral",HRData[[#This Row],[Performance Rating]]=4,"Satisfied",HRData[[#This Row],[Performance Rating]]=5,"Very Satisfied")</f>
        <v>Satisfied</v>
      </c>
      <c r="P1751" s="7">
        <v>39486</v>
      </c>
      <c r="Q1751" s="7">
        <v>562</v>
      </c>
      <c r="R1751" s="2">
        <v>18</v>
      </c>
      <c r="S1751" s="2">
        <v>6</v>
      </c>
      <c r="T1751" s="2">
        <v>2</v>
      </c>
      <c r="U1751" s="2">
        <v>5</v>
      </c>
      <c r="V1751" s="2" t="str" cm="1">
        <f t="array" ref="V1751">_xlfn.IFS(HRData[[#This Row],[Job Satisfaction Level]]=1,"Very Dissatisfied",HRData[[#This Row],[Job Satisfaction Level]]=2,"Dissatisfied",HRData[[#This Row],[Job Satisfaction Level]]=3,"Neutral",HRData[[#This Row],[Job Satisfaction Level]]=4,"Satisfied",HRData[[#This Row],[Job Satisfaction Level]]=5,"Very Satisfied")</f>
        <v>Very Satisfied</v>
      </c>
      <c r="W1751" s="2" t="s">
        <v>45</v>
      </c>
      <c r="X1751" s="2" t="str">
        <f t="shared" si="110"/>
        <v>40-49</v>
      </c>
      <c r="Y1751" s="2" t="str">
        <f t="shared" si="111"/>
        <v>40-49</v>
      </c>
    </row>
    <row r="1752" spans="1:25" x14ac:dyDescent="0.25">
      <c r="A1752" s="2">
        <v>2766</v>
      </c>
      <c r="B1752" s="2" t="s">
        <v>2363</v>
      </c>
      <c r="C1752" s="2">
        <v>53</v>
      </c>
      <c r="D1752" s="2" t="s">
        <v>217</v>
      </c>
      <c r="E1752" s="2" t="s">
        <v>42</v>
      </c>
      <c r="F1752" s="2" t="s">
        <v>2364</v>
      </c>
      <c r="G1752" s="5">
        <v>44444</v>
      </c>
      <c r="H1752" s="2">
        <v>2.4</v>
      </c>
      <c r="I1752" s="2">
        <f t="shared" ca="1" si="108"/>
        <v>1</v>
      </c>
      <c r="J1752" s="2" t="str">
        <f t="shared" ca="1" si="109"/>
        <v>1-3</v>
      </c>
      <c r="K1752" s="5">
        <v>45094</v>
      </c>
      <c r="L1752" s="2" t="s">
        <v>56</v>
      </c>
      <c r="M1752" s="2" t="s">
        <v>30</v>
      </c>
      <c r="N1752" s="2">
        <v>3</v>
      </c>
      <c r="O1752" s="2" t="str" cm="1">
        <f t="array" ref="O1752">_xlfn.IFS(HRData[[#This Row],[Performance Rating]]=1,"Very Dissatisfied",HRData[[#This Row],[Performance Rating]]=2,"Dissatisfied",HRData[[#This Row],[Performance Rating]]=3,"Neutral",HRData[[#This Row],[Performance Rating]]=4,"Satisfied",HRData[[#This Row],[Performance Rating]]=5,"Very Satisfied")</f>
        <v>Neutral</v>
      </c>
      <c r="P1752" s="7">
        <v>112997</v>
      </c>
      <c r="Q1752" s="7">
        <v>4073</v>
      </c>
      <c r="R1752" s="2">
        <v>1</v>
      </c>
      <c r="S1752" s="2">
        <v>8</v>
      </c>
      <c r="T1752" s="2">
        <v>9</v>
      </c>
      <c r="U1752" s="2">
        <v>4</v>
      </c>
      <c r="V1752" s="2" t="str" cm="1">
        <f t="array" ref="V1752">_xlfn.IFS(HRData[[#This Row],[Job Satisfaction Level]]=1,"Very Dissatisfied",HRData[[#This Row],[Job Satisfaction Level]]=2,"Dissatisfied",HRData[[#This Row],[Job Satisfaction Level]]=3,"Neutral",HRData[[#This Row],[Job Satisfaction Level]]=4,"Satisfied",HRData[[#This Row],[Job Satisfaction Level]]=5,"Very Satisfied")</f>
        <v>Satisfied</v>
      </c>
      <c r="W1752" s="2" t="s">
        <v>31</v>
      </c>
      <c r="X1752" s="2" t="str">
        <f t="shared" si="110"/>
        <v>50-59</v>
      </c>
      <c r="Y1752" s="2" t="str">
        <f t="shared" si="111"/>
        <v>50-59</v>
      </c>
    </row>
    <row r="1753" spans="1:25" x14ac:dyDescent="0.25">
      <c r="A1753" s="2">
        <v>1229</v>
      </c>
      <c r="B1753" s="2" t="s">
        <v>2365</v>
      </c>
      <c r="C1753" s="2">
        <v>27</v>
      </c>
      <c r="D1753" s="2" t="s">
        <v>217</v>
      </c>
      <c r="E1753" s="2" t="s">
        <v>34</v>
      </c>
      <c r="F1753" s="2" t="s">
        <v>1304</v>
      </c>
      <c r="G1753" s="5">
        <v>42573</v>
      </c>
      <c r="H1753" s="2">
        <v>7.52</v>
      </c>
      <c r="I1753" s="2">
        <f t="shared" ca="1" si="108"/>
        <v>0</v>
      </c>
      <c r="J1753" s="2" t="str">
        <f t="shared" ca="1" si="109"/>
        <v>New</v>
      </c>
      <c r="K1753" s="5">
        <v>42594</v>
      </c>
      <c r="L1753" s="2" t="s">
        <v>48</v>
      </c>
      <c r="M1753" s="2" t="s">
        <v>30</v>
      </c>
      <c r="N1753" s="2">
        <v>1</v>
      </c>
      <c r="O1753" s="2" t="str" cm="1">
        <f t="array" ref="O1753">_xlfn.IFS(HRData[[#This Row],[Performance Rating]]=1,"Very Dissatisfied",HRData[[#This Row],[Performance Rating]]=2,"Dissatisfied",HRData[[#This Row],[Performance Rating]]=3,"Neutral",HRData[[#This Row],[Performance Rating]]=4,"Satisfied",HRData[[#This Row],[Performance Rating]]=5,"Very Satisfied")</f>
        <v>Very Dissatisfied</v>
      </c>
      <c r="P1753" s="7">
        <v>149041</v>
      </c>
      <c r="Q1753" s="7">
        <v>1064</v>
      </c>
      <c r="R1753" s="2">
        <v>14</v>
      </c>
      <c r="S1753" s="2">
        <v>8</v>
      </c>
      <c r="T1753" s="2">
        <v>0</v>
      </c>
      <c r="U1753" s="2">
        <v>1</v>
      </c>
      <c r="V1753" s="2" t="str" cm="1">
        <f t="array" ref="V17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53" s="2" t="s">
        <v>45</v>
      </c>
      <c r="X1753" s="2" t="str">
        <f t="shared" si="110"/>
        <v>20-29</v>
      </c>
      <c r="Y1753" s="2" t="str">
        <f t="shared" si="111"/>
        <v>20-29</v>
      </c>
    </row>
    <row r="1754" spans="1:25" x14ac:dyDescent="0.25">
      <c r="A1754" s="2">
        <v>4333</v>
      </c>
      <c r="B1754" s="2" t="s">
        <v>2366</v>
      </c>
      <c r="C1754" s="2">
        <v>19</v>
      </c>
      <c r="D1754" s="2" t="s">
        <v>217</v>
      </c>
      <c r="E1754" s="2" t="s">
        <v>27</v>
      </c>
      <c r="F1754" s="2" t="s">
        <v>1298</v>
      </c>
      <c r="G1754" s="5">
        <v>42181</v>
      </c>
      <c r="H1754" s="2">
        <v>8.6</v>
      </c>
      <c r="I1754" s="2">
        <f t="shared" ca="1" si="108"/>
        <v>8</v>
      </c>
      <c r="J1754" s="2" t="str">
        <f t="shared" ca="1" si="109"/>
        <v>5-10</v>
      </c>
      <c r="K1754" s="5"/>
      <c r="L1754" s="2" t="s">
        <v>29</v>
      </c>
      <c r="M1754" s="2" t="s">
        <v>39</v>
      </c>
      <c r="N1754" s="2">
        <v>5</v>
      </c>
      <c r="O1754" s="2" t="str" cm="1">
        <f t="array" ref="O1754">_xlfn.IFS(HRData[[#This Row],[Performance Rating]]=1,"Very Dissatisfied",HRData[[#This Row],[Performance Rating]]=2,"Dissatisfied",HRData[[#This Row],[Performance Rating]]=3,"Neutral",HRData[[#This Row],[Performance Rating]]=4,"Satisfied",HRData[[#This Row],[Performance Rating]]=5,"Very Satisfied")</f>
        <v>Very Satisfied</v>
      </c>
      <c r="P1754" s="7">
        <v>105908</v>
      </c>
      <c r="Q1754" s="7">
        <v>3055</v>
      </c>
      <c r="R1754" s="2">
        <v>3</v>
      </c>
      <c r="S1754" s="2">
        <v>6</v>
      </c>
      <c r="T1754" s="2">
        <v>3</v>
      </c>
      <c r="U1754" s="2">
        <v>5</v>
      </c>
      <c r="V1754" s="2" t="str" cm="1">
        <f t="array" ref="V1754">_xlfn.IFS(HRData[[#This Row],[Job Satisfaction Level]]=1,"Very Dissatisfied",HRData[[#This Row],[Job Satisfaction Level]]=2,"Dissatisfied",HRData[[#This Row],[Job Satisfaction Level]]=3,"Neutral",HRData[[#This Row],[Job Satisfaction Level]]=4,"Satisfied",HRData[[#This Row],[Job Satisfaction Level]]=5,"Very Satisfied")</f>
        <v>Very Satisfied</v>
      </c>
      <c r="W1754" s="2" t="s">
        <v>40</v>
      </c>
      <c r="X1754" s="2" t="str">
        <f t="shared" si="110"/>
        <v>10-19</v>
      </c>
      <c r="Y1754" s="2" t="str">
        <f t="shared" si="111"/>
        <v>10-19</v>
      </c>
    </row>
    <row r="1755" spans="1:25" x14ac:dyDescent="0.25">
      <c r="A1755" s="2">
        <v>4005</v>
      </c>
      <c r="B1755" s="2" t="s">
        <v>2367</v>
      </c>
      <c r="C1755" s="2">
        <v>34</v>
      </c>
      <c r="D1755" s="2" t="s">
        <v>26</v>
      </c>
      <c r="E1755" s="2" t="s">
        <v>34</v>
      </c>
      <c r="F1755" s="2" t="s">
        <v>1439</v>
      </c>
      <c r="G1755" s="5">
        <v>42845</v>
      </c>
      <c r="H1755" s="2">
        <v>6.78</v>
      </c>
      <c r="I1755" s="2">
        <f t="shared" ca="1" si="108"/>
        <v>3</v>
      </c>
      <c r="J1755" s="2" t="str">
        <f t="shared" ca="1" si="109"/>
        <v>3-5</v>
      </c>
      <c r="K1755" s="5">
        <v>44003</v>
      </c>
      <c r="L1755" s="2" t="s">
        <v>48</v>
      </c>
      <c r="M1755" s="2" t="s">
        <v>30</v>
      </c>
      <c r="N1755" s="2">
        <v>3</v>
      </c>
      <c r="O1755" s="2" t="str" cm="1">
        <f t="array" ref="O1755">_xlfn.IFS(HRData[[#This Row],[Performance Rating]]=1,"Very Dissatisfied",HRData[[#This Row],[Performance Rating]]=2,"Dissatisfied",HRData[[#This Row],[Performance Rating]]=3,"Neutral",HRData[[#This Row],[Performance Rating]]=4,"Satisfied",HRData[[#This Row],[Performance Rating]]=5,"Very Satisfied")</f>
        <v>Neutral</v>
      </c>
      <c r="P1755" s="7">
        <v>144476</v>
      </c>
      <c r="Q1755" s="7">
        <v>2599</v>
      </c>
      <c r="R1755" s="2">
        <v>18</v>
      </c>
      <c r="S1755" s="2">
        <v>2</v>
      </c>
      <c r="T1755" s="2">
        <v>0</v>
      </c>
      <c r="U1755" s="2">
        <v>2</v>
      </c>
      <c r="V1755" s="2" t="str" cm="1">
        <f t="array" ref="V1755">_xlfn.IFS(HRData[[#This Row],[Job Satisfaction Level]]=1,"Very Dissatisfied",HRData[[#This Row],[Job Satisfaction Level]]=2,"Dissatisfied",HRData[[#This Row],[Job Satisfaction Level]]=3,"Neutral",HRData[[#This Row],[Job Satisfaction Level]]=4,"Satisfied",HRData[[#This Row],[Job Satisfaction Level]]=5,"Very Satisfied")</f>
        <v>Dissatisfied</v>
      </c>
      <c r="W1755" s="2" t="s">
        <v>45</v>
      </c>
      <c r="X1755" s="2" t="str">
        <f t="shared" si="110"/>
        <v>30-39</v>
      </c>
      <c r="Y1755" s="2" t="str">
        <f t="shared" si="111"/>
        <v>30-39</v>
      </c>
    </row>
    <row r="1756" spans="1:25" x14ac:dyDescent="0.25">
      <c r="A1756" s="2">
        <v>6842</v>
      </c>
      <c r="B1756" s="2" t="s">
        <v>2368</v>
      </c>
      <c r="C1756" s="2">
        <v>60</v>
      </c>
      <c r="D1756" s="2" t="s">
        <v>33</v>
      </c>
      <c r="E1756" s="2" t="s">
        <v>37</v>
      </c>
      <c r="F1756" s="2" t="s">
        <v>1461</v>
      </c>
      <c r="G1756" s="5">
        <v>42386</v>
      </c>
      <c r="H1756" s="2">
        <v>8.0399999999999991</v>
      </c>
      <c r="I1756" s="2">
        <f t="shared" ca="1" si="108"/>
        <v>8</v>
      </c>
      <c r="J1756" s="2" t="str">
        <f t="shared" ca="1" si="109"/>
        <v>5-10</v>
      </c>
      <c r="K1756" s="5"/>
      <c r="L1756" s="2" t="s">
        <v>56</v>
      </c>
      <c r="M1756" s="2" t="s">
        <v>39</v>
      </c>
      <c r="N1756" s="2">
        <v>5</v>
      </c>
      <c r="O1756" s="2" t="str" cm="1">
        <f t="array" ref="O1756">_xlfn.IFS(HRData[[#This Row],[Performance Rating]]=1,"Very Dissatisfied",HRData[[#This Row],[Performance Rating]]=2,"Dissatisfied",HRData[[#This Row],[Performance Rating]]=3,"Neutral",HRData[[#This Row],[Performance Rating]]=4,"Satisfied",HRData[[#This Row],[Performance Rating]]=5,"Very Satisfied")</f>
        <v>Very Satisfied</v>
      </c>
      <c r="P1756" s="7">
        <v>119274</v>
      </c>
      <c r="Q1756" s="7">
        <v>84</v>
      </c>
      <c r="R1756" s="2">
        <v>12</v>
      </c>
      <c r="S1756" s="2">
        <v>0</v>
      </c>
      <c r="T1756" s="2">
        <v>3</v>
      </c>
      <c r="U1756" s="2">
        <v>3</v>
      </c>
      <c r="V1756" s="2" t="str" cm="1">
        <f t="array" ref="V1756">_xlfn.IFS(HRData[[#This Row],[Job Satisfaction Level]]=1,"Very Dissatisfied",HRData[[#This Row],[Job Satisfaction Level]]=2,"Dissatisfied",HRData[[#This Row],[Job Satisfaction Level]]=3,"Neutral",HRData[[#This Row],[Job Satisfaction Level]]=4,"Satisfied",HRData[[#This Row],[Job Satisfaction Level]]=5,"Very Satisfied")</f>
        <v>Neutral</v>
      </c>
      <c r="W1756" s="2" t="s">
        <v>45</v>
      </c>
      <c r="X1756" s="2" t="str">
        <f t="shared" si="110"/>
        <v>60-69</v>
      </c>
      <c r="Y1756" s="2" t="str">
        <f t="shared" si="111"/>
        <v>60-69</v>
      </c>
    </row>
    <row r="1757" spans="1:25" x14ac:dyDescent="0.25">
      <c r="A1757" s="2">
        <v>1824</v>
      </c>
      <c r="B1757" s="2" t="s">
        <v>2369</v>
      </c>
      <c r="C1757" s="2">
        <v>18</v>
      </c>
      <c r="D1757" s="2" t="s">
        <v>217</v>
      </c>
      <c r="E1757" s="2" t="s">
        <v>37</v>
      </c>
      <c r="F1757" s="2" t="s">
        <v>199</v>
      </c>
      <c r="G1757" s="5">
        <v>44987</v>
      </c>
      <c r="H1757" s="2">
        <v>0.91</v>
      </c>
      <c r="I1757" s="2">
        <f t="shared" ca="1" si="108"/>
        <v>1</v>
      </c>
      <c r="J1757" s="2" t="str">
        <f t="shared" ca="1" si="109"/>
        <v>1-3</v>
      </c>
      <c r="K1757" s="5"/>
      <c r="L1757" s="2" t="s">
        <v>29</v>
      </c>
      <c r="M1757" s="2" t="s">
        <v>39</v>
      </c>
      <c r="N1757" s="2">
        <v>4</v>
      </c>
      <c r="O1757" s="2" t="str" cm="1">
        <f t="array" ref="O1757">_xlfn.IFS(HRData[[#This Row],[Performance Rating]]=1,"Very Dissatisfied",HRData[[#This Row],[Performance Rating]]=2,"Dissatisfied",HRData[[#This Row],[Performance Rating]]=3,"Neutral",HRData[[#This Row],[Performance Rating]]=4,"Satisfied",HRData[[#This Row],[Performance Rating]]=5,"Very Satisfied")</f>
        <v>Satisfied</v>
      </c>
      <c r="P1757" s="7">
        <v>71256</v>
      </c>
      <c r="Q1757" s="7">
        <v>8765</v>
      </c>
      <c r="R1757" s="2">
        <v>11</v>
      </c>
      <c r="S1757" s="2">
        <v>0</v>
      </c>
      <c r="T1757" s="2">
        <v>3</v>
      </c>
      <c r="U1757" s="2">
        <v>4</v>
      </c>
      <c r="V1757" s="2" t="str" cm="1">
        <f t="array" ref="V1757">_xlfn.IFS(HRData[[#This Row],[Job Satisfaction Level]]=1,"Very Dissatisfied",HRData[[#This Row],[Job Satisfaction Level]]=2,"Dissatisfied",HRData[[#This Row],[Job Satisfaction Level]]=3,"Neutral",HRData[[#This Row],[Job Satisfaction Level]]=4,"Satisfied",HRData[[#This Row],[Job Satisfaction Level]]=5,"Very Satisfied")</f>
        <v>Satisfied</v>
      </c>
      <c r="W1757" s="2" t="s">
        <v>31</v>
      </c>
      <c r="X1757" s="2" t="str">
        <f t="shared" si="110"/>
        <v>10-19</v>
      </c>
      <c r="Y1757" s="2" t="str">
        <f t="shared" si="111"/>
        <v>10-19</v>
      </c>
    </row>
    <row r="1758" spans="1:25" x14ac:dyDescent="0.25">
      <c r="A1758" s="2">
        <v>3327</v>
      </c>
      <c r="B1758" s="2" t="s">
        <v>2370</v>
      </c>
      <c r="C1758" s="2">
        <v>35</v>
      </c>
      <c r="D1758" s="2" t="s">
        <v>26</v>
      </c>
      <c r="E1758" s="2" t="s">
        <v>27</v>
      </c>
      <c r="F1758" s="2" t="s">
        <v>477</v>
      </c>
      <c r="G1758" s="5">
        <v>42094</v>
      </c>
      <c r="H1758" s="2">
        <v>8.84</v>
      </c>
      <c r="I1758" s="2">
        <f t="shared" ca="1" si="108"/>
        <v>5</v>
      </c>
      <c r="J1758" s="2" t="str">
        <f t="shared" ca="1" si="109"/>
        <v>5-10</v>
      </c>
      <c r="K1758" s="5">
        <v>44281</v>
      </c>
      <c r="L1758" s="2" t="s">
        <v>29</v>
      </c>
      <c r="M1758" s="2" t="s">
        <v>30</v>
      </c>
      <c r="N1758" s="2">
        <v>2</v>
      </c>
      <c r="O1758" s="2" t="str" cm="1">
        <f t="array" ref="O1758">_xlfn.IFS(HRData[[#This Row],[Performance Rating]]=1,"Very Dissatisfied",HRData[[#This Row],[Performance Rating]]=2,"Dissatisfied",HRData[[#This Row],[Performance Rating]]=3,"Neutral",HRData[[#This Row],[Performance Rating]]=4,"Satisfied",HRData[[#This Row],[Performance Rating]]=5,"Very Satisfied")</f>
        <v>Dissatisfied</v>
      </c>
      <c r="P1758" s="7">
        <v>87447</v>
      </c>
      <c r="Q1758" s="7">
        <v>1468</v>
      </c>
      <c r="R1758" s="2">
        <v>13</v>
      </c>
      <c r="S1758" s="2">
        <v>5</v>
      </c>
      <c r="T1758" s="2">
        <v>4</v>
      </c>
      <c r="U1758" s="2">
        <v>4</v>
      </c>
      <c r="V1758" s="2" t="str" cm="1">
        <f t="array" ref="V1758">_xlfn.IFS(HRData[[#This Row],[Job Satisfaction Level]]=1,"Very Dissatisfied",HRData[[#This Row],[Job Satisfaction Level]]=2,"Dissatisfied",HRData[[#This Row],[Job Satisfaction Level]]=3,"Neutral",HRData[[#This Row],[Job Satisfaction Level]]=4,"Satisfied",HRData[[#This Row],[Job Satisfaction Level]]=5,"Very Satisfied")</f>
        <v>Satisfied</v>
      </c>
      <c r="W1758" s="2" t="s">
        <v>31</v>
      </c>
      <c r="X1758" s="2" t="str">
        <f t="shared" si="110"/>
        <v>30-39</v>
      </c>
      <c r="Y1758" s="2" t="str">
        <f t="shared" si="111"/>
        <v>30-39</v>
      </c>
    </row>
    <row r="1759" spans="1:25" x14ac:dyDescent="0.25">
      <c r="A1759" s="2">
        <v>1407</v>
      </c>
      <c r="B1759" s="2" t="s">
        <v>2371</v>
      </c>
      <c r="C1759" s="2">
        <v>43</v>
      </c>
      <c r="D1759" s="2" t="s">
        <v>26</v>
      </c>
      <c r="E1759" s="2" t="s">
        <v>37</v>
      </c>
      <c r="F1759" s="2" t="s">
        <v>720</v>
      </c>
      <c r="G1759" s="5">
        <v>44762</v>
      </c>
      <c r="H1759" s="2">
        <v>1.53</v>
      </c>
      <c r="I1759" s="2">
        <f t="shared" ca="1" si="108"/>
        <v>1</v>
      </c>
      <c r="J1759" s="2" t="str">
        <f t="shared" ca="1" si="109"/>
        <v>1-3</v>
      </c>
      <c r="K1759" s="5">
        <v>45221</v>
      </c>
      <c r="L1759" s="2" t="s">
        <v>44</v>
      </c>
      <c r="M1759" s="2" t="s">
        <v>30</v>
      </c>
      <c r="N1759" s="2">
        <v>3</v>
      </c>
      <c r="O1759" s="2" t="str" cm="1">
        <f t="array" ref="O1759">_xlfn.IFS(HRData[[#This Row],[Performance Rating]]=1,"Very Dissatisfied",HRData[[#This Row],[Performance Rating]]=2,"Dissatisfied",HRData[[#This Row],[Performance Rating]]=3,"Neutral",HRData[[#This Row],[Performance Rating]]=4,"Satisfied",HRData[[#This Row],[Performance Rating]]=5,"Very Satisfied")</f>
        <v>Neutral</v>
      </c>
      <c r="P1759" s="7">
        <v>121287</v>
      </c>
      <c r="Q1759" s="7">
        <v>7886</v>
      </c>
      <c r="R1759" s="2">
        <v>18</v>
      </c>
      <c r="S1759" s="2">
        <v>6</v>
      </c>
      <c r="T1759" s="2">
        <v>10</v>
      </c>
      <c r="U1759" s="2">
        <v>4</v>
      </c>
      <c r="V1759" s="2" t="str" cm="1">
        <f t="array" ref="V1759">_xlfn.IFS(HRData[[#This Row],[Job Satisfaction Level]]=1,"Very Dissatisfied",HRData[[#This Row],[Job Satisfaction Level]]=2,"Dissatisfied",HRData[[#This Row],[Job Satisfaction Level]]=3,"Neutral",HRData[[#This Row],[Job Satisfaction Level]]=4,"Satisfied",HRData[[#This Row],[Job Satisfaction Level]]=5,"Very Satisfied")</f>
        <v>Satisfied</v>
      </c>
      <c r="W1759" s="2" t="s">
        <v>31</v>
      </c>
      <c r="X1759" s="2" t="str">
        <f t="shared" si="110"/>
        <v>40-49</v>
      </c>
      <c r="Y1759" s="2" t="str">
        <f t="shared" si="111"/>
        <v>40-49</v>
      </c>
    </row>
    <row r="1760" spans="1:25" x14ac:dyDescent="0.25">
      <c r="A1760" s="2">
        <v>7932</v>
      </c>
      <c r="B1760" s="2" t="s">
        <v>2372</v>
      </c>
      <c r="C1760" s="2">
        <v>60</v>
      </c>
      <c r="D1760" s="2" t="s">
        <v>33</v>
      </c>
      <c r="E1760" s="2" t="s">
        <v>34</v>
      </c>
      <c r="F1760" s="2" t="s">
        <v>1055</v>
      </c>
      <c r="G1760" s="5">
        <v>42692</v>
      </c>
      <c r="H1760" s="2">
        <v>7.2</v>
      </c>
      <c r="I1760" s="2">
        <f t="shared" ca="1" si="108"/>
        <v>7</v>
      </c>
      <c r="J1760" s="2" t="str">
        <f t="shared" ca="1" si="109"/>
        <v>5-10</v>
      </c>
      <c r="K1760" s="5">
        <v>45279</v>
      </c>
      <c r="L1760" s="2" t="s">
        <v>44</v>
      </c>
      <c r="M1760" s="2" t="s">
        <v>30</v>
      </c>
      <c r="N1760" s="2">
        <v>4</v>
      </c>
      <c r="O1760" s="2" t="str" cm="1">
        <f t="array" ref="O1760">_xlfn.IFS(HRData[[#This Row],[Performance Rating]]=1,"Very Dissatisfied",HRData[[#This Row],[Performance Rating]]=2,"Dissatisfied",HRData[[#This Row],[Performance Rating]]=3,"Neutral",HRData[[#This Row],[Performance Rating]]=4,"Satisfied",HRData[[#This Row],[Performance Rating]]=5,"Very Satisfied")</f>
        <v>Satisfied</v>
      </c>
      <c r="P1760" s="7">
        <v>89232</v>
      </c>
      <c r="Q1760" s="7">
        <v>4727</v>
      </c>
      <c r="R1760" s="2">
        <v>14</v>
      </c>
      <c r="S1760" s="2">
        <v>0</v>
      </c>
      <c r="T1760" s="2">
        <v>8</v>
      </c>
      <c r="U1760" s="2">
        <v>3</v>
      </c>
      <c r="V1760" s="2" t="str" cm="1">
        <f t="array" ref="V1760">_xlfn.IFS(HRData[[#This Row],[Job Satisfaction Level]]=1,"Very Dissatisfied",HRData[[#This Row],[Job Satisfaction Level]]=2,"Dissatisfied",HRData[[#This Row],[Job Satisfaction Level]]=3,"Neutral",HRData[[#This Row],[Job Satisfaction Level]]=4,"Satisfied",HRData[[#This Row],[Job Satisfaction Level]]=5,"Very Satisfied")</f>
        <v>Neutral</v>
      </c>
      <c r="W1760" s="2" t="s">
        <v>31</v>
      </c>
      <c r="X1760" s="2" t="str">
        <f t="shared" si="110"/>
        <v>60-69</v>
      </c>
      <c r="Y1760" s="2" t="str">
        <f t="shared" si="111"/>
        <v>60-69</v>
      </c>
    </row>
    <row r="1761" spans="1:25" x14ac:dyDescent="0.25">
      <c r="A1761" s="2">
        <v>8654</v>
      </c>
      <c r="B1761" s="2" t="s">
        <v>2373</v>
      </c>
      <c r="C1761" s="2">
        <v>39</v>
      </c>
      <c r="D1761" s="2" t="s">
        <v>33</v>
      </c>
      <c r="E1761" s="2" t="s">
        <v>50</v>
      </c>
      <c r="F1761" s="2" t="s">
        <v>708</v>
      </c>
      <c r="G1761" s="5">
        <v>43294</v>
      </c>
      <c r="H1761" s="2">
        <v>5.55</v>
      </c>
      <c r="I1761" s="2">
        <f t="shared" ca="1" si="108"/>
        <v>0</v>
      </c>
      <c r="J1761" s="2" t="str">
        <f t="shared" ca="1" si="109"/>
        <v>New</v>
      </c>
      <c r="K1761" s="5">
        <v>43536</v>
      </c>
      <c r="L1761" s="2" t="s">
        <v>29</v>
      </c>
      <c r="M1761" s="2" t="s">
        <v>30</v>
      </c>
      <c r="N1761" s="2">
        <v>2</v>
      </c>
      <c r="O1761" s="2" t="str" cm="1">
        <f t="array" ref="O1761">_xlfn.IFS(HRData[[#This Row],[Performance Rating]]=1,"Very Dissatisfied",HRData[[#This Row],[Performance Rating]]=2,"Dissatisfied",HRData[[#This Row],[Performance Rating]]=3,"Neutral",HRData[[#This Row],[Performance Rating]]=4,"Satisfied",HRData[[#This Row],[Performance Rating]]=5,"Very Satisfied")</f>
        <v>Dissatisfied</v>
      </c>
      <c r="P1761" s="7">
        <v>72045</v>
      </c>
      <c r="Q1761" s="7">
        <v>518</v>
      </c>
      <c r="R1761" s="2">
        <v>5</v>
      </c>
      <c r="S1761" s="2">
        <v>2</v>
      </c>
      <c r="T1761" s="2">
        <v>2</v>
      </c>
      <c r="U1761" s="2">
        <v>2</v>
      </c>
      <c r="V1761" s="2" t="str" cm="1">
        <f t="array" ref="V1761">_xlfn.IFS(HRData[[#This Row],[Job Satisfaction Level]]=1,"Very Dissatisfied",HRData[[#This Row],[Job Satisfaction Level]]=2,"Dissatisfied",HRData[[#This Row],[Job Satisfaction Level]]=3,"Neutral",HRData[[#This Row],[Job Satisfaction Level]]=4,"Satisfied",HRData[[#This Row],[Job Satisfaction Level]]=5,"Very Satisfied")</f>
        <v>Dissatisfied</v>
      </c>
      <c r="W1761" s="2" t="s">
        <v>40</v>
      </c>
      <c r="X1761" s="2" t="str">
        <f t="shared" si="110"/>
        <v>30-39</v>
      </c>
      <c r="Y1761" s="2" t="str">
        <f t="shared" si="111"/>
        <v>30-39</v>
      </c>
    </row>
    <row r="1762" spans="1:25" x14ac:dyDescent="0.25">
      <c r="A1762" s="2">
        <v>4909</v>
      </c>
      <c r="B1762" s="2" t="s">
        <v>2374</v>
      </c>
      <c r="C1762" s="2">
        <v>38</v>
      </c>
      <c r="D1762" s="2" t="s">
        <v>217</v>
      </c>
      <c r="E1762" s="2" t="s">
        <v>27</v>
      </c>
      <c r="F1762" s="2" t="s">
        <v>1040</v>
      </c>
      <c r="G1762" s="5">
        <v>42999</v>
      </c>
      <c r="H1762" s="2">
        <v>6.36</v>
      </c>
      <c r="I1762" s="2">
        <f t="shared" ca="1" si="108"/>
        <v>0</v>
      </c>
      <c r="J1762" s="2" t="str">
        <f t="shared" ca="1" si="109"/>
        <v>New</v>
      </c>
      <c r="K1762" s="5">
        <v>43219</v>
      </c>
      <c r="L1762" s="2" t="s">
        <v>48</v>
      </c>
      <c r="M1762" s="2" t="s">
        <v>30</v>
      </c>
      <c r="N1762" s="2">
        <v>5</v>
      </c>
      <c r="O1762" s="2" t="str" cm="1">
        <f t="array" ref="O1762">_xlfn.IFS(HRData[[#This Row],[Performance Rating]]=1,"Very Dissatisfied",HRData[[#This Row],[Performance Rating]]=2,"Dissatisfied",HRData[[#This Row],[Performance Rating]]=3,"Neutral",HRData[[#This Row],[Performance Rating]]=4,"Satisfied",HRData[[#This Row],[Performance Rating]]=5,"Very Satisfied")</f>
        <v>Very Satisfied</v>
      </c>
      <c r="P1762" s="7">
        <v>119933</v>
      </c>
      <c r="Q1762" s="7">
        <v>104</v>
      </c>
      <c r="R1762" s="2">
        <v>15</v>
      </c>
      <c r="S1762" s="2">
        <v>5</v>
      </c>
      <c r="T1762" s="2">
        <v>2</v>
      </c>
      <c r="U1762" s="2">
        <v>2</v>
      </c>
      <c r="V1762" s="2" t="str" cm="1">
        <f t="array" ref="V1762">_xlfn.IFS(HRData[[#This Row],[Job Satisfaction Level]]=1,"Very Dissatisfied",HRData[[#This Row],[Job Satisfaction Level]]=2,"Dissatisfied",HRData[[#This Row],[Job Satisfaction Level]]=3,"Neutral",HRData[[#This Row],[Job Satisfaction Level]]=4,"Satisfied",HRData[[#This Row],[Job Satisfaction Level]]=5,"Very Satisfied")</f>
        <v>Dissatisfied</v>
      </c>
      <c r="W1762" s="2" t="s">
        <v>31</v>
      </c>
      <c r="X1762" s="2" t="str">
        <f t="shared" si="110"/>
        <v>30-39</v>
      </c>
      <c r="Y1762" s="2" t="str">
        <f t="shared" si="111"/>
        <v>30-39</v>
      </c>
    </row>
    <row r="1763" spans="1:25" x14ac:dyDescent="0.25">
      <c r="A1763" s="2">
        <v>9231</v>
      </c>
      <c r="B1763" s="2" t="s">
        <v>2375</v>
      </c>
      <c r="C1763" s="2">
        <v>53</v>
      </c>
      <c r="D1763" s="2" t="s">
        <v>33</v>
      </c>
      <c r="E1763" s="2" t="s">
        <v>27</v>
      </c>
      <c r="F1763" s="2" t="s">
        <v>1846</v>
      </c>
      <c r="G1763" s="5">
        <v>43839</v>
      </c>
      <c r="H1763" s="2">
        <v>4.05</v>
      </c>
      <c r="I1763" s="2">
        <f t="shared" ca="1" si="108"/>
        <v>4</v>
      </c>
      <c r="J1763" s="2" t="str">
        <f t="shared" ca="1" si="109"/>
        <v>3-5</v>
      </c>
      <c r="K1763" s="5"/>
      <c r="L1763" s="2" t="s">
        <v>56</v>
      </c>
      <c r="M1763" s="2" t="s">
        <v>39</v>
      </c>
      <c r="N1763" s="2">
        <v>5</v>
      </c>
      <c r="O1763" s="2" t="str" cm="1">
        <f t="array" ref="O1763">_xlfn.IFS(HRData[[#This Row],[Performance Rating]]=1,"Very Dissatisfied",HRData[[#This Row],[Performance Rating]]=2,"Dissatisfied",HRData[[#This Row],[Performance Rating]]=3,"Neutral",HRData[[#This Row],[Performance Rating]]=4,"Satisfied",HRData[[#This Row],[Performance Rating]]=5,"Very Satisfied")</f>
        <v>Very Satisfied</v>
      </c>
      <c r="P1763" s="7">
        <v>39118</v>
      </c>
      <c r="Q1763" s="7">
        <v>4254</v>
      </c>
      <c r="R1763" s="2">
        <v>5</v>
      </c>
      <c r="S1763" s="2">
        <v>7</v>
      </c>
      <c r="T1763" s="2">
        <v>0</v>
      </c>
      <c r="U1763" s="2">
        <v>1</v>
      </c>
      <c r="V1763" s="2" t="str" cm="1">
        <f t="array" ref="V17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63" s="2" t="s">
        <v>31</v>
      </c>
      <c r="X1763" s="2" t="str">
        <f t="shared" si="110"/>
        <v>50-59</v>
      </c>
      <c r="Y1763" s="2" t="str">
        <f t="shared" si="111"/>
        <v>50-59</v>
      </c>
    </row>
    <row r="1764" spans="1:25" x14ac:dyDescent="0.25">
      <c r="A1764" s="2">
        <v>7878</v>
      </c>
      <c r="B1764" s="2" t="s">
        <v>2376</v>
      </c>
      <c r="C1764" s="2">
        <v>42</v>
      </c>
      <c r="D1764" s="2" t="s">
        <v>217</v>
      </c>
      <c r="E1764" s="2" t="s">
        <v>34</v>
      </c>
      <c r="F1764" s="2" t="s">
        <v>1594</v>
      </c>
      <c r="G1764" s="5">
        <v>44208</v>
      </c>
      <c r="H1764" s="2">
        <v>3.04</v>
      </c>
      <c r="I1764" s="2">
        <f t="shared" ca="1" si="108"/>
        <v>3</v>
      </c>
      <c r="J1764" s="2" t="str">
        <f t="shared" ca="1" si="109"/>
        <v>3-5</v>
      </c>
      <c r="K1764" s="5"/>
      <c r="L1764" s="2" t="s">
        <v>29</v>
      </c>
      <c r="M1764" s="2" t="s">
        <v>39</v>
      </c>
      <c r="N1764" s="2">
        <v>5</v>
      </c>
      <c r="O1764" s="2" t="str" cm="1">
        <f t="array" ref="O1764">_xlfn.IFS(HRData[[#This Row],[Performance Rating]]=1,"Very Dissatisfied",HRData[[#This Row],[Performance Rating]]=2,"Dissatisfied",HRData[[#This Row],[Performance Rating]]=3,"Neutral",HRData[[#This Row],[Performance Rating]]=4,"Satisfied",HRData[[#This Row],[Performance Rating]]=5,"Very Satisfied")</f>
        <v>Very Satisfied</v>
      </c>
      <c r="P1764" s="7">
        <v>48014</v>
      </c>
      <c r="Q1764" s="7">
        <v>9685</v>
      </c>
      <c r="R1764" s="2">
        <v>8</v>
      </c>
      <c r="S1764" s="2">
        <v>0</v>
      </c>
      <c r="T1764" s="2">
        <v>9</v>
      </c>
      <c r="U1764" s="2">
        <v>2</v>
      </c>
      <c r="V1764" s="2" t="str" cm="1">
        <f t="array" ref="V1764">_xlfn.IFS(HRData[[#This Row],[Job Satisfaction Level]]=1,"Very Dissatisfied",HRData[[#This Row],[Job Satisfaction Level]]=2,"Dissatisfied",HRData[[#This Row],[Job Satisfaction Level]]=3,"Neutral",HRData[[#This Row],[Job Satisfaction Level]]=4,"Satisfied",HRData[[#This Row],[Job Satisfaction Level]]=5,"Very Satisfied")</f>
        <v>Dissatisfied</v>
      </c>
      <c r="W1764" s="2" t="s">
        <v>40</v>
      </c>
      <c r="X1764" s="2" t="str">
        <f t="shared" si="110"/>
        <v>40-49</v>
      </c>
      <c r="Y1764" s="2" t="str">
        <f t="shared" si="111"/>
        <v>40-49</v>
      </c>
    </row>
    <row r="1765" spans="1:25" x14ac:dyDescent="0.25">
      <c r="A1765" s="2">
        <v>1962</v>
      </c>
      <c r="B1765" s="2" t="s">
        <v>2377</v>
      </c>
      <c r="C1765" s="2">
        <v>32</v>
      </c>
      <c r="D1765" s="2" t="s">
        <v>217</v>
      </c>
      <c r="E1765" s="2" t="s">
        <v>27</v>
      </c>
      <c r="F1765" s="2" t="s">
        <v>300</v>
      </c>
      <c r="G1765" s="5">
        <v>43117</v>
      </c>
      <c r="H1765" s="2">
        <v>6.03</v>
      </c>
      <c r="I1765" s="2">
        <f t="shared" ca="1" si="108"/>
        <v>6</v>
      </c>
      <c r="J1765" s="2" t="str">
        <f t="shared" ca="1" si="109"/>
        <v>5-10</v>
      </c>
      <c r="K1765" s="5"/>
      <c r="L1765" s="2" t="s">
        <v>56</v>
      </c>
      <c r="M1765" s="2" t="s">
        <v>39</v>
      </c>
      <c r="N1765" s="2">
        <v>5</v>
      </c>
      <c r="O1765" s="2" t="str" cm="1">
        <f t="array" ref="O1765">_xlfn.IFS(HRData[[#This Row],[Performance Rating]]=1,"Very Dissatisfied",HRData[[#This Row],[Performance Rating]]=2,"Dissatisfied",HRData[[#This Row],[Performance Rating]]=3,"Neutral",HRData[[#This Row],[Performance Rating]]=4,"Satisfied",HRData[[#This Row],[Performance Rating]]=5,"Very Satisfied")</f>
        <v>Very Satisfied</v>
      </c>
      <c r="P1765" s="7">
        <v>83404</v>
      </c>
      <c r="Q1765" s="7">
        <v>442</v>
      </c>
      <c r="R1765" s="2">
        <v>8</v>
      </c>
      <c r="S1765" s="2">
        <v>2</v>
      </c>
      <c r="T1765" s="2">
        <v>3</v>
      </c>
      <c r="U1765" s="2">
        <v>5</v>
      </c>
      <c r="V1765" s="2" t="str" cm="1">
        <f t="array" ref="V1765">_xlfn.IFS(HRData[[#This Row],[Job Satisfaction Level]]=1,"Very Dissatisfied",HRData[[#This Row],[Job Satisfaction Level]]=2,"Dissatisfied",HRData[[#This Row],[Job Satisfaction Level]]=3,"Neutral",HRData[[#This Row],[Job Satisfaction Level]]=4,"Satisfied",HRData[[#This Row],[Job Satisfaction Level]]=5,"Very Satisfied")</f>
        <v>Very Satisfied</v>
      </c>
      <c r="W1765" s="2" t="s">
        <v>40</v>
      </c>
      <c r="X1765" s="2" t="str">
        <f t="shared" si="110"/>
        <v>30-39</v>
      </c>
      <c r="Y1765" s="2" t="str">
        <f t="shared" si="111"/>
        <v>30-39</v>
      </c>
    </row>
    <row r="1766" spans="1:25" x14ac:dyDescent="0.25">
      <c r="A1766" s="2">
        <v>2105</v>
      </c>
      <c r="B1766" s="2" t="s">
        <v>2378</v>
      </c>
      <c r="C1766" s="2">
        <v>49</v>
      </c>
      <c r="D1766" s="2" t="s">
        <v>26</v>
      </c>
      <c r="E1766" s="2" t="s">
        <v>27</v>
      </c>
      <c r="F1766" s="2" t="s">
        <v>318</v>
      </c>
      <c r="G1766" s="5">
        <v>44230</v>
      </c>
      <c r="H1766" s="2">
        <v>2.98</v>
      </c>
      <c r="I1766" s="2">
        <f t="shared" ca="1" si="108"/>
        <v>3</v>
      </c>
      <c r="J1766" s="2" t="str">
        <f t="shared" ca="1" si="109"/>
        <v>3-5</v>
      </c>
      <c r="K1766" s="5"/>
      <c r="L1766" s="2" t="s">
        <v>56</v>
      </c>
      <c r="M1766" s="2" t="s">
        <v>39</v>
      </c>
      <c r="N1766" s="2">
        <v>2</v>
      </c>
      <c r="O1766" s="2" t="str" cm="1">
        <f t="array" ref="O1766">_xlfn.IFS(HRData[[#This Row],[Performance Rating]]=1,"Very Dissatisfied",HRData[[#This Row],[Performance Rating]]=2,"Dissatisfied",HRData[[#This Row],[Performance Rating]]=3,"Neutral",HRData[[#This Row],[Performance Rating]]=4,"Satisfied",HRData[[#This Row],[Performance Rating]]=5,"Very Satisfied")</f>
        <v>Dissatisfied</v>
      </c>
      <c r="P1766" s="7">
        <v>91651</v>
      </c>
      <c r="Q1766" s="7">
        <v>6686</v>
      </c>
      <c r="R1766" s="2">
        <v>19</v>
      </c>
      <c r="S1766" s="2">
        <v>5</v>
      </c>
      <c r="T1766" s="2">
        <v>10</v>
      </c>
      <c r="U1766" s="2">
        <v>1</v>
      </c>
      <c r="V1766" s="2" t="str" cm="1">
        <f t="array" ref="V17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66" s="2" t="s">
        <v>40</v>
      </c>
      <c r="X1766" s="2" t="str">
        <f t="shared" si="110"/>
        <v>40-49</v>
      </c>
      <c r="Y1766" s="2" t="str">
        <f t="shared" si="111"/>
        <v>40-49</v>
      </c>
    </row>
    <row r="1767" spans="1:25" x14ac:dyDescent="0.25">
      <c r="A1767" s="2">
        <v>6466</v>
      </c>
      <c r="B1767" s="2" t="s">
        <v>2379</v>
      </c>
      <c r="C1767" s="2">
        <v>60</v>
      </c>
      <c r="D1767" s="2" t="s">
        <v>26</v>
      </c>
      <c r="E1767" s="2" t="s">
        <v>37</v>
      </c>
      <c r="F1767" s="2" t="s">
        <v>723</v>
      </c>
      <c r="G1767" s="5">
        <v>42756</v>
      </c>
      <c r="H1767" s="2">
        <v>7.02</v>
      </c>
      <c r="I1767" s="2">
        <f t="shared" ca="1" si="108"/>
        <v>5</v>
      </c>
      <c r="J1767" s="2" t="str">
        <f t="shared" ca="1" si="109"/>
        <v>5-10</v>
      </c>
      <c r="K1767" s="5">
        <v>44705</v>
      </c>
      <c r="L1767" s="2" t="s">
        <v>44</v>
      </c>
      <c r="M1767" s="2" t="s">
        <v>30</v>
      </c>
      <c r="N1767" s="2">
        <v>5</v>
      </c>
      <c r="O1767" s="2" t="str" cm="1">
        <f t="array" ref="O1767">_xlfn.IFS(HRData[[#This Row],[Performance Rating]]=1,"Very Dissatisfied",HRData[[#This Row],[Performance Rating]]=2,"Dissatisfied",HRData[[#This Row],[Performance Rating]]=3,"Neutral",HRData[[#This Row],[Performance Rating]]=4,"Satisfied",HRData[[#This Row],[Performance Rating]]=5,"Very Satisfied")</f>
        <v>Very Satisfied</v>
      </c>
      <c r="P1767" s="7">
        <v>73520</v>
      </c>
      <c r="Q1767" s="7">
        <v>7370</v>
      </c>
      <c r="R1767" s="2">
        <v>14</v>
      </c>
      <c r="S1767" s="2">
        <v>6</v>
      </c>
      <c r="T1767" s="2">
        <v>6</v>
      </c>
      <c r="U1767" s="2">
        <v>4</v>
      </c>
      <c r="V1767" s="2" t="str" cm="1">
        <f t="array" ref="V1767">_xlfn.IFS(HRData[[#This Row],[Job Satisfaction Level]]=1,"Very Dissatisfied",HRData[[#This Row],[Job Satisfaction Level]]=2,"Dissatisfied",HRData[[#This Row],[Job Satisfaction Level]]=3,"Neutral",HRData[[#This Row],[Job Satisfaction Level]]=4,"Satisfied",HRData[[#This Row],[Job Satisfaction Level]]=5,"Very Satisfied")</f>
        <v>Satisfied</v>
      </c>
      <c r="W1767" s="2" t="s">
        <v>31</v>
      </c>
      <c r="X1767" s="2" t="str">
        <f t="shared" si="110"/>
        <v>60-69</v>
      </c>
      <c r="Y1767" s="2" t="str">
        <f t="shared" si="111"/>
        <v>60-69</v>
      </c>
    </row>
    <row r="1768" spans="1:25" x14ac:dyDescent="0.25">
      <c r="A1768" s="2">
        <v>4038</v>
      </c>
      <c r="B1768" s="2" t="s">
        <v>2380</v>
      </c>
      <c r="C1768" s="2">
        <v>18</v>
      </c>
      <c r="D1768" s="2" t="s">
        <v>33</v>
      </c>
      <c r="E1768" s="2" t="s">
        <v>42</v>
      </c>
      <c r="F1768" s="2" t="s">
        <v>188</v>
      </c>
      <c r="G1768" s="5">
        <v>43803</v>
      </c>
      <c r="H1768" s="2">
        <v>4.1500000000000004</v>
      </c>
      <c r="I1768" s="2">
        <f t="shared" ca="1" si="108"/>
        <v>4</v>
      </c>
      <c r="J1768" s="2" t="str">
        <f t="shared" ca="1" si="109"/>
        <v>3-5</v>
      </c>
      <c r="K1768" s="5"/>
      <c r="L1768" s="2" t="s">
        <v>29</v>
      </c>
      <c r="M1768" s="2" t="s">
        <v>39</v>
      </c>
      <c r="N1768" s="2">
        <v>4</v>
      </c>
      <c r="O1768" s="2" t="str" cm="1">
        <f t="array" ref="O1768">_xlfn.IFS(HRData[[#This Row],[Performance Rating]]=1,"Very Dissatisfied",HRData[[#This Row],[Performance Rating]]=2,"Dissatisfied",HRData[[#This Row],[Performance Rating]]=3,"Neutral",HRData[[#This Row],[Performance Rating]]=4,"Satisfied",HRData[[#This Row],[Performance Rating]]=5,"Very Satisfied")</f>
        <v>Satisfied</v>
      </c>
      <c r="P1768" s="7">
        <v>88349</v>
      </c>
      <c r="Q1768" s="7">
        <v>4520</v>
      </c>
      <c r="R1768" s="2">
        <v>8</v>
      </c>
      <c r="S1768" s="2">
        <v>7</v>
      </c>
      <c r="T1768" s="2">
        <v>8</v>
      </c>
      <c r="U1768" s="2">
        <v>5</v>
      </c>
      <c r="V1768" s="2" t="str" cm="1">
        <f t="array" ref="V1768">_xlfn.IFS(HRData[[#This Row],[Job Satisfaction Level]]=1,"Very Dissatisfied",HRData[[#This Row],[Job Satisfaction Level]]=2,"Dissatisfied",HRData[[#This Row],[Job Satisfaction Level]]=3,"Neutral",HRData[[#This Row],[Job Satisfaction Level]]=4,"Satisfied",HRData[[#This Row],[Job Satisfaction Level]]=5,"Very Satisfied")</f>
        <v>Very Satisfied</v>
      </c>
      <c r="W1768" s="2" t="s">
        <v>31</v>
      </c>
      <c r="X1768" s="2" t="str">
        <f t="shared" si="110"/>
        <v>10-19</v>
      </c>
      <c r="Y1768" s="2" t="str">
        <f t="shared" si="111"/>
        <v>10-19</v>
      </c>
    </row>
    <row r="1769" spans="1:25" x14ac:dyDescent="0.25">
      <c r="A1769" s="2">
        <v>2199</v>
      </c>
      <c r="B1769" s="2" t="s">
        <v>2381</v>
      </c>
      <c r="C1769" s="2">
        <v>29</v>
      </c>
      <c r="D1769" s="2" t="s">
        <v>33</v>
      </c>
      <c r="E1769" s="2" t="s">
        <v>27</v>
      </c>
      <c r="F1769" s="2" t="s">
        <v>107</v>
      </c>
      <c r="G1769" s="5">
        <v>45248</v>
      </c>
      <c r="H1769" s="2">
        <v>0.19</v>
      </c>
      <c r="I1769" s="2">
        <f t="shared" ca="1" si="108"/>
        <v>0</v>
      </c>
      <c r="J1769" s="2" t="str">
        <f t="shared" ca="1" si="109"/>
        <v>New</v>
      </c>
      <c r="K1769" s="5">
        <v>45265</v>
      </c>
      <c r="L1769" s="2" t="s">
        <v>29</v>
      </c>
      <c r="M1769" s="2" t="s">
        <v>30</v>
      </c>
      <c r="N1769" s="2">
        <v>3</v>
      </c>
      <c r="O1769" s="2" t="str" cm="1">
        <f t="array" ref="O1769">_xlfn.IFS(HRData[[#This Row],[Performance Rating]]=1,"Very Dissatisfied",HRData[[#This Row],[Performance Rating]]=2,"Dissatisfied",HRData[[#This Row],[Performance Rating]]=3,"Neutral",HRData[[#This Row],[Performance Rating]]=4,"Satisfied",HRData[[#This Row],[Performance Rating]]=5,"Very Satisfied")</f>
        <v>Neutral</v>
      </c>
      <c r="P1769" s="7">
        <v>76143</v>
      </c>
      <c r="Q1769" s="7">
        <v>2298</v>
      </c>
      <c r="R1769" s="2">
        <v>2</v>
      </c>
      <c r="S1769" s="2">
        <v>9</v>
      </c>
      <c r="T1769" s="2">
        <v>3</v>
      </c>
      <c r="U1769" s="2">
        <v>3</v>
      </c>
      <c r="V1769" s="2" t="str" cm="1">
        <f t="array" ref="V1769">_xlfn.IFS(HRData[[#This Row],[Job Satisfaction Level]]=1,"Very Dissatisfied",HRData[[#This Row],[Job Satisfaction Level]]=2,"Dissatisfied",HRData[[#This Row],[Job Satisfaction Level]]=3,"Neutral",HRData[[#This Row],[Job Satisfaction Level]]=4,"Satisfied",HRData[[#This Row],[Job Satisfaction Level]]=5,"Very Satisfied")</f>
        <v>Neutral</v>
      </c>
      <c r="W1769" s="2" t="s">
        <v>40</v>
      </c>
      <c r="X1769" s="2" t="str">
        <f t="shared" si="110"/>
        <v>20-29</v>
      </c>
      <c r="Y1769" s="2" t="str">
        <f t="shared" si="111"/>
        <v>20-29</v>
      </c>
    </row>
    <row r="1770" spans="1:25" x14ac:dyDescent="0.25">
      <c r="A1770" s="2">
        <v>6991</v>
      </c>
      <c r="B1770" s="2" t="s">
        <v>2382</v>
      </c>
      <c r="C1770" s="2">
        <v>57</v>
      </c>
      <c r="D1770" s="2" t="s">
        <v>26</v>
      </c>
      <c r="E1770" s="2" t="s">
        <v>50</v>
      </c>
      <c r="F1770" s="2" t="s">
        <v>953</v>
      </c>
      <c r="G1770" s="5">
        <v>41672</v>
      </c>
      <c r="H1770" s="2">
        <v>9.99</v>
      </c>
      <c r="I1770" s="2">
        <f t="shared" ca="1" si="108"/>
        <v>5</v>
      </c>
      <c r="J1770" s="2" t="str">
        <f t="shared" ca="1" si="109"/>
        <v>5-10</v>
      </c>
      <c r="K1770" s="5">
        <v>43499</v>
      </c>
      <c r="L1770" s="2" t="s">
        <v>48</v>
      </c>
      <c r="M1770" s="2" t="s">
        <v>30</v>
      </c>
      <c r="N1770" s="2">
        <v>5</v>
      </c>
      <c r="O1770" s="2" t="str" cm="1">
        <f t="array" ref="O1770">_xlfn.IFS(HRData[[#This Row],[Performance Rating]]=1,"Very Dissatisfied",HRData[[#This Row],[Performance Rating]]=2,"Dissatisfied",HRData[[#This Row],[Performance Rating]]=3,"Neutral",HRData[[#This Row],[Performance Rating]]=4,"Satisfied",HRData[[#This Row],[Performance Rating]]=5,"Very Satisfied")</f>
        <v>Very Satisfied</v>
      </c>
      <c r="P1770" s="7">
        <v>96315</v>
      </c>
      <c r="Q1770" s="7">
        <v>1676</v>
      </c>
      <c r="R1770" s="2">
        <v>19</v>
      </c>
      <c r="S1770" s="2">
        <v>8</v>
      </c>
      <c r="T1770" s="2">
        <v>6</v>
      </c>
      <c r="U1770" s="2">
        <v>1</v>
      </c>
      <c r="V1770" s="2" t="str" cm="1">
        <f t="array" ref="V17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70" s="2" t="s">
        <v>31</v>
      </c>
      <c r="X1770" s="2" t="str">
        <f t="shared" si="110"/>
        <v>50-59</v>
      </c>
      <c r="Y1770" s="2" t="str">
        <f t="shared" si="111"/>
        <v>50-59</v>
      </c>
    </row>
    <row r="1771" spans="1:25" x14ac:dyDescent="0.25">
      <c r="A1771" s="2">
        <v>6255</v>
      </c>
      <c r="B1771" s="2" t="s">
        <v>2383</v>
      </c>
      <c r="C1771" s="2">
        <v>25</v>
      </c>
      <c r="D1771" s="2" t="s">
        <v>26</v>
      </c>
      <c r="E1771" s="2" t="s">
        <v>42</v>
      </c>
      <c r="F1771" s="2" t="s">
        <v>553</v>
      </c>
      <c r="G1771" s="5">
        <v>43664</v>
      </c>
      <c r="H1771" s="2">
        <v>4.53</v>
      </c>
      <c r="I1771" s="2">
        <f t="shared" ca="1" si="108"/>
        <v>4</v>
      </c>
      <c r="J1771" s="2" t="str">
        <f t="shared" ca="1" si="109"/>
        <v>3-5</v>
      </c>
      <c r="K1771" s="5"/>
      <c r="L1771" s="2" t="s">
        <v>44</v>
      </c>
      <c r="M1771" s="2" t="s">
        <v>39</v>
      </c>
      <c r="N1771" s="2">
        <v>1</v>
      </c>
      <c r="O1771" s="2" t="str" cm="1">
        <f t="array" ref="O1771">_xlfn.IFS(HRData[[#This Row],[Performance Rating]]=1,"Very Dissatisfied",HRData[[#This Row],[Performance Rating]]=2,"Dissatisfied",HRData[[#This Row],[Performance Rating]]=3,"Neutral",HRData[[#This Row],[Performance Rating]]=4,"Satisfied",HRData[[#This Row],[Performance Rating]]=5,"Very Satisfied")</f>
        <v>Very Dissatisfied</v>
      </c>
      <c r="P1771" s="7">
        <v>140751</v>
      </c>
      <c r="Q1771" s="7">
        <v>4790</v>
      </c>
      <c r="R1771" s="2">
        <v>11</v>
      </c>
      <c r="S1771" s="2">
        <v>6</v>
      </c>
      <c r="T1771" s="2">
        <v>6</v>
      </c>
      <c r="U1771" s="2">
        <v>5</v>
      </c>
      <c r="V1771" s="2" t="str" cm="1">
        <f t="array" ref="V1771">_xlfn.IFS(HRData[[#This Row],[Job Satisfaction Level]]=1,"Very Dissatisfied",HRData[[#This Row],[Job Satisfaction Level]]=2,"Dissatisfied",HRData[[#This Row],[Job Satisfaction Level]]=3,"Neutral",HRData[[#This Row],[Job Satisfaction Level]]=4,"Satisfied",HRData[[#This Row],[Job Satisfaction Level]]=5,"Very Satisfied")</f>
        <v>Very Satisfied</v>
      </c>
      <c r="W1771" s="2" t="s">
        <v>31</v>
      </c>
      <c r="X1771" s="2" t="str">
        <f t="shared" si="110"/>
        <v>20-29</v>
      </c>
      <c r="Y1771" s="2" t="str">
        <f t="shared" si="111"/>
        <v>20-29</v>
      </c>
    </row>
    <row r="1772" spans="1:25" x14ac:dyDescent="0.25">
      <c r="A1772" s="2">
        <v>6117</v>
      </c>
      <c r="B1772" s="2" t="s">
        <v>2384</v>
      </c>
      <c r="C1772" s="2">
        <v>33</v>
      </c>
      <c r="D1772" s="2" t="s">
        <v>26</v>
      </c>
      <c r="E1772" s="2" t="s">
        <v>42</v>
      </c>
      <c r="F1772" s="2" t="s">
        <v>731</v>
      </c>
      <c r="G1772" s="5">
        <v>44123</v>
      </c>
      <c r="H1772" s="2">
        <v>3.28</v>
      </c>
      <c r="I1772" s="2">
        <f t="shared" ca="1" si="108"/>
        <v>3</v>
      </c>
      <c r="J1772" s="2" t="str">
        <f t="shared" ca="1" si="109"/>
        <v>3-5</v>
      </c>
      <c r="K1772" s="5"/>
      <c r="L1772" s="2" t="s">
        <v>44</v>
      </c>
      <c r="M1772" s="2" t="s">
        <v>39</v>
      </c>
      <c r="N1772" s="2">
        <v>5</v>
      </c>
      <c r="O1772" s="2" t="str" cm="1">
        <f t="array" ref="O1772">_xlfn.IFS(HRData[[#This Row],[Performance Rating]]=1,"Very Dissatisfied",HRData[[#This Row],[Performance Rating]]=2,"Dissatisfied",HRData[[#This Row],[Performance Rating]]=3,"Neutral",HRData[[#This Row],[Performance Rating]]=4,"Satisfied",HRData[[#This Row],[Performance Rating]]=5,"Very Satisfied")</f>
        <v>Very Satisfied</v>
      </c>
      <c r="P1772" s="7">
        <v>34065</v>
      </c>
      <c r="Q1772" s="7">
        <v>3651</v>
      </c>
      <c r="R1772" s="2">
        <v>0</v>
      </c>
      <c r="S1772" s="2">
        <v>1</v>
      </c>
      <c r="T1772" s="2">
        <v>7</v>
      </c>
      <c r="U1772" s="2">
        <v>5</v>
      </c>
      <c r="V1772" s="2" t="str" cm="1">
        <f t="array" ref="V1772">_xlfn.IFS(HRData[[#This Row],[Job Satisfaction Level]]=1,"Very Dissatisfied",HRData[[#This Row],[Job Satisfaction Level]]=2,"Dissatisfied",HRData[[#This Row],[Job Satisfaction Level]]=3,"Neutral",HRData[[#This Row],[Job Satisfaction Level]]=4,"Satisfied",HRData[[#This Row],[Job Satisfaction Level]]=5,"Very Satisfied")</f>
        <v>Very Satisfied</v>
      </c>
      <c r="W1772" s="2" t="s">
        <v>31</v>
      </c>
      <c r="X1772" s="2" t="str">
        <f t="shared" si="110"/>
        <v>30-39</v>
      </c>
      <c r="Y1772" s="2" t="str">
        <f t="shared" si="111"/>
        <v>30-39</v>
      </c>
    </row>
    <row r="1773" spans="1:25" x14ac:dyDescent="0.25">
      <c r="A1773" s="2">
        <v>7319</v>
      </c>
      <c r="B1773" s="2" t="s">
        <v>2385</v>
      </c>
      <c r="C1773" s="2">
        <v>41</v>
      </c>
      <c r="D1773" s="2" t="s">
        <v>26</v>
      </c>
      <c r="E1773" s="2" t="s">
        <v>42</v>
      </c>
      <c r="F1773" s="2" t="s">
        <v>2320</v>
      </c>
      <c r="G1773" s="5">
        <v>42184</v>
      </c>
      <c r="H1773" s="2">
        <v>8.59</v>
      </c>
      <c r="I1773" s="2">
        <f t="shared" ca="1" si="108"/>
        <v>1</v>
      </c>
      <c r="J1773" s="2" t="str">
        <f t="shared" ca="1" si="109"/>
        <v>1-3</v>
      </c>
      <c r="K1773" s="5">
        <v>42721</v>
      </c>
      <c r="L1773" s="2" t="s">
        <v>44</v>
      </c>
      <c r="M1773" s="2" t="s">
        <v>30</v>
      </c>
      <c r="N1773" s="2">
        <v>3</v>
      </c>
      <c r="O1773" s="2" t="str" cm="1">
        <f t="array" ref="O1773">_xlfn.IFS(HRData[[#This Row],[Performance Rating]]=1,"Very Dissatisfied",HRData[[#This Row],[Performance Rating]]=2,"Dissatisfied",HRData[[#This Row],[Performance Rating]]=3,"Neutral",HRData[[#This Row],[Performance Rating]]=4,"Satisfied",HRData[[#This Row],[Performance Rating]]=5,"Very Satisfied")</f>
        <v>Neutral</v>
      </c>
      <c r="P1773" s="7">
        <v>131850</v>
      </c>
      <c r="Q1773" s="7">
        <v>676</v>
      </c>
      <c r="R1773" s="2">
        <v>1</v>
      </c>
      <c r="S1773" s="2">
        <v>5</v>
      </c>
      <c r="T1773" s="2">
        <v>5</v>
      </c>
      <c r="U1773" s="2">
        <v>2</v>
      </c>
      <c r="V1773" s="2" t="str" cm="1">
        <f t="array" ref="V1773">_xlfn.IFS(HRData[[#This Row],[Job Satisfaction Level]]=1,"Very Dissatisfied",HRData[[#This Row],[Job Satisfaction Level]]=2,"Dissatisfied",HRData[[#This Row],[Job Satisfaction Level]]=3,"Neutral",HRData[[#This Row],[Job Satisfaction Level]]=4,"Satisfied",HRData[[#This Row],[Job Satisfaction Level]]=5,"Very Satisfied")</f>
        <v>Dissatisfied</v>
      </c>
      <c r="W1773" s="2" t="s">
        <v>45</v>
      </c>
      <c r="X1773" s="2" t="str">
        <f t="shared" si="110"/>
        <v>40-49</v>
      </c>
      <c r="Y1773" s="2" t="str">
        <f t="shared" si="111"/>
        <v>40-49</v>
      </c>
    </row>
    <row r="1774" spans="1:25" x14ac:dyDescent="0.25">
      <c r="A1774" s="2">
        <v>8022</v>
      </c>
      <c r="B1774" s="2" t="s">
        <v>2386</v>
      </c>
      <c r="C1774" s="2">
        <v>21</v>
      </c>
      <c r="D1774" s="2" t="s">
        <v>217</v>
      </c>
      <c r="E1774" s="2" t="s">
        <v>50</v>
      </c>
      <c r="F1774" s="2" t="s">
        <v>1023</v>
      </c>
      <c r="G1774" s="5">
        <v>45107</v>
      </c>
      <c r="H1774" s="2">
        <v>0.57999999999999996</v>
      </c>
      <c r="I1774" s="2">
        <f t="shared" ca="1" si="108"/>
        <v>0</v>
      </c>
      <c r="J1774" s="2" t="str">
        <f t="shared" ca="1" si="109"/>
        <v>New</v>
      </c>
      <c r="K1774" s="5">
        <v>45209</v>
      </c>
      <c r="L1774" s="2" t="s">
        <v>56</v>
      </c>
      <c r="M1774" s="2" t="s">
        <v>30</v>
      </c>
      <c r="N1774" s="2">
        <v>5</v>
      </c>
      <c r="O1774" s="2" t="str" cm="1">
        <f t="array" ref="O1774">_xlfn.IFS(HRData[[#This Row],[Performance Rating]]=1,"Very Dissatisfied",HRData[[#This Row],[Performance Rating]]=2,"Dissatisfied",HRData[[#This Row],[Performance Rating]]=3,"Neutral",HRData[[#This Row],[Performance Rating]]=4,"Satisfied",HRData[[#This Row],[Performance Rating]]=5,"Very Satisfied")</f>
        <v>Very Satisfied</v>
      </c>
      <c r="P1774" s="7">
        <v>88373</v>
      </c>
      <c r="Q1774" s="7">
        <v>9064</v>
      </c>
      <c r="R1774" s="2">
        <v>0</v>
      </c>
      <c r="S1774" s="2">
        <v>5</v>
      </c>
      <c r="T1774" s="2">
        <v>9</v>
      </c>
      <c r="U1774" s="2">
        <v>4</v>
      </c>
      <c r="V1774" s="2" t="str" cm="1">
        <f t="array" ref="V1774">_xlfn.IFS(HRData[[#This Row],[Job Satisfaction Level]]=1,"Very Dissatisfied",HRData[[#This Row],[Job Satisfaction Level]]=2,"Dissatisfied",HRData[[#This Row],[Job Satisfaction Level]]=3,"Neutral",HRData[[#This Row],[Job Satisfaction Level]]=4,"Satisfied",HRData[[#This Row],[Job Satisfaction Level]]=5,"Very Satisfied")</f>
        <v>Satisfied</v>
      </c>
      <c r="W1774" s="2" t="s">
        <v>31</v>
      </c>
      <c r="X1774" s="2" t="str">
        <f t="shared" si="110"/>
        <v>20-29</v>
      </c>
      <c r="Y1774" s="2" t="str">
        <f t="shared" si="111"/>
        <v>20-29</v>
      </c>
    </row>
    <row r="1775" spans="1:25" x14ac:dyDescent="0.25">
      <c r="A1775" s="2">
        <v>6661</v>
      </c>
      <c r="B1775" s="2" t="s">
        <v>2387</v>
      </c>
      <c r="C1775" s="2">
        <v>50</v>
      </c>
      <c r="D1775" s="2" t="s">
        <v>217</v>
      </c>
      <c r="E1775" s="2" t="s">
        <v>42</v>
      </c>
      <c r="F1775" s="2" t="s">
        <v>358</v>
      </c>
      <c r="G1775" s="5">
        <v>44065</v>
      </c>
      <c r="H1775" s="2">
        <v>3.44</v>
      </c>
      <c r="I1775" s="2">
        <f t="shared" ca="1" si="108"/>
        <v>3</v>
      </c>
      <c r="J1775" s="2" t="str">
        <f t="shared" ca="1" si="109"/>
        <v>3-5</v>
      </c>
      <c r="K1775" s="5">
        <v>45248</v>
      </c>
      <c r="L1775" s="2" t="s">
        <v>44</v>
      </c>
      <c r="M1775" s="2" t="s">
        <v>30</v>
      </c>
      <c r="N1775" s="2">
        <v>3</v>
      </c>
      <c r="O1775" s="2" t="str" cm="1">
        <f t="array" ref="O1775">_xlfn.IFS(HRData[[#This Row],[Performance Rating]]=1,"Very Dissatisfied",HRData[[#This Row],[Performance Rating]]=2,"Dissatisfied",HRData[[#This Row],[Performance Rating]]=3,"Neutral",HRData[[#This Row],[Performance Rating]]=4,"Satisfied",HRData[[#This Row],[Performance Rating]]=5,"Very Satisfied")</f>
        <v>Neutral</v>
      </c>
      <c r="P1775" s="7">
        <v>76837</v>
      </c>
      <c r="Q1775" s="7">
        <v>1792</v>
      </c>
      <c r="R1775" s="2">
        <v>18</v>
      </c>
      <c r="S1775" s="2">
        <v>10</v>
      </c>
      <c r="T1775" s="2">
        <v>8</v>
      </c>
      <c r="U1775" s="2">
        <v>1</v>
      </c>
      <c r="V1775" s="2" t="str" cm="1">
        <f t="array" ref="V17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75" s="2" t="s">
        <v>31</v>
      </c>
      <c r="X1775" s="2" t="str">
        <f t="shared" si="110"/>
        <v>50-59</v>
      </c>
      <c r="Y1775" s="2" t="str">
        <f t="shared" si="111"/>
        <v>50-59</v>
      </c>
    </row>
    <row r="1776" spans="1:25" x14ac:dyDescent="0.25">
      <c r="A1776" s="2">
        <v>7452</v>
      </c>
      <c r="B1776" s="2" t="s">
        <v>2388</v>
      </c>
      <c r="C1776" s="2">
        <v>46</v>
      </c>
      <c r="D1776" s="2" t="s">
        <v>26</v>
      </c>
      <c r="E1776" s="2" t="s">
        <v>34</v>
      </c>
      <c r="F1776" s="2" t="s">
        <v>1268</v>
      </c>
      <c r="G1776" s="5">
        <v>44280</v>
      </c>
      <c r="H1776" s="2">
        <v>2.85</v>
      </c>
      <c r="I1776" s="2">
        <f t="shared" ca="1" si="108"/>
        <v>3</v>
      </c>
      <c r="J1776" s="2" t="str">
        <f t="shared" ca="1" si="109"/>
        <v>3-5</v>
      </c>
      <c r="K1776" s="5"/>
      <c r="L1776" s="2" t="s">
        <v>56</v>
      </c>
      <c r="M1776" s="2" t="s">
        <v>39</v>
      </c>
      <c r="N1776" s="2">
        <v>2</v>
      </c>
      <c r="O1776" s="2" t="str" cm="1">
        <f t="array" ref="O1776">_xlfn.IFS(HRData[[#This Row],[Performance Rating]]=1,"Very Dissatisfied",HRData[[#This Row],[Performance Rating]]=2,"Dissatisfied",HRData[[#This Row],[Performance Rating]]=3,"Neutral",HRData[[#This Row],[Performance Rating]]=4,"Satisfied",HRData[[#This Row],[Performance Rating]]=5,"Very Satisfied")</f>
        <v>Dissatisfied</v>
      </c>
      <c r="P1776" s="7">
        <v>45522</v>
      </c>
      <c r="Q1776" s="7">
        <v>7709</v>
      </c>
      <c r="R1776" s="2">
        <v>0</v>
      </c>
      <c r="S1776" s="2">
        <v>9</v>
      </c>
      <c r="T1776" s="2">
        <v>5</v>
      </c>
      <c r="U1776" s="2">
        <v>4</v>
      </c>
      <c r="V1776" s="2" t="str" cm="1">
        <f t="array" ref="V1776">_xlfn.IFS(HRData[[#This Row],[Job Satisfaction Level]]=1,"Very Dissatisfied",HRData[[#This Row],[Job Satisfaction Level]]=2,"Dissatisfied",HRData[[#This Row],[Job Satisfaction Level]]=3,"Neutral",HRData[[#This Row],[Job Satisfaction Level]]=4,"Satisfied",HRData[[#This Row],[Job Satisfaction Level]]=5,"Very Satisfied")</f>
        <v>Satisfied</v>
      </c>
      <c r="W1776" s="2" t="s">
        <v>45</v>
      </c>
      <c r="X1776" s="2" t="str">
        <f t="shared" si="110"/>
        <v>40-49</v>
      </c>
      <c r="Y1776" s="2" t="str">
        <f t="shared" si="111"/>
        <v>40-49</v>
      </c>
    </row>
    <row r="1777" spans="1:25" x14ac:dyDescent="0.25">
      <c r="A1777" s="2">
        <v>1506</v>
      </c>
      <c r="B1777" s="2" t="s">
        <v>2389</v>
      </c>
      <c r="C1777" s="2">
        <v>57</v>
      </c>
      <c r="D1777" s="2" t="s">
        <v>217</v>
      </c>
      <c r="E1777" s="2" t="s">
        <v>42</v>
      </c>
      <c r="F1777" s="2" t="s">
        <v>1379</v>
      </c>
      <c r="G1777" s="5">
        <v>44367</v>
      </c>
      <c r="H1777" s="2">
        <v>2.61</v>
      </c>
      <c r="I1777" s="2">
        <f t="shared" ca="1" si="108"/>
        <v>2</v>
      </c>
      <c r="J1777" s="2" t="str">
        <f t="shared" ca="1" si="109"/>
        <v>1-3</v>
      </c>
      <c r="K1777" s="5"/>
      <c r="L1777" s="2" t="s">
        <v>56</v>
      </c>
      <c r="M1777" s="2" t="s">
        <v>39</v>
      </c>
      <c r="N1777" s="2">
        <v>3</v>
      </c>
      <c r="O1777" s="2" t="str" cm="1">
        <f t="array" ref="O1777">_xlfn.IFS(HRData[[#This Row],[Performance Rating]]=1,"Very Dissatisfied",HRData[[#This Row],[Performance Rating]]=2,"Dissatisfied",HRData[[#This Row],[Performance Rating]]=3,"Neutral",HRData[[#This Row],[Performance Rating]]=4,"Satisfied",HRData[[#This Row],[Performance Rating]]=5,"Very Satisfied")</f>
        <v>Neutral</v>
      </c>
      <c r="P1777" s="7">
        <v>66577</v>
      </c>
      <c r="Q1777" s="7">
        <v>6024</v>
      </c>
      <c r="R1777" s="2">
        <v>11</v>
      </c>
      <c r="S1777" s="2">
        <v>0</v>
      </c>
      <c r="T1777" s="2">
        <v>8</v>
      </c>
      <c r="U1777" s="2">
        <v>2</v>
      </c>
      <c r="V1777" s="2" t="str" cm="1">
        <f t="array" ref="V1777">_xlfn.IFS(HRData[[#This Row],[Job Satisfaction Level]]=1,"Very Dissatisfied",HRData[[#This Row],[Job Satisfaction Level]]=2,"Dissatisfied",HRData[[#This Row],[Job Satisfaction Level]]=3,"Neutral",HRData[[#This Row],[Job Satisfaction Level]]=4,"Satisfied",HRData[[#This Row],[Job Satisfaction Level]]=5,"Very Satisfied")</f>
        <v>Dissatisfied</v>
      </c>
      <c r="W1777" s="2" t="s">
        <v>31</v>
      </c>
      <c r="X1777" s="2" t="str">
        <f t="shared" si="110"/>
        <v>50-59</v>
      </c>
      <c r="Y1777" s="2" t="str">
        <f t="shared" si="111"/>
        <v>50-59</v>
      </c>
    </row>
    <row r="1778" spans="1:25" x14ac:dyDescent="0.25">
      <c r="A1778" s="2">
        <v>7032</v>
      </c>
      <c r="B1778" s="2" t="s">
        <v>2390</v>
      </c>
      <c r="C1778" s="2">
        <v>35</v>
      </c>
      <c r="D1778" s="2" t="s">
        <v>217</v>
      </c>
      <c r="E1778" s="2" t="s">
        <v>50</v>
      </c>
      <c r="F1778" s="2" t="s">
        <v>257</v>
      </c>
      <c r="G1778" s="5">
        <v>42821</v>
      </c>
      <c r="H1778" s="2">
        <v>6.84</v>
      </c>
      <c r="I1778" s="2">
        <f t="shared" ca="1" si="108"/>
        <v>0</v>
      </c>
      <c r="J1778" s="2" t="str">
        <f t="shared" ca="1" si="109"/>
        <v>New</v>
      </c>
      <c r="K1778" s="5">
        <v>43156</v>
      </c>
      <c r="L1778" s="2" t="s">
        <v>29</v>
      </c>
      <c r="M1778" s="2" t="s">
        <v>30</v>
      </c>
      <c r="N1778" s="2">
        <v>4</v>
      </c>
      <c r="O1778" s="2" t="str" cm="1">
        <f t="array" ref="O1778">_xlfn.IFS(HRData[[#This Row],[Performance Rating]]=1,"Very Dissatisfied",HRData[[#This Row],[Performance Rating]]=2,"Dissatisfied",HRData[[#This Row],[Performance Rating]]=3,"Neutral",HRData[[#This Row],[Performance Rating]]=4,"Satisfied",HRData[[#This Row],[Performance Rating]]=5,"Very Satisfied")</f>
        <v>Satisfied</v>
      </c>
      <c r="P1778" s="7">
        <v>68976</v>
      </c>
      <c r="Q1778" s="7">
        <v>2659</v>
      </c>
      <c r="R1778" s="2">
        <v>14</v>
      </c>
      <c r="S1778" s="2">
        <v>0</v>
      </c>
      <c r="T1778" s="2">
        <v>7</v>
      </c>
      <c r="U1778" s="2">
        <v>4</v>
      </c>
      <c r="V1778" s="2" t="str" cm="1">
        <f t="array" ref="V1778">_xlfn.IFS(HRData[[#This Row],[Job Satisfaction Level]]=1,"Very Dissatisfied",HRData[[#This Row],[Job Satisfaction Level]]=2,"Dissatisfied",HRData[[#This Row],[Job Satisfaction Level]]=3,"Neutral",HRData[[#This Row],[Job Satisfaction Level]]=4,"Satisfied",HRData[[#This Row],[Job Satisfaction Level]]=5,"Very Satisfied")</f>
        <v>Satisfied</v>
      </c>
      <c r="W1778" s="2" t="s">
        <v>45</v>
      </c>
      <c r="X1778" s="2" t="str">
        <f t="shared" si="110"/>
        <v>30-39</v>
      </c>
      <c r="Y1778" s="2" t="str">
        <f t="shared" si="111"/>
        <v>30-39</v>
      </c>
    </row>
    <row r="1779" spans="1:25" x14ac:dyDescent="0.25">
      <c r="A1779" s="2">
        <v>3217</v>
      </c>
      <c r="B1779" s="2" t="s">
        <v>2391</v>
      </c>
      <c r="C1779" s="2">
        <v>20</v>
      </c>
      <c r="D1779" s="2" t="s">
        <v>26</v>
      </c>
      <c r="E1779" s="2" t="s">
        <v>42</v>
      </c>
      <c r="F1779" s="2" t="s">
        <v>1332</v>
      </c>
      <c r="G1779" s="5">
        <v>43268</v>
      </c>
      <c r="H1779" s="2">
        <v>5.62</v>
      </c>
      <c r="I1779" s="2">
        <f t="shared" ca="1" si="108"/>
        <v>4</v>
      </c>
      <c r="J1779" s="2" t="str">
        <f t="shared" ca="1" si="109"/>
        <v>3-5</v>
      </c>
      <c r="K1779" s="5">
        <v>44836</v>
      </c>
      <c r="L1779" s="2" t="s">
        <v>56</v>
      </c>
      <c r="M1779" s="2" t="s">
        <v>30</v>
      </c>
      <c r="N1779" s="2">
        <v>3</v>
      </c>
      <c r="O1779" s="2" t="str" cm="1">
        <f t="array" ref="O1779">_xlfn.IFS(HRData[[#This Row],[Performance Rating]]=1,"Very Dissatisfied",HRData[[#This Row],[Performance Rating]]=2,"Dissatisfied",HRData[[#This Row],[Performance Rating]]=3,"Neutral",HRData[[#This Row],[Performance Rating]]=4,"Satisfied",HRData[[#This Row],[Performance Rating]]=5,"Very Satisfied")</f>
        <v>Neutral</v>
      </c>
      <c r="P1779" s="7">
        <v>81775</v>
      </c>
      <c r="Q1779" s="7">
        <v>4724</v>
      </c>
      <c r="R1779" s="2">
        <v>2</v>
      </c>
      <c r="S1779" s="2">
        <v>6</v>
      </c>
      <c r="T1779" s="2">
        <v>8</v>
      </c>
      <c r="U1779" s="2">
        <v>1</v>
      </c>
      <c r="V1779" s="2" t="str" cm="1">
        <f t="array" ref="V17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79" s="2" t="s">
        <v>45</v>
      </c>
      <c r="X1779" s="2" t="str">
        <f t="shared" si="110"/>
        <v>20-29</v>
      </c>
      <c r="Y1779" s="2" t="str">
        <f t="shared" si="111"/>
        <v>20-29</v>
      </c>
    </row>
    <row r="1780" spans="1:25" x14ac:dyDescent="0.25">
      <c r="A1780" s="2">
        <v>3222</v>
      </c>
      <c r="B1780" s="2" t="s">
        <v>2392</v>
      </c>
      <c r="C1780" s="2">
        <v>49</v>
      </c>
      <c r="D1780" s="2" t="s">
        <v>33</v>
      </c>
      <c r="E1780" s="2" t="s">
        <v>34</v>
      </c>
      <c r="F1780" s="2" t="s">
        <v>2393</v>
      </c>
      <c r="G1780" s="5">
        <v>42726</v>
      </c>
      <c r="H1780" s="2">
        <v>7.1</v>
      </c>
      <c r="I1780" s="2">
        <f t="shared" ca="1" si="108"/>
        <v>6</v>
      </c>
      <c r="J1780" s="2" t="str">
        <f t="shared" ca="1" si="109"/>
        <v>5-10</v>
      </c>
      <c r="K1780" s="5">
        <v>45113</v>
      </c>
      <c r="L1780" s="2" t="s">
        <v>56</v>
      </c>
      <c r="M1780" s="2" t="s">
        <v>30</v>
      </c>
      <c r="N1780" s="2">
        <v>2</v>
      </c>
      <c r="O1780" s="2" t="str" cm="1">
        <f t="array" ref="O1780">_xlfn.IFS(HRData[[#This Row],[Performance Rating]]=1,"Very Dissatisfied",HRData[[#This Row],[Performance Rating]]=2,"Dissatisfied",HRData[[#This Row],[Performance Rating]]=3,"Neutral",HRData[[#This Row],[Performance Rating]]=4,"Satisfied",HRData[[#This Row],[Performance Rating]]=5,"Very Satisfied")</f>
        <v>Dissatisfied</v>
      </c>
      <c r="P1780" s="7">
        <v>48286</v>
      </c>
      <c r="Q1780" s="7">
        <v>8681</v>
      </c>
      <c r="R1780" s="2">
        <v>2</v>
      </c>
      <c r="S1780" s="2">
        <v>1</v>
      </c>
      <c r="T1780" s="2">
        <v>4</v>
      </c>
      <c r="U1780" s="2">
        <v>2</v>
      </c>
      <c r="V1780" s="2" t="str" cm="1">
        <f t="array" ref="V1780">_xlfn.IFS(HRData[[#This Row],[Job Satisfaction Level]]=1,"Very Dissatisfied",HRData[[#This Row],[Job Satisfaction Level]]=2,"Dissatisfied",HRData[[#This Row],[Job Satisfaction Level]]=3,"Neutral",HRData[[#This Row],[Job Satisfaction Level]]=4,"Satisfied",HRData[[#This Row],[Job Satisfaction Level]]=5,"Very Satisfied")</f>
        <v>Dissatisfied</v>
      </c>
      <c r="W1780" s="2" t="s">
        <v>45</v>
      </c>
      <c r="X1780" s="2" t="str">
        <f t="shared" si="110"/>
        <v>40-49</v>
      </c>
      <c r="Y1780" s="2" t="str">
        <f t="shared" si="111"/>
        <v>40-49</v>
      </c>
    </row>
    <row r="1781" spans="1:25" x14ac:dyDescent="0.25">
      <c r="A1781" s="2">
        <v>5457</v>
      </c>
      <c r="B1781" s="2" t="s">
        <v>2394</v>
      </c>
      <c r="C1781" s="2">
        <v>23</v>
      </c>
      <c r="D1781" s="2" t="s">
        <v>217</v>
      </c>
      <c r="E1781" s="2" t="s">
        <v>37</v>
      </c>
      <c r="F1781" s="2" t="s">
        <v>131</v>
      </c>
      <c r="G1781" s="5">
        <v>42635</v>
      </c>
      <c r="H1781" s="2">
        <v>7.35</v>
      </c>
      <c r="I1781" s="2">
        <f t="shared" ca="1" si="108"/>
        <v>7</v>
      </c>
      <c r="J1781" s="2" t="str">
        <f t="shared" ca="1" si="109"/>
        <v>5-10</v>
      </c>
      <c r="K1781" s="5">
        <v>45283</v>
      </c>
      <c r="L1781" s="2" t="s">
        <v>48</v>
      </c>
      <c r="M1781" s="2" t="s">
        <v>30</v>
      </c>
      <c r="N1781" s="2">
        <v>4</v>
      </c>
      <c r="O1781" s="2" t="str" cm="1">
        <f t="array" ref="O1781">_xlfn.IFS(HRData[[#This Row],[Performance Rating]]=1,"Very Dissatisfied",HRData[[#This Row],[Performance Rating]]=2,"Dissatisfied",HRData[[#This Row],[Performance Rating]]=3,"Neutral",HRData[[#This Row],[Performance Rating]]=4,"Satisfied",HRData[[#This Row],[Performance Rating]]=5,"Very Satisfied")</f>
        <v>Satisfied</v>
      </c>
      <c r="P1781" s="7">
        <v>47692</v>
      </c>
      <c r="Q1781" s="7">
        <v>8637</v>
      </c>
      <c r="R1781" s="2">
        <v>1</v>
      </c>
      <c r="S1781" s="2">
        <v>8</v>
      </c>
      <c r="T1781" s="2">
        <v>0</v>
      </c>
      <c r="U1781" s="2">
        <v>1</v>
      </c>
      <c r="V1781" s="2" t="str" cm="1">
        <f t="array" ref="V178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81" s="2" t="s">
        <v>31</v>
      </c>
      <c r="X1781" s="2" t="str">
        <f t="shared" si="110"/>
        <v>20-29</v>
      </c>
      <c r="Y1781" s="2" t="str">
        <f t="shared" si="111"/>
        <v>20-29</v>
      </c>
    </row>
    <row r="1782" spans="1:25" x14ac:dyDescent="0.25">
      <c r="A1782" s="2">
        <v>2991</v>
      </c>
      <c r="B1782" s="2" t="s">
        <v>2395</v>
      </c>
      <c r="C1782" s="2">
        <v>44</v>
      </c>
      <c r="D1782" s="2" t="s">
        <v>217</v>
      </c>
      <c r="E1782" s="2" t="s">
        <v>34</v>
      </c>
      <c r="F1782" s="2" t="s">
        <v>172</v>
      </c>
      <c r="G1782" s="5">
        <v>43568</v>
      </c>
      <c r="H1782" s="2">
        <v>4.8</v>
      </c>
      <c r="I1782" s="2">
        <f t="shared" ca="1" si="108"/>
        <v>2</v>
      </c>
      <c r="J1782" s="2" t="str">
        <f t="shared" ca="1" si="109"/>
        <v>1-3</v>
      </c>
      <c r="K1782" s="5">
        <v>44579</v>
      </c>
      <c r="L1782" s="2" t="s">
        <v>56</v>
      </c>
      <c r="M1782" s="2" t="s">
        <v>30</v>
      </c>
      <c r="N1782" s="2">
        <v>2</v>
      </c>
      <c r="O1782" s="2" t="str" cm="1">
        <f t="array" ref="O1782">_xlfn.IFS(HRData[[#This Row],[Performance Rating]]=1,"Very Dissatisfied",HRData[[#This Row],[Performance Rating]]=2,"Dissatisfied",HRData[[#This Row],[Performance Rating]]=3,"Neutral",HRData[[#This Row],[Performance Rating]]=4,"Satisfied",HRData[[#This Row],[Performance Rating]]=5,"Very Satisfied")</f>
        <v>Dissatisfied</v>
      </c>
      <c r="P1782" s="7">
        <v>31034</v>
      </c>
      <c r="Q1782" s="7">
        <v>3621</v>
      </c>
      <c r="R1782" s="2">
        <v>10</v>
      </c>
      <c r="S1782" s="2">
        <v>3</v>
      </c>
      <c r="T1782" s="2">
        <v>1</v>
      </c>
      <c r="U1782" s="2">
        <v>5</v>
      </c>
      <c r="V1782" s="2" t="str" cm="1">
        <f t="array" ref="V1782">_xlfn.IFS(HRData[[#This Row],[Job Satisfaction Level]]=1,"Very Dissatisfied",HRData[[#This Row],[Job Satisfaction Level]]=2,"Dissatisfied",HRData[[#This Row],[Job Satisfaction Level]]=3,"Neutral",HRData[[#This Row],[Job Satisfaction Level]]=4,"Satisfied",HRData[[#This Row],[Job Satisfaction Level]]=5,"Very Satisfied")</f>
        <v>Very Satisfied</v>
      </c>
      <c r="W1782" s="2" t="s">
        <v>45</v>
      </c>
      <c r="X1782" s="2" t="str">
        <f t="shared" si="110"/>
        <v>40-49</v>
      </c>
      <c r="Y1782" s="2" t="str">
        <f t="shared" si="111"/>
        <v>40-49</v>
      </c>
    </row>
    <row r="1783" spans="1:25" x14ac:dyDescent="0.25">
      <c r="A1783" s="2">
        <v>1559</v>
      </c>
      <c r="B1783" s="2" t="s">
        <v>2396</v>
      </c>
      <c r="C1783" s="2">
        <v>33</v>
      </c>
      <c r="D1783" s="2" t="s">
        <v>33</v>
      </c>
      <c r="E1783" s="2" t="s">
        <v>27</v>
      </c>
      <c r="F1783" s="2" t="s">
        <v>792</v>
      </c>
      <c r="G1783" s="5">
        <v>42305</v>
      </c>
      <c r="H1783" s="2">
        <v>8.26</v>
      </c>
      <c r="I1783" s="2">
        <f t="shared" ca="1" si="108"/>
        <v>8</v>
      </c>
      <c r="J1783" s="2" t="str">
        <f t="shared" ca="1" si="109"/>
        <v>5-10</v>
      </c>
      <c r="K1783" s="5"/>
      <c r="L1783" s="2" t="s">
        <v>48</v>
      </c>
      <c r="M1783" s="2" t="s">
        <v>39</v>
      </c>
      <c r="N1783" s="2">
        <v>3</v>
      </c>
      <c r="O1783" s="2" t="str" cm="1">
        <f t="array" ref="O1783">_xlfn.IFS(HRData[[#This Row],[Performance Rating]]=1,"Very Dissatisfied",HRData[[#This Row],[Performance Rating]]=2,"Dissatisfied",HRData[[#This Row],[Performance Rating]]=3,"Neutral",HRData[[#This Row],[Performance Rating]]=4,"Satisfied",HRData[[#This Row],[Performance Rating]]=5,"Very Satisfied")</f>
        <v>Neutral</v>
      </c>
      <c r="P1783" s="7">
        <v>91369</v>
      </c>
      <c r="Q1783" s="7">
        <v>2728</v>
      </c>
      <c r="R1783" s="2">
        <v>17</v>
      </c>
      <c r="S1783" s="2">
        <v>5</v>
      </c>
      <c r="T1783" s="2">
        <v>0</v>
      </c>
      <c r="U1783" s="2">
        <v>1</v>
      </c>
      <c r="V1783" s="2" t="str" cm="1">
        <f t="array" ref="V17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83" s="2" t="s">
        <v>31</v>
      </c>
      <c r="X1783" s="2" t="str">
        <f t="shared" si="110"/>
        <v>30-39</v>
      </c>
      <c r="Y1783" s="2" t="str">
        <f t="shared" si="111"/>
        <v>30-39</v>
      </c>
    </row>
    <row r="1784" spans="1:25" x14ac:dyDescent="0.25">
      <c r="A1784" s="2">
        <v>6751</v>
      </c>
      <c r="B1784" s="2" t="s">
        <v>2397</v>
      </c>
      <c r="C1784" s="2">
        <v>52</v>
      </c>
      <c r="D1784" s="2" t="s">
        <v>33</v>
      </c>
      <c r="E1784" s="2" t="s">
        <v>37</v>
      </c>
      <c r="F1784" s="2" t="s">
        <v>213</v>
      </c>
      <c r="G1784" s="5">
        <v>42823</v>
      </c>
      <c r="H1784" s="2">
        <v>6.84</v>
      </c>
      <c r="I1784" s="2">
        <f t="shared" ca="1" si="108"/>
        <v>1</v>
      </c>
      <c r="J1784" s="2" t="str">
        <f t="shared" ca="1" si="109"/>
        <v>1-3</v>
      </c>
      <c r="K1784" s="5">
        <v>43309</v>
      </c>
      <c r="L1784" s="2" t="s">
        <v>44</v>
      </c>
      <c r="M1784" s="2" t="s">
        <v>30</v>
      </c>
      <c r="N1784" s="2">
        <v>5</v>
      </c>
      <c r="O1784" s="2" t="str" cm="1">
        <f t="array" ref="O1784">_xlfn.IFS(HRData[[#This Row],[Performance Rating]]=1,"Very Dissatisfied",HRData[[#This Row],[Performance Rating]]=2,"Dissatisfied",HRData[[#This Row],[Performance Rating]]=3,"Neutral",HRData[[#This Row],[Performance Rating]]=4,"Satisfied",HRData[[#This Row],[Performance Rating]]=5,"Very Satisfied")</f>
        <v>Very Satisfied</v>
      </c>
      <c r="P1784" s="7">
        <v>93694</v>
      </c>
      <c r="Q1784" s="7">
        <v>5943</v>
      </c>
      <c r="R1784" s="2">
        <v>15</v>
      </c>
      <c r="S1784" s="2">
        <v>8</v>
      </c>
      <c r="T1784" s="2">
        <v>9</v>
      </c>
      <c r="U1784" s="2">
        <v>5</v>
      </c>
      <c r="V1784" s="2" t="str" cm="1">
        <f t="array" ref="V1784">_xlfn.IFS(HRData[[#This Row],[Job Satisfaction Level]]=1,"Very Dissatisfied",HRData[[#This Row],[Job Satisfaction Level]]=2,"Dissatisfied",HRData[[#This Row],[Job Satisfaction Level]]=3,"Neutral",HRData[[#This Row],[Job Satisfaction Level]]=4,"Satisfied",HRData[[#This Row],[Job Satisfaction Level]]=5,"Very Satisfied")</f>
        <v>Very Satisfied</v>
      </c>
      <c r="W1784" s="2" t="s">
        <v>31</v>
      </c>
      <c r="X1784" s="2" t="str">
        <f t="shared" si="110"/>
        <v>50-59</v>
      </c>
      <c r="Y1784" s="2" t="str">
        <f t="shared" si="111"/>
        <v>50-59</v>
      </c>
    </row>
    <row r="1785" spans="1:25" x14ac:dyDescent="0.25">
      <c r="A1785" s="2">
        <v>9647</v>
      </c>
      <c r="B1785" s="2" t="s">
        <v>2398</v>
      </c>
      <c r="C1785" s="2">
        <v>34</v>
      </c>
      <c r="D1785" s="2" t="s">
        <v>217</v>
      </c>
      <c r="E1785" s="2" t="s">
        <v>42</v>
      </c>
      <c r="F1785" s="2" t="s">
        <v>326</v>
      </c>
      <c r="G1785" s="5">
        <v>43829</v>
      </c>
      <c r="H1785" s="2">
        <v>4.08</v>
      </c>
      <c r="I1785" s="2">
        <f t="shared" ca="1" si="108"/>
        <v>4</v>
      </c>
      <c r="J1785" s="2" t="str">
        <f t="shared" ca="1" si="109"/>
        <v>3-5</v>
      </c>
      <c r="K1785" s="5"/>
      <c r="L1785" s="2" t="s">
        <v>48</v>
      </c>
      <c r="M1785" s="2" t="s">
        <v>39</v>
      </c>
      <c r="N1785" s="2">
        <v>4</v>
      </c>
      <c r="O1785" s="2" t="str" cm="1">
        <f t="array" ref="O1785">_xlfn.IFS(HRData[[#This Row],[Performance Rating]]=1,"Very Dissatisfied",HRData[[#This Row],[Performance Rating]]=2,"Dissatisfied",HRData[[#This Row],[Performance Rating]]=3,"Neutral",HRData[[#This Row],[Performance Rating]]=4,"Satisfied",HRData[[#This Row],[Performance Rating]]=5,"Very Satisfied")</f>
        <v>Satisfied</v>
      </c>
      <c r="P1785" s="7">
        <v>81047</v>
      </c>
      <c r="Q1785" s="7">
        <v>9156</v>
      </c>
      <c r="R1785" s="2">
        <v>5</v>
      </c>
      <c r="S1785" s="2">
        <v>4</v>
      </c>
      <c r="T1785" s="2">
        <v>4</v>
      </c>
      <c r="U1785" s="2">
        <v>4</v>
      </c>
      <c r="V1785" s="2" t="str" cm="1">
        <f t="array" ref="V1785">_xlfn.IFS(HRData[[#This Row],[Job Satisfaction Level]]=1,"Very Dissatisfied",HRData[[#This Row],[Job Satisfaction Level]]=2,"Dissatisfied",HRData[[#This Row],[Job Satisfaction Level]]=3,"Neutral",HRData[[#This Row],[Job Satisfaction Level]]=4,"Satisfied",HRData[[#This Row],[Job Satisfaction Level]]=5,"Very Satisfied")</f>
        <v>Satisfied</v>
      </c>
      <c r="W1785" s="2" t="s">
        <v>45</v>
      </c>
      <c r="X1785" s="2" t="str">
        <f t="shared" si="110"/>
        <v>30-39</v>
      </c>
      <c r="Y1785" s="2" t="str">
        <f t="shared" si="111"/>
        <v>30-39</v>
      </c>
    </row>
    <row r="1786" spans="1:25" x14ac:dyDescent="0.25">
      <c r="A1786" s="2">
        <v>4519</v>
      </c>
      <c r="B1786" s="2" t="s">
        <v>2399</v>
      </c>
      <c r="C1786" s="2">
        <v>31</v>
      </c>
      <c r="D1786" s="2" t="s">
        <v>217</v>
      </c>
      <c r="E1786" s="2" t="s">
        <v>50</v>
      </c>
      <c r="F1786" s="2" t="s">
        <v>464</v>
      </c>
      <c r="G1786" s="5">
        <v>44061</v>
      </c>
      <c r="H1786" s="2">
        <v>3.45</v>
      </c>
      <c r="I1786" s="2">
        <f t="shared" ca="1" si="108"/>
        <v>1</v>
      </c>
      <c r="J1786" s="2" t="str">
        <f t="shared" ca="1" si="109"/>
        <v>1-3</v>
      </c>
      <c r="K1786" s="5">
        <v>44694</v>
      </c>
      <c r="L1786" s="2" t="s">
        <v>56</v>
      </c>
      <c r="M1786" s="2" t="s">
        <v>30</v>
      </c>
      <c r="N1786" s="2">
        <v>4</v>
      </c>
      <c r="O1786" s="2" t="str" cm="1">
        <f t="array" ref="O1786">_xlfn.IFS(HRData[[#This Row],[Performance Rating]]=1,"Very Dissatisfied",HRData[[#This Row],[Performance Rating]]=2,"Dissatisfied",HRData[[#This Row],[Performance Rating]]=3,"Neutral",HRData[[#This Row],[Performance Rating]]=4,"Satisfied",HRData[[#This Row],[Performance Rating]]=5,"Very Satisfied")</f>
        <v>Satisfied</v>
      </c>
      <c r="P1786" s="7">
        <v>112391</v>
      </c>
      <c r="Q1786" s="7">
        <v>3106</v>
      </c>
      <c r="R1786" s="2">
        <v>8</v>
      </c>
      <c r="S1786" s="2">
        <v>1</v>
      </c>
      <c r="T1786" s="2">
        <v>5</v>
      </c>
      <c r="U1786" s="2">
        <v>1</v>
      </c>
      <c r="V1786" s="2" t="str" cm="1">
        <f t="array" ref="V17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86" s="2" t="s">
        <v>40</v>
      </c>
      <c r="X1786" s="2" t="str">
        <f t="shared" si="110"/>
        <v>30-39</v>
      </c>
      <c r="Y1786" s="2" t="str">
        <f t="shared" si="111"/>
        <v>30-39</v>
      </c>
    </row>
    <row r="1787" spans="1:25" x14ac:dyDescent="0.25">
      <c r="A1787" s="2">
        <v>9781</v>
      </c>
      <c r="B1787" s="2" t="s">
        <v>2400</v>
      </c>
      <c r="C1787" s="2">
        <v>59</v>
      </c>
      <c r="D1787" s="2" t="s">
        <v>33</v>
      </c>
      <c r="E1787" s="2" t="s">
        <v>27</v>
      </c>
      <c r="F1787" s="2" t="s">
        <v>1622</v>
      </c>
      <c r="G1787" s="5">
        <v>42905</v>
      </c>
      <c r="H1787" s="2">
        <v>6.61</v>
      </c>
      <c r="I1787" s="2">
        <f t="shared" ca="1" si="108"/>
        <v>4</v>
      </c>
      <c r="J1787" s="2" t="str">
        <f t="shared" ca="1" si="109"/>
        <v>3-5</v>
      </c>
      <c r="K1787" s="5">
        <v>44718</v>
      </c>
      <c r="L1787" s="2" t="s">
        <v>48</v>
      </c>
      <c r="M1787" s="2" t="s">
        <v>30</v>
      </c>
      <c r="N1787" s="2">
        <v>4</v>
      </c>
      <c r="O1787" s="2" t="str" cm="1">
        <f t="array" ref="O1787">_xlfn.IFS(HRData[[#This Row],[Performance Rating]]=1,"Very Dissatisfied",HRData[[#This Row],[Performance Rating]]=2,"Dissatisfied",HRData[[#This Row],[Performance Rating]]=3,"Neutral",HRData[[#This Row],[Performance Rating]]=4,"Satisfied",HRData[[#This Row],[Performance Rating]]=5,"Very Satisfied")</f>
        <v>Satisfied</v>
      </c>
      <c r="P1787" s="7">
        <v>99176</v>
      </c>
      <c r="Q1787" s="7">
        <v>5706</v>
      </c>
      <c r="R1787" s="2">
        <v>11</v>
      </c>
      <c r="S1787" s="2">
        <v>4</v>
      </c>
      <c r="T1787" s="2">
        <v>6</v>
      </c>
      <c r="U1787" s="2">
        <v>2</v>
      </c>
      <c r="V1787" s="2" t="str" cm="1">
        <f t="array" ref="V1787">_xlfn.IFS(HRData[[#This Row],[Job Satisfaction Level]]=1,"Very Dissatisfied",HRData[[#This Row],[Job Satisfaction Level]]=2,"Dissatisfied",HRData[[#This Row],[Job Satisfaction Level]]=3,"Neutral",HRData[[#This Row],[Job Satisfaction Level]]=4,"Satisfied",HRData[[#This Row],[Job Satisfaction Level]]=5,"Very Satisfied")</f>
        <v>Dissatisfied</v>
      </c>
      <c r="W1787" s="2" t="s">
        <v>40</v>
      </c>
      <c r="X1787" s="2" t="str">
        <f t="shared" si="110"/>
        <v>50-59</v>
      </c>
      <c r="Y1787" s="2" t="str">
        <f t="shared" si="111"/>
        <v>50-59</v>
      </c>
    </row>
    <row r="1788" spans="1:25" x14ac:dyDescent="0.25">
      <c r="A1788" s="2">
        <v>8152</v>
      </c>
      <c r="B1788" s="2" t="s">
        <v>2401</v>
      </c>
      <c r="C1788" s="2">
        <v>37</v>
      </c>
      <c r="D1788" s="2" t="s">
        <v>217</v>
      </c>
      <c r="E1788" s="2" t="s">
        <v>50</v>
      </c>
      <c r="F1788" s="2" t="s">
        <v>1332</v>
      </c>
      <c r="G1788" s="5">
        <v>42967</v>
      </c>
      <c r="H1788" s="2">
        <v>6.44</v>
      </c>
      <c r="I1788" s="2">
        <f t="shared" ca="1" si="108"/>
        <v>6</v>
      </c>
      <c r="J1788" s="2" t="str">
        <f t="shared" ca="1" si="109"/>
        <v>5-10</v>
      </c>
      <c r="K1788" s="5"/>
      <c r="L1788" s="2" t="s">
        <v>48</v>
      </c>
      <c r="M1788" s="2" t="s">
        <v>39</v>
      </c>
      <c r="N1788" s="2">
        <v>2</v>
      </c>
      <c r="O1788" s="2" t="str" cm="1">
        <f t="array" ref="O1788">_xlfn.IFS(HRData[[#This Row],[Performance Rating]]=1,"Very Dissatisfied",HRData[[#This Row],[Performance Rating]]=2,"Dissatisfied",HRData[[#This Row],[Performance Rating]]=3,"Neutral",HRData[[#This Row],[Performance Rating]]=4,"Satisfied",HRData[[#This Row],[Performance Rating]]=5,"Very Satisfied")</f>
        <v>Dissatisfied</v>
      </c>
      <c r="P1788" s="7">
        <v>113263</v>
      </c>
      <c r="Q1788" s="7">
        <v>9214</v>
      </c>
      <c r="R1788" s="2">
        <v>17</v>
      </c>
      <c r="S1788" s="2">
        <v>10</v>
      </c>
      <c r="T1788" s="2">
        <v>8</v>
      </c>
      <c r="U1788" s="2">
        <v>5</v>
      </c>
      <c r="V1788" s="2" t="str" cm="1">
        <f t="array" ref="V1788">_xlfn.IFS(HRData[[#This Row],[Job Satisfaction Level]]=1,"Very Dissatisfied",HRData[[#This Row],[Job Satisfaction Level]]=2,"Dissatisfied",HRData[[#This Row],[Job Satisfaction Level]]=3,"Neutral",HRData[[#This Row],[Job Satisfaction Level]]=4,"Satisfied",HRData[[#This Row],[Job Satisfaction Level]]=5,"Very Satisfied")</f>
        <v>Very Satisfied</v>
      </c>
      <c r="W1788" s="2" t="s">
        <v>31</v>
      </c>
      <c r="X1788" s="2" t="str">
        <f t="shared" si="110"/>
        <v>30-39</v>
      </c>
      <c r="Y1788" s="2" t="str">
        <f t="shared" si="111"/>
        <v>30-39</v>
      </c>
    </row>
    <row r="1789" spans="1:25" x14ac:dyDescent="0.25">
      <c r="A1789" s="2">
        <v>8584</v>
      </c>
      <c r="B1789" s="2" t="s">
        <v>2402</v>
      </c>
      <c r="C1789" s="2">
        <v>47</v>
      </c>
      <c r="D1789" s="2" t="s">
        <v>26</v>
      </c>
      <c r="E1789" s="2" t="s">
        <v>42</v>
      </c>
      <c r="F1789" s="2" t="s">
        <v>267</v>
      </c>
      <c r="G1789" s="5">
        <v>42432</v>
      </c>
      <c r="H1789" s="2">
        <v>7.91</v>
      </c>
      <c r="I1789" s="2">
        <f t="shared" ca="1" si="108"/>
        <v>8</v>
      </c>
      <c r="J1789" s="2" t="str">
        <f t="shared" ca="1" si="109"/>
        <v>5-10</v>
      </c>
      <c r="K1789" s="5"/>
      <c r="L1789" s="2" t="s">
        <v>44</v>
      </c>
      <c r="M1789" s="2" t="s">
        <v>39</v>
      </c>
      <c r="N1789" s="2">
        <v>5</v>
      </c>
      <c r="O1789" s="2" t="str" cm="1">
        <f t="array" ref="O1789">_xlfn.IFS(HRData[[#This Row],[Performance Rating]]=1,"Very Dissatisfied",HRData[[#This Row],[Performance Rating]]=2,"Dissatisfied",HRData[[#This Row],[Performance Rating]]=3,"Neutral",HRData[[#This Row],[Performance Rating]]=4,"Satisfied",HRData[[#This Row],[Performance Rating]]=5,"Very Satisfied")</f>
        <v>Very Satisfied</v>
      </c>
      <c r="P1789" s="7">
        <v>72560</v>
      </c>
      <c r="Q1789" s="7">
        <v>6969</v>
      </c>
      <c r="R1789" s="2">
        <v>18</v>
      </c>
      <c r="S1789" s="2">
        <v>8</v>
      </c>
      <c r="T1789" s="2">
        <v>4</v>
      </c>
      <c r="U1789" s="2">
        <v>1</v>
      </c>
      <c r="V1789" s="2" t="str" cm="1">
        <f t="array" ref="V17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89" s="2" t="s">
        <v>45</v>
      </c>
      <c r="X1789" s="2" t="str">
        <f t="shared" si="110"/>
        <v>40-49</v>
      </c>
      <c r="Y1789" s="2" t="str">
        <f t="shared" si="111"/>
        <v>40-49</v>
      </c>
    </row>
    <row r="1790" spans="1:25" x14ac:dyDescent="0.25">
      <c r="A1790" s="2">
        <v>5148</v>
      </c>
      <c r="B1790" s="2" t="s">
        <v>2403</v>
      </c>
      <c r="C1790" s="2">
        <v>40</v>
      </c>
      <c r="D1790" s="2" t="s">
        <v>26</v>
      </c>
      <c r="E1790" s="2" t="s">
        <v>50</v>
      </c>
      <c r="F1790" s="2" t="s">
        <v>1444</v>
      </c>
      <c r="G1790" s="5">
        <v>45252</v>
      </c>
      <c r="H1790" s="2">
        <v>0.18</v>
      </c>
      <c r="I1790" s="2">
        <f t="shared" ca="1" si="108"/>
        <v>0</v>
      </c>
      <c r="J1790" s="2" t="str">
        <f t="shared" ca="1" si="109"/>
        <v>New</v>
      </c>
      <c r="K1790" s="5">
        <v>45288</v>
      </c>
      <c r="L1790" s="2" t="s">
        <v>44</v>
      </c>
      <c r="M1790" s="2" t="s">
        <v>30</v>
      </c>
      <c r="N1790" s="2">
        <v>1</v>
      </c>
      <c r="O1790" s="2" t="str" cm="1">
        <f t="array" ref="O1790">_xlfn.IFS(HRData[[#This Row],[Performance Rating]]=1,"Very Dissatisfied",HRData[[#This Row],[Performance Rating]]=2,"Dissatisfied",HRData[[#This Row],[Performance Rating]]=3,"Neutral",HRData[[#This Row],[Performance Rating]]=4,"Satisfied",HRData[[#This Row],[Performance Rating]]=5,"Very Satisfied")</f>
        <v>Very Dissatisfied</v>
      </c>
      <c r="P1790" s="7">
        <v>89539</v>
      </c>
      <c r="Q1790" s="7">
        <v>4233</v>
      </c>
      <c r="R1790" s="2">
        <v>13</v>
      </c>
      <c r="S1790" s="2">
        <v>9</v>
      </c>
      <c r="T1790" s="2">
        <v>7</v>
      </c>
      <c r="U1790" s="2">
        <v>3</v>
      </c>
      <c r="V1790" s="2" t="str" cm="1">
        <f t="array" ref="V1790">_xlfn.IFS(HRData[[#This Row],[Job Satisfaction Level]]=1,"Very Dissatisfied",HRData[[#This Row],[Job Satisfaction Level]]=2,"Dissatisfied",HRData[[#This Row],[Job Satisfaction Level]]=3,"Neutral",HRData[[#This Row],[Job Satisfaction Level]]=4,"Satisfied",HRData[[#This Row],[Job Satisfaction Level]]=5,"Very Satisfied")</f>
        <v>Neutral</v>
      </c>
      <c r="W1790" s="2" t="s">
        <v>45</v>
      </c>
      <c r="X1790" s="2" t="str">
        <f t="shared" si="110"/>
        <v>40-49</v>
      </c>
      <c r="Y1790" s="2" t="str">
        <f t="shared" si="111"/>
        <v>40-49</v>
      </c>
    </row>
    <row r="1791" spans="1:25" x14ac:dyDescent="0.25">
      <c r="A1791" s="2">
        <v>2749</v>
      </c>
      <c r="B1791" s="2" t="s">
        <v>2404</v>
      </c>
      <c r="C1791" s="2">
        <v>20</v>
      </c>
      <c r="D1791" s="2" t="s">
        <v>26</v>
      </c>
      <c r="E1791" s="2" t="s">
        <v>42</v>
      </c>
      <c r="F1791" s="2" t="s">
        <v>921</v>
      </c>
      <c r="G1791" s="5">
        <v>44971</v>
      </c>
      <c r="H1791" s="2">
        <v>0.95</v>
      </c>
      <c r="I1791" s="2">
        <f t="shared" ca="1" si="108"/>
        <v>1</v>
      </c>
      <c r="J1791" s="2" t="str">
        <f t="shared" ca="1" si="109"/>
        <v>1-3</v>
      </c>
      <c r="K1791" s="5"/>
      <c r="L1791" s="2" t="s">
        <v>44</v>
      </c>
      <c r="M1791" s="2" t="s">
        <v>39</v>
      </c>
      <c r="N1791" s="2">
        <v>3</v>
      </c>
      <c r="O1791" s="2" t="str" cm="1">
        <f t="array" ref="O1791">_xlfn.IFS(HRData[[#This Row],[Performance Rating]]=1,"Very Dissatisfied",HRData[[#This Row],[Performance Rating]]=2,"Dissatisfied",HRData[[#This Row],[Performance Rating]]=3,"Neutral",HRData[[#This Row],[Performance Rating]]=4,"Satisfied",HRData[[#This Row],[Performance Rating]]=5,"Very Satisfied")</f>
        <v>Neutral</v>
      </c>
      <c r="P1791" s="7">
        <v>41747</v>
      </c>
      <c r="Q1791" s="7">
        <v>2795</v>
      </c>
      <c r="R1791" s="2">
        <v>20</v>
      </c>
      <c r="S1791" s="2">
        <v>6</v>
      </c>
      <c r="T1791" s="2">
        <v>8</v>
      </c>
      <c r="U1791" s="2">
        <v>3</v>
      </c>
      <c r="V1791" s="2" t="str" cm="1">
        <f t="array" ref="V1791">_xlfn.IFS(HRData[[#This Row],[Job Satisfaction Level]]=1,"Very Dissatisfied",HRData[[#This Row],[Job Satisfaction Level]]=2,"Dissatisfied",HRData[[#This Row],[Job Satisfaction Level]]=3,"Neutral",HRData[[#This Row],[Job Satisfaction Level]]=4,"Satisfied",HRData[[#This Row],[Job Satisfaction Level]]=5,"Very Satisfied")</f>
        <v>Neutral</v>
      </c>
      <c r="W1791" s="2" t="s">
        <v>45</v>
      </c>
      <c r="X1791" s="2" t="str">
        <f t="shared" si="110"/>
        <v>20-29</v>
      </c>
      <c r="Y1791" s="2" t="str">
        <f t="shared" si="111"/>
        <v>20-29</v>
      </c>
    </row>
    <row r="1792" spans="1:25" x14ac:dyDescent="0.25">
      <c r="A1792" s="2">
        <v>1473</v>
      </c>
      <c r="B1792" s="2" t="s">
        <v>2405</v>
      </c>
      <c r="C1792" s="2">
        <v>65</v>
      </c>
      <c r="D1792" s="2" t="s">
        <v>26</v>
      </c>
      <c r="E1792" s="2" t="s">
        <v>34</v>
      </c>
      <c r="F1792" s="2" t="s">
        <v>947</v>
      </c>
      <c r="G1792" s="5">
        <v>42361</v>
      </c>
      <c r="H1792" s="2">
        <v>8.1</v>
      </c>
      <c r="I1792" s="2">
        <f t="shared" ca="1" si="108"/>
        <v>6</v>
      </c>
      <c r="J1792" s="2" t="str">
        <f t="shared" ca="1" si="109"/>
        <v>5-10</v>
      </c>
      <c r="K1792" s="5">
        <v>44653</v>
      </c>
      <c r="L1792" s="2" t="s">
        <v>29</v>
      </c>
      <c r="M1792" s="2" t="s">
        <v>30</v>
      </c>
      <c r="N1792" s="2">
        <v>2</v>
      </c>
      <c r="O1792" s="2" t="str" cm="1">
        <f t="array" ref="O1792">_xlfn.IFS(HRData[[#This Row],[Performance Rating]]=1,"Very Dissatisfied",HRData[[#This Row],[Performance Rating]]=2,"Dissatisfied",HRData[[#This Row],[Performance Rating]]=3,"Neutral",HRData[[#This Row],[Performance Rating]]=4,"Satisfied",HRData[[#This Row],[Performance Rating]]=5,"Very Satisfied")</f>
        <v>Dissatisfied</v>
      </c>
      <c r="P1792" s="7">
        <v>137308</v>
      </c>
      <c r="Q1792" s="7">
        <v>4522</v>
      </c>
      <c r="R1792" s="2">
        <v>8</v>
      </c>
      <c r="S1792" s="2">
        <v>0</v>
      </c>
      <c r="T1792" s="2">
        <v>0</v>
      </c>
      <c r="U1792" s="2">
        <v>3</v>
      </c>
      <c r="V1792" s="2" t="str" cm="1">
        <f t="array" ref="V1792">_xlfn.IFS(HRData[[#This Row],[Job Satisfaction Level]]=1,"Very Dissatisfied",HRData[[#This Row],[Job Satisfaction Level]]=2,"Dissatisfied",HRData[[#This Row],[Job Satisfaction Level]]=3,"Neutral",HRData[[#This Row],[Job Satisfaction Level]]=4,"Satisfied",HRData[[#This Row],[Job Satisfaction Level]]=5,"Very Satisfied")</f>
        <v>Neutral</v>
      </c>
      <c r="W1792" s="2" t="s">
        <v>45</v>
      </c>
      <c r="X1792" s="2" t="str">
        <f t="shared" si="110"/>
        <v>60-69</v>
      </c>
      <c r="Y1792" s="2" t="str">
        <f t="shared" si="111"/>
        <v>60-69</v>
      </c>
    </row>
    <row r="1793" spans="1:25" x14ac:dyDescent="0.25">
      <c r="A1793" s="2">
        <v>9055</v>
      </c>
      <c r="B1793" s="2" t="s">
        <v>2406</v>
      </c>
      <c r="C1793" s="2">
        <v>52</v>
      </c>
      <c r="D1793" s="2" t="s">
        <v>217</v>
      </c>
      <c r="E1793" s="2" t="s">
        <v>37</v>
      </c>
      <c r="F1793" s="2" t="s">
        <v>1609</v>
      </c>
      <c r="G1793" s="5">
        <v>42992</v>
      </c>
      <c r="H1793" s="2">
        <v>6.38</v>
      </c>
      <c r="I1793" s="2">
        <f t="shared" ca="1" si="108"/>
        <v>6</v>
      </c>
      <c r="J1793" s="2" t="str">
        <f t="shared" ca="1" si="109"/>
        <v>5-10</v>
      </c>
      <c r="K1793" s="5"/>
      <c r="L1793" s="2" t="s">
        <v>56</v>
      </c>
      <c r="M1793" s="2" t="s">
        <v>39</v>
      </c>
      <c r="N1793" s="2">
        <v>4</v>
      </c>
      <c r="O1793" s="2" t="str" cm="1">
        <f t="array" ref="O1793">_xlfn.IFS(HRData[[#This Row],[Performance Rating]]=1,"Very Dissatisfied",HRData[[#This Row],[Performance Rating]]=2,"Dissatisfied",HRData[[#This Row],[Performance Rating]]=3,"Neutral",HRData[[#This Row],[Performance Rating]]=4,"Satisfied",HRData[[#This Row],[Performance Rating]]=5,"Very Satisfied")</f>
        <v>Satisfied</v>
      </c>
      <c r="P1793" s="7">
        <v>125931</v>
      </c>
      <c r="Q1793" s="7">
        <v>4108</v>
      </c>
      <c r="R1793" s="2">
        <v>20</v>
      </c>
      <c r="S1793" s="2">
        <v>1</v>
      </c>
      <c r="T1793" s="2">
        <v>8</v>
      </c>
      <c r="U1793" s="2">
        <v>5</v>
      </c>
      <c r="V1793" s="2" t="str" cm="1">
        <f t="array" ref="V1793">_xlfn.IFS(HRData[[#This Row],[Job Satisfaction Level]]=1,"Very Dissatisfied",HRData[[#This Row],[Job Satisfaction Level]]=2,"Dissatisfied",HRData[[#This Row],[Job Satisfaction Level]]=3,"Neutral",HRData[[#This Row],[Job Satisfaction Level]]=4,"Satisfied",HRData[[#This Row],[Job Satisfaction Level]]=5,"Very Satisfied")</f>
        <v>Very Satisfied</v>
      </c>
      <c r="W1793" s="2" t="s">
        <v>45</v>
      </c>
      <c r="X1793" s="2" t="str">
        <f t="shared" si="110"/>
        <v>50-59</v>
      </c>
      <c r="Y1793" s="2" t="str">
        <f t="shared" si="111"/>
        <v>50-59</v>
      </c>
    </row>
    <row r="1794" spans="1:25" x14ac:dyDescent="0.25">
      <c r="A1794" s="2">
        <v>5441</v>
      </c>
      <c r="B1794" s="2" t="s">
        <v>2407</v>
      </c>
      <c r="C1794" s="2">
        <v>23</v>
      </c>
      <c r="D1794" s="2" t="s">
        <v>33</v>
      </c>
      <c r="E1794" s="2" t="s">
        <v>50</v>
      </c>
      <c r="F1794" s="2" t="s">
        <v>748</v>
      </c>
      <c r="G1794" s="5">
        <v>43207</v>
      </c>
      <c r="H1794" s="2">
        <v>5.79</v>
      </c>
      <c r="I1794" s="2">
        <f t="shared" ref="I1794:I1857" ca="1" si="112">DATEDIF(G1794,IF(ISBLANK(K1794), TODAY(), K1794), "y")</f>
        <v>4</v>
      </c>
      <c r="J1794" s="2" t="str">
        <f t="shared" ref="J1794:J1857" ca="1" si="113">IF(I1794=0, "New", IF(I1794&lt;1, "0-1", IF(I1794&lt;3, "1-3", IF(I1794&lt;5, "3-5", IF(I1794&lt;10, "5-10", "10+")))))</f>
        <v>3-5</v>
      </c>
      <c r="K1794" s="5">
        <v>45027</v>
      </c>
      <c r="L1794" s="2" t="s">
        <v>44</v>
      </c>
      <c r="M1794" s="2" t="s">
        <v>30</v>
      </c>
      <c r="N1794" s="2">
        <v>4</v>
      </c>
      <c r="O1794" s="2" t="str" cm="1">
        <f t="array" ref="O1794">_xlfn.IFS(HRData[[#This Row],[Performance Rating]]=1,"Very Dissatisfied",HRData[[#This Row],[Performance Rating]]=2,"Dissatisfied",HRData[[#This Row],[Performance Rating]]=3,"Neutral",HRData[[#This Row],[Performance Rating]]=4,"Satisfied",HRData[[#This Row],[Performance Rating]]=5,"Very Satisfied")</f>
        <v>Satisfied</v>
      </c>
      <c r="P1794" s="7">
        <v>109806</v>
      </c>
      <c r="Q1794" s="7">
        <v>7793</v>
      </c>
      <c r="R1794" s="2">
        <v>6</v>
      </c>
      <c r="S1794" s="2">
        <v>1</v>
      </c>
      <c r="T1794" s="2">
        <v>1</v>
      </c>
      <c r="U1794" s="2">
        <v>3</v>
      </c>
      <c r="V1794" s="2" t="str" cm="1">
        <f t="array" ref="V1794">_xlfn.IFS(HRData[[#This Row],[Job Satisfaction Level]]=1,"Very Dissatisfied",HRData[[#This Row],[Job Satisfaction Level]]=2,"Dissatisfied",HRData[[#This Row],[Job Satisfaction Level]]=3,"Neutral",HRData[[#This Row],[Job Satisfaction Level]]=4,"Satisfied",HRData[[#This Row],[Job Satisfaction Level]]=5,"Very Satisfied")</f>
        <v>Neutral</v>
      </c>
      <c r="W1794" s="2" t="s">
        <v>31</v>
      </c>
      <c r="X1794" s="2" t="str">
        <f t="shared" ref="X1794:X1857" si="114">IF(C1794="", "", CONCATENATE(TEXT(FLOOR(C1794, 10), "0"), "-", TEXT(FLOOR(C1794, 10) + 9, "0")))</f>
        <v>20-29</v>
      </c>
      <c r="Y1794" s="2" t="str">
        <f t="shared" ref="Y1794:Y1857" si="115">IF(AND(C1794&gt;=0, C1794&lt;10), "0-9",
   IF(AND(C1794&gt;=10, C1794&lt;20), "10-19",
      IF(AND(C1794&gt;=20, C1794&lt;30), "20-29",
         IF(AND(C1794&gt;=30, C1794&lt;40), "30-39",
            IF(AND(C1794&gt;=40, C1794&lt;50), "40-49",
               IF(AND(C1794&gt;=50, C1794&lt;60), "50-59",
                  IF(AND(C1794&gt;=60, C1794&lt;70), "60-69",
                     IF(AND(C1794&gt;=70, C1794&lt;80), "70-79",
                        IF(AND(C1794&gt;=80, C1794&lt;90), "80-89",
                           IF(C1794&gt;=90, "90+", "Out of range"))))))))))</f>
        <v>20-29</v>
      </c>
    </row>
    <row r="1795" spans="1:25" x14ac:dyDescent="0.25">
      <c r="A1795" s="2">
        <v>1384</v>
      </c>
      <c r="B1795" s="2" t="s">
        <v>2408</v>
      </c>
      <c r="C1795" s="2">
        <v>36</v>
      </c>
      <c r="D1795" s="2" t="s">
        <v>217</v>
      </c>
      <c r="E1795" s="2" t="s">
        <v>37</v>
      </c>
      <c r="F1795" s="2" t="s">
        <v>929</v>
      </c>
      <c r="G1795" s="5">
        <v>44348</v>
      </c>
      <c r="H1795" s="2">
        <v>2.66</v>
      </c>
      <c r="I1795" s="2">
        <f t="shared" ca="1" si="112"/>
        <v>0</v>
      </c>
      <c r="J1795" s="2" t="str">
        <f t="shared" ca="1" si="113"/>
        <v>New</v>
      </c>
      <c r="K1795" s="5">
        <v>44691</v>
      </c>
      <c r="L1795" s="2" t="s">
        <v>48</v>
      </c>
      <c r="M1795" s="2" t="s">
        <v>30</v>
      </c>
      <c r="N1795" s="2">
        <v>3</v>
      </c>
      <c r="O1795" s="2" t="str" cm="1">
        <f t="array" ref="O1795">_xlfn.IFS(HRData[[#This Row],[Performance Rating]]=1,"Very Dissatisfied",HRData[[#This Row],[Performance Rating]]=2,"Dissatisfied",HRData[[#This Row],[Performance Rating]]=3,"Neutral",HRData[[#This Row],[Performance Rating]]=4,"Satisfied",HRData[[#This Row],[Performance Rating]]=5,"Very Satisfied")</f>
        <v>Neutral</v>
      </c>
      <c r="P1795" s="7">
        <v>38909</v>
      </c>
      <c r="Q1795" s="7">
        <v>7426</v>
      </c>
      <c r="R1795" s="2">
        <v>16</v>
      </c>
      <c r="S1795" s="2">
        <v>10</v>
      </c>
      <c r="T1795" s="2">
        <v>10</v>
      </c>
      <c r="U1795" s="2">
        <v>1</v>
      </c>
      <c r="V1795" s="2" t="str" cm="1">
        <f t="array" ref="V17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795" s="2" t="s">
        <v>31</v>
      </c>
      <c r="X1795" s="2" t="str">
        <f t="shared" si="114"/>
        <v>30-39</v>
      </c>
      <c r="Y1795" s="2" t="str">
        <f t="shared" si="115"/>
        <v>30-39</v>
      </c>
    </row>
    <row r="1796" spans="1:25" x14ac:dyDescent="0.25">
      <c r="A1796" s="2">
        <v>1016</v>
      </c>
      <c r="B1796" s="2" t="s">
        <v>2409</v>
      </c>
      <c r="C1796" s="2">
        <v>23</v>
      </c>
      <c r="D1796" s="2" t="s">
        <v>26</v>
      </c>
      <c r="E1796" s="2" t="s">
        <v>42</v>
      </c>
      <c r="F1796" s="2" t="s">
        <v>496</v>
      </c>
      <c r="G1796" s="5">
        <v>43687</v>
      </c>
      <c r="H1796" s="2">
        <v>4.47</v>
      </c>
      <c r="I1796" s="2">
        <f t="shared" ca="1" si="112"/>
        <v>0</v>
      </c>
      <c r="J1796" s="2" t="str">
        <f t="shared" ca="1" si="113"/>
        <v>New</v>
      </c>
      <c r="K1796" s="5">
        <v>44041</v>
      </c>
      <c r="L1796" s="2" t="s">
        <v>44</v>
      </c>
      <c r="M1796" s="2" t="s">
        <v>30</v>
      </c>
      <c r="N1796" s="2">
        <v>1</v>
      </c>
      <c r="O1796" s="2" t="str" cm="1">
        <f t="array" ref="O1796">_xlfn.IFS(HRData[[#This Row],[Performance Rating]]=1,"Very Dissatisfied",HRData[[#This Row],[Performance Rating]]=2,"Dissatisfied",HRData[[#This Row],[Performance Rating]]=3,"Neutral",HRData[[#This Row],[Performance Rating]]=4,"Satisfied",HRData[[#This Row],[Performance Rating]]=5,"Very Satisfied")</f>
        <v>Very Dissatisfied</v>
      </c>
      <c r="P1796" s="7">
        <v>135287</v>
      </c>
      <c r="Q1796" s="7">
        <v>1969</v>
      </c>
      <c r="R1796" s="2">
        <v>11</v>
      </c>
      <c r="S1796" s="2">
        <v>7</v>
      </c>
      <c r="T1796" s="2">
        <v>0</v>
      </c>
      <c r="U1796" s="2">
        <v>5</v>
      </c>
      <c r="V1796" s="2" t="str" cm="1">
        <f t="array" ref="V1796">_xlfn.IFS(HRData[[#This Row],[Job Satisfaction Level]]=1,"Very Dissatisfied",HRData[[#This Row],[Job Satisfaction Level]]=2,"Dissatisfied",HRData[[#This Row],[Job Satisfaction Level]]=3,"Neutral",HRData[[#This Row],[Job Satisfaction Level]]=4,"Satisfied",HRData[[#This Row],[Job Satisfaction Level]]=5,"Very Satisfied")</f>
        <v>Very Satisfied</v>
      </c>
      <c r="W1796" s="2" t="s">
        <v>45</v>
      </c>
      <c r="X1796" s="2" t="str">
        <f t="shared" si="114"/>
        <v>20-29</v>
      </c>
      <c r="Y1796" s="2" t="str">
        <f t="shared" si="115"/>
        <v>20-29</v>
      </c>
    </row>
    <row r="1797" spans="1:25" x14ac:dyDescent="0.25">
      <c r="A1797" s="2">
        <v>6152</v>
      </c>
      <c r="B1797" s="2" t="s">
        <v>2410</v>
      </c>
      <c r="C1797" s="2">
        <v>19</v>
      </c>
      <c r="D1797" s="2" t="s">
        <v>33</v>
      </c>
      <c r="E1797" s="2" t="s">
        <v>34</v>
      </c>
      <c r="F1797" s="2" t="s">
        <v>461</v>
      </c>
      <c r="G1797" s="5">
        <v>44671</v>
      </c>
      <c r="H1797" s="2">
        <v>1.78</v>
      </c>
      <c r="I1797" s="2">
        <f t="shared" ca="1" si="112"/>
        <v>1</v>
      </c>
      <c r="J1797" s="2" t="str">
        <f t="shared" ca="1" si="113"/>
        <v>1-3</v>
      </c>
      <c r="K1797" s="5">
        <v>45096</v>
      </c>
      <c r="L1797" s="2" t="s">
        <v>48</v>
      </c>
      <c r="M1797" s="2" t="s">
        <v>30</v>
      </c>
      <c r="N1797" s="2">
        <v>4</v>
      </c>
      <c r="O1797" s="2" t="str" cm="1">
        <f t="array" ref="O1797">_xlfn.IFS(HRData[[#This Row],[Performance Rating]]=1,"Very Dissatisfied",HRData[[#This Row],[Performance Rating]]=2,"Dissatisfied",HRData[[#This Row],[Performance Rating]]=3,"Neutral",HRData[[#This Row],[Performance Rating]]=4,"Satisfied",HRData[[#This Row],[Performance Rating]]=5,"Very Satisfied")</f>
        <v>Satisfied</v>
      </c>
      <c r="P1797" s="7">
        <v>33585</v>
      </c>
      <c r="Q1797" s="7">
        <v>4491</v>
      </c>
      <c r="R1797" s="2">
        <v>18</v>
      </c>
      <c r="S1797" s="2">
        <v>8</v>
      </c>
      <c r="T1797" s="2">
        <v>1</v>
      </c>
      <c r="U1797" s="2">
        <v>4</v>
      </c>
      <c r="V1797" s="2" t="str" cm="1">
        <f t="array" ref="V1797">_xlfn.IFS(HRData[[#This Row],[Job Satisfaction Level]]=1,"Very Dissatisfied",HRData[[#This Row],[Job Satisfaction Level]]=2,"Dissatisfied",HRData[[#This Row],[Job Satisfaction Level]]=3,"Neutral",HRData[[#This Row],[Job Satisfaction Level]]=4,"Satisfied",HRData[[#This Row],[Job Satisfaction Level]]=5,"Very Satisfied")</f>
        <v>Satisfied</v>
      </c>
      <c r="W1797" s="2" t="s">
        <v>31</v>
      </c>
      <c r="X1797" s="2" t="str">
        <f t="shared" si="114"/>
        <v>10-19</v>
      </c>
      <c r="Y1797" s="2" t="str">
        <f t="shared" si="115"/>
        <v>10-19</v>
      </c>
    </row>
    <row r="1798" spans="1:25" x14ac:dyDescent="0.25">
      <c r="A1798" s="2">
        <v>4687</v>
      </c>
      <c r="B1798" s="2" t="s">
        <v>2411</v>
      </c>
      <c r="C1798" s="2">
        <v>33</v>
      </c>
      <c r="D1798" s="2" t="s">
        <v>26</v>
      </c>
      <c r="E1798" s="2" t="s">
        <v>27</v>
      </c>
      <c r="F1798" s="2" t="s">
        <v>608</v>
      </c>
      <c r="G1798" s="5">
        <v>42133</v>
      </c>
      <c r="H1798" s="2">
        <v>8.73</v>
      </c>
      <c r="I1798" s="2">
        <f t="shared" ca="1" si="112"/>
        <v>8</v>
      </c>
      <c r="J1798" s="2" t="str">
        <f t="shared" ca="1" si="113"/>
        <v>5-10</v>
      </c>
      <c r="K1798" s="5"/>
      <c r="L1798" s="2" t="s">
        <v>48</v>
      </c>
      <c r="M1798" s="2" t="s">
        <v>39</v>
      </c>
      <c r="N1798" s="2">
        <v>3</v>
      </c>
      <c r="O1798" s="2" t="str" cm="1">
        <f t="array" ref="O1798">_xlfn.IFS(HRData[[#This Row],[Performance Rating]]=1,"Very Dissatisfied",HRData[[#This Row],[Performance Rating]]=2,"Dissatisfied",HRData[[#This Row],[Performance Rating]]=3,"Neutral",HRData[[#This Row],[Performance Rating]]=4,"Satisfied",HRData[[#This Row],[Performance Rating]]=5,"Very Satisfied")</f>
        <v>Neutral</v>
      </c>
      <c r="P1798" s="7">
        <v>132247</v>
      </c>
      <c r="Q1798" s="7">
        <v>9056</v>
      </c>
      <c r="R1798" s="2">
        <v>10</v>
      </c>
      <c r="S1798" s="2">
        <v>3</v>
      </c>
      <c r="T1798" s="2">
        <v>8</v>
      </c>
      <c r="U1798" s="2">
        <v>2</v>
      </c>
      <c r="V1798" s="2" t="str" cm="1">
        <f t="array" ref="V1798">_xlfn.IFS(HRData[[#This Row],[Job Satisfaction Level]]=1,"Very Dissatisfied",HRData[[#This Row],[Job Satisfaction Level]]=2,"Dissatisfied",HRData[[#This Row],[Job Satisfaction Level]]=3,"Neutral",HRData[[#This Row],[Job Satisfaction Level]]=4,"Satisfied",HRData[[#This Row],[Job Satisfaction Level]]=5,"Very Satisfied")</f>
        <v>Dissatisfied</v>
      </c>
      <c r="W1798" s="2" t="s">
        <v>45</v>
      </c>
      <c r="X1798" s="2" t="str">
        <f t="shared" si="114"/>
        <v>30-39</v>
      </c>
      <c r="Y1798" s="2" t="str">
        <f t="shared" si="115"/>
        <v>30-39</v>
      </c>
    </row>
    <row r="1799" spans="1:25" x14ac:dyDescent="0.25">
      <c r="A1799" s="2">
        <v>9207</v>
      </c>
      <c r="B1799" s="2" t="s">
        <v>2412</v>
      </c>
      <c r="C1799" s="2">
        <v>27</v>
      </c>
      <c r="D1799" s="2" t="s">
        <v>217</v>
      </c>
      <c r="E1799" s="2" t="s">
        <v>42</v>
      </c>
      <c r="F1799" s="2" t="s">
        <v>2098</v>
      </c>
      <c r="G1799" s="5">
        <v>43814</v>
      </c>
      <c r="H1799" s="2">
        <v>4.12</v>
      </c>
      <c r="I1799" s="2">
        <f t="shared" ca="1" si="112"/>
        <v>4</v>
      </c>
      <c r="J1799" s="2" t="str">
        <f t="shared" ca="1" si="113"/>
        <v>3-5</v>
      </c>
      <c r="K1799" s="5"/>
      <c r="L1799" s="2" t="s">
        <v>44</v>
      </c>
      <c r="M1799" s="2" t="s">
        <v>39</v>
      </c>
      <c r="N1799" s="2">
        <v>2</v>
      </c>
      <c r="O1799" s="2" t="str" cm="1">
        <f t="array" ref="O1799">_xlfn.IFS(HRData[[#This Row],[Performance Rating]]=1,"Very Dissatisfied",HRData[[#This Row],[Performance Rating]]=2,"Dissatisfied",HRData[[#This Row],[Performance Rating]]=3,"Neutral",HRData[[#This Row],[Performance Rating]]=4,"Satisfied",HRData[[#This Row],[Performance Rating]]=5,"Very Satisfied")</f>
        <v>Dissatisfied</v>
      </c>
      <c r="P1799" s="7">
        <v>108140</v>
      </c>
      <c r="Q1799" s="7">
        <v>6569</v>
      </c>
      <c r="R1799" s="2">
        <v>1</v>
      </c>
      <c r="S1799" s="2">
        <v>5</v>
      </c>
      <c r="T1799" s="2">
        <v>6</v>
      </c>
      <c r="U1799" s="2">
        <v>5</v>
      </c>
      <c r="V1799" s="2" t="str" cm="1">
        <f t="array" ref="V1799">_xlfn.IFS(HRData[[#This Row],[Job Satisfaction Level]]=1,"Very Dissatisfied",HRData[[#This Row],[Job Satisfaction Level]]=2,"Dissatisfied",HRData[[#This Row],[Job Satisfaction Level]]=3,"Neutral",HRData[[#This Row],[Job Satisfaction Level]]=4,"Satisfied",HRData[[#This Row],[Job Satisfaction Level]]=5,"Very Satisfied")</f>
        <v>Very Satisfied</v>
      </c>
      <c r="W1799" s="2" t="s">
        <v>31</v>
      </c>
      <c r="X1799" s="2" t="str">
        <f t="shared" si="114"/>
        <v>20-29</v>
      </c>
      <c r="Y1799" s="2" t="str">
        <f t="shared" si="115"/>
        <v>20-29</v>
      </c>
    </row>
    <row r="1800" spans="1:25" x14ac:dyDescent="0.25">
      <c r="A1800" s="2">
        <v>5674</v>
      </c>
      <c r="B1800" s="2" t="s">
        <v>2413</v>
      </c>
      <c r="C1800" s="2">
        <v>49</v>
      </c>
      <c r="D1800" s="2" t="s">
        <v>26</v>
      </c>
      <c r="E1800" s="2" t="s">
        <v>42</v>
      </c>
      <c r="F1800" s="2" t="s">
        <v>839</v>
      </c>
      <c r="G1800" s="5">
        <v>42736</v>
      </c>
      <c r="H1800" s="2">
        <v>7.08</v>
      </c>
      <c r="I1800" s="2">
        <f t="shared" ca="1" si="112"/>
        <v>7</v>
      </c>
      <c r="J1800" s="2" t="str">
        <f t="shared" ca="1" si="113"/>
        <v>5-10</v>
      </c>
      <c r="K1800" s="5"/>
      <c r="L1800" s="2" t="s">
        <v>48</v>
      </c>
      <c r="M1800" s="2" t="s">
        <v>39</v>
      </c>
      <c r="N1800" s="2">
        <v>5</v>
      </c>
      <c r="O1800" s="2" t="str" cm="1">
        <f t="array" ref="O1800">_xlfn.IFS(HRData[[#This Row],[Performance Rating]]=1,"Very Dissatisfied",HRData[[#This Row],[Performance Rating]]=2,"Dissatisfied",HRData[[#This Row],[Performance Rating]]=3,"Neutral",HRData[[#This Row],[Performance Rating]]=4,"Satisfied",HRData[[#This Row],[Performance Rating]]=5,"Very Satisfied")</f>
        <v>Very Satisfied</v>
      </c>
      <c r="P1800" s="7">
        <v>117098</v>
      </c>
      <c r="Q1800" s="7">
        <v>8708</v>
      </c>
      <c r="R1800" s="2">
        <v>3</v>
      </c>
      <c r="S1800" s="2">
        <v>4</v>
      </c>
      <c r="T1800" s="2">
        <v>4</v>
      </c>
      <c r="U1800" s="2">
        <v>3</v>
      </c>
      <c r="V1800" s="2" t="str" cm="1">
        <f t="array" ref="V1800">_xlfn.IFS(HRData[[#This Row],[Job Satisfaction Level]]=1,"Very Dissatisfied",HRData[[#This Row],[Job Satisfaction Level]]=2,"Dissatisfied",HRData[[#This Row],[Job Satisfaction Level]]=3,"Neutral",HRData[[#This Row],[Job Satisfaction Level]]=4,"Satisfied",HRData[[#This Row],[Job Satisfaction Level]]=5,"Very Satisfied")</f>
        <v>Neutral</v>
      </c>
      <c r="W1800" s="2" t="s">
        <v>31</v>
      </c>
      <c r="X1800" s="2" t="str">
        <f t="shared" si="114"/>
        <v>40-49</v>
      </c>
      <c r="Y1800" s="2" t="str">
        <f t="shared" si="115"/>
        <v>40-49</v>
      </c>
    </row>
    <row r="1801" spans="1:25" x14ac:dyDescent="0.25">
      <c r="A1801" s="2">
        <v>1124</v>
      </c>
      <c r="B1801" s="2" t="s">
        <v>2414</v>
      </c>
      <c r="C1801" s="2">
        <v>53</v>
      </c>
      <c r="D1801" s="2" t="s">
        <v>217</v>
      </c>
      <c r="E1801" s="2" t="s">
        <v>42</v>
      </c>
      <c r="F1801" s="2" t="s">
        <v>170</v>
      </c>
      <c r="G1801" s="5">
        <v>41803</v>
      </c>
      <c r="H1801" s="2">
        <v>9.6300000000000008</v>
      </c>
      <c r="I1801" s="2">
        <f t="shared" ca="1" si="112"/>
        <v>9</v>
      </c>
      <c r="J1801" s="2" t="str">
        <f t="shared" ca="1" si="113"/>
        <v>5-10</v>
      </c>
      <c r="K1801" s="5"/>
      <c r="L1801" s="2" t="s">
        <v>56</v>
      </c>
      <c r="M1801" s="2" t="s">
        <v>39</v>
      </c>
      <c r="N1801" s="2">
        <v>4</v>
      </c>
      <c r="O1801" s="2" t="str" cm="1">
        <f t="array" ref="O1801">_xlfn.IFS(HRData[[#This Row],[Performance Rating]]=1,"Very Dissatisfied",HRData[[#This Row],[Performance Rating]]=2,"Dissatisfied",HRData[[#This Row],[Performance Rating]]=3,"Neutral",HRData[[#This Row],[Performance Rating]]=4,"Satisfied",HRData[[#This Row],[Performance Rating]]=5,"Very Satisfied")</f>
        <v>Satisfied</v>
      </c>
      <c r="P1801" s="7">
        <v>142184</v>
      </c>
      <c r="Q1801" s="7">
        <v>8887</v>
      </c>
      <c r="R1801" s="2">
        <v>19</v>
      </c>
      <c r="S1801" s="2">
        <v>2</v>
      </c>
      <c r="T1801" s="2">
        <v>1</v>
      </c>
      <c r="U1801" s="2">
        <v>1</v>
      </c>
      <c r="V1801" s="2" t="str" cm="1">
        <f t="array" ref="V18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01" s="2" t="s">
        <v>31</v>
      </c>
      <c r="X1801" s="2" t="str">
        <f t="shared" si="114"/>
        <v>50-59</v>
      </c>
      <c r="Y1801" s="2" t="str">
        <f t="shared" si="115"/>
        <v>50-59</v>
      </c>
    </row>
    <row r="1802" spans="1:25" x14ac:dyDescent="0.25">
      <c r="A1802" s="2">
        <v>3307</v>
      </c>
      <c r="B1802" s="2" t="s">
        <v>2415</v>
      </c>
      <c r="C1802" s="2">
        <v>54</v>
      </c>
      <c r="D1802" s="2" t="s">
        <v>217</v>
      </c>
      <c r="E1802" s="2" t="s">
        <v>50</v>
      </c>
      <c r="F1802" s="2" t="s">
        <v>856</v>
      </c>
      <c r="G1802" s="5">
        <v>41831</v>
      </c>
      <c r="H1802" s="2">
        <v>9.56</v>
      </c>
      <c r="I1802" s="2">
        <f t="shared" ca="1" si="112"/>
        <v>5</v>
      </c>
      <c r="J1802" s="2" t="str">
        <f t="shared" ca="1" si="113"/>
        <v>5-10</v>
      </c>
      <c r="K1802" s="5">
        <v>43911</v>
      </c>
      <c r="L1802" s="2" t="s">
        <v>48</v>
      </c>
      <c r="M1802" s="2" t="s">
        <v>30</v>
      </c>
      <c r="N1802" s="2">
        <v>1</v>
      </c>
      <c r="O1802" s="2" t="str" cm="1">
        <f t="array" ref="O1802">_xlfn.IFS(HRData[[#This Row],[Performance Rating]]=1,"Very Dissatisfied",HRData[[#This Row],[Performance Rating]]=2,"Dissatisfied",HRData[[#This Row],[Performance Rating]]=3,"Neutral",HRData[[#This Row],[Performance Rating]]=4,"Satisfied",HRData[[#This Row],[Performance Rating]]=5,"Very Satisfied")</f>
        <v>Very Dissatisfied</v>
      </c>
      <c r="P1802" s="7">
        <v>42234</v>
      </c>
      <c r="Q1802" s="7">
        <v>8294</v>
      </c>
      <c r="R1802" s="2">
        <v>16</v>
      </c>
      <c r="S1802" s="2">
        <v>10</v>
      </c>
      <c r="T1802" s="2">
        <v>0</v>
      </c>
      <c r="U1802" s="2">
        <v>5</v>
      </c>
      <c r="V1802" s="2" t="str" cm="1">
        <f t="array" ref="V1802">_xlfn.IFS(HRData[[#This Row],[Job Satisfaction Level]]=1,"Very Dissatisfied",HRData[[#This Row],[Job Satisfaction Level]]=2,"Dissatisfied",HRData[[#This Row],[Job Satisfaction Level]]=3,"Neutral",HRData[[#This Row],[Job Satisfaction Level]]=4,"Satisfied",HRData[[#This Row],[Job Satisfaction Level]]=5,"Very Satisfied")</f>
        <v>Very Satisfied</v>
      </c>
      <c r="W1802" s="2" t="s">
        <v>45</v>
      </c>
      <c r="X1802" s="2" t="str">
        <f t="shared" si="114"/>
        <v>50-59</v>
      </c>
      <c r="Y1802" s="2" t="str">
        <f t="shared" si="115"/>
        <v>50-59</v>
      </c>
    </row>
    <row r="1803" spans="1:25" x14ac:dyDescent="0.25">
      <c r="A1803" s="2">
        <v>3994</v>
      </c>
      <c r="B1803" s="2" t="s">
        <v>2045</v>
      </c>
      <c r="C1803" s="2">
        <v>27</v>
      </c>
      <c r="D1803" s="2" t="s">
        <v>26</v>
      </c>
      <c r="E1803" s="2" t="s">
        <v>50</v>
      </c>
      <c r="F1803" s="2" t="s">
        <v>2199</v>
      </c>
      <c r="G1803" s="5">
        <v>44599</v>
      </c>
      <c r="H1803" s="2">
        <v>1.97</v>
      </c>
      <c r="I1803" s="2">
        <f t="shared" ca="1" si="112"/>
        <v>2</v>
      </c>
      <c r="J1803" s="2" t="str">
        <f t="shared" ca="1" si="113"/>
        <v>1-3</v>
      </c>
      <c r="K1803" s="5"/>
      <c r="L1803" s="2" t="s">
        <v>48</v>
      </c>
      <c r="M1803" s="2" t="s">
        <v>39</v>
      </c>
      <c r="N1803" s="2">
        <v>3</v>
      </c>
      <c r="O1803" s="2" t="str" cm="1">
        <f t="array" ref="O1803">_xlfn.IFS(HRData[[#This Row],[Performance Rating]]=1,"Very Dissatisfied",HRData[[#This Row],[Performance Rating]]=2,"Dissatisfied",HRData[[#This Row],[Performance Rating]]=3,"Neutral",HRData[[#This Row],[Performance Rating]]=4,"Satisfied",HRData[[#This Row],[Performance Rating]]=5,"Very Satisfied")</f>
        <v>Neutral</v>
      </c>
      <c r="P1803" s="7">
        <v>51989</v>
      </c>
      <c r="Q1803" s="7">
        <v>1641</v>
      </c>
      <c r="R1803" s="2">
        <v>14</v>
      </c>
      <c r="S1803" s="2">
        <v>8</v>
      </c>
      <c r="T1803" s="2">
        <v>5</v>
      </c>
      <c r="U1803" s="2">
        <v>4</v>
      </c>
      <c r="V1803" s="2" t="str" cm="1">
        <f t="array" ref="V1803">_xlfn.IFS(HRData[[#This Row],[Job Satisfaction Level]]=1,"Very Dissatisfied",HRData[[#This Row],[Job Satisfaction Level]]=2,"Dissatisfied",HRData[[#This Row],[Job Satisfaction Level]]=3,"Neutral",HRData[[#This Row],[Job Satisfaction Level]]=4,"Satisfied",HRData[[#This Row],[Job Satisfaction Level]]=5,"Very Satisfied")</f>
        <v>Satisfied</v>
      </c>
      <c r="W1803" s="2" t="s">
        <v>40</v>
      </c>
      <c r="X1803" s="2" t="str">
        <f t="shared" si="114"/>
        <v>20-29</v>
      </c>
      <c r="Y1803" s="2" t="str">
        <f t="shared" si="115"/>
        <v>20-29</v>
      </c>
    </row>
    <row r="1804" spans="1:25" x14ac:dyDescent="0.25">
      <c r="A1804" s="2">
        <v>5887</v>
      </c>
      <c r="B1804" s="2" t="s">
        <v>2416</v>
      </c>
      <c r="C1804" s="2">
        <v>51</v>
      </c>
      <c r="D1804" s="2" t="s">
        <v>217</v>
      </c>
      <c r="E1804" s="2" t="s">
        <v>50</v>
      </c>
      <c r="F1804" s="2" t="s">
        <v>53</v>
      </c>
      <c r="G1804" s="5">
        <v>43450</v>
      </c>
      <c r="H1804" s="2">
        <v>5.12</v>
      </c>
      <c r="I1804" s="2">
        <f t="shared" ca="1" si="112"/>
        <v>5</v>
      </c>
      <c r="J1804" s="2" t="str">
        <f t="shared" ca="1" si="113"/>
        <v>5-10</v>
      </c>
      <c r="K1804" s="5"/>
      <c r="L1804" s="2" t="s">
        <v>56</v>
      </c>
      <c r="M1804" s="2" t="s">
        <v>39</v>
      </c>
      <c r="N1804" s="2">
        <v>2</v>
      </c>
      <c r="O1804" s="2" t="str" cm="1">
        <f t="array" ref="O1804">_xlfn.IFS(HRData[[#This Row],[Performance Rating]]=1,"Very Dissatisfied",HRData[[#This Row],[Performance Rating]]=2,"Dissatisfied",HRData[[#This Row],[Performance Rating]]=3,"Neutral",HRData[[#This Row],[Performance Rating]]=4,"Satisfied",HRData[[#This Row],[Performance Rating]]=5,"Very Satisfied")</f>
        <v>Dissatisfied</v>
      </c>
      <c r="P1804" s="7">
        <v>128783</v>
      </c>
      <c r="Q1804" s="7">
        <v>7351</v>
      </c>
      <c r="R1804" s="2">
        <v>19</v>
      </c>
      <c r="S1804" s="2">
        <v>4</v>
      </c>
      <c r="T1804" s="2">
        <v>10</v>
      </c>
      <c r="U1804" s="2">
        <v>2</v>
      </c>
      <c r="V1804" s="2" t="str" cm="1">
        <f t="array" ref="V1804">_xlfn.IFS(HRData[[#This Row],[Job Satisfaction Level]]=1,"Very Dissatisfied",HRData[[#This Row],[Job Satisfaction Level]]=2,"Dissatisfied",HRData[[#This Row],[Job Satisfaction Level]]=3,"Neutral",HRData[[#This Row],[Job Satisfaction Level]]=4,"Satisfied",HRData[[#This Row],[Job Satisfaction Level]]=5,"Very Satisfied")</f>
        <v>Dissatisfied</v>
      </c>
      <c r="W1804" s="2" t="s">
        <v>45</v>
      </c>
      <c r="X1804" s="2" t="str">
        <f t="shared" si="114"/>
        <v>50-59</v>
      </c>
      <c r="Y1804" s="2" t="str">
        <f t="shared" si="115"/>
        <v>50-59</v>
      </c>
    </row>
    <row r="1805" spans="1:25" x14ac:dyDescent="0.25">
      <c r="A1805" s="2">
        <v>7638</v>
      </c>
      <c r="B1805" s="2" t="s">
        <v>2417</v>
      </c>
      <c r="C1805" s="2">
        <v>61</v>
      </c>
      <c r="D1805" s="2" t="s">
        <v>33</v>
      </c>
      <c r="E1805" s="2" t="s">
        <v>27</v>
      </c>
      <c r="F1805" s="2" t="s">
        <v>608</v>
      </c>
      <c r="G1805" s="5">
        <v>42739</v>
      </c>
      <c r="H1805" s="2">
        <v>7.07</v>
      </c>
      <c r="I1805" s="2">
        <f t="shared" ca="1" si="112"/>
        <v>7</v>
      </c>
      <c r="J1805" s="2" t="str">
        <f t="shared" ca="1" si="113"/>
        <v>5-10</v>
      </c>
      <c r="K1805" s="5"/>
      <c r="L1805" s="2" t="s">
        <v>56</v>
      </c>
      <c r="M1805" s="2" t="s">
        <v>39</v>
      </c>
      <c r="N1805" s="2">
        <v>1</v>
      </c>
      <c r="O1805" s="2" t="str" cm="1">
        <f t="array" ref="O1805">_xlfn.IFS(HRData[[#This Row],[Performance Rating]]=1,"Very Dissatisfied",HRData[[#This Row],[Performance Rating]]=2,"Dissatisfied",HRData[[#This Row],[Performance Rating]]=3,"Neutral",HRData[[#This Row],[Performance Rating]]=4,"Satisfied",HRData[[#This Row],[Performance Rating]]=5,"Very Satisfied")</f>
        <v>Very Dissatisfied</v>
      </c>
      <c r="P1805" s="7">
        <v>72578</v>
      </c>
      <c r="Q1805" s="7">
        <v>6338</v>
      </c>
      <c r="R1805" s="2">
        <v>7</v>
      </c>
      <c r="S1805" s="2">
        <v>3</v>
      </c>
      <c r="T1805" s="2">
        <v>3</v>
      </c>
      <c r="U1805" s="2">
        <v>2</v>
      </c>
      <c r="V1805" s="2" t="str" cm="1">
        <f t="array" ref="V1805">_xlfn.IFS(HRData[[#This Row],[Job Satisfaction Level]]=1,"Very Dissatisfied",HRData[[#This Row],[Job Satisfaction Level]]=2,"Dissatisfied",HRData[[#This Row],[Job Satisfaction Level]]=3,"Neutral",HRData[[#This Row],[Job Satisfaction Level]]=4,"Satisfied",HRData[[#This Row],[Job Satisfaction Level]]=5,"Very Satisfied")</f>
        <v>Dissatisfied</v>
      </c>
      <c r="W1805" s="2" t="s">
        <v>40</v>
      </c>
      <c r="X1805" s="2" t="str">
        <f t="shared" si="114"/>
        <v>60-69</v>
      </c>
      <c r="Y1805" s="2" t="str">
        <f t="shared" si="115"/>
        <v>60-69</v>
      </c>
    </row>
    <row r="1806" spans="1:25" x14ac:dyDescent="0.25">
      <c r="A1806" s="2">
        <v>6961</v>
      </c>
      <c r="B1806" s="2" t="s">
        <v>2418</v>
      </c>
      <c r="C1806" s="2">
        <v>61</v>
      </c>
      <c r="D1806" s="2" t="s">
        <v>217</v>
      </c>
      <c r="E1806" s="2" t="s">
        <v>27</v>
      </c>
      <c r="F1806" s="2" t="s">
        <v>369</v>
      </c>
      <c r="G1806" s="5">
        <v>45124</v>
      </c>
      <c r="H1806" s="2">
        <v>0.53</v>
      </c>
      <c r="I1806" s="2">
        <f t="shared" ca="1" si="112"/>
        <v>0</v>
      </c>
      <c r="J1806" s="2" t="str">
        <f t="shared" ca="1" si="113"/>
        <v>New</v>
      </c>
      <c r="K1806" s="5">
        <v>45227</v>
      </c>
      <c r="L1806" s="2" t="s">
        <v>48</v>
      </c>
      <c r="M1806" s="2" t="s">
        <v>30</v>
      </c>
      <c r="N1806" s="2">
        <v>2</v>
      </c>
      <c r="O1806" s="2" t="str" cm="1">
        <f t="array" ref="O1806">_xlfn.IFS(HRData[[#This Row],[Performance Rating]]=1,"Very Dissatisfied",HRData[[#This Row],[Performance Rating]]=2,"Dissatisfied",HRData[[#This Row],[Performance Rating]]=3,"Neutral",HRData[[#This Row],[Performance Rating]]=4,"Satisfied",HRData[[#This Row],[Performance Rating]]=5,"Very Satisfied")</f>
        <v>Dissatisfied</v>
      </c>
      <c r="P1806" s="7">
        <v>124601</v>
      </c>
      <c r="Q1806" s="7">
        <v>410</v>
      </c>
      <c r="R1806" s="2">
        <v>6</v>
      </c>
      <c r="S1806" s="2">
        <v>0</v>
      </c>
      <c r="T1806" s="2">
        <v>1</v>
      </c>
      <c r="U1806" s="2">
        <v>4</v>
      </c>
      <c r="V1806" s="2" t="str" cm="1">
        <f t="array" ref="V1806">_xlfn.IFS(HRData[[#This Row],[Job Satisfaction Level]]=1,"Very Dissatisfied",HRData[[#This Row],[Job Satisfaction Level]]=2,"Dissatisfied",HRData[[#This Row],[Job Satisfaction Level]]=3,"Neutral",HRData[[#This Row],[Job Satisfaction Level]]=4,"Satisfied",HRData[[#This Row],[Job Satisfaction Level]]=5,"Very Satisfied")</f>
        <v>Satisfied</v>
      </c>
      <c r="W1806" s="2" t="s">
        <v>45</v>
      </c>
      <c r="X1806" s="2" t="str">
        <f t="shared" si="114"/>
        <v>60-69</v>
      </c>
      <c r="Y1806" s="2" t="str">
        <f t="shared" si="115"/>
        <v>60-69</v>
      </c>
    </row>
    <row r="1807" spans="1:25" x14ac:dyDescent="0.25">
      <c r="A1807" s="2">
        <v>4910</v>
      </c>
      <c r="B1807" s="2" t="s">
        <v>2419</v>
      </c>
      <c r="C1807" s="2">
        <v>49</v>
      </c>
      <c r="D1807" s="2" t="s">
        <v>26</v>
      </c>
      <c r="E1807" s="2" t="s">
        <v>50</v>
      </c>
      <c r="F1807" s="2" t="s">
        <v>1324</v>
      </c>
      <c r="G1807" s="5">
        <v>44543</v>
      </c>
      <c r="H1807" s="2">
        <v>2.13</v>
      </c>
      <c r="I1807" s="2">
        <f t="shared" ca="1" si="112"/>
        <v>2</v>
      </c>
      <c r="J1807" s="2" t="str">
        <f t="shared" ca="1" si="113"/>
        <v>1-3</v>
      </c>
      <c r="K1807" s="5"/>
      <c r="L1807" s="2" t="s">
        <v>56</v>
      </c>
      <c r="M1807" s="2" t="s">
        <v>39</v>
      </c>
      <c r="N1807" s="2">
        <v>1</v>
      </c>
      <c r="O1807" s="2" t="str" cm="1">
        <f t="array" ref="O1807">_xlfn.IFS(HRData[[#This Row],[Performance Rating]]=1,"Very Dissatisfied",HRData[[#This Row],[Performance Rating]]=2,"Dissatisfied",HRData[[#This Row],[Performance Rating]]=3,"Neutral",HRData[[#This Row],[Performance Rating]]=4,"Satisfied",HRData[[#This Row],[Performance Rating]]=5,"Very Satisfied")</f>
        <v>Very Dissatisfied</v>
      </c>
      <c r="P1807" s="7">
        <v>66036</v>
      </c>
      <c r="Q1807" s="7">
        <v>8219</v>
      </c>
      <c r="R1807" s="2">
        <v>11</v>
      </c>
      <c r="S1807" s="2">
        <v>4</v>
      </c>
      <c r="T1807" s="2">
        <v>5</v>
      </c>
      <c r="U1807" s="2">
        <v>3</v>
      </c>
      <c r="V1807" s="2" t="str" cm="1">
        <f t="array" ref="V1807">_xlfn.IFS(HRData[[#This Row],[Job Satisfaction Level]]=1,"Very Dissatisfied",HRData[[#This Row],[Job Satisfaction Level]]=2,"Dissatisfied",HRData[[#This Row],[Job Satisfaction Level]]=3,"Neutral",HRData[[#This Row],[Job Satisfaction Level]]=4,"Satisfied",HRData[[#This Row],[Job Satisfaction Level]]=5,"Very Satisfied")</f>
        <v>Neutral</v>
      </c>
      <c r="W1807" s="2" t="s">
        <v>45</v>
      </c>
      <c r="X1807" s="2" t="str">
        <f t="shared" si="114"/>
        <v>40-49</v>
      </c>
      <c r="Y1807" s="2" t="str">
        <f t="shared" si="115"/>
        <v>40-49</v>
      </c>
    </row>
    <row r="1808" spans="1:25" x14ac:dyDescent="0.25">
      <c r="A1808" s="2">
        <v>1476</v>
      </c>
      <c r="B1808" s="2" t="s">
        <v>2420</v>
      </c>
      <c r="C1808" s="2">
        <v>20</v>
      </c>
      <c r="D1808" s="2" t="s">
        <v>26</v>
      </c>
      <c r="E1808" s="2" t="s">
        <v>34</v>
      </c>
      <c r="F1808" s="2" t="s">
        <v>543</v>
      </c>
      <c r="G1808" s="5">
        <v>44962</v>
      </c>
      <c r="H1808" s="2">
        <v>0.98</v>
      </c>
      <c r="I1808" s="2">
        <f t="shared" ca="1" si="112"/>
        <v>1</v>
      </c>
      <c r="J1808" s="2" t="str">
        <f t="shared" ca="1" si="113"/>
        <v>1-3</v>
      </c>
      <c r="K1808" s="5"/>
      <c r="L1808" s="2" t="s">
        <v>29</v>
      </c>
      <c r="M1808" s="2" t="s">
        <v>39</v>
      </c>
      <c r="N1808" s="2">
        <v>4</v>
      </c>
      <c r="O1808" s="2" t="str" cm="1">
        <f t="array" ref="O1808">_xlfn.IFS(HRData[[#This Row],[Performance Rating]]=1,"Very Dissatisfied",HRData[[#This Row],[Performance Rating]]=2,"Dissatisfied",HRData[[#This Row],[Performance Rating]]=3,"Neutral",HRData[[#This Row],[Performance Rating]]=4,"Satisfied",HRData[[#This Row],[Performance Rating]]=5,"Very Satisfied")</f>
        <v>Satisfied</v>
      </c>
      <c r="P1808" s="7">
        <v>53118</v>
      </c>
      <c r="Q1808" s="7">
        <v>2729</v>
      </c>
      <c r="R1808" s="2">
        <v>15</v>
      </c>
      <c r="S1808" s="2">
        <v>4</v>
      </c>
      <c r="T1808" s="2">
        <v>1</v>
      </c>
      <c r="U1808" s="2">
        <v>1</v>
      </c>
      <c r="V1808" s="2" t="str" cm="1">
        <f t="array" ref="V18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08" s="2" t="s">
        <v>45</v>
      </c>
      <c r="X1808" s="2" t="str">
        <f t="shared" si="114"/>
        <v>20-29</v>
      </c>
      <c r="Y1808" s="2" t="str">
        <f t="shared" si="115"/>
        <v>20-29</v>
      </c>
    </row>
    <row r="1809" spans="1:25" x14ac:dyDescent="0.25">
      <c r="A1809" s="2">
        <v>4348</v>
      </c>
      <c r="B1809" s="2" t="s">
        <v>2421</v>
      </c>
      <c r="C1809" s="2">
        <v>32</v>
      </c>
      <c r="D1809" s="2" t="s">
        <v>33</v>
      </c>
      <c r="E1809" s="2" t="s">
        <v>50</v>
      </c>
      <c r="F1809" s="2" t="s">
        <v>556</v>
      </c>
      <c r="G1809" s="5">
        <v>44594</v>
      </c>
      <c r="H1809" s="2">
        <v>1.99</v>
      </c>
      <c r="I1809" s="2">
        <f t="shared" ca="1" si="112"/>
        <v>1</v>
      </c>
      <c r="J1809" s="2" t="str">
        <f t="shared" ca="1" si="113"/>
        <v>1-3</v>
      </c>
      <c r="K1809" s="5">
        <v>45108</v>
      </c>
      <c r="L1809" s="2" t="s">
        <v>48</v>
      </c>
      <c r="M1809" s="2" t="s">
        <v>30</v>
      </c>
      <c r="N1809" s="2">
        <v>3</v>
      </c>
      <c r="O1809" s="2" t="str" cm="1">
        <f t="array" ref="O1809">_xlfn.IFS(HRData[[#This Row],[Performance Rating]]=1,"Very Dissatisfied",HRData[[#This Row],[Performance Rating]]=2,"Dissatisfied",HRData[[#This Row],[Performance Rating]]=3,"Neutral",HRData[[#This Row],[Performance Rating]]=4,"Satisfied",HRData[[#This Row],[Performance Rating]]=5,"Very Satisfied")</f>
        <v>Neutral</v>
      </c>
      <c r="P1809" s="7">
        <v>34459</v>
      </c>
      <c r="Q1809" s="7">
        <v>3981</v>
      </c>
      <c r="R1809" s="2">
        <v>5</v>
      </c>
      <c r="S1809" s="2">
        <v>5</v>
      </c>
      <c r="T1809" s="2">
        <v>6</v>
      </c>
      <c r="U1809" s="2">
        <v>1</v>
      </c>
      <c r="V1809" s="2" t="str" cm="1">
        <f t="array" ref="V18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09" s="2" t="s">
        <v>31</v>
      </c>
      <c r="X1809" s="2" t="str">
        <f t="shared" si="114"/>
        <v>30-39</v>
      </c>
      <c r="Y1809" s="2" t="str">
        <f t="shared" si="115"/>
        <v>30-39</v>
      </c>
    </row>
    <row r="1810" spans="1:25" x14ac:dyDescent="0.25">
      <c r="A1810" s="2">
        <v>9058</v>
      </c>
      <c r="B1810" s="2" t="s">
        <v>2422</v>
      </c>
      <c r="C1810" s="2">
        <v>63</v>
      </c>
      <c r="D1810" s="2" t="s">
        <v>26</v>
      </c>
      <c r="E1810" s="2" t="s">
        <v>34</v>
      </c>
      <c r="F1810" s="2" t="s">
        <v>2423</v>
      </c>
      <c r="G1810" s="5">
        <v>45079</v>
      </c>
      <c r="H1810" s="2">
        <v>0.66</v>
      </c>
      <c r="I1810" s="2">
        <f t="shared" ca="1" si="112"/>
        <v>0</v>
      </c>
      <c r="J1810" s="2" t="str">
        <f t="shared" ca="1" si="113"/>
        <v>New</v>
      </c>
      <c r="K1810" s="5"/>
      <c r="L1810" s="2" t="s">
        <v>48</v>
      </c>
      <c r="M1810" s="2" t="s">
        <v>39</v>
      </c>
      <c r="N1810" s="2">
        <v>2</v>
      </c>
      <c r="O1810" s="2" t="str" cm="1">
        <f t="array" ref="O1810">_xlfn.IFS(HRData[[#This Row],[Performance Rating]]=1,"Very Dissatisfied",HRData[[#This Row],[Performance Rating]]=2,"Dissatisfied",HRData[[#This Row],[Performance Rating]]=3,"Neutral",HRData[[#This Row],[Performance Rating]]=4,"Satisfied",HRData[[#This Row],[Performance Rating]]=5,"Very Satisfied")</f>
        <v>Dissatisfied</v>
      </c>
      <c r="P1810" s="7">
        <v>50107</v>
      </c>
      <c r="Q1810" s="7">
        <v>2104</v>
      </c>
      <c r="R1810" s="2">
        <v>6</v>
      </c>
      <c r="S1810" s="2">
        <v>8</v>
      </c>
      <c r="T1810" s="2">
        <v>1</v>
      </c>
      <c r="U1810" s="2">
        <v>3</v>
      </c>
      <c r="V1810" s="2" t="str" cm="1">
        <f t="array" ref="V1810">_xlfn.IFS(HRData[[#This Row],[Job Satisfaction Level]]=1,"Very Dissatisfied",HRData[[#This Row],[Job Satisfaction Level]]=2,"Dissatisfied",HRData[[#This Row],[Job Satisfaction Level]]=3,"Neutral",HRData[[#This Row],[Job Satisfaction Level]]=4,"Satisfied",HRData[[#This Row],[Job Satisfaction Level]]=5,"Very Satisfied")</f>
        <v>Neutral</v>
      </c>
      <c r="W1810" s="2" t="s">
        <v>45</v>
      </c>
      <c r="X1810" s="2" t="str">
        <f t="shared" si="114"/>
        <v>60-69</v>
      </c>
      <c r="Y1810" s="2" t="str">
        <f t="shared" si="115"/>
        <v>60-69</v>
      </c>
    </row>
    <row r="1811" spans="1:25" x14ac:dyDescent="0.25">
      <c r="A1811" s="2">
        <v>7499</v>
      </c>
      <c r="B1811" s="2" t="s">
        <v>2424</v>
      </c>
      <c r="C1811" s="2">
        <v>57</v>
      </c>
      <c r="D1811" s="2" t="s">
        <v>33</v>
      </c>
      <c r="E1811" s="2" t="s">
        <v>27</v>
      </c>
      <c r="F1811" s="2" t="s">
        <v>1149</v>
      </c>
      <c r="G1811" s="5">
        <v>43097</v>
      </c>
      <c r="H1811" s="2">
        <v>6.09</v>
      </c>
      <c r="I1811" s="2">
        <f t="shared" ca="1" si="112"/>
        <v>6</v>
      </c>
      <c r="J1811" s="2" t="str">
        <f t="shared" ca="1" si="113"/>
        <v>5-10</v>
      </c>
      <c r="K1811" s="5"/>
      <c r="L1811" s="2" t="s">
        <v>29</v>
      </c>
      <c r="M1811" s="2" t="s">
        <v>39</v>
      </c>
      <c r="N1811" s="2">
        <v>4</v>
      </c>
      <c r="O1811" s="2" t="str" cm="1">
        <f t="array" ref="O1811">_xlfn.IFS(HRData[[#This Row],[Performance Rating]]=1,"Very Dissatisfied",HRData[[#This Row],[Performance Rating]]=2,"Dissatisfied",HRData[[#This Row],[Performance Rating]]=3,"Neutral",HRData[[#This Row],[Performance Rating]]=4,"Satisfied",HRData[[#This Row],[Performance Rating]]=5,"Very Satisfied")</f>
        <v>Satisfied</v>
      </c>
      <c r="P1811" s="7">
        <v>96383</v>
      </c>
      <c r="Q1811" s="7">
        <v>5102</v>
      </c>
      <c r="R1811" s="2">
        <v>9</v>
      </c>
      <c r="S1811" s="2">
        <v>6</v>
      </c>
      <c r="T1811" s="2">
        <v>6</v>
      </c>
      <c r="U1811" s="2">
        <v>1</v>
      </c>
      <c r="V1811" s="2" t="str" cm="1">
        <f t="array" ref="V18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11" s="2" t="s">
        <v>40</v>
      </c>
      <c r="X1811" s="2" t="str">
        <f t="shared" si="114"/>
        <v>50-59</v>
      </c>
      <c r="Y1811" s="2" t="str">
        <f t="shared" si="115"/>
        <v>50-59</v>
      </c>
    </row>
    <row r="1812" spans="1:25" x14ac:dyDescent="0.25">
      <c r="A1812" s="2">
        <v>6993</v>
      </c>
      <c r="B1812" s="2" t="s">
        <v>2425</v>
      </c>
      <c r="C1812" s="2">
        <v>42</v>
      </c>
      <c r="D1812" s="2" t="s">
        <v>26</v>
      </c>
      <c r="E1812" s="2" t="s">
        <v>27</v>
      </c>
      <c r="F1812" s="2" t="s">
        <v>1284</v>
      </c>
      <c r="G1812" s="5">
        <v>44902</v>
      </c>
      <c r="H1812" s="2">
        <v>1.1399999999999999</v>
      </c>
      <c r="I1812" s="2">
        <f t="shared" ca="1" si="112"/>
        <v>1</v>
      </c>
      <c r="J1812" s="2" t="str">
        <f t="shared" ca="1" si="113"/>
        <v>1-3</v>
      </c>
      <c r="K1812" s="5"/>
      <c r="L1812" s="2" t="s">
        <v>44</v>
      </c>
      <c r="M1812" s="2" t="s">
        <v>39</v>
      </c>
      <c r="N1812" s="2">
        <v>2</v>
      </c>
      <c r="O1812" s="2" t="str" cm="1">
        <f t="array" ref="O1812">_xlfn.IFS(HRData[[#This Row],[Performance Rating]]=1,"Very Dissatisfied",HRData[[#This Row],[Performance Rating]]=2,"Dissatisfied",HRData[[#This Row],[Performance Rating]]=3,"Neutral",HRData[[#This Row],[Performance Rating]]=4,"Satisfied",HRData[[#This Row],[Performance Rating]]=5,"Very Satisfied")</f>
        <v>Dissatisfied</v>
      </c>
      <c r="P1812" s="7">
        <v>120560</v>
      </c>
      <c r="Q1812" s="7">
        <v>223</v>
      </c>
      <c r="R1812" s="2">
        <v>20</v>
      </c>
      <c r="S1812" s="2">
        <v>3</v>
      </c>
      <c r="T1812" s="2">
        <v>2</v>
      </c>
      <c r="U1812" s="2">
        <v>4</v>
      </c>
      <c r="V1812" s="2" t="str" cm="1">
        <f t="array" ref="V1812">_xlfn.IFS(HRData[[#This Row],[Job Satisfaction Level]]=1,"Very Dissatisfied",HRData[[#This Row],[Job Satisfaction Level]]=2,"Dissatisfied",HRData[[#This Row],[Job Satisfaction Level]]=3,"Neutral",HRData[[#This Row],[Job Satisfaction Level]]=4,"Satisfied",HRData[[#This Row],[Job Satisfaction Level]]=5,"Very Satisfied")</f>
        <v>Satisfied</v>
      </c>
      <c r="W1812" s="2" t="s">
        <v>45</v>
      </c>
      <c r="X1812" s="2" t="str">
        <f t="shared" si="114"/>
        <v>40-49</v>
      </c>
      <c r="Y1812" s="2" t="str">
        <f t="shared" si="115"/>
        <v>40-49</v>
      </c>
    </row>
    <row r="1813" spans="1:25" x14ac:dyDescent="0.25">
      <c r="A1813" s="2">
        <v>9208</v>
      </c>
      <c r="B1813" s="2" t="s">
        <v>2426</v>
      </c>
      <c r="C1813" s="2">
        <v>44</v>
      </c>
      <c r="D1813" s="2" t="s">
        <v>217</v>
      </c>
      <c r="E1813" s="2" t="s">
        <v>27</v>
      </c>
      <c r="F1813" s="2" t="s">
        <v>566</v>
      </c>
      <c r="G1813" s="5">
        <v>42935</v>
      </c>
      <c r="H1813" s="2">
        <v>6.53</v>
      </c>
      <c r="I1813" s="2">
        <f t="shared" ca="1" si="112"/>
        <v>6</v>
      </c>
      <c r="J1813" s="2" t="str">
        <f t="shared" ca="1" si="113"/>
        <v>5-10</v>
      </c>
      <c r="K1813" s="5"/>
      <c r="L1813" s="2" t="s">
        <v>56</v>
      </c>
      <c r="M1813" s="2" t="s">
        <v>39</v>
      </c>
      <c r="N1813" s="2">
        <v>4</v>
      </c>
      <c r="O1813" s="2" t="str" cm="1">
        <f t="array" ref="O1813">_xlfn.IFS(HRData[[#This Row],[Performance Rating]]=1,"Very Dissatisfied",HRData[[#This Row],[Performance Rating]]=2,"Dissatisfied",HRData[[#This Row],[Performance Rating]]=3,"Neutral",HRData[[#This Row],[Performance Rating]]=4,"Satisfied",HRData[[#This Row],[Performance Rating]]=5,"Very Satisfied")</f>
        <v>Satisfied</v>
      </c>
      <c r="P1813" s="7">
        <v>136736</v>
      </c>
      <c r="Q1813" s="7">
        <v>5563</v>
      </c>
      <c r="R1813" s="2">
        <v>18</v>
      </c>
      <c r="S1813" s="2">
        <v>3</v>
      </c>
      <c r="T1813" s="2">
        <v>6</v>
      </c>
      <c r="U1813" s="2">
        <v>5</v>
      </c>
      <c r="V1813" s="2" t="str" cm="1">
        <f t="array" ref="V1813">_xlfn.IFS(HRData[[#This Row],[Job Satisfaction Level]]=1,"Very Dissatisfied",HRData[[#This Row],[Job Satisfaction Level]]=2,"Dissatisfied",HRData[[#This Row],[Job Satisfaction Level]]=3,"Neutral",HRData[[#This Row],[Job Satisfaction Level]]=4,"Satisfied",HRData[[#This Row],[Job Satisfaction Level]]=5,"Very Satisfied")</f>
        <v>Very Satisfied</v>
      </c>
      <c r="W1813" s="2" t="s">
        <v>40</v>
      </c>
      <c r="X1813" s="2" t="str">
        <f t="shared" si="114"/>
        <v>40-49</v>
      </c>
      <c r="Y1813" s="2" t="str">
        <f t="shared" si="115"/>
        <v>40-49</v>
      </c>
    </row>
    <row r="1814" spans="1:25" x14ac:dyDescent="0.25">
      <c r="A1814" s="2">
        <v>8623</v>
      </c>
      <c r="B1814" s="2" t="s">
        <v>2427</v>
      </c>
      <c r="C1814" s="2">
        <v>50</v>
      </c>
      <c r="D1814" s="2" t="s">
        <v>33</v>
      </c>
      <c r="E1814" s="2" t="s">
        <v>34</v>
      </c>
      <c r="F1814" s="2" t="s">
        <v>1192</v>
      </c>
      <c r="G1814" s="5">
        <v>44110</v>
      </c>
      <c r="H1814" s="2">
        <v>3.31</v>
      </c>
      <c r="I1814" s="2">
        <f t="shared" ca="1" si="112"/>
        <v>3</v>
      </c>
      <c r="J1814" s="2" t="str">
        <f t="shared" ca="1" si="113"/>
        <v>3-5</v>
      </c>
      <c r="K1814" s="5"/>
      <c r="L1814" s="2" t="s">
        <v>56</v>
      </c>
      <c r="M1814" s="2" t="s">
        <v>39</v>
      </c>
      <c r="N1814" s="2">
        <v>2</v>
      </c>
      <c r="O1814" s="2" t="str" cm="1">
        <f t="array" ref="O1814">_xlfn.IFS(HRData[[#This Row],[Performance Rating]]=1,"Very Dissatisfied",HRData[[#This Row],[Performance Rating]]=2,"Dissatisfied",HRData[[#This Row],[Performance Rating]]=3,"Neutral",HRData[[#This Row],[Performance Rating]]=4,"Satisfied",HRData[[#This Row],[Performance Rating]]=5,"Very Satisfied")</f>
        <v>Dissatisfied</v>
      </c>
      <c r="P1814" s="7">
        <v>148035</v>
      </c>
      <c r="Q1814" s="7">
        <v>9757</v>
      </c>
      <c r="R1814" s="2">
        <v>9</v>
      </c>
      <c r="S1814" s="2">
        <v>10</v>
      </c>
      <c r="T1814" s="2">
        <v>6</v>
      </c>
      <c r="U1814" s="2">
        <v>2</v>
      </c>
      <c r="V1814" s="2" t="str" cm="1">
        <f t="array" ref="V1814">_xlfn.IFS(HRData[[#This Row],[Job Satisfaction Level]]=1,"Very Dissatisfied",HRData[[#This Row],[Job Satisfaction Level]]=2,"Dissatisfied",HRData[[#This Row],[Job Satisfaction Level]]=3,"Neutral",HRData[[#This Row],[Job Satisfaction Level]]=4,"Satisfied",HRData[[#This Row],[Job Satisfaction Level]]=5,"Very Satisfied")</f>
        <v>Dissatisfied</v>
      </c>
      <c r="W1814" s="2" t="s">
        <v>40</v>
      </c>
      <c r="X1814" s="2" t="str">
        <f t="shared" si="114"/>
        <v>50-59</v>
      </c>
      <c r="Y1814" s="2" t="str">
        <f t="shared" si="115"/>
        <v>50-59</v>
      </c>
    </row>
    <row r="1815" spans="1:25" x14ac:dyDescent="0.25">
      <c r="A1815" s="2">
        <v>5720</v>
      </c>
      <c r="B1815" s="2" t="s">
        <v>2428</v>
      </c>
      <c r="C1815" s="2">
        <v>59</v>
      </c>
      <c r="D1815" s="2" t="s">
        <v>217</v>
      </c>
      <c r="E1815" s="2" t="s">
        <v>27</v>
      </c>
      <c r="F1815" s="2" t="s">
        <v>1257</v>
      </c>
      <c r="G1815" s="5">
        <v>43621</v>
      </c>
      <c r="H1815" s="2">
        <v>4.6500000000000004</v>
      </c>
      <c r="I1815" s="2">
        <f t="shared" ca="1" si="112"/>
        <v>3</v>
      </c>
      <c r="J1815" s="2" t="str">
        <f t="shared" ca="1" si="113"/>
        <v>3-5</v>
      </c>
      <c r="K1815" s="5">
        <v>44754</v>
      </c>
      <c r="L1815" s="2" t="s">
        <v>56</v>
      </c>
      <c r="M1815" s="2" t="s">
        <v>30</v>
      </c>
      <c r="N1815" s="2">
        <v>3</v>
      </c>
      <c r="O1815" s="2" t="str" cm="1">
        <f t="array" ref="O1815">_xlfn.IFS(HRData[[#This Row],[Performance Rating]]=1,"Very Dissatisfied",HRData[[#This Row],[Performance Rating]]=2,"Dissatisfied",HRData[[#This Row],[Performance Rating]]=3,"Neutral",HRData[[#This Row],[Performance Rating]]=4,"Satisfied",HRData[[#This Row],[Performance Rating]]=5,"Very Satisfied")</f>
        <v>Neutral</v>
      </c>
      <c r="P1815" s="7">
        <v>65598</v>
      </c>
      <c r="Q1815" s="7">
        <v>7812</v>
      </c>
      <c r="R1815" s="2">
        <v>6</v>
      </c>
      <c r="S1815" s="2">
        <v>8</v>
      </c>
      <c r="T1815" s="2">
        <v>5</v>
      </c>
      <c r="U1815" s="2">
        <v>3</v>
      </c>
      <c r="V1815" s="2" t="str" cm="1">
        <f t="array" ref="V1815">_xlfn.IFS(HRData[[#This Row],[Job Satisfaction Level]]=1,"Very Dissatisfied",HRData[[#This Row],[Job Satisfaction Level]]=2,"Dissatisfied",HRData[[#This Row],[Job Satisfaction Level]]=3,"Neutral",HRData[[#This Row],[Job Satisfaction Level]]=4,"Satisfied",HRData[[#This Row],[Job Satisfaction Level]]=5,"Very Satisfied")</f>
        <v>Neutral</v>
      </c>
      <c r="W1815" s="2" t="s">
        <v>40</v>
      </c>
      <c r="X1815" s="2" t="str">
        <f t="shared" si="114"/>
        <v>50-59</v>
      </c>
      <c r="Y1815" s="2" t="str">
        <f t="shared" si="115"/>
        <v>50-59</v>
      </c>
    </row>
    <row r="1816" spans="1:25" x14ac:dyDescent="0.25">
      <c r="A1816" s="2">
        <v>8001</v>
      </c>
      <c r="B1816" s="2" t="s">
        <v>2429</v>
      </c>
      <c r="C1816" s="2">
        <v>39</v>
      </c>
      <c r="D1816" s="2" t="s">
        <v>217</v>
      </c>
      <c r="E1816" s="2" t="s">
        <v>27</v>
      </c>
      <c r="F1816" s="2" t="s">
        <v>1147</v>
      </c>
      <c r="G1816" s="5">
        <v>41929</v>
      </c>
      <c r="H1816" s="2">
        <v>9.2899999999999991</v>
      </c>
      <c r="I1816" s="2">
        <f t="shared" ca="1" si="112"/>
        <v>9</v>
      </c>
      <c r="J1816" s="2" t="str">
        <f t="shared" ca="1" si="113"/>
        <v>5-10</v>
      </c>
      <c r="K1816" s="5"/>
      <c r="L1816" s="2" t="s">
        <v>56</v>
      </c>
      <c r="M1816" s="2" t="s">
        <v>39</v>
      </c>
      <c r="N1816" s="2">
        <v>5</v>
      </c>
      <c r="O1816" s="2" t="str" cm="1">
        <f t="array" ref="O1816">_xlfn.IFS(HRData[[#This Row],[Performance Rating]]=1,"Very Dissatisfied",HRData[[#This Row],[Performance Rating]]=2,"Dissatisfied",HRData[[#This Row],[Performance Rating]]=3,"Neutral",HRData[[#This Row],[Performance Rating]]=4,"Satisfied",HRData[[#This Row],[Performance Rating]]=5,"Very Satisfied")</f>
        <v>Very Satisfied</v>
      </c>
      <c r="P1816" s="7">
        <v>67022</v>
      </c>
      <c r="Q1816" s="7">
        <v>5242</v>
      </c>
      <c r="R1816" s="2">
        <v>18</v>
      </c>
      <c r="S1816" s="2">
        <v>5</v>
      </c>
      <c r="T1816" s="2">
        <v>10</v>
      </c>
      <c r="U1816" s="2">
        <v>5</v>
      </c>
      <c r="V1816" s="2" t="str" cm="1">
        <f t="array" ref="V1816">_xlfn.IFS(HRData[[#This Row],[Job Satisfaction Level]]=1,"Very Dissatisfied",HRData[[#This Row],[Job Satisfaction Level]]=2,"Dissatisfied",HRData[[#This Row],[Job Satisfaction Level]]=3,"Neutral",HRData[[#This Row],[Job Satisfaction Level]]=4,"Satisfied",HRData[[#This Row],[Job Satisfaction Level]]=5,"Very Satisfied")</f>
        <v>Very Satisfied</v>
      </c>
      <c r="W1816" s="2" t="s">
        <v>40</v>
      </c>
      <c r="X1816" s="2" t="str">
        <f t="shared" si="114"/>
        <v>30-39</v>
      </c>
      <c r="Y1816" s="2" t="str">
        <f t="shared" si="115"/>
        <v>30-39</v>
      </c>
    </row>
    <row r="1817" spans="1:25" x14ac:dyDescent="0.25">
      <c r="A1817" s="2">
        <v>3704</v>
      </c>
      <c r="B1817" s="2" t="s">
        <v>2430</v>
      </c>
      <c r="C1817" s="2">
        <v>41</v>
      </c>
      <c r="D1817" s="2" t="s">
        <v>217</v>
      </c>
      <c r="E1817" s="2" t="s">
        <v>42</v>
      </c>
      <c r="F1817" s="2" t="s">
        <v>2033</v>
      </c>
      <c r="G1817" s="5">
        <v>41995</v>
      </c>
      <c r="H1817" s="2">
        <v>9.11</v>
      </c>
      <c r="I1817" s="2">
        <f t="shared" ca="1" si="112"/>
        <v>9</v>
      </c>
      <c r="J1817" s="2" t="str">
        <f t="shared" ca="1" si="113"/>
        <v>5-10</v>
      </c>
      <c r="K1817" s="5"/>
      <c r="L1817" s="2" t="s">
        <v>56</v>
      </c>
      <c r="M1817" s="2" t="s">
        <v>39</v>
      </c>
      <c r="N1817" s="2">
        <v>1</v>
      </c>
      <c r="O1817" s="2" t="str" cm="1">
        <f t="array" ref="O1817">_xlfn.IFS(HRData[[#This Row],[Performance Rating]]=1,"Very Dissatisfied",HRData[[#This Row],[Performance Rating]]=2,"Dissatisfied",HRData[[#This Row],[Performance Rating]]=3,"Neutral",HRData[[#This Row],[Performance Rating]]=4,"Satisfied",HRData[[#This Row],[Performance Rating]]=5,"Very Satisfied")</f>
        <v>Very Dissatisfied</v>
      </c>
      <c r="P1817" s="7">
        <v>141302</v>
      </c>
      <c r="Q1817" s="7">
        <v>9679</v>
      </c>
      <c r="R1817" s="2">
        <v>0</v>
      </c>
      <c r="S1817" s="2">
        <v>2</v>
      </c>
      <c r="T1817" s="2">
        <v>5</v>
      </c>
      <c r="U1817" s="2">
        <v>1</v>
      </c>
      <c r="V1817" s="2" t="str" cm="1">
        <f t="array" ref="V18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17" s="2" t="s">
        <v>40</v>
      </c>
      <c r="X1817" s="2" t="str">
        <f t="shared" si="114"/>
        <v>40-49</v>
      </c>
      <c r="Y1817" s="2" t="str">
        <f t="shared" si="115"/>
        <v>40-49</v>
      </c>
    </row>
    <row r="1818" spans="1:25" x14ac:dyDescent="0.25">
      <c r="A1818" s="2">
        <v>7962</v>
      </c>
      <c r="B1818" s="2" t="s">
        <v>2431</v>
      </c>
      <c r="C1818" s="2">
        <v>63</v>
      </c>
      <c r="D1818" s="2" t="s">
        <v>33</v>
      </c>
      <c r="E1818" s="2" t="s">
        <v>27</v>
      </c>
      <c r="F1818" s="2" t="s">
        <v>2432</v>
      </c>
      <c r="G1818" s="5">
        <v>44543</v>
      </c>
      <c r="H1818" s="2">
        <v>2.13</v>
      </c>
      <c r="I1818" s="2">
        <f t="shared" ca="1" si="112"/>
        <v>0</v>
      </c>
      <c r="J1818" s="2" t="str">
        <f t="shared" ca="1" si="113"/>
        <v>New</v>
      </c>
      <c r="K1818" s="5">
        <v>44881</v>
      </c>
      <c r="L1818" s="2" t="s">
        <v>29</v>
      </c>
      <c r="M1818" s="2" t="s">
        <v>30</v>
      </c>
      <c r="N1818" s="2">
        <v>2</v>
      </c>
      <c r="O1818" s="2" t="str" cm="1">
        <f t="array" ref="O1818">_xlfn.IFS(HRData[[#This Row],[Performance Rating]]=1,"Very Dissatisfied",HRData[[#This Row],[Performance Rating]]=2,"Dissatisfied",HRData[[#This Row],[Performance Rating]]=3,"Neutral",HRData[[#This Row],[Performance Rating]]=4,"Satisfied",HRData[[#This Row],[Performance Rating]]=5,"Very Satisfied")</f>
        <v>Dissatisfied</v>
      </c>
      <c r="P1818" s="7">
        <v>45346</v>
      </c>
      <c r="Q1818" s="7">
        <v>1164</v>
      </c>
      <c r="R1818" s="2">
        <v>17</v>
      </c>
      <c r="S1818" s="2">
        <v>3</v>
      </c>
      <c r="T1818" s="2">
        <v>5</v>
      </c>
      <c r="U1818" s="2">
        <v>1</v>
      </c>
      <c r="V1818" s="2" t="str" cm="1">
        <f t="array" ref="V18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18" s="2" t="s">
        <v>31</v>
      </c>
      <c r="X1818" s="2" t="str">
        <f t="shared" si="114"/>
        <v>60-69</v>
      </c>
      <c r="Y1818" s="2" t="str">
        <f t="shared" si="115"/>
        <v>60-69</v>
      </c>
    </row>
    <row r="1819" spans="1:25" x14ac:dyDescent="0.25">
      <c r="A1819" s="2">
        <v>1370</v>
      </c>
      <c r="B1819" s="2" t="s">
        <v>2433</v>
      </c>
      <c r="C1819" s="2">
        <v>23</v>
      </c>
      <c r="D1819" s="2" t="s">
        <v>217</v>
      </c>
      <c r="E1819" s="2" t="s">
        <v>27</v>
      </c>
      <c r="F1819" s="2" t="s">
        <v>520</v>
      </c>
      <c r="G1819" s="5">
        <v>43337</v>
      </c>
      <c r="H1819" s="2">
        <v>5.43</v>
      </c>
      <c r="I1819" s="2">
        <f t="shared" ca="1" si="112"/>
        <v>5</v>
      </c>
      <c r="J1819" s="2" t="str">
        <f t="shared" ca="1" si="113"/>
        <v>5-10</v>
      </c>
      <c r="K1819" s="5"/>
      <c r="L1819" s="2" t="s">
        <v>44</v>
      </c>
      <c r="M1819" s="2" t="s">
        <v>39</v>
      </c>
      <c r="N1819" s="2">
        <v>1</v>
      </c>
      <c r="O1819" s="2" t="str" cm="1">
        <f t="array" ref="O1819">_xlfn.IFS(HRData[[#This Row],[Performance Rating]]=1,"Very Dissatisfied",HRData[[#This Row],[Performance Rating]]=2,"Dissatisfied",HRData[[#This Row],[Performance Rating]]=3,"Neutral",HRData[[#This Row],[Performance Rating]]=4,"Satisfied",HRData[[#This Row],[Performance Rating]]=5,"Very Satisfied")</f>
        <v>Very Dissatisfied</v>
      </c>
      <c r="P1819" s="7">
        <v>118738</v>
      </c>
      <c r="Q1819" s="7">
        <v>9609</v>
      </c>
      <c r="R1819" s="2">
        <v>8</v>
      </c>
      <c r="S1819" s="2">
        <v>7</v>
      </c>
      <c r="T1819" s="2">
        <v>10</v>
      </c>
      <c r="U1819" s="2">
        <v>4</v>
      </c>
      <c r="V1819" s="2" t="str" cm="1">
        <f t="array" ref="V1819">_xlfn.IFS(HRData[[#This Row],[Job Satisfaction Level]]=1,"Very Dissatisfied",HRData[[#This Row],[Job Satisfaction Level]]=2,"Dissatisfied",HRData[[#This Row],[Job Satisfaction Level]]=3,"Neutral",HRData[[#This Row],[Job Satisfaction Level]]=4,"Satisfied",HRData[[#This Row],[Job Satisfaction Level]]=5,"Very Satisfied")</f>
        <v>Satisfied</v>
      </c>
      <c r="W1819" s="2" t="s">
        <v>45</v>
      </c>
      <c r="X1819" s="2" t="str">
        <f t="shared" si="114"/>
        <v>20-29</v>
      </c>
      <c r="Y1819" s="2" t="str">
        <f t="shared" si="115"/>
        <v>20-29</v>
      </c>
    </row>
    <row r="1820" spans="1:25" x14ac:dyDescent="0.25">
      <c r="A1820" s="2">
        <v>1210</v>
      </c>
      <c r="B1820" s="2" t="s">
        <v>2434</v>
      </c>
      <c r="C1820" s="2">
        <v>37</v>
      </c>
      <c r="D1820" s="2" t="s">
        <v>26</v>
      </c>
      <c r="E1820" s="2" t="s">
        <v>37</v>
      </c>
      <c r="F1820" s="2" t="s">
        <v>496</v>
      </c>
      <c r="G1820" s="5">
        <v>43972</v>
      </c>
      <c r="H1820" s="2">
        <v>3.69</v>
      </c>
      <c r="I1820" s="2">
        <f t="shared" ca="1" si="112"/>
        <v>3</v>
      </c>
      <c r="J1820" s="2" t="str">
        <f t="shared" ca="1" si="113"/>
        <v>3-5</v>
      </c>
      <c r="K1820" s="5"/>
      <c r="L1820" s="2" t="s">
        <v>29</v>
      </c>
      <c r="M1820" s="2" t="s">
        <v>39</v>
      </c>
      <c r="N1820" s="2">
        <v>2</v>
      </c>
      <c r="O1820" s="2" t="str" cm="1">
        <f t="array" ref="O1820">_xlfn.IFS(HRData[[#This Row],[Performance Rating]]=1,"Very Dissatisfied",HRData[[#This Row],[Performance Rating]]=2,"Dissatisfied",HRData[[#This Row],[Performance Rating]]=3,"Neutral",HRData[[#This Row],[Performance Rating]]=4,"Satisfied",HRData[[#This Row],[Performance Rating]]=5,"Very Satisfied")</f>
        <v>Dissatisfied</v>
      </c>
      <c r="P1820" s="7">
        <v>31921</v>
      </c>
      <c r="Q1820" s="7">
        <v>8086</v>
      </c>
      <c r="R1820" s="2">
        <v>12</v>
      </c>
      <c r="S1820" s="2">
        <v>4</v>
      </c>
      <c r="T1820" s="2">
        <v>2</v>
      </c>
      <c r="U1820" s="2">
        <v>3</v>
      </c>
      <c r="V1820" s="2" t="str" cm="1">
        <f t="array" ref="V1820">_xlfn.IFS(HRData[[#This Row],[Job Satisfaction Level]]=1,"Very Dissatisfied",HRData[[#This Row],[Job Satisfaction Level]]=2,"Dissatisfied",HRData[[#This Row],[Job Satisfaction Level]]=3,"Neutral",HRData[[#This Row],[Job Satisfaction Level]]=4,"Satisfied",HRData[[#This Row],[Job Satisfaction Level]]=5,"Very Satisfied")</f>
        <v>Neutral</v>
      </c>
      <c r="W1820" s="2" t="s">
        <v>45</v>
      </c>
      <c r="X1820" s="2" t="str">
        <f t="shared" si="114"/>
        <v>30-39</v>
      </c>
      <c r="Y1820" s="2" t="str">
        <f t="shared" si="115"/>
        <v>30-39</v>
      </c>
    </row>
    <row r="1821" spans="1:25" x14ac:dyDescent="0.25">
      <c r="A1821" s="2">
        <v>6423</v>
      </c>
      <c r="B1821" s="2" t="s">
        <v>2435</v>
      </c>
      <c r="C1821" s="2">
        <v>55</v>
      </c>
      <c r="D1821" s="2" t="s">
        <v>33</v>
      </c>
      <c r="E1821" s="2" t="s">
        <v>42</v>
      </c>
      <c r="F1821" s="2" t="s">
        <v>835</v>
      </c>
      <c r="G1821" s="5">
        <v>44785</v>
      </c>
      <c r="H1821" s="2">
        <v>1.46</v>
      </c>
      <c r="I1821" s="2">
        <f t="shared" ca="1" si="112"/>
        <v>0</v>
      </c>
      <c r="J1821" s="2" t="str">
        <f t="shared" ca="1" si="113"/>
        <v>New</v>
      </c>
      <c r="K1821" s="5">
        <v>45089</v>
      </c>
      <c r="L1821" s="2" t="s">
        <v>48</v>
      </c>
      <c r="M1821" s="2" t="s">
        <v>30</v>
      </c>
      <c r="N1821" s="2">
        <v>3</v>
      </c>
      <c r="O1821" s="2" t="str" cm="1">
        <f t="array" ref="O1821">_xlfn.IFS(HRData[[#This Row],[Performance Rating]]=1,"Very Dissatisfied",HRData[[#This Row],[Performance Rating]]=2,"Dissatisfied",HRData[[#This Row],[Performance Rating]]=3,"Neutral",HRData[[#This Row],[Performance Rating]]=4,"Satisfied",HRData[[#This Row],[Performance Rating]]=5,"Very Satisfied")</f>
        <v>Neutral</v>
      </c>
      <c r="P1821" s="7">
        <v>83447</v>
      </c>
      <c r="Q1821" s="7">
        <v>6095</v>
      </c>
      <c r="R1821" s="2">
        <v>11</v>
      </c>
      <c r="S1821" s="2">
        <v>5</v>
      </c>
      <c r="T1821" s="2">
        <v>7</v>
      </c>
      <c r="U1821" s="2">
        <v>2</v>
      </c>
      <c r="V1821" s="2" t="str" cm="1">
        <f t="array" ref="V1821">_xlfn.IFS(HRData[[#This Row],[Job Satisfaction Level]]=1,"Very Dissatisfied",HRData[[#This Row],[Job Satisfaction Level]]=2,"Dissatisfied",HRData[[#This Row],[Job Satisfaction Level]]=3,"Neutral",HRData[[#This Row],[Job Satisfaction Level]]=4,"Satisfied",HRData[[#This Row],[Job Satisfaction Level]]=5,"Very Satisfied")</f>
        <v>Dissatisfied</v>
      </c>
      <c r="W1821" s="2" t="s">
        <v>45</v>
      </c>
      <c r="X1821" s="2" t="str">
        <f t="shared" si="114"/>
        <v>50-59</v>
      </c>
      <c r="Y1821" s="2" t="str">
        <f t="shared" si="115"/>
        <v>50-59</v>
      </c>
    </row>
    <row r="1822" spans="1:25" x14ac:dyDescent="0.25">
      <c r="A1822" s="2">
        <v>6550</v>
      </c>
      <c r="B1822" s="2" t="s">
        <v>2436</v>
      </c>
      <c r="C1822" s="2">
        <v>42</v>
      </c>
      <c r="D1822" s="2" t="s">
        <v>33</v>
      </c>
      <c r="E1822" s="2" t="s">
        <v>42</v>
      </c>
      <c r="F1822" s="2" t="s">
        <v>1055</v>
      </c>
      <c r="G1822" s="5">
        <v>43979</v>
      </c>
      <c r="H1822" s="2">
        <v>3.67</v>
      </c>
      <c r="I1822" s="2">
        <f t="shared" ca="1" si="112"/>
        <v>3</v>
      </c>
      <c r="J1822" s="2" t="str">
        <f t="shared" ca="1" si="113"/>
        <v>3-5</v>
      </c>
      <c r="K1822" s="5"/>
      <c r="L1822" s="2" t="s">
        <v>29</v>
      </c>
      <c r="M1822" s="2" t="s">
        <v>39</v>
      </c>
      <c r="N1822" s="2">
        <v>4</v>
      </c>
      <c r="O1822" s="2" t="str" cm="1">
        <f t="array" ref="O1822">_xlfn.IFS(HRData[[#This Row],[Performance Rating]]=1,"Very Dissatisfied",HRData[[#This Row],[Performance Rating]]=2,"Dissatisfied",HRData[[#This Row],[Performance Rating]]=3,"Neutral",HRData[[#This Row],[Performance Rating]]=4,"Satisfied",HRData[[#This Row],[Performance Rating]]=5,"Very Satisfied")</f>
        <v>Satisfied</v>
      </c>
      <c r="P1822" s="7">
        <v>100823</v>
      </c>
      <c r="Q1822" s="7">
        <v>2500</v>
      </c>
      <c r="R1822" s="2">
        <v>17</v>
      </c>
      <c r="S1822" s="2">
        <v>6</v>
      </c>
      <c r="T1822" s="2">
        <v>3</v>
      </c>
      <c r="U1822" s="2">
        <v>4</v>
      </c>
      <c r="V1822" s="2" t="str" cm="1">
        <f t="array" ref="V1822">_xlfn.IFS(HRData[[#This Row],[Job Satisfaction Level]]=1,"Very Dissatisfied",HRData[[#This Row],[Job Satisfaction Level]]=2,"Dissatisfied",HRData[[#This Row],[Job Satisfaction Level]]=3,"Neutral",HRData[[#This Row],[Job Satisfaction Level]]=4,"Satisfied",HRData[[#This Row],[Job Satisfaction Level]]=5,"Very Satisfied")</f>
        <v>Satisfied</v>
      </c>
      <c r="W1822" s="2" t="s">
        <v>45</v>
      </c>
      <c r="X1822" s="2" t="str">
        <f t="shared" si="114"/>
        <v>40-49</v>
      </c>
      <c r="Y1822" s="2" t="str">
        <f t="shared" si="115"/>
        <v>40-49</v>
      </c>
    </row>
    <row r="1823" spans="1:25" x14ac:dyDescent="0.25">
      <c r="A1823" s="2">
        <v>1751</v>
      </c>
      <c r="B1823" s="2" t="s">
        <v>2437</v>
      </c>
      <c r="C1823" s="2">
        <v>19</v>
      </c>
      <c r="D1823" s="2" t="s">
        <v>33</v>
      </c>
      <c r="E1823" s="2" t="s">
        <v>34</v>
      </c>
      <c r="F1823" s="2" t="s">
        <v>774</v>
      </c>
      <c r="G1823" s="5">
        <v>44360</v>
      </c>
      <c r="H1823" s="2">
        <v>2.63</v>
      </c>
      <c r="I1823" s="2">
        <f t="shared" ca="1" si="112"/>
        <v>2</v>
      </c>
      <c r="J1823" s="2" t="str">
        <f t="shared" ca="1" si="113"/>
        <v>1-3</v>
      </c>
      <c r="K1823" s="5"/>
      <c r="L1823" s="2" t="s">
        <v>44</v>
      </c>
      <c r="M1823" s="2" t="s">
        <v>39</v>
      </c>
      <c r="N1823" s="2">
        <v>4</v>
      </c>
      <c r="O1823" s="2" t="str" cm="1">
        <f t="array" ref="O1823">_xlfn.IFS(HRData[[#This Row],[Performance Rating]]=1,"Very Dissatisfied",HRData[[#This Row],[Performance Rating]]=2,"Dissatisfied",HRData[[#This Row],[Performance Rating]]=3,"Neutral",HRData[[#This Row],[Performance Rating]]=4,"Satisfied",HRData[[#This Row],[Performance Rating]]=5,"Very Satisfied")</f>
        <v>Satisfied</v>
      </c>
      <c r="P1823" s="7">
        <v>126721</v>
      </c>
      <c r="Q1823" s="7">
        <v>5307</v>
      </c>
      <c r="R1823" s="2">
        <v>18</v>
      </c>
      <c r="S1823" s="2">
        <v>1</v>
      </c>
      <c r="T1823" s="2">
        <v>10</v>
      </c>
      <c r="U1823" s="2">
        <v>4</v>
      </c>
      <c r="V1823" s="2" t="str" cm="1">
        <f t="array" ref="V1823">_xlfn.IFS(HRData[[#This Row],[Job Satisfaction Level]]=1,"Very Dissatisfied",HRData[[#This Row],[Job Satisfaction Level]]=2,"Dissatisfied",HRData[[#This Row],[Job Satisfaction Level]]=3,"Neutral",HRData[[#This Row],[Job Satisfaction Level]]=4,"Satisfied",HRData[[#This Row],[Job Satisfaction Level]]=5,"Very Satisfied")</f>
        <v>Satisfied</v>
      </c>
      <c r="W1823" s="2" t="s">
        <v>40</v>
      </c>
      <c r="X1823" s="2" t="str">
        <f t="shared" si="114"/>
        <v>10-19</v>
      </c>
      <c r="Y1823" s="2" t="str">
        <f t="shared" si="115"/>
        <v>10-19</v>
      </c>
    </row>
    <row r="1824" spans="1:25" x14ac:dyDescent="0.25">
      <c r="A1824" s="2">
        <v>3766</v>
      </c>
      <c r="B1824" s="2" t="s">
        <v>775</v>
      </c>
      <c r="C1824" s="2">
        <v>61</v>
      </c>
      <c r="D1824" s="2" t="s">
        <v>33</v>
      </c>
      <c r="E1824" s="2" t="s">
        <v>37</v>
      </c>
      <c r="F1824" s="2" t="s">
        <v>581</v>
      </c>
      <c r="G1824" s="5">
        <v>42467</v>
      </c>
      <c r="H1824" s="2">
        <v>7.81</v>
      </c>
      <c r="I1824" s="2">
        <f t="shared" ca="1" si="112"/>
        <v>4</v>
      </c>
      <c r="J1824" s="2" t="str">
        <f t="shared" ca="1" si="113"/>
        <v>3-5</v>
      </c>
      <c r="K1824" s="5">
        <v>44285</v>
      </c>
      <c r="L1824" s="2" t="s">
        <v>44</v>
      </c>
      <c r="M1824" s="2" t="s">
        <v>30</v>
      </c>
      <c r="N1824" s="2">
        <v>4</v>
      </c>
      <c r="O1824" s="2" t="str" cm="1">
        <f t="array" ref="O1824">_xlfn.IFS(HRData[[#This Row],[Performance Rating]]=1,"Very Dissatisfied",HRData[[#This Row],[Performance Rating]]=2,"Dissatisfied",HRData[[#This Row],[Performance Rating]]=3,"Neutral",HRData[[#This Row],[Performance Rating]]=4,"Satisfied",HRData[[#This Row],[Performance Rating]]=5,"Very Satisfied")</f>
        <v>Satisfied</v>
      </c>
      <c r="P1824" s="7">
        <v>92814</v>
      </c>
      <c r="Q1824" s="7">
        <v>212</v>
      </c>
      <c r="R1824" s="2">
        <v>10</v>
      </c>
      <c r="S1824" s="2">
        <v>5</v>
      </c>
      <c r="T1824" s="2">
        <v>8</v>
      </c>
      <c r="U1824" s="2">
        <v>2</v>
      </c>
      <c r="V1824" s="2" t="str" cm="1">
        <f t="array" ref="V1824">_xlfn.IFS(HRData[[#This Row],[Job Satisfaction Level]]=1,"Very Dissatisfied",HRData[[#This Row],[Job Satisfaction Level]]=2,"Dissatisfied",HRData[[#This Row],[Job Satisfaction Level]]=3,"Neutral",HRData[[#This Row],[Job Satisfaction Level]]=4,"Satisfied",HRData[[#This Row],[Job Satisfaction Level]]=5,"Very Satisfied")</f>
        <v>Dissatisfied</v>
      </c>
      <c r="W1824" s="2" t="s">
        <v>40</v>
      </c>
      <c r="X1824" s="2" t="str">
        <f t="shared" si="114"/>
        <v>60-69</v>
      </c>
      <c r="Y1824" s="2" t="str">
        <f t="shared" si="115"/>
        <v>60-69</v>
      </c>
    </row>
    <row r="1825" spans="1:25" x14ac:dyDescent="0.25">
      <c r="A1825" s="2">
        <v>1027</v>
      </c>
      <c r="B1825" s="2" t="s">
        <v>2438</v>
      </c>
      <c r="C1825" s="2">
        <v>25</v>
      </c>
      <c r="D1825" s="2" t="s">
        <v>33</v>
      </c>
      <c r="E1825" s="2" t="s">
        <v>42</v>
      </c>
      <c r="F1825" s="2" t="s">
        <v>1255</v>
      </c>
      <c r="G1825" s="5">
        <v>44036</v>
      </c>
      <c r="H1825" s="2">
        <v>3.52</v>
      </c>
      <c r="I1825" s="2">
        <f t="shared" ca="1" si="112"/>
        <v>3</v>
      </c>
      <c r="J1825" s="2" t="str">
        <f t="shared" ca="1" si="113"/>
        <v>3-5</v>
      </c>
      <c r="K1825" s="5">
        <v>45267</v>
      </c>
      <c r="L1825" s="2" t="s">
        <v>56</v>
      </c>
      <c r="M1825" s="2" t="s">
        <v>30</v>
      </c>
      <c r="N1825" s="2">
        <v>3</v>
      </c>
      <c r="O1825" s="2" t="str" cm="1">
        <f t="array" ref="O1825">_xlfn.IFS(HRData[[#This Row],[Performance Rating]]=1,"Very Dissatisfied",HRData[[#This Row],[Performance Rating]]=2,"Dissatisfied",HRData[[#This Row],[Performance Rating]]=3,"Neutral",HRData[[#This Row],[Performance Rating]]=4,"Satisfied",HRData[[#This Row],[Performance Rating]]=5,"Very Satisfied")</f>
        <v>Neutral</v>
      </c>
      <c r="P1825" s="7">
        <v>90268</v>
      </c>
      <c r="Q1825" s="7">
        <v>4229</v>
      </c>
      <c r="R1825" s="2">
        <v>18</v>
      </c>
      <c r="S1825" s="2">
        <v>9</v>
      </c>
      <c r="T1825" s="2">
        <v>9</v>
      </c>
      <c r="U1825" s="2">
        <v>3</v>
      </c>
      <c r="V1825" s="2" t="str" cm="1">
        <f t="array" ref="V1825">_xlfn.IFS(HRData[[#This Row],[Job Satisfaction Level]]=1,"Very Dissatisfied",HRData[[#This Row],[Job Satisfaction Level]]=2,"Dissatisfied",HRData[[#This Row],[Job Satisfaction Level]]=3,"Neutral",HRData[[#This Row],[Job Satisfaction Level]]=4,"Satisfied",HRData[[#This Row],[Job Satisfaction Level]]=5,"Very Satisfied")</f>
        <v>Neutral</v>
      </c>
      <c r="W1825" s="2" t="s">
        <v>31</v>
      </c>
      <c r="X1825" s="2" t="str">
        <f t="shared" si="114"/>
        <v>20-29</v>
      </c>
      <c r="Y1825" s="2" t="str">
        <f t="shared" si="115"/>
        <v>20-29</v>
      </c>
    </row>
    <row r="1826" spans="1:25" x14ac:dyDescent="0.25">
      <c r="A1826" s="2">
        <v>8795</v>
      </c>
      <c r="B1826" s="2" t="s">
        <v>2439</v>
      </c>
      <c r="C1826" s="2">
        <v>51</v>
      </c>
      <c r="D1826" s="2" t="s">
        <v>33</v>
      </c>
      <c r="E1826" s="2" t="s">
        <v>42</v>
      </c>
      <c r="F1826" s="2" t="s">
        <v>330</v>
      </c>
      <c r="G1826" s="5">
        <v>44628</v>
      </c>
      <c r="H1826" s="2">
        <v>1.89</v>
      </c>
      <c r="I1826" s="2">
        <f t="shared" ca="1" si="112"/>
        <v>1</v>
      </c>
      <c r="J1826" s="2" t="str">
        <f t="shared" ca="1" si="113"/>
        <v>1-3</v>
      </c>
      <c r="K1826" s="5">
        <v>45273</v>
      </c>
      <c r="L1826" s="2" t="s">
        <v>56</v>
      </c>
      <c r="M1826" s="2" t="s">
        <v>30</v>
      </c>
      <c r="N1826" s="2">
        <v>3</v>
      </c>
      <c r="O1826" s="2" t="str" cm="1">
        <f t="array" ref="O1826">_xlfn.IFS(HRData[[#This Row],[Performance Rating]]=1,"Very Dissatisfied",HRData[[#This Row],[Performance Rating]]=2,"Dissatisfied",HRData[[#This Row],[Performance Rating]]=3,"Neutral",HRData[[#This Row],[Performance Rating]]=4,"Satisfied",HRData[[#This Row],[Performance Rating]]=5,"Very Satisfied")</f>
        <v>Neutral</v>
      </c>
      <c r="P1826" s="7">
        <v>87934</v>
      </c>
      <c r="Q1826" s="7">
        <v>6649</v>
      </c>
      <c r="R1826" s="2">
        <v>15</v>
      </c>
      <c r="S1826" s="2">
        <v>2</v>
      </c>
      <c r="T1826" s="2">
        <v>4</v>
      </c>
      <c r="U1826" s="2">
        <v>3</v>
      </c>
      <c r="V1826" s="2" t="str" cm="1">
        <f t="array" ref="V1826">_xlfn.IFS(HRData[[#This Row],[Job Satisfaction Level]]=1,"Very Dissatisfied",HRData[[#This Row],[Job Satisfaction Level]]=2,"Dissatisfied",HRData[[#This Row],[Job Satisfaction Level]]=3,"Neutral",HRData[[#This Row],[Job Satisfaction Level]]=4,"Satisfied",HRData[[#This Row],[Job Satisfaction Level]]=5,"Very Satisfied")</f>
        <v>Neutral</v>
      </c>
      <c r="W1826" s="2" t="s">
        <v>40</v>
      </c>
      <c r="X1826" s="2" t="str">
        <f t="shared" si="114"/>
        <v>50-59</v>
      </c>
      <c r="Y1826" s="2" t="str">
        <f t="shared" si="115"/>
        <v>50-59</v>
      </c>
    </row>
    <row r="1827" spans="1:25" x14ac:dyDescent="0.25">
      <c r="A1827" s="2">
        <v>1764</v>
      </c>
      <c r="B1827" s="2" t="s">
        <v>2440</v>
      </c>
      <c r="C1827" s="2">
        <v>47</v>
      </c>
      <c r="D1827" s="2" t="s">
        <v>33</v>
      </c>
      <c r="E1827" s="2" t="s">
        <v>37</v>
      </c>
      <c r="F1827" s="2" t="s">
        <v>1720</v>
      </c>
      <c r="G1827" s="5">
        <v>41928</v>
      </c>
      <c r="H1827" s="2">
        <v>9.2899999999999991</v>
      </c>
      <c r="I1827" s="2">
        <f t="shared" ca="1" si="112"/>
        <v>9</v>
      </c>
      <c r="J1827" s="2" t="str">
        <f t="shared" ca="1" si="113"/>
        <v>5-10</v>
      </c>
      <c r="K1827" s="5"/>
      <c r="L1827" s="2" t="s">
        <v>56</v>
      </c>
      <c r="M1827" s="2" t="s">
        <v>39</v>
      </c>
      <c r="N1827" s="2">
        <v>4</v>
      </c>
      <c r="O1827" s="2" t="str" cm="1">
        <f t="array" ref="O1827">_xlfn.IFS(HRData[[#This Row],[Performance Rating]]=1,"Very Dissatisfied",HRData[[#This Row],[Performance Rating]]=2,"Dissatisfied",HRData[[#This Row],[Performance Rating]]=3,"Neutral",HRData[[#This Row],[Performance Rating]]=4,"Satisfied",HRData[[#This Row],[Performance Rating]]=5,"Very Satisfied")</f>
        <v>Satisfied</v>
      </c>
      <c r="P1827" s="7">
        <v>85456</v>
      </c>
      <c r="Q1827" s="7">
        <v>5687</v>
      </c>
      <c r="R1827" s="2">
        <v>11</v>
      </c>
      <c r="S1827" s="2">
        <v>3</v>
      </c>
      <c r="T1827" s="2">
        <v>1</v>
      </c>
      <c r="U1827" s="2">
        <v>3</v>
      </c>
      <c r="V1827" s="2" t="str" cm="1">
        <f t="array" ref="V1827">_xlfn.IFS(HRData[[#This Row],[Job Satisfaction Level]]=1,"Very Dissatisfied",HRData[[#This Row],[Job Satisfaction Level]]=2,"Dissatisfied",HRData[[#This Row],[Job Satisfaction Level]]=3,"Neutral",HRData[[#This Row],[Job Satisfaction Level]]=4,"Satisfied",HRData[[#This Row],[Job Satisfaction Level]]=5,"Very Satisfied")</f>
        <v>Neutral</v>
      </c>
      <c r="W1827" s="2" t="s">
        <v>40</v>
      </c>
      <c r="X1827" s="2" t="str">
        <f t="shared" si="114"/>
        <v>40-49</v>
      </c>
      <c r="Y1827" s="2" t="str">
        <f t="shared" si="115"/>
        <v>40-49</v>
      </c>
    </row>
    <row r="1828" spans="1:25" x14ac:dyDescent="0.25">
      <c r="A1828" s="2">
        <v>9965</v>
      </c>
      <c r="B1828" s="2" t="s">
        <v>2441</v>
      </c>
      <c r="C1828" s="2">
        <v>31</v>
      </c>
      <c r="D1828" s="2" t="s">
        <v>33</v>
      </c>
      <c r="E1828" s="2" t="s">
        <v>34</v>
      </c>
      <c r="F1828" s="2" t="s">
        <v>778</v>
      </c>
      <c r="G1828" s="5">
        <v>42220</v>
      </c>
      <c r="H1828" s="2">
        <v>8.49</v>
      </c>
      <c r="I1828" s="2">
        <f t="shared" ca="1" si="112"/>
        <v>7</v>
      </c>
      <c r="J1828" s="2" t="str">
        <f t="shared" ca="1" si="113"/>
        <v>5-10</v>
      </c>
      <c r="K1828" s="5">
        <v>45138</v>
      </c>
      <c r="L1828" s="2" t="s">
        <v>56</v>
      </c>
      <c r="M1828" s="2" t="s">
        <v>30</v>
      </c>
      <c r="N1828" s="2">
        <v>1</v>
      </c>
      <c r="O1828" s="2" t="str" cm="1">
        <f t="array" ref="O1828">_xlfn.IFS(HRData[[#This Row],[Performance Rating]]=1,"Very Dissatisfied",HRData[[#This Row],[Performance Rating]]=2,"Dissatisfied",HRData[[#This Row],[Performance Rating]]=3,"Neutral",HRData[[#This Row],[Performance Rating]]=4,"Satisfied",HRData[[#This Row],[Performance Rating]]=5,"Very Satisfied")</f>
        <v>Very Dissatisfied</v>
      </c>
      <c r="P1828" s="7">
        <v>38677</v>
      </c>
      <c r="Q1828" s="7">
        <v>5101</v>
      </c>
      <c r="R1828" s="2">
        <v>4</v>
      </c>
      <c r="S1828" s="2">
        <v>1</v>
      </c>
      <c r="T1828" s="2">
        <v>9</v>
      </c>
      <c r="U1828" s="2">
        <v>4</v>
      </c>
      <c r="V1828" s="2" t="str" cm="1">
        <f t="array" ref="V1828">_xlfn.IFS(HRData[[#This Row],[Job Satisfaction Level]]=1,"Very Dissatisfied",HRData[[#This Row],[Job Satisfaction Level]]=2,"Dissatisfied",HRData[[#This Row],[Job Satisfaction Level]]=3,"Neutral",HRData[[#This Row],[Job Satisfaction Level]]=4,"Satisfied",HRData[[#This Row],[Job Satisfaction Level]]=5,"Very Satisfied")</f>
        <v>Satisfied</v>
      </c>
      <c r="W1828" s="2" t="s">
        <v>31</v>
      </c>
      <c r="X1828" s="2" t="str">
        <f t="shared" si="114"/>
        <v>30-39</v>
      </c>
      <c r="Y1828" s="2" t="str">
        <f t="shared" si="115"/>
        <v>30-39</v>
      </c>
    </row>
    <row r="1829" spans="1:25" x14ac:dyDescent="0.25">
      <c r="A1829" s="2">
        <v>5719</v>
      </c>
      <c r="B1829" s="2" t="s">
        <v>2442</v>
      </c>
      <c r="C1829" s="2">
        <v>21</v>
      </c>
      <c r="D1829" s="2" t="s">
        <v>33</v>
      </c>
      <c r="E1829" s="2" t="s">
        <v>50</v>
      </c>
      <c r="F1829" s="2" t="s">
        <v>1217</v>
      </c>
      <c r="G1829" s="5">
        <v>42742</v>
      </c>
      <c r="H1829" s="2">
        <v>7.06</v>
      </c>
      <c r="I1829" s="2">
        <f t="shared" ca="1" si="112"/>
        <v>7</v>
      </c>
      <c r="J1829" s="2" t="str">
        <f t="shared" ca="1" si="113"/>
        <v>5-10</v>
      </c>
      <c r="K1829" s="5"/>
      <c r="L1829" s="2" t="s">
        <v>48</v>
      </c>
      <c r="M1829" s="2" t="s">
        <v>39</v>
      </c>
      <c r="N1829" s="2">
        <v>4</v>
      </c>
      <c r="O1829" s="2" t="str" cm="1">
        <f t="array" ref="O1829">_xlfn.IFS(HRData[[#This Row],[Performance Rating]]=1,"Very Dissatisfied",HRData[[#This Row],[Performance Rating]]=2,"Dissatisfied",HRData[[#This Row],[Performance Rating]]=3,"Neutral",HRData[[#This Row],[Performance Rating]]=4,"Satisfied",HRData[[#This Row],[Performance Rating]]=5,"Very Satisfied")</f>
        <v>Satisfied</v>
      </c>
      <c r="P1829" s="7">
        <v>37122</v>
      </c>
      <c r="Q1829" s="7">
        <v>8225</v>
      </c>
      <c r="R1829" s="2">
        <v>19</v>
      </c>
      <c r="S1829" s="2">
        <v>2</v>
      </c>
      <c r="T1829" s="2">
        <v>8</v>
      </c>
      <c r="U1829" s="2">
        <v>5</v>
      </c>
      <c r="V1829" s="2" t="str" cm="1">
        <f t="array" ref="V1829">_xlfn.IFS(HRData[[#This Row],[Job Satisfaction Level]]=1,"Very Dissatisfied",HRData[[#This Row],[Job Satisfaction Level]]=2,"Dissatisfied",HRData[[#This Row],[Job Satisfaction Level]]=3,"Neutral",HRData[[#This Row],[Job Satisfaction Level]]=4,"Satisfied",HRData[[#This Row],[Job Satisfaction Level]]=5,"Very Satisfied")</f>
        <v>Very Satisfied</v>
      </c>
      <c r="W1829" s="2" t="s">
        <v>40</v>
      </c>
      <c r="X1829" s="2" t="str">
        <f t="shared" si="114"/>
        <v>20-29</v>
      </c>
      <c r="Y1829" s="2" t="str">
        <f t="shared" si="115"/>
        <v>20-29</v>
      </c>
    </row>
    <row r="1830" spans="1:25" x14ac:dyDescent="0.25">
      <c r="A1830" s="2">
        <v>4255</v>
      </c>
      <c r="B1830" s="2" t="s">
        <v>2443</v>
      </c>
      <c r="C1830" s="2">
        <v>43</v>
      </c>
      <c r="D1830" s="2" t="s">
        <v>33</v>
      </c>
      <c r="E1830" s="2" t="s">
        <v>37</v>
      </c>
      <c r="F1830" s="2" t="s">
        <v>499</v>
      </c>
      <c r="G1830" s="5">
        <v>42519</v>
      </c>
      <c r="H1830" s="2">
        <v>7.67</v>
      </c>
      <c r="I1830" s="2">
        <f t="shared" ca="1" si="112"/>
        <v>7</v>
      </c>
      <c r="J1830" s="2" t="str">
        <f t="shared" ca="1" si="113"/>
        <v>5-10</v>
      </c>
      <c r="K1830" s="5"/>
      <c r="L1830" s="2" t="s">
        <v>29</v>
      </c>
      <c r="M1830" s="2" t="s">
        <v>39</v>
      </c>
      <c r="N1830" s="2">
        <v>4</v>
      </c>
      <c r="O1830" s="2" t="str" cm="1">
        <f t="array" ref="O1830">_xlfn.IFS(HRData[[#This Row],[Performance Rating]]=1,"Very Dissatisfied",HRData[[#This Row],[Performance Rating]]=2,"Dissatisfied",HRData[[#This Row],[Performance Rating]]=3,"Neutral",HRData[[#This Row],[Performance Rating]]=4,"Satisfied",HRData[[#This Row],[Performance Rating]]=5,"Very Satisfied")</f>
        <v>Satisfied</v>
      </c>
      <c r="P1830" s="7">
        <v>51948</v>
      </c>
      <c r="Q1830" s="7">
        <v>8529</v>
      </c>
      <c r="R1830" s="2">
        <v>14</v>
      </c>
      <c r="S1830" s="2">
        <v>1</v>
      </c>
      <c r="T1830" s="2">
        <v>8</v>
      </c>
      <c r="U1830" s="2">
        <v>2</v>
      </c>
      <c r="V1830" s="2" t="str" cm="1">
        <f t="array" ref="V1830">_xlfn.IFS(HRData[[#This Row],[Job Satisfaction Level]]=1,"Very Dissatisfied",HRData[[#This Row],[Job Satisfaction Level]]=2,"Dissatisfied",HRData[[#This Row],[Job Satisfaction Level]]=3,"Neutral",HRData[[#This Row],[Job Satisfaction Level]]=4,"Satisfied",HRData[[#This Row],[Job Satisfaction Level]]=5,"Very Satisfied")</f>
        <v>Dissatisfied</v>
      </c>
      <c r="W1830" s="2" t="s">
        <v>40</v>
      </c>
      <c r="X1830" s="2" t="str">
        <f t="shared" si="114"/>
        <v>40-49</v>
      </c>
      <c r="Y1830" s="2" t="str">
        <f t="shared" si="115"/>
        <v>40-49</v>
      </c>
    </row>
    <row r="1831" spans="1:25" x14ac:dyDescent="0.25">
      <c r="A1831" s="2">
        <v>5220</v>
      </c>
      <c r="B1831" s="2" t="s">
        <v>2444</v>
      </c>
      <c r="C1831" s="2">
        <v>37</v>
      </c>
      <c r="D1831" s="2" t="s">
        <v>33</v>
      </c>
      <c r="E1831" s="2" t="s">
        <v>50</v>
      </c>
      <c r="F1831" s="2" t="s">
        <v>789</v>
      </c>
      <c r="G1831" s="5">
        <v>42298</v>
      </c>
      <c r="H1831" s="2">
        <v>8.2799999999999994</v>
      </c>
      <c r="I1831" s="2">
        <f t="shared" ca="1" si="112"/>
        <v>8</v>
      </c>
      <c r="J1831" s="2" t="str">
        <f t="shared" ca="1" si="113"/>
        <v>5-10</v>
      </c>
      <c r="K1831" s="5"/>
      <c r="L1831" s="2" t="s">
        <v>29</v>
      </c>
      <c r="M1831" s="2" t="s">
        <v>39</v>
      </c>
      <c r="N1831" s="2">
        <v>4</v>
      </c>
      <c r="O1831" s="2" t="str" cm="1">
        <f t="array" ref="O1831">_xlfn.IFS(HRData[[#This Row],[Performance Rating]]=1,"Very Dissatisfied",HRData[[#This Row],[Performance Rating]]=2,"Dissatisfied",HRData[[#This Row],[Performance Rating]]=3,"Neutral",HRData[[#This Row],[Performance Rating]]=4,"Satisfied",HRData[[#This Row],[Performance Rating]]=5,"Very Satisfied")</f>
        <v>Satisfied</v>
      </c>
      <c r="P1831" s="7">
        <v>63486</v>
      </c>
      <c r="Q1831" s="7">
        <v>5321</v>
      </c>
      <c r="R1831" s="2">
        <v>11</v>
      </c>
      <c r="S1831" s="2">
        <v>2</v>
      </c>
      <c r="T1831" s="2">
        <v>5</v>
      </c>
      <c r="U1831" s="2">
        <v>1</v>
      </c>
      <c r="V1831" s="2" t="str" cm="1">
        <f t="array" ref="V18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31" s="2" t="s">
        <v>45</v>
      </c>
      <c r="X1831" s="2" t="str">
        <f t="shared" si="114"/>
        <v>30-39</v>
      </c>
      <c r="Y1831" s="2" t="str">
        <f t="shared" si="115"/>
        <v>30-39</v>
      </c>
    </row>
    <row r="1832" spans="1:25" x14ac:dyDescent="0.25">
      <c r="A1832" s="2">
        <v>5058</v>
      </c>
      <c r="B1832" s="2" t="s">
        <v>2445</v>
      </c>
      <c r="C1832" s="2">
        <v>23</v>
      </c>
      <c r="D1832" s="2" t="s">
        <v>33</v>
      </c>
      <c r="E1832" s="2" t="s">
        <v>42</v>
      </c>
      <c r="F1832" s="2" t="s">
        <v>1405</v>
      </c>
      <c r="G1832" s="5">
        <v>42399</v>
      </c>
      <c r="H1832" s="2">
        <v>8</v>
      </c>
      <c r="I1832" s="2">
        <f t="shared" ca="1" si="112"/>
        <v>7</v>
      </c>
      <c r="J1832" s="2" t="str">
        <f t="shared" ca="1" si="113"/>
        <v>5-10</v>
      </c>
      <c r="K1832" s="5">
        <v>45017</v>
      </c>
      <c r="L1832" s="2" t="s">
        <v>48</v>
      </c>
      <c r="M1832" s="2" t="s">
        <v>30</v>
      </c>
      <c r="N1832" s="2">
        <v>5</v>
      </c>
      <c r="O1832" s="2" t="str" cm="1">
        <f t="array" ref="O1832">_xlfn.IFS(HRData[[#This Row],[Performance Rating]]=1,"Very Dissatisfied",HRData[[#This Row],[Performance Rating]]=2,"Dissatisfied",HRData[[#This Row],[Performance Rating]]=3,"Neutral",HRData[[#This Row],[Performance Rating]]=4,"Satisfied",HRData[[#This Row],[Performance Rating]]=5,"Very Satisfied")</f>
        <v>Very Satisfied</v>
      </c>
      <c r="P1832" s="7">
        <v>124259</v>
      </c>
      <c r="Q1832" s="7">
        <v>4427</v>
      </c>
      <c r="R1832" s="2">
        <v>16</v>
      </c>
      <c r="S1832" s="2">
        <v>4</v>
      </c>
      <c r="T1832" s="2">
        <v>1</v>
      </c>
      <c r="U1832" s="2">
        <v>5</v>
      </c>
      <c r="V1832" s="2" t="str" cm="1">
        <f t="array" ref="V1832">_xlfn.IFS(HRData[[#This Row],[Job Satisfaction Level]]=1,"Very Dissatisfied",HRData[[#This Row],[Job Satisfaction Level]]=2,"Dissatisfied",HRData[[#This Row],[Job Satisfaction Level]]=3,"Neutral",HRData[[#This Row],[Job Satisfaction Level]]=4,"Satisfied",HRData[[#This Row],[Job Satisfaction Level]]=5,"Very Satisfied")</f>
        <v>Very Satisfied</v>
      </c>
      <c r="W1832" s="2" t="s">
        <v>31</v>
      </c>
      <c r="X1832" s="2" t="str">
        <f t="shared" si="114"/>
        <v>20-29</v>
      </c>
      <c r="Y1832" s="2" t="str">
        <f t="shared" si="115"/>
        <v>20-29</v>
      </c>
    </row>
    <row r="1833" spans="1:25" x14ac:dyDescent="0.25">
      <c r="A1833" s="2">
        <v>6281</v>
      </c>
      <c r="B1833" s="2" t="s">
        <v>2446</v>
      </c>
      <c r="C1833" s="2">
        <v>20</v>
      </c>
      <c r="D1833" s="2" t="s">
        <v>33</v>
      </c>
      <c r="E1833" s="2" t="s">
        <v>37</v>
      </c>
      <c r="F1833" s="2" t="s">
        <v>1284</v>
      </c>
      <c r="G1833" s="5">
        <v>42932</v>
      </c>
      <c r="H1833" s="2">
        <v>6.54</v>
      </c>
      <c r="I1833" s="2">
        <f t="shared" ca="1" si="112"/>
        <v>3</v>
      </c>
      <c r="J1833" s="2" t="str">
        <f t="shared" ca="1" si="113"/>
        <v>3-5</v>
      </c>
      <c r="K1833" s="5">
        <v>44316</v>
      </c>
      <c r="L1833" s="2" t="s">
        <v>29</v>
      </c>
      <c r="M1833" s="2" t="s">
        <v>30</v>
      </c>
      <c r="N1833" s="2">
        <v>3</v>
      </c>
      <c r="O1833" s="2" t="str" cm="1">
        <f t="array" ref="O1833">_xlfn.IFS(HRData[[#This Row],[Performance Rating]]=1,"Very Dissatisfied",HRData[[#This Row],[Performance Rating]]=2,"Dissatisfied",HRData[[#This Row],[Performance Rating]]=3,"Neutral",HRData[[#This Row],[Performance Rating]]=4,"Satisfied",HRData[[#This Row],[Performance Rating]]=5,"Very Satisfied")</f>
        <v>Neutral</v>
      </c>
      <c r="P1833" s="7">
        <v>44669</v>
      </c>
      <c r="Q1833" s="7">
        <v>2866</v>
      </c>
      <c r="R1833" s="2">
        <v>5</v>
      </c>
      <c r="S1833" s="2">
        <v>5</v>
      </c>
      <c r="T1833" s="2">
        <v>0</v>
      </c>
      <c r="U1833" s="2">
        <v>3</v>
      </c>
      <c r="V1833" s="2" t="str" cm="1">
        <f t="array" ref="V1833">_xlfn.IFS(HRData[[#This Row],[Job Satisfaction Level]]=1,"Very Dissatisfied",HRData[[#This Row],[Job Satisfaction Level]]=2,"Dissatisfied",HRData[[#This Row],[Job Satisfaction Level]]=3,"Neutral",HRData[[#This Row],[Job Satisfaction Level]]=4,"Satisfied",HRData[[#This Row],[Job Satisfaction Level]]=5,"Very Satisfied")</f>
        <v>Neutral</v>
      </c>
      <c r="W1833" s="2" t="s">
        <v>31</v>
      </c>
      <c r="X1833" s="2" t="str">
        <f t="shared" si="114"/>
        <v>20-29</v>
      </c>
      <c r="Y1833" s="2" t="str">
        <f t="shared" si="115"/>
        <v>20-29</v>
      </c>
    </row>
    <row r="1834" spans="1:25" x14ac:dyDescent="0.25">
      <c r="A1834" s="2">
        <v>7217</v>
      </c>
      <c r="B1834" s="2" t="s">
        <v>2447</v>
      </c>
      <c r="C1834" s="2">
        <v>53</v>
      </c>
      <c r="D1834" s="2" t="s">
        <v>33</v>
      </c>
      <c r="E1834" s="2" t="s">
        <v>37</v>
      </c>
      <c r="F1834" s="2" t="s">
        <v>1828</v>
      </c>
      <c r="G1834" s="5">
        <v>42153</v>
      </c>
      <c r="H1834" s="2">
        <v>8.67</v>
      </c>
      <c r="I1834" s="2">
        <f t="shared" ca="1" si="112"/>
        <v>1</v>
      </c>
      <c r="J1834" s="2" t="str">
        <f t="shared" ca="1" si="113"/>
        <v>1-3</v>
      </c>
      <c r="K1834" s="5">
        <v>42621</v>
      </c>
      <c r="L1834" s="2" t="s">
        <v>44</v>
      </c>
      <c r="M1834" s="2" t="s">
        <v>30</v>
      </c>
      <c r="N1834" s="2">
        <v>4</v>
      </c>
      <c r="O1834" s="2" t="str" cm="1">
        <f t="array" ref="O1834">_xlfn.IFS(HRData[[#This Row],[Performance Rating]]=1,"Very Dissatisfied",HRData[[#This Row],[Performance Rating]]=2,"Dissatisfied",HRData[[#This Row],[Performance Rating]]=3,"Neutral",HRData[[#This Row],[Performance Rating]]=4,"Satisfied",HRData[[#This Row],[Performance Rating]]=5,"Very Satisfied")</f>
        <v>Satisfied</v>
      </c>
      <c r="P1834" s="7">
        <v>100204</v>
      </c>
      <c r="Q1834" s="7">
        <v>664</v>
      </c>
      <c r="R1834" s="2">
        <v>10</v>
      </c>
      <c r="S1834" s="2">
        <v>5</v>
      </c>
      <c r="T1834" s="2">
        <v>7</v>
      </c>
      <c r="U1834" s="2">
        <v>2</v>
      </c>
      <c r="V1834" s="2" t="str" cm="1">
        <f t="array" ref="V1834">_xlfn.IFS(HRData[[#This Row],[Job Satisfaction Level]]=1,"Very Dissatisfied",HRData[[#This Row],[Job Satisfaction Level]]=2,"Dissatisfied",HRData[[#This Row],[Job Satisfaction Level]]=3,"Neutral",HRData[[#This Row],[Job Satisfaction Level]]=4,"Satisfied",HRData[[#This Row],[Job Satisfaction Level]]=5,"Very Satisfied")</f>
        <v>Dissatisfied</v>
      </c>
      <c r="W1834" s="2" t="s">
        <v>40</v>
      </c>
      <c r="X1834" s="2" t="str">
        <f t="shared" si="114"/>
        <v>50-59</v>
      </c>
      <c r="Y1834" s="2" t="str">
        <f t="shared" si="115"/>
        <v>50-59</v>
      </c>
    </row>
    <row r="1835" spans="1:25" x14ac:dyDescent="0.25">
      <c r="A1835" s="2">
        <v>1149</v>
      </c>
      <c r="B1835" s="2" t="s">
        <v>2448</v>
      </c>
      <c r="C1835" s="2">
        <v>63</v>
      </c>
      <c r="D1835" s="2" t="s">
        <v>33</v>
      </c>
      <c r="E1835" s="2" t="s">
        <v>27</v>
      </c>
      <c r="F1835" s="2" t="s">
        <v>1251</v>
      </c>
      <c r="G1835" s="5">
        <v>43460</v>
      </c>
      <c r="H1835" s="2">
        <v>5.09</v>
      </c>
      <c r="I1835" s="2">
        <f t="shared" ca="1" si="112"/>
        <v>3</v>
      </c>
      <c r="J1835" s="2" t="str">
        <f t="shared" ca="1" si="113"/>
        <v>3-5</v>
      </c>
      <c r="K1835" s="5">
        <v>44835</v>
      </c>
      <c r="L1835" s="2" t="s">
        <v>56</v>
      </c>
      <c r="M1835" s="2" t="s">
        <v>30</v>
      </c>
      <c r="N1835" s="2">
        <v>1</v>
      </c>
      <c r="O1835" s="2" t="str" cm="1">
        <f t="array" ref="O1835">_xlfn.IFS(HRData[[#This Row],[Performance Rating]]=1,"Very Dissatisfied",HRData[[#This Row],[Performance Rating]]=2,"Dissatisfied",HRData[[#This Row],[Performance Rating]]=3,"Neutral",HRData[[#This Row],[Performance Rating]]=4,"Satisfied",HRData[[#This Row],[Performance Rating]]=5,"Very Satisfied")</f>
        <v>Very Dissatisfied</v>
      </c>
      <c r="P1835" s="7">
        <v>110233</v>
      </c>
      <c r="Q1835" s="7">
        <v>6950</v>
      </c>
      <c r="R1835" s="2">
        <v>6</v>
      </c>
      <c r="S1835" s="2">
        <v>1</v>
      </c>
      <c r="T1835" s="2">
        <v>9</v>
      </c>
      <c r="U1835" s="2">
        <v>1</v>
      </c>
      <c r="V1835" s="2" t="str" cm="1">
        <f t="array" ref="V18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35" s="2" t="s">
        <v>45</v>
      </c>
      <c r="X1835" s="2" t="str">
        <f t="shared" si="114"/>
        <v>60-69</v>
      </c>
      <c r="Y1835" s="2" t="str">
        <f t="shared" si="115"/>
        <v>60-69</v>
      </c>
    </row>
    <row r="1836" spans="1:25" x14ac:dyDescent="0.25">
      <c r="A1836" s="2">
        <v>2488</v>
      </c>
      <c r="B1836" s="2" t="s">
        <v>2449</v>
      </c>
      <c r="C1836" s="2">
        <v>31</v>
      </c>
      <c r="D1836" s="2" t="s">
        <v>33</v>
      </c>
      <c r="E1836" s="2" t="s">
        <v>42</v>
      </c>
      <c r="F1836" s="2" t="s">
        <v>170</v>
      </c>
      <c r="G1836" s="5">
        <v>41747</v>
      </c>
      <c r="H1836" s="2">
        <v>9.7899999999999991</v>
      </c>
      <c r="I1836" s="2">
        <f t="shared" ca="1" si="112"/>
        <v>10</v>
      </c>
      <c r="J1836" s="2" t="str">
        <f t="shared" ca="1" si="113"/>
        <v>10+</v>
      </c>
      <c r="K1836" s="5"/>
      <c r="L1836" s="2" t="s">
        <v>56</v>
      </c>
      <c r="M1836" s="2" t="s">
        <v>39</v>
      </c>
      <c r="N1836" s="2">
        <v>5</v>
      </c>
      <c r="O1836" s="2" t="str" cm="1">
        <f t="array" ref="O1836">_xlfn.IFS(HRData[[#This Row],[Performance Rating]]=1,"Very Dissatisfied",HRData[[#This Row],[Performance Rating]]=2,"Dissatisfied",HRData[[#This Row],[Performance Rating]]=3,"Neutral",HRData[[#This Row],[Performance Rating]]=4,"Satisfied",HRData[[#This Row],[Performance Rating]]=5,"Very Satisfied")</f>
        <v>Very Satisfied</v>
      </c>
      <c r="P1836" s="7">
        <v>91740</v>
      </c>
      <c r="Q1836" s="7">
        <v>3171</v>
      </c>
      <c r="R1836" s="2">
        <v>11</v>
      </c>
      <c r="S1836" s="2">
        <v>5</v>
      </c>
      <c r="T1836" s="2">
        <v>7</v>
      </c>
      <c r="U1836" s="2">
        <v>4</v>
      </c>
      <c r="V1836" s="2" t="str" cm="1">
        <f t="array" ref="V1836">_xlfn.IFS(HRData[[#This Row],[Job Satisfaction Level]]=1,"Very Dissatisfied",HRData[[#This Row],[Job Satisfaction Level]]=2,"Dissatisfied",HRData[[#This Row],[Job Satisfaction Level]]=3,"Neutral",HRData[[#This Row],[Job Satisfaction Level]]=4,"Satisfied",HRData[[#This Row],[Job Satisfaction Level]]=5,"Very Satisfied")</f>
        <v>Satisfied</v>
      </c>
      <c r="W1836" s="2" t="s">
        <v>40</v>
      </c>
      <c r="X1836" s="2" t="str">
        <f t="shared" si="114"/>
        <v>30-39</v>
      </c>
      <c r="Y1836" s="2" t="str">
        <f t="shared" si="115"/>
        <v>30-39</v>
      </c>
    </row>
    <row r="1837" spans="1:25" x14ac:dyDescent="0.25">
      <c r="A1837" s="2">
        <v>7040</v>
      </c>
      <c r="B1837" s="2" t="s">
        <v>2450</v>
      </c>
      <c r="C1837" s="2">
        <v>53</v>
      </c>
      <c r="D1837" s="2" t="s">
        <v>33</v>
      </c>
      <c r="E1837" s="2" t="s">
        <v>27</v>
      </c>
      <c r="F1837" s="2" t="s">
        <v>473</v>
      </c>
      <c r="G1837" s="5">
        <v>41666</v>
      </c>
      <c r="H1837" s="2">
        <v>10.01</v>
      </c>
      <c r="I1837" s="2">
        <f t="shared" ca="1" si="112"/>
        <v>10</v>
      </c>
      <c r="J1837" s="2" t="str">
        <f t="shared" ca="1" si="113"/>
        <v>10+</v>
      </c>
      <c r="K1837" s="5"/>
      <c r="L1837" s="2" t="s">
        <v>29</v>
      </c>
      <c r="M1837" s="2" t="s">
        <v>39</v>
      </c>
      <c r="N1837" s="2">
        <v>4</v>
      </c>
      <c r="O1837" s="2" t="str" cm="1">
        <f t="array" ref="O1837">_xlfn.IFS(HRData[[#This Row],[Performance Rating]]=1,"Very Dissatisfied",HRData[[#This Row],[Performance Rating]]=2,"Dissatisfied",HRData[[#This Row],[Performance Rating]]=3,"Neutral",HRData[[#This Row],[Performance Rating]]=4,"Satisfied",HRData[[#This Row],[Performance Rating]]=5,"Very Satisfied")</f>
        <v>Satisfied</v>
      </c>
      <c r="P1837" s="7">
        <v>34013</v>
      </c>
      <c r="Q1837" s="7">
        <v>5833</v>
      </c>
      <c r="R1837" s="2">
        <v>0</v>
      </c>
      <c r="S1837" s="2">
        <v>7</v>
      </c>
      <c r="T1837" s="2">
        <v>8</v>
      </c>
      <c r="U1837" s="2">
        <v>4</v>
      </c>
      <c r="V1837" s="2" t="str" cm="1">
        <f t="array" ref="V1837">_xlfn.IFS(HRData[[#This Row],[Job Satisfaction Level]]=1,"Very Dissatisfied",HRData[[#This Row],[Job Satisfaction Level]]=2,"Dissatisfied",HRData[[#This Row],[Job Satisfaction Level]]=3,"Neutral",HRData[[#This Row],[Job Satisfaction Level]]=4,"Satisfied",HRData[[#This Row],[Job Satisfaction Level]]=5,"Very Satisfied")</f>
        <v>Satisfied</v>
      </c>
      <c r="W1837" s="2" t="s">
        <v>40</v>
      </c>
      <c r="X1837" s="2" t="str">
        <f t="shared" si="114"/>
        <v>50-59</v>
      </c>
      <c r="Y1837" s="2" t="str">
        <f t="shared" si="115"/>
        <v>50-59</v>
      </c>
    </row>
    <row r="1838" spans="1:25" x14ac:dyDescent="0.25">
      <c r="A1838" s="2">
        <v>7739</v>
      </c>
      <c r="B1838" s="2" t="s">
        <v>2451</v>
      </c>
      <c r="C1838" s="2">
        <v>52</v>
      </c>
      <c r="D1838" s="2" t="s">
        <v>33</v>
      </c>
      <c r="E1838" s="2" t="s">
        <v>34</v>
      </c>
      <c r="F1838" s="2" t="s">
        <v>330</v>
      </c>
      <c r="G1838" s="5">
        <v>43704</v>
      </c>
      <c r="H1838" s="2">
        <v>4.42</v>
      </c>
      <c r="I1838" s="2">
        <f t="shared" ca="1" si="112"/>
        <v>4</v>
      </c>
      <c r="J1838" s="2" t="str">
        <f t="shared" ca="1" si="113"/>
        <v>3-5</v>
      </c>
      <c r="K1838" s="5"/>
      <c r="L1838" s="2" t="s">
        <v>29</v>
      </c>
      <c r="M1838" s="2" t="s">
        <v>39</v>
      </c>
      <c r="N1838" s="2">
        <v>2</v>
      </c>
      <c r="O1838" s="2" t="str" cm="1">
        <f t="array" ref="O1838">_xlfn.IFS(HRData[[#This Row],[Performance Rating]]=1,"Very Dissatisfied",HRData[[#This Row],[Performance Rating]]=2,"Dissatisfied",HRData[[#This Row],[Performance Rating]]=3,"Neutral",HRData[[#This Row],[Performance Rating]]=4,"Satisfied",HRData[[#This Row],[Performance Rating]]=5,"Very Satisfied")</f>
        <v>Dissatisfied</v>
      </c>
      <c r="P1838" s="7">
        <v>148272</v>
      </c>
      <c r="Q1838" s="7">
        <v>5661</v>
      </c>
      <c r="R1838" s="2">
        <v>1</v>
      </c>
      <c r="S1838" s="2">
        <v>9</v>
      </c>
      <c r="T1838" s="2">
        <v>3</v>
      </c>
      <c r="U1838" s="2">
        <v>3</v>
      </c>
      <c r="V1838" s="2" t="str" cm="1">
        <f t="array" ref="V1838">_xlfn.IFS(HRData[[#This Row],[Job Satisfaction Level]]=1,"Very Dissatisfied",HRData[[#This Row],[Job Satisfaction Level]]=2,"Dissatisfied",HRData[[#This Row],[Job Satisfaction Level]]=3,"Neutral",HRData[[#This Row],[Job Satisfaction Level]]=4,"Satisfied",HRData[[#This Row],[Job Satisfaction Level]]=5,"Very Satisfied")</f>
        <v>Neutral</v>
      </c>
      <c r="W1838" s="2" t="s">
        <v>40</v>
      </c>
      <c r="X1838" s="2" t="str">
        <f t="shared" si="114"/>
        <v>50-59</v>
      </c>
      <c r="Y1838" s="2" t="str">
        <f t="shared" si="115"/>
        <v>50-59</v>
      </c>
    </row>
    <row r="1839" spans="1:25" x14ac:dyDescent="0.25">
      <c r="A1839" s="2">
        <v>4483</v>
      </c>
      <c r="B1839" s="2" t="s">
        <v>2452</v>
      </c>
      <c r="C1839" s="2">
        <v>28</v>
      </c>
      <c r="D1839" s="2" t="s">
        <v>33</v>
      </c>
      <c r="E1839" s="2" t="s">
        <v>42</v>
      </c>
      <c r="F1839" s="2" t="s">
        <v>971</v>
      </c>
      <c r="G1839" s="5">
        <v>44618</v>
      </c>
      <c r="H1839" s="2">
        <v>1.92</v>
      </c>
      <c r="I1839" s="2">
        <f t="shared" ca="1" si="112"/>
        <v>2</v>
      </c>
      <c r="J1839" s="2" t="str">
        <f t="shared" ca="1" si="113"/>
        <v>1-3</v>
      </c>
      <c r="K1839" s="5"/>
      <c r="L1839" s="2" t="s">
        <v>44</v>
      </c>
      <c r="M1839" s="2" t="s">
        <v>39</v>
      </c>
      <c r="N1839" s="2">
        <v>5</v>
      </c>
      <c r="O1839" s="2" t="str" cm="1">
        <f t="array" ref="O1839">_xlfn.IFS(HRData[[#This Row],[Performance Rating]]=1,"Very Dissatisfied",HRData[[#This Row],[Performance Rating]]=2,"Dissatisfied",HRData[[#This Row],[Performance Rating]]=3,"Neutral",HRData[[#This Row],[Performance Rating]]=4,"Satisfied",HRData[[#This Row],[Performance Rating]]=5,"Very Satisfied")</f>
        <v>Very Satisfied</v>
      </c>
      <c r="P1839" s="7">
        <v>104240</v>
      </c>
      <c r="Q1839" s="7">
        <v>724</v>
      </c>
      <c r="R1839" s="2">
        <v>2</v>
      </c>
      <c r="S1839" s="2">
        <v>6</v>
      </c>
      <c r="T1839" s="2">
        <v>8</v>
      </c>
      <c r="U1839" s="2">
        <v>4</v>
      </c>
      <c r="V1839" s="2" t="str" cm="1">
        <f t="array" ref="V1839">_xlfn.IFS(HRData[[#This Row],[Job Satisfaction Level]]=1,"Very Dissatisfied",HRData[[#This Row],[Job Satisfaction Level]]=2,"Dissatisfied",HRData[[#This Row],[Job Satisfaction Level]]=3,"Neutral",HRData[[#This Row],[Job Satisfaction Level]]=4,"Satisfied",HRData[[#This Row],[Job Satisfaction Level]]=5,"Very Satisfied")</f>
        <v>Satisfied</v>
      </c>
      <c r="W1839" s="2" t="s">
        <v>45</v>
      </c>
      <c r="X1839" s="2" t="str">
        <f t="shared" si="114"/>
        <v>20-29</v>
      </c>
      <c r="Y1839" s="2" t="str">
        <f t="shared" si="115"/>
        <v>20-29</v>
      </c>
    </row>
    <row r="1840" spans="1:25" x14ac:dyDescent="0.25">
      <c r="A1840" s="2">
        <v>3579</v>
      </c>
      <c r="B1840" s="2" t="s">
        <v>2453</v>
      </c>
      <c r="C1840" s="2">
        <v>46</v>
      </c>
      <c r="D1840" s="2" t="s">
        <v>33</v>
      </c>
      <c r="E1840" s="2" t="s">
        <v>50</v>
      </c>
      <c r="F1840" s="2" t="s">
        <v>1062</v>
      </c>
      <c r="G1840" s="5">
        <v>44041</v>
      </c>
      <c r="H1840" s="2">
        <v>3.5</v>
      </c>
      <c r="I1840" s="2">
        <f t="shared" ca="1" si="112"/>
        <v>3</v>
      </c>
      <c r="J1840" s="2" t="str">
        <f t="shared" ca="1" si="113"/>
        <v>3-5</v>
      </c>
      <c r="K1840" s="5"/>
      <c r="L1840" s="2" t="s">
        <v>48</v>
      </c>
      <c r="M1840" s="2" t="s">
        <v>39</v>
      </c>
      <c r="N1840" s="2">
        <v>5</v>
      </c>
      <c r="O1840" s="2" t="str" cm="1">
        <f t="array" ref="O1840">_xlfn.IFS(HRData[[#This Row],[Performance Rating]]=1,"Very Dissatisfied",HRData[[#This Row],[Performance Rating]]=2,"Dissatisfied",HRData[[#This Row],[Performance Rating]]=3,"Neutral",HRData[[#This Row],[Performance Rating]]=4,"Satisfied",HRData[[#This Row],[Performance Rating]]=5,"Very Satisfied")</f>
        <v>Very Satisfied</v>
      </c>
      <c r="P1840" s="7">
        <v>106507</v>
      </c>
      <c r="Q1840" s="7">
        <v>9822</v>
      </c>
      <c r="R1840" s="2">
        <v>12</v>
      </c>
      <c r="S1840" s="2">
        <v>3</v>
      </c>
      <c r="T1840" s="2">
        <v>0</v>
      </c>
      <c r="U1840" s="2">
        <v>2</v>
      </c>
      <c r="V1840" s="2" t="str" cm="1">
        <f t="array" ref="V1840">_xlfn.IFS(HRData[[#This Row],[Job Satisfaction Level]]=1,"Very Dissatisfied",HRData[[#This Row],[Job Satisfaction Level]]=2,"Dissatisfied",HRData[[#This Row],[Job Satisfaction Level]]=3,"Neutral",HRData[[#This Row],[Job Satisfaction Level]]=4,"Satisfied",HRData[[#This Row],[Job Satisfaction Level]]=5,"Very Satisfied")</f>
        <v>Dissatisfied</v>
      </c>
      <c r="W1840" s="2" t="s">
        <v>45</v>
      </c>
      <c r="X1840" s="2" t="str">
        <f t="shared" si="114"/>
        <v>40-49</v>
      </c>
      <c r="Y1840" s="2" t="str">
        <f t="shared" si="115"/>
        <v>40-49</v>
      </c>
    </row>
    <row r="1841" spans="1:25" x14ac:dyDescent="0.25">
      <c r="A1841" s="2">
        <v>3238</v>
      </c>
      <c r="B1841" s="2" t="s">
        <v>2454</v>
      </c>
      <c r="C1841" s="2">
        <v>60</v>
      </c>
      <c r="D1841" s="2" t="s">
        <v>33</v>
      </c>
      <c r="E1841" s="2" t="s">
        <v>27</v>
      </c>
      <c r="F1841" s="2" t="s">
        <v>1375</v>
      </c>
      <c r="G1841" s="5">
        <v>43820</v>
      </c>
      <c r="H1841" s="2">
        <v>4.1100000000000003</v>
      </c>
      <c r="I1841" s="2">
        <f t="shared" ca="1" si="112"/>
        <v>3</v>
      </c>
      <c r="J1841" s="2" t="str">
        <f t="shared" ca="1" si="113"/>
        <v>3-5</v>
      </c>
      <c r="K1841" s="5">
        <v>44979</v>
      </c>
      <c r="L1841" s="2" t="s">
        <v>29</v>
      </c>
      <c r="M1841" s="2" t="s">
        <v>30</v>
      </c>
      <c r="N1841" s="2">
        <v>3</v>
      </c>
      <c r="O1841" s="2" t="str" cm="1">
        <f t="array" ref="O1841">_xlfn.IFS(HRData[[#This Row],[Performance Rating]]=1,"Very Dissatisfied",HRData[[#This Row],[Performance Rating]]=2,"Dissatisfied",HRData[[#This Row],[Performance Rating]]=3,"Neutral",HRData[[#This Row],[Performance Rating]]=4,"Satisfied",HRData[[#This Row],[Performance Rating]]=5,"Very Satisfied")</f>
        <v>Neutral</v>
      </c>
      <c r="P1841" s="7">
        <v>124174</v>
      </c>
      <c r="Q1841" s="7">
        <v>8847</v>
      </c>
      <c r="R1841" s="2">
        <v>4</v>
      </c>
      <c r="S1841" s="2">
        <v>0</v>
      </c>
      <c r="T1841" s="2">
        <v>8</v>
      </c>
      <c r="U1841" s="2">
        <v>4</v>
      </c>
      <c r="V1841" s="2" t="str" cm="1">
        <f t="array" ref="V1841">_xlfn.IFS(HRData[[#This Row],[Job Satisfaction Level]]=1,"Very Dissatisfied",HRData[[#This Row],[Job Satisfaction Level]]=2,"Dissatisfied",HRData[[#This Row],[Job Satisfaction Level]]=3,"Neutral",HRData[[#This Row],[Job Satisfaction Level]]=4,"Satisfied",HRData[[#This Row],[Job Satisfaction Level]]=5,"Very Satisfied")</f>
        <v>Satisfied</v>
      </c>
      <c r="W1841" s="2" t="s">
        <v>45</v>
      </c>
      <c r="X1841" s="2" t="str">
        <f t="shared" si="114"/>
        <v>60-69</v>
      </c>
      <c r="Y1841" s="2" t="str">
        <f t="shared" si="115"/>
        <v>60-69</v>
      </c>
    </row>
    <row r="1842" spans="1:25" x14ac:dyDescent="0.25">
      <c r="A1842" s="2">
        <v>6654</v>
      </c>
      <c r="B1842" s="2" t="s">
        <v>2455</v>
      </c>
      <c r="C1842" s="2">
        <v>18</v>
      </c>
      <c r="D1842" s="2" t="s">
        <v>33</v>
      </c>
      <c r="E1842" s="2" t="s">
        <v>37</v>
      </c>
      <c r="F1842" s="2" t="s">
        <v>525</v>
      </c>
      <c r="G1842" s="5">
        <v>44635</v>
      </c>
      <c r="H1842" s="2">
        <v>1.87</v>
      </c>
      <c r="I1842" s="2">
        <f t="shared" ca="1" si="112"/>
        <v>0</v>
      </c>
      <c r="J1842" s="2" t="str">
        <f t="shared" ca="1" si="113"/>
        <v>New</v>
      </c>
      <c r="K1842" s="5">
        <v>44929</v>
      </c>
      <c r="L1842" s="2" t="s">
        <v>44</v>
      </c>
      <c r="M1842" s="2" t="s">
        <v>30</v>
      </c>
      <c r="N1842" s="2">
        <v>3</v>
      </c>
      <c r="O1842" s="2" t="str" cm="1">
        <f t="array" ref="O1842">_xlfn.IFS(HRData[[#This Row],[Performance Rating]]=1,"Very Dissatisfied",HRData[[#This Row],[Performance Rating]]=2,"Dissatisfied",HRData[[#This Row],[Performance Rating]]=3,"Neutral",HRData[[#This Row],[Performance Rating]]=4,"Satisfied",HRData[[#This Row],[Performance Rating]]=5,"Very Satisfied")</f>
        <v>Neutral</v>
      </c>
      <c r="P1842" s="7">
        <v>99536</v>
      </c>
      <c r="Q1842" s="7">
        <v>30</v>
      </c>
      <c r="R1842" s="2">
        <v>0</v>
      </c>
      <c r="S1842" s="2">
        <v>8</v>
      </c>
      <c r="T1842" s="2">
        <v>0</v>
      </c>
      <c r="U1842" s="2">
        <v>2</v>
      </c>
      <c r="V1842" s="2" t="str" cm="1">
        <f t="array" ref="V1842">_xlfn.IFS(HRData[[#This Row],[Job Satisfaction Level]]=1,"Very Dissatisfied",HRData[[#This Row],[Job Satisfaction Level]]=2,"Dissatisfied",HRData[[#This Row],[Job Satisfaction Level]]=3,"Neutral",HRData[[#This Row],[Job Satisfaction Level]]=4,"Satisfied",HRData[[#This Row],[Job Satisfaction Level]]=5,"Very Satisfied")</f>
        <v>Dissatisfied</v>
      </c>
      <c r="W1842" s="2" t="s">
        <v>40</v>
      </c>
      <c r="X1842" s="2" t="str">
        <f t="shared" si="114"/>
        <v>10-19</v>
      </c>
      <c r="Y1842" s="2" t="str">
        <f t="shared" si="115"/>
        <v>10-19</v>
      </c>
    </row>
    <row r="1843" spans="1:25" x14ac:dyDescent="0.25">
      <c r="A1843" s="2">
        <v>3947</v>
      </c>
      <c r="B1843" s="2" t="s">
        <v>712</v>
      </c>
      <c r="C1843" s="2">
        <v>61</v>
      </c>
      <c r="D1843" s="2" t="s">
        <v>33</v>
      </c>
      <c r="E1843" s="2" t="s">
        <v>42</v>
      </c>
      <c r="F1843" s="2" t="s">
        <v>675</v>
      </c>
      <c r="G1843" s="5">
        <v>42386</v>
      </c>
      <c r="H1843" s="2">
        <v>8.0399999999999991</v>
      </c>
      <c r="I1843" s="2">
        <f t="shared" ca="1" si="112"/>
        <v>8</v>
      </c>
      <c r="J1843" s="2" t="str">
        <f t="shared" ca="1" si="113"/>
        <v>5-10</v>
      </c>
      <c r="K1843" s="5"/>
      <c r="L1843" s="2" t="s">
        <v>48</v>
      </c>
      <c r="M1843" s="2" t="s">
        <v>39</v>
      </c>
      <c r="N1843" s="2">
        <v>3</v>
      </c>
      <c r="O1843" s="2" t="str" cm="1">
        <f t="array" ref="O1843">_xlfn.IFS(HRData[[#This Row],[Performance Rating]]=1,"Very Dissatisfied",HRData[[#This Row],[Performance Rating]]=2,"Dissatisfied",HRData[[#This Row],[Performance Rating]]=3,"Neutral",HRData[[#This Row],[Performance Rating]]=4,"Satisfied",HRData[[#This Row],[Performance Rating]]=5,"Very Satisfied")</f>
        <v>Neutral</v>
      </c>
      <c r="P1843" s="7">
        <v>94545</v>
      </c>
      <c r="Q1843" s="7">
        <v>9532</v>
      </c>
      <c r="R1843" s="2">
        <v>6</v>
      </c>
      <c r="S1843" s="2">
        <v>10</v>
      </c>
      <c r="T1843" s="2">
        <v>8</v>
      </c>
      <c r="U1843" s="2">
        <v>2</v>
      </c>
      <c r="V1843" s="2" t="str" cm="1">
        <f t="array" ref="V1843">_xlfn.IFS(HRData[[#This Row],[Job Satisfaction Level]]=1,"Very Dissatisfied",HRData[[#This Row],[Job Satisfaction Level]]=2,"Dissatisfied",HRData[[#This Row],[Job Satisfaction Level]]=3,"Neutral",HRData[[#This Row],[Job Satisfaction Level]]=4,"Satisfied",HRData[[#This Row],[Job Satisfaction Level]]=5,"Very Satisfied")</f>
        <v>Dissatisfied</v>
      </c>
      <c r="W1843" s="2" t="s">
        <v>45</v>
      </c>
      <c r="X1843" s="2" t="str">
        <f t="shared" si="114"/>
        <v>60-69</v>
      </c>
      <c r="Y1843" s="2" t="str">
        <f t="shared" si="115"/>
        <v>60-69</v>
      </c>
    </row>
    <row r="1844" spans="1:25" x14ac:dyDescent="0.25">
      <c r="A1844" s="2">
        <v>9809</v>
      </c>
      <c r="B1844" s="2" t="s">
        <v>2456</v>
      </c>
      <c r="C1844" s="2">
        <v>41</v>
      </c>
      <c r="D1844" s="2" t="s">
        <v>33</v>
      </c>
      <c r="E1844" s="2" t="s">
        <v>34</v>
      </c>
      <c r="F1844" s="2" t="s">
        <v>2457</v>
      </c>
      <c r="G1844" s="5">
        <v>44765</v>
      </c>
      <c r="H1844" s="2">
        <v>1.52</v>
      </c>
      <c r="I1844" s="2">
        <f t="shared" ca="1" si="112"/>
        <v>0</v>
      </c>
      <c r="J1844" s="2" t="str">
        <f t="shared" ca="1" si="113"/>
        <v>New</v>
      </c>
      <c r="K1844" s="5">
        <v>44854</v>
      </c>
      <c r="L1844" s="2" t="s">
        <v>48</v>
      </c>
      <c r="M1844" s="2" t="s">
        <v>30</v>
      </c>
      <c r="N1844" s="2">
        <v>1</v>
      </c>
      <c r="O1844" s="2" t="str" cm="1">
        <f t="array" ref="O1844">_xlfn.IFS(HRData[[#This Row],[Performance Rating]]=1,"Very Dissatisfied",HRData[[#This Row],[Performance Rating]]=2,"Dissatisfied",HRData[[#This Row],[Performance Rating]]=3,"Neutral",HRData[[#This Row],[Performance Rating]]=4,"Satisfied",HRData[[#This Row],[Performance Rating]]=5,"Very Satisfied")</f>
        <v>Very Dissatisfied</v>
      </c>
      <c r="P1844" s="7">
        <v>101801</v>
      </c>
      <c r="Q1844" s="7">
        <v>3339</v>
      </c>
      <c r="R1844" s="2">
        <v>3</v>
      </c>
      <c r="S1844" s="2">
        <v>0</v>
      </c>
      <c r="T1844" s="2">
        <v>5</v>
      </c>
      <c r="U1844" s="2">
        <v>4</v>
      </c>
      <c r="V1844" s="2" t="str" cm="1">
        <f t="array" ref="V1844">_xlfn.IFS(HRData[[#This Row],[Job Satisfaction Level]]=1,"Very Dissatisfied",HRData[[#This Row],[Job Satisfaction Level]]=2,"Dissatisfied",HRData[[#This Row],[Job Satisfaction Level]]=3,"Neutral",HRData[[#This Row],[Job Satisfaction Level]]=4,"Satisfied",HRData[[#This Row],[Job Satisfaction Level]]=5,"Very Satisfied")</f>
        <v>Satisfied</v>
      </c>
      <c r="W1844" s="2" t="s">
        <v>31</v>
      </c>
      <c r="X1844" s="2" t="str">
        <f t="shared" si="114"/>
        <v>40-49</v>
      </c>
      <c r="Y1844" s="2" t="str">
        <f t="shared" si="115"/>
        <v>40-49</v>
      </c>
    </row>
    <row r="1845" spans="1:25" x14ac:dyDescent="0.25">
      <c r="A1845" s="2">
        <v>7589</v>
      </c>
      <c r="B1845" s="2" t="s">
        <v>2458</v>
      </c>
      <c r="C1845" s="2">
        <v>34</v>
      </c>
      <c r="D1845" s="2" t="s">
        <v>33</v>
      </c>
      <c r="E1845" s="2" t="s">
        <v>34</v>
      </c>
      <c r="F1845" s="2" t="s">
        <v>547</v>
      </c>
      <c r="G1845" s="5">
        <v>43548</v>
      </c>
      <c r="H1845" s="2">
        <v>4.8499999999999996</v>
      </c>
      <c r="I1845" s="2">
        <f t="shared" ca="1" si="112"/>
        <v>0</v>
      </c>
      <c r="J1845" s="2" t="str">
        <f t="shared" ca="1" si="113"/>
        <v>New</v>
      </c>
      <c r="K1845" s="5">
        <v>43691</v>
      </c>
      <c r="L1845" s="2" t="s">
        <v>56</v>
      </c>
      <c r="M1845" s="2" t="s">
        <v>30</v>
      </c>
      <c r="N1845" s="2">
        <v>2</v>
      </c>
      <c r="O1845" s="2" t="str" cm="1">
        <f t="array" ref="O1845">_xlfn.IFS(HRData[[#This Row],[Performance Rating]]=1,"Very Dissatisfied",HRData[[#This Row],[Performance Rating]]=2,"Dissatisfied",HRData[[#This Row],[Performance Rating]]=3,"Neutral",HRData[[#This Row],[Performance Rating]]=4,"Satisfied",HRData[[#This Row],[Performance Rating]]=5,"Very Satisfied")</f>
        <v>Dissatisfied</v>
      </c>
      <c r="P1845" s="7">
        <v>100322</v>
      </c>
      <c r="Q1845" s="7">
        <v>3968</v>
      </c>
      <c r="R1845" s="2">
        <v>14</v>
      </c>
      <c r="S1845" s="2">
        <v>2</v>
      </c>
      <c r="T1845" s="2">
        <v>5</v>
      </c>
      <c r="U1845" s="2">
        <v>2</v>
      </c>
      <c r="V1845" s="2" t="str" cm="1">
        <f t="array" ref="V1845">_xlfn.IFS(HRData[[#This Row],[Job Satisfaction Level]]=1,"Very Dissatisfied",HRData[[#This Row],[Job Satisfaction Level]]=2,"Dissatisfied",HRData[[#This Row],[Job Satisfaction Level]]=3,"Neutral",HRData[[#This Row],[Job Satisfaction Level]]=4,"Satisfied",HRData[[#This Row],[Job Satisfaction Level]]=5,"Very Satisfied")</f>
        <v>Dissatisfied</v>
      </c>
      <c r="W1845" s="2" t="s">
        <v>45</v>
      </c>
      <c r="X1845" s="2" t="str">
        <f t="shared" si="114"/>
        <v>30-39</v>
      </c>
      <c r="Y1845" s="2" t="str">
        <f t="shared" si="115"/>
        <v>30-39</v>
      </c>
    </row>
    <row r="1846" spans="1:25" x14ac:dyDescent="0.25">
      <c r="A1846" s="2">
        <v>6147</v>
      </c>
      <c r="B1846" s="2" t="s">
        <v>1495</v>
      </c>
      <c r="C1846" s="2">
        <v>26</v>
      </c>
      <c r="D1846" s="2" t="s">
        <v>33</v>
      </c>
      <c r="E1846" s="2" t="s">
        <v>37</v>
      </c>
      <c r="F1846" s="2" t="s">
        <v>2459</v>
      </c>
      <c r="G1846" s="5">
        <v>42120</v>
      </c>
      <c r="H1846" s="2">
        <v>8.76</v>
      </c>
      <c r="I1846" s="2">
        <f t="shared" ca="1" si="112"/>
        <v>9</v>
      </c>
      <c r="J1846" s="2" t="str">
        <f t="shared" ca="1" si="113"/>
        <v>5-10</v>
      </c>
      <c r="K1846" s="5"/>
      <c r="L1846" s="2" t="s">
        <v>44</v>
      </c>
      <c r="M1846" s="2" t="s">
        <v>39</v>
      </c>
      <c r="N1846" s="2">
        <v>2</v>
      </c>
      <c r="O1846" s="2" t="str" cm="1">
        <f t="array" ref="O1846">_xlfn.IFS(HRData[[#This Row],[Performance Rating]]=1,"Very Dissatisfied",HRData[[#This Row],[Performance Rating]]=2,"Dissatisfied",HRData[[#This Row],[Performance Rating]]=3,"Neutral",HRData[[#This Row],[Performance Rating]]=4,"Satisfied",HRData[[#This Row],[Performance Rating]]=5,"Very Satisfied")</f>
        <v>Dissatisfied</v>
      </c>
      <c r="P1846" s="7">
        <v>30120</v>
      </c>
      <c r="Q1846" s="7">
        <v>7495</v>
      </c>
      <c r="R1846" s="2">
        <v>6</v>
      </c>
      <c r="S1846" s="2">
        <v>7</v>
      </c>
      <c r="T1846" s="2">
        <v>6</v>
      </c>
      <c r="U1846" s="2">
        <v>2</v>
      </c>
      <c r="V1846" s="2" t="str" cm="1">
        <f t="array" ref="V1846">_xlfn.IFS(HRData[[#This Row],[Job Satisfaction Level]]=1,"Very Dissatisfied",HRData[[#This Row],[Job Satisfaction Level]]=2,"Dissatisfied",HRData[[#This Row],[Job Satisfaction Level]]=3,"Neutral",HRData[[#This Row],[Job Satisfaction Level]]=4,"Satisfied",HRData[[#This Row],[Job Satisfaction Level]]=5,"Very Satisfied")</f>
        <v>Dissatisfied</v>
      </c>
      <c r="W1846" s="2" t="s">
        <v>45</v>
      </c>
      <c r="X1846" s="2" t="str">
        <f t="shared" si="114"/>
        <v>20-29</v>
      </c>
      <c r="Y1846" s="2" t="str">
        <f t="shared" si="115"/>
        <v>20-29</v>
      </c>
    </row>
    <row r="1847" spans="1:25" x14ac:dyDescent="0.25">
      <c r="A1847" s="2">
        <v>5462</v>
      </c>
      <c r="B1847" s="2" t="s">
        <v>2460</v>
      </c>
      <c r="C1847" s="2">
        <v>37</v>
      </c>
      <c r="D1847" s="2" t="s">
        <v>33</v>
      </c>
      <c r="E1847" s="2" t="s">
        <v>27</v>
      </c>
      <c r="F1847" s="2" t="s">
        <v>581</v>
      </c>
      <c r="G1847" s="5">
        <v>44823</v>
      </c>
      <c r="H1847" s="2">
        <v>1.36</v>
      </c>
      <c r="I1847" s="2">
        <f t="shared" ca="1" si="112"/>
        <v>1</v>
      </c>
      <c r="J1847" s="2" t="str">
        <f t="shared" ca="1" si="113"/>
        <v>1-3</v>
      </c>
      <c r="K1847" s="5"/>
      <c r="L1847" s="2" t="s">
        <v>29</v>
      </c>
      <c r="M1847" s="2" t="s">
        <v>39</v>
      </c>
      <c r="N1847" s="2">
        <v>3</v>
      </c>
      <c r="O1847" s="2" t="str" cm="1">
        <f t="array" ref="O1847">_xlfn.IFS(HRData[[#This Row],[Performance Rating]]=1,"Very Dissatisfied",HRData[[#This Row],[Performance Rating]]=2,"Dissatisfied",HRData[[#This Row],[Performance Rating]]=3,"Neutral",HRData[[#This Row],[Performance Rating]]=4,"Satisfied",HRData[[#This Row],[Performance Rating]]=5,"Very Satisfied")</f>
        <v>Neutral</v>
      </c>
      <c r="P1847" s="7">
        <v>69310</v>
      </c>
      <c r="Q1847" s="7">
        <v>1066</v>
      </c>
      <c r="R1847" s="2">
        <v>13</v>
      </c>
      <c r="S1847" s="2">
        <v>7</v>
      </c>
      <c r="T1847" s="2">
        <v>1</v>
      </c>
      <c r="U1847" s="2">
        <v>5</v>
      </c>
      <c r="V1847" s="2" t="str" cm="1">
        <f t="array" ref="V1847">_xlfn.IFS(HRData[[#This Row],[Job Satisfaction Level]]=1,"Very Dissatisfied",HRData[[#This Row],[Job Satisfaction Level]]=2,"Dissatisfied",HRData[[#This Row],[Job Satisfaction Level]]=3,"Neutral",HRData[[#This Row],[Job Satisfaction Level]]=4,"Satisfied",HRData[[#This Row],[Job Satisfaction Level]]=5,"Very Satisfied")</f>
        <v>Very Satisfied</v>
      </c>
      <c r="W1847" s="2" t="s">
        <v>40</v>
      </c>
      <c r="X1847" s="2" t="str">
        <f t="shared" si="114"/>
        <v>30-39</v>
      </c>
      <c r="Y1847" s="2" t="str">
        <f t="shared" si="115"/>
        <v>30-39</v>
      </c>
    </row>
    <row r="1848" spans="1:25" x14ac:dyDescent="0.25">
      <c r="A1848" s="2">
        <v>7022</v>
      </c>
      <c r="B1848" s="2" t="s">
        <v>2461</v>
      </c>
      <c r="C1848" s="2">
        <v>30</v>
      </c>
      <c r="D1848" s="2" t="s">
        <v>33</v>
      </c>
      <c r="E1848" s="2" t="s">
        <v>27</v>
      </c>
      <c r="F1848" s="2" t="s">
        <v>240</v>
      </c>
      <c r="G1848" s="5">
        <v>41929</v>
      </c>
      <c r="H1848" s="2">
        <v>9.2899999999999991</v>
      </c>
      <c r="I1848" s="2">
        <f t="shared" ca="1" si="112"/>
        <v>9</v>
      </c>
      <c r="J1848" s="2" t="str">
        <f t="shared" ca="1" si="113"/>
        <v>5-10</v>
      </c>
      <c r="K1848" s="5"/>
      <c r="L1848" s="2" t="s">
        <v>48</v>
      </c>
      <c r="M1848" s="2" t="s">
        <v>39</v>
      </c>
      <c r="N1848" s="2">
        <v>4</v>
      </c>
      <c r="O1848" s="2" t="str" cm="1">
        <f t="array" ref="O1848">_xlfn.IFS(HRData[[#This Row],[Performance Rating]]=1,"Very Dissatisfied",HRData[[#This Row],[Performance Rating]]=2,"Dissatisfied",HRData[[#This Row],[Performance Rating]]=3,"Neutral",HRData[[#This Row],[Performance Rating]]=4,"Satisfied",HRData[[#This Row],[Performance Rating]]=5,"Very Satisfied")</f>
        <v>Satisfied</v>
      </c>
      <c r="P1848" s="7">
        <v>142704</v>
      </c>
      <c r="Q1848" s="7">
        <v>6510</v>
      </c>
      <c r="R1848" s="2">
        <v>17</v>
      </c>
      <c r="S1848" s="2">
        <v>9</v>
      </c>
      <c r="T1848" s="2">
        <v>4</v>
      </c>
      <c r="U1848" s="2">
        <v>3</v>
      </c>
      <c r="V1848" s="2" t="str" cm="1">
        <f t="array" ref="V1848">_xlfn.IFS(HRData[[#This Row],[Job Satisfaction Level]]=1,"Very Dissatisfied",HRData[[#This Row],[Job Satisfaction Level]]=2,"Dissatisfied",HRData[[#This Row],[Job Satisfaction Level]]=3,"Neutral",HRData[[#This Row],[Job Satisfaction Level]]=4,"Satisfied",HRData[[#This Row],[Job Satisfaction Level]]=5,"Very Satisfied")</f>
        <v>Neutral</v>
      </c>
      <c r="W1848" s="2" t="s">
        <v>45</v>
      </c>
      <c r="X1848" s="2" t="str">
        <f t="shared" si="114"/>
        <v>30-39</v>
      </c>
      <c r="Y1848" s="2" t="str">
        <f t="shared" si="115"/>
        <v>30-39</v>
      </c>
    </row>
    <row r="1849" spans="1:25" x14ac:dyDescent="0.25">
      <c r="A1849" s="2">
        <v>6487</v>
      </c>
      <c r="B1849" s="2" t="s">
        <v>2462</v>
      </c>
      <c r="C1849" s="2">
        <v>54</v>
      </c>
      <c r="D1849" s="2" t="s">
        <v>33</v>
      </c>
      <c r="E1849" s="2" t="s">
        <v>27</v>
      </c>
      <c r="F1849" s="2" t="s">
        <v>850</v>
      </c>
      <c r="G1849" s="5">
        <v>44073</v>
      </c>
      <c r="H1849" s="2">
        <v>3.41</v>
      </c>
      <c r="I1849" s="2">
        <f t="shared" ca="1" si="112"/>
        <v>0</v>
      </c>
      <c r="J1849" s="2" t="str">
        <f t="shared" ca="1" si="113"/>
        <v>New</v>
      </c>
      <c r="K1849" s="5">
        <v>44243</v>
      </c>
      <c r="L1849" s="2" t="s">
        <v>48</v>
      </c>
      <c r="M1849" s="2" t="s">
        <v>30</v>
      </c>
      <c r="N1849" s="2">
        <v>5</v>
      </c>
      <c r="O1849" s="2" t="str" cm="1">
        <f t="array" ref="O1849">_xlfn.IFS(HRData[[#This Row],[Performance Rating]]=1,"Very Dissatisfied",HRData[[#This Row],[Performance Rating]]=2,"Dissatisfied",HRData[[#This Row],[Performance Rating]]=3,"Neutral",HRData[[#This Row],[Performance Rating]]=4,"Satisfied",HRData[[#This Row],[Performance Rating]]=5,"Very Satisfied")</f>
        <v>Very Satisfied</v>
      </c>
      <c r="P1849" s="7">
        <v>138712</v>
      </c>
      <c r="Q1849" s="7">
        <v>8932</v>
      </c>
      <c r="R1849" s="2">
        <v>12</v>
      </c>
      <c r="S1849" s="2">
        <v>3</v>
      </c>
      <c r="T1849" s="2">
        <v>8</v>
      </c>
      <c r="U1849" s="2">
        <v>2</v>
      </c>
      <c r="V1849" s="2" t="str" cm="1">
        <f t="array" ref="V1849">_xlfn.IFS(HRData[[#This Row],[Job Satisfaction Level]]=1,"Very Dissatisfied",HRData[[#This Row],[Job Satisfaction Level]]=2,"Dissatisfied",HRData[[#This Row],[Job Satisfaction Level]]=3,"Neutral",HRData[[#This Row],[Job Satisfaction Level]]=4,"Satisfied",HRData[[#This Row],[Job Satisfaction Level]]=5,"Very Satisfied")</f>
        <v>Dissatisfied</v>
      </c>
      <c r="W1849" s="2" t="s">
        <v>45</v>
      </c>
      <c r="X1849" s="2" t="str">
        <f t="shared" si="114"/>
        <v>50-59</v>
      </c>
      <c r="Y1849" s="2" t="str">
        <f t="shared" si="115"/>
        <v>50-59</v>
      </c>
    </row>
    <row r="1850" spans="1:25" x14ac:dyDescent="0.25">
      <c r="A1850" s="2">
        <v>3438</v>
      </c>
      <c r="B1850" s="2" t="s">
        <v>2463</v>
      </c>
      <c r="C1850" s="2">
        <v>38</v>
      </c>
      <c r="D1850" s="2" t="s">
        <v>33</v>
      </c>
      <c r="E1850" s="2" t="s">
        <v>42</v>
      </c>
      <c r="F1850" s="2" t="s">
        <v>1551</v>
      </c>
      <c r="G1850" s="5">
        <v>41808</v>
      </c>
      <c r="H1850" s="2">
        <v>9.6199999999999992</v>
      </c>
      <c r="I1850" s="2">
        <f t="shared" ca="1" si="112"/>
        <v>9</v>
      </c>
      <c r="J1850" s="2" t="str">
        <f t="shared" ca="1" si="113"/>
        <v>5-10</v>
      </c>
      <c r="K1850" s="5"/>
      <c r="L1850" s="2" t="s">
        <v>48</v>
      </c>
      <c r="M1850" s="2" t="s">
        <v>39</v>
      </c>
      <c r="N1850" s="2">
        <v>2</v>
      </c>
      <c r="O1850" s="2" t="str" cm="1">
        <f t="array" ref="O1850">_xlfn.IFS(HRData[[#This Row],[Performance Rating]]=1,"Very Dissatisfied",HRData[[#This Row],[Performance Rating]]=2,"Dissatisfied",HRData[[#This Row],[Performance Rating]]=3,"Neutral",HRData[[#This Row],[Performance Rating]]=4,"Satisfied",HRData[[#This Row],[Performance Rating]]=5,"Very Satisfied")</f>
        <v>Dissatisfied</v>
      </c>
      <c r="P1850" s="7">
        <v>78201</v>
      </c>
      <c r="Q1850" s="7">
        <v>5548</v>
      </c>
      <c r="R1850" s="2">
        <v>6</v>
      </c>
      <c r="S1850" s="2">
        <v>2</v>
      </c>
      <c r="T1850" s="2">
        <v>6</v>
      </c>
      <c r="U1850" s="2">
        <v>2</v>
      </c>
      <c r="V1850" s="2" t="str" cm="1">
        <f t="array" ref="V1850">_xlfn.IFS(HRData[[#This Row],[Job Satisfaction Level]]=1,"Very Dissatisfied",HRData[[#This Row],[Job Satisfaction Level]]=2,"Dissatisfied",HRData[[#This Row],[Job Satisfaction Level]]=3,"Neutral",HRData[[#This Row],[Job Satisfaction Level]]=4,"Satisfied",HRData[[#This Row],[Job Satisfaction Level]]=5,"Very Satisfied")</f>
        <v>Dissatisfied</v>
      </c>
      <c r="W1850" s="2" t="s">
        <v>45</v>
      </c>
      <c r="X1850" s="2" t="str">
        <f t="shared" si="114"/>
        <v>30-39</v>
      </c>
      <c r="Y1850" s="2" t="str">
        <f t="shared" si="115"/>
        <v>30-39</v>
      </c>
    </row>
    <row r="1851" spans="1:25" x14ac:dyDescent="0.25">
      <c r="A1851" s="2">
        <v>6933</v>
      </c>
      <c r="B1851" s="2" t="s">
        <v>2464</v>
      </c>
      <c r="C1851" s="2">
        <v>30</v>
      </c>
      <c r="D1851" s="2" t="s">
        <v>33</v>
      </c>
      <c r="E1851" s="2" t="s">
        <v>27</v>
      </c>
      <c r="F1851" s="2" t="s">
        <v>220</v>
      </c>
      <c r="G1851" s="5">
        <v>42222</v>
      </c>
      <c r="H1851" s="2">
        <v>8.48</v>
      </c>
      <c r="I1851" s="2">
        <f t="shared" ca="1" si="112"/>
        <v>8</v>
      </c>
      <c r="J1851" s="2" t="str">
        <f t="shared" ca="1" si="113"/>
        <v>5-10</v>
      </c>
      <c r="K1851" s="5"/>
      <c r="L1851" s="2" t="s">
        <v>44</v>
      </c>
      <c r="M1851" s="2" t="s">
        <v>39</v>
      </c>
      <c r="N1851" s="2">
        <v>3</v>
      </c>
      <c r="O1851" s="2" t="str" cm="1">
        <f t="array" ref="O1851">_xlfn.IFS(HRData[[#This Row],[Performance Rating]]=1,"Very Dissatisfied",HRData[[#This Row],[Performance Rating]]=2,"Dissatisfied",HRData[[#This Row],[Performance Rating]]=3,"Neutral",HRData[[#This Row],[Performance Rating]]=4,"Satisfied",HRData[[#This Row],[Performance Rating]]=5,"Very Satisfied")</f>
        <v>Neutral</v>
      </c>
      <c r="P1851" s="7">
        <v>57452</v>
      </c>
      <c r="Q1851" s="7">
        <v>6079</v>
      </c>
      <c r="R1851" s="2">
        <v>0</v>
      </c>
      <c r="S1851" s="2">
        <v>2</v>
      </c>
      <c r="T1851" s="2">
        <v>3</v>
      </c>
      <c r="U1851" s="2">
        <v>1</v>
      </c>
      <c r="V1851" s="2" t="str" cm="1">
        <f t="array" ref="V185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51" s="2" t="s">
        <v>40</v>
      </c>
      <c r="X1851" s="2" t="str">
        <f t="shared" si="114"/>
        <v>30-39</v>
      </c>
      <c r="Y1851" s="2" t="str">
        <f t="shared" si="115"/>
        <v>30-39</v>
      </c>
    </row>
    <row r="1852" spans="1:25" x14ac:dyDescent="0.25">
      <c r="A1852" s="2">
        <v>5078</v>
      </c>
      <c r="B1852" s="2" t="s">
        <v>2465</v>
      </c>
      <c r="C1852" s="2">
        <v>47</v>
      </c>
      <c r="D1852" s="2" t="s">
        <v>33</v>
      </c>
      <c r="E1852" s="2" t="s">
        <v>37</v>
      </c>
      <c r="F1852" s="2" t="s">
        <v>882</v>
      </c>
      <c r="G1852" s="5">
        <v>43684</v>
      </c>
      <c r="H1852" s="2">
        <v>4.4800000000000004</v>
      </c>
      <c r="I1852" s="2">
        <f t="shared" ca="1" si="112"/>
        <v>4</v>
      </c>
      <c r="J1852" s="2" t="str">
        <f t="shared" ca="1" si="113"/>
        <v>3-5</v>
      </c>
      <c r="K1852" s="5"/>
      <c r="L1852" s="2" t="s">
        <v>29</v>
      </c>
      <c r="M1852" s="2" t="s">
        <v>39</v>
      </c>
      <c r="N1852" s="2">
        <v>3</v>
      </c>
      <c r="O1852" s="2" t="str" cm="1">
        <f t="array" ref="O1852">_xlfn.IFS(HRData[[#This Row],[Performance Rating]]=1,"Very Dissatisfied",HRData[[#This Row],[Performance Rating]]=2,"Dissatisfied",HRData[[#This Row],[Performance Rating]]=3,"Neutral",HRData[[#This Row],[Performance Rating]]=4,"Satisfied",HRData[[#This Row],[Performance Rating]]=5,"Very Satisfied")</f>
        <v>Neutral</v>
      </c>
      <c r="P1852" s="7">
        <v>108187</v>
      </c>
      <c r="Q1852" s="7">
        <v>668</v>
      </c>
      <c r="R1852" s="2">
        <v>7</v>
      </c>
      <c r="S1852" s="2">
        <v>9</v>
      </c>
      <c r="T1852" s="2">
        <v>8</v>
      </c>
      <c r="U1852" s="2">
        <v>3</v>
      </c>
      <c r="V1852" s="2" t="str" cm="1">
        <f t="array" ref="V1852">_xlfn.IFS(HRData[[#This Row],[Job Satisfaction Level]]=1,"Very Dissatisfied",HRData[[#This Row],[Job Satisfaction Level]]=2,"Dissatisfied",HRData[[#This Row],[Job Satisfaction Level]]=3,"Neutral",HRData[[#This Row],[Job Satisfaction Level]]=4,"Satisfied",HRData[[#This Row],[Job Satisfaction Level]]=5,"Very Satisfied")</f>
        <v>Neutral</v>
      </c>
      <c r="W1852" s="2" t="s">
        <v>40</v>
      </c>
      <c r="X1852" s="2" t="str">
        <f t="shared" si="114"/>
        <v>40-49</v>
      </c>
      <c r="Y1852" s="2" t="str">
        <f t="shared" si="115"/>
        <v>40-49</v>
      </c>
    </row>
    <row r="1853" spans="1:25" x14ac:dyDescent="0.25">
      <c r="A1853" s="2">
        <v>8102</v>
      </c>
      <c r="B1853" s="2" t="s">
        <v>2466</v>
      </c>
      <c r="C1853" s="2">
        <v>60</v>
      </c>
      <c r="D1853" s="2" t="s">
        <v>33</v>
      </c>
      <c r="E1853" s="2" t="s">
        <v>37</v>
      </c>
      <c r="F1853" s="2" t="s">
        <v>967</v>
      </c>
      <c r="G1853" s="5">
        <v>44838</v>
      </c>
      <c r="H1853" s="2">
        <v>1.32</v>
      </c>
      <c r="I1853" s="2">
        <f t="shared" ca="1" si="112"/>
        <v>1</v>
      </c>
      <c r="J1853" s="2" t="str">
        <f t="shared" ca="1" si="113"/>
        <v>1-3</v>
      </c>
      <c r="K1853" s="5"/>
      <c r="L1853" s="2" t="s">
        <v>48</v>
      </c>
      <c r="M1853" s="2" t="s">
        <v>39</v>
      </c>
      <c r="N1853" s="2">
        <v>1</v>
      </c>
      <c r="O1853" s="2" t="str" cm="1">
        <f t="array" ref="O1853">_xlfn.IFS(HRData[[#This Row],[Performance Rating]]=1,"Very Dissatisfied",HRData[[#This Row],[Performance Rating]]=2,"Dissatisfied",HRData[[#This Row],[Performance Rating]]=3,"Neutral",HRData[[#This Row],[Performance Rating]]=4,"Satisfied",HRData[[#This Row],[Performance Rating]]=5,"Very Satisfied")</f>
        <v>Very Dissatisfied</v>
      </c>
      <c r="P1853" s="7">
        <v>74623</v>
      </c>
      <c r="Q1853" s="7">
        <v>3450</v>
      </c>
      <c r="R1853" s="2">
        <v>4</v>
      </c>
      <c r="S1853" s="2">
        <v>9</v>
      </c>
      <c r="T1853" s="2">
        <v>7</v>
      </c>
      <c r="U1853" s="2">
        <v>4</v>
      </c>
      <c r="V1853" s="2" t="str" cm="1">
        <f t="array" ref="V1853">_xlfn.IFS(HRData[[#This Row],[Job Satisfaction Level]]=1,"Very Dissatisfied",HRData[[#This Row],[Job Satisfaction Level]]=2,"Dissatisfied",HRData[[#This Row],[Job Satisfaction Level]]=3,"Neutral",HRData[[#This Row],[Job Satisfaction Level]]=4,"Satisfied",HRData[[#This Row],[Job Satisfaction Level]]=5,"Very Satisfied")</f>
        <v>Satisfied</v>
      </c>
      <c r="W1853" s="2" t="s">
        <v>31</v>
      </c>
      <c r="X1853" s="2" t="str">
        <f t="shared" si="114"/>
        <v>60-69</v>
      </c>
      <c r="Y1853" s="2" t="str">
        <f t="shared" si="115"/>
        <v>60-69</v>
      </c>
    </row>
    <row r="1854" spans="1:25" x14ac:dyDescent="0.25">
      <c r="A1854" s="2">
        <v>6052</v>
      </c>
      <c r="B1854" s="2" t="s">
        <v>2467</v>
      </c>
      <c r="C1854" s="2">
        <v>30</v>
      </c>
      <c r="D1854" s="2" t="s">
        <v>33</v>
      </c>
      <c r="E1854" s="2" t="s">
        <v>27</v>
      </c>
      <c r="F1854" s="2" t="s">
        <v>477</v>
      </c>
      <c r="G1854" s="5">
        <v>43294</v>
      </c>
      <c r="H1854" s="2">
        <v>5.55</v>
      </c>
      <c r="I1854" s="2">
        <f t="shared" ca="1" si="112"/>
        <v>5</v>
      </c>
      <c r="J1854" s="2" t="str">
        <f t="shared" ca="1" si="113"/>
        <v>5-10</v>
      </c>
      <c r="K1854" s="5"/>
      <c r="L1854" s="2" t="s">
        <v>48</v>
      </c>
      <c r="M1854" s="2" t="s">
        <v>39</v>
      </c>
      <c r="N1854" s="2">
        <v>3</v>
      </c>
      <c r="O1854" s="2" t="str" cm="1">
        <f t="array" ref="O1854">_xlfn.IFS(HRData[[#This Row],[Performance Rating]]=1,"Very Dissatisfied",HRData[[#This Row],[Performance Rating]]=2,"Dissatisfied",HRData[[#This Row],[Performance Rating]]=3,"Neutral",HRData[[#This Row],[Performance Rating]]=4,"Satisfied",HRData[[#This Row],[Performance Rating]]=5,"Very Satisfied")</f>
        <v>Neutral</v>
      </c>
      <c r="P1854" s="7">
        <v>43625</v>
      </c>
      <c r="Q1854" s="7">
        <v>9433</v>
      </c>
      <c r="R1854" s="2">
        <v>16</v>
      </c>
      <c r="S1854" s="2">
        <v>5</v>
      </c>
      <c r="T1854" s="2">
        <v>1</v>
      </c>
      <c r="U1854" s="2">
        <v>2</v>
      </c>
      <c r="V1854" s="2" t="str" cm="1">
        <f t="array" ref="V1854">_xlfn.IFS(HRData[[#This Row],[Job Satisfaction Level]]=1,"Very Dissatisfied",HRData[[#This Row],[Job Satisfaction Level]]=2,"Dissatisfied",HRData[[#This Row],[Job Satisfaction Level]]=3,"Neutral",HRData[[#This Row],[Job Satisfaction Level]]=4,"Satisfied",HRData[[#This Row],[Job Satisfaction Level]]=5,"Very Satisfied")</f>
        <v>Dissatisfied</v>
      </c>
      <c r="W1854" s="2" t="s">
        <v>40</v>
      </c>
      <c r="X1854" s="2" t="str">
        <f t="shared" si="114"/>
        <v>30-39</v>
      </c>
      <c r="Y1854" s="2" t="str">
        <f t="shared" si="115"/>
        <v>30-39</v>
      </c>
    </row>
    <row r="1855" spans="1:25" x14ac:dyDescent="0.25">
      <c r="A1855" s="2">
        <v>5129</v>
      </c>
      <c r="B1855" s="2" t="s">
        <v>2468</v>
      </c>
      <c r="C1855" s="2">
        <v>56</v>
      </c>
      <c r="D1855" s="2" t="s">
        <v>33</v>
      </c>
      <c r="E1855" s="2" t="s">
        <v>42</v>
      </c>
      <c r="F1855" s="2" t="s">
        <v>937</v>
      </c>
      <c r="G1855" s="5">
        <v>42698</v>
      </c>
      <c r="H1855" s="2">
        <v>7.18</v>
      </c>
      <c r="I1855" s="2">
        <f t="shared" ca="1" si="112"/>
        <v>7</v>
      </c>
      <c r="J1855" s="2" t="str">
        <f t="shared" ca="1" si="113"/>
        <v>5-10</v>
      </c>
      <c r="K1855" s="5"/>
      <c r="L1855" s="2" t="s">
        <v>29</v>
      </c>
      <c r="M1855" s="2" t="s">
        <v>39</v>
      </c>
      <c r="N1855" s="2">
        <v>4</v>
      </c>
      <c r="O1855" s="2" t="str" cm="1">
        <f t="array" ref="O1855">_xlfn.IFS(HRData[[#This Row],[Performance Rating]]=1,"Very Dissatisfied",HRData[[#This Row],[Performance Rating]]=2,"Dissatisfied",HRData[[#This Row],[Performance Rating]]=3,"Neutral",HRData[[#This Row],[Performance Rating]]=4,"Satisfied",HRData[[#This Row],[Performance Rating]]=5,"Very Satisfied")</f>
        <v>Satisfied</v>
      </c>
      <c r="P1855" s="7">
        <v>85185</v>
      </c>
      <c r="Q1855" s="7">
        <v>1581</v>
      </c>
      <c r="R1855" s="2">
        <v>13</v>
      </c>
      <c r="S1855" s="2">
        <v>3</v>
      </c>
      <c r="T1855" s="2">
        <v>8</v>
      </c>
      <c r="U1855" s="2">
        <v>4</v>
      </c>
      <c r="V1855" s="2" t="str" cm="1">
        <f t="array" ref="V1855">_xlfn.IFS(HRData[[#This Row],[Job Satisfaction Level]]=1,"Very Dissatisfied",HRData[[#This Row],[Job Satisfaction Level]]=2,"Dissatisfied",HRData[[#This Row],[Job Satisfaction Level]]=3,"Neutral",HRData[[#This Row],[Job Satisfaction Level]]=4,"Satisfied",HRData[[#This Row],[Job Satisfaction Level]]=5,"Very Satisfied")</f>
        <v>Satisfied</v>
      </c>
      <c r="W1855" s="2" t="s">
        <v>31</v>
      </c>
      <c r="X1855" s="2" t="str">
        <f t="shared" si="114"/>
        <v>50-59</v>
      </c>
      <c r="Y1855" s="2" t="str">
        <f t="shared" si="115"/>
        <v>50-59</v>
      </c>
    </row>
    <row r="1856" spans="1:25" x14ac:dyDescent="0.25">
      <c r="A1856" s="2">
        <v>4874</v>
      </c>
      <c r="B1856" s="2" t="s">
        <v>2469</v>
      </c>
      <c r="C1856" s="2">
        <v>53</v>
      </c>
      <c r="D1856" s="2" t="s">
        <v>33</v>
      </c>
      <c r="E1856" s="2" t="s">
        <v>34</v>
      </c>
      <c r="F1856" s="2" t="s">
        <v>1100</v>
      </c>
      <c r="G1856" s="5">
        <v>42125</v>
      </c>
      <c r="H1856" s="2">
        <v>8.75</v>
      </c>
      <c r="I1856" s="2">
        <f t="shared" ca="1" si="112"/>
        <v>9</v>
      </c>
      <c r="J1856" s="2" t="str">
        <f t="shared" ca="1" si="113"/>
        <v>5-10</v>
      </c>
      <c r="K1856" s="5"/>
      <c r="L1856" s="2" t="s">
        <v>48</v>
      </c>
      <c r="M1856" s="2" t="s">
        <v>39</v>
      </c>
      <c r="N1856" s="2">
        <v>1</v>
      </c>
      <c r="O1856" s="2" t="str" cm="1">
        <f t="array" ref="O1856">_xlfn.IFS(HRData[[#This Row],[Performance Rating]]=1,"Very Dissatisfied",HRData[[#This Row],[Performance Rating]]=2,"Dissatisfied",HRData[[#This Row],[Performance Rating]]=3,"Neutral",HRData[[#This Row],[Performance Rating]]=4,"Satisfied",HRData[[#This Row],[Performance Rating]]=5,"Very Satisfied")</f>
        <v>Very Dissatisfied</v>
      </c>
      <c r="P1856" s="7">
        <v>50362</v>
      </c>
      <c r="Q1856" s="7">
        <v>721</v>
      </c>
      <c r="R1856" s="2">
        <v>12</v>
      </c>
      <c r="S1856" s="2">
        <v>10</v>
      </c>
      <c r="T1856" s="2">
        <v>2</v>
      </c>
      <c r="U1856" s="2">
        <v>2</v>
      </c>
      <c r="V1856" s="2" t="str" cm="1">
        <f t="array" ref="V1856">_xlfn.IFS(HRData[[#This Row],[Job Satisfaction Level]]=1,"Very Dissatisfied",HRData[[#This Row],[Job Satisfaction Level]]=2,"Dissatisfied",HRData[[#This Row],[Job Satisfaction Level]]=3,"Neutral",HRData[[#This Row],[Job Satisfaction Level]]=4,"Satisfied",HRData[[#This Row],[Job Satisfaction Level]]=5,"Very Satisfied")</f>
        <v>Dissatisfied</v>
      </c>
      <c r="W1856" s="2" t="s">
        <v>40</v>
      </c>
      <c r="X1856" s="2" t="str">
        <f t="shared" si="114"/>
        <v>50-59</v>
      </c>
      <c r="Y1856" s="2" t="str">
        <f t="shared" si="115"/>
        <v>50-59</v>
      </c>
    </row>
    <row r="1857" spans="1:25" x14ac:dyDescent="0.25">
      <c r="A1857" s="2">
        <v>3212</v>
      </c>
      <c r="B1857" s="2" t="s">
        <v>2470</v>
      </c>
      <c r="C1857" s="2">
        <v>36</v>
      </c>
      <c r="D1857" s="2" t="s">
        <v>33</v>
      </c>
      <c r="E1857" s="2" t="s">
        <v>50</v>
      </c>
      <c r="F1857" s="2" t="s">
        <v>255</v>
      </c>
      <c r="G1857" s="5">
        <v>44800</v>
      </c>
      <c r="H1857" s="2">
        <v>1.42</v>
      </c>
      <c r="I1857" s="2">
        <f t="shared" ca="1" si="112"/>
        <v>1</v>
      </c>
      <c r="J1857" s="2" t="str">
        <f t="shared" ca="1" si="113"/>
        <v>1-3</v>
      </c>
      <c r="K1857" s="5"/>
      <c r="L1857" s="2" t="s">
        <v>56</v>
      </c>
      <c r="M1857" s="2" t="s">
        <v>39</v>
      </c>
      <c r="N1857" s="2">
        <v>2</v>
      </c>
      <c r="O1857" s="2" t="str" cm="1">
        <f t="array" ref="O1857">_xlfn.IFS(HRData[[#This Row],[Performance Rating]]=1,"Very Dissatisfied",HRData[[#This Row],[Performance Rating]]=2,"Dissatisfied",HRData[[#This Row],[Performance Rating]]=3,"Neutral",HRData[[#This Row],[Performance Rating]]=4,"Satisfied",HRData[[#This Row],[Performance Rating]]=5,"Very Satisfied")</f>
        <v>Dissatisfied</v>
      </c>
      <c r="P1857" s="7">
        <v>67713</v>
      </c>
      <c r="Q1857" s="7">
        <v>8122</v>
      </c>
      <c r="R1857" s="2">
        <v>18</v>
      </c>
      <c r="S1857" s="2">
        <v>8</v>
      </c>
      <c r="T1857" s="2">
        <v>9</v>
      </c>
      <c r="U1857" s="2">
        <v>1</v>
      </c>
      <c r="V1857" s="2" t="str" cm="1">
        <f t="array" ref="V18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57" s="2" t="s">
        <v>45</v>
      </c>
      <c r="X1857" s="2" t="str">
        <f t="shared" si="114"/>
        <v>30-39</v>
      </c>
      <c r="Y1857" s="2" t="str">
        <f t="shared" si="115"/>
        <v>30-39</v>
      </c>
    </row>
    <row r="1858" spans="1:25" x14ac:dyDescent="0.25">
      <c r="A1858" s="2">
        <v>7078</v>
      </c>
      <c r="B1858" s="2" t="s">
        <v>2471</v>
      </c>
      <c r="C1858" s="2">
        <v>29</v>
      </c>
      <c r="D1858" s="2" t="s">
        <v>33</v>
      </c>
      <c r="E1858" s="2" t="s">
        <v>42</v>
      </c>
      <c r="F1858" s="2" t="s">
        <v>668</v>
      </c>
      <c r="G1858" s="5">
        <v>44191</v>
      </c>
      <c r="H1858" s="2">
        <v>3.09</v>
      </c>
      <c r="I1858" s="2">
        <f t="shared" ref="I1858:I1921" ca="1" si="116">DATEDIF(G1858,IF(ISBLANK(K1858), TODAY(), K1858), "y")</f>
        <v>0</v>
      </c>
      <c r="J1858" s="2" t="str">
        <f t="shared" ref="J1858:J1921" ca="1" si="117">IF(I1858=0, "New", IF(I1858&lt;1, "0-1", IF(I1858&lt;3, "1-3", IF(I1858&lt;5, "3-5", IF(I1858&lt;10, "5-10", "10+")))))</f>
        <v>New</v>
      </c>
      <c r="K1858" s="5">
        <v>44256</v>
      </c>
      <c r="L1858" s="2" t="s">
        <v>29</v>
      </c>
      <c r="M1858" s="2" t="s">
        <v>30</v>
      </c>
      <c r="N1858" s="2">
        <v>3</v>
      </c>
      <c r="O1858" s="2" t="str" cm="1">
        <f t="array" ref="O1858">_xlfn.IFS(HRData[[#This Row],[Performance Rating]]=1,"Very Dissatisfied",HRData[[#This Row],[Performance Rating]]=2,"Dissatisfied",HRData[[#This Row],[Performance Rating]]=3,"Neutral",HRData[[#This Row],[Performance Rating]]=4,"Satisfied",HRData[[#This Row],[Performance Rating]]=5,"Very Satisfied")</f>
        <v>Neutral</v>
      </c>
      <c r="P1858" s="7">
        <v>57224</v>
      </c>
      <c r="Q1858" s="7">
        <v>4264</v>
      </c>
      <c r="R1858" s="2">
        <v>2</v>
      </c>
      <c r="S1858" s="2">
        <v>1</v>
      </c>
      <c r="T1858" s="2">
        <v>6</v>
      </c>
      <c r="U1858" s="2">
        <v>1</v>
      </c>
      <c r="V1858" s="2" t="str" cm="1">
        <f t="array" ref="V18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58" s="2" t="s">
        <v>31</v>
      </c>
      <c r="X1858" s="2" t="str">
        <f t="shared" ref="X1858:X1921" si="118">IF(C1858="", "", CONCATENATE(TEXT(FLOOR(C1858, 10), "0"), "-", TEXT(FLOOR(C1858, 10) + 9, "0")))</f>
        <v>20-29</v>
      </c>
      <c r="Y1858" s="2" t="str">
        <f t="shared" ref="Y1858:Y1921" si="119">IF(AND(C1858&gt;=0, C1858&lt;10), "0-9",
   IF(AND(C1858&gt;=10, C1858&lt;20), "10-19",
      IF(AND(C1858&gt;=20, C1858&lt;30), "20-29",
         IF(AND(C1858&gt;=30, C1858&lt;40), "30-39",
            IF(AND(C1858&gt;=40, C1858&lt;50), "40-49",
               IF(AND(C1858&gt;=50, C1858&lt;60), "50-59",
                  IF(AND(C1858&gt;=60, C1858&lt;70), "60-69",
                     IF(AND(C1858&gt;=70, C1858&lt;80), "70-79",
                        IF(AND(C1858&gt;=80, C1858&lt;90), "80-89",
                           IF(C1858&gt;=90, "90+", "Out of range"))))))))))</f>
        <v>20-29</v>
      </c>
    </row>
    <row r="1859" spans="1:25" x14ac:dyDescent="0.25">
      <c r="A1859" s="2">
        <v>6612</v>
      </c>
      <c r="B1859" s="2" t="s">
        <v>2472</v>
      </c>
      <c r="C1859" s="2">
        <v>49</v>
      </c>
      <c r="D1859" s="2" t="s">
        <v>33</v>
      </c>
      <c r="E1859" s="2" t="s">
        <v>34</v>
      </c>
      <c r="F1859" s="2" t="s">
        <v>145</v>
      </c>
      <c r="G1859" s="5">
        <v>43567</v>
      </c>
      <c r="H1859" s="2">
        <v>4.8</v>
      </c>
      <c r="I1859" s="2">
        <f t="shared" ca="1" si="116"/>
        <v>0</v>
      </c>
      <c r="J1859" s="2" t="str">
        <f t="shared" ca="1" si="117"/>
        <v>New</v>
      </c>
      <c r="K1859" s="5">
        <v>43571</v>
      </c>
      <c r="L1859" s="2" t="s">
        <v>56</v>
      </c>
      <c r="M1859" s="2" t="s">
        <v>30</v>
      </c>
      <c r="N1859" s="2">
        <v>2</v>
      </c>
      <c r="O1859" s="2" t="str" cm="1">
        <f t="array" ref="O1859">_xlfn.IFS(HRData[[#This Row],[Performance Rating]]=1,"Very Dissatisfied",HRData[[#This Row],[Performance Rating]]=2,"Dissatisfied",HRData[[#This Row],[Performance Rating]]=3,"Neutral",HRData[[#This Row],[Performance Rating]]=4,"Satisfied",HRData[[#This Row],[Performance Rating]]=5,"Very Satisfied")</f>
        <v>Dissatisfied</v>
      </c>
      <c r="P1859" s="7">
        <v>112483</v>
      </c>
      <c r="Q1859" s="7">
        <v>8406</v>
      </c>
      <c r="R1859" s="2">
        <v>1</v>
      </c>
      <c r="S1859" s="2">
        <v>0</v>
      </c>
      <c r="T1859" s="2">
        <v>8</v>
      </c>
      <c r="U1859" s="2">
        <v>4</v>
      </c>
      <c r="V1859" s="2" t="str" cm="1">
        <f t="array" ref="V1859">_xlfn.IFS(HRData[[#This Row],[Job Satisfaction Level]]=1,"Very Dissatisfied",HRData[[#This Row],[Job Satisfaction Level]]=2,"Dissatisfied",HRData[[#This Row],[Job Satisfaction Level]]=3,"Neutral",HRData[[#This Row],[Job Satisfaction Level]]=4,"Satisfied",HRData[[#This Row],[Job Satisfaction Level]]=5,"Very Satisfied")</f>
        <v>Satisfied</v>
      </c>
      <c r="W1859" s="2" t="s">
        <v>31</v>
      </c>
      <c r="X1859" s="2" t="str">
        <f t="shared" si="118"/>
        <v>40-49</v>
      </c>
      <c r="Y1859" s="2" t="str">
        <f t="shared" si="119"/>
        <v>40-49</v>
      </c>
    </row>
    <row r="1860" spans="1:25" x14ac:dyDescent="0.25">
      <c r="A1860" s="2">
        <v>2159</v>
      </c>
      <c r="B1860" s="2" t="s">
        <v>1199</v>
      </c>
      <c r="C1860" s="2">
        <v>22</v>
      </c>
      <c r="D1860" s="2" t="s">
        <v>33</v>
      </c>
      <c r="E1860" s="2" t="s">
        <v>37</v>
      </c>
      <c r="F1860" s="2" t="s">
        <v>1217</v>
      </c>
      <c r="G1860" s="5">
        <v>42872</v>
      </c>
      <c r="H1860" s="2">
        <v>6.7</v>
      </c>
      <c r="I1860" s="2">
        <f t="shared" ca="1" si="116"/>
        <v>6</v>
      </c>
      <c r="J1860" s="2" t="str">
        <f t="shared" ca="1" si="117"/>
        <v>5-10</v>
      </c>
      <c r="K1860" s="5"/>
      <c r="L1860" s="2" t="s">
        <v>48</v>
      </c>
      <c r="M1860" s="2" t="s">
        <v>39</v>
      </c>
      <c r="N1860" s="2">
        <v>4</v>
      </c>
      <c r="O1860" s="2" t="str" cm="1">
        <f t="array" ref="O1860">_xlfn.IFS(HRData[[#This Row],[Performance Rating]]=1,"Very Dissatisfied",HRData[[#This Row],[Performance Rating]]=2,"Dissatisfied",HRData[[#This Row],[Performance Rating]]=3,"Neutral",HRData[[#This Row],[Performance Rating]]=4,"Satisfied",HRData[[#This Row],[Performance Rating]]=5,"Very Satisfied")</f>
        <v>Satisfied</v>
      </c>
      <c r="P1860" s="7">
        <v>100567</v>
      </c>
      <c r="Q1860" s="7">
        <v>9484</v>
      </c>
      <c r="R1860" s="2">
        <v>19</v>
      </c>
      <c r="S1860" s="2">
        <v>6</v>
      </c>
      <c r="T1860" s="2">
        <v>5</v>
      </c>
      <c r="U1860" s="2">
        <v>5</v>
      </c>
      <c r="V1860" s="2" t="str" cm="1">
        <f t="array" ref="V1860">_xlfn.IFS(HRData[[#This Row],[Job Satisfaction Level]]=1,"Very Dissatisfied",HRData[[#This Row],[Job Satisfaction Level]]=2,"Dissatisfied",HRData[[#This Row],[Job Satisfaction Level]]=3,"Neutral",HRData[[#This Row],[Job Satisfaction Level]]=4,"Satisfied",HRData[[#This Row],[Job Satisfaction Level]]=5,"Very Satisfied")</f>
        <v>Very Satisfied</v>
      </c>
      <c r="W1860" s="2" t="s">
        <v>40</v>
      </c>
      <c r="X1860" s="2" t="str">
        <f t="shared" si="118"/>
        <v>20-29</v>
      </c>
      <c r="Y1860" s="2" t="str">
        <f t="shared" si="119"/>
        <v>20-29</v>
      </c>
    </row>
    <row r="1861" spans="1:25" x14ac:dyDescent="0.25">
      <c r="A1861" s="2">
        <v>2304</v>
      </c>
      <c r="B1861" s="2" t="s">
        <v>2473</v>
      </c>
      <c r="C1861" s="2">
        <v>36</v>
      </c>
      <c r="D1861" s="2" t="s">
        <v>33</v>
      </c>
      <c r="E1861" s="2" t="s">
        <v>37</v>
      </c>
      <c r="F1861" s="2" t="s">
        <v>706</v>
      </c>
      <c r="G1861" s="5">
        <v>44340</v>
      </c>
      <c r="H1861" s="2">
        <v>2.68</v>
      </c>
      <c r="I1861" s="2">
        <f t="shared" ca="1" si="116"/>
        <v>1</v>
      </c>
      <c r="J1861" s="2" t="str">
        <f t="shared" ca="1" si="117"/>
        <v>1-3</v>
      </c>
      <c r="K1861" s="5">
        <v>44854</v>
      </c>
      <c r="L1861" s="2" t="s">
        <v>44</v>
      </c>
      <c r="M1861" s="2" t="s">
        <v>30</v>
      </c>
      <c r="N1861" s="2">
        <v>1</v>
      </c>
      <c r="O1861" s="2" t="str" cm="1">
        <f t="array" ref="O1861">_xlfn.IFS(HRData[[#This Row],[Performance Rating]]=1,"Very Dissatisfied",HRData[[#This Row],[Performance Rating]]=2,"Dissatisfied",HRData[[#This Row],[Performance Rating]]=3,"Neutral",HRData[[#This Row],[Performance Rating]]=4,"Satisfied",HRData[[#This Row],[Performance Rating]]=5,"Very Satisfied")</f>
        <v>Very Dissatisfied</v>
      </c>
      <c r="P1861" s="7">
        <v>46414</v>
      </c>
      <c r="Q1861" s="7">
        <v>3533</v>
      </c>
      <c r="R1861" s="2">
        <v>3</v>
      </c>
      <c r="S1861" s="2">
        <v>8</v>
      </c>
      <c r="T1861" s="2">
        <v>6</v>
      </c>
      <c r="U1861" s="2">
        <v>1</v>
      </c>
      <c r="V1861" s="2" t="str" cm="1">
        <f t="array" ref="V18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61" s="2" t="s">
        <v>31</v>
      </c>
      <c r="X1861" s="2" t="str">
        <f t="shared" si="118"/>
        <v>30-39</v>
      </c>
      <c r="Y1861" s="2" t="str">
        <f t="shared" si="119"/>
        <v>30-39</v>
      </c>
    </row>
    <row r="1862" spans="1:25" x14ac:dyDescent="0.25">
      <c r="A1862" s="2">
        <v>9276</v>
      </c>
      <c r="B1862" s="2" t="s">
        <v>2474</v>
      </c>
      <c r="C1862" s="2">
        <v>44</v>
      </c>
      <c r="D1862" s="2" t="s">
        <v>33</v>
      </c>
      <c r="E1862" s="2" t="s">
        <v>37</v>
      </c>
      <c r="F1862" s="2" t="s">
        <v>1338</v>
      </c>
      <c r="G1862" s="5">
        <v>42420</v>
      </c>
      <c r="H1862" s="2">
        <v>7.94</v>
      </c>
      <c r="I1862" s="2">
        <f t="shared" ca="1" si="116"/>
        <v>8</v>
      </c>
      <c r="J1862" s="2" t="str">
        <f t="shared" ca="1" si="117"/>
        <v>5-10</v>
      </c>
      <c r="K1862" s="5"/>
      <c r="L1862" s="2" t="s">
        <v>29</v>
      </c>
      <c r="M1862" s="2" t="s">
        <v>39</v>
      </c>
      <c r="N1862" s="2">
        <v>4</v>
      </c>
      <c r="O1862" s="2" t="str" cm="1">
        <f t="array" ref="O1862">_xlfn.IFS(HRData[[#This Row],[Performance Rating]]=1,"Very Dissatisfied",HRData[[#This Row],[Performance Rating]]=2,"Dissatisfied",HRData[[#This Row],[Performance Rating]]=3,"Neutral",HRData[[#This Row],[Performance Rating]]=4,"Satisfied",HRData[[#This Row],[Performance Rating]]=5,"Very Satisfied")</f>
        <v>Satisfied</v>
      </c>
      <c r="P1862" s="7">
        <v>57756</v>
      </c>
      <c r="Q1862" s="7">
        <v>3746</v>
      </c>
      <c r="R1862" s="2">
        <v>19</v>
      </c>
      <c r="S1862" s="2">
        <v>6</v>
      </c>
      <c r="T1862" s="2">
        <v>1</v>
      </c>
      <c r="U1862" s="2">
        <v>4</v>
      </c>
      <c r="V1862" s="2" t="str" cm="1">
        <f t="array" ref="V1862">_xlfn.IFS(HRData[[#This Row],[Job Satisfaction Level]]=1,"Very Dissatisfied",HRData[[#This Row],[Job Satisfaction Level]]=2,"Dissatisfied",HRData[[#This Row],[Job Satisfaction Level]]=3,"Neutral",HRData[[#This Row],[Job Satisfaction Level]]=4,"Satisfied",HRData[[#This Row],[Job Satisfaction Level]]=5,"Very Satisfied")</f>
        <v>Satisfied</v>
      </c>
      <c r="W1862" s="2" t="s">
        <v>45</v>
      </c>
      <c r="X1862" s="2" t="str">
        <f t="shared" si="118"/>
        <v>40-49</v>
      </c>
      <c r="Y1862" s="2" t="str">
        <f t="shared" si="119"/>
        <v>40-49</v>
      </c>
    </row>
    <row r="1863" spans="1:25" x14ac:dyDescent="0.25">
      <c r="A1863" s="2">
        <v>2965</v>
      </c>
      <c r="B1863" s="2" t="s">
        <v>2475</v>
      </c>
      <c r="C1863" s="2">
        <v>50</v>
      </c>
      <c r="D1863" s="2" t="s">
        <v>33</v>
      </c>
      <c r="E1863" s="2" t="s">
        <v>27</v>
      </c>
      <c r="F1863" s="2" t="s">
        <v>369</v>
      </c>
      <c r="G1863" s="5">
        <v>44771</v>
      </c>
      <c r="H1863" s="2">
        <v>1.5</v>
      </c>
      <c r="I1863" s="2">
        <f t="shared" ca="1" si="116"/>
        <v>1</v>
      </c>
      <c r="J1863" s="2" t="str">
        <f t="shared" ca="1" si="117"/>
        <v>1-3</v>
      </c>
      <c r="K1863" s="5">
        <v>45169</v>
      </c>
      <c r="L1863" s="2" t="s">
        <v>48</v>
      </c>
      <c r="M1863" s="2" t="s">
        <v>30</v>
      </c>
      <c r="N1863" s="2">
        <v>1</v>
      </c>
      <c r="O1863" s="2" t="str" cm="1">
        <f t="array" ref="O1863">_xlfn.IFS(HRData[[#This Row],[Performance Rating]]=1,"Very Dissatisfied",HRData[[#This Row],[Performance Rating]]=2,"Dissatisfied",HRData[[#This Row],[Performance Rating]]=3,"Neutral",HRData[[#This Row],[Performance Rating]]=4,"Satisfied",HRData[[#This Row],[Performance Rating]]=5,"Very Satisfied")</f>
        <v>Very Dissatisfied</v>
      </c>
      <c r="P1863" s="7">
        <v>124023</v>
      </c>
      <c r="Q1863" s="7">
        <v>8596</v>
      </c>
      <c r="R1863" s="2">
        <v>5</v>
      </c>
      <c r="S1863" s="2">
        <v>7</v>
      </c>
      <c r="T1863" s="2">
        <v>5</v>
      </c>
      <c r="U1863" s="2">
        <v>3</v>
      </c>
      <c r="V1863" s="2" t="str" cm="1">
        <f t="array" ref="V1863">_xlfn.IFS(HRData[[#This Row],[Job Satisfaction Level]]=1,"Very Dissatisfied",HRData[[#This Row],[Job Satisfaction Level]]=2,"Dissatisfied",HRData[[#This Row],[Job Satisfaction Level]]=3,"Neutral",HRData[[#This Row],[Job Satisfaction Level]]=4,"Satisfied",HRData[[#This Row],[Job Satisfaction Level]]=5,"Very Satisfied")</f>
        <v>Neutral</v>
      </c>
      <c r="W1863" s="2" t="s">
        <v>31</v>
      </c>
      <c r="X1863" s="2" t="str">
        <f t="shared" si="118"/>
        <v>50-59</v>
      </c>
      <c r="Y1863" s="2" t="str">
        <f t="shared" si="119"/>
        <v>50-59</v>
      </c>
    </row>
    <row r="1864" spans="1:25" x14ac:dyDescent="0.25">
      <c r="A1864" s="2">
        <v>5151</v>
      </c>
      <c r="B1864" s="2" t="s">
        <v>2476</v>
      </c>
      <c r="C1864" s="2">
        <v>26</v>
      </c>
      <c r="D1864" s="2" t="s">
        <v>33</v>
      </c>
      <c r="E1864" s="2" t="s">
        <v>27</v>
      </c>
      <c r="F1864" s="2" t="s">
        <v>1116</v>
      </c>
      <c r="G1864" s="5">
        <v>44355</v>
      </c>
      <c r="H1864" s="2">
        <v>2.64</v>
      </c>
      <c r="I1864" s="2">
        <f t="shared" ca="1" si="116"/>
        <v>2</v>
      </c>
      <c r="J1864" s="2" t="str">
        <f t="shared" ca="1" si="117"/>
        <v>1-3</v>
      </c>
      <c r="K1864" s="5"/>
      <c r="L1864" s="2" t="s">
        <v>48</v>
      </c>
      <c r="M1864" s="2" t="s">
        <v>39</v>
      </c>
      <c r="N1864" s="2">
        <v>5</v>
      </c>
      <c r="O1864" s="2" t="str" cm="1">
        <f t="array" ref="O1864">_xlfn.IFS(HRData[[#This Row],[Performance Rating]]=1,"Very Dissatisfied",HRData[[#This Row],[Performance Rating]]=2,"Dissatisfied",HRData[[#This Row],[Performance Rating]]=3,"Neutral",HRData[[#This Row],[Performance Rating]]=4,"Satisfied",HRData[[#This Row],[Performance Rating]]=5,"Very Satisfied")</f>
        <v>Very Satisfied</v>
      </c>
      <c r="P1864" s="7">
        <v>138585</v>
      </c>
      <c r="Q1864" s="7">
        <v>1825</v>
      </c>
      <c r="R1864" s="2">
        <v>16</v>
      </c>
      <c r="S1864" s="2">
        <v>9</v>
      </c>
      <c r="T1864" s="2">
        <v>5</v>
      </c>
      <c r="U1864" s="2">
        <v>5</v>
      </c>
      <c r="V1864" s="2" t="str" cm="1">
        <f t="array" ref="V1864">_xlfn.IFS(HRData[[#This Row],[Job Satisfaction Level]]=1,"Very Dissatisfied",HRData[[#This Row],[Job Satisfaction Level]]=2,"Dissatisfied",HRData[[#This Row],[Job Satisfaction Level]]=3,"Neutral",HRData[[#This Row],[Job Satisfaction Level]]=4,"Satisfied",HRData[[#This Row],[Job Satisfaction Level]]=5,"Very Satisfied")</f>
        <v>Very Satisfied</v>
      </c>
      <c r="W1864" s="2" t="s">
        <v>45</v>
      </c>
      <c r="X1864" s="2" t="str">
        <f t="shared" si="118"/>
        <v>20-29</v>
      </c>
      <c r="Y1864" s="2" t="str">
        <f t="shared" si="119"/>
        <v>20-29</v>
      </c>
    </row>
    <row r="1865" spans="1:25" x14ac:dyDescent="0.25">
      <c r="A1865" s="2">
        <v>1876</v>
      </c>
      <c r="B1865" s="2" t="s">
        <v>2477</v>
      </c>
      <c r="C1865" s="2">
        <v>52</v>
      </c>
      <c r="D1865" s="2" t="s">
        <v>33</v>
      </c>
      <c r="E1865" s="2" t="s">
        <v>27</v>
      </c>
      <c r="F1865" s="2" t="s">
        <v>182</v>
      </c>
      <c r="G1865" s="5">
        <v>42098</v>
      </c>
      <c r="H1865" s="2">
        <v>8.82</v>
      </c>
      <c r="I1865" s="2">
        <f t="shared" ca="1" si="116"/>
        <v>9</v>
      </c>
      <c r="J1865" s="2" t="str">
        <f t="shared" ca="1" si="117"/>
        <v>5-10</v>
      </c>
      <c r="K1865" s="5"/>
      <c r="L1865" s="2" t="s">
        <v>44</v>
      </c>
      <c r="M1865" s="2" t="s">
        <v>39</v>
      </c>
      <c r="N1865" s="2">
        <v>5</v>
      </c>
      <c r="O1865" s="2" t="str" cm="1">
        <f t="array" ref="O1865">_xlfn.IFS(HRData[[#This Row],[Performance Rating]]=1,"Very Dissatisfied",HRData[[#This Row],[Performance Rating]]=2,"Dissatisfied",HRData[[#This Row],[Performance Rating]]=3,"Neutral",HRData[[#This Row],[Performance Rating]]=4,"Satisfied",HRData[[#This Row],[Performance Rating]]=5,"Very Satisfied")</f>
        <v>Very Satisfied</v>
      </c>
      <c r="P1865" s="7">
        <v>111596</v>
      </c>
      <c r="Q1865" s="7">
        <v>1226</v>
      </c>
      <c r="R1865" s="2">
        <v>6</v>
      </c>
      <c r="S1865" s="2">
        <v>8</v>
      </c>
      <c r="T1865" s="2">
        <v>3</v>
      </c>
      <c r="U1865" s="2">
        <v>2</v>
      </c>
      <c r="V1865" s="2" t="str" cm="1">
        <f t="array" ref="V1865">_xlfn.IFS(HRData[[#This Row],[Job Satisfaction Level]]=1,"Very Dissatisfied",HRData[[#This Row],[Job Satisfaction Level]]=2,"Dissatisfied",HRData[[#This Row],[Job Satisfaction Level]]=3,"Neutral",HRData[[#This Row],[Job Satisfaction Level]]=4,"Satisfied",HRData[[#This Row],[Job Satisfaction Level]]=5,"Very Satisfied")</f>
        <v>Dissatisfied</v>
      </c>
      <c r="W1865" s="2" t="s">
        <v>45</v>
      </c>
      <c r="X1865" s="2" t="str">
        <f t="shared" si="118"/>
        <v>50-59</v>
      </c>
      <c r="Y1865" s="2" t="str">
        <f t="shared" si="119"/>
        <v>50-59</v>
      </c>
    </row>
    <row r="1866" spans="1:25" x14ac:dyDescent="0.25">
      <c r="A1866" s="2">
        <v>2840</v>
      </c>
      <c r="B1866" s="2" t="s">
        <v>2478</v>
      </c>
      <c r="C1866" s="2">
        <v>59</v>
      </c>
      <c r="D1866" s="2" t="s">
        <v>33</v>
      </c>
      <c r="E1866" s="2" t="s">
        <v>42</v>
      </c>
      <c r="F1866" s="2" t="s">
        <v>1038</v>
      </c>
      <c r="G1866" s="5">
        <v>43613</v>
      </c>
      <c r="H1866" s="2">
        <v>4.67</v>
      </c>
      <c r="I1866" s="2">
        <f t="shared" ca="1" si="116"/>
        <v>2</v>
      </c>
      <c r="J1866" s="2" t="str">
        <f t="shared" ca="1" si="117"/>
        <v>1-3</v>
      </c>
      <c r="K1866" s="5">
        <v>44512</v>
      </c>
      <c r="L1866" s="2" t="s">
        <v>48</v>
      </c>
      <c r="M1866" s="2" t="s">
        <v>30</v>
      </c>
      <c r="N1866" s="2">
        <v>3</v>
      </c>
      <c r="O1866" s="2" t="str" cm="1">
        <f t="array" ref="O1866">_xlfn.IFS(HRData[[#This Row],[Performance Rating]]=1,"Very Dissatisfied",HRData[[#This Row],[Performance Rating]]=2,"Dissatisfied",HRData[[#This Row],[Performance Rating]]=3,"Neutral",HRData[[#This Row],[Performance Rating]]=4,"Satisfied",HRData[[#This Row],[Performance Rating]]=5,"Very Satisfied")</f>
        <v>Neutral</v>
      </c>
      <c r="P1866" s="7">
        <v>124619</v>
      </c>
      <c r="Q1866" s="7">
        <v>8799</v>
      </c>
      <c r="R1866" s="2">
        <v>3</v>
      </c>
      <c r="S1866" s="2">
        <v>6</v>
      </c>
      <c r="T1866" s="2">
        <v>6</v>
      </c>
      <c r="U1866" s="2">
        <v>3</v>
      </c>
      <c r="V1866" s="2" t="str" cm="1">
        <f t="array" ref="V1866">_xlfn.IFS(HRData[[#This Row],[Job Satisfaction Level]]=1,"Very Dissatisfied",HRData[[#This Row],[Job Satisfaction Level]]=2,"Dissatisfied",HRData[[#This Row],[Job Satisfaction Level]]=3,"Neutral",HRData[[#This Row],[Job Satisfaction Level]]=4,"Satisfied",HRData[[#This Row],[Job Satisfaction Level]]=5,"Very Satisfied")</f>
        <v>Neutral</v>
      </c>
      <c r="W1866" s="2" t="s">
        <v>40</v>
      </c>
      <c r="X1866" s="2" t="str">
        <f t="shared" si="118"/>
        <v>50-59</v>
      </c>
      <c r="Y1866" s="2" t="str">
        <f t="shared" si="119"/>
        <v>50-59</v>
      </c>
    </row>
    <row r="1867" spans="1:25" x14ac:dyDescent="0.25">
      <c r="A1867" s="2">
        <v>7906</v>
      </c>
      <c r="B1867" s="2" t="s">
        <v>2479</v>
      </c>
      <c r="C1867" s="2">
        <v>59</v>
      </c>
      <c r="D1867" s="2" t="s">
        <v>33</v>
      </c>
      <c r="E1867" s="2" t="s">
        <v>27</v>
      </c>
      <c r="F1867" s="2" t="s">
        <v>623</v>
      </c>
      <c r="G1867" s="5">
        <v>43038</v>
      </c>
      <c r="H1867" s="2">
        <v>6.25</v>
      </c>
      <c r="I1867" s="2">
        <f t="shared" ca="1" si="116"/>
        <v>6</v>
      </c>
      <c r="J1867" s="2" t="str">
        <f t="shared" ca="1" si="117"/>
        <v>5-10</v>
      </c>
      <c r="K1867" s="5"/>
      <c r="L1867" s="2" t="s">
        <v>44</v>
      </c>
      <c r="M1867" s="2" t="s">
        <v>39</v>
      </c>
      <c r="N1867" s="2">
        <v>1</v>
      </c>
      <c r="O1867" s="2" t="str" cm="1">
        <f t="array" ref="O1867">_xlfn.IFS(HRData[[#This Row],[Performance Rating]]=1,"Very Dissatisfied",HRData[[#This Row],[Performance Rating]]=2,"Dissatisfied",HRData[[#This Row],[Performance Rating]]=3,"Neutral",HRData[[#This Row],[Performance Rating]]=4,"Satisfied",HRData[[#This Row],[Performance Rating]]=5,"Very Satisfied")</f>
        <v>Very Dissatisfied</v>
      </c>
      <c r="P1867" s="7">
        <v>31768</v>
      </c>
      <c r="Q1867" s="7">
        <v>8056</v>
      </c>
      <c r="R1867" s="2">
        <v>7</v>
      </c>
      <c r="S1867" s="2">
        <v>2</v>
      </c>
      <c r="T1867" s="2">
        <v>9</v>
      </c>
      <c r="U1867" s="2">
        <v>5</v>
      </c>
      <c r="V1867" s="2" t="str" cm="1">
        <f t="array" ref="V1867">_xlfn.IFS(HRData[[#This Row],[Job Satisfaction Level]]=1,"Very Dissatisfied",HRData[[#This Row],[Job Satisfaction Level]]=2,"Dissatisfied",HRData[[#This Row],[Job Satisfaction Level]]=3,"Neutral",HRData[[#This Row],[Job Satisfaction Level]]=4,"Satisfied",HRData[[#This Row],[Job Satisfaction Level]]=5,"Very Satisfied")</f>
        <v>Very Satisfied</v>
      </c>
      <c r="W1867" s="2" t="s">
        <v>31</v>
      </c>
      <c r="X1867" s="2" t="str">
        <f t="shared" si="118"/>
        <v>50-59</v>
      </c>
      <c r="Y1867" s="2" t="str">
        <f t="shared" si="119"/>
        <v>50-59</v>
      </c>
    </row>
    <row r="1868" spans="1:25" x14ac:dyDescent="0.25">
      <c r="A1868" s="2">
        <v>6259</v>
      </c>
      <c r="B1868" s="2" t="s">
        <v>2480</v>
      </c>
      <c r="C1868" s="2">
        <v>32</v>
      </c>
      <c r="D1868" s="2" t="s">
        <v>33</v>
      </c>
      <c r="E1868" s="2" t="s">
        <v>37</v>
      </c>
      <c r="F1868" s="2" t="s">
        <v>1279</v>
      </c>
      <c r="G1868" s="5">
        <v>44768</v>
      </c>
      <c r="H1868" s="2">
        <v>1.51</v>
      </c>
      <c r="I1868" s="2">
        <f t="shared" ca="1" si="116"/>
        <v>1</v>
      </c>
      <c r="J1868" s="2" t="str">
        <f t="shared" ca="1" si="117"/>
        <v>1-3</v>
      </c>
      <c r="K1868" s="5">
        <v>45234</v>
      </c>
      <c r="L1868" s="2" t="s">
        <v>44</v>
      </c>
      <c r="M1868" s="2" t="s">
        <v>30</v>
      </c>
      <c r="N1868" s="2">
        <v>4</v>
      </c>
      <c r="O1868" s="2" t="str" cm="1">
        <f t="array" ref="O1868">_xlfn.IFS(HRData[[#This Row],[Performance Rating]]=1,"Very Dissatisfied",HRData[[#This Row],[Performance Rating]]=2,"Dissatisfied",HRData[[#This Row],[Performance Rating]]=3,"Neutral",HRData[[#This Row],[Performance Rating]]=4,"Satisfied",HRData[[#This Row],[Performance Rating]]=5,"Very Satisfied")</f>
        <v>Satisfied</v>
      </c>
      <c r="P1868" s="7">
        <v>119936</v>
      </c>
      <c r="Q1868" s="7">
        <v>4537</v>
      </c>
      <c r="R1868" s="2">
        <v>4</v>
      </c>
      <c r="S1868" s="2">
        <v>9</v>
      </c>
      <c r="T1868" s="2">
        <v>6</v>
      </c>
      <c r="U1868" s="2">
        <v>2</v>
      </c>
      <c r="V1868" s="2" t="str" cm="1">
        <f t="array" ref="V1868">_xlfn.IFS(HRData[[#This Row],[Job Satisfaction Level]]=1,"Very Dissatisfied",HRData[[#This Row],[Job Satisfaction Level]]=2,"Dissatisfied",HRData[[#This Row],[Job Satisfaction Level]]=3,"Neutral",HRData[[#This Row],[Job Satisfaction Level]]=4,"Satisfied",HRData[[#This Row],[Job Satisfaction Level]]=5,"Very Satisfied")</f>
        <v>Dissatisfied</v>
      </c>
      <c r="W1868" s="2" t="s">
        <v>45</v>
      </c>
      <c r="X1868" s="2" t="str">
        <f t="shared" si="118"/>
        <v>30-39</v>
      </c>
      <c r="Y1868" s="2" t="str">
        <f t="shared" si="119"/>
        <v>30-39</v>
      </c>
    </row>
    <row r="1869" spans="1:25" x14ac:dyDescent="0.25">
      <c r="A1869" s="2">
        <v>2070</v>
      </c>
      <c r="B1869" s="2" t="s">
        <v>2481</v>
      </c>
      <c r="C1869" s="2">
        <v>19</v>
      </c>
      <c r="D1869" s="2" t="s">
        <v>33</v>
      </c>
      <c r="E1869" s="2" t="s">
        <v>37</v>
      </c>
      <c r="F1869" s="2" t="s">
        <v>918</v>
      </c>
      <c r="G1869" s="5">
        <v>43915</v>
      </c>
      <c r="H1869" s="2">
        <v>3.85</v>
      </c>
      <c r="I1869" s="2">
        <f t="shared" ca="1" si="116"/>
        <v>3</v>
      </c>
      <c r="J1869" s="2" t="str">
        <f t="shared" ca="1" si="117"/>
        <v>3-5</v>
      </c>
      <c r="K1869" s="5">
        <v>45203</v>
      </c>
      <c r="L1869" s="2" t="s">
        <v>48</v>
      </c>
      <c r="M1869" s="2" t="s">
        <v>30</v>
      </c>
      <c r="N1869" s="2">
        <v>3</v>
      </c>
      <c r="O1869" s="2" t="str" cm="1">
        <f t="array" ref="O1869">_xlfn.IFS(HRData[[#This Row],[Performance Rating]]=1,"Very Dissatisfied",HRData[[#This Row],[Performance Rating]]=2,"Dissatisfied",HRData[[#This Row],[Performance Rating]]=3,"Neutral",HRData[[#This Row],[Performance Rating]]=4,"Satisfied",HRData[[#This Row],[Performance Rating]]=5,"Very Satisfied")</f>
        <v>Neutral</v>
      </c>
      <c r="P1869" s="7">
        <v>115746</v>
      </c>
      <c r="Q1869" s="7">
        <v>6794</v>
      </c>
      <c r="R1869" s="2">
        <v>7</v>
      </c>
      <c r="S1869" s="2">
        <v>3</v>
      </c>
      <c r="T1869" s="2">
        <v>2</v>
      </c>
      <c r="U1869" s="2">
        <v>1</v>
      </c>
      <c r="V1869" s="2" t="str" cm="1">
        <f t="array" ref="V18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69" s="2" t="s">
        <v>40</v>
      </c>
      <c r="X1869" s="2" t="str">
        <f t="shared" si="118"/>
        <v>10-19</v>
      </c>
      <c r="Y1869" s="2" t="str">
        <f t="shared" si="119"/>
        <v>10-19</v>
      </c>
    </row>
    <row r="1870" spans="1:25" x14ac:dyDescent="0.25">
      <c r="A1870" s="2">
        <v>1935</v>
      </c>
      <c r="B1870" s="2" t="s">
        <v>2482</v>
      </c>
      <c r="C1870" s="2">
        <v>65</v>
      </c>
      <c r="D1870" s="2" t="s">
        <v>33</v>
      </c>
      <c r="E1870" s="2" t="s">
        <v>50</v>
      </c>
      <c r="F1870" s="2" t="s">
        <v>1019</v>
      </c>
      <c r="G1870" s="5">
        <v>44372</v>
      </c>
      <c r="H1870" s="2">
        <v>2.59</v>
      </c>
      <c r="I1870" s="2">
        <f t="shared" ca="1" si="116"/>
        <v>1</v>
      </c>
      <c r="J1870" s="2" t="str">
        <f t="shared" ca="1" si="117"/>
        <v>1-3</v>
      </c>
      <c r="K1870" s="5">
        <v>44917</v>
      </c>
      <c r="L1870" s="2" t="s">
        <v>48</v>
      </c>
      <c r="M1870" s="2" t="s">
        <v>30</v>
      </c>
      <c r="N1870" s="2">
        <v>1</v>
      </c>
      <c r="O1870" s="2" t="str" cm="1">
        <f t="array" ref="O1870">_xlfn.IFS(HRData[[#This Row],[Performance Rating]]=1,"Very Dissatisfied",HRData[[#This Row],[Performance Rating]]=2,"Dissatisfied",HRData[[#This Row],[Performance Rating]]=3,"Neutral",HRData[[#This Row],[Performance Rating]]=4,"Satisfied",HRData[[#This Row],[Performance Rating]]=5,"Very Satisfied")</f>
        <v>Very Dissatisfied</v>
      </c>
      <c r="P1870" s="7">
        <v>144673</v>
      </c>
      <c r="Q1870" s="7">
        <v>2529</v>
      </c>
      <c r="R1870" s="2">
        <v>0</v>
      </c>
      <c r="S1870" s="2">
        <v>3</v>
      </c>
      <c r="T1870" s="2">
        <v>3</v>
      </c>
      <c r="U1870" s="2">
        <v>4</v>
      </c>
      <c r="V1870" s="2" t="str" cm="1">
        <f t="array" ref="V1870">_xlfn.IFS(HRData[[#This Row],[Job Satisfaction Level]]=1,"Very Dissatisfied",HRData[[#This Row],[Job Satisfaction Level]]=2,"Dissatisfied",HRData[[#This Row],[Job Satisfaction Level]]=3,"Neutral",HRData[[#This Row],[Job Satisfaction Level]]=4,"Satisfied",HRData[[#This Row],[Job Satisfaction Level]]=5,"Very Satisfied")</f>
        <v>Satisfied</v>
      </c>
      <c r="W1870" s="2" t="s">
        <v>45</v>
      </c>
      <c r="X1870" s="2" t="str">
        <f t="shared" si="118"/>
        <v>60-69</v>
      </c>
      <c r="Y1870" s="2" t="str">
        <f t="shared" si="119"/>
        <v>60-69</v>
      </c>
    </row>
    <row r="1871" spans="1:25" x14ac:dyDescent="0.25">
      <c r="A1871" s="2">
        <v>9943</v>
      </c>
      <c r="B1871" s="2" t="s">
        <v>2483</v>
      </c>
      <c r="C1871" s="2">
        <v>35</v>
      </c>
      <c r="D1871" s="2" t="s">
        <v>33</v>
      </c>
      <c r="E1871" s="2" t="s">
        <v>34</v>
      </c>
      <c r="F1871" s="2" t="s">
        <v>654</v>
      </c>
      <c r="G1871" s="5">
        <v>45017</v>
      </c>
      <c r="H1871" s="2">
        <v>0.83</v>
      </c>
      <c r="I1871" s="2">
        <f t="shared" ca="1" si="116"/>
        <v>1</v>
      </c>
      <c r="J1871" s="2" t="str">
        <f t="shared" ca="1" si="117"/>
        <v>1-3</v>
      </c>
      <c r="K1871" s="5"/>
      <c r="L1871" s="2" t="s">
        <v>56</v>
      </c>
      <c r="M1871" s="2" t="s">
        <v>39</v>
      </c>
      <c r="N1871" s="2">
        <v>3</v>
      </c>
      <c r="O1871" s="2" t="str" cm="1">
        <f t="array" ref="O1871">_xlfn.IFS(HRData[[#This Row],[Performance Rating]]=1,"Very Dissatisfied",HRData[[#This Row],[Performance Rating]]=2,"Dissatisfied",HRData[[#This Row],[Performance Rating]]=3,"Neutral",HRData[[#This Row],[Performance Rating]]=4,"Satisfied",HRData[[#This Row],[Performance Rating]]=5,"Very Satisfied")</f>
        <v>Neutral</v>
      </c>
      <c r="P1871" s="7">
        <v>36335</v>
      </c>
      <c r="Q1871" s="7">
        <v>2472</v>
      </c>
      <c r="R1871" s="2">
        <v>12</v>
      </c>
      <c r="S1871" s="2">
        <v>5</v>
      </c>
      <c r="T1871" s="2">
        <v>6</v>
      </c>
      <c r="U1871" s="2">
        <v>5</v>
      </c>
      <c r="V1871" s="2" t="str" cm="1">
        <f t="array" ref="V1871">_xlfn.IFS(HRData[[#This Row],[Job Satisfaction Level]]=1,"Very Dissatisfied",HRData[[#This Row],[Job Satisfaction Level]]=2,"Dissatisfied",HRData[[#This Row],[Job Satisfaction Level]]=3,"Neutral",HRData[[#This Row],[Job Satisfaction Level]]=4,"Satisfied",HRData[[#This Row],[Job Satisfaction Level]]=5,"Very Satisfied")</f>
        <v>Very Satisfied</v>
      </c>
      <c r="W1871" s="2" t="s">
        <v>31</v>
      </c>
      <c r="X1871" s="2" t="str">
        <f t="shared" si="118"/>
        <v>30-39</v>
      </c>
      <c r="Y1871" s="2" t="str">
        <f t="shared" si="119"/>
        <v>30-39</v>
      </c>
    </row>
    <row r="1872" spans="1:25" x14ac:dyDescent="0.25">
      <c r="A1872" s="2">
        <v>9463</v>
      </c>
      <c r="B1872" s="2" t="s">
        <v>2484</v>
      </c>
      <c r="C1872" s="2">
        <v>58</v>
      </c>
      <c r="D1872" s="2" t="s">
        <v>33</v>
      </c>
      <c r="E1872" s="2" t="s">
        <v>27</v>
      </c>
      <c r="F1872" s="2" t="s">
        <v>1330</v>
      </c>
      <c r="G1872" s="5">
        <v>41698</v>
      </c>
      <c r="H1872" s="2">
        <v>9.92</v>
      </c>
      <c r="I1872" s="2">
        <f t="shared" ca="1" si="116"/>
        <v>10</v>
      </c>
      <c r="J1872" s="2" t="str">
        <f t="shared" ca="1" si="117"/>
        <v>10+</v>
      </c>
      <c r="K1872" s="5"/>
      <c r="L1872" s="2" t="s">
        <v>29</v>
      </c>
      <c r="M1872" s="2" t="s">
        <v>39</v>
      </c>
      <c r="N1872" s="2">
        <v>3</v>
      </c>
      <c r="O1872" s="2" t="str" cm="1">
        <f t="array" ref="O1872">_xlfn.IFS(HRData[[#This Row],[Performance Rating]]=1,"Very Dissatisfied",HRData[[#This Row],[Performance Rating]]=2,"Dissatisfied",HRData[[#This Row],[Performance Rating]]=3,"Neutral",HRData[[#This Row],[Performance Rating]]=4,"Satisfied",HRData[[#This Row],[Performance Rating]]=5,"Very Satisfied")</f>
        <v>Neutral</v>
      </c>
      <c r="P1872" s="7">
        <v>93043</v>
      </c>
      <c r="Q1872" s="7">
        <v>3205</v>
      </c>
      <c r="R1872" s="2">
        <v>14</v>
      </c>
      <c r="S1872" s="2">
        <v>1</v>
      </c>
      <c r="T1872" s="2">
        <v>8</v>
      </c>
      <c r="U1872" s="2">
        <v>4</v>
      </c>
      <c r="V1872" s="2" t="str" cm="1">
        <f t="array" ref="V1872">_xlfn.IFS(HRData[[#This Row],[Job Satisfaction Level]]=1,"Very Dissatisfied",HRData[[#This Row],[Job Satisfaction Level]]=2,"Dissatisfied",HRData[[#This Row],[Job Satisfaction Level]]=3,"Neutral",HRData[[#This Row],[Job Satisfaction Level]]=4,"Satisfied",HRData[[#This Row],[Job Satisfaction Level]]=5,"Very Satisfied")</f>
        <v>Satisfied</v>
      </c>
      <c r="W1872" s="2" t="s">
        <v>45</v>
      </c>
      <c r="X1872" s="2" t="str">
        <f t="shared" si="118"/>
        <v>50-59</v>
      </c>
      <c r="Y1872" s="2" t="str">
        <f t="shared" si="119"/>
        <v>50-59</v>
      </c>
    </row>
    <row r="1873" spans="1:25" x14ac:dyDescent="0.25">
      <c r="A1873" s="2">
        <v>1895</v>
      </c>
      <c r="B1873" s="2" t="s">
        <v>385</v>
      </c>
      <c r="C1873" s="2">
        <v>52</v>
      </c>
      <c r="D1873" s="2" t="s">
        <v>33</v>
      </c>
      <c r="E1873" s="2" t="s">
        <v>42</v>
      </c>
      <c r="F1873" s="2" t="s">
        <v>943</v>
      </c>
      <c r="G1873" s="5">
        <v>42776</v>
      </c>
      <c r="H1873" s="2">
        <v>6.97</v>
      </c>
      <c r="I1873" s="2">
        <f t="shared" ca="1" si="116"/>
        <v>4</v>
      </c>
      <c r="J1873" s="2" t="str">
        <f t="shared" ca="1" si="117"/>
        <v>3-5</v>
      </c>
      <c r="K1873" s="5">
        <v>44294</v>
      </c>
      <c r="L1873" s="2" t="s">
        <v>44</v>
      </c>
      <c r="M1873" s="2" t="s">
        <v>30</v>
      </c>
      <c r="N1873" s="2">
        <v>5</v>
      </c>
      <c r="O1873" s="2" t="str" cm="1">
        <f t="array" ref="O1873">_xlfn.IFS(HRData[[#This Row],[Performance Rating]]=1,"Very Dissatisfied",HRData[[#This Row],[Performance Rating]]=2,"Dissatisfied",HRData[[#This Row],[Performance Rating]]=3,"Neutral",HRData[[#This Row],[Performance Rating]]=4,"Satisfied",HRData[[#This Row],[Performance Rating]]=5,"Very Satisfied")</f>
        <v>Very Satisfied</v>
      </c>
      <c r="P1873" s="7">
        <v>102460</v>
      </c>
      <c r="Q1873" s="7">
        <v>696</v>
      </c>
      <c r="R1873" s="2">
        <v>18</v>
      </c>
      <c r="S1873" s="2">
        <v>4</v>
      </c>
      <c r="T1873" s="2">
        <v>0</v>
      </c>
      <c r="U1873" s="2">
        <v>1</v>
      </c>
      <c r="V1873" s="2" t="str" cm="1">
        <f t="array" ref="V18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73" s="2" t="s">
        <v>31</v>
      </c>
      <c r="X1873" s="2" t="str">
        <f t="shared" si="118"/>
        <v>50-59</v>
      </c>
      <c r="Y1873" s="2" t="str">
        <f t="shared" si="119"/>
        <v>50-59</v>
      </c>
    </row>
    <row r="1874" spans="1:25" x14ac:dyDescent="0.25">
      <c r="A1874" s="2">
        <v>3903</v>
      </c>
      <c r="B1874" s="2" t="s">
        <v>2485</v>
      </c>
      <c r="C1874" s="2">
        <v>55</v>
      </c>
      <c r="D1874" s="2" t="s">
        <v>33</v>
      </c>
      <c r="E1874" s="2" t="s">
        <v>34</v>
      </c>
      <c r="F1874" s="2" t="s">
        <v>105</v>
      </c>
      <c r="G1874" s="5">
        <v>43958</v>
      </c>
      <c r="H1874" s="2">
        <v>3.73</v>
      </c>
      <c r="I1874" s="2">
        <f t="shared" ca="1" si="116"/>
        <v>1</v>
      </c>
      <c r="J1874" s="2" t="str">
        <f t="shared" ca="1" si="117"/>
        <v>1-3</v>
      </c>
      <c r="K1874" s="5">
        <v>44337</v>
      </c>
      <c r="L1874" s="2" t="s">
        <v>44</v>
      </c>
      <c r="M1874" s="2" t="s">
        <v>30</v>
      </c>
      <c r="N1874" s="2">
        <v>3</v>
      </c>
      <c r="O1874" s="2" t="str" cm="1">
        <f t="array" ref="O1874">_xlfn.IFS(HRData[[#This Row],[Performance Rating]]=1,"Very Dissatisfied",HRData[[#This Row],[Performance Rating]]=2,"Dissatisfied",HRData[[#This Row],[Performance Rating]]=3,"Neutral",HRData[[#This Row],[Performance Rating]]=4,"Satisfied",HRData[[#This Row],[Performance Rating]]=5,"Very Satisfied")</f>
        <v>Neutral</v>
      </c>
      <c r="P1874" s="7">
        <v>145000</v>
      </c>
      <c r="Q1874" s="7">
        <v>2532</v>
      </c>
      <c r="R1874" s="2">
        <v>9</v>
      </c>
      <c r="S1874" s="2">
        <v>0</v>
      </c>
      <c r="T1874" s="2">
        <v>6</v>
      </c>
      <c r="U1874" s="2">
        <v>1</v>
      </c>
      <c r="V1874" s="2" t="str" cm="1">
        <f t="array" ref="V18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74" s="2" t="s">
        <v>31</v>
      </c>
      <c r="X1874" s="2" t="str">
        <f t="shared" si="118"/>
        <v>50-59</v>
      </c>
      <c r="Y1874" s="2" t="str">
        <f t="shared" si="119"/>
        <v>50-59</v>
      </c>
    </row>
    <row r="1875" spans="1:25" x14ac:dyDescent="0.25">
      <c r="A1875" s="2">
        <v>1798</v>
      </c>
      <c r="B1875" s="2" t="s">
        <v>876</v>
      </c>
      <c r="C1875" s="2">
        <v>64</v>
      </c>
      <c r="D1875" s="2" t="s">
        <v>33</v>
      </c>
      <c r="E1875" s="2" t="s">
        <v>50</v>
      </c>
      <c r="F1875" s="2" t="s">
        <v>1372</v>
      </c>
      <c r="G1875" s="5">
        <v>45184</v>
      </c>
      <c r="H1875" s="2">
        <v>0.37</v>
      </c>
      <c r="I1875" s="2">
        <f t="shared" ca="1" si="116"/>
        <v>0</v>
      </c>
      <c r="J1875" s="2" t="str">
        <f t="shared" ca="1" si="117"/>
        <v>New</v>
      </c>
      <c r="K1875" s="5"/>
      <c r="L1875" s="2" t="s">
        <v>44</v>
      </c>
      <c r="M1875" s="2" t="s">
        <v>39</v>
      </c>
      <c r="N1875" s="2">
        <v>4</v>
      </c>
      <c r="O1875" s="2" t="str" cm="1">
        <f t="array" ref="O1875">_xlfn.IFS(HRData[[#This Row],[Performance Rating]]=1,"Very Dissatisfied",HRData[[#This Row],[Performance Rating]]=2,"Dissatisfied",HRData[[#This Row],[Performance Rating]]=3,"Neutral",HRData[[#This Row],[Performance Rating]]=4,"Satisfied",HRData[[#This Row],[Performance Rating]]=5,"Very Satisfied")</f>
        <v>Satisfied</v>
      </c>
      <c r="P1875" s="7">
        <v>90190</v>
      </c>
      <c r="Q1875" s="7">
        <v>775</v>
      </c>
      <c r="R1875" s="2">
        <v>20</v>
      </c>
      <c r="S1875" s="2">
        <v>0</v>
      </c>
      <c r="T1875" s="2">
        <v>9</v>
      </c>
      <c r="U1875" s="2">
        <v>2</v>
      </c>
      <c r="V1875" s="2" t="str" cm="1">
        <f t="array" ref="V1875">_xlfn.IFS(HRData[[#This Row],[Job Satisfaction Level]]=1,"Very Dissatisfied",HRData[[#This Row],[Job Satisfaction Level]]=2,"Dissatisfied",HRData[[#This Row],[Job Satisfaction Level]]=3,"Neutral",HRData[[#This Row],[Job Satisfaction Level]]=4,"Satisfied",HRData[[#This Row],[Job Satisfaction Level]]=5,"Very Satisfied")</f>
        <v>Dissatisfied</v>
      </c>
      <c r="W1875" s="2" t="s">
        <v>31</v>
      </c>
      <c r="X1875" s="2" t="str">
        <f t="shared" si="118"/>
        <v>60-69</v>
      </c>
      <c r="Y1875" s="2" t="str">
        <f t="shared" si="119"/>
        <v>60-69</v>
      </c>
    </row>
    <row r="1876" spans="1:25" x14ac:dyDescent="0.25">
      <c r="A1876" s="2">
        <v>6988</v>
      </c>
      <c r="B1876" s="2" t="s">
        <v>2486</v>
      </c>
      <c r="C1876" s="2">
        <v>44</v>
      </c>
      <c r="D1876" s="2" t="s">
        <v>33</v>
      </c>
      <c r="E1876" s="2" t="s">
        <v>37</v>
      </c>
      <c r="F1876" s="2" t="s">
        <v>2238</v>
      </c>
      <c r="G1876" s="5">
        <v>44944</v>
      </c>
      <c r="H1876" s="2">
        <v>1.03</v>
      </c>
      <c r="I1876" s="2">
        <f t="shared" ca="1" si="116"/>
        <v>1</v>
      </c>
      <c r="J1876" s="2" t="str">
        <f t="shared" ca="1" si="117"/>
        <v>1-3</v>
      </c>
      <c r="K1876" s="5"/>
      <c r="L1876" s="2" t="s">
        <v>56</v>
      </c>
      <c r="M1876" s="2" t="s">
        <v>39</v>
      </c>
      <c r="N1876" s="2">
        <v>5</v>
      </c>
      <c r="O1876" s="2" t="str" cm="1">
        <f t="array" ref="O1876">_xlfn.IFS(HRData[[#This Row],[Performance Rating]]=1,"Very Dissatisfied",HRData[[#This Row],[Performance Rating]]=2,"Dissatisfied",HRData[[#This Row],[Performance Rating]]=3,"Neutral",HRData[[#This Row],[Performance Rating]]=4,"Satisfied",HRData[[#This Row],[Performance Rating]]=5,"Very Satisfied")</f>
        <v>Very Satisfied</v>
      </c>
      <c r="P1876" s="7">
        <v>67645</v>
      </c>
      <c r="Q1876" s="7">
        <v>4709</v>
      </c>
      <c r="R1876" s="2">
        <v>17</v>
      </c>
      <c r="S1876" s="2">
        <v>6</v>
      </c>
      <c r="T1876" s="2">
        <v>8</v>
      </c>
      <c r="U1876" s="2">
        <v>4</v>
      </c>
      <c r="V1876" s="2" t="str" cm="1">
        <f t="array" ref="V1876">_xlfn.IFS(HRData[[#This Row],[Job Satisfaction Level]]=1,"Very Dissatisfied",HRData[[#This Row],[Job Satisfaction Level]]=2,"Dissatisfied",HRData[[#This Row],[Job Satisfaction Level]]=3,"Neutral",HRData[[#This Row],[Job Satisfaction Level]]=4,"Satisfied",HRData[[#This Row],[Job Satisfaction Level]]=5,"Very Satisfied")</f>
        <v>Satisfied</v>
      </c>
      <c r="W1876" s="2" t="s">
        <v>31</v>
      </c>
      <c r="X1876" s="2" t="str">
        <f t="shared" si="118"/>
        <v>40-49</v>
      </c>
      <c r="Y1876" s="2" t="str">
        <f t="shared" si="119"/>
        <v>40-49</v>
      </c>
    </row>
    <row r="1877" spans="1:25" x14ac:dyDescent="0.25">
      <c r="A1877" s="2">
        <v>8371</v>
      </c>
      <c r="B1877" s="2" t="s">
        <v>2487</v>
      </c>
      <c r="C1877" s="2">
        <v>47</v>
      </c>
      <c r="D1877" s="2" t="s">
        <v>33</v>
      </c>
      <c r="E1877" s="2" t="s">
        <v>37</v>
      </c>
      <c r="F1877" s="2" t="s">
        <v>155</v>
      </c>
      <c r="G1877" s="5">
        <v>43669</v>
      </c>
      <c r="H1877" s="2">
        <v>4.5199999999999996</v>
      </c>
      <c r="I1877" s="2">
        <f t="shared" ca="1" si="116"/>
        <v>2</v>
      </c>
      <c r="J1877" s="2" t="str">
        <f t="shared" ca="1" si="117"/>
        <v>1-3</v>
      </c>
      <c r="K1877" s="5">
        <v>44736</v>
      </c>
      <c r="L1877" s="2" t="s">
        <v>48</v>
      </c>
      <c r="M1877" s="2" t="s">
        <v>30</v>
      </c>
      <c r="N1877" s="2">
        <v>2</v>
      </c>
      <c r="O1877" s="2" t="str" cm="1">
        <f t="array" ref="O1877">_xlfn.IFS(HRData[[#This Row],[Performance Rating]]=1,"Very Dissatisfied",HRData[[#This Row],[Performance Rating]]=2,"Dissatisfied",HRData[[#This Row],[Performance Rating]]=3,"Neutral",HRData[[#This Row],[Performance Rating]]=4,"Satisfied",HRData[[#This Row],[Performance Rating]]=5,"Very Satisfied")</f>
        <v>Dissatisfied</v>
      </c>
      <c r="P1877" s="7">
        <v>72517</v>
      </c>
      <c r="Q1877" s="7">
        <v>6513</v>
      </c>
      <c r="R1877" s="2">
        <v>9</v>
      </c>
      <c r="S1877" s="2">
        <v>10</v>
      </c>
      <c r="T1877" s="2">
        <v>1</v>
      </c>
      <c r="U1877" s="2">
        <v>4</v>
      </c>
      <c r="V1877" s="2" t="str" cm="1">
        <f t="array" ref="V1877">_xlfn.IFS(HRData[[#This Row],[Job Satisfaction Level]]=1,"Very Dissatisfied",HRData[[#This Row],[Job Satisfaction Level]]=2,"Dissatisfied",HRData[[#This Row],[Job Satisfaction Level]]=3,"Neutral",HRData[[#This Row],[Job Satisfaction Level]]=4,"Satisfied",HRData[[#This Row],[Job Satisfaction Level]]=5,"Very Satisfied")</f>
        <v>Satisfied</v>
      </c>
      <c r="W1877" s="2" t="s">
        <v>40</v>
      </c>
      <c r="X1877" s="2" t="str">
        <f t="shared" si="118"/>
        <v>40-49</v>
      </c>
      <c r="Y1877" s="2" t="str">
        <f t="shared" si="119"/>
        <v>40-49</v>
      </c>
    </row>
    <row r="1878" spans="1:25" x14ac:dyDescent="0.25">
      <c r="A1878" s="2">
        <v>3575</v>
      </c>
      <c r="B1878" s="2" t="s">
        <v>2488</v>
      </c>
      <c r="C1878" s="2">
        <v>30</v>
      </c>
      <c r="D1878" s="2" t="s">
        <v>33</v>
      </c>
      <c r="E1878" s="2" t="s">
        <v>50</v>
      </c>
      <c r="F1878" s="2" t="s">
        <v>1324</v>
      </c>
      <c r="G1878" s="5">
        <v>43565</v>
      </c>
      <c r="H1878" s="2">
        <v>4.8099999999999996</v>
      </c>
      <c r="I1878" s="2">
        <f t="shared" ca="1" si="116"/>
        <v>5</v>
      </c>
      <c r="J1878" s="2" t="str">
        <f t="shared" ca="1" si="117"/>
        <v>5-10</v>
      </c>
      <c r="K1878" s="5"/>
      <c r="L1878" s="2" t="s">
        <v>29</v>
      </c>
      <c r="M1878" s="2" t="s">
        <v>39</v>
      </c>
      <c r="N1878" s="2">
        <v>1</v>
      </c>
      <c r="O1878" s="2" t="str" cm="1">
        <f t="array" ref="O1878">_xlfn.IFS(HRData[[#This Row],[Performance Rating]]=1,"Very Dissatisfied",HRData[[#This Row],[Performance Rating]]=2,"Dissatisfied",HRData[[#This Row],[Performance Rating]]=3,"Neutral",HRData[[#This Row],[Performance Rating]]=4,"Satisfied",HRData[[#This Row],[Performance Rating]]=5,"Very Satisfied")</f>
        <v>Very Dissatisfied</v>
      </c>
      <c r="P1878" s="7">
        <v>38868</v>
      </c>
      <c r="Q1878" s="7">
        <v>6889</v>
      </c>
      <c r="R1878" s="2">
        <v>5</v>
      </c>
      <c r="S1878" s="2">
        <v>2</v>
      </c>
      <c r="T1878" s="2">
        <v>5</v>
      </c>
      <c r="U1878" s="2">
        <v>1</v>
      </c>
      <c r="V1878" s="2" t="str" cm="1">
        <f t="array" ref="V18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78" s="2" t="s">
        <v>31</v>
      </c>
      <c r="X1878" s="2" t="str">
        <f t="shared" si="118"/>
        <v>30-39</v>
      </c>
      <c r="Y1878" s="2" t="str">
        <f t="shared" si="119"/>
        <v>30-39</v>
      </c>
    </row>
    <row r="1879" spans="1:25" x14ac:dyDescent="0.25">
      <c r="A1879" s="2">
        <v>7338</v>
      </c>
      <c r="B1879" s="2" t="s">
        <v>2489</v>
      </c>
      <c r="C1879" s="2">
        <v>18</v>
      </c>
      <c r="D1879" s="2" t="s">
        <v>33</v>
      </c>
      <c r="E1879" s="2" t="s">
        <v>37</v>
      </c>
      <c r="F1879" s="2" t="s">
        <v>135</v>
      </c>
      <c r="G1879" s="5">
        <v>43915</v>
      </c>
      <c r="H1879" s="2">
        <v>3.85</v>
      </c>
      <c r="I1879" s="2">
        <f t="shared" ca="1" si="116"/>
        <v>4</v>
      </c>
      <c r="J1879" s="2" t="str">
        <f t="shared" ca="1" si="117"/>
        <v>3-5</v>
      </c>
      <c r="K1879" s="5"/>
      <c r="L1879" s="2" t="s">
        <v>56</v>
      </c>
      <c r="M1879" s="2" t="s">
        <v>39</v>
      </c>
      <c r="N1879" s="2">
        <v>3</v>
      </c>
      <c r="O1879" s="2" t="str" cm="1">
        <f t="array" ref="O1879">_xlfn.IFS(HRData[[#This Row],[Performance Rating]]=1,"Very Dissatisfied",HRData[[#This Row],[Performance Rating]]=2,"Dissatisfied",HRData[[#This Row],[Performance Rating]]=3,"Neutral",HRData[[#This Row],[Performance Rating]]=4,"Satisfied",HRData[[#This Row],[Performance Rating]]=5,"Very Satisfied")</f>
        <v>Neutral</v>
      </c>
      <c r="P1879" s="7">
        <v>37444</v>
      </c>
      <c r="Q1879" s="7">
        <v>7248</v>
      </c>
      <c r="R1879" s="2">
        <v>2</v>
      </c>
      <c r="S1879" s="2">
        <v>0</v>
      </c>
      <c r="T1879" s="2">
        <v>2</v>
      </c>
      <c r="U1879" s="2">
        <v>1</v>
      </c>
      <c r="V1879" s="2" t="str" cm="1">
        <f t="array" ref="V18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79" s="2" t="s">
        <v>40</v>
      </c>
      <c r="X1879" s="2" t="str">
        <f t="shared" si="118"/>
        <v>10-19</v>
      </c>
      <c r="Y1879" s="2" t="str">
        <f t="shared" si="119"/>
        <v>10-19</v>
      </c>
    </row>
    <row r="1880" spans="1:25" x14ac:dyDescent="0.25">
      <c r="A1880" s="2">
        <v>8363</v>
      </c>
      <c r="B1880" s="2" t="s">
        <v>2490</v>
      </c>
      <c r="C1880" s="2">
        <v>23</v>
      </c>
      <c r="D1880" s="2" t="s">
        <v>33</v>
      </c>
      <c r="E1880" s="2" t="s">
        <v>50</v>
      </c>
      <c r="F1880" s="2" t="s">
        <v>693</v>
      </c>
      <c r="G1880" s="5">
        <v>43952</v>
      </c>
      <c r="H1880" s="2">
        <v>3.75</v>
      </c>
      <c r="I1880" s="2">
        <f t="shared" ca="1" si="116"/>
        <v>2</v>
      </c>
      <c r="J1880" s="2" t="str">
        <f t="shared" ca="1" si="117"/>
        <v>1-3</v>
      </c>
      <c r="K1880" s="5">
        <v>44788</v>
      </c>
      <c r="L1880" s="2" t="s">
        <v>56</v>
      </c>
      <c r="M1880" s="2" t="s">
        <v>30</v>
      </c>
      <c r="N1880" s="2">
        <v>3</v>
      </c>
      <c r="O1880" s="2" t="str" cm="1">
        <f t="array" ref="O1880">_xlfn.IFS(HRData[[#This Row],[Performance Rating]]=1,"Very Dissatisfied",HRData[[#This Row],[Performance Rating]]=2,"Dissatisfied",HRData[[#This Row],[Performance Rating]]=3,"Neutral",HRData[[#This Row],[Performance Rating]]=4,"Satisfied",HRData[[#This Row],[Performance Rating]]=5,"Very Satisfied")</f>
        <v>Neutral</v>
      </c>
      <c r="P1880" s="7">
        <v>59726</v>
      </c>
      <c r="Q1880" s="7">
        <v>980</v>
      </c>
      <c r="R1880" s="2">
        <v>8</v>
      </c>
      <c r="S1880" s="2">
        <v>3</v>
      </c>
      <c r="T1880" s="2">
        <v>8</v>
      </c>
      <c r="U1880" s="2">
        <v>2</v>
      </c>
      <c r="V1880" s="2" t="str" cm="1">
        <f t="array" ref="V1880">_xlfn.IFS(HRData[[#This Row],[Job Satisfaction Level]]=1,"Very Dissatisfied",HRData[[#This Row],[Job Satisfaction Level]]=2,"Dissatisfied",HRData[[#This Row],[Job Satisfaction Level]]=3,"Neutral",HRData[[#This Row],[Job Satisfaction Level]]=4,"Satisfied",HRData[[#This Row],[Job Satisfaction Level]]=5,"Very Satisfied")</f>
        <v>Dissatisfied</v>
      </c>
      <c r="W1880" s="2" t="s">
        <v>31</v>
      </c>
      <c r="X1880" s="2" t="str">
        <f t="shared" si="118"/>
        <v>20-29</v>
      </c>
      <c r="Y1880" s="2" t="str">
        <f t="shared" si="119"/>
        <v>20-29</v>
      </c>
    </row>
    <row r="1881" spans="1:25" x14ac:dyDescent="0.25">
      <c r="A1881" s="2">
        <v>2057</v>
      </c>
      <c r="B1881" s="2" t="s">
        <v>2491</v>
      </c>
      <c r="C1881" s="2">
        <v>41</v>
      </c>
      <c r="D1881" s="2" t="s">
        <v>33</v>
      </c>
      <c r="E1881" s="2" t="s">
        <v>42</v>
      </c>
      <c r="F1881" s="2" t="s">
        <v>322</v>
      </c>
      <c r="G1881" s="5">
        <v>42254</v>
      </c>
      <c r="H1881" s="2">
        <v>8.4</v>
      </c>
      <c r="I1881" s="2">
        <f t="shared" ca="1" si="116"/>
        <v>8</v>
      </c>
      <c r="J1881" s="2" t="str">
        <f t="shared" ca="1" si="117"/>
        <v>5-10</v>
      </c>
      <c r="K1881" s="5"/>
      <c r="L1881" s="2" t="s">
        <v>56</v>
      </c>
      <c r="M1881" s="2" t="s">
        <v>39</v>
      </c>
      <c r="N1881" s="2">
        <v>4</v>
      </c>
      <c r="O1881" s="2" t="str" cm="1">
        <f t="array" ref="O1881">_xlfn.IFS(HRData[[#This Row],[Performance Rating]]=1,"Very Dissatisfied",HRData[[#This Row],[Performance Rating]]=2,"Dissatisfied",HRData[[#This Row],[Performance Rating]]=3,"Neutral",HRData[[#This Row],[Performance Rating]]=4,"Satisfied",HRData[[#This Row],[Performance Rating]]=5,"Very Satisfied")</f>
        <v>Satisfied</v>
      </c>
      <c r="P1881" s="7">
        <v>117145</v>
      </c>
      <c r="Q1881" s="7">
        <v>2052</v>
      </c>
      <c r="R1881" s="2">
        <v>3</v>
      </c>
      <c r="S1881" s="2">
        <v>5</v>
      </c>
      <c r="T1881" s="2">
        <v>6</v>
      </c>
      <c r="U1881" s="2">
        <v>2</v>
      </c>
      <c r="V1881" s="2" t="str" cm="1">
        <f t="array" ref="V1881">_xlfn.IFS(HRData[[#This Row],[Job Satisfaction Level]]=1,"Very Dissatisfied",HRData[[#This Row],[Job Satisfaction Level]]=2,"Dissatisfied",HRData[[#This Row],[Job Satisfaction Level]]=3,"Neutral",HRData[[#This Row],[Job Satisfaction Level]]=4,"Satisfied",HRData[[#This Row],[Job Satisfaction Level]]=5,"Very Satisfied")</f>
        <v>Dissatisfied</v>
      </c>
      <c r="W1881" s="2" t="s">
        <v>45</v>
      </c>
      <c r="X1881" s="2" t="str">
        <f t="shared" si="118"/>
        <v>40-49</v>
      </c>
      <c r="Y1881" s="2" t="str">
        <f t="shared" si="119"/>
        <v>40-49</v>
      </c>
    </row>
    <row r="1882" spans="1:25" x14ac:dyDescent="0.25">
      <c r="A1882" s="2">
        <v>9584</v>
      </c>
      <c r="B1882" s="2" t="s">
        <v>2492</v>
      </c>
      <c r="C1882" s="2">
        <v>43</v>
      </c>
      <c r="D1882" s="2" t="s">
        <v>33</v>
      </c>
      <c r="E1882" s="2" t="s">
        <v>50</v>
      </c>
      <c r="F1882" s="2" t="s">
        <v>1583</v>
      </c>
      <c r="G1882" s="5">
        <v>42819</v>
      </c>
      <c r="H1882" s="2">
        <v>6.85</v>
      </c>
      <c r="I1882" s="2">
        <f t="shared" ca="1" si="116"/>
        <v>2</v>
      </c>
      <c r="J1882" s="2" t="str">
        <f t="shared" ca="1" si="117"/>
        <v>1-3</v>
      </c>
      <c r="K1882" s="5">
        <v>43758</v>
      </c>
      <c r="L1882" s="2" t="s">
        <v>44</v>
      </c>
      <c r="M1882" s="2" t="s">
        <v>30</v>
      </c>
      <c r="N1882" s="2">
        <v>2</v>
      </c>
      <c r="O1882" s="2" t="str" cm="1">
        <f t="array" ref="O1882">_xlfn.IFS(HRData[[#This Row],[Performance Rating]]=1,"Very Dissatisfied",HRData[[#This Row],[Performance Rating]]=2,"Dissatisfied",HRData[[#This Row],[Performance Rating]]=3,"Neutral",HRData[[#This Row],[Performance Rating]]=4,"Satisfied",HRData[[#This Row],[Performance Rating]]=5,"Very Satisfied")</f>
        <v>Dissatisfied</v>
      </c>
      <c r="P1882" s="7">
        <v>58255</v>
      </c>
      <c r="Q1882" s="7">
        <v>2360</v>
      </c>
      <c r="R1882" s="2">
        <v>6</v>
      </c>
      <c r="S1882" s="2">
        <v>4</v>
      </c>
      <c r="T1882" s="2">
        <v>5</v>
      </c>
      <c r="U1882" s="2">
        <v>4</v>
      </c>
      <c r="V1882" s="2" t="str" cm="1">
        <f t="array" ref="V1882">_xlfn.IFS(HRData[[#This Row],[Job Satisfaction Level]]=1,"Very Dissatisfied",HRData[[#This Row],[Job Satisfaction Level]]=2,"Dissatisfied",HRData[[#This Row],[Job Satisfaction Level]]=3,"Neutral",HRData[[#This Row],[Job Satisfaction Level]]=4,"Satisfied",HRData[[#This Row],[Job Satisfaction Level]]=5,"Very Satisfied")</f>
        <v>Satisfied</v>
      </c>
      <c r="W1882" s="2" t="s">
        <v>31</v>
      </c>
      <c r="X1882" s="2" t="str">
        <f t="shared" si="118"/>
        <v>40-49</v>
      </c>
      <c r="Y1882" s="2" t="str">
        <f t="shared" si="119"/>
        <v>40-49</v>
      </c>
    </row>
    <row r="1883" spans="1:25" x14ac:dyDescent="0.25">
      <c r="A1883" s="2">
        <v>6307</v>
      </c>
      <c r="B1883" s="2" t="s">
        <v>1446</v>
      </c>
      <c r="C1883" s="2">
        <v>61</v>
      </c>
      <c r="D1883" s="2" t="s">
        <v>33</v>
      </c>
      <c r="E1883" s="2" t="s">
        <v>27</v>
      </c>
      <c r="F1883" s="2" t="s">
        <v>297</v>
      </c>
      <c r="G1883" s="5">
        <v>44526</v>
      </c>
      <c r="H1883" s="2">
        <v>2.17</v>
      </c>
      <c r="I1883" s="2">
        <f t="shared" ca="1" si="116"/>
        <v>2</v>
      </c>
      <c r="J1883" s="2" t="str">
        <f t="shared" ca="1" si="117"/>
        <v>1-3</v>
      </c>
      <c r="K1883" s="5"/>
      <c r="L1883" s="2" t="s">
        <v>48</v>
      </c>
      <c r="M1883" s="2" t="s">
        <v>39</v>
      </c>
      <c r="N1883" s="2">
        <v>5</v>
      </c>
      <c r="O1883" s="2" t="str" cm="1">
        <f t="array" ref="O1883">_xlfn.IFS(HRData[[#This Row],[Performance Rating]]=1,"Very Dissatisfied",HRData[[#This Row],[Performance Rating]]=2,"Dissatisfied",HRData[[#This Row],[Performance Rating]]=3,"Neutral",HRData[[#This Row],[Performance Rating]]=4,"Satisfied",HRData[[#This Row],[Performance Rating]]=5,"Very Satisfied")</f>
        <v>Very Satisfied</v>
      </c>
      <c r="P1883" s="7">
        <v>86954</v>
      </c>
      <c r="Q1883" s="7">
        <v>2230</v>
      </c>
      <c r="R1883" s="2">
        <v>0</v>
      </c>
      <c r="S1883" s="2">
        <v>3</v>
      </c>
      <c r="T1883" s="2">
        <v>0</v>
      </c>
      <c r="U1883" s="2">
        <v>1</v>
      </c>
      <c r="V1883" s="2" t="str" cm="1">
        <f t="array" ref="V18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83" s="2" t="s">
        <v>45</v>
      </c>
      <c r="X1883" s="2" t="str">
        <f t="shared" si="118"/>
        <v>60-69</v>
      </c>
      <c r="Y1883" s="2" t="str">
        <f t="shared" si="119"/>
        <v>60-69</v>
      </c>
    </row>
    <row r="1884" spans="1:25" x14ac:dyDescent="0.25">
      <c r="A1884" s="2">
        <v>6212</v>
      </c>
      <c r="B1884" s="2" t="s">
        <v>2493</v>
      </c>
      <c r="C1884" s="2">
        <v>27</v>
      </c>
      <c r="D1884" s="2" t="s">
        <v>33</v>
      </c>
      <c r="E1884" s="2" t="s">
        <v>50</v>
      </c>
      <c r="F1884" s="2" t="s">
        <v>316</v>
      </c>
      <c r="G1884" s="5">
        <v>44786</v>
      </c>
      <c r="H1884" s="2">
        <v>1.46</v>
      </c>
      <c r="I1884" s="2">
        <f t="shared" ca="1" si="116"/>
        <v>0</v>
      </c>
      <c r="J1884" s="2" t="str">
        <f t="shared" ca="1" si="117"/>
        <v>New</v>
      </c>
      <c r="K1884" s="5">
        <v>45005</v>
      </c>
      <c r="L1884" s="2" t="s">
        <v>44</v>
      </c>
      <c r="M1884" s="2" t="s">
        <v>30</v>
      </c>
      <c r="N1884" s="2">
        <v>1</v>
      </c>
      <c r="O1884" s="2" t="str" cm="1">
        <f t="array" ref="O1884">_xlfn.IFS(HRData[[#This Row],[Performance Rating]]=1,"Very Dissatisfied",HRData[[#This Row],[Performance Rating]]=2,"Dissatisfied",HRData[[#This Row],[Performance Rating]]=3,"Neutral",HRData[[#This Row],[Performance Rating]]=4,"Satisfied",HRData[[#This Row],[Performance Rating]]=5,"Very Satisfied")</f>
        <v>Very Dissatisfied</v>
      </c>
      <c r="P1884" s="7">
        <v>98736</v>
      </c>
      <c r="Q1884" s="7">
        <v>1996</v>
      </c>
      <c r="R1884" s="2">
        <v>1</v>
      </c>
      <c r="S1884" s="2">
        <v>10</v>
      </c>
      <c r="T1884" s="2">
        <v>6</v>
      </c>
      <c r="U1884" s="2">
        <v>2</v>
      </c>
      <c r="V1884" s="2" t="str" cm="1">
        <f t="array" ref="V1884">_xlfn.IFS(HRData[[#This Row],[Job Satisfaction Level]]=1,"Very Dissatisfied",HRData[[#This Row],[Job Satisfaction Level]]=2,"Dissatisfied",HRData[[#This Row],[Job Satisfaction Level]]=3,"Neutral",HRData[[#This Row],[Job Satisfaction Level]]=4,"Satisfied",HRData[[#This Row],[Job Satisfaction Level]]=5,"Very Satisfied")</f>
        <v>Dissatisfied</v>
      </c>
      <c r="W1884" s="2" t="s">
        <v>40</v>
      </c>
      <c r="X1884" s="2" t="str">
        <f t="shared" si="118"/>
        <v>20-29</v>
      </c>
      <c r="Y1884" s="2" t="str">
        <f t="shared" si="119"/>
        <v>20-29</v>
      </c>
    </row>
    <row r="1885" spans="1:25" x14ac:dyDescent="0.25">
      <c r="A1885" s="2">
        <v>4262</v>
      </c>
      <c r="B1885" s="2" t="s">
        <v>2494</v>
      </c>
      <c r="C1885" s="2">
        <v>36</v>
      </c>
      <c r="D1885" s="2" t="s">
        <v>33</v>
      </c>
      <c r="E1885" s="2" t="s">
        <v>27</v>
      </c>
      <c r="F1885" s="2" t="s">
        <v>168</v>
      </c>
      <c r="G1885" s="5">
        <v>44029</v>
      </c>
      <c r="H1885" s="2">
        <v>3.53</v>
      </c>
      <c r="I1885" s="2">
        <f t="shared" ca="1" si="116"/>
        <v>0</v>
      </c>
      <c r="J1885" s="2" t="str">
        <f t="shared" ca="1" si="117"/>
        <v>New</v>
      </c>
      <c r="K1885" s="5">
        <v>44376</v>
      </c>
      <c r="L1885" s="2" t="s">
        <v>44</v>
      </c>
      <c r="M1885" s="2" t="s">
        <v>30</v>
      </c>
      <c r="N1885" s="2">
        <v>1</v>
      </c>
      <c r="O1885" s="2" t="str" cm="1">
        <f t="array" ref="O1885">_xlfn.IFS(HRData[[#This Row],[Performance Rating]]=1,"Very Dissatisfied",HRData[[#This Row],[Performance Rating]]=2,"Dissatisfied",HRData[[#This Row],[Performance Rating]]=3,"Neutral",HRData[[#This Row],[Performance Rating]]=4,"Satisfied",HRData[[#This Row],[Performance Rating]]=5,"Very Satisfied")</f>
        <v>Very Dissatisfied</v>
      </c>
      <c r="P1885" s="7">
        <v>72816</v>
      </c>
      <c r="Q1885" s="7">
        <v>5714</v>
      </c>
      <c r="R1885" s="2">
        <v>11</v>
      </c>
      <c r="S1885" s="2">
        <v>10</v>
      </c>
      <c r="T1885" s="2">
        <v>8</v>
      </c>
      <c r="U1885" s="2">
        <v>5</v>
      </c>
      <c r="V1885" s="2" t="str" cm="1">
        <f t="array" ref="V1885">_xlfn.IFS(HRData[[#This Row],[Job Satisfaction Level]]=1,"Very Dissatisfied",HRData[[#This Row],[Job Satisfaction Level]]=2,"Dissatisfied",HRData[[#This Row],[Job Satisfaction Level]]=3,"Neutral",HRData[[#This Row],[Job Satisfaction Level]]=4,"Satisfied",HRData[[#This Row],[Job Satisfaction Level]]=5,"Very Satisfied")</f>
        <v>Very Satisfied</v>
      </c>
      <c r="W1885" s="2" t="s">
        <v>31</v>
      </c>
      <c r="X1885" s="2" t="str">
        <f t="shared" si="118"/>
        <v>30-39</v>
      </c>
      <c r="Y1885" s="2" t="str">
        <f t="shared" si="119"/>
        <v>30-39</v>
      </c>
    </row>
    <row r="1886" spans="1:25" x14ac:dyDescent="0.25">
      <c r="A1886" s="2">
        <v>8800</v>
      </c>
      <c r="B1886" s="2" t="s">
        <v>2495</v>
      </c>
      <c r="C1886" s="2">
        <v>40</v>
      </c>
      <c r="D1886" s="2" t="s">
        <v>33</v>
      </c>
      <c r="E1886" s="2" t="s">
        <v>50</v>
      </c>
      <c r="F1886" s="2" t="s">
        <v>2206</v>
      </c>
      <c r="G1886" s="5">
        <v>42032</v>
      </c>
      <c r="H1886" s="2">
        <v>9.01</v>
      </c>
      <c r="I1886" s="2">
        <f t="shared" ca="1" si="116"/>
        <v>9</v>
      </c>
      <c r="J1886" s="2" t="str">
        <f t="shared" ca="1" si="117"/>
        <v>5-10</v>
      </c>
      <c r="K1886" s="5"/>
      <c r="L1886" s="2" t="s">
        <v>29</v>
      </c>
      <c r="M1886" s="2" t="s">
        <v>39</v>
      </c>
      <c r="N1886" s="2">
        <v>3</v>
      </c>
      <c r="O1886" s="2" t="str" cm="1">
        <f t="array" ref="O1886">_xlfn.IFS(HRData[[#This Row],[Performance Rating]]=1,"Very Dissatisfied",HRData[[#This Row],[Performance Rating]]=2,"Dissatisfied",HRData[[#This Row],[Performance Rating]]=3,"Neutral",HRData[[#This Row],[Performance Rating]]=4,"Satisfied",HRData[[#This Row],[Performance Rating]]=5,"Very Satisfied")</f>
        <v>Neutral</v>
      </c>
      <c r="P1886" s="7">
        <v>56624</v>
      </c>
      <c r="Q1886" s="7">
        <v>5966</v>
      </c>
      <c r="R1886" s="2">
        <v>1</v>
      </c>
      <c r="S1886" s="2">
        <v>2</v>
      </c>
      <c r="T1886" s="2">
        <v>0</v>
      </c>
      <c r="U1886" s="2">
        <v>4</v>
      </c>
      <c r="V1886" s="2" t="str" cm="1">
        <f t="array" ref="V1886">_xlfn.IFS(HRData[[#This Row],[Job Satisfaction Level]]=1,"Very Dissatisfied",HRData[[#This Row],[Job Satisfaction Level]]=2,"Dissatisfied",HRData[[#This Row],[Job Satisfaction Level]]=3,"Neutral",HRData[[#This Row],[Job Satisfaction Level]]=4,"Satisfied",HRData[[#This Row],[Job Satisfaction Level]]=5,"Very Satisfied")</f>
        <v>Satisfied</v>
      </c>
      <c r="W1886" s="2" t="s">
        <v>40</v>
      </c>
      <c r="X1886" s="2" t="str">
        <f t="shared" si="118"/>
        <v>40-49</v>
      </c>
      <c r="Y1886" s="2" t="str">
        <f t="shared" si="119"/>
        <v>40-49</v>
      </c>
    </row>
    <row r="1887" spans="1:25" x14ac:dyDescent="0.25">
      <c r="A1887" s="2">
        <v>9403</v>
      </c>
      <c r="B1887" s="2" t="s">
        <v>2496</v>
      </c>
      <c r="C1887" s="2">
        <v>25</v>
      </c>
      <c r="D1887" s="2" t="s">
        <v>33</v>
      </c>
      <c r="E1887" s="2" t="s">
        <v>27</v>
      </c>
      <c r="F1887" s="2" t="s">
        <v>789</v>
      </c>
      <c r="G1887" s="5">
        <v>41716</v>
      </c>
      <c r="H1887" s="2">
        <v>9.8699999999999992</v>
      </c>
      <c r="I1887" s="2">
        <f t="shared" ca="1" si="116"/>
        <v>10</v>
      </c>
      <c r="J1887" s="2" t="str">
        <f t="shared" ca="1" si="117"/>
        <v>10+</v>
      </c>
      <c r="K1887" s="5"/>
      <c r="L1887" s="2" t="s">
        <v>29</v>
      </c>
      <c r="M1887" s="2" t="s">
        <v>39</v>
      </c>
      <c r="N1887" s="2">
        <v>3</v>
      </c>
      <c r="O1887" s="2" t="str" cm="1">
        <f t="array" ref="O1887">_xlfn.IFS(HRData[[#This Row],[Performance Rating]]=1,"Very Dissatisfied",HRData[[#This Row],[Performance Rating]]=2,"Dissatisfied",HRData[[#This Row],[Performance Rating]]=3,"Neutral",HRData[[#This Row],[Performance Rating]]=4,"Satisfied",HRData[[#This Row],[Performance Rating]]=5,"Very Satisfied")</f>
        <v>Neutral</v>
      </c>
      <c r="P1887" s="7">
        <v>68882</v>
      </c>
      <c r="Q1887" s="7">
        <v>1659</v>
      </c>
      <c r="R1887" s="2">
        <v>0</v>
      </c>
      <c r="S1887" s="2">
        <v>9</v>
      </c>
      <c r="T1887" s="2">
        <v>5</v>
      </c>
      <c r="U1887" s="2">
        <v>5</v>
      </c>
      <c r="V1887" s="2" t="str" cm="1">
        <f t="array" ref="V1887">_xlfn.IFS(HRData[[#This Row],[Job Satisfaction Level]]=1,"Very Dissatisfied",HRData[[#This Row],[Job Satisfaction Level]]=2,"Dissatisfied",HRData[[#This Row],[Job Satisfaction Level]]=3,"Neutral",HRData[[#This Row],[Job Satisfaction Level]]=4,"Satisfied",HRData[[#This Row],[Job Satisfaction Level]]=5,"Very Satisfied")</f>
        <v>Very Satisfied</v>
      </c>
      <c r="W1887" s="2" t="s">
        <v>31</v>
      </c>
      <c r="X1887" s="2" t="str">
        <f t="shared" si="118"/>
        <v>20-29</v>
      </c>
      <c r="Y1887" s="2" t="str">
        <f t="shared" si="119"/>
        <v>20-29</v>
      </c>
    </row>
    <row r="1888" spans="1:25" x14ac:dyDescent="0.25">
      <c r="A1888" s="2">
        <v>9579</v>
      </c>
      <c r="B1888" s="2" t="s">
        <v>2497</v>
      </c>
      <c r="C1888" s="2">
        <v>21</v>
      </c>
      <c r="D1888" s="2" t="s">
        <v>33</v>
      </c>
      <c r="E1888" s="2" t="s">
        <v>34</v>
      </c>
      <c r="F1888" s="2" t="s">
        <v>403</v>
      </c>
      <c r="G1888" s="5">
        <v>44132</v>
      </c>
      <c r="H1888" s="2">
        <v>3.25</v>
      </c>
      <c r="I1888" s="2">
        <f t="shared" ca="1" si="116"/>
        <v>0</v>
      </c>
      <c r="J1888" s="2" t="str">
        <f t="shared" ca="1" si="117"/>
        <v>New</v>
      </c>
      <c r="K1888" s="5">
        <v>44237</v>
      </c>
      <c r="L1888" s="2" t="s">
        <v>56</v>
      </c>
      <c r="M1888" s="2" t="s">
        <v>30</v>
      </c>
      <c r="N1888" s="2">
        <v>2</v>
      </c>
      <c r="O1888" s="2" t="str" cm="1">
        <f t="array" ref="O1888">_xlfn.IFS(HRData[[#This Row],[Performance Rating]]=1,"Very Dissatisfied",HRData[[#This Row],[Performance Rating]]=2,"Dissatisfied",HRData[[#This Row],[Performance Rating]]=3,"Neutral",HRData[[#This Row],[Performance Rating]]=4,"Satisfied",HRData[[#This Row],[Performance Rating]]=5,"Very Satisfied")</f>
        <v>Dissatisfied</v>
      </c>
      <c r="P1888" s="7">
        <v>112255</v>
      </c>
      <c r="Q1888" s="7">
        <v>4352</v>
      </c>
      <c r="R1888" s="2">
        <v>1</v>
      </c>
      <c r="S1888" s="2">
        <v>2</v>
      </c>
      <c r="T1888" s="2">
        <v>3</v>
      </c>
      <c r="U1888" s="2">
        <v>4</v>
      </c>
      <c r="V1888" s="2" t="str" cm="1">
        <f t="array" ref="V1888">_xlfn.IFS(HRData[[#This Row],[Job Satisfaction Level]]=1,"Very Dissatisfied",HRData[[#This Row],[Job Satisfaction Level]]=2,"Dissatisfied",HRData[[#This Row],[Job Satisfaction Level]]=3,"Neutral",HRData[[#This Row],[Job Satisfaction Level]]=4,"Satisfied",HRData[[#This Row],[Job Satisfaction Level]]=5,"Very Satisfied")</f>
        <v>Satisfied</v>
      </c>
      <c r="W1888" s="2" t="s">
        <v>31</v>
      </c>
      <c r="X1888" s="2" t="str">
        <f t="shared" si="118"/>
        <v>20-29</v>
      </c>
      <c r="Y1888" s="2" t="str">
        <f t="shared" si="119"/>
        <v>20-29</v>
      </c>
    </row>
    <row r="1889" spans="1:25" x14ac:dyDescent="0.25">
      <c r="A1889" s="2">
        <v>8919</v>
      </c>
      <c r="B1889" s="2" t="s">
        <v>2498</v>
      </c>
      <c r="C1889" s="2">
        <v>49</v>
      </c>
      <c r="D1889" s="2" t="s">
        <v>33</v>
      </c>
      <c r="E1889" s="2" t="s">
        <v>34</v>
      </c>
      <c r="F1889" s="2" t="s">
        <v>543</v>
      </c>
      <c r="G1889" s="5">
        <v>41868</v>
      </c>
      <c r="H1889" s="2">
        <v>9.4499999999999993</v>
      </c>
      <c r="I1889" s="2">
        <f t="shared" ca="1" si="116"/>
        <v>9</v>
      </c>
      <c r="J1889" s="2" t="str">
        <f t="shared" ca="1" si="117"/>
        <v>5-10</v>
      </c>
      <c r="K1889" s="5">
        <v>45167</v>
      </c>
      <c r="L1889" s="2" t="s">
        <v>29</v>
      </c>
      <c r="M1889" s="2" t="s">
        <v>30</v>
      </c>
      <c r="N1889" s="2">
        <v>3</v>
      </c>
      <c r="O1889" s="2" t="str" cm="1">
        <f t="array" ref="O1889">_xlfn.IFS(HRData[[#This Row],[Performance Rating]]=1,"Very Dissatisfied",HRData[[#This Row],[Performance Rating]]=2,"Dissatisfied",HRData[[#This Row],[Performance Rating]]=3,"Neutral",HRData[[#This Row],[Performance Rating]]=4,"Satisfied",HRData[[#This Row],[Performance Rating]]=5,"Very Satisfied")</f>
        <v>Neutral</v>
      </c>
      <c r="P1889" s="7">
        <v>144090</v>
      </c>
      <c r="Q1889" s="7">
        <v>9323</v>
      </c>
      <c r="R1889" s="2">
        <v>6</v>
      </c>
      <c r="S1889" s="2">
        <v>6</v>
      </c>
      <c r="T1889" s="2">
        <v>4</v>
      </c>
      <c r="U1889" s="2">
        <v>1</v>
      </c>
      <c r="V1889" s="2" t="str" cm="1">
        <f t="array" ref="V18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89" s="2" t="s">
        <v>31</v>
      </c>
      <c r="X1889" s="2" t="str">
        <f t="shared" si="118"/>
        <v>40-49</v>
      </c>
      <c r="Y1889" s="2" t="str">
        <f t="shared" si="119"/>
        <v>40-49</v>
      </c>
    </row>
    <row r="1890" spans="1:25" x14ac:dyDescent="0.25">
      <c r="A1890" s="2">
        <v>7228</v>
      </c>
      <c r="B1890" s="2" t="s">
        <v>2499</v>
      </c>
      <c r="C1890" s="2">
        <v>21</v>
      </c>
      <c r="D1890" s="2" t="s">
        <v>33</v>
      </c>
      <c r="E1890" s="2" t="s">
        <v>50</v>
      </c>
      <c r="F1890" s="2" t="s">
        <v>1100</v>
      </c>
      <c r="G1890" s="5">
        <v>42680</v>
      </c>
      <c r="H1890" s="2">
        <v>7.23</v>
      </c>
      <c r="I1890" s="2">
        <f t="shared" ca="1" si="116"/>
        <v>5</v>
      </c>
      <c r="J1890" s="2" t="str">
        <f t="shared" ca="1" si="117"/>
        <v>5-10</v>
      </c>
      <c r="K1890" s="5">
        <v>44636</v>
      </c>
      <c r="L1890" s="2" t="s">
        <v>29</v>
      </c>
      <c r="M1890" s="2" t="s">
        <v>30</v>
      </c>
      <c r="N1890" s="2">
        <v>2</v>
      </c>
      <c r="O1890" s="2" t="str" cm="1">
        <f t="array" ref="O1890">_xlfn.IFS(HRData[[#This Row],[Performance Rating]]=1,"Very Dissatisfied",HRData[[#This Row],[Performance Rating]]=2,"Dissatisfied",HRData[[#This Row],[Performance Rating]]=3,"Neutral",HRData[[#This Row],[Performance Rating]]=4,"Satisfied",HRData[[#This Row],[Performance Rating]]=5,"Very Satisfied")</f>
        <v>Dissatisfied</v>
      </c>
      <c r="P1890" s="7">
        <v>36759</v>
      </c>
      <c r="Q1890" s="7">
        <v>7338</v>
      </c>
      <c r="R1890" s="2">
        <v>11</v>
      </c>
      <c r="S1890" s="2">
        <v>3</v>
      </c>
      <c r="T1890" s="2">
        <v>7</v>
      </c>
      <c r="U1890" s="2">
        <v>5</v>
      </c>
      <c r="V1890" s="2" t="str" cm="1">
        <f t="array" ref="V1890">_xlfn.IFS(HRData[[#This Row],[Job Satisfaction Level]]=1,"Very Dissatisfied",HRData[[#This Row],[Job Satisfaction Level]]=2,"Dissatisfied",HRData[[#This Row],[Job Satisfaction Level]]=3,"Neutral",HRData[[#This Row],[Job Satisfaction Level]]=4,"Satisfied",HRData[[#This Row],[Job Satisfaction Level]]=5,"Very Satisfied")</f>
        <v>Very Satisfied</v>
      </c>
      <c r="W1890" s="2" t="s">
        <v>40</v>
      </c>
      <c r="X1890" s="2" t="str">
        <f t="shared" si="118"/>
        <v>20-29</v>
      </c>
      <c r="Y1890" s="2" t="str">
        <f t="shared" si="119"/>
        <v>20-29</v>
      </c>
    </row>
    <row r="1891" spans="1:25" x14ac:dyDescent="0.25">
      <c r="A1891" s="2">
        <v>9732</v>
      </c>
      <c r="B1891" s="2" t="s">
        <v>2500</v>
      </c>
      <c r="C1891" s="2">
        <v>24</v>
      </c>
      <c r="D1891" s="2" t="s">
        <v>33</v>
      </c>
      <c r="E1891" s="2" t="s">
        <v>42</v>
      </c>
      <c r="F1891" s="2" t="s">
        <v>103</v>
      </c>
      <c r="G1891" s="5">
        <v>44269</v>
      </c>
      <c r="H1891" s="2">
        <v>2.88</v>
      </c>
      <c r="I1891" s="2">
        <f t="shared" ca="1" si="116"/>
        <v>3</v>
      </c>
      <c r="J1891" s="2" t="str">
        <f t="shared" ca="1" si="117"/>
        <v>3-5</v>
      </c>
      <c r="K1891" s="5"/>
      <c r="L1891" s="2" t="s">
        <v>44</v>
      </c>
      <c r="M1891" s="2" t="s">
        <v>39</v>
      </c>
      <c r="N1891" s="2">
        <v>3</v>
      </c>
      <c r="O1891" s="2" t="str" cm="1">
        <f t="array" ref="O1891">_xlfn.IFS(HRData[[#This Row],[Performance Rating]]=1,"Very Dissatisfied",HRData[[#This Row],[Performance Rating]]=2,"Dissatisfied",HRData[[#This Row],[Performance Rating]]=3,"Neutral",HRData[[#This Row],[Performance Rating]]=4,"Satisfied",HRData[[#This Row],[Performance Rating]]=5,"Very Satisfied")</f>
        <v>Neutral</v>
      </c>
      <c r="P1891" s="7">
        <v>147191</v>
      </c>
      <c r="Q1891" s="7">
        <v>3130</v>
      </c>
      <c r="R1891" s="2">
        <v>11</v>
      </c>
      <c r="S1891" s="2">
        <v>5</v>
      </c>
      <c r="T1891" s="2">
        <v>0</v>
      </c>
      <c r="U1891" s="2">
        <v>5</v>
      </c>
      <c r="V1891" s="2" t="str" cm="1">
        <f t="array" ref="V1891">_xlfn.IFS(HRData[[#This Row],[Job Satisfaction Level]]=1,"Very Dissatisfied",HRData[[#This Row],[Job Satisfaction Level]]=2,"Dissatisfied",HRData[[#This Row],[Job Satisfaction Level]]=3,"Neutral",HRData[[#This Row],[Job Satisfaction Level]]=4,"Satisfied",HRData[[#This Row],[Job Satisfaction Level]]=5,"Very Satisfied")</f>
        <v>Very Satisfied</v>
      </c>
      <c r="W1891" s="2" t="s">
        <v>31</v>
      </c>
      <c r="X1891" s="2" t="str">
        <f t="shared" si="118"/>
        <v>20-29</v>
      </c>
      <c r="Y1891" s="2" t="str">
        <f t="shared" si="119"/>
        <v>20-29</v>
      </c>
    </row>
    <row r="1892" spans="1:25" x14ac:dyDescent="0.25">
      <c r="A1892" s="2">
        <v>2849</v>
      </c>
      <c r="B1892" s="2" t="s">
        <v>2501</v>
      </c>
      <c r="C1892" s="2">
        <v>63</v>
      </c>
      <c r="D1892" s="2" t="s">
        <v>33</v>
      </c>
      <c r="E1892" s="2" t="s">
        <v>50</v>
      </c>
      <c r="F1892" s="2" t="s">
        <v>1166</v>
      </c>
      <c r="G1892" s="5">
        <v>43115</v>
      </c>
      <c r="H1892" s="2">
        <v>6.04</v>
      </c>
      <c r="I1892" s="2">
        <f t="shared" ca="1" si="116"/>
        <v>5</v>
      </c>
      <c r="J1892" s="2" t="str">
        <f t="shared" ca="1" si="117"/>
        <v>5-10</v>
      </c>
      <c r="K1892" s="5">
        <v>45189</v>
      </c>
      <c r="L1892" s="2" t="s">
        <v>56</v>
      </c>
      <c r="M1892" s="2" t="s">
        <v>30</v>
      </c>
      <c r="N1892" s="2">
        <v>4</v>
      </c>
      <c r="O1892" s="2" t="str" cm="1">
        <f t="array" ref="O1892">_xlfn.IFS(HRData[[#This Row],[Performance Rating]]=1,"Very Dissatisfied",HRData[[#This Row],[Performance Rating]]=2,"Dissatisfied",HRData[[#This Row],[Performance Rating]]=3,"Neutral",HRData[[#This Row],[Performance Rating]]=4,"Satisfied",HRData[[#This Row],[Performance Rating]]=5,"Very Satisfied")</f>
        <v>Satisfied</v>
      </c>
      <c r="P1892" s="7">
        <v>113488</v>
      </c>
      <c r="Q1892" s="7">
        <v>7916</v>
      </c>
      <c r="R1892" s="2">
        <v>20</v>
      </c>
      <c r="S1892" s="2">
        <v>9</v>
      </c>
      <c r="T1892" s="2">
        <v>6</v>
      </c>
      <c r="U1892" s="2">
        <v>4</v>
      </c>
      <c r="V1892" s="2" t="str" cm="1">
        <f t="array" ref="V1892">_xlfn.IFS(HRData[[#This Row],[Job Satisfaction Level]]=1,"Very Dissatisfied",HRData[[#This Row],[Job Satisfaction Level]]=2,"Dissatisfied",HRData[[#This Row],[Job Satisfaction Level]]=3,"Neutral",HRData[[#This Row],[Job Satisfaction Level]]=4,"Satisfied",HRData[[#This Row],[Job Satisfaction Level]]=5,"Very Satisfied")</f>
        <v>Satisfied</v>
      </c>
      <c r="W1892" s="2" t="s">
        <v>45</v>
      </c>
      <c r="X1892" s="2" t="str">
        <f t="shared" si="118"/>
        <v>60-69</v>
      </c>
      <c r="Y1892" s="2" t="str">
        <f t="shared" si="119"/>
        <v>60-69</v>
      </c>
    </row>
    <row r="1893" spans="1:25" x14ac:dyDescent="0.25">
      <c r="A1893" s="2">
        <v>1445</v>
      </c>
      <c r="B1893" s="2" t="s">
        <v>2502</v>
      </c>
      <c r="C1893" s="2">
        <v>24</v>
      </c>
      <c r="D1893" s="2" t="s">
        <v>33</v>
      </c>
      <c r="E1893" s="2" t="s">
        <v>50</v>
      </c>
      <c r="F1893" s="2" t="s">
        <v>534</v>
      </c>
      <c r="G1893" s="5">
        <v>42499</v>
      </c>
      <c r="H1893" s="2">
        <v>7.73</v>
      </c>
      <c r="I1893" s="2">
        <f t="shared" ca="1" si="116"/>
        <v>7</v>
      </c>
      <c r="J1893" s="2" t="str">
        <f t="shared" ca="1" si="117"/>
        <v>5-10</v>
      </c>
      <c r="K1893" s="5">
        <v>45140</v>
      </c>
      <c r="L1893" s="2" t="s">
        <v>44</v>
      </c>
      <c r="M1893" s="2" t="s">
        <v>30</v>
      </c>
      <c r="N1893" s="2">
        <v>1</v>
      </c>
      <c r="O1893" s="2" t="str" cm="1">
        <f t="array" ref="O1893">_xlfn.IFS(HRData[[#This Row],[Performance Rating]]=1,"Very Dissatisfied",HRData[[#This Row],[Performance Rating]]=2,"Dissatisfied",HRData[[#This Row],[Performance Rating]]=3,"Neutral",HRData[[#This Row],[Performance Rating]]=4,"Satisfied",HRData[[#This Row],[Performance Rating]]=5,"Very Satisfied")</f>
        <v>Very Dissatisfied</v>
      </c>
      <c r="P1893" s="7">
        <v>90649</v>
      </c>
      <c r="Q1893" s="7">
        <v>9400</v>
      </c>
      <c r="R1893" s="2">
        <v>17</v>
      </c>
      <c r="S1893" s="2">
        <v>8</v>
      </c>
      <c r="T1893" s="2">
        <v>3</v>
      </c>
      <c r="U1893" s="2">
        <v>2</v>
      </c>
      <c r="V1893" s="2" t="str" cm="1">
        <f t="array" ref="V1893">_xlfn.IFS(HRData[[#This Row],[Job Satisfaction Level]]=1,"Very Dissatisfied",HRData[[#This Row],[Job Satisfaction Level]]=2,"Dissatisfied",HRData[[#This Row],[Job Satisfaction Level]]=3,"Neutral",HRData[[#This Row],[Job Satisfaction Level]]=4,"Satisfied",HRData[[#This Row],[Job Satisfaction Level]]=5,"Very Satisfied")</f>
        <v>Dissatisfied</v>
      </c>
      <c r="W1893" s="2" t="s">
        <v>45</v>
      </c>
      <c r="X1893" s="2" t="str">
        <f t="shared" si="118"/>
        <v>20-29</v>
      </c>
      <c r="Y1893" s="2" t="str">
        <f t="shared" si="119"/>
        <v>20-29</v>
      </c>
    </row>
    <row r="1894" spans="1:25" x14ac:dyDescent="0.25">
      <c r="A1894" s="2">
        <v>3201</v>
      </c>
      <c r="B1894" s="2" t="s">
        <v>2503</v>
      </c>
      <c r="C1894" s="2">
        <v>61</v>
      </c>
      <c r="D1894" s="2" t="s">
        <v>33</v>
      </c>
      <c r="E1894" s="2" t="s">
        <v>34</v>
      </c>
      <c r="F1894" s="2" t="s">
        <v>675</v>
      </c>
      <c r="G1894" s="5">
        <v>41802</v>
      </c>
      <c r="H1894" s="2">
        <v>9.64</v>
      </c>
      <c r="I1894" s="2">
        <f t="shared" ca="1" si="116"/>
        <v>9</v>
      </c>
      <c r="J1894" s="2" t="str">
        <f t="shared" ca="1" si="117"/>
        <v>5-10</v>
      </c>
      <c r="K1894" s="5"/>
      <c r="L1894" s="2" t="s">
        <v>44</v>
      </c>
      <c r="M1894" s="2" t="s">
        <v>39</v>
      </c>
      <c r="N1894" s="2">
        <v>1</v>
      </c>
      <c r="O1894" s="2" t="str" cm="1">
        <f t="array" ref="O1894">_xlfn.IFS(HRData[[#This Row],[Performance Rating]]=1,"Very Dissatisfied",HRData[[#This Row],[Performance Rating]]=2,"Dissatisfied",HRData[[#This Row],[Performance Rating]]=3,"Neutral",HRData[[#This Row],[Performance Rating]]=4,"Satisfied",HRData[[#This Row],[Performance Rating]]=5,"Very Satisfied")</f>
        <v>Very Dissatisfied</v>
      </c>
      <c r="P1894" s="7">
        <v>143071</v>
      </c>
      <c r="Q1894" s="7">
        <v>5954</v>
      </c>
      <c r="R1894" s="2">
        <v>2</v>
      </c>
      <c r="S1894" s="2">
        <v>10</v>
      </c>
      <c r="T1894" s="2">
        <v>1</v>
      </c>
      <c r="U1894" s="2">
        <v>1</v>
      </c>
      <c r="V1894" s="2" t="str" cm="1">
        <f t="array" ref="V18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94" s="2" t="s">
        <v>40</v>
      </c>
      <c r="X1894" s="2" t="str">
        <f t="shared" si="118"/>
        <v>60-69</v>
      </c>
      <c r="Y1894" s="2" t="str">
        <f t="shared" si="119"/>
        <v>60-69</v>
      </c>
    </row>
    <row r="1895" spans="1:25" x14ac:dyDescent="0.25">
      <c r="A1895" s="2">
        <v>1685</v>
      </c>
      <c r="B1895" s="2" t="s">
        <v>2504</v>
      </c>
      <c r="C1895" s="2">
        <v>46</v>
      </c>
      <c r="D1895" s="2" t="s">
        <v>33</v>
      </c>
      <c r="E1895" s="2" t="s">
        <v>37</v>
      </c>
      <c r="F1895" s="2" t="s">
        <v>1001</v>
      </c>
      <c r="G1895" s="5">
        <v>43845</v>
      </c>
      <c r="H1895" s="2">
        <v>4.04</v>
      </c>
      <c r="I1895" s="2">
        <f t="shared" ca="1" si="116"/>
        <v>4</v>
      </c>
      <c r="J1895" s="2" t="str">
        <f t="shared" ca="1" si="117"/>
        <v>3-5</v>
      </c>
      <c r="K1895" s="5"/>
      <c r="L1895" s="2" t="s">
        <v>44</v>
      </c>
      <c r="M1895" s="2" t="s">
        <v>39</v>
      </c>
      <c r="N1895" s="2">
        <v>3</v>
      </c>
      <c r="O1895" s="2" t="str" cm="1">
        <f t="array" ref="O1895">_xlfn.IFS(HRData[[#This Row],[Performance Rating]]=1,"Very Dissatisfied",HRData[[#This Row],[Performance Rating]]=2,"Dissatisfied",HRData[[#This Row],[Performance Rating]]=3,"Neutral",HRData[[#This Row],[Performance Rating]]=4,"Satisfied",HRData[[#This Row],[Performance Rating]]=5,"Very Satisfied")</f>
        <v>Neutral</v>
      </c>
      <c r="P1895" s="7">
        <v>78833</v>
      </c>
      <c r="Q1895" s="7">
        <v>1585</v>
      </c>
      <c r="R1895" s="2">
        <v>13</v>
      </c>
      <c r="S1895" s="2">
        <v>1</v>
      </c>
      <c r="T1895" s="2">
        <v>0</v>
      </c>
      <c r="U1895" s="2">
        <v>2</v>
      </c>
      <c r="V1895" s="2" t="str" cm="1">
        <f t="array" ref="V1895">_xlfn.IFS(HRData[[#This Row],[Job Satisfaction Level]]=1,"Very Dissatisfied",HRData[[#This Row],[Job Satisfaction Level]]=2,"Dissatisfied",HRData[[#This Row],[Job Satisfaction Level]]=3,"Neutral",HRData[[#This Row],[Job Satisfaction Level]]=4,"Satisfied",HRData[[#This Row],[Job Satisfaction Level]]=5,"Very Satisfied")</f>
        <v>Dissatisfied</v>
      </c>
      <c r="W1895" s="2" t="s">
        <v>45</v>
      </c>
      <c r="X1895" s="2" t="str">
        <f t="shared" si="118"/>
        <v>40-49</v>
      </c>
      <c r="Y1895" s="2" t="str">
        <f t="shared" si="119"/>
        <v>40-49</v>
      </c>
    </row>
    <row r="1896" spans="1:25" x14ac:dyDescent="0.25">
      <c r="A1896" s="2">
        <v>7252</v>
      </c>
      <c r="B1896" s="2" t="s">
        <v>2505</v>
      </c>
      <c r="C1896" s="2">
        <v>27</v>
      </c>
      <c r="D1896" s="2" t="s">
        <v>33</v>
      </c>
      <c r="E1896" s="2" t="s">
        <v>42</v>
      </c>
      <c r="F1896" s="2" t="s">
        <v>921</v>
      </c>
      <c r="G1896" s="5">
        <v>43837</v>
      </c>
      <c r="H1896" s="2">
        <v>4.0599999999999996</v>
      </c>
      <c r="I1896" s="2">
        <f t="shared" ca="1" si="116"/>
        <v>1</v>
      </c>
      <c r="J1896" s="2" t="str">
        <f t="shared" ca="1" si="117"/>
        <v>1-3</v>
      </c>
      <c r="K1896" s="5">
        <v>44250</v>
      </c>
      <c r="L1896" s="2" t="s">
        <v>48</v>
      </c>
      <c r="M1896" s="2" t="s">
        <v>30</v>
      </c>
      <c r="N1896" s="2">
        <v>3</v>
      </c>
      <c r="O1896" s="2" t="str" cm="1">
        <f t="array" ref="O1896">_xlfn.IFS(HRData[[#This Row],[Performance Rating]]=1,"Very Dissatisfied",HRData[[#This Row],[Performance Rating]]=2,"Dissatisfied",HRData[[#This Row],[Performance Rating]]=3,"Neutral",HRData[[#This Row],[Performance Rating]]=4,"Satisfied",HRData[[#This Row],[Performance Rating]]=5,"Very Satisfied")</f>
        <v>Neutral</v>
      </c>
      <c r="P1896" s="7">
        <v>107942</v>
      </c>
      <c r="Q1896" s="7">
        <v>5064</v>
      </c>
      <c r="R1896" s="2">
        <v>19</v>
      </c>
      <c r="S1896" s="2">
        <v>5</v>
      </c>
      <c r="T1896" s="2">
        <v>4</v>
      </c>
      <c r="U1896" s="2">
        <v>1</v>
      </c>
      <c r="V1896" s="2" t="str" cm="1">
        <f t="array" ref="V18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896" s="2" t="s">
        <v>45</v>
      </c>
      <c r="X1896" s="2" t="str">
        <f t="shared" si="118"/>
        <v>20-29</v>
      </c>
      <c r="Y1896" s="2" t="str">
        <f t="shared" si="119"/>
        <v>20-29</v>
      </c>
    </row>
    <row r="1897" spans="1:25" x14ac:dyDescent="0.25">
      <c r="A1897" s="2">
        <v>3855</v>
      </c>
      <c r="B1897" s="2" t="s">
        <v>2506</v>
      </c>
      <c r="C1897" s="2">
        <v>63</v>
      </c>
      <c r="D1897" s="2" t="s">
        <v>33</v>
      </c>
      <c r="E1897" s="2" t="s">
        <v>27</v>
      </c>
      <c r="F1897" s="2" t="s">
        <v>874</v>
      </c>
      <c r="G1897" s="5">
        <v>44321</v>
      </c>
      <c r="H1897" s="2">
        <v>2.73</v>
      </c>
      <c r="I1897" s="2">
        <f t="shared" ca="1" si="116"/>
        <v>1</v>
      </c>
      <c r="J1897" s="2" t="str">
        <f t="shared" ca="1" si="117"/>
        <v>1-3</v>
      </c>
      <c r="K1897" s="5">
        <v>44994</v>
      </c>
      <c r="L1897" s="2" t="s">
        <v>56</v>
      </c>
      <c r="M1897" s="2" t="s">
        <v>30</v>
      </c>
      <c r="N1897" s="2">
        <v>1</v>
      </c>
      <c r="O1897" s="2" t="str" cm="1">
        <f t="array" ref="O1897">_xlfn.IFS(HRData[[#This Row],[Performance Rating]]=1,"Very Dissatisfied",HRData[[#This Row],[Performance Rating]]=2,"Dissatisfied",HRData[[#This Row],[Performance Rating]]=3,"Neutral",HRData[[#This Row],[Performance Rating]]=4,"Satisfied",HRData[[#This Row],[Performance Rating]]=5,"Very Satisfied")</f>
        <v>Very Dissatisfied</v>
      </c>
      <c r="P1897" s="7">
        <v>97421</v>
      </c>
      <c r="Q1897" s="7">
        <v>4845</v>
      </c>
      <c r="R1897" s="2">
        <v>19</v>
      </c>
      <c r="S1897" s="2">
        <v>3</v>
      </c>
      <c r="T1897" s="2">
        <v>8</v>
      </c>
      <c r="U1897" s="2">
        <v>3</v>
      </c>
      <c r="V1897" s="2" t="str" cm="1">
        <f t="array" ref="V1897">_xlfn.IFS(HRData[[#This Row],[Job Satisfaction Level]]=1,"Very Dissatisfied",HRData[[#This Row],[Job Satisfaction Level]]=2,"Dissatisfied",HRData[[#This Row],[Job Satisfaction Level]]=3,"Neutral",HRData[[#This Row],[Job Satisfaction Level]]=4,"Satisfied",HRData[[#This Row],[Job Satisfaction Level]]=5,"Very Satisfied")</f>
        <v>Neutral</v>
      </c>
      <c r="W1897" s="2" t="s">
        <v>31</v>
      </c>
      <c r="X1897" s="2" t="str">
        <f t="shared" si="118"/>
        <v>60-69</v>
      </c>
      <c r="Y1897" s="2" t="str">
        <f t="shared" si="119"/>
        <v>60-69</v>
      </c>
    </row>
    <row r="1898" spans="1:25" x14ac:dyDescent="0.25">
      <c r="A1898" s="2">
        <v>2784</v>
      </c>
      <c r="B1898" s="2" t="s">
        <v>2507</v>
      </c>
      <c r="C1898" s="2">
        <v>58</v>
      </c>
      <c r="D1898" s="2" t="s">
        <v>33</v>
      </c>
      <c r="E1898" s="2" t="s">
        <v>50</v>
      </c>
      <c r="F1898" s="2" t="s">
        <v>2508</v>
      </c>
      <c r="G1898" s="5">
        <v>44306</v>
      </c>
      <c r="H1898" s="2">
        <v>2.78</v>
      </c>
      <c r="I1898" s="2">
        <f t="shared" ca="1" si="116"/>
        <v>3</v>
      </c>
      <c r="J1898" s="2" t="str">
        <f t="shared" ca="1" si="117"/>
        <v>3-5</v>
      </c>
      <c r="K1898" s="5"/>
      <c r="L1898" s="2" t="s">
        <v>44</v>
      </c>
      <c r="M1898" s="2" t="s">
        <v>39</v>
      </c>
      <c r="N1898" s="2">
        <v>1</v>
      </c>
      <c r="O1898" s="2" t="str" cm="1">
        <f t="array" ref="O1898">_xlfn.IFS(HRData[[#This Row],[Performance Rating]]=1,"Very Dissatisfied",HRData[[#This Row],[Performance Rating]]=2,"Dissatisfied",HRData[[#This Row],[Performance Rating]]=3,"Neutral",HRData[[#This Row],[Performance Rating]]=4,"Satisfied",HRData[[#This Row],[Performance Rating]]=5,"Very Satisfied")</f>
        <v>Very Dissatisfied</v>
      </c>
      <c r="P1898" s="7">
        <v>123084</v>
      </c>
      <c r="Q1898" s="7">
        <v>4499</v>
      </c>
      <c r="R1898" s="2">
        <v>17</v>
      </c>
      <c r="S1898" s="2">
        <v>9</v>
      </c>
      <c r="T1898" s="2">
        <v>2</v>
      </c>
      <c r="U1898" s="2">
        <v>5</v>
      </c>
      <c r="V1898" s="2" t="str" cm="1">
        <f t="array" ref="V1898">_xlfn.IFS(HRData[[#This Row],[Job Satisfaction Level]]=1,"Very Dissatisfied",HRData[[#This Row],[Job Satisfaction Level]]=2,"Dissatisfied",HRData[[#This Row],[Job Satisfaction Level]]=3,"Neutral",HRData[[#This Row],[Job Satisfaction Level]]=4,"Satisfied",HRData[[#This Row],[Job Satisfaction Level]]=5,"Very Satisfied")</f>
        <v>Very Satisfied</v>
      </c>
      <c r="W1898" s="2" t="s">
        <v>31</v>
      </c>
      <c r="X1898" s="2" t="str">
        <f t="shared" si="118"/>
        <v>50-59</v>
      </c>
      <c r="Y1898" s="2" t="str">
        <f t="shared" si="119"/>
        <v>50-59</v>
      </c>
    </row>
    <row r="1899" spans="1:25" x14ac:dyDescent="0.25">
      <c r="A1899" s="2">
        <v>3243</v>
      </c>
      <c r="B1899" s="2" t="s">
        <v>2509</v>
      </c>
      <c r="C1899" s="2">
        <v>48</v>
      </c>
      <c r="D1899" s="2" t="s">
        <v>33</v>
      </c>
      <c r="E1899" s="2" t="s">
        <v>50</v>
      </c>
      <c r="F1899" s="2" t="s">
        <v>1948</v>
      </c>
      <c r="G1899" s="5">
        <v>43708</v>
      </c>
      <c r="H1899" s="2">
        <v>4.41</v>
      </c>
      <c r="I1899" s="2">
        <f t="shared" ca="1" si="116"/>
        <v>4</v>
      </c>
      <c r="J1899" s="2" t="str">
        <f t="shared" ca="1" si="117"/>
        <v>3-5</v>
      </c>
      <c r="K1899" s="5"/>
      <c r="L1899" s="2" t="s">
        <v>56</v>
      </c>
      <c r="M1899" s="2" t="s">
        <v>39</v>
      </c>
      <c r="N1899" s="2">
        <v>2</v>
      </c>
      <c r="O1899" s="2" t="str" cm="1">
        <f t="array" ref="O1899">_xlfn.IFS(HRData[[#This Row],[Performance Rating]]=1,"Very Dissatisfied",HRData[[#This Row],[Performance Rating]]=2,"Dissatisfied",HRData[[#This Row],[Performance Rating]]=3,"Neutral",HRData[[#This Row],[Performance Rating]]=4,"Satisfied",HRData[[#This Row],[Performance Rating]]=5,"Very Satisfied")</f>
        <v>Dissatisfied</v>
      </c>
      <c r="P1899" s="7">
        <v>93502</v>
      </c>
      <c r="Q1899" s="7">
        <v>7487</v>
      </c>
      <c r="R1899" s="2">
        <v>13</v>
      </c>
      <c r="S1899" s="2">
        <v>3</v>
      </c>
      <c r="T1899" s="2">
        <v>10</v>
      </c>
      <c r="U1899" s="2">
        <v>5</v>
      </c>
      <c r="V1899" s="2" t="str" cm="1">
        <f t="array" ref="V1899">_xlfn.IFS(HRData[[#This Row],[Job Satisfaction Level]]=1,"Very Dissatisfied",HRData[[#This Row],[Job Satisfaction Level]]=2,"Dissatisfied",HRData[[#This Row],[Job Satisfaction Level]]=3,"Neutral",HRData[[#This Row],[Job Satisfaction Level]]=4,"Satisfied",HRData[[#This Row],[Job Satisfaction Level]]=5,"Very Satisfied")</f>
        <v>Very Satisfied</v>
      </c>
      <c r="W1899" s="2" t="s">
        <v>40</v>
      </c>
      <c r="X1899" s="2" t="str">
        <f t="shared" si="118"/>
        <v>40-49</v>
      </c>
      <c r="Y1899" s="2" t="str">
        <f t="shared" si="119"/>
        <v>40-49</v>
      </c>
    </row>
    <row r="1900" spans="1:25" x14ac:dyDescent="0.25">
      <c r="A1900" s="2">
        <v>3420</v>
      </c>
      <c r="B1900" s="2" t="s">
        <v>779</v>
      </c>
      <c r="C1900" s="2">
        <v>60</v>
      </c>
      <c r="D1900" s="2" t="s">
        <v>33</v>
      </c>
      <c r="E1900" s="2" t="s">
        <v>50</v>
      </c>
      <c r="F1900" s="2" t="s">
        <v>698</v>
      </c>
      <c r="G1900" s="5">
        <v>42869</v>
      </c>
      <c r="H1900" s="2">
        <v>6.71</v>
      </c>
      <c r="I1900" s="2">
        <f t="shared" ca="1" si="116"/>
        <v>4</v>
      </c>
      <c r="J1900" s="2" t="str">
        <f t="shared" ca="1" si="117"/>
        <v>3-5</v>
      </c>
      <c r="K1900" s="5">
        <v>44364</v>
      </c>
      <c r="L1900" s="2" t="s">
        <v>29</v>
      </c>
      <c r="M1900" s="2" t="s">
        <v>30</v>
      </c>
      <c r="N1900" s="2">
        <v>4</v>
      </c>
      <c r="O1900" s="2" t="str" cm="1">
        <f t="array" ref="O1900">_xlfn.IFS(HRData[[#This Row],[Performance Rating]]=1,"Very Dissatisfied",HRData[[#This Row],[Performance Rating]]=2,"Dissatisfied",HRData[[#This Row],[Performance Rating]]=3,"Neutral",HRData[[#This Row],[Performance Rating]]=4,"Satisfied",HRData[[#This Row],[Performance Rating]]=5,"Very Satisfied")</f>
        <v>Satisfied</v>
      </c>
      <c r="P1900" s="7">
        <v>128999</v>
      </c>
      <c r="Q1900" s="7">
        <v>1791</v>
      </c>
      <c r="R1900" s="2">
        <v>19</v>
      </c>
      <c r="S1900" s="2">
        <v>5</v>
      </c>
      <c r="T1900" s="2">
        <v>8</v>
      </c>
      <c r="U1900" s="2">
        <v>5</v>
      </c>
      <c r="V1900" s="2" t="str" cm="1">
        <f t="array" ref="V1900">_xlfn.IFS(HRData[[#This Row],[Job Satisfaction Level]]=1,"Very Dissatisfied",HRData[[#This Row],[Job Satisfaction Level]]=2,"Dissatisfied",HRData[[#This Row],[Job Satisfaction Level]]=3,"Neutral",HRData[[#This Row],[Job Satisfaction Level]]=4,"Satisfied",HRData[[#This Row],[Job Satisfaction Level]]=5,"Very Satisfied")</f>
        <v>Very Satisfied</v>
      </c>
      <c r="W1900" s="2" t="s">
        <v>40</v>
      </c>
      <c r="X1900" s="2" t="str">
        <f t="shared" si="118"/>
        <v>60-69</v>
      </c>
      <c r="Y1900" s="2" t="str">
        <f t="shared" si="119"/>
        <v>60-69</v>
      </c>
    </row>
    <row r="1901" spans="1:25" x14ac:dyDescent="0.25">
      <c r="A1901" s="2">
        <v>7063</v>
      </c>
      <c r="B1901" s="2" t="s">
        <v>2510</v>
      </c>
      <c r="C1901" s="2">
        <v>51</v>
      </c>
      <c r="D1901" s="2" t="s">
        <v>33</v>
      </c>
      <c r="E1901" s="2" t="s">
        <v>50</v>
      </c>
      <c r="F1901" s="2" t="s">
        <v>286</v>
      </c>
      <c r="G1901" s="5">
        <v>43843</v>
      </c>
      <c r="H1901" s="2">
        <v>4.04</v>
      </c>
      <c r="I1901" s="2">
        <f t="shared" ca="1" si="116"/>
        <v>4</v>
      </c>
      <c r="J1901" s="2" t="str">
        <f t="shared" ca="1" si="117"/>
        <v>3-5</v>
      </c>
      <c r="K1901" s="5"/>
      <c r="L1901" s="2" t="s">
        <v>29</v>
      </c>
      <c r="M1901" s="2" t="s">
        <v>39</v>
      </c>
      <c r="N1901" s="2">
        <v>2</v>
      </c>
      <c r="O1901" s="2" t="str" cm="1">
        <f t="array" ref="O1901">_xlfn.IFS(HRData[[#This Row],[Performance Rating]]=1,"Very Dissatisfied",HRData[[#This Row],[Performance Rating]]=2,"Dissatisfied",HRData[[#This Row],[Performance Rating]]=3,"Neutral",HRData[[#This Row],[Performance Rating]]=4,"Satisfied",HRData[[#This Row],[Performance Rating]]=5,"Very Satisfied")</f>
        <v>Dissatisfied</v>
      </c>
      <c r="P1901" s="7">
        <v>94538</v>
      </c>
      <c r="Q1901" s="7">
        <v>8584</v>
      </c>
      <c r="R1901" s="2">
        <v>11</v>
      </c>
      <c r="S1901" s="2">
        <v>7</v>
      </c>
      <c r="T1901" s="2">
        <v>8</v>
      </c>
      <c r="U1901" s="2">
        <v>3</v>
      </c>
      <c r="V1901" s="2" t="str" cm="1">
        <f t="array" ref="V1901">_xlfn.IFS(HRData[[#This Row],[Job Satisfaction Level]]=1,"Very Dissatisfied",HRData[[#This Row],[Job Satisfaction Level]]=2,"Dissatisfied",HRData[[#This Row],[Job Satisfaction Level]]=3,"Neutral",HRData[[#This Row],[Job Satisfaction Level]]=4,"Satisfied",HRData[[#This Row],[Job Satisfaction Level]]=5,"Very Satisfied")</f>
        <v>Neutral</v>
      </c>
      <c r="W1901" s="2" t="s">
        <v>45</v>
      </c>
      <c r="X1901" s="2" t="str">
        <f t="shared" si="118"/>
        <v>50-59</v>
      </c>
      <c r="Y1901" s="2" t="str">
        <f t="shared" si="119"/>
        <v>50-59</v>
      </c>
    </row>
    <row r="1902" spans="1:25" x14ac:dyDescent="0.25">
      <c r="A1902" s="2">
        <v>1505</v>
      </c>
      <c r="B1902" s="2" t="s">
        <v>2511</v>
      </c>
      <c r="C1902" s="2">
        <v>65</v>
      </c>
      <c r="D1902" s="2" t="s">
        <v>33</v>
      </c>
      <c r="E1902" s="2" t="s">
        <v>37</v>
      </c>
      <c r="F1902" s="2" t="s">
        <v>117</v>
      </c>
      <c r="G1902" s="5">
        <v>43406</v>
      </c>
      <c r="H1902" s="2">
        <v>5.24</v>
      </c>
      <c r="I1902" s="2">
        <f t="shared" ca="1" si="116"/>
        <v>5</v>
      </c>
      <c r="J1902" s="2" t="str">
        <f t="shared" ca="1" si="117"/>
        <v>5-10</v>
      </c>
      <c r="K1902" s="5"/>
      <c r="L1902" s="2" t="s">
        <v>44</v>
      </c>
      <c r="M1902" s="2" t="s">
        <v>39</v>
      </c>
      <c r="N1902" s="2">
        <v>2</v>
      </c>
      <c r="O1902" s="2" t="str" cm="1">
        <f t="array" ref="O1902">_xlfn.IFS(HRData[[#This Row],[Performance Rating]]=1,"Very Dissatisfied",HRData[[#This Row],[Performance Rating]]=2,"Dissatisfied",HRData[[#This Row],[Performance Rating]]=3,"Neutral",HRData[[#This Row],[Performance Rating]]=4,"Satisfied",HRData[[#This Row],[Performance Rating]]=5,"Very Satisfied")</f>
        <v>Dissatisfied</v>
      </c>
      <c r="P1902" s="7">
        <v>36500</v>
      </c>
      <c r="Q1902" s="7">
        <v>2326</v>
      </c>
      <c r="R1902" s="2">
        <v>4</v>
      </c>
      <c r="S1902" s="2">
        <v>10</v>
      </c>
      <c r="T1902" s="2">
        <v>9</v>
      </c>
      <c r="U1902" s="2">
        <v>2</v>
      </c>
      <c r="V1902" s="2" t="str" cm="1">
        <f t="array" ref="V1902">_xlfn.IFS(HRData[[#This Row],[Job Satisfaction Level]]=1,"Very Dissatisfied",HRData[[#This Row],[Job Satisfaction Level]]=2,"Dissatisfied",HRData[[#This Row],[Job Satisfaction Level]]=3,"Neutral",HRData[[#This Row],[Job Satisfaction Level]]=4,"Satisfied",HRData[[#This Row],[Job Satisfaction Level]]=5,"Very Satisfied")</f>
        <v>Dissatisfied</v>
      </c>
      <c r="W1902" s="2" t="s">
        <v>40</v>
      </c>
      <c r="X1902" s="2" t="str">
        <f t="shared" si="118"/>
        <v>60-69</v>
      </c>
      <c r="Y1902" s="2" t="str">
        <f t="shared" si="119"/>
        <v>60-69</v>
      </c>
    </row>
    <row r="1903" spans="1:25" x14ac:dyDescent="0.25">
      <c r="A1903" s="2">
        <v>1907</v>
      </c>
      <c r="B1903" s="2" t="s">
        <v>2512</v>
      </c>
      <c r="C1903" s="2">
        <v>31</v>
      </c>
      <c r="D1903" s="2" t="s">
        <v>33</v>
      </c>
      <c r="E1903" s="2" t="s">
        <v>34</v>
      </c>
      <c r="F1903" s="2" t="s">
        <v>636</v>
      </c>
      <c r="G1903" s="5">
        <v>43963</v>
      </c>
      <c r="H1903" s="2">
        <v>3.72</v>
      </c>
      <c r="I1903" s="2">
        <f t="shared" ca="1" si="116"/>
        <v>2</v>
      </c>
      <c r="J1903" s="2" t="str">
        <f t="shared" ca="1" si="117"/>
        <v>1-3</v>
      </c>
      <c r="K1903" s="5">
        <v>45008</v>
      </c>
      <c r="L1903" s="2" t="s">
        <v>48</v>
      </c>
      <c r="M1903" s="2" t="s">
        <v>30</v>
      </c>
      <c r="N1903" s="2">
        <v>4</v>
      </c>
      <c r="O1903" s="2" t="str" cm="1">
        <f t="array" ref="O1903">_xlfn.IFS(HRData[[#This Row],[Performance Rating]]=1,"Very Dissatisfied",HRData[[#This Row],[Performance Rating]]=2,"Dissatisfied",HRData[[#This Row],[Performance Rating]]=3,"Neutral",HRData[[#This Row],[Performance Rating]]=4,"Satisfied",HRData[[#This Row],[Performance Rating]]=5,"Very Satisfied")</f>
        <v>Satisfied</v>
      </c>
      <c r="P1903" s="7">
        <v>56410</v>
      </c>
      <c r="Q1903" s="7">
        <v>5381</v>
      </c>
      <c r="R1903" s="2">
        <v>17</v>
      </c>
      <c r="S1903" s="2">
        <v>3</v>
      </c>
      <c r="T1903" s="2">
        <v>2</v>
      </c>
      <c r="U1903" s="2">
        <v>2</v>
      </c>
      <c r="V1903" s="2" t="str" cm="1">
        <f t="array" ref="V1903">_xlfn.IFS(HRData[[#This Row],[Job Satisfaction Level]]=1,"Very Dissatisfied",HRData[[#This Row],[Job Satisfaction Level]]=2,"Dissatisfied",HRData[[#This Row],[Job Satisfaction Level]]=3,"Neutral",HRData[[#This Row],[Job Satisfaction Level]]=4,"Satisfied",HRData[[#This Row],[Job Satisfaction Level]]=5,"Very Satisfied")</f>
        <v>Dissatisfied</v>
      </c>
      <c r="W1903" s="2" t="s">
        <v>40</v>
      </c>
      <c r="X1903" s="2" t="str">
        <f t="shared" si="118"/>
        <v>30-39</v>
      </c>
      <c r="Y1903" s="2" t="str">
        <f t="shared" si="119"/>
        <v>30-39</v>
      </c>
    </row>
    <row r="1904" spans="1:25" x14ac:dyDescent="0.25">
      <c r="A1904" s="2">
        <v>5177</v>
      </c>
      <c r="B1904" s="2" t="s">
        <v>2513</v>
      </c>
      <c r="C1904" s="2">
        <v>64</v>
      </c>
      <c r="D1904" s="2" t="s">
        <v>33</v>
      </c>
      <c r="E1904" s="2" t="s">
        <v>34</v>
      </c>
      <c r="F1904" s="2" t="s">
        <v>432</v>
      </c>
      <c r="G1904" s="5">
        <v>44292</v>
      </c>
      <c r="H1904" s="2">
        <v>2.81</v>
      </c>
      <c r="I1904" s="2">
        <f t="shared" ca="1" si="116"/>
        <v>3</v>
      </c>
      <c r="J1904" s="2" t="str">
        <f t="shared" ca="1" si="117"/>
        <v>3-5</v>
      </c>
      <c r="K1904" s="5"/>
      <c r="L1904" s="2" t="s">
        <v>48</v>
      </c>
      <c r="M1904" s="2" t="s">
        <v>39</v>
      </c>
      <c r="N1904" s="2">
        <v>4</v>
      </c>
      <c r="O1904" s="2" t="str" cm="1">
        <f t="array" ref="O1904">_xlfn.IFS(HRData[[#This Row],[Performance Rating]]=1,"Very Dissatisfied",HRData[[#This Row],[Performance Rating]]=2,"Dissatisfied",HRData[[#This Row],[Performance Rating]]=3,"Neutral",HRData[[#This Row],[Performance Rating]]=4,"Satisfied",HRData[[#This Row],[Performance Rating]]=5,"Very Satisfied")</f>
        <v>Satisfied</v>
      </c>
      <c r="P1904" s="7">
        <v>39712</v>
      </c>
      <c r="Q1904" s="7">
        <v>6667</v>
      </c>
      <c r="R1904" s="2">
        <v>3</v>
      </c>
      <c r="S1904" s="2">
        <v>5</v>
      </c>
      <c r="T1904" s="2">
        <v>1</v>
      </c>
      <c r="U1904" s="2">
        <v>2</v>
      </c>
      <c r="V1904" s="2" t="str" cm="1">
        <f t="array" ref="V1904">_xlfn.IFS(HRData[[#This Row],[Job Satisfaction Level]]=1,"Very Dissatisfied",HRData[[#This Row],[Job Satisfaction Level]]=2,"Dissatisfied",HRData[[#This Row],[Job Satisfaction Level]]=3,"Neutral",HRData[[#This Row],[Job Satisfaction Level]]=4,"Satisfied",HRData[[#This Row],[Job Satisfaction Level]]=5,"Very Satisfied")</f>
        <v>Dissatisfied</v>
      </c>
      <c r="W1904" s="2" t="s">
        <v>40</v>
      </c>
      <c r="X1904" s="2" t="str">
        <f t="shared" si="118"/>
        <v>60-69</v>
      </c>
      <c r="Y1904" s="2" t="str">
        <f t="shared" si="119"/>
        <v>60-69</v>
      </c>
    </row>
    <row r="1905" spans="1:25" x14ac:dyDescent="0.25">
      <c r="A1905" s="2">
        <v>5287</v>
      </c>
      <c r="B1905" s="2" t="s">
        <v>2514</v>
      </c>
      <c r="C1905" s="2">
        <v>23</v>
      </c>
      <c r="D1905" s="2" t="s">
        <v>33</v>
      </c>
      <c r="E1905" s="2" t="s">
        <v>37</v>
      </c>
      <c r="F1905" s="2" t="s">
        <v>440</v>
      </c>
      <c r="G1905" s="5">
        <v>43798</v>
      </c>
      <c r="H1905" s="2">
        <v>4.17</v>
      </c>
      <c r="I1905" s="2">
        <f t="shared" ca="1" si="116"/>
        <v>4</v>
      </c>
      <c r="J1905" s="2" t="str">
        <f t="shared" ca="1" si="117"/>
        <v>3-5</v>
      </c>
      <c r="K1905" s="5">
        <v>45274</v>
      </c>
      <c r="L1905" s="2" t="s">
        <v>56</v>
      </c>
      <c r="M1905" s="2" t="s">
        <v>30</v>
      </c>
      <c r="N1905" s="2">
        <v>2</v>
      </c>
      <c r="O1905" s="2" t="str" cm="1">
        <f t="array" ref="O1905">_xlfn.IFS(HRData[[#This Row],[Performance Rating]]=1,"Very Dissatisfied",HRData[[#This Row],[Performance Rating]]=2,"Dissatisfied",HRData[[#This Row],[Performance Rating]]=3,"Neutral",HRData[[#This Row],[Performance Rating]]=4,"Satisfied",HRData[[#This Row],[Performance Rating]]=5,"Very Satisfied")</f>
        <v>Dissatisfied</v>
      </c>
      <c r="P1905" s="7">
        <v>132243</v>
      </c>
      <c r="Q1905" s="7">
        <v>1105</v>
      </c>
      <c r="R1905" s="2">
        <v>18</v>
      </c>
      <c r="S1905" s="2">
        <v>8</v>
      </c>
      <c r="T1905" s="2">
        <v>5</v>
      </c>
      <c r="U1905" s="2">
        <v>5</v>
      </c>
      <c r="V1905" s="2" t="str" cm="1">
        <f t="array" ref="V1905">_xlfn.IFS(HRData[[#This Row],[Job Satisfaction Level]]=1,"Very Dissatisfied",HRData[[#This Row],[Job Satisfaction Level]]=2,"Dissatisfied",HRData[[#This Row],[Job Satisfaction Level]]=3,"Neutral",HRData[[#This Row],[Job Satisfaction Level]]=4,"Satisfied",HRData[[#This Row],[Job Satisfaction Level]]=5,"Very Satisfied")</f>
        <v>Very Satisfied</v>
      </c>
      <c r="W1905" s="2" t="s">
        <v>31</v>
      </c>
      <c r="X1905" s="2" t="str">
        <f t="shared" si="118"/>
        <v>20-29</v>
      </c>
      <c r="Y1905" s="2" t="str">
        <f t="shared" si="119"/>
        <v>20-29</v>
      </c>
    </row>
    <row r="1906" spans="1:25" x14ac:dyDescent="0.25">
      <c r="A1906" s="2">
        <v>1761</v>
      </c>
      <c r="B1906" s="2" t="s">
        <v>2515</v>
      </c>
      <c r="C1906" s="2">
        <v>44</v>
      </c>
      <c r="D1906" s="2" t="s">
        <v>33</v>
      </c>
      <c r="E1906" s="2" t="s">
        <v>37</v>
      </c>
      <c r="F1906" s="2" t="s">
        <v>651</v>
      </c>
      <c r="G1906" s="5">
        <v>42604</v>
      </c>
      <c r="H1906" s="2">
        <v>7.44</v>
      </c>
      <c r="I1906" s="2">
        <f t="shared" ca="1" si="116"/>
        <v>5</v>
      </c>
      <c r="J1906" s="2" t="str">
        <f t="shared" ca="1" si="117"/>
        <v>5-10</v>
      </c>
      <c r="K1906" s="5">
        <v>44498</v>
      </c>
      <c r="L1906" s="2" t="s">
        <v>44</v>
      </c>
      <c r="M1906" s="2" t="s">
        <v>30</v>
      </c>
      <c r="N1906" s="2">
        <v>3</v>
      </c>
      <c r="O1906" s="2" t="str" cm="1">
        <f t="array" ref="O1906">_xlfn.IFS(HRData[[#This Row],[Performance Rating]]=1,"Very Dissatisfied",HRData[[#This Row],[Performance Rating]]=2,"Dissatisfied",HRData[[#This Row],[Performance Rating]]=3,"Neutral",HRData[[#This Row],[Performance Rating]]=4,"Satisfied",HRData[[#This Row],[Performance Rating]]=5,"Very Satisfied")</f>
        <v>Neutral</v>
      </c>
      <c r="P1906" s="7">
        <v>70573</v>
      </c>
      <c r="Q1906" s="7">
        <v>9955</v>
      </c>
      <c r="R1906" s="2">
        <v>18</v>
      </c>
      <c r="S1906" s="2">
        <v>0</v>
      </c>
      <c r="T1906" s="2">
        <v>1</v>
      </c>
      <c r="U1906" s="2">
        <v>5</v>
      </c>
      <c r="V1906" s="2" t="str" cm="1">
        <f t="array" ref="V1906">_xlfn.IFS(HRData[[#This Row],[Job Satisfaction Level]]=1,"Very Dissatisfied",HRData[[#This Row],[Job Satisfaction Level]]=2,"Dissatisfied",HRData[[#This Row],[Job Satisfaction Level]]=3,"Neutral",HRData[[#This Row],[Job Satisfaction Level]]=4,"Satisfied",HRData[[#This Row],[Job Satisfaction Level]]=5,"Very Satisfied")</f>
        <v>Very Satisfied</v>
      </c>
      <c r="W1906" s="2" t="s">
        <v>31</v>
      </c>
      <c r="X1906" s="2" t="str">
        <f t="shared" si="118"/>
        <v>40-49</v>
      </c>
      <c r="Y1906" s="2" t="str">
        <f t="shared" si="119"/>
        <v>40-49</v>
      </c>
    </row>
    <row r="1907" spans="1:25" x14ac:dyDescent="0.25">
      <c r="A1907" s="2">
        <v>5746</v>
      </c>
      <c r="B1907" s="2" t="s">
        <v>1681</v>
      </c>
      <c r="C1907" s="2">
        <v>59</v>
      </c>
      <c r="D1907" s="2" t="s">
        <v>33</v>
      </c>
      <c r="E1907" s="2" t="s">
        <v>27</v>
      </c>
      <c r="F1907" s="2" t="s">
        <v>95</v>
      </c>
      <c r="G1907" s="5">
        <v>43745</v>
      </c>
      <c r="H1907" s="2">
        <v>4.3099999999999996</v>
      </c>
      <c r="I1907" s="2">
        <f t="shared" ca="1" si="116"/>
        <v>3</v>
      </c>
      <c r="J1907" s="2" t="str">
        <f t="shared" ca="1" si="117"/>
        <v>3-5</v>
      </c>
      <c r="K1907" s="5">
        <v>45097</v>
      </c>
      <c r="L1907" s="2" t="s">
        <v>29</v>
      </c>
      <c r="M1907" s="2" t="s">
        <v>30</v>
      </c>
      <c r="N1907" s="2">
        <v>3</v>
      </c>
      <c r="O1907" s="2" t="str" cm="1">
        <f t="array" ref="O1907">_xlfn.IFS(HRData[[#This Row],[Performance Rating]]=1,"Very Dissatisfied",HRData[[#This Row],[Performance Rating]]=2,"Dissatisfied",HRData[[#This Row],[Performance Rating]]=3,"Neutral",HRData[[#This Row],[Performance Rating]]=4,"Satisfied",HRData[[#This Row],[Performance Rating]]=5,"Very Satisfied")</f>
        <v>Neutral</v>
      </c>
      <c r="P1907" s="7">
        <v>115731</v>
      </c>
      <c r="Q1907" s="7">
        <v>4541</v>
      </c>
      <c r="R1907" s="2">
        <v>19</v>
      </c>
      <c r="S1907" s="2">
        <v>6</v>
      </c>
      <c r="T1907" s="2">
        <v>4</v>
      </c>
      <c r="U1907" s="2">
        <v>5</v>
      </c>
      <c r="V1907" s="2" t="str" cm="1">
        <f t="array" ref="V1907">_xlfn.IFS(HRData[[#This Row],[Job Satisfaction Level]]=1,"Very Dissatisfied",HRData[[#This Row],[Job Satisfaction Level]]=2,"Dissatisfied",HRData[[#This Row],[Job Satisfaction Level]]=3,"Neutral",HRData[[#This Row],[Job Satisfaction Level]]=4,"Satisfied",HRData[[#This Row],[Job Satisfaction Level]]=5,"Very Satisfied")</f>
        <v>Very Satisfied</v>
      </c>
      <c r="W1907" s="2" t="s">
        <v>31</v>
      </c>
      <c r="X1907" s="2" t="str">
        <f t="shared" si="118"/>
        <v>50-59</v>
      </c>
      <c r="Y1907" s="2" t="str">
        <f t="shared" si="119"/>
        <v>50-59</v>
      </c>
    </row>
    <row r="1908" spans="1:25" x14ac:dyDescent="0.25">
      <c r="A1908" s="2">
        <v>7259</v>
      </c>
      <c r="B1908" s="2" t="s">
        <v>2516</v>
      </c>
      <c r="C1908" s="2">
        <v>55</v>
      </c>
      <c r="D1908" s="2" t="s">
        <v>33</v>
      </c>
      <c r="E1908" s="2" t="s">
        <v>37</v>
      </c>
      <c r="F1908" s="2" t="s">
        <v>1930</v>
      </c>
      <c r="G1908" s="5">
        <v>44366</v>
      </c>
      <c r="H1908" s="2">
        <v>2.61</v>
      </c>
      <c r="I1908" s="2">
        <f t="shared" ca="1" si="116"/>
        <v>2</v>
      </c>
      <c r="J1908" s="2" t="str">
        <f t="shared" ca="1" si="117"/>
        <v>1-3</v>
      </c>
      <c r="K1908" s="5"/>
      <c r="L1908" s="2" t="s">
        <v>48</v>
      </c>
      <c r="M1908" s="2" t="s">
        <v>39</v>
      </c>
      <c r="N1908" s="2">
        <v>3</v>
      </c>
      <c r="O1908" s="2" t="str" cm="1">
        <f t="array" ref="O1908">_xlfn.IFS(HRData[[#This Row],[Performance Rating]]=1,"Very Dissatisfied",HRData[[#This Row],[Performance Rating]]=2,"Dissatisfied",HRData[[#This Row],[Performance Rating]]=3,"Neutral",HRData[[#This Row],[Performance Rating]]=4,"Satisfied",HRData[[#This Row],[Performance Rating]]=5,"Very Satisfied")</f>
        <v>Neutral</v>
      </c>
      <c r="P1908" s="7">
        <v>35091</v>
      </c>
      <c r="Q1908" s="7">
        <v>2599</v>
      </c>
      <c r="R1908" s="2">
        <v>19</v>
      </c>
      <c r="S1908" s="2">
        <v>6</v>
      </c>
      <c r="T1908" s="2">
        <v>7</v>
      </c>
      <c r="U1908" s="2">
        <v>5</v>
      </c>
      <c r="V1908" s="2" t="str" cm="1">
        <f t="array" ref="V1908">_xlfn.IFS(HRData[[#This Row],[Job Satisfaction Level]]=1,"Very Dissatisfied",HRData[[#This Row],[Job Satisfaction Level]]=2,"Dissatisfied",HRData[[#This Row],[Job Satisfaction Level]]=3,"Neutral",HRData[[#This Row],[Job Satisfaction Level]]=4,"Satisfied",HRData[[#This Row],[Job Satisfaction Level]]=5,"Very Satisfied")</f>
        <v>Very Satisfied</v>
      </c>
      <c r="W1908" s="2" t="s">
        <v>45</v>
      </c>
      <c r="X1908" s="2" t="str">
        <f t="shared" si="118"/>
        <v>50-59</v>
      </c>
      <c r="Y1908" s="2" t="str">
        <f t="shared" si="119"/>
        <v>50-59</v>
      </c>
    </row>
    <row r="1909" spans="1:25" x14ac:dyDescent="0.25">
      <c r="A1909" s="2">
        <v>1902</v>
      </c>
      <c r="B1909" s="2" t="s">
        <v>2517</v>
      </c>
      <c r="C1909" s="2">
        <v>41</v>
      </c>
      <c r="D1909" s="2" t="s">
        <v>33</v>
      </c>
      <c r="E1909" s="2" t="s">
        <v>50</v>
      </c>
      <c r="F1909" s="2" t="s">
        <v>316</v>
      </c>
      <c r="G1909" s="5">
        <v>43806</v>
      </c>
      <c r="H1909" s="2">
        <v>4.1500000000000004</v>
      </c>
      <c r="I1909" s="2">
        <f t="shared" ca="1" si="116"/>
        <v>0</v>
      </c>
      <c r="J1909" s="2" t="str">
        <f t="shared" ca="1" si="117"/>
        <v>New</v>
      </c>
      <c r="K1909" s="5">
        <v>43856</v>
      </c>
      <c r="L1909" s="2" t="s">
        <v>48</v>
      </c>
      <c r="M1909" s="2" t="s">
        <v>30</v>
      </c>
      <c r="N1909" s="2">
        <v>5</v>
      </c>
      <c r="O1909" s="2" t="str" cm="1">
        <f t="array" ref="O1909">_xlfn.IFS(HRData[[#This Row],[Performance Rating]]=1,"Very Dissatisfied",HRData[[#This Row],[Performance Rating]]=2,"Dissatisfied",HRData[[#This Row],[Performance Rating]]=3,"Neutral",HRData[[#This Row],[Performance Rating]]=4,"Satisfied",HRData[[#This Row],[Performance Rating]]=5,"Very Satisfied")</f>
        <v>Very Satisfied</v>
      </c>
      <c r="P1909" s="7">
        <v>30121</v>
      </c>
      <c r="Q1909" s="7">
        <v>6827</v>
      </c>
      <c r="R1909" s="2">
        <v>18</v>
      </c>
      <c r="S1909" s="2">
        <v>6</v>
      </c>
      <c r="T1909" s="2">
        <v>7</v>
      </c>
      <c r="U1909" s="2">
        <v>4</v>
      </c>
      <c r="V1909" s="2" t="str" cm="1">
        <f t="array" ref="V1909">_xlfn.IFS(HRData[[#This Row],[Job Satisfaction Level]]=1,"Very Dissatisfied",HRData[[#This Row],[Job Satisfaction Level]]=2,"Dissatisfied",HRData[[#This Row],[Job Satisfaction Level]]=3,"Neutral",HRData[[#This Row],[Job Satisfaction Level]]=4,"Satisfied",HRData[[#This Row],[Job Satisfaction Level]]=5,"Very Satisfied")</f>
        <v>Satisfied</v>
      </c>
      <c r="W1909" s="2" t="s">
        <v>45</v>
      </c>
      <c r="X1909" s="2" t="str">
        <f t="shared" si="118"/>
        <v>40-49</v>
      </c>
      <c r="Y1909" s="2" t="str">
        <f t="shared" si="119"/>
        <v>40-49</v>
      </c>
    </row>
    <row r="1910" spans="1:25" x14ac:dyDescent="0.25">
      <c r="A1910" s="2">
        <v>3833</v>
      </c>
      <c r="B1910" s="2" t="s">
        <v>2518</v>
      </c>
      <c r="C1910" s="2">
        <v>30</v>
      </c>
      <c r="D1910" s="2" t="s">
        <v>33</v>
      </c>
      <c r="E1910" s="2" t="s">
        <v>34</v>
      </c>
      <c r="F1910" s="2" t="s">
        <v>1279</v>
      </c>
      <c r="G1910" s="5">
        <v>44442</v>
      </c>
      <c r="H1910" s="2">
        <v>2.4</v>
      </c>
      <c r="I1910" s="2">
        <f t="shared" ca="1" si="116"/>
        <v>2</v>
      </c>
      <c r="J1910" s="2" t="str">
        <f t="shared" ca="1" si="117"/>
        <v>1-3</v>
      </c>
      <c r="K1910" s="5"/>
      <c r="L1910" s="2" t="s">
        <v>44</v>
      </c>
      <c r="M1910" s="2" t="s">
        <v>39</v>
      </c>
      <c r="N1910" s="2">
        <v>2</v>
      </c>
      <c r="O1910" s="2" t="str" cm="1">
        <f t="array" ref="O1910">_xlfn.IFS(HRData[[#This Row],[Performance Rating]]=1,"Very Dissatisfied",HRData[[#This Row],[Performance Rating]]=2,"Dissatisfied",HRData[[#This Row],[Performance Rating]]=3,"Neutral",HRData[[#This Row],[Performance Rating]]=4,"Satisfied",HRData[[#This Row],[Performance Rating]]=5,"Very Satisfied")</f>
        <v>Dissatisfied</v>
      </c>
      <c r="P1910" s="7">
        <v>124563</v>
      </c>
      <c r="Q1910" s="7">
        <v>8674</v>
      </c>
      <c r="R1910" s="2">
        <v>12</v>
      </c>
      <c r="S1910" s="2">
        <v>1</v>
      </c>
      <c r="T1910" s="2">
        <v>0</v>
      </c>
      <c r="U1910" s="2">
        <v>5</v>
      </c>
      <c r="V1910" s="2" t="str" cm="1">
        <f t="array" ref="V1910">_xlfn.IFS(HRData[[#This Row],[Job Satisfaction Level]]=1,"Very Dissatisfied",HRData[[#This Row],[Job Satisfaction Level]]=2,"Dissatisfied",HRData[[#This Row],[Job Satisfaction Level]]=3,"Neutral",HRData[[#This Row],[Job Satisfaction Level]]=4,"Satisfied",HRData[[#This Row],[Job Satisfaction Level]]=5,"Very Satisfied")</f>
        <v>Very Satisfied</v>
      </c>
      <c r="W1910" s="2" t="s">
        <v>45</v>
      </c>
      <c r="X1910" s="2" t="str">
        <f t="shared" si="118"/>
        <v>30-39</v>
      </c>
      <c r="Y1910" s="2" t="str">
        <f t="shared" si="119"/>
        <v>30-39</v>
      </c>
    </row>
    <row r="1911" spans="1:25" x14ac:dyDescent="0.25">
      <c r="A1911" s="2">
        <v>4613</v>
      </c>
      <c r="B1911" s="2" t="s">
        <v>2519</v>
      </c>
      <c r="C1911" s="2">
        <v>26</v>
      </c>
      <c r="D1911" s="2" t="s">
        <v>33</v>
      </c>
      <c r="E1911" s="2" t="s">
        <v>42</v>
      </c>
      <c r="F1911" s="2" t="s">
        <v>1229</v>
      </c>
      <c r="G1911" s="5">
        <v>42965</v>
      </c>
      <c r="H1911" s="2">
        <v>6.45</v>
      </c>
      <c r="I1911" s="2">
        <f t="shared" ca="1" si="116"/>
        <v>1</v>
      </c>
      <c r="J1911" s="2" t="str">
        <f t="shared" ca="1" si="117"/>
        <v>1-3</v>
      </c>
      <c r="K1911" s="5">
        <v>43368</v>
      </c>
      <c r="L1911" s="2" t="s">
        <v>56</v>
      </c>
      <c r="M1911" s="2" t="s">
        <v>30</v>
      </c>
      <c r="N1911" s="2">
        <v>1</v>
      </c>
      <c r="O1911" s="2" t="str" cm="1">
        <f t="array" ref="O1911">_xlfn.IFS(HRData[[#This Row],[Performance Rating]]=1,"Very Dissatisfied",HRData[[#This Row],[Performance Rating]]=2,"Dissatisfied",HRData[[#This Row],[Performance Rating]]=3,"Neutral",HRData[[#This Row],[Performance Rating]]=4,"Satisfied",HRData[[#This Row],[Performance Rating]]=5,"Very Satisfied")</f>
        <v>Very Dissatisfied</v>
      </c>
      <c r="P1911" s="7">
        <v>132320</v>
      </c>
      <c r="Q1911" s="7">
        <v>768</v>
      </c>
      <c r="R1911" s="2">
        <v>5</v>
      </c>
      <c r="S1911" s="2">
        <v>1</v>
      </c>
      <c r="T1911" s="2">
        <v>9</v>
      </c>
      <c r="U1911" s="2">
        <v>1</v>
      </c>
      <c r="V1911" s="2" t="str" cm="1">
        <f t="array" ref="V19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11" s="2" t="s">
        <v>45</v>
      </c>
      <c r="X1911" s="2" t="str">
        <f t="shared" si="118"/>
        <v>20-29</v>
      </c>
      <c r="Y1911" s="2" t="str">
        <f t="shared" si="119"/>
        <v>20-29</v>
      </c>
    </row>
    <row r="1912" spans="1:25" x14ac:dyDescent="0.25">
      <c r="A1912" s="2">
        <v>3690</v>
      </c>
      <c r="B1912" s="2" t="s">
        <v>2520</v>
      </c>
      <c r="C1912" s="2">
        <v>29</v>
      </c>
      <c r="D1912" s="2" t="s">
        <v>33</v>
      </c>
      <c r="E1912" s="2" t="s">
        <v>34</v>
      </c>
      <c r="F1912" s="2" t="s">
        <v>309</v>
      </c>
      <c r="G1912" s="5">
        <v>42663</v>
      </c>
      <c r="H1912" s="2">
        <v>7.28</v>
      </c>
      <c r="I1912" s="2">
        <f t="shared" ca="1" si="116"/>
        <v>6</v>
      </c>
      <c r="J1912" s="2" t="str">
        <f t="shared" ca="1" si="117"/>
        <v>5-10</v>
      </c>
      <c r="K1912" s="5">
        <v>45004</v>
      </c>
      <c r="L1912" s="2" t="s">
        <v>56</v>
      </c>
      <c r="M1912" s="2" t="s">
        <v>30</v>
      </c>
      <c r="N1912" s="2">
        <v>5</v>
      </c>
      <c r="O1912" s="2" t="str" cm="1">
        <f t="array" ref="O1912">_xlfn.IFS(HRData[[#This Row],[Performance Rating]]=1,"Very Dissatisfied",HRData[[#This Row],[Performance Rating]]=2,"Dissatisfied",HRData[[#This Row],[Performance Rating]]=3,"Neutral",HRData[[#This Row],[Performance Rating]]=4,"Satisfied",HRData[[#This Row],[Performance Rating]]=5,"Very Satisfied")</f>
        <v>Very Satisfied</v>
      </c>
      <c r="P1912" s="7">
        <v>112688</v>
      </c>
      <c r="Q1912" s="7">
        <v>7191</v>
      </c>
      <c r="R1912" s="2">
        <v>3</v>
      </c>
      <c r="S1912" s="2">
        <v>6</v>
      </c>
      <c r="T1912" s="2">
        <v>0</v>
      </c>
      <c r="U1912" s="2">
        <v>2</v>
      </c>
      <c r="V1912" s="2" t="str" cm="1">
        <f t="array" ref="V1912">_xlfn.IFS(HRData[[#This Row],[Job Satisfaction Level]]=1,"Very Dissatisfied",HRData[[#This Row],[Job Satisfaction Level]]=2,"Dissatisfied",HRData[[#This Row],[Job Satisfaction Level]]=3,"Neutral",HRData[[#This Row],[Job Satisfaction Level]]=4,"Satisfied",HRData[[#This Row],[Job Satisfaction Level]]=5,"Very Satisfied")</f>
        <v>Dissatisfied</v>
      </c>
      <c r="W1912" s="2" t="s">
        <v>31</v>
      </c>
      <c r="X1912" s="2" t="str">
        <f t="shared" si="118"/>
        <v>20-29</v>
      </c>
      <c r="Y1912" s="2" t="str">
        <f t="shared" si="119"/>
        <v>20-29</v>
      </c>
    </row>
    <row r="1913" spans="1:25" x14ac:dyDescent="0.25">
      <c r="A1913" s="2">
        <v>6823</v>
      </c>
      <c r="B1913" s="2" t="s">
        <v>2521</v>
      </c>
      <c r="C1913" s="2">
        <v>35</v>
      </c>
      <c r="D1913" s="2" t="s">
        <v>33</v>
      </c>
      <c r="E1913" s="2" t="s">
        <v>27</v>
      </c>
      <c r="F1913" s="2" t="s">
        <v>856</v>
      </c>
      <c r="G1913" s="5">
        <v>42974</v>
      </c>
      <c r="H1913" s="2">
        <v>6.42</v>
      </c>
      <c r="I1913" s="2">
        <f t="shared" ca="1" si="116"/>
        <v>3</v>
      </c>
      <c r="J1913" s="2" t="str">
        <f t="shared" ca="1" si="117"/>
        <v>3-5</v>
      </c>
      <c r="K1913" s="5">
        <v>44364</v>
      </c>
      <c r="L1913" s="2" t="s">
        <v>56</v>
      </c>
      <c r="M1913" s="2" t="s">
        <v>30</v>
      </c>
      <c r="N1913" s="2">
        <v>3</v>
      </c>
      <c r="O1913" s="2" t="str" cm="1">
        <f t="array" ref="O1913">_xlfn.IFS(HRData[[#This Row],[Performance Rating]]=1,"Very Dissatisfied",HRData[[#This Row],[Performance Rating]]=2,"Dissatisfied",HRData[[#This Row],[Performance Rating]]=3,"Neutral",HRData[[#This Row],[Performance Rating]]=4,"Satisfied",HRData[[#This Row],[Performance Rating]]=5,"Very Satisfied")</f>
        <v>Neutral</v>
      </c>
      <c r="P1913" s="7">
        <v>94797</v>
      </c>
      <c r="Q1913" s="7">
        <v>6298</v>
      </c>
      <c r="R1913" s="2">
        <v>1</v>
      </c>
      <c r="S1913" s="2">
        <v>10</v>
      </c>
      <c r="T1913" s="2">
        <v>7</v>
      </c>
      <c r="U1913" s="2">
        <v>2</v>
      </c>
      <c r="V1913" s="2" t="str" cm="1">
        <f t="array" ref="V1913">_xlfn.IFS(HRData[[#This Row],[Job Satisfaction Level]]=1,"Very Dissatisfied",HRData[[#This Row],[Job Satisfaction Level]]=2,"Dissatisfied",HRData[[#This Row],[Job Satisfaction Level]]=3,"Neutral",HRData[[#This Row],[Job Satisfaction Level]]=4,"Satisfied",HRData[[#This Row],[Job Satisfaction Level]]=5,"Very Satisfied")</f>
        <v>Dissatisfied</v>
      </c>
      <c r="W1913" s="2" t="s">
        <v>45</v>
      </c>
      <c r="X1913" s="2" t="str">
        <f t="shared" si="118"/>
        <v>30-39</v>
      </c>
      <c r="Y1913" s="2" t="str">
        <f t="shared" si="119"/>
        <v>30-39</v>
      </c>
    </row>
    <row r="1914" spans="1:25" x14ac:dyDescent="0.25">
      <c r="A1914" s="2">
        <v>6216</v>
      </c>
      <c r="B1914" s="2" t="s">
        <v>2522</v>
      </c>
      <c r="C1914" s="2">
        <v>47</v>
      </c>
      <c r="D1914" s="2" t="s">
        <v>33</v>
      </c>
      <c r="E1914" s="2" t="s">
        <v>42</v>
      </c>
      <c r="F1914" s="2" t="s">
        <v>453</v>
      </c>
      <c r="G1914" s="5">
        <v>43459</v>
      </c>
      <c r="H1914" s="2">
        <v>5.0999999999999996</v>
      </c>
      <c r="I1914" s="2">
        <f t="shared" ca="1" si="116"/>
        <v>1</v>
      </c>
      <c r="J1914" s="2" t="str">
        <f t="shared" ca="1" si="117"/>
        <v>1-3</v>
      </c>
      <c r="K1914" s="5">
        <v>44029</v>
      </c>
      <c r="L1914" s="2" t="s">
        <v>56</v>
      </c>
      <c r="M1914" s="2" t="s">
        <v>30</v>
      </c>
      <c r="N1914" s="2">
        <v>5</v>
      </c>
      <c r="O1914" s="2" t="str" cm="1">
        <f t="array" ref="O1914">_xlfn.IFS(HRData[[#This Row],[Performance Rating]]=1,"Very Dissatisfied",HRData[[#This Row],[Performance Rating]]=2,"Dissatisfied",HRData[[#This Row],[Performance Rating]]=3,"Neutral",HRData[[#This Row],[Performance Rating]]=4,"Satisfied",HRData[[#This Row],[Performance Rating]]=5,"Very Satisfied")</f>
        <v>Very Satisfied</v>
      </c>
      <c r="P1914" s="7">
        <v>62131</v>
      </c>
      <c r="Q1914" s="7">
        <v>1658</v>
      </c>
      <c r="R1914" s="2">
        <v>17</v>
      </c>
      <c r="S1914" s="2">
        <v>2</v>
      </c>
      <c r="T1914" s="2">
        <v>5</v>
      </c>
      <c r="U1914" s="2">
        <v>2</v>
      </c>
      <c r="V1914" s="2" t="str" cm="1">
        <f t="array" ref="V1914">_xlfn.IFS(HRData[[#This Row],[Job Satisfaction Level]]=1,"Very Dissatisfied",HRData[[#This Row],[Job Satisfaction Level]]=2,"Dissatisfied",HRData[[#This Row],[Job Satisfaction Level]]=3,"Neutral",HRData[[#This Row],[Job Satisfaction Level]]=4,"Satisfied",HRData[[#This Row],[Job Satisfaction Level]]=5,"Very Satisfied")</f>
        <v>Dissatisfied</v>
      </c>
      <c r="W1914" s="2" t="s">
        <v>31</v>
      </c>
      <c r="X1914" s="2" t="str">
        <f t="shared" si="118"/>
        <v>40-49</v>
      </c>
      <c r="Y1914" s="2" t="str">
        <f t="shared" si="119"/>
        <v>40-49</v>
      </c>
    </row>
    <row r="1915" spans="1:25" x14ac:dyDescent="0.25">
      <c r="A1915" s="2">
        <v>8206</v>
      </c>
      <c r="B1915" s="2" t="s">
        <v>2523</v>
      </c>
      <c r="C1915" s="2">
        <v>64</v>
      </c>
      <c r="D1915" s="2" t="s">
        <v>33</v>
      </c>
      <c r="E1915" s="2" t="s">
        <v>27</v>
      </c>
      <c r="F1915" s="2" t="s">
        <v>107</v>
      </c>
      <c r="G1915" s="5">
        <v>42578</v>
      </c>
      <c r="H1915" s="2">
        <v>7.51</v>
      </c>
      <c r="I1915" s="2">
        <f t="shared" ca="1" si="116"/>
        <v>7</v>
      </c>
      <c r="J1915" s="2" t="str">
        <f t="shared" ca="1" si="117"/>
        <v>5-10</v>
      </c>
      <c r="K1915" s="5"/>
      <c r="L1915" s="2" t="s">
        <v>29</v>
      </c>
      <c r="M1915" s="2" t="s">
        <v>39</v>
      </c>
      <c r="N1915" s="2">
        <v>5</v>
      </c>
      <c r="O1915" s="2" t="str" cm="1">
        <f t="array" ref="O1915">_xlfn.IFS(HRData[[#This Row],[Performance Rating]]=1,"Very Dissatisfied",HRData[[#This Row],[Performance Rating]]=2,"Dissatisfied",HRData[[#This Row],[Performance Rating]]=3,"Neutral",HRData[[#This Row],[Performance Rating]]=4,"Satisfied",HRData[[#This Row],[Performance Rating]]=5,"Very Satisfied")</f>
        <v>Very Satisfied</v>
      </c>
      <c r="P1915" s="7">
        <v>97399</v>
      </c>
      <c r="Q1915" s="7">
        <v>5907</v>
      </c>
      <c r="R1915" s="2">
        <v>8</v>
      </c>
      <c r="S1915" s="2">
        <v>4</v>
      </c>
      <c r="T1915" s="2">
        <v>6</v>
      </c>
      <c r="U1915" s="2">
        <v>2</v>
      </c>
      <c r="V1915" s="2" t="str" cm="1">
        <f t="array" ref="V1915">_xlfn.IFS(HRData[[#This Row],[Job Satisfaction Level]]=1,"Very Dissatisfied",HRData[[#This Row],[Job Satisfaction Level]]=2,"Dissatisfied",HRData[[#This Row],[Job Satisfaction Level]]=3,"Neutral",HRData[[#This Row],[Job Satisfaction Level]]=4,"Satisfied",HRData[[#This Row],[Job Satisfaction Level]]=5,"Very Satisfied")</f>
        <v>Dissatisfied</v>
      </c>
      <c r="W1915" s="2" t="s">
        <v>31</v>
      </c>
      <c r="X1915" s="2" t="str">
        <f t="shared" si="118"/>
        <v>60-69</v>
      </c>
      <c r="Y1915" s="2" t="str">
        <f t="shared" si="119"/>
        <v>60-69</v>
      </c>
    </row>
    <row r="1916" spans="1:25" x14ac:dyDescent="0.25">
      <c r="A1916" s="2">
        <v>6610</v>
      </c>
      <c r="B1916" s="2" t="s">
        <v>2524</v>
      </c>
      <c r="C1916" s="2">
        <v>31</v>
      </c>
      <c r="D1916" s="2" t="s">
        <v>33</v>
      </c>
      <c r="E1916" s="2" t="s">
        <v>34</v>
      </c>
      <c r="F1916" s="2" t="s">
        <v>461</v>
      </c>
      <c r="G1916" s="5">
        <v>43605</v>
      </c>
      <c r="H1916" s="2">
        <v>4.7</v>
      </c>
      <c r="I1916" s="2">
        <f t="shared" ca="1" si="116"/>
        <v>4</v>
      </c>
      <c r="J1916" s="2" t="str">
        <f t="shared" ca="1" si="117"/>
        <v>3-5</v>
      </c>
      <c r="K1916" s="5"/>
      <c r="L1916" s="2" t="s">
        <v>48</v>
      </c>
      <c r="M1916" s="2" t="s">
        <v>39</v>
      </c>
      <c r="N1916" s="2">
        <v>3</v>
      </c>
      <c r="O1916" s="2" t="str" cm="1">
        <f t="array" ref="O1916">_xlfn.IFS(HRData[[#This Row],[Performance Rating]]=1,"Very Dissatisfied",HRData[[#This Row],[Performance Rating]]=2,"Dissatisfied",HRData[[#This Row],[Performance Rating]]=3,"Neutral",HRData[[#This Row],[Performance Rating]]=4,"Satisfied",HRData[[#This Row],[Performance Rating]]=5,"Very Satisfied")</f>
        <v>Neutral</v>
      </c>
      <c r="P1916" s="7">
        <v>30262</v>
      </c>
      <c r="Q1916" s="7">
        <v>8950</v>
      </c>
      <c r="R1916" s="2">
        <v>0</v>
      </c>
      <c r="S1916" s="2">
        <v>9</v>
      </c>
      <c r="T1916" s="2">
        <v>3</v>
      </c>
      <c r="U1916" s="2">
        <v>4</v>
      </c>
      <c r="V1916" s="2" t="str" cm="1">
        <f t="array" ref="V1916">_xlfn.IFS(HRData[[#This Row],[Job Satisfaction Level]]=1,"Very Dissatisfied",HRData[[#This Row],[Job Satisfaction Level]]=2,"Dissatisfied",HRData[[#This Row],[Job Satisfaction Level]]=3,"Neutral",HRData[[#This Row],[Job Satisfaction Level]]=4,"Satisfied",HRData[[#This Row],[Job Satisfaction Level]]=5,"Very Satisfied")</f>
        <v>Satisfied</v>
      </c>
      <c r="W1916" s="2" t="s">
        <v>45</v>
      </c>
      <c r="X1916" s="2" t="str">
        <f t="shared" si="118"/>
        <v>30-39</v>
      </c>
      <c r="Y1916" s="2" t="str">
        <f t="shared" si="119"/>
        <v>30-39</v>
      </c>
    </row>
    <row r="1917" spans="1:25" x14ac:dyDescent="0.25">
      <c r="A1917" s="2">
        <v>6890</v>
      </c>
      <c r="B1917" s="2" t="s">
        <v>2525</v>
      </c>
      <c r="C1917" s="2">
        <v>36</v>
      </c>
      <c r="D1917" s="2" t="s">
        <v>33</v>
      </c>
      <c r="E1917" s="2" t="s">
        <v>37</v>
      </c>
      <c r="F1917" s="2" t="s">
        <v>172</v>
      </c>
      <c r="G1917" s="5">
        <v>43707</v>
      </c>
      <c r="H1917" s="2">
        <v>4.42</v>
      </c>
      <c r="I1917" s="2">
        <f t="shared" ca="1" si="116"/>
        <v>4</v>
      </c>
      <c r="J1917" s="2" t="str">
        <f t="shared" ca="1" si="117"/>
        <v>3-5</v>
      </c>
      <c r="K1917" s="5"/>
      <c r="L1917" s="2" t="s">
        <v>48</v>
      </c>
      <c r="M1917" s="2" t="s">
        <v>39</v>
      </c>
      <c r="N1917" s="2">
        <v>5</v>
      </c>
      <c r="O1917" s="2" t="str" cm="1">
        <f t="array" ref="O1917">_xlfn.IFS(HRData[[#This Row],[Performance Rating]]=1,"Very Dissatisfied",HRData[[#This Row],[Performance Rating]]=2,"Dissatisfied",HRData[[#This Row],[Performance Rating]]=3,"Neutral",HRData[[#This Row],[Performance Rating]]=4,"Satisfied",HRData[[#This Row],[Performance Rating]]=5,"Very Satisfied")</f>
        <v>Very Satisfied</v>
      </c>
      <c r="P1917" s="7">
        <v>97531</v>
      </c>
      <c r="Q1917" s="7">
        <v>3634</v>
      </c>
      <c r="R1917" s="2">
        <v>9</v>
      </c>
      <c r="S1917" s="2">
        <v>4</v>
      </c>
      <c r="T1917" s="2">
        <v>9</v>
      </c>
      <c r="U1917" s="2">
        <v>1</v>
      </c>
      <c r="V1917" s="2" t="str" cm="1">
        <f t="array" ref="V19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17" s="2" t="s">
        <v>40</v>
      </c>
      <c r="X1917" s="2" t="str">
        <f t="shared" si="118"/>
        <v>30-39</v>
      </c>
      <c r="Y1917" s="2" t="str">
        <f t="shared" si="119"/>
        <v>30-39</v>
      </c>
    </row>
    <row r="1918" spans="1:25" x14ac:dyDescent="0.25">
      <c r="A1918" s="2">
        <v>8668</v>
      </c>
      <c r="B1918" s="2" t="s">
        <v>2526</v>
      </c>
      <c r="C1918" s="2">
        <v>27</v>
      </c>
      <c r="D1918" s="2" t="s">
        <v>33</v>
      </c>
      <c r="E1918" s="2" t="s">
        <v>34</v>
      </c>
      <c r="F1918" s="2" t="s">
        <v>91</v>
      </c>
      <c r="G1918" s="5">
        <v>44421</v>
      </c>
      <c r="H1918" s="2">
        <v>2.46</v>
      </c>
      <c r="I1918" s="2">
        <f t="shared" ca="1" si="116"/>
        <v>0</v>
      </c>
      <c r="J1918" s="2" t="str">
        <f t="shared" ca="1" si="117"/>
        <v>New</v>
      </c>
      <c r="K1918" s="5">
        <v>44491</v>
      </c>
      <c r="L1918" s="2" t="s">
        <v>44</v>
      </c>
      <c r="M1918" s="2" t="s">
        <v>30</v>
      </c>
      <c r="N1918" s="2">
        <v>3</v>
      </c>
      <c r="O1918" s="2" t="str" cm="1">
        <f t="array" ref="O1918">_xlfn.IFS(HRData[[#This Row],[Performance Rating]]=1,"Very Dissatisfied",HRData[[#This Row],[Performance Rating]]=2,"Dissatisfied",HRData[[#This Row],[Performance Rating]]=3,"Neutral",HRData[[#This Row],[Performance Rating]]=4,"Satisfied",HRData[[#This Row],[Performance Rating]]=5,"Very Satisfied")</f>
        <v>Neutral</v>
      </c>
      <c r="P1918" s="7">
        <v>119085</v>
      </c>
      <c r="Q1918" s="7">
        <v>9712</v>
      </c>
      <c r="R1918" s="2">
        <v>12</v>
      </c>
      <c r="S1918" s="2">
        <v>3</v>
      </c>
      <c r="T1918" s="2">
        <v>2</v>
      </c>
      <c r="U1918" s="2">
        <v>2</v>
      </c>
      <c r="V1918" s="2" t="str" cm="1">
        <f t="array" ref="V1918">_xlfn.IFS(HRData[[#This Row],[Job Satisfaction Level]]=1,"Very Dissatisfied",HRData[[#This Row],[Job Satisfaction Level]]=2,"Dissatisfied",HRData[[#This Row],[Job Satisfaction Level]]=3,"Neutral",HRData[[#This Row],[Job Satisfaction Level]]=4,"Satisfied",HRData[[#This Row],[Job Satisfaction Level]]=5,"Very Satisfied")</f>
        <v>Dissatisfied</v>
      </c>
      <c r="W1918" s="2" t="s">
        <v>45</v>
      </c>
      <c r="X1918" s="2" t="str">
        <f t="shared" si="118"/>
        <v>20-29</v>
      </c>
      <c r="Y1918" s="2" t="str">
        <f t="shared" si="119"/>
        <v>20-29</v>
      </c>
    </row>
    <row r="1919" spans="1:25" x14ac:dyDescent="0.25">
      <c r="A1919" s="2">
        <v>3570</v>
      </c>
      <c r="B1919" s="2" t="s">
        <v>2527</v>
      </c>
      <c r="C1919" s="2">
        <v>52</v>
      </c>
      <c r="D1919" s="2" t="s">
        <v>33</v>
      </c>
      <c r="E1919" s="2" t="s">
        <v>50</v>
      </c>
      <c r="F1919" s="2" t="s">
        <v>1570</v>
      </c>
      <c r="G1919" s="5">
        <v>42197</v>
      </c>
      <c r="H1919" s="2">
        <v>8.5500000000000007</v>
      </c>
      <c r="I1919" s="2">
        <f t="shared" ca="1" si="116"/>
        <v>8</v>
      </c>
      <c r="J1919" s="2" t="str">
        <f t="shared" ca="1" si="117"/>
        <v>5-10</v>
      </c>
      <c r="K1919" s="5"/>
      <c r="L1919" s="2" t="s">
        <v>48</v>
      </c>
      <c r="M1919" s="2" t="s">
        <v>39</v>
      </c>
      <c r="N1919" s="2">
        <v>5</v>
      </c>
      <c r="O1919" s="2" t="str" cm="1">
        <f t="array" ref="O1919">_xlfn.IFS(HRData[[#This Row],[Performance Rating]]=1,"Very Dissatisfied",HRData[[#This Row],[Performance Rating]]=2,"Dissatisfied",HRData[[#This Row],[Performance Rating]]=3,"Neutral",HRData[[#This Row],[Performance Rating]]=4,"Satisfied",HRData[[#This Row],[Performance Rating]]=5,"Very Satisfied")</f>
        <v>Very Satisfied</v>
      </c>
      <c r="P1919" s="7">
        <v>30633</v>
      </c>
      <c r="Q1919" s="7">
        <v>9551</v>
      </c>
      <c r="R1919" s="2">
        <v>13</v>
      </c>
      <c r="S1919" s="2">
        <v>2</v>
      </c>
      <c r="T1919" s="2">
        <v>9</v>
      </c>
      <c r="U1919" s="2">
        <v>5</v>
      </c>
      <c r="V1919" s="2" t="str" cm="1">
        <f t="array" ref="V1919">_xlfn.IFS(HRData[[#This Row],[Job Satisfaction Level]]=1,"Very Dissatisfied",HRData[[#This Row],[Job Satisfaction Level]]=2,"Dissatisfied",HRData[[#This Row],[Job Satisfaction Level]]=3,"Neutral",HRData[[#This Row],[Job Satisfaction Level]]=4,"Satisfied",HRData[[#This Row],[Job Satisfaction Level]]=5,"Very Satisfied")</f>
        <v>Very Satisfied</v>
      </c>
      <c r="W1919" s="2" t="s">
        <v>45</v>
      </c>
      <c r="X1919" s="2" t="str">
        <f t="shared" si="118"/>
        <v>50-59</v>
      </c>
      <c r="Y1919" s="2" t="str">
        <f t="shared" si="119"/>
        <v>50-59</v>
      </c>
    </row>
    <row r="1920" spans="1:25" x14ac:dyDescent="0.25">
      <c r="A1920" s="2">
        <v>6568</v>
      </c>
      <c r="B1920" s="2" t="s">
        <v>2528</v>
      </c>
      <c r="C1920" s="2">
        <v>50</v>
      </c>
      <c r="D1920" s="2" t="s">
        <v>33</v>
      </c>
      <c r="E1920" s="2" t="s">
        <v>50</v>
      </c>
      <c r="F1920" s="2" t="s">
        <v>1255</v>
      </c>
      <c r="G1920" s="5">
        <v>43064</v>
      </c>
      <c r="H1920" s="2">
        <v>6.18</v>
      </c>
      <c r="I1920" s="2">
        <f t="shared" ca="1" si="116"/>
        <v>6</v>
      </c>
      <c r="J1920" s="2" t="str">
        <f t="shared" ca="1" si="117"/>
        <v>5-10</v>
      </c>
      <c r="K1920" s="5"/>
      <c r="L1920" s="2" t="s">
        <v>44</v>
      </c>
      <c r="M1920" s="2" t="s">
        <v>39</v>
      </c>
      <c r="N1920" s="2">
        <v>2</v>
      </c>
      <c r="O1920" s="2" t="str" cm="1">
        <f t="array" ref="O1920">_xlfn.IFS(HRData[[#This Row],[Performance Rating]]=1,"Very Dissatisfied",HRData[[#This Row],[Performance Rating]]=2,"Dissatisfied",HRData[[#This Row],[Performance Rating]]=3,"Neutral",HRData[[#This Row],[Performance Rating]]=4,"Satisfied",HRData[[#This Row],[Performance Rating]]=5,"Very Satisfied")</f>
        <v>Dissatisfied</v>
      </c>
      <c r="P1920" s="7">
        <v>116891</v>
      </c>
      <c r="Q1920" s="7">
        <v>8640</v>
      </c>
      <c r="R1920" s="2">
        <v>20</v>
      </c>
      <c r="S1920" s="2">
        <v>0</v>
      </c>
      <c r="T1920" s="2">
        <v>10</v>
      </c>
      <c r="U1920" s="2">
        <v>5</v>
      </c>
      <c r="V1920" s="2" t="str" cm="1">
        <f t="array" ref="V1920">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0" s="2" t="s">
        <v>45</v>
      </c>
      <c r="X1920" s="2" t="str">
        <f t="shared" si="118"/>
        <v>50-59</v>
      </c>
      <c r="Y1920" s="2" t="str">
        <f t="shared" si="119"/>
        <v>50-59</v>
      </c>
    </row>
    <row r="1921" spans="1:25" x14ac:dyDescent="0.25">
      <c r="A1921" s="2">
        <v>6576</v>
      </c>
      <c r="B1921" s="2" t="s">
        <v>2529</v>
      </c>
      <c r="C1921" s="2">
        <v>55</v>
      </c>
      <c r="D1921" s="2" t="s">
        <v>33</v>
      </c>
      <c r="E1921" s="2" t="s">
        <v>42</v>
      </c>
      <c r="F1921" s="2" t="s">
        <v>1058</v>
      </c>
      <c r="G1921" s="5">
        <v>42831</v>
      </c>
      <c r="H1921" s="2">
        <v>6.82</v>
      </c>
      <c r="I1921" s="2">
        <f t="shared" ca="1" si="116"/>
        <v>7</v>
      </c>
      <c r="J1921" s="2" t="str">
        <f t="shared" ca="1" si="117"/>
        <v>5-10</v>
      </c>
      <c r="K1921" s="5"/>
      <c r="L1921" s="2" t="s">
        <v>44</v>
      </c>
      <c r="M1921" s="2" t="s">
        <v>39</v>
      </c>
      <c r="N1921" s="2">
        <v>2</v>
      </c>
      <c r="O1921" s="2" t="str" cm="1">
        <f t="array" ref="O1921">_xlfn.IFS(HRData[[#This Row],[Performance Rating]]=1,"Very Dissatisfied",HRData[[#This Row],[Performance Rating]]=2,"Dissatisfied",HRData[[#This Row],[Performance Rating]]=3,"Neutral",HRData[[#This Row],[Performance Rating]]=4,"Satisfied",HRData[[#This Row],[Performance Rating]]=5,"Very Satisfied")</f>
        <v>Dissatisfied</v>
      </c>
      <c r="P1921" s="7">
        <v>37093</v>
      </c>
      <c r="Q1921" s="7">
        <v>7821</v>
      </c>
      <c r="R1921" s="2">
        <v>17</v>
      </c>
      <c r="S1921" s="2">
        <v>1</v>
      </c>
      <c r="T1921" s="2">
        <v>10</v>
      </c>
      <c r="U1921" s="2">
        <v>5</v>
      </c>
      <c r="V1921" s="2" t="str" cm="1">
        <f t="array" ref="V1921">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1" s="2" t="s">
        <v>40</v>
      </c>
      <c r="X1921" s="2" t="str">
        <f t="shared" si="118"/>
        <v>50-59</v>
      </c>
      <c r="Y1921" s="2" t="str">
        <f t="shared" si="119"/>
        <v>50-59</v>
      </c>
    </row>
    <row r="1922" spans="1:25" x14ac:dyDescent="0.25">
      <c r="A1922" s="2">
        <v>2063</v>
      </c>
      <c r="B1922" s="2" t="s">
        <v>2530</v>
      </c>
      <c r="C1922" s="2">
        <v>50</v>
      </c>
      <c r="D1922" s="2" t="s">
        <v>33</v>
      </c>
      <c r="E1922" s="2" t="s">
        <v>37</v>
      </c>
      <c r="F1922" s="2" t="s">
        <v>1674</v>
      </c>
      <c r="G1922" s="5">
        <v>45022</v>
      </c>
      <c r="H1922" s="2">
        <v>0.81</v>
      </c>
      <c r="I1922" s="2">
        <f t="shared" ref="I1922:I1985" ca="1" si="120">DATEDIF(G1922,IF(ISBLANK(K1922), TODAY(), K1922), "y")</f>
        <v>0</v>
      </c>
      <c r="J1922" s="2" t="str">
        <f t="shared" ref="J1922:J1985" ca="1" si="121">IF(I1922=0, "New", IF(I1922&lt;1, "0-1", IF(I1922&lt;3, "1-3", IF(I1922&lt;5, "3-5", IF(I1922&lt;10, "5-10", "10+")))))</f>
        <v>New</v>
      </c>
      <c r="K1922" s="5">
        <v>45198</v>
      </c>
      <c r="L1922" s="2" t="s">
        <v>48</v>
      </c>
      <c r="M1922" s="2" t="s">
        <v>30</v>
      </c>
      <c r="N1922" s="2">
        <v>1</v>
      </c>
      <c r="O1922" s="2" t="str" cm="1">
        <f t="array" ref="O1922">_xlfn.IFS(HRData[[#This Row],[Performance Rating]]=1,"Very Dissatisfied",HRData[[#This Row],[Performance Rating]]=2,"Dissatisfied",HRData[[#This Row],[Performance Rating]]=3,"Neutral",HRData[[#This Row],[Performance Rating]]=4,"Satisfied",HRData[[#This Row],[Performance Rating]]=5,"Very Satisfied")</f>
        <v>Very Dissatisfied</v>
      </c>
      <c r="P1922" s="7">
        <v>94136</v>
      </c>
      <c r="Q1922" s="7">
        <v>6608</v>
      </c>
      <c r="R1922" s="2">
        <v>16</v>
      </c>
      <c r="S1922" s="2">
        <v>9</v>
      </c>
      <c r="T1922" s="2">
        <v>9</v>
      </c>
      <c r="U1922" s="2">
        <v>2</v>
      </c>
      <c r="V1922" s="2" t="str" cm="1">
        <f t="array" ref="V1922">_xlfn.IFS(HRData[[#This Row],[Job Satisfaction Level]]=1,"Very Dissatisfied",HRData[[#This Row],[Job Satisfaction Level]]=2,"Dissatisfied",HRData[[#This Row],[Job Satisfaction Level]]=3,"Neutral",HRData[[#This Row],[Job Satisfaction Level]]=4,"Satisfied",HRData[[#This Row],[Job Satisfaction Level]]=5,"Very Satisfied")</f>
        <v>Dissatisfied</v>
      </c>
      <c r="W1922" s="2" t="s">
        <v>45</v>
      </c>
      <c r="X1922" s="2" t="str">
        <f t="shared" ref="X1922:X1985" si="122">IF(C1922="", "", CONCATENATE(TEXT(FLOOR(C1922, 10), "0"), "-", TEXT(FLOOR(C1922, 10) + 9, "0")))</f>
        <v>50-59</v>
      </c>
      <c r="Y1922" s="2" t="str">
        <f t="shared" ref="Y1922:Y1985" si="123">IF(AND(C1922&gt;=0, C1922&lt;10), "0-9",
   IF(AND(C1922&gt;=10, C1922&lt;20), "10-19",
      IF(AND(C1922&gt;=20, C1922&lt;30), "20-29",
         IF(AND(C1922&gt;=30, C1922&lt;40), "30-39",
            IF(AND(C1922&gt;=40, C1922&lt;50), "40-49",
               IF(AND(C1922&gt;=50, C1922&lt;60), "50-59",
                  IF(AND(C1922&gt;=60, C1922&lt;70), "60-69",
                     IF(AND(C1922&gt;=70, C1922&lt;80), "70-79",
                        IF(AND(C1922&gt;=80, C1922&lt;90), "80-89",
                           IF(C1922&gt;=90, "90+", "Out of range"))))))))))</f>
        <v>50-59</v>
      </c>
    </row>
    <row r="1923" spans="1:25" x14ac:dyDescent="0.25">
      <c r="A1923" s="2">
        <v>8397</v>
      </c>
      <c r="B1923" s="2" t="s">
        <v>2531</v>
      </c>
      <c r="C1923" s="2">
        <v>29</v>
      </c>
      <c r="D1923" s="2" t="s">
        <v>33</v>
      </c>
      <c r="E1923" s="2" t="s">
        <v>50</v>
      </c>
      <c r="F1923" s="2" t="s">
        <v>906</v>
      </c>
      <c r="G1923" s="5">
        <v>42452</v>
      </c>
      <c r="H1923" s="2">
        <v>7.85</v>
      </c>
      <c r="I1923" s="2">
        <f t="shared" ca="1" si="120"/>
        <v>8</v>
      </c>
      <c r="J1923" s="2" t="str">
        <f t="shared" ca="1" si="121"/>
        <v>5-10</v>
      </c>
      <c r="K1923" s="5"/>
      <c r="L1923" s="2" t="s">
        <v>56</v>
      </c>
      <c r="M1923" s="2" t="s">
        <v>39</v>
      </c>
      <c r="N1923" s="2">
        <v>4</v>
      </c>
      <c r="O1923" s="2" t="str" cm="1">
        <f t="array" ref="O1923">_xlfn.IFS(HRData[[#This Row],[Performance Rating]]=1,"Very Dissatisfied",HRData[[#This Row],[Performance Rating]]=2,"Dissatisfied",HRData[[#This Row],[Performance Rating]]=3,"Neutral",HRData[[#This Row],[Performance Rating]]=4,"Satisfied",HRData[[#This Row],[Performance Rating]]=5,"Very Satisfied")</f>
        <v>Satisfied</v>
      </c>
      <c r="P1923" s="7">
        <v>145552</v>
      </c>
      <c r="Q1923" s="7">
        <v>6707</v>
      </c>
      <c r="R1923" s="2">
        <v>5</v>
      </c>
      <c r="S1923" s="2">
        <v>4</v>
      </c>
      <c r="T1923" s="2">
        <v>8</v>
      </c>
      <c r="U1923" s="2">
        <v>3</v>
      </c>
      <c r="V1923" s="2" t="str" cm="1">
        <f t="array" ref="V1923">_xlfn.IFS(HRData[[#This Row],[Job Satisfaction Level]]=1,"Very Dissatisfied",HRData[[#This Row],[Job Satisfaction Level]]=2,"Dissatisfied",HRData[[#This Row],[Job Satisfaction Level]]=3,"Neutral",HRData[[#This Row],[Job Satisfaction Level]]=4,"Satisfied",HRData[[#This Row],[Job Satisfaction Level]]=5,"Very Satisfied")</f>
        <v>Neutral</v>
      </c>
      <c r="W1923" s="2" t="s">
        <v>45</v>
      </c>
      <c r="X1923" s="2" t="str">
        <f t="shared" si="122"/>
        <v>20-29</v>
      </c>
      <c r="Y1923" s="2" t="str">
        <f t="shared" si="123"/>
        <v>20-29</v>
      </c>
    </row>
    <row r="1924" spans="1:25" x14ac:dyDescent="0.25">
      <c r="A1924" s="2">
        <v>7745</v>
      </c>
      <c r="B1924" s="2" t="s">
        <v>2532</v>
      </c>
      <c r="C1924" s="2">
        <v>65</v>
      </c>
      <c r="D1924" s="2" t="s">
        <v>33</v>
      </c>
      <c r="E1924" s="2" t="s">
        <v>42</v>
      </c>
      <c r="F1924" s="2" t="s">
        <v>147</v>
      </c>
      <c r="G1924" s="5">
        <v>44889</v>
      </c>
      <c r="H1924" s="2">
        <v>1.18</v>
      </c>
      <c r="I1924" s="2">
        <f t="shared" ca="1" si="120"/>
        <v>0</v>
      </c>
      <c r="J1924" s="2" t="str">
        <f t="shared" ca="1" si="121"/>
        <v>New</v>
      </c>
      <c r="K1924" s="5">
        <v>45238</v>
      </c>
      <c r="L1924" s="2" t="s">
        <v>44</v>
      </c>
      <c r="M1924" s="2" t="s">
        <v>30</v>
      </c>
      <c r="N1924" s="2">
        <v>3</v>
      </c>
      <c r="O1924" s="2" t="str" cm="1">
        <f t="array" ref="O1924">_xlfn.IFS(HRData[[#This Row],[Performance Rating]]=1,"Very Dissatisfied",HRData[[#This Row],[Performance Rating]]=2,"Dissatisfied",HRData[[#This Row],[Performance Rating]]=3,"Neutral",HRData[[#This Row],[Performance Rating]]=4,"Satisfied",HRData[[#This Row],[Performance Rating]]=5,"Very Satisfied")</f>
        <v>Neutral</v>
      </c>
      <c r="P1924" s="7">
        <v>65969</v>
      </c>
      <c r="Q1924" s="7">
        <v>6166</v>
      </c>
      <c r="R1924" s="2">
        <v>3</v>
      </c>
      <c r="S1924" s="2">
        <v>3</v>
      </c>
      <c r="T1924" s="2">
        <v>5</v>
      </c>
      <c r="U1924" s="2">
        <v>5</v>
      </c>
      <c r="V1924" s="2" t="str" cm="1">
        <f t="array" ref="V1924">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4" s="2" t="s">
        <v>45</v>
      </c>
      <c r="X1924" s="2" t="str">
        <f t="shared" si="122"/>
        <v>60-69</v>
      </c>
      <c r="Y1924" s="2" t="str">
        <f t="shared" si="123"/>
        <v>60-69</v>
      </c>
    </row>
    <row r="1925" spans="1:25" x14ac:dyDescent="0.25">
      <c r="A1925" s="2">
        <v>7859</v>
      </c>
      <c r="B1925" s="2" t="s">
        <v>2533</v>
      </c>
      <c r="C1925" s="2">
        <v>19</v>
      </c>
      <c r="D1925" s="2" t="s">
        <v>33</v>
      </c>
      <c r="E1925" s="2" t="s">
        <v>42</v>
      </c>
      <c r="F1925" s="2" t="s">
        <v>243</v>
      </c>
      <c r="G1925" s="5">
        <v>43852</v>
      </c>
      <c r="H1925" s="2">
        <v>4.0199999999999996</v>
      </c>
      <c r="I1925" s="2">
        <f t="shared" ca="1" si="120"/>
        <v>4</v>
      </c>
      <c r="J1925" s="2" t="str">
        <f t="shared" ca="1" si="121"/>
        <v>3-5</v>
      </c>
      <c r="K1925" s="5"/>
      <c r="L1925" s="2" t="s">
        <v>44</v>
      </c>
      <c r="M1925" s="2" t="s">
        <v>39</v>
      </c>
      <c r="N1925" s="2">
        <v>2</v>
      </c>
      <c r="O1925" s="2" t="str" cm="1">
        <f t="array" ref="O1925">_xlfn.IFS(HRData[[#This Row],[Performance Rating]]=1,"Very Dissatisfied",HRData[[#This Row],[Performance Rating]]=2,"Dissatisfied",HRData[[#This Row],[Performance Rating]]=3,"Neutral",HRData[[#This Row],[Performance Rating]]=4,"Satisfied",HRData[[#This Row],[Performance Rating]]=5,"Very Satisfied")</f>
        <v>Dissatisfied</v>
      </c>
      <c r="P1925" s="7">
        <v>62120</v>
      </c>
      <c r="Q1925" s="7">
        <v>1478</v>
      </c>
      <c r="R1925" s="2">
        <v>16</v>
      </c>
      <c r="S1925" s="2">
        <v>0</v>
      </c>
      <c r="T1925" s="2">
        <v>0</v>
      </c>
      <c r="U1925" s="2">
        <v>4</v>
      </c>
      <c r="V1925" s="2" t="str" cm="1">
        <f t="array" ref="V1925">_xlfn.IFS(HRData[[#This Row],[Job Satisfaction Level]]=1,"Very Dissatisfied",HRData[[#This Row],[Job Satisfaction Level]]=2,"Dissatisfied",HRData[[#This Row],[Job Satisfaction Level]]=3,"Neutral",HRData[[#This Row],[Job Satisfaction Level]]=4,"Satisfied",HRData[[#This Row],[Job Satisfaction Level]]=5,"Very Satisfied")</f>
        <v>Satisfied</v>
      </c>
      <c r="W1925" s="2" t="s">
        <v>40</v>
      </c>
      <c r="X1925" s="2" t="str">
        <f t="shared" si="122"/>
        <v>10-19</v>
      </c>
      <c r="Y1925" s="2" t="str">
        <f t="shared" si="123"/>
        <v>10-19</v>
      </c>
    </row>
    <row r="1926" spans="1:25" x14ac:dyDescent="0.25">
      <c r="A1926" s="2">
        <v>5497</v>
      </c>
      <c r="B1926" s="2" t="s">
        <v>2534</v>
      </c>
      <c r="C1926" s="2">
        <v>48</v>
      </c>
      <c r="D1926" s="2" t="s">
        <v>33</v>
      </c>
      <c r="E1926" s="2" t="s">
        <v>50</v>
      </c>
      <c r="F1926" s="2" t="s">
        <v>1835</v>
      </c>
      <c r="G1926" s="5">
        <v>43940</v>
      </c>
      <c r="H1926" s="2">
        <v>3.78</v>
      </c>
      <c r="I1926" s="2">
        <f t="shared" ca="1" si="120"/>
        <v>4</v>
      </c>
      <c r="J1926" s="2" t="str">
        <f t="shared" ca="1" si="121"/>
        <v>3-5</v>
      </c>
      <c r="K1926" s="5"/>
      <c r="L1926" s="2" t="s">
        <v>56</v>
      </c>
      <c r="M1926" s="2" t="s">
        <v>39</v>
      </c>
      <c r="N1926" s="2">
        <v>3</v>
      </c>
      <c r="O1926" s="2" t="str" cm="1">
        <f t="array" ref="O1926">_xlfn.IFS(HRData[[#This Row],[Performance Rating]]=1,"Very Dissatisfied",HRData[[#This Row],[Performance Rating]]=2,"Dissatisfied",HRData[[#This Row],[Performance Rating]]=3,"Neutral",HRData[[#This Row],[Performance Rating]]=4,"Satisfied",HRData[[#This Row],[Performance Rating]]=5,"Very Satisfied")</f>
        <v>Neutral</v>
      </c>
      <c r="P1926" s="7">
        <v>83861</v>
      </c>
      <c r="Q1926" s="7">
        <v>6118</v>
      </c>
      <c r="R1926" s="2">
        <v>12</v>
      </c>
      <c r="S1926" s="2">
        <v>2</v>
      </c>
      <c r="T1926" s="2">
        <v>6</v>
      </c>
      <c r="U1926" s="2">
        <v>4</v>
      </c>
      <c r="V1926" s="2" t="str" cm="1">
        <f t="array" ref="V1926">_xlfn.IFS(HRData[[#This Row],[Job Satisfaction Level]]=1,"Very Dissatisfied",HRData[[#This Row],[Job Satisfaction Level]]=2,"Dissatisfied",HRData[[#This Row],[Job Satisfaction Level]]=3,"Neutral",HRData[[#This Row],[Job Satisfaction Level]]=4,"Satisfied",HRData[[#This Row],[Job Satisfaction Level]]=5,"Very Satisfied")</f>
        <v>Satisfied</v>
      </c>
      <c r="W1926" s="2" t="s">
        <v>31</v>
      </c>
      <c r="X1926" s="2" t="str">
        <f t="shared" si="122"/>
        <v>40-49</v>
      </c>
      <c r="Y1926" s="2" t="str">
        <f t="shared" si="123"/>
        <v>40-49</v>
      </c>
    </row>
    <row r="1927" spans="1:25" x14ac:dyDescent="0.25">
      <c r="A1927" s="2">
        <v>8741</v>
      </c>
      <c r="B1927" s="2" t="s">
        <v>2535</v>
      </c>
      <c r="C1927" s="2">
        <v>65</v>
      </c>
      <c r="D1927" s="2" t="s">
        <v>33</v>
      </c>
      <c r="E1927" s="2" t="s">
        <v>42</v>
      </c>
      <c r="F1927" s="2" t="s">
        <v>965</v>
      </c>
      <c r="G1927" s="5">
        <v>42324</v>
      </c>
      <c r="H1927" s="2">
        <v>8.2100000000000009</v>
      </c>
      <c r="I1927" s="2">
        <f t="shared" ca="1" si="120"/>
        <v>8</v>
      </c>
      <c r="J1927" s="2" t="str">
        <f t="shared" ca="1" si="121"/>
        <v>5-10</v>
      </c>
      <c r="K1927" s="5"/>
      <c r="L1927" s="2" t="s">
        <v>56</v>
      </c>
      <c r="M1927" s="2" t="s">
        <v>39</v>
      </c>
      <c r="N1927" s="2">
        <v>4</v>
      </c>
      <c r="O1927" s="2" t="str" cm="1">
        <f t="array" ref="O1927">_xlfn.IFS(HRData[[#This Row],[Performance Rating]]=1,"Very Dissatisfied",HRData[[#This Row],[Performance Rating]]=2,"Dissatisfied",HRData[[#This Row],[Performance Rating]]=3,"Neutral",HRData[[#This Row],[Performance Rating]]=4,"Satisfied",HRData[[#This Row],[Performance Rating]]=5,"Very Satisfied")</f>
        <v>Satisfied</v>
      </c>
      <c r="P1927" s="7">
        <v>44512</v>
      </c>
      <c r="Q1927" s="7">
        <v>2333</v>
      </c>
      <c r="R1927" s="2">
        <v>14</v>
      </c>
      <c r="S1927" s="2">
        <v>6</v>
      </c>
      <c r="T1927" s="2">
        <v>2</v>
      </c>
      <c r="U1927" s="2">
        <v>2</v>
      </c>
      <c r="V1927" s="2" t="str" cm="1">
        <f t="array" ref="V1927">_xlfn.IFS(HRData[[#This Row],[Job Satisfaction Level]]=1,"Very Dissatisfied",HRData[[#This Row],[Job Satisfaction Level]]=2,"Dissatisfied",HRData[[#This Row],[Job Satisfaction Level]]=3,"Neutral",HRData[[#This Row],[Job Satisfaction Level]]=4,"Satisfied",HRData[[#This Row],[Job Satisfaction Level]]=5,"Very Satisfied")</f>
        <v>Dissatisfied</v>
      </c>
      <c r="W1927" s="2" t="s">
        <v>40</v>
      </c>
      <c r="X1927" s="2" t="str">
        <f t="shared" si="122"/>
        <v>60-69</v>
      </c>
      <c r="Y1927" s="2" t="str">
        <f t="shared" si="123"/>
        <v>60-69</v>
      </c>
    </row>
    <row r="1928" spans="1:25" x14ac:dyDescent="0.25">
      <c r="A1928" s="2">
        <v>7646</v>
      </c>
      <c r="B1928" s="2" t="s">
        <v>2536</v>
      </c>
      <c r="C1928" s="2">
        <v>52</v>
      </c>
      <c r="D1928" s="2" t="s">
        <v>33</v>
      </c>
      <c r="E1928" s="2" t="s">
        <v>27</v>
      </c>
      <c r="F1928" s="2" t="s">
        <v>892</v>
      </c>
      <c r="G1928" s="5">
        <v>44234</v>
      </c>
      <c r="H1928" s="2">
        <v>2.97</v>
      </c>
      <c r="I1928" s="2">
        <f t="shared" ca="1" si="120"/>
        <v>3</v>
      </c>
      <c r="J1928" s="2" t="str">
        <f t="shared" ca="1" si="121"/>
        <v>3-5</v>
      </c>
      <c r="K1928" s="5"/>
      <c r="L1928" s="2" t="s">
        <v>48</v>
      </c>
      <c r="M1928" s="2" t="s">
        <v>39</v>
      </c>
      <c r="N1928" s="2">
        <v>1</v>
      </c>
      <c r="O1928" s="2" t="str" cm="1">
        <f t="array" ref="O1928">_xlfn.IFS(HRData[[#This Row],[Performance Rating]]=1,"Very Dissatisfied",HRData[[#This Row],[Performance Rating]]=2,"Dissatisfied",HRData[[#This Row],[Performance Rating]]=3,"Neutral",HRData[[#This Row],[Performance Rating]]=4,"Satisfied",HRData[[#This Row],[Performance Rating]]=5,"Very Satisfied")</f>
        <v>Very Dissatisfied</v>
      </c>
      <c r="P1928" s="7">
        <v>113703</v>
      </c>
      <c r="Q1928" s="7">
        <v>2218</v>
      </c>
      <c r="R1928" s="2">
        <v>8</v>
      </c>
      <c r="S1928" s="2">
        <v>2</v>
      </c>
      <c r="T1928" s="2">
        <v>1</v>
      </c>
      <c r="U1928" s="2">
        <v>5</v>
      </c>
      <c r="V1928" s="2" t="str" cm="1">
        <f t="array" ref="V1928">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8" s="2" t="s">
        <v>31</v>
      </c>
      <c r="X1928" s="2" t="str">
        <f t="shared" si="122"/>
        <v>50-59</v>
      </c>
      <c r="Y1928" s="2" t="str">
        <f t="shared" si="123"/>
        <v>50-59</v>
      </c>
    </row>
    <row r="1929" spans="1:25" x14ac:dyDescent="0.25">
      <c r="A1929" s="2">
        <v>9998</v>
      </c>
      <c r="B1929" s="2" t="s">
        <v>2537</v>
      </c>
      <c r="C1929" s="2">
        <v>36</v>
      </c>
      <c r="D1929" s="2" t="s">
        <v>33</v>
      </c>
      <c r="E1929" s="2" t="s">
        <v>27</v>
      </c>
      <c r="F1929" s="2" t="s">
        <v>430</v>
      </c>
      <c r="G1929" s="5">
        <v>43334</v>
      </c>
      <c r="H1929" s="2">
        <v>5.44</v>
      </c>
      <c r="I1929" s="2">
        <f t="shared" ca="1" si="120"/>
        <v>5</v>
      </c>
      <c r="J1929" s="2" t="str">
        <f t="shared" ca="1" si="121"/>
        <v>5-10</v>
      </c>
      <c r="K1929" s="5"/>
      <c r="L1929" s="2" t="s">
        <v>56</v>
      </c>
      <c r="M1929" s="2" t="s">
        <v>39</v>
      </c>
      <c r="N1929" s="2">
        <v>2</v>
      </c>
      <c r="O1929" s="2" t="str" cm="1">
        <f t="array" ref="O1929">_xlfn.IFS(HRData[[#This Row],[Performance Rating]]=1,"Very Dissatisfied",HRData[[#This Row],[Performance Rating]]=2,"Dissatisfied",HRData[[#This Row],[Performance Rating]]=3,"Neutral",HRData[[#This Row],[Performance Rating]]=4,"Satisfied",HRData[[#This Row],[Performance Rating]]=5,"Very Satisfied")</f>
        <v>Dissatisfied</v>
      </c>
      <c r="P1929" s="7">
        <v>109726</v>
      </c>
      <c r="Q1929" s="7">
        <v>2912</v>
      </c>
      <c r="R1929" s="2">
        <v>17</v>
      </c>
      <c r="S1929" s="2">
        <v>4</v>
      </c>
      <c r="T1929" s="2">
        <v>6</v>
      </c>
      <c r="U1929" s="2">
        <v>5</v>
      </c>
      <c r="V1929" s="2" t="str" cm="1">
        <f t="array" ref="V1929">_xlfn.IFS(HRData[[#This Row],[Job Satisfaction Level]]=1,"Very Dissatisfied",HRData[[#This Row],[Job Satisfaction Level]]=2,"Dissatisfied",HRData[[#This Row],[Job Satisfaction Level]]=3,"Neutral",HRData[[#This Row],[Job Satisfaction Level]]=4,"Satisfied",HRData[[#This Row],[Job Satisfaction Level]]=5,"Very Satisfied")</f>
        <v>Very Satisfied</v>
      </c>
      <c r="W1929" s="2" t="s">
        <v>31</v>
      </c>
      <c r="X1929" s="2" t="str">
        <f t="shared" si="122"/>
        <v>30-39</v>
      </c>
      <c r="Y1929" s="2" t="str">
        <f t="shared" si="123"/>
        <v>30-39</v>
      </c>
    </row>
    <row r="1930" spans="1:25" x14ac:dyDescent="0.25">
      <c r="A1930" s="2">
        <v>7201</v>
      </c>
      <c r="B1930" s="2" t="s">
        <v>2538</v>
      </c>
      <c r="C1930" s="2">
        <v>47</v>
      </c>
      <c r="D1930" s="2" t="s">
        <v>33</v>
      </c>
      <c r="E1930" s="2" t="s">
        <v>50</v>
      </c>
      <c r="F1930" s="2" t="s">
        <v>1546</v>
      </c>
      <c r="G1930" s="5">
        <v>43503</v>
      </c>
      <c r="H1930" s="2">
        <v>4.9800000000000004</v>
      </c>
      <c r="I1930" s="2">
        <f t="shared" ca="1" si="120"/>
        <v>5</v>
      </c>
      <c r="J1930" s="2" t="str">
        <f t="shared" ca="1" si="121"/>
        <v>5-10</v>
      </c>
      <c r="K1930" s="5"/>
      <c r="L1930" s="2" t="s">
        <v>44</v>
      </c>
      <c r="M1930" s="2" t="s">
        <v>39</v>
      </c>
      <c r="N1930" s="2">
        <v>2</v>
      </c>
      <c r="O1930" s="2" t="str" cm="1">
        <f t="array" ref="O1930">_xlfn.IFS(HRData[[#This Row],[Performance Rating]]=1,"Very Dissatisfied",HRData[[#This Row],[Performance Rating]]=2,"Dissatisfied",HRData[[#This Row],[Performance Rating]]=3,"Neutral",HRData[[#This Row],[Performance Rating]]=4,"Satisfied",HRData[[#This Row],[Performance Rating]]=5,"Very Satisfied")</f>
        <v>Dissatisfied</v>
      </c>
      <c r="P1930" s="7">
        <v>102198</v>
      </c>
      <c r="Q1930" s="7">
        <v>5227</v>
      </c>
      <c r="R1930" s="2">
        <v>7</v>
      </c>
      <c r="S1930" s="2">
        <v>0</v>
      </c>
      <c r="T1930" s="2">
        <v>7</v>
      </c>
      <c r="U1930" s="2">
        <v>2</v>
      </c>
      <c r="V1930" s="2" t="str" cm="1">
        <f t="array" ref="V1930">_xlfn.IFS(HRData[[#This Row],[Job Satisfaction Level]]=1,"Very Dissatisfied",HRData[[#This Row],[Job Satisfaction Level]]=2,"Dissatisfied",HRData[[#This Row],[Job Satisfaction Level]]=3,"Neutral",HRData[[#This Row],[Job Satisfaction Level]]=4,"Satisfied",HRData[[#This Row],[Job Satisfaction Level]]=5,"Very Satisfied")</f>
        <v>Dissatisfied</v>
      </c>
      <c r="W1930" s="2" t="s">
        <v>31</v>
      </c>
      <c r="X1930" s="2" t="str">
        <f t="shared" si="122"/>
        <v>40-49</v>
      </c>
      <c r="Y1930" s="2" t="str">
        <f t="shared" si="123"/>
        <v>40-49</v>
      </c>
    </row>
    <row r="1931" spans="1:25" x14ac:dyDescent="0.25">
      <c r="A1931" s="2">
        <v>5073</v>
      </c>
      <c r="B1931" s="2" t="s">
        <v>2539</v>
      </c>
      <c r="C1931" s="2">
        <v>51</v>
      </c>
      <c r="D1931" s="2" t="s">
        <v>33</v>
      </c>
      <c r="E1931" s="2" t="s">
        <v>37</v>
      </c>
      <c r="F1931" s="2" t="s">
        <v>619</v>
      </c>
      <c r="G1931" s="5">
        <v>42473</v>
      </c>
      <c r="H1931" s="2">
        <v>7.8</v>
      </c>
      <c r="I1931" s="2">
        <f t="shared" ca="1" si="120"/>
        <v>7</v>
      </c>
      <c r="J1931" s="2" t="str">
        <f t="shared" ca="1" si="121"/>
        <v>5-10</v>
      </c>
      <c r="K1931" s="5">
        <v>45113</v>
      </c>
      <c r="L1931" s="2" t="s">
        <v>29</v>
      </c>
      <c r="M1931" s="2" t="s">
        <v>30</v>
      </c>
      <c r="N1931" s="2">
        <v>2</v>
      </c>
      <c r="O1931" s="2" t="str" cm="1">
        <f t="array" ref="O1931">_xlfn.IFS(HRData[[#This Row],[Performance Rating]]=1,"Very Dissatisfied",HRData[[#This Row],[Performance Rating]]=2,"Dissatisfied",HRData[[#This Row],[Performance Rating]]=3,"Neutral",HRData[[#This Row],[Performance Rating]]=4,"Satisfied",HRData[[#This Row],[Performance Rating]]=5,"Very Satisfied")</f>
        <v>Dissatisfied</v>
      </c>
      <c r="P1931" s="7">
        <v>148897</v>
      </c>
      <c r="Q1931" s="7">
        <v>2859</v>
      </c>
      <c r="R1931" s="2">
        <v>0</v>
      </c>
      <c r="S1931" s="2">
        <v>4</v>
      </c>
      <c r="T1931" s="2">
        <v>2</v>
      </c>
      <c r="U1931" s="2">
        <v>3</v>
      </c>
      <c r="V1931" s="2" t="str" cm="1">
        <f t="array" ref="V1931">_xlfn.IFS(HRData[[#This Row],[Job Satisfaction Level]]=1,"Very Dissatisfied",HRData[[#This Row],[Job Satisfaction Level]]=2,"Dissatisfied",HRData[[#This Row],[Job Satisfaction Level]]=3,"Neutral",HRData[[#This Row],[Job Satisfaction Level]]=4,"Satisfied",HRData[[#This Row],[Job Satisfaction Level]]=5,"Very Satisfied")</f>
        <v>Neutral</v>
      </c>
      <c r="W1931" s="2" t="s">
        <v>31</v>
      </c>
      <c r="X1931" s="2" t="str">
        <f t="shared" si="122"/>
        <v>50-59</v>
      </c>
      <c r="Y1931" s="2" t="str">
        <f t="shared" si="123"/>
        <v>50-59</v>
      </c>
    </row>
    <row r="1932" spans="1:25" x14ac:dyDescent="0.25">
      <c r="A1932" s="2">
        <v>5956</v>
      </c>
      <c r="B1932" s="2" t="s">
        <v>2540</v>
      </c>
      <c r="C1932" s="2">
        <v>19</v>
      </c>
      <c r="D1932" s="2" t="s">
        <v>33</v>
      </c>
      <c r="E1932" s="2" t="s">
        <v>50</v>
      </c>
      <c r="F1932" s="2" t="s">
        <v>58</v>
      </c>
      <c r="G1932" s="5">
        <v>44899</v>
      </c>
      <c r="H1932" s="2">
        <v>1.1499999999999999</v>
      </c>
      <c r="I1932" s="2">
        <f t="shared" ca="1" si="120"/>
        <v>0</v>
      </c>
      <c r="J1932" s="2" t="str">
        <f t="shared" ca="1" si="121"/>
        <v>New</v>
      </c>
      <c r="K1932" s="5">
        <v>45010</v>
      </c>
      <c r="L1932" s="2" t="s">
        <v>44</v>
      </c>
      <c r="M1932" s="2" t="s">
        <v>30</v>
      </c>
      <c r="N1932" s="2">
        <v>1</v>
      </c>
      <c r="O1932" s="2" t="str" cm="1">
        <f t="array" ref="O1932">_xlfn.IFS(HRData[[#This Row],[Performance Rating]]=1,"Very Dissatisfied",HRData[[#This Row],[Performance Rating]]=2,"Dissatisfied",HRData[[#This Row],[Performance Rating]]=3,"Neutral",HRData[[#This Row],[Performance Rating]]=4,"Satisfied",HRData[[#This Row],[Performance Rating]]=5,"Very Satisfied")</f>
        <v>Very Dissatisfied</v>
      </c>
      <c r="P1932" s="7">
        <v>63483</v>
      </c>
      <c r="Q1932" s="7">
        <v>3531</v>
      </c>
      <c r="R1932" s="2">
        <v>18</v>
      </c>
      <c r="S1932" s="2">
        <v>4</v>
      </c>
      <c r="T1932" s="2">
        <v>7</v>
      </c>
      <c r="U1932" s="2">
        <v>3</v>
      </c>
      <c r="V1932" s="2" t="str" cm="1">
        <f t="array" ref="V1932">_xlfn.IFS(HRData[[#This Row],[Job Satisfaction Level]]=1,"Very Dissatisfied",HRData[[#This Row],[Job Satisfaction Level]]=2,"Dissatisfied",HRData[[#This Row],[Job Satisfaction Level]]=3,"Neutral",HRData[[#This Row],[Job Satisfaction Level]]=4,"Satisfied",HRData[[#This Row],[Job Satisfaction Level]]=5,"Very Satisfied")</f>
        <v>Neutral</v>
      </c>
      <c r="W1932" s="2" t="s">
        <v>40</v>
      </c>
      <c r="X1932" s="2" t="str">
        <f t="shared" si="122"/>
        <v>10-19</v>
      </c>
      <c r="Y1932" s="2" t="str">
        <f t="shared" si="123"/>
        <v>10-19</v>
      </c>
    </row>
    <row r="1933" spans="1:25" x14ac:dyDescent="0.25">
      <c r="A1933" s="2">
        <v>6208</v>
      </c>
      <c r="B1933" s="2" t="s">
        <v>2541</v>
      </c>
      <c r="C1933" s="2">
        <v>52</v>
      </c>
      <c r="D1933" s="2" t="s">
        <v>33</v>
      </c>
      <c r="E1933" s="2" t="s">
        <v>27</v>
      </c>
      <c r="F1933" s="2" t="s">
        <v>1600</v>
      </c>
      <c r="G1933" s="5">
        <v>44092</v>
      </c>
      <c r="H1933" s="2">
        <v>3.36</v>
      </c>
      <c r="I1933" s="2">
        <f t="shared" ca="1" si="120"/>
        <v>1</v>
      </c>
      <c r="J1933" s="2" t="str">
        <f t="shared" ca="1" si="121"/>
        <v>1-3</v>
      </c>
      <c r="K1933" s="5">
        <v>44481</v>
      </c>
      <c r="L1933" s="2" t="s">
        <v>56</v>
      </c>
      <c r="M1933" s="2" t="s">
        <v>30</v>
      </c>
      <c r="N1933" s="2">
        <v>5</v>
      </c>
      <c r="O1933" s="2" t="str" cm="1">
        <f t="array" ref="O1933">_xlfn.IFS(HRData[[#This Row],[Performance Rating]]=1,"Very Dissatisfied",HRData[[#This Row],[Performance Rating]]=2,"Dissatisfied",HRData[[#This Row],[Performance Rating]]=3,"Neutral",HRData[[#This Row],[Performance Rating]]=4,"Satisfied",HRData[[#This Row],[Performance Rating]]=5,"Very Satisfied")</f>
        <v>Very Satisfied</v>
      </c>
      <c r="P1933" s="7">
        <v>134135</v>
      </c>
      <c r="Q1933" s="7">
        <v>9599</v>
      </c>
      <c r="R1933" s="2">
        <v>0</v>
      </c>
      <c r="S1933" s="2">
        <v>2</v>
      </c>
      <c r="T1933" s="2">
        <v>8</v>
      </c>
      <c r="U1933" s="2">
        <v>3</v>
      </c>
      <c r="V1933" s="2" t="str" cm="1">
        <f t="array" ref="V1933">_xlfn.IFS(HRData[[#This Row],[Job Satisfaction Level]]=1,"Very Dissatisfied",HRData[[#This Row],[Job Satisfaction Level]]=2,"Dissatisfied",HRData[[#This Row],[Job Satisfaction Level]]=3,"Neutral",HRData[[#This Row],[Job Satisfaction Level]]=4,"Satisfied",HRData[[#This Row],[Job Satisfaction Level]]=5,"Very Satisfied")</f>
        <v>Neutral</v>
      </c>
      <c r="W1933" s="2" t="s">
        <v>40</v>
      </c>
      <c r="X1933" s="2" t="str">
        <f t="shared" si="122"/>
        <v>50-59</v>
      </c>
      <c r="Y1933" s="2" t="str">
        <f t="shared" si="123"/>
        <v>50-59</v>
      </c>
    </row>
    <row r="1934" spans="1:25" x14ac:dyDescent="0.25">
      <c r="A1934" s="2">
        <v>1069</v>
      </c>
      <c r="B1934" s="2" t="s">
        <v>2542</v>
      </c>
      <c r="C1934" s="2">
        <v>51</v>
      </c>
      <c r="D1934" s="2" t="s">
        <v>33</v>
      </c>
      <c r="E1934" s="2" t="s">
        <v>50</v>
      </c>
      <c r="F1934" s="2" t="s">
        <v>1583</v>
      </c>
      <c r="G1934" s="5">
        <v>44628</v>
      </c>
      <c r="H1934" s="2">
        <v>1.89</v>
      </c>
      <c r="I1934" s="2">
        <f t="shared" ca="1" si="120"/>
        <v>1</v>
      </c>
      <c r="J1934" s="2" t="str">
        <f t="shared" ca="1" si="121"/>
        <v>1-3</v>
      </c>
      <c r="K1934" s="5">
        <v>45037</v>
      </c>
      <c r="L1934" s="2" t="s">
        <v>44</v>
      </c>
      <c r="M1934" s="2" t="s">
        <v>30</v>
      </c>
      <c r="N1934" s="2">
        <v>4</v>
      </c>
      <c r="O1934" s="2" t="str" cm="1">
        <f t="array" ref="O1934">_xlfn.IFS(HRData[[#This Row],[Performance Rating]]=1,"Very Dissatisfied",HRData[[#This Row],[Performance Rating]]=2,"Dissatisfied",HRData[[#This Row],[Performance Rating]]=3,"Neutral",HRData[[#This Row],[Performance Rating]]=4,"Satisfied",HRData[[#This Row],[Performance Rating]]=5,"Very Satisfied")</f>
        <v>Satisfied</v>
      </c>
      <c r="P1934" s="7">
        <v>115469</v>
      </c>
      <c r="Q1934" s="7">
        <v>9049</v>
      </c>
      <c r="R1934" s="2">
        <v>13</v>
      </c>
      <c r="S1934" s="2">
        <v>1</v>
      </c>
      <c r="T1934" s="2">
        <v>5</v>
      </c>
      <c r="U1934" s="2">
        <v>5</v>
      </c>
      <c r="V1934" s="2" t="str" cm="1">
        <f t="array" ref="V1934">_xlfn.IFS(HRData[[#This Row],[Job Satisfaction Level]]=1,"Very Dissatisfied",HRData[[#This Row],[Job Satisfaction Level]]=2,"Dissatisfied",HRData[[#This Row],[Job Satisfaction Level]]=3,"Neutral",HRData[[#This Row],[Job Satisfaction Level]]=4,"Satisfied",HRData[[#This Row],[Job Satisfaction Level]]=5,"Very Satisfied")</f>
        <v>Very Satisfied</v>
      </c>
      <c r="W1934" s="2" t="s">
        <v>40</v>
      </c>
      <c r="X1934" s="2" t="str">
        <f t="shared" si="122"/>
        <v>50-59</v>
      </c>
      <c r="Y1934" s="2" t="str">
        <f t="shared" si="123"/>
        <v>50-59</v>
      </c>
    </row>
    <row r="1935" spans="1:25" x14ac:dyDescent="0.25">
      <c r="A1935" s="2">
        <v>5764</v>
      </c>
      <c r="B1935" s="2" t="s">
        <v>2543</v>
      </c>
      <c r="C1935" s="2">
        <v>60</v>
      </c>
      <c r="D1935" s="2" t="s">
        <v>33</v>
      </c>
      <c r="E1935" s="2" t="s">
        <v>50</v>
      </c>
      <c r="F1935" s="2" t="s">
        <v>820</v>
      </c>
      <c r="G1935" s="5">
        <v>43089</v>
      </c>
      <c r="H1935" s="2">
        <v>6.11</v>
      </c>
      <c r="I1935" s="2">
        <f t="shared" ca="1" si="120"/>
        <v>3</v>
      </c>
      <c r="J1935" s="2" t="str">
        <f t="shared" ca="1" si="121"/>
        <v>3-5</v>
      </c>
      <c r="K1935" s="5">
        <v>44358</v>
      </c>
      <c r="L1935" s="2" t="s">
        <v>44</v>
      </c>
      <c r="M1935" s="2" t="s">
        <v>30</v>
      </c>
      <c r="N1935" s="2">
        <v>2</v>
      </c>
      <c r="O1935" s="2" t="str" cm="1">
        <f t="array" ref="O1935">_xlfn.IFS(HRData[[#This Row],[Performance Rating]]=1,"Very Dissatisfied",HRData[[#This Row],[Performance Rating]]=2,"Dissatisfied",HRData[[#This Row],[Performance Rating]]=3,"Neutral",HRData[[#This Row],[Performance Rating]]=4,"Satisfied",HRData[[#This Row],[Performance Rating]]=5,"Very Satisfied")</f>
        <v>Dissatisfied</v>
      </c>
      <c r="P1935" s="7">
        <v>99841</v>
      </c>
      <c r="Q1935" s="7">
        <v>6276</v>
      </c>
      <c r="R1935" s="2">
        <v>5</v>
      </c>
      <c r="S1935" s="2">
        <v>3</v>
      </c>
      <c r="T1935" s="2">
        <v>3</v>
      </c>
      <c r="U1935" s="2">
        <v>1</v>
      </c>
      <c r="V1935" s="2" t="str" cm="1">
        <f t="array" ref="V19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35" s="2" t="s">
        <v>31</v>
      </c>
      <c r="X1935" s="2" t="str">
        <f t="shared" si="122"/>
        <v>60-69</v>
      </c>
      <c r="Y1935" s="2" t="str">
        <f t="shared" si="123"/>
        <v>60-69</v>
      </c>
    </row>
    <row r="1936" spans="1:25" x14ac:dyDescent="0.25">
      <c r="A1936" s="2">
        <v>8854</v>
      </c>
      <c r="B1936" s="2" t="s">
        <v>2544</v>
      </c>
      <c r="C1936" s="2">
        <v>61</v>
      </c>
      <c r="D1936" s="2" t="s">
        <v>33</v>
      </c>
      <c r="E1936" s="2" t="s">
        <v>27</v>
      </c>
      <c r="F1936" s="2" t="s">
        <v>1439</v>
      </c>
      <c r="G1936" s="5">
        <v>42711</v>
      </c>
      <c r="H1936" s="2">
        <v>7.15</v>
      </c>
      <c r="I1936" s="2">
        <f t="shared" ca="1" si="120"/>
        <v>7</v>
      </c>
      <c r="J1936" s="2" t="str">
        <f t="shared" ca="1" si="121"/>
        <v>5-10</v>
      </c>
      <c r="K1936" s="5"/>
      <c r="L1936" s="2" t="s">
        <v>29</v>
      </c>
      <c r="M1936" s="2" t="s">
        <v>39</v>
      </c>
      <c r="N1936" s="2">
        <v>4</v>
      </c>
      <c r="O1936" s="2" t="str" cm="1">
        <f t="array" ref="O1936">_xlfn.IFS(HRData[[#This Row],[Performance Rating]]=1,"Very Dissatisfied",HRData[[#This Row],[Performance Rating]]=2,"Dissatisfied",HRData[[#This Row],[Performance Rating]]=3,"Neutral",HRData[[#This Row],[Performance Rating]]=4,"Satisfied",HRData[[#This Row],[Performance Rating]]=5,"Very Satisfied")</f>
        <v>Satisfied</v>
      </c>
      <c r="P1936" s="7">
        <v>95430</v>
      </c>
      <c r="Q1936" s="7">
        <v>3334</v>
      </c>
      <c r="R1936" s="2">
        <v>13</v>
      </c>
      <c r="S1936" s="2">
        <v>10</v>
      </c>
      <c r="T1936" s="2">
        <v>4</v>
      </c>
      <c r="U1936" s="2">
        <v>1</v>
      </c>
      <c r="V1936" s="2" t="str" cm="1">
        <f t="array" ref="V19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36" s="2" t="s">
        <v>40</v>
      </c>
      <c r="X1936" s="2" t="str">
        <f t="shared" si="122"/>
        <v>60-69</v>
      </c>
      <c r="Y1936" s="2" t="str">
        <f t="shared" si="123"/>
        <v>60-69</v>
      </c>
    </row>
    <row r="1937" spans="1:25" x14ac:dyDescent="0.25">
      <c r="A1937" s="2">
        <v>5320</v>
      </c>
      <c r="B1937" s="2" t="s">
        <v>2545</v>
      </c>
      <c r="C1937" s="2">
        <v>24</v>
      </c>
      <c r="D1937" s="2" t="s">
        <v>33</v>
      </c>
      <c r="E1937" s="2" t="s">
        <v>34</v>
      </c>
      <c r="F1937" s="2" t="s">
        <v>2098</v>
      </c>
      <c r="G1937" s="5">
        <v>42569</v>
      </c>
      <c r="H1937" s="2">
        <v>7.53</v>
      </c>
      <c r="I1937" s="2">
        <f t="shared" ca="1" si="120"/>
        <v>2</v>
      </c>
      <c r="J1937" s="2" t="str">
        <f t="shared" ca="1" si="121"/>
        <v>1-3</v>
      </c>
      <c r="K1937" s="5">
        <v>43331</v>
      </c>
      <c r="L1937" s="2" t="s">
        <v>44</v>
      </c>
      <c r="M1937" s="2" t="s">
        <v>30</v>
      </c>
      <c r="N1937" s="2">
        <v>2</v>
      </c>
      <c r="O1937" s="2" t="str" cm="1">
        <f t="array" ref="O1937">_xlfn.IFS(HRData[[#This Row],[Performance Rating]]=1,"Very Dissatisfied",HRData[[#This Row],[Performance Rating]]=2,"Dissatisfied",HRData[[#This Row],[Performance Rating]]=3,"Neutral",HRData[[#This Row],[Performance Rating]]=4,"Satisfied",HRData[[#This Row],[Performance Rating]]=5,"Very Satisfied")</f>
        <v>Dissatisfied</v>
      </c>
      <c r="P1937" s="7">
        <v>76532</v>
      </c>
      <c r="Q1937" s="7">
        <v>5282</v>
      </c>
      <c r="R1937" s="2">
        <v>4</v>
      </c>
      <c r="S1937" s="2">
        <v>5</v>
      </c>
      <c r="T1937" s="2">
        <v>6</v>
      </c>
      <c r="U1937" s="2">
        <v>2</v>
      </c>
      <c r="V1937" s="2" t="str" cm="1">
        <f t="array" ref="V1937">_xlfn.IFS(HRData[[#This Row],[Job Satisfaction Level]]=1,"Very Dissatisfied",HRData[[#This Row],[Job Satisfaction Level]]=2,"Dissatisfied",HRData[[#This Row],[Job Satisfaction Level]]=3,"Neutral",HRData[[#This Row],[Job Satisfaction Level]]=4,"Satisfied",HRData[[#This Row],[Job Satisfaction Level]]=5,"Very Satisfied")</f>
        <v>Dissatisfied</v>
      </c>
      <c r="W1937" s="2" t="s">
        <v>45</v>
      </c>
      <c r="X1937" s="2" t="str">
        <f t="shared" si="122"/>
        <v>20-29</v>
      </c>
      <c r="Y1937" s="2" t="str">
        <f t="shared" si="123"/>
        <v>20-29</v>
      </c>
    </row>
    <row r="1938" spans="1:25" x14ac:dyDescent="0.25">
      <c r="A1938" s="2">
        <v>5256</v>
      </c>
      <c r="B1938" s="2" t="s">
        <v>2546</v>
      </c>
      <c r="C1938" s="2">
        <v>58</v>
      </c>
      <c r="D1938" s="2" t="s">
        <v>33</v>
      </c>
      <c r="E1938" s="2" t="s">
        <v>37</v>
      </c>
      <c r="F1938" s="2" t="s">
        <v>222</v>
      </c>
      <c r="G1938" s="5">
        <v>42091</v>
      </c>
      <c r="H1938" s="2">
        <v>8.84</v>
      </c>
      <c r="I1938" s="2">
        <f t="shared" ca="1" si="120"/>
        <v>5</v>
      </c>
      <c r="J1938" s="2" t="str">
        <f t="shared" ca="1" si="121"/>
        <v>5-10</v>
      </c>
      <c r="K1938" s="5">
        <v>43934</v>
      </c>
      <c r="L1938" s="2" t="s">
        <v>29</v>
      </c>
      <c r="M1938" s="2" t="s">
        <v>30</v>
      </c>
      <c r="N1938" s="2">
        <v>1</v>
      </c>
      <c r="O1938" s="2" t="str" cm="1">
        <f t="array" ref="O1938">_xlfn.IFS(HRData[[#This Row],[Performance Rating]]=1,"Very Dissatisfied",HRData[[#This Row],[Performance Rating]]=2,"Dissatisfied",HRData[[#This Row],[Performance Rating]]=3,"Neutral",HRData[[#This Row],[Performance Rating]]=4,"Satisfied",HRData[[#This Row],[Performance Rating]]=5,"Very Satisfied")</f>
        <v>Very Dissatisfied</v>
      </c>
      <c r="P1938" s="7">
        <v>52195</v>
      </c>
      <c r="Q1938" s="7">
        <v>1002</v>
      </c>
      <c r="R1938" s="2">
        <v>9</v>
      </c>
      <c r="S1938" s="2">
        <v>2</v>
      </c>
      <c r="T1938" s="2">
        <v>10</v>
      </c>
      <c r="U1938" s="2">
        <v>3</v>
      </c>
      <c r="V1938" s="2" t="str" cm="1">
        <f t="array" ref="V1938">_xlfn.IFS(HRData[[#This Row],[Job Satisfaction Level]]=1,"Very Dissatisfied",HRData[[#This Row],[Job Satisfaction Level]]=2,"Dissatisfied",HRData[[#This Row],[Job Satisfaction Level]]=3,"Neutral",HRData[[#This Row],[Job Satisfaction Level]]=4,"Satisfied",HRData[[#This Row],[Job Satisfaction Level]]=5,"Very Satisfied")</f>
        <v>Neutral</v>
      </c>
      <c r="W1938" s="2" t="s">
        <v>40</v>
      </c>
      <c r="X1938" s="2" t="str">
        <f t="shared" si="122"/>
        <v>50-59</v>
      </c>
      <c r="Y1938" s="2" t="str">
        <f t="shared" si="123"/>
        <v>50-59</v>
      </c>
    </row>
    <row r="1939" spans="1:25" x14ac:dyDescent="0.25">
      <c r="A1939" s="2">
        <v>6896</v>
      </c>
      <c r="B1939" s="2" t="s">
        <v>2547</v>
      </c>
      <c r="C1939" s="2">
        <v>25</v>
      </c>
      <c r="D1939" s="2" t="s">
        <v>33</v>
      </c>
      <c r="E1939" s="2" t="s">
        <v>27</v>
      </c>
      <c r="F1939" s="2" t="s">
        <v>1622</v>
      </c>
      <c r="G1939" s="5">
        <v>42813</v>
      </c>
      <c r="H1939" s="2">
        <v>6.87</v>
      </c>
      <c r="I1939" s="2">
        <f t="shared" ca="1" si="120"/>
        <v>7</v>
      </c>
      <c r="J1939" s="2" t="str">
        <f t="shared" ca="1" si="121"/>
        <v>5-10</v>
      </c>
      <c r="K1939" s="5"/>
      <c r="L1939" s="2" t="s">
        <v>48</v>
      </c>
      <c r="M1939" s="2" t="s">
        <v>39</v>
      </c>
      <c r="N1939" s="2">
        <v>3</v>
      </c>
      <c r="O1939" s="2" t="str" cm="1">
        <f t="array" ref="O1939">_xlfn.IFS(HRData[[#This Row],[Performance Rating]]=1,"Very Dissatisfied",HRData[[#This Row],[Performance Rating]]=2,"Dissatisfied",HRData[[#This Row],[Performance Rating]]=3,"Neutral",HRData[[#This Row],[Performance Rating]]=4,"Satisfied",HRData[[#This Row],[Performance Rating]]=5,"Very Satisfied")</f>
        <v>Neutral</v>
      </c>
      <c r="P1939" s="7">
        <v>91717</v>
      </c>
      <c r="Q1939" s="7">
        <v>8159</v>
      </c>
      <c r="R1939" s="2">
        <v>0</v>
      </c>
      <c r="S1939" s="2">
        <v>5</v>
      </c>
      <c r="T1939" s="2">
        <v>4</v>
      </c>
      <c r="U1939" s="2">
        <v>1</v>
      </c>
      <c r="V1939" s="2" t="str" cm="1">
        <f t="array" ref="V19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39" s="2" t="s">
        <v>31</v>
      </c>
      <c r="X1939" s="2" t="str">
        <f t="shared" si="122"/>
        <v>20-29</v>
      </c>
      <c r="Y1939" s="2" t="str">
        <f t="shared" si="123"/>
        <v>20-29</v>
      </c>
    </row>
    <row r="1940" spans="1:25" x14ac:dyDescent="0.25">
      <c r="A1940" s="2">
        <v>4113</v>
      </c>
      <c r="B1940" s="2" t="s">
        <v>2548</v>
      </c>
      <c r="C1940" s="2">
        <v>51</v>
      </c>
      <c r="D1940" s="2" t="s">
        <v>33</v>
      </c>
      <c r="E1940" s="2" t="s">
        <v>42</v>
      </c>
      <c r="F1940" s="2" t="s">
        <v>347</v>
      </c>
      <c r="G1940" s="5">
        <v>41943</v>
      </c>
      <c r="H1940" s="2">
        <v>9.25</v>
      </c>
      <c r="I1940" s="2">
        <f t="shared" ca="1" si="120"/>
        <v>9</v>
      </c>
      <c r="J1940" s="2" t="str">
        <f t="shared" ca="1" si="121"/>
        <v>5-10</v>
      </c>
      <c r="K1940" s="5"/>
      <c r="L1940" s="2" t="s">
        <v>56</v>
      </c>
      <c r="M1940" s="2" t="s">
        <v>39</v>
      </c>
      <c r="N1940" s="2">
        <v>1</v>
      </c>
      <c r="O1940" s="2" t="str" cm="1">
        <f t="array" ref="O1940">_xlfn.IFS(HRData[[#This Row],[Performance Rating]]=1,"Very Dissatisfied",HRData[[#This Row],[Performance Rating]]=2,"Dissatisfied",HRData[[#This Row],[Performance Rating]]=3,"Neutral",HRData[[#This Row],[Performance Rating]]=4,"Satisfied",HRData[[#This Row],[Performance Rating]]=5,"Very Satisfied")</f>
        <v>Very Dissatisfied</v>
      </c>
      <c r="P1940" s="7">
        <v>58258</v>
      </c>
      <c r="Q1940" s="7">
        <v>7759</v>
      </c>
      <c r="R1940" s="2">
        <v>0</v>
      </c>
      <c r="S1940" s="2">
        <v>10</v>
      </c>
      <c r="T1940" s="2">
        <v>3</v>
      </c>
      <c r="U1940" s="2">
        <v>3</v>
      </c>
      <c r="V1940" s="2" t="str" cm="1">
        <f t="array" ref="V1940">_xlfn.IFS(HRData[[#This Row],[Job Satisfaction Level]]=1,"Very Dissatisfied",HRData[[#This Row],[Job Satisfaction Level]]=2,"Dissatisfied",HRData[[#This Row],[Job Satisfaction Level]]=3,"Neutral",HRData[[#This Row],[Job Satisfaction Level]]=4,"Satisfied",HRData[[#This Row],[Job Satisfaction Level]]=5,"Very Satisfied")</f>
        <v>Neutral</v>
      </c>
      <c r="W1940" s="2" t="s">
        <v>40</v>
      </c>
      <c r="X1940" s="2" t="str">
        <f t="shared" si="122"/>
        <v>50-59</v>
      </c>
      <c r="Y1940" s="2" t="str">
        <f t="shared" si="123"/>
        <v>50-59</v>
      </c>
    </row>
    <row r="1941" spans="1:25" x14ac:dyDescent="0.25">
      <c r="A1941" s="2">
        <v>3165</v>
      </c>
      <c r="B1941" s="2" t="s">
        <v>2549</v>
      </c>
      <c r="C1941" s="2">
        <v>39</v>
      </c>
      <c r="D1941" s="2" t="s">
        <v>33</v>
      </c>
      <c r="E1941" s="2" t="s">
        <v>34</v>
      </c>
      <c r="F1941" s="2" t="s">
        <v>1523</v>
      </c>
      <c r="G1941" s="5">
        <v>45282</v>
      </c>
      <c r="H1941" s="2">
        <v>0.1</v>
      </c>
      <c r="I1941" s="2">
        <f t="shared" ca="1" si="120"/>
        <v>0</v>
      </c>
      <c r="J1941" s="2" t="str">
        <f t="shared" ca="1" si="121"/>
        <v>New</v>
      </c>
      <c r="K1941" s="5"/>
      <c r="L1941" s="2" t="s">
        <v>29</v>
      </c>
      <c r="M1941" s="2" t="s">
        <v>39</v>
      </c>
      <c r="N1941" s="2">
        <v>2</v>
      </c>
      <c r="O1941" s="2" t="str" cm="1">
        <f t="array" ref="O1941">_xlfn.IFS(HRData[[#This Row],[Performance Rating]]=1,"Very Dissatisfied",HRData[[#This Row],[Performance Rating]]=2,"Dissatisfied",HRData[[#This Row],[Performance Rating]]=3,"Neutral",HRData[[#This Row],[Performance Rating]]=4,"Satisfied",HRData[[#This Row],[Performance Rating]]=5,"Very Satisfied")</f>
        <v>Dissatisfied</v>
      </c>
      <c r="P1941" s="7">
        <v>67562</v>
      </c>
      <c r="Q1941" s="7">
        <v>1296</v>
      </c>
      <c r="R1941" s="2">
        <v>0</v>
      </c>
      <c r="S1941" s="2">
        <v>0</v>
      </c>
      <c r="T1941" s="2">
        <v>0</v>
      </c>
      <c r="U1941" s="2">
        <v>2</v>
      </c>
      <c r="V1941" s="2" t="str" cm="1">
        <f t="array" ref="V1941">_xlfn.IFS(HRData[[#This Row],[Job Satisfaction Level]]=1,"Very Dissatisfied",HRData[[#This Row],[Job Satisfaction Level]]=2,"Dissatisfied",HRData[[#This Row],[Job Satisfaction Level]]=3,"Neutral",HRData[[#This Row],[Job Satisfaction Level]]=4,"Satisfied",HRData[[#This Row],[Job Satisfaction Level]]=5,"Very Satisfied")</f>
        <v>Dissatisfied</v>
      </c>
      <c r="W1941" s="2" t="s">
        <v>45</v>
      </c>
      <c r="X1941" s="2" t="str">
        <f t="shared" si="122"/>
        <v>30-39</v>
      </c>
      <c r="Y1941" s="2" t="str">
        <f t="shared" si="123"/>
        <v>30-39</v>
      </c>
    </row>
    <row r="1942" spans="1:25" x14ac:dyDescent="0.25">
      <c r="A1942" s="2">
        <v>9854</v>
      </c>
      <c r="B1942" s="2" t="s">
        <v>2550</v>
      </c>
      <c r="C1942" s="2">
        <v>29</v>
      </c>
      <c r="D1942" s="2" t="s">
        <v>33</v>
      </c>
      <c r="E1942" s="2" t="s">
        <v>34</v>
      </c>
      <c r="F1942" s="2" t="s">
        <v>473</v>
      </c>
      <c r="G1942" s="5">
        <v>42031</v>
      </c>
      <c r="H1942" s="2">
        <v>9.01</v>
      </c>
      <c r="I1942" s="2">
        <f t="shared" ca="1" si="120"/>
        <v>9</v>
      </c>
      <c r="J1942" s="2" t="str">
        <f t="shared" ca="1" si="121"/>
        <v>5-10</v>
      </c>
      <c r="K1942" s="5"/>
      <c r="L1942" s="2" t="s">
        <v>48</v>
      </c>
      <c r="M1942" s="2" t="s">
        <v>39</v>
      </c>
      <c r="N1942" s="2">
        <v>2</v>
      </c>
      <c r="O1942" s="2" t="str" cm="1">
        <f t="array" ref="O1942">_xlfn.IFS(HRData[[#This Row],[Performance Rating]]=1,"Very Dissatisfied",HRData[[#This Row],[Performance Rating]]=2,"Dissatisfied",HRData[[#This Row],[Performance Rating]]=3,"Neutral",HRData[[#This Row],[Performance Rating]]=4,"Satisfied",HRData[[#This Row],[Performance Rating]]=5,"Very Satisfied")</f>
        <v>Dissatisfied</v>
      </c>
      <c r="P1942" s="7">
        <v>75518</v>
      </c>
      <c r="Q1942" s="7">
        <v>3126</v>
      </c>
      <c r="R1942" s="2">
        <v>3</v>
      </c>
      <c r="S1942" s="2">
        <v>7</v>
      </c>
      <c r="T1942" s="2">
        <v>2</v>
      </c>
      <c r="U1942" s="2">
        <v>4</v>
      </c>
      <c r="V1942" s="2" t="str" cm="1">
        <f t="array" ref="V1942">_xlfn.IFS(HRData[[#This Row],[Job Satisfaction Level]]=1,"Very Dissatisfied",HRData[[#This Row],[Job Satisfaction Level]]=2,"Dissatisfied",HRData[[#This Row],[Job Satisfaction Level]]=3,"Neutral",HRData[[#This Row],[Job Satisfaction Level]]=4,"Satisfied",HRData[[#This Row],[Job Satisfaction Level]]=5,"Very Satisfied")</f>
        <v>Satisfied</v>
      </c>
      <c r="W1942" s="2" t="s">
        <v>40</v>
      </c>
      <c r="X1942" s="2" t="str">
        <f t="shared" si="122"/>
        <v>20-29</v>
      </c>
      <c r="Y1942" s="2" t="str">
        <f t="shared" si="123"/>
        <v>20-29</v>
      </c>
    </row>
    <row r="1943" spans="1:25" x14ac:dyDescent="0.25">
      <c r="A1943" s="2">
        <v>9127</v>
      </c>
      <c r="B1943" s="2" t="s">
        <v>2551</v>
      </c>
      <c r="C1943" s="2">
        <v>21</v>
      </c>
      <c r="D1943" s="2" t="s">
        <v>33</v>
      </c>
      <c r="E1943" s="2" t="s">
        <v>50</v>
      </c>
      <c r="F1943" s="2" t="s">
        <v>1877</v>
      </c>
      <c r="G1943" s="5">
        <v>44696</v>
      </c>
      <c r="H1943" s="2">
        <v>1.71</v>
      </c>
      <c r="I1943" s="2">
        <f t="shared" ca="1" si="120"/>
        <v>1</v>
      </c>
      <c r="J1943" s="2" t="str">
        <f t="shared" ca="1" si="121"/>
        <v>1-3</v>
      </c>
      <c r="K1943" s="5">
        <v>45082</v>
      </c>
      <c r="L1943" s="2" t="s">
        <v>48</v>
      </c>
      <c r="M1943" s="2" t="s">
        <v>30</v>
      </c>
      <c r="N1943" s="2">
        <v>1</v>
      </c>
      <c r="O1943" s="2" t="str" cm="1">
        <f t="array" ref="O1943">_xlfn.IFS(HRData[[#This Row],[Performance Rating]]=1,"Very Dissatisfied",HRData[[#This Row],[Performance Rating]]=2,"Dissatisfied",HRData[[#This Row],[Performance Rating]]=3,"Neutral",HRData[[#This Row],[Performance Rating]]=4,"Satisfied",HRData[[#This Row],[Performance Rating]]=5,"Very Satisfied")</f>
        <v>Very Dissatisfied</v>
      </c>
      <c r="P1943" s="7">
        <v>143393</v>
      </c>
      <c r="Q1943" s="7">
        <v>3024</v>
      </c>
      <c r="R1943" s="2">
        <v>8</v>
      </c>
      <c r="S1943" s="2">
        <v>5</v>
      </c>
      <c r="T1943" s="2">
        <v>0</v>
      </c>
      <c r="U1943" s="2">
        <v>3</v>
      </c>
      <c r="V1943" s="2" t="str" cm="1">
        <f t="array" ref="V1943">_xlfn.IFS(HRData[[#This Row],[Job Satisfaction Level]]=1,"Very Dissatisfied",HRData[[#This Row],[Job Satisfaction Level]]=2,"Dissatisfied",HRData[[#This Row],[Job Satisfaction Level]]=3,"Neutral",HRData[[#This Row],[Job Satisfaction Level]]=4,"Satisfied",HRData[[#This Row],[Job Satisfaction Level]]=5,"Very Satisfied")</f>
        <v>Neutral</v>
      </c>
      <c r="W1943" s="2" t="s">
        <v>31</v>
      </c>
      <c r="X1943" s="2" t="str">
        <f t="shared" si="122"/>
        <v>20-29</v>
      </c>
      <c r="Y1943" s="2" t="str">
        <f t="shared" si="123"/>
        <v>20-29</v>
      </c>
    </row>
    <row r="1944" spans="1:25" x14ac:dyDescent="0.25">
      <c r="A1944" s="2">
        <v>4522</v>
      </c>
      <c r="B1944" s="2" t="s">
        <v>2552</v>
      </c>
      <c r="C1944" s="2">
        <v>35</v>
      </c>
      <c r="D1944" s="2" t="s">
        <v>33</v>
      </c>
      <c r="E1944" s="2" t="s">
        <v>50</v>
      </c>
      <c r="F1944" s="2" t="s">
        <v>1152</v>
      </c>
      <c r="G1944" s="5">
        <v>45170</v>
      </c>
      <c r="H1944" s="2">
        <v>0.41</v>
      </c>
      <c r="I1944" s="2">
        <f t="shared" ca="1" si="120"/>
        <v>0</v>
      </c>
      <c r="J1944" s="2" t="str">
        <f t="shared" ca="1" si="121"/>
        <v>New</v>
      </c>
      <c r="K1944" s="5"/>
      <c r="L1944" s="2" t="s">
        <v>48</v>
      </c>
      <c r="M1944" s="2" t="s">
        <v>39</v>
      </c>
      <c r="N1944" s="2">
        <v>4</v>
      </c>
      <c r="O1944" s="2" t="str" cm="1">
        <f t="array" ref="O1944">_xlfn.IFS(HRData[[#This Row],[Performance Rating]]=1,"Very Dissatisfied",HRData[[#This Row],[Performance Rating]]=2,"Dissatisfied",HRData[[#This Row],[Performance Rating]]=3,"Neutral",HRData[[#This Row],[Performance Rating]]=4,"Satisfied",HRData[[#This Row],[Performance Rating]]=5,"Very Satisfied")</f>
        <v>Satisfied</v>
      </c>
      <c r="P1944" s="7">
        <v>67542</v>
      </c>
      <c r="Q1944" s="7">
        <v>103</v>
      </c>
      <c r="R1944" s="2">
        <v>8</v>
      </c>
      <c r="S1944" s="2">
        <v>6</v>
      </c>
      <c r="T1944" s="2">
        <v>0</v>
      </c>
      <c r="U1944" s="2">
        <v>3</v>
      </c>
      <c r="V1944" s="2" t="str" cm="1">
        <f t="array" ref="V1944">_xlfn.IFS(HRData[[#This Row],[Job Satisfaction Level]]=1,"Very Dissatisfied",HRData[[#This Row],[Job Satisfaction Level]]=2,"Dissatisfied",HRData[[#This Row],[Job Satisfaction Level]]=3,"Neutral",HRData[[#This Row],[Job Satisfaction Level]]=4,"Satisfied",HRData[[#This Row],[Job Satisfaction Level]]=5,"Very Satisfied")</f>
        <v>Neutral</v>
      </c>
      <c r="W1944" s="2" t="s">
        <v>45</v>
      </c>
      <c r="X1944" s="2" t="str">
        <f t="shared" si="122"/>
        <v>30-39</v>
      </c>
      <c r="Y1944" s="2" t="str">
        <f t="shared" si="123"/>
        <v>30-39</v>
      </c>
    </row>
    <row r="1945" spans="1:25" x14ac:dyDescent="0.25">
      <c r="A1945" s="2">
        <v>7204</v>
      </c>
      <c r="B1945" s="2" t="s">
        <v>2553</v>
      </c>
      <c r="C1945" s="2">
        <v>28</v>
      </c>
      <c r="D1945" s="2" t="s">
        <v>33</v>
      </c>
      <c r="E1945" s="2" t="s">
        <v>50</v>
      </c>
      <c r="F1945" s="2" t="s">
        <v>182</v>
      </c>
      <c r="G1945" s="5">
        <v>41837</v>
      </c>
      <c r="H1945" s="2">
        <v>9.5399999999999991</v>
      </c>
      <c r="I1945" s="2">
        <f t="shared" ca="1" si="120"/>
        <v>9</v>
      </c>
      <c r="J1945" s="2" t="str">
        <f t="shared" ca="1" si="121"/>
        <v>5-10</v>
      </c>
      <c r="K1945" s="5"/>
      <c r="L1945" s="2" t="s">
        <v>29</v>
      </c>
      <c r="M1945" s="2" t="s">
        <v>39</v>
      </c>
      <c r="N1945" s="2">
        <v>1</v>
      </c>
      <c r="O1945" s="2" t="str" cm="1">
        <f t="array" ref="O1945">_xlfn.IFS(HRData[[#This Row],[Performance Rating]]=1,"Very Dissatisfied",HRData[[#This Row],[Performance Rating]]=2,"Dissatisfied",HRData[[#This Row],[Performance Rating]]=3,"Neutral",HRData[[#This Row],[Performance Rating]]=4,"Satisfied",HRData[[#This Row],[Performance Rating]]=5,"Very Satisfied")</f>
        <v>Very Dissatisfied</v>
      </c>
      <c r="P1945" s="7">
        <v>114658</v>
      </c>
      <c r="Q1945" s="7">
        <v>9198</v>
      </c>
      <c r="R1945" s="2">
        <v>4</v>
      </c>
      <c r="S1945" s="2">
        <v>4</v>
      </c>
      <c r="T1945" s="2">
        <v>1</v>
      </c>
      <c r="U1945" s="2">
        <v>4</v>
      </c>
      <c r="V1945" s="2" t="str" cm="1">
        <f t="array" ref="V1945">_xlfn.IFS(HRData[[#This Row],[Job Satisfaction Level]]=1,"Very Dissatisfied",HRData[[#This Row],[Job Satisfaction Level]]=2,"Dissatisfied",HRData[[#This Row],[Job Satisfaction Level]]=3,"Neutral",HRData[[#This Row],[Job Satisfaction Level]]=4,"Satisfied",HRData[[#This Row],[Job Satisfaction Level]]=5,"Very Satisfied")</f>
        <v>Satisfied</v>
      </c>
      <c r="W1945" s="2" t="s">
        <v>31</v>
      </c>
      <c r="X1945" s="2" t="str">
        <f t="shared" si="122"/>
        <v>20-29</v>
      </c>
      <c r="Y1945" s="2" t="str">
        <f t="shared" si="123"/>
        <v>20-29</v>
      </c>
    </row>
    <row r="1946" spans="1:25" x14ac:dyDescent="0.25">
      <c r="A1946" s="2">
        <v>5526</v>
      </c>
      <c r="B1946" s="2" t="s">
        <v>2554</v>
      </c>
      <c r="C1946" s="2">
        <v>33</v>
      </c>
      <c r="D1946" s="2" t="s">
        <v>33</v>
      </c>
      <c r="E1946" s="2" t="s">
        <v>27</v>
      </c>
      <c r="F1946" s="2" t="s">
        <v>99</v>
      </c>
      <c r="G1946" s="5">
        <v>43738</v>
      </c>
      <c r="H1946" s="2">
        <v>4.33</v>
      </c>
      <c r="I1946" s="2">
        <f t="shared" ca="1" si="120"/>
        <v>4</v>
      </c>
      <c r="J1946" s="2" t="str">
        <f t="shared" ca="1" si="121"/>
        <v>3-5</v>
      </c>
      <c r="K1946" s="5"/>
      <c r="L1946" s="2" t="s">
        <v>29</v>
      </c>
      <c r="M1946" s="2" t="s">
        <v>39</v>
      </c>
      <c r="N1946" s="2">
        <v>5</v>
      </c>
      <c r="O1946" s="2" t="str" cm="1">
        <f t="array" ref="O1946">_xlfn.IFS(HRData[[#This Row],[Performance Rating]]=1,"Very Dissatisfied",HRData[[#This Row],[Performance Rating]]=2,"Dissatisfied",HRData[[#This Row],[Performance Rating]]=3,"Neutral",HRData[[#This Row],[Performance Rating]]=4,"Satisfied",HRData[[#This Row],[Performance Rating]]=5,"Very Satisfied")</f>
        <v>Very Satisfied</v>
      </c>
      <c r="P1946" s="7">
        <v>72589</v>
      </c>
      <c r="Q1946" s="7">
        <v>9030</v>
      </c>
      <c r="R1946" s="2">
        <v>1</v>
      </c>
      <c r="S1946" s="2">
        <v>5</v>
      </c>
      <c r="T1946" s="2">
        <v>5</v>
      </c>
      <c r="U1946" s="2">
        <v>4</v>
      </c>
      <c r="V1946" s="2" t="str" cm="1">
        <f t="array" ref="V1946">_xlfn.IFS(HRData[[#This Row],[Job Satisfaction Level]]=1,"Very Dissatisfied",HRData[[#This Row],[Job Satisfaction Level]]=2,"Dissatisfied",HRData[[#This Row],[Job Satisfaction Level]]=3,"Neutral",HRData[[#This Row],[Job Satisfaction Level]]=4,"Satisfied",HRData[[#This Row],[Job Satisfaction Level]]=5,"Very Satisfied")</f>
        <v>Satisfied</v>
      </c>
      <c r="W1946" s="2" t="s">
        <v>40</v>
      </c>
      <c r="X1946" s="2" t="str">
        <f t="shared" si="122"/>
        <v>30-39</v>
      </c>
      <c r="Y1946" s="2" t="str">
        <f t="shared" si="123"/>
        <v>30-39</v>
      </c>
    </row>
    <row r="1947" spans="1:25" x14ac:dyDescent="0.25">
      <c r="A1947" s="2">
        <v>2440</v>
      </c>
      <c r="B1947" s="2" t="s">
        <v>2555</v>
      </c>
      <c r="C1947" s="2">
        <v>40</v>
      </c>
      <c r="D1947" s="2" t="s">
        <v>33</v>
      </c>
      <c r="E1947" s="2" t="s">
        <v>37</v>
      </c>
      <c r="F1947" s="2" t="s">
        <v>1570</v>
      </c>
      <c r="G1947" s="5">
        <v>45208</v>
      </c>
      <c r="H1947" s="2">
        <v>0.3</v>
      </c>
      <c r="I1947" s="2">
        <f t="shared" ca="1" si="120"/>
        <v>0</v>
      </c>
      <c r="J1947" s="2" t="str">
        <f t="shared" ca="1" si="121"/>
        <v>New</v>
      </c>
      <c r="K1947" s="5"/>
      <c r="L1947" s="2" t="s">
        <v>48</v>
      </c>
      <c r="M1947" s="2" t="s">
        <v>39</v>
      </c>
      <c r="N1947" s="2">
        <v>1</v>
      </c>
      <c r="O1947" s="2" t="str" cm="1">
        <f t="array" ref="O1947">_xlfn.IFS(HRData[[#This Row],[Performance Rating]]=1,"Very Dissatisfied",HRData[[#This Row],[Performance Rating]]=2,"Dissatisfied",HRData[[#This Row],[Performance Rating]]=3,"Neutral",HRData[[#This Row],[Performance Rating]]=4,"Satisfied",HRData[[#This Row],[Performance Rating]]=5,"Very Satisfied")</f>
        <v>Very Dissatisfied</v>
      </c>
      <c r="P1947" s="7">
        <v>34889</v>
      </c>
      <c r="Q1947" s="7">
        <v>2599</v>
      </c>
      <c r="R1947" s="2">
        <v>16</v>
      </c>
      <c r="S1947" s="2">
        <v>7</v>
      </c>
      <c r="T1947" s="2">
        <v>3</v>
      </c>
      <c r="U1947" s="2">
        <v>5</v>
      </c>
      <c r="V1947" s="2" t="str" cm="1">
        <f t="array" ref="V1947">_xlfn.IFS(HRData[[#This Row],[Job Satisfaction Level]]=1,"Very Dissatisfied",HRData[[#This Row],[Job Satisfaction Level]]=2,"Dissatisfied",HRData[[#This Row],[Job Satisfaction Level]]=3,"Neutral",HRData[[#This Row],[Job Satisfaction Level]]=4,"Satisfied",HRData[[#This Row],[Job Satisfaction Level]]=5,"Very Satisfied")</f>
        <v>Very Satisfied</v>
      </c>
      <c r="W1947" s="2" t="s">
        <v>40</v>
      </c>
      <c r="X1947" s="2" t="str">
        <f t="shared" si="122"/>
        <v>40-49</v>
      </c>
      <c r="Y1947" s="2" t="str">
        <f t="shared" si="123"/>
        <v>40-49</v>
      </c>
    </row>
    <row r="1948" spans="1:25" x14ac:dyDescent="0.25">
      <c r="A1948" s="2">
        <v>7633</v>
      </c>
      <c r="B1948" s="2" t="s">
        <v>2556</v>
      </c>
      <c r="C1948" s="2">
        <v>22</v>
      </c>
      <c r="D1948" s="2" t="s">
        <v>33</v>
      </c>
      <c r="E1948" s="2" t="s">
        <v>50</v>
      </c>
      <c r="F1948" s="2" t="s">
        <v>733</v>
      </c>
      <c r="G1948" s="5">
        <v>45149</v>
      </c>
      <c r="H1948" s="2">
        <v>0.47</v>
      </c>
      <c r="I1948" s="2">
        <f t="shared" ca="1" si="120"/>
        <v>0</v>
      </c>
      <c r="J1948" s="2" t="str">
        <f t="shared" ca="1" si="121"/>
        <v>New</v>
      </c>
      <c r="K1948" s="5">
        <v>45246</v>
      </c>
      <c r="L1948" s="2" t="s">
        <v>44</v>
      </c>
      <c r="M1948" s="2" t="s">
        <v>30</v>
      </c>
      <c r="N1948" s="2">
        <v>3</v>
      </c>
      <c r="O1948" s="2" t="str" cm="1">
        <f t="array" ref="O1948">_xlfn.IFS(HRData[[#This Row],[Performance Rating]]=1,"Very Dissatisfied",HRData[[#This Row],[Performance Rating]]=2,"Dissatisfied",HRData[[#This Row],[Performance Rating]]=3,"Neutral",HRData[[#This Row],[Performance Rating]]=4,"Satisfied",HRData[[#This Row],[Performance Rating]]=5,"Very Satisfied")</f>
        <v>Neutral</v>
      </c>
      <c r="P1948" s="7">
        <v>132025</v>
      </c>
      <c r="Q1948" s="7">
        <v>8481</v>
      </c>
      <c r="R1948" s="2">
        <v>11</v>
      </c>
      <c r="S1948" s="2">
        <v>8</v>
      </c>
      <c r="T1948" s="2">
        <v>7</v>
      </c>
      <c r="U1948" s="2">
        <v>5</v>
      </c>
      <c r="V1948" s="2" t="str" cm="1">
        <f t="array" ref="V1948">_xlfn.IFS(HRData[[#This Row],[Job Satisfaction Level]]=1,"Very Dissatisfied",HRData[[#This Row],[Job Satisfaction Level]]=2,"Dissatisfied",HRData[[#This Row],[Job Satisfaction Level]]=3,"Neutral",HRData[[#This Row],[Job Satisfaction Level]]=4,"Satisfied",HRData[[#This Row],[Job Satisfaction Level]]=5,"Very Satisfied")</f>
        <v>Very Satisfied</v>
      </c>
      <c r="W1948" s="2" t="s">
        <v>31</v>
      </c>
      <c r="X1948" s="2" t="str">
        <f t="shared" si="122"/>
        <v>20-29</v>
      </c>
      <c r="Y1948" s="2" t="str">
        <f t="shared" si="123"/>
        <v>20-29</v>
      </c>
    </row>
    <row r="1949" spans="1:25" x14ac:dyDescent="0.25">
      <c r="A1949" s="2">
        <v>7777</v>
      </c>
      <c r="B1949" s="2" t="s">
        <v>2557</v>
      </c>
      <c r="C1949" s="2">
        <v>56</v>
      </c>
      <c r="D1949" s="2" t="s">
        <v>33</v>
      </c>
      <c r="E1949" s="2" t="s">
        <v>34</v>
      </c>
      <c r="F1949" s="2" t="s">
        <v>1349</v>
      </c>
      <c r="G1949" s="5">
        <v>43433</v>
      </c>
      <c r="H1949" s="2">
        <v>5.17</v>
      </c>
      <c r="I1949" s="2">
        <f t="shared" ca="1" si="120"/>
        <v>2</v>
      </c>
      <c r="J1949" s="2" t="str">
        <f t="shared" ca="1" si="121"/>
        <v>1-3</v>
      </c>
      <c r="K1949" s="5">
        <v>44316</v>
      </c>
      <c r="L1949" s="2" t="s">
        <v>48</v>
      </c>
      <c r="M1949" s="2" t="s">
        <v>30</v>
      </c>
      <c r="N1949" s="2">
        <v>4</v>
      </c>
      <c r="O1949" s="2" t="str" cm="1">
        <f t="array" ref="O1949">_xlfn.IFS(HRData[[#This Row],[Performance Rating]]=1,"Very Dissatisfied",HRData[[#This Row],[Performance Rating]]=2,"Dissatisfied",HRData[[#This Row],[Performance Rating]]=3,"Neutral",HRData[[#This Row],[Performance Rating]]=4,"Satisfied",HRData[[#This Row],[Performance Rating]]=5,"Very Satisfied")</f>
        <v>Satisfied</v>
      </c>
      <c r="P1949" s="7">
        <v>139289</v>
      </c>
      <c r="Q1949" s="7">
        <v>8746</v>
      </c>
      <c r="R1949" s="2">
        <v>3</v>
      </c>
      <c r="S1949" s="2">
        <v>7</v>
      </c>
      <c r="T1949" s="2">
        <v>10</v>
      </c>
      <c r="U1949" s="2">
        <v>5</v>
      </c>
      <c r="V1949" s="2" t="str" cm="1">
        <f t="array" ref="V1949">_xlfn.IFS(HRData[[#This Row],[Job Satisfaction Level]]=1,"Very Dissatisfied",HRData[[#This Row],[Job Satisfaction Level]]=2,"Dissatisfied",HRData[[#This Row],[Job Satisfaction Level]]=3,"Neutral",HRData[[#This Row],[Job Satisfaction Level]]=4,"Satisfied",HRData[[#This Row],[Job Satisfaction Level]]=5,"Very Satisfied")</f>
        <v>Very Satisfied</v>
      </c>
      <c r="W1949" s="2" t="s">
        <v>45</v>
      </c>
      <c r="X1949" s="2" t="str">
        <f t="shared" si="122"/>
        <v>50-59</v>
      </c>
      <c r="Y1949" s="2" t="str">
        <f t="shared" si="123"/>
        <v>50-59</v>
      </c>
    </row>
    <row r="1950" spans="1:25" x14ac:dyDescent="0.25">
      <c r="A1950" s="2">
        <v>9324</v>
      </c>
      <c r="B1950" s="2" t="s">
        <v>2558</v>
      </c>
      <c r="C1950" s="2">
        <v>37</v>
      </c>
      <c r="D1950" s="2" t="s">
        <v>33</v>
      </c>
      <c r="E1950" s="2" t="s">
        <v>34</v>
      </c>
      <c r="F1950" s="2" t="s">
        <v>1262</v>
      </c>
      <c r="G1950" s="5">
        <v>44706</v>
      </c>
      <c r="H1950" s="2">
        <v>1.68</v>
      </c>
      <c r="I1950" s="2">
        <f t="shared" ca="1" si="120"/>
        <v>1</v>
      </c>
      <c r="J1950" s="2" t="str">
        <f t="shared" ca="1" si="121"/>
        <v>1-3</v>
      </c>
      <c r="K1950" s="5"/>
      <c r="L1950" s="2" t="s">
        <v>56</v>
      </c>
      <c r="M1950" s="2" t="s">
        <v>39</v>
      </c>
      <c r="N1950" s="2">
        <v>5</v>
      </c>
      <c r="O1950" s="2" t="str" cm="1">
        <f t="array" ref="O1950">_xlfn.IFS(HRData[[#This Row],[Performance Rating]]=1,"Very Dissatisfied",HRData[[#This Row],[Performance Rating]]=2,"Dissatisfied",HRData[[#This Row],[Performance Rating]]=3,"Neutral",HRData[[#This Row],[Performance Rating]]=4,"Satisfied",HRData[[#This Row],[Performance Rating]]=5,"Very Satisfied")</f>
        <v>Very Satisfied</v>
      </c>
      <c r="P1950" s="7">
        <v>129348</v>
      </c>
      <c r="Q1950" s="7">
        <v>9935</v>
      </c>
      <c r="R1950" s="2">
        <v>6</v>
      </c>
      <c r="S1950" s="2">
        <v>0</v>
      </c>
      <c r="T1950" s="2">
        <v>7</v>
      </c>
      <c r="U1950" s="2">
        <v>3</v>
      </c>
      <c r="V1950" s="2" t="str" cm="1">
        <f t="array" ref="V1950">_xlfn.IFS(HRData[[#This Row],[Job Satisfaction Level]]=1,"Very Dissatisfied",HRData[[#This Row],[Job Satisfaction Level]]=2,"Dissatisfied",HRData[[#This Row],[Job Satisfaction Level]]=3,"Neutral",HRData[[#This Row],[Job Satisfaction Level]]=4,"Satisfied",HRData[[#This Row],[Job Satisfaction Level]]=5,"Very Satisfied")</f>
        <v>Neutral</v>
      </c>
      <c r="W1950" s="2" t="s">
        <v>31</v>
      </c>
      <c r="X1950" s="2" t="str">
        <f t="shared" si="122"/>
        <v>30-39</v>
      </c>
      <c r="Y1950" s="2" t="str">
        <f t="shared" si="123"/>
        <v>30-39</v>
      </c>
    </row>
    <row r="1951" spans="1:25" x14ac:dyDescent="0.25">
      <c r="A1951" s="2">
        <v>5631</v>
      </c>
      <c r="B1951" s="2" t="s">
        <v>2559</v>
      </c>
      <c r="C1951" s="2">
        <v>47</v>
      </c>
      <c r="D1951" s="2" t="s">
        <v>33</v>
      </c>
      <c r="E1951" s="2" t="s">
        <v>42</v>
      </c>
      <c r="F1951" s="2" t="s">
        <v>1417</v>
      </c>
      <c r="G1951" s="5">
        <v>44368</v>
      </c>
      <c r="H1951" s="2">
        <v>2.61</v>
      </c>
      <c r="I1951" s="2">
        <f t="shared" ca="1" si="120"/>
        <v>0</v>
      </c>
      <c r="J1951" s="2" t="str">
        <f t="shared" ca="1" si="121"/>
        <v>New</v>
      </c>
      <c r="K1951" s="5">
        <v>44628</v>
      </c>
      <c r="L1951" s="2" t="s">
        <v>29</v>
      </c>
      <c r="M1951" s="2" t="s">
        <v>30</v>
      </c>
      <c r="N1951" s="2">
        <v>4</v>
      </c>
      <c r="O1951" s="2" t="str" cm="1">
        <f t="array" ref="O1951">_xlfn.IFS(HRData[[#This Row],[Performance Rating]]=1,"Very Dissatisfied",HRData[[#This Row],[Performance Rating]]=2,"Dissatisfied",HRData[[#This Row],[Performance Rating]]=3,"Neutral",HRData[[#This Row],[Performance Rating]]=4,"Satisfied",HRData[[#This Row],[Performance Rating]]=5,"Very Satisfied")</f>
        <v>Satisfied</v>
      </c>
      <c r="P1951" s="7">
        <v>142632</v>
      </c>
      <c r="Q1951" s="7">
        <v>8852</v>
      </c>
      <c r="R1951" s="2">
        <v>16</v>
      </c>
      <c r="S1951" s="2">
        <v>3</v>
      </c>
      <c r="T1951" s="2">
        <v>7</v>
      </c>
      <c r="U1951" s="2">
        <v>3</v>
      </c>
      <c r="V1951" s="2" t="str" cm="1">
        <f t="array" ref="V1951">_xlfn.IFS(HRData[[#This Row],[Job Satisfaction Level]]=1,"Very Dissatisfied",HRData[[#This Row],[Job Satisfaction Level]]=2,"Dissatisfied",HRData[[#This Row],[Job Satisfaction Level]]=3,"Neutral",HRData[[#This Row],[Job Satisfaction Level]]=4,"Satisfied",HRData[[#This Row],[Job Satisfaction Level]]=5,"Very Satisfied")</f>
        <v>Neutral</v>
      </c>
      <c r="W1951" s="2" t="s">
        <v>45</v>
      </c>
      <c r="X1951" s="2" t="str">
        <f t="shared" si="122"/>
        <v>40-49</v>
      </c>
      <c r="Y1951" s="2" t="str">
        <f t="shared" si="123"/>
        <v>40-49</v>
      </c>
    </row>
    <row r="1952" spans="1:25" x14ac:dyDescent="0.25">
      <c r="A1952" s="2">
        <v>8140</v>
      </c>
      <c r="B1952" s="2" t="s">
        <v>2560</v>
      </c>
      <c r="C1952" s="2">
        <v>27</v>
      </c>
      <c r="D1952" s="2" t="s">
        <v>33</v>
      </c>
      <c r="E1952" s="2" t="s">
        <v>42</v>
      </c>
      <c r="F1952" s="2" t="s">
        <v>345</v>
      </c>
      <c r="G1952" s="5">
        <v>45036</v>
      </c>
      <c r="H1952" s="2">
        <v>0.78</v>
      </c>
      <c r="I1952" s="2">
        <f t="shared" ca="1" si="120"/>
        <v>0</v>
      </c>
      <c r="J1952" s="2" t="str">
        <f t="shared" ca="1" si="121"/>
        <v>New</v>
      </c>
      <c r="K1952" s="5">
        <v>45303</v>
      </c>
      <c r="L1952" s="2" t="s">
        <v>29</v>
      </c>
      <c r="M1952" s="2" t="s">
        <v>30</v>
      </c>
      <c r="N1952" s="2">
        <v>3</v>
      </c>
      <c r="O1952" s="2" t="str" cm="1">
        <f t="array" ref="O1952">_xlfn.IFS(HRData[[#This Row],[Performance Rating]]=1,"Very Dissatisfied",HRData[[#This Row],[Performance Rating]]=2,"Dissatisfied",HRData[[#This Row],[Performance Rating]]=3,"Neutral",HRData[[#This Row],[Performance Rating]]=4,"Satisfied",HRData[[#This Row],[Performance Rating]]=5,"Very Satisfied")</f>
        <v>Neutral</v>
      </c>
      <c r="P1952" s="7">
        <v>148929</v>
      </c>
      <c r="Q1952" s="7">
        <v>8922</v>
      </c>
      <c r="R1952" s="2">
        <v>10</v>
      </c>
      <c r="S1952" s="2">
        <v>6</v>
      </c>
      <c r="T1952" s="2">
        <v>2</v>
      </c>
      <c r="U1952" s="2">
        <v>5</v>
      </c>
      <c r="V1952" s="2" t="str" cm="1">
        <f t="array" ref="V1952">_xlfn.IFS(HRData[[#This Row],[Job Satisfaction Level]]=1,"Very Dissatisfied",HRData[[#This Row],[Job Satisfaction Level]]=2,"Dissatisfied",HRData[[#This Row],[Job Satisfaction Level]]=3,"Neutral",HRData[[#This Row],[Job Satisfaction Level]]=4,"Satisfied",HRData[[#This Row],[Job Satisfaction Level]]=5,"Very Satisfied")</f>
        <v>Very Satisfied</v>
      </c>
      <c r="W1952" s="2" t="s">
        <v>45</v>
      </c>
      <c r="X1952" s="2" t="str">
        <f t="shared" si="122"/>
        <v>20-29</v>
      </c>
      <c r="Y1952" s="2" t="str">
        <f t="shared" si="123"/>
        <v>20-29</v>
      </c>
    </row>
    <row r="1953" spans="1:25" x14ac:dyDescent="0.25">
      <c r="A1953" s="2">
        <v>4914</v>
      </c>
      <c r="B1953" s="2" t="s">
        <v>2561</v>
      </c>
      <c r="C1953" s="2">
        <v>51</v>
      </c>
      <c r="D1953" s="2" t="s">
        <v>33</v>
      </c>
      <c r="E1953" s="2" t="s">
        <v>37</v>
      </c>
      <c r="F1953" s="2" t="s">
        <v>186</v>
      </c>
      <c r="G1953" s="5">
        <v>43298</v>
      </c>
      <c r="H1953" s="2">
        <v>5.54</v>
      </c>
      <c r="I1953" s="2">
        <f t="shared" ca="1" si="120"/>
        <v>2</v>
      </c>
      <c r="J1953" s="2" t="str">
        <f t="shared" ca="1" si="121"/>
        <v>1-3</v>
      </c>
      <c r="K1953" s="5">
        <v>44157</v>
      </c>
      <c r="L1953" s="2" t="s">
        <v>48</v>
      </c>
      <c r="M1953" s="2" t="s">
        <v>30</v>
      </c>
      <c r="N1953" s="2">
        <v>5</v>
      </c>
      <c r="O1953" s="2" t="str" cm="1">
        <f t="array" ref="O1953">_xlfn.IFS(HRData[[#This Row],[Performance Rating]]=1,"Very Dissatisfied",HRData[[#This Row],[Performance Rating]]=2,"Dissatisfied",HRData[[#This Row],[Performance Rating]]=3,"Neutral",HRData[[#This Row],[Performance Rating]]=4,"Satisfied",HRData[[#This Row],[Performance Rating]]=5,"Very Satisfied")</f>
        <v>Very Satisfied</v>
      </c>
      <c r="P1953" s="7">
        <v>103214</v>
      </c>
      <c r="Q1953" s="7">
        <v>9143</v>
      </c>
      <c r="R1953" s="2">
        <v>14</v>
      </c>
      <c r="S1953" s="2">
        <v>6</v>
      </c>
      <c r="T1953" s="2">
        <v>10</v>
      </c>
      <c r="U1953" s="2">
        <v>4</v>
      </c>
      <c r="V1953" s="2" t="str" cm="1">
        <f t="array" ref="V1953">_xlfn.IFS(HRData[[#This Row],[Job Satisfaction Level]]=1,"Very Dissatisfied",HRData[[#This Row],[Job Satisfaction Level]]=2,"Dissatisfied",HRData[[#This Row],[Job Satisfaction Level]]=3,"Neutral",HRData[[#This Row],[Job Satisfaction Level]]=4,"Satisfied",HRData[[#This Row],[Job Satisfaction Level]]=5,"Very Satisfied")</f>
        <v>Satisfied</v>
      </c>
      <c r="W1953" s="2" t="s">
        <v>31</v>
      </c>
      <c r="X1953" s="2" t="str">
        <f t="shared" si="122"/>
        <v>50-59</v>
      </c>
      <c r="Y1953" s="2" t="str">
        <f t="shared" si="123"/>
        <v>50-59</v>
      </c>
    </row>
    <row r="1954" spans="1:25" x14ac:dyDescent="0.25">
      <c r="A1954" s="2">
        <v>9733</v>
      </c>
      <c r="B1954" s="2" t="s">
        <v>2562</v>
      </c>
      <c r="C1954" s="2">
        <v>38</v>
      </c>
      <c r="D1954" s="2" t="s">
        <v>33</v>
      </c>
      <c r="E1954" s="2" t="s">
        <v>42</v>
      </c>
      <c r="F1954" s="2" t="s">
        <v>665</v>
      </c>
      <c r="G1954" s="5">
        <v>44468</v>
      </c>
      <c r="H1954" s="2">
        <v>2.33</v>
      </c>
      <c r="I1954" s="2">
        <f t="shared" ca="1" si="120"/>
        <v>0</v>
      </c>
      <c r="J1954" s="2" t="str">
        <f t="shared" ca="1" si="121"/>
        <v>New</v>
      </c>
      <c r="K1954" s="5">
        <v>44755</v>
      </c>
      <c r="L1954" s="2" t="s">
        <v>56</v>
      </c>
      <c r="M1954" s="2" t="s">
        <v>30</v>
      </c>
      <c r="N1954" s="2">
        <v>5</v>
      </c>
      <c r="O1954" s="2" t="str" cm="1">
        <f t="array" ref="O1954">_xlfn.IFS(HRData[[#This Row],[Performance Rating]]=1,"Very Dissatisfied",HRData[[#This Row],[Performance Rating]]=2,"Dissatisfied",HRData[[#This Row],[Performance Rating]]=3,"Neutral",HRData[[#This Row],[Performance Rating]]=4,"Satisfied",HRData[[#This Row],[Performance Rating]]=5,"Very Satisfied")</f>
        <v>Very Satisfied</v>
      </c>
      <c r="P1954" s="7">
        <v>82217</v>
      </c>
      <c r="Q1954" s="7">
        <v>4925</v>
      </c>
      <c r="R1954" s="2">
        <v>13</v>
      </c>
      <c r="S1954" s="2">
        <v>0</v>
      </c>
      <c r="T1954" s="2">
        <v>9</v>
      </c>
      <c r="U1954" s="2">
        <v>4</v>
      </c>
      <c r="V1954" s="2" t="str" cm="1">
        <f t="array" ref="V1954">_xlfn.IFS(HRData[[#This Row],[Job Satisfaction Level]]=1,"Very Dissatisfied",HRData[[#This Row],[Job Satisfaction Level]]=2,"Dissatisfied",HRData[[#This Row],[Job Satisfaction Level]]=3,"Neutral",HRData[[#This Row],[Job Satisfaction Level]]=4,"Satisfied",HRData[[#This Row],[Job Satisfaction Level]]=5,"Very Satisfied")</f>
        <v>Satisfied</v>
      </c>
      <c r="W1954" s="2" t="s">
        <v>40</v>
      </c>
      <c r="X1954" s="2" t="str">
        <f t="shared" si="122"/>
        <v>30-39</v>
      </c>
      <c r="Y1954" s="2" t="str">
        <f t="shared" si="123"/>
        <v>30-39</v>
      </c>
    </row>
    <row r="1955" spans="1:25" x14ac:dyDescent="0.25">
      <c r="A1955" s="2">
        <v>7910</v>
      </c>
      <c r="B1955" s="2" t="s">
        <v>2563</v>
      </c>
      <c r="C1955" s="2">
        <v>64</v>
      </c>
      <c r="D1955" s="2" t="s">
        <v>33</v>
      </c>
      <c r="E1955" s="2" t="s">
        <v>34</v>
      </c>
      <c r="F1955" s="2" t="s">
        <v>235</v>
      </c>
      <c r="G1955" s="5">
        <v>44954</v>
      </c>
      <c r="H1955" s="2">
        <v>1</v>
      </c>
      <c r="I1955" s="2">
        <f t="shared" ca="1" si="120"/>
        <v>1</v>
      </c>
      <c r="J1955" s="2" t="str">
        <f t="shared" ca="1" si="121"/>
        <v>1-3</v>
      </c>
      <c r="K1955" s="5"/>
      <c r="L1955" s="2" t="s">
        <v>44</v>
      </c>
      <c r="M1955" s="2" t="s">
        <v>39</v>
      </c>
      <c r="N1955" s="2">
        <v>3</v>
      </c>
      <c r="O1955" s="2" t="str" cm="1">
        <f t="array" ref="O1955">_xlfn.IFS(HRData[[#This Row],[Performance Rating]]=1,"Very Dissatisfied",HRData[[#This Row],[Performance Rating]]=2,"Dissatisfied",HRData[[#This Row],[Performance Rating]]=3,"Neutral",HRData[[#This Row],[Performance Rating]]=4,"Satisfied",HRData[[#This Row],[Performance Rating]]=5,"Very Satisfied")</f>
        <v>Neutral</v>
      </c>
      <c r="P1955" s="7">
        <v>64653</v>
      </c>
      <c r="Q1955" s="7">
        <v>6090</v>
      </c>
      <c r="R1955" s="2">
        <v>15</v>
      </c>
      <c r="S1955" s="2">
        <v>9</v>
      </c>
      <c r="T1955" s="2">
        <v>6</v>
      </c>
      <c r="U1955" s="2">
        <v>2</v>
      </c>
      <c r="V1955" s="2" t="str" cm="1">
        <f t="array" ref="V1955">_xlfn.IFS(HRData[[#This Row],[Job Satisfaction Level]]=1,"Very Dissatisfied",HRData[[#This Row],[Job Satisfaction Level]]=2,"Dissatisfied",HRData[[#This Row],[Job Satisfaction Level]]=3,"Neutral",HRData[[#This Row],[Job Satisfaction Level]]=4,"Satisfied",HRData[[#This Row],[Job Satisfaction Level]]=5,"Very Satisfied")</f>
        <v>Dissatisfied</v>
      </c>
      <c r="W1955" s="2" t="s">
        <v>40</v>
      </c>
      <c r="X1955" s="2" t="str">
        <f t="shared" si="122"/>
        <v>60-69</v>
      </c>
      <c r="Y1955" s="2" t="str">
        <f t="shared" si="123"/>
        <v>60-69</v>
      </c>
    </row>
    <row r="1956" spans="1:25" x14ac:dyDescent="0.25">
      <c r="A1956" s="2">
        <v>1807</v>
      </c>
      <c r="B1956" s="2" t="s">
        <v>2564</v>
      </c>
      <c r="C1956" s="2">
        <v>35</v>
      </c>
      <c r="D1956" s="2" t="s">
        <v>33</v>
      </c>
      <c r="E1956" s="2" t="s">
        <v>50</v>
      </c>
      <c r="F1956" s="2" t="s">
        <v>1034</v>
      </c>
      <c r="G1956" s="5">
        <v>42280</v>
      </c>
      <c r="H1956" s="2">
        <v>8.33</v>
      </c>
      <c r="I1956" s="2">
        <f t="shared" ca="1" si="120"/>
        <v>4</v>
      </c>
      <c r="J1956" s="2" t="str">
        <f t="shared" ca="1" si="121"/>
        <v>3-5</v>
      </c>
      <c r="K1956" s="5">
        <v>43960</v>
      </c>
      <c r="L1956" s="2" t="s">
        <v>48</v>
      </c>
      <c r="M1956" s="2" t="s">
        <v>30</v>
      </c>
      <c r="N1956" s="2">
        <v>1</v>
      </c>
      <c r="O1956" s="2" t="str" cm="1">
        <f t="array" ref="O1956">_xlfn.IFS(HRData[[#This Row],[Performance Rating]]=1,"Very Dissatisfied",HRData[[#This Row],[Performance Rating]]=2,"Dissatisfied",HRData[[#This Row],[Performance Rating]]=3,"Neutral",HRData[[#This Row],[Performance Rating]]=4,"Satisfied",HRData[[#This Row],[Performance Rating]]=5,"Very Satisfied")</f>
        <v>Very Dissatisfied</v>
      </c>
      <c r="P1956" s="7">
        <v>148883</v>
      </c>
      <c r="Q1956" s="7">
        <v>7062</v>
      </c>
      <c r="R1956" s="2">
        <v>12</v>
      </c>
      <c r="S1956" s="2">
        <v>4</v>
      </c>
      <c r="T1956" s="2">
        <v>8</v>
      </c>
      <c r="U1956" s="2">
        <v>2</v>
      </c>
      <c r="V1956" s="2" t="str" cm="1">
        <f t="array" ref="V1956">_xlfn.IFS(HRData[[#This Row],[Job Satisfaction Level]]=1,"Very Dissatisfied",HRData[[#This Row],[Job Satisfaction Level]]=2,"Dissatisfied",HRData[[#This Row],[Job Satisfaction Level]]=3,"Neutral",HRData[[#This Row],[Job Satisfaction Level]]=4,"Satisfied",HRData[[#This Row],[Job Satisfaction Level]]=5,"Very Satisfied")</f>
        <v>Dissatisfied</v>
      </c>
      <c r="W1956" s="2" t="s">
        <v>31</v>
      </c>
      <c r="X1956" s="2" t="str">
        <f t="shared" si="122"/>
        <v>30-39</v>
      </c>
      <c r="Y1956" s="2" t="str">
        <f t="shared" si="123"/>
        <v>30-39</v>
      </c>
    </row>
    <row r="1957" spans="1:25" x14ac:dyDescent="0.25">
      <c r="A1957" s="2">
        <v>2857</v>
      </c>
      <c r="B1957" s="2" t="s">
        <v>2565</v>
      </c>
      <c r="C1957" s="2">
        <v>52</v>
      </c>
      <c r="D1957" s="2" t="s">
        <v>33</v>
      </c>
      <c r="E1957" s="2" t="s">
        <v>27</v>
      </c>
      <c r="F1957" s="2" t="s">
        <v>192</v>
      </c>
      <c r="G1957" s="5">
        <v>41773</v>
      </c>
      <c r="H1957" s="2">
        <v>9.7200000000000006</v>
      </c>
      <c r="I1957" s="2">
        <f t="shared" ca="1" si="120"/>
        <v>9</v>
      </c>
      <c r="J1957" s="2" t="str">
        <f t="shared" ca="1" si="121"/>
        <v>5-10</v>
      </c>
      <c r="K1957" s="5"/>
      <c r="L1957" s="2" t="s">
        <v>48</v>
      </c>
      <c r="M1957" s="2" t="s">
        <v>39</v>
      </c>
      <c r="N1957" s="2">
        <v>2</v>
      </c>
      <c r="O1957" s="2" t="str" cm="1">
        <f t="array" ref="O1957">_xlfn.IFS(HRData[[#This Row],[Performance Rating]]=1,"Very Dissatisfied",HRData[[#This Row],[Performance Rating]]=2,"Dissatisfied",HRData[[#This Row],[Performance Rating]]=3,"Neutral",HRData[[#This Row],[Performance Rating]]=4,"Satisfied",HRData[[#This Row],[Performance Rating]]=5,"Very Satisfied")</f>
        <v>Dissatisfied</v>
      </c>
      <c r="P1957" s="7">
        <v>124548</v>
      </c>
      <c r="Q1957" s="7">
        <v>4745</v>
      </c>
      <c r="R1957" s="2">
        <v>1</v>
      </c>
      <c r="S1957" s="2">
        <v>8</v>
      </c>
      <c r="T1957" s="2">
        <v>8</v>
      </c>
      <c r="U1957" s="2">
        <v>3</v>
      </c>
      <c r="V1957" s="2" t="str" cm="1">
        <f t="array" ref="V1957">_xlfn.IFS(HRData[[#This Row],[Job Satisfaction Level]]=1,"Very Dissatisfied",HRData[[#This Row],[Job Satisfaction Level]]=2,"Dissatisfied",HRData[[#This Row],[Job Satisfaction Level]]=3,"Neutral",HRData[[#This Row],[Job Satisfaction Level]]=4,"Satisfied",HRData[[#This Row],[Job Satisfaction Level]]=5,"Very Satisfied")</f>
        <v>Neutral</v>
      </c>
      <c r="W1957" s="2" t="s">
        <v>45</v>
      </c>
      <c r="X1957" s="2" t="str">
        <f t="shared" si="122"/>
        <v>50-59</v>
      </c>
      <c r="Y1957" s="2" t="str">
        <f t="shared" si="123"/>
        <v>50-59</v>
      </c>
    </row>
    <row r="1958" spans="1:25" x14ac:dyDescent="0.25">
      <c r="A1958" s="2">
        <v>4627</v>
      </c>
      <c r="B1958" s="2" t="s">
        <v>2566</v>
      </c>
      <c r="C1958" s="2">
        <v>46</v>
      </c>
      <c r="D1958" s="2" t="s">
        <v>33</v>
      </c>
      <c r="E1958" s="2" t="s">
        <v>37</v>
      </c>
      <c r="F1958" s="2" t="s">
        <v>2030</v>
      </c>
      <c r="G1958" s="5">
        <v>42972</v>
      </c>
      <c r="H1958" s="2">
        <v>6.43</v>
      </c>
      <c r="I1958" s="2">
        <f t="shared" ca="1" si="120"/>
        <v>3</v>
      </c>
      <c r="J1958" s="2" t="str">
        <f t="shared" ca="1" si="121"/>
        <v>3-5</v>
      </c>
      <c r="K1958" s="5">
        <v>44151</v>
      </c>
      <c r="L1958" s="2" t="s">
        <v>44</v>
      </c>
      <c r="M1958" s="2" t="s">
        <v>30</v>
      </c>
      <c r="N1958" s="2">
        <v>4</v>
      </c>
      <c r="O1958" s="2" t="str" cm="1">
        <f t="array" ref="O1958">_xlfn.IFS(HRData[[#This Row],[Performance Rating]]=1,"Very Dissatisfied",HRData[[#This Row],[Performance Rating]]=2,"Dissatisfied",HRData[[#This Row],[Performance Rating]]=3,"Neutral",HRData[[#This Row],[Performance Rating]]=4,"Satisfied",HRData[[#This Row],[Performance Rating]]=5,"Very Satisfied")</f>
        <v>Satisfied</v>
      </c>
      <c r="P1958" s="7">
        <v>60109</v>
      </c>
      <c r="Q1958" s="7">
        <v>3739</v>
      </c>
      <c r="R1958" s="2">
        <v>1</v>
      </c>
      <c r="S1958" s="2">
        <v>2</v>
      </c>
      <c r="T1958" s="2">
        <v>6</v>
      </c>
      <c r="U1958" s="2">
        <v>4</v>
      </c>
      <c r="V1958" s="2" t="str" cm="1">
        <f t="array" ref="V1958">_xlfn.IFS(HRData[[#This Row],[Job Satisfaction Level]]=1,"Very Dissatisfied",HRData[[#This Row],[Job Satisfaction Level]]=2,"Dissatisfied",HRData[[#This Row],[Job Satisfaction Level]]=3,"Neutral",HRData[[#This Row],[Job Satisfaction Level]]=4,"Satisfied",HRData[[#This Row],[Job Satisfaction Level]]=5,"Very Satisfied")</f>
        <v>Satisfied</v>
      </c>
      <c r="W1958" s="2" t="s">
        <v>40</v>
      </c>
      <c r="X1958" s="2" t="str">
        <f t="shared" si="122"/>
        <v>40-49</v>
      </c>
      <c r="Y1958" s="2" t="str">
        <f t="shared" si="123"/>
        <v>40-49</v>
      </c>
    </row>
    <row r="1959" spans="1:25" x14ac:dyDescent="0.25">
      <c r="A1959" s="2">
        <v>2660</v>
      </c>
      <c r="B1959" s="2" t="s">
        <v>2567</v>
      </c>
      <c r="C1959" s="2">
        <v>44</v>
      </c>
      <c r="D1959" s="2" t="s">
        <v>33</v>
      </c>
      <c r="E1959" s="2" t="s">
        <v>42</v>
      </c>
      <c r="F1959" s="2" t="s">
        <v>2568</v>
      </c>
      <c r="G1959" s="5">
        <v>44973</v>
      </c>
      <c r="H1959" s="2">
        <v>0.95</v>
      </c>
      <c r="I1959" s="2">
        <f t="shared" ca="1" si="120"/>
        <v>0</v>
      </c>
      <c r="J1959" s="2" t="str">
        <f t="shared" ca="1" si="121"/>
        <v>New</v>
      </c>
      <c r="K1959" s="5">
        <v>45132</v>
      </c>
      <c r="L1959" s="2" t="s">
        <v>44</v>
      </c>
      <c r="M1959" s="2" t="s">
        <v>30</v>
      </c>
      <c r="N1959" s="2">
        <v>3</v>
      </c>
      <c r="O1959" s="2" t="str" cm="1">
        <f t="array" ref="O1959">_xlfn.IFS(HRData[[#This Row],[Performance Rating]]=1,"Very Dissatisfied",HRData[[#This Row],[Performance Rating]]=2,"Dissatisfied",HRData[[#This Row],[Performance Rating]]=3,"Neutral",HRData[[#This Row],[Performance Rating]]=4,"Satisfied",HRData[[#This Row],[Performance Rating]]=5,"Very Satisfied")</f>
        <v>Neutral</v>
      </c>
      <c r="P1959" s="7">
        <v>110774</v>
      </c>
      <c r="Q1959" s="7">
        <v>35</v>
      </c>
      <c r="R1959" s="2">
        <v>18</v>
      </c>
      <c r="S1959" s="2">
        <v>3</v>
      </c>
      <c r="T1959" s="2">
        <v>4</v>
      </c>
      <c r="U1959" s="2">
        <v>5</v>
      </c>
      <c r="V1959" s="2" t="str" cm="1">
        <f t="array" ref="V1959">_xlfn.IFS(HRData[[#This Row],[Job Satisfaction Level]]=1,"Very Dissatisfied",HRData[[#This Row],[Job Satisfaction Level]]=2,"Dissatisfied",HRData[[#This Row],[Job Satisfaction Level]]=3,"Neutral",HRData[[#This Row],[Job Satisfaction Level]]=4,"Satisfied",HRData[[#This Row],[Job Satisfaction Level]]=5,"Very Satisfied")</f>
        <v>Very Satisfied</v>
      </c>
      <c r="W1959" s="2" t="s">
        <v>40</v>
      </c>
      <c r="X1959" s="2" t="str">
        <f t="shared" si="122"/>
        <v>40-49</v>
      </c>
      <c r="Y1959" s="2" t="str">
        <f t="shared" si="123"/>
        <v>40-49</v>
      </c>
    </row>
    <row r="1960" spans="1:25" x14ac:dyDescent="0.25">
      <c r="A1960" s="2">
        <v>4387</v>
      </c>
      <c r="B1960" s="2" t="s">
        <v>2569</v>
      </c>
      <c r="C1960" s="2">
        <v>23</v>
      </c>
      <c r="D1960" s="2" t="s">
        <v>33</v>
      </c>
      <c r="E1960" s="2" t="s">
        <v>42</v>
      </c>
      <c r="F1960" s="2" t="s">
        <v>288</v>
      </c>
      <c r="G1960" s="5">
        <v>42781</v>
      </c>
      <c r="H1960" s="2">
        <v>6.95</v>
      </c>
      <c r="I1960" s="2">
        <f t="shared" ca="1" si="120"/>
        <v>3</v>
      </c>
      <c r="J1960" s="2" t="str">
        <f t="shared" ca="1" si="121"/>
        <v>3-5</v>
      </c>
      <c r="K1960" s="5">
        <v>44227</v>
      </c>
      <c r="L1960" s="2" t="s">
        <v>44</v>
      </c>
      <c r="M1960" s="2" t="s">
        <v>30</v>
      </c>
      <c r="N1960" s="2">
        <v>5</v>
      </c>
      <c r="O1960" s="2" t="str" cm="1">
        <f t="array" ref="O1960">_xlfn.IFS(HRData[[#This Row],[Performance Rating]]=1,"Very Dissatisfied",HRData[[#This Row],[Performance Rating]]=2,"Dissatisfied",HRData[[#This Row],[Performance Rating]]=3,"Neutral",HRData[[#This Row],[Performance Rating]]=4,"Satisfied",HRData[[#This Row],[Performance Rating]]=5,"Very Satisfied")</f>
        <v>Very Satisfied</v>
      </c>
      <c r="P1960" s="7">
        <v>80068</v>
      </c>
      <c r="Q1960" s="7">
        <v>6247</v>
      </c>
      <c r="R1960" s="2">
        <v>14</v>
      </c>
      <c r="S1960" s="2">
        <v>1</v>
      </c>
      <c r="T1960" s="2">
        <v>6</v>
      </c>
      <c r="U1960" s="2">
        <v>1</v>
      </c>
      <c r="V1960" s="2" t="str" cm="1">
        <f t="array" ref="V19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60" s="2" t="s">
        <v>40</v>
      </c>
      <c r="X1960" s="2" t="str">
        <f t="shared" si="122"/>
        <v>20-29</v>
      </c>
      <c r="Y1960" s="2" t="str">
        <f t="shared" si="123"/>
        <v>20-29</v>
      </c>
    </row>
    <row r="1961" spans="1:25" x14ac:dyDescent="0.25">
      <c r="A1961" s="2">
        <v>7212</v>
      </c>
      <c r="B1961" s="2" t="s">
        <v>2570</v>
      </c>
      <c r="C1961" s="2">
        <v>46</v>
      </c>
      <c r="D1961" s="2" t="s">
        <v>33</v>
      </c>
      <c r="E1961" s="2" t="s">
        <v>50</v>
      </c>
      <c r="F1961" s="2" t="s">
        <v>1163</v>
      </c>
      <c r="G1961" s="5">
        <v>43696</v>
      </c>
      <c r="H1961" s="2">
        <v>4.45</v>
      </c>
      <c r="I1961" s="2">
        <f t="shared" ca="1" si="120"/>
        <v>4</v>
      </c>
      <c r="J1961" s="2" t="str">
        <f t="shared" ca="1" si="121"/>
        <v>3-5</v>
      </c>
      <c r="K1961" s="5"/>
      <c r="L1961" s="2" t="s">
        <v>48</v>
      </c>
      <c r="M1961" s="2" t="s">
        <v>39</v>
      </c>
      <c r="N1961" s="2">
        <v>1</v>
      </c>
      <c r="O1961" s="2" t="str" cm="1">
        <f t="array" ref="O1961">_xlfn.IFS(HRData[[#This Row],[Performance Rating]]=1,"Very Dissatisfied",HRData[[#This Row],[Performance Rating]]=2,"Dissatisfied",HRData[[#This Row],[Performance Rating]]=3,"Neutral",HRData[[#This Row],[Performance Rating]]=4,"Satisfied",HRData[[#This Row],[Performance Rating]]=5,"Very Satisfied")</f>
        <v>Very Dissatisfied</v>
      </c>
      <c r="P1961" s="7">
        <v>147479</v>
      </c>
      <c r="Q1961" s="7">
        <v>344</v>
      </c>
      <c r="R1961" s="2">
        <v>18</v>
      </c>
      <c r="S1961" s="2">
        <v>8</v>
      </c>
      <c r="T1961" s="2">
        <v>7</v>
      </c>
      <c r="U1961" s="2">
        <v>4</v>
      </c>
      <c r="V1961" s="2" t="str" cm="1">
        <f t="array" ref="V1961">_xlfn.IFS(HRData[[#This Row],[Job Satisfaction Level]]=1,"Very Dissatisfied",HRData[[#This Row],[Job Satisfaction Level]]=2,"Dissatisfied",HRData[[#This Row],[Job Satisfaction Level]]=3,"Neutral",HRData[[#This Row],[Job Satisfaction Level]]=4,"Satisfied",HRData[[#This Row],[Job Satisfaction Level]]=5,"Very Satisfied")</f>
        <v>Satisfied</v>
      </c>
      <c r="W1961" s="2" t="s">
        <v>45</v>
      </c>
      <c r="X1961" s="2" t="str">
        <f t="shared" si="122"/>
        <v>40-49</v>
      </c>
      <c r="Y1961" s="2" t="str">
        <f t="shared" si="123"/>
        <v>40-49</v>
      </c>
    </row>
    <row r="1962" spans="1:25" x14ac:dyDescent="0.25">
      <c r="A1962" s="2">
        <v>6769</v>
      </c>
      <c r="B1962" s="2" t="s">
        <v>2571</v>
      </c>
      <c r="C1962" s="2">
        <v>49</v>
      </c>
      <c r="D1962" s="2" t="s">
        <v>33</v>
      </c>
      <c r="E1962" s="2" t="s">
        <v>34</v>
      </c>
      <c r="F1962" s="2" t="s">
        <v>1444</v>
      </c>
      <c r="G1962" s="5">
        <v>42283</v>
      </c>
      <c r="H1962" s="2">
        <v>8.32</v>
      </c>
      <c r="I1962" s="2">
        <f t="shared" ca="1" si="120"/>
        <v>8</v>
      </c>
      <c r="J1962" s="2" t="str">
        <f t="shared" ca="1" si="121"/>
        <v>5-10</v>
      </c>
      <c r="K1962" s="5"/>
      <c r="L1962" s="2" t="s">
        <v>48</v>
      </c>
      <c r="M1962" s="2" t="s">
        <v>39</v>
      </c>
      <c r="N1962" s="2">
        <v>5</v>
      </c>
      <c r="O1962" s="2" t="str" cm="1">
        <f t="array" ref="O1962">_xlfn.IFS(HRData[[#This Row],[Performance Rating]]=1,"Very Dissatisfied",HRData[[#This Row],[Performance Rating]]=2,"Dissatisfied",HRData[[#This Row],[Performance Rating]]=3,"Neutral",HRData[[#This Row],[Performance Rating]]=4,"Satisfied",HRData[[#This Row],[Performance Rating]]=5,"Very Satisfied")</f>
        <v>Very Satisfied</v>
      </c>
      <c r="P1962" s="7">
        <v>87737</v>
      </c>
      <c r="Q1962" s="7">
        <v>9740</v>
      </c>
      <c r="R1962" s="2">
        <v>16</v>
      </c>
      <c r="S1962" s="2">
        <v>10</v>
      </c>
      <c r="T1962" s="2">
        <v>6</v>
      </c>
      <c r="U1962" s="2">
        <v>4</v>
      </c>
      <c r="V1962" s="2" t="str" cm="1">
        <f t="array" ref="V1962">_xlfn.IFS(HRData[[#This Row],[Job Satisfaction Level]]=1,"Very Dissatisfied",HRData[[#This Row],[Job Satisfaction Level]]=2,"Dissatisfied",HRData[[#This Row],[Job Satisfaction Level]]=3,"Neutral",HRData[[#This Row],[Job Satisfaction Level]]=4,"Satisfied",HRData[[#This Row],[Job Satisfaction Level]]=5,"Very Satisfied")</f>
        <v>Satisfied</v>
      </c>
      <c r="W1962" s="2" t="s">
        <v>45</v>
      </c>
      <c r="X1962" s="2" t="str">
        <f t="shared" si="122"/>
        <v>40-49</v>
      </c>
      <c r="Y1962" s="2" t="str">
        <f t="shared" si="123"/>
        <v>40-49</v>
      </c>
    </row>
    <row r="1963" spans="1:25" x14ac:dyDescent="0.25">
      <c r="A1963" s="2">
        <v>4117</v>
      </c>
      <c r="B1963" s="2" t="s">
        <v>2572</v>
      </c>
      <c r="C1963" s="2">
        <v>29</v>
      </c>
      <c r="D1963" s="2" t="s">
        <v>33</v>
      </c>
      <c r="E1963" s="2" t="s">
        <v>27</v>
      </c>
      <c r="F1963" s="2" t="s">
        <v>1128</v>
      </c>
      <c r="G1963" s="5">
        <v>45113</v>
      </c>
      <c r="H1963" s="2">
        <v>0.56000000000000005</v>
      </c>
      <c r="I1963" s="2">
        <f t="shared" ca="1" si="120"/>
        <v>0</v>
      </c>
      <c r="J1963" s="2" t="str">
        <f t="shared" ca="1" si="121"/>
        <v>New</v>
      </c>
      <c r="K1963" s="5">
        <v>45122</v>
      </c>
      <c r="L1963" s="2" t="s">
        <v>48</v>
      </c>
      <c r="M1963" s="2" t="s">
        <v>30</v>
      </c>
      <c r="N1963" s="2">
        <v>1</v>
      </c>
      <c r="O1963" s="2" t="str" cm="1">
        <f t="array" ref="O1963">_xlfn.IFS(HRData[[#This Row],[Performance Rating]]=1,"Very Dissatisfied",HRData[[#This Row],[Performance Rating]]=2,"Dissatisfied",HRData[[#This Row],[Performance Rating]]=3,"Neutral",HRData[[#This Row],[Performance Rating]]=4,"Satisfied",HRData[[#This Row],[Performance Rating]]=5,"Very Satisfied")</f>
        <v>Very Dissatisfied</v>
      </c>
      <c r="P1963" s="7">
        <v>124821</v>
      </c>
      <c r="Q1963" s="7">
        <v>2517</v>
      </c>
      <c r="R1963" s="2">
        <v>0</v>
      </c>
      <c r="S1963" s="2">
        <v>8</v>
      </c>
      <c r="T1963" s="2">
        <v>2</v>
      </c>
      <c r="U1963" s="2">
        <v>4</v>
      </c>
      <c r="V1963" s="2" t="str" cm="1">
        <f t="array" ref="V1963">_xlfn.IFS(HRData[[#This Row],[Job Satisfaction Level]]=1,"Very Dissatisfied",HRData[[#This Row],[Job Satisfaction Level]]=2,"Dissatisfied",HRData[[#This Row],[Job Satisfaction Level]]=3,"Neutral",HRData[[#This Row],[Job Satisfaction Level]]=4,"Satisfied",HRData[[#This Row],[Job Satisfaction Level]]=5,"Very Satisfied")</f>
        <v>Satisfied</v>
      </c>
      <c r="W1963" s="2" t="s">
        <v>31</v>
      </c>
      <c r="X1963" s="2" t="str">
        <f t="shared" si="122"/>
        <v>20-29</v>
      </c>
      <c r="Y1963" s="2" t="str">
        <f t="shared" si="123"/>
        <v>20-29</v>
      </c>
    </row>
    <row r="1964" spans="1:25" x14ac:dyDescent="0.25">
      <c r="A1964" s="2">
        <v>3776</v>
      </c>
      <c r="B1964" s="2" t="s">
        <v>2573</v>
      </c>
      <c r="C1964" s="2">
        <v>24</v>
      </c>
      <c r="D1964" s="2" t="s">
        <v>33</v>
      </c>
      <c r="E1964" s="2" t="s">
        <v>42</v>
      </c>
      <c r="F1964" s="2" t="s">
        <v>2574</v>
      </c>
      <c r="G1964" s="5">
        <v>43003</v>
      </c>
      <c r="H1964" s="2">
        <v>6.35</v>
      </c>
      <c r="I1964" s="2">
        <f t="shared" ca="1" si="120"/>
        <v>2</v>
      </c>
      <c r="J1964" s="2" t="str">
        <f t="shared" ca="1" si="121"/>
        <v>1-3</v>
      </c>
      <c r="K1964" s="5">
        <v>43879</v>
      </c>
      <c r="L1964" s="2" t="s">
        <v>48</v>
      </c>
      <c r="M1964" s="2" t="s">
        <v>30</v>
      </c>
      <c r="N1964" s="2">
        <v>1</v>
      </c>
      <c r="O1964" s="2" t="str" cm="1">
        <f t="array" ref="O1964">_xlfn.IFS(HRData[[#This Row],[Performance Rating]]=1,"Very Dissatisfied",HRData[[#This Row],[Performance Rating]]=2,"Dissatisfied",HRData[[#This Row],[Performance Rating]]=3,"Neutral",HRData[[#This Row],[Performance Rating]]=4,"Satisfied",HRData[[#This Row],[Performance Rating]]=5,"Very Satisfied")</f>
        <v>Very Dissatisfied</v>
      </c>
      <c r="P1964" s="7">
        <v>65249</v>
      </c>
      <c r="Q1964" s="7">
        <v>2279</v>
      </c>
      <c r="R1964" s="2">
        <v>3</v>
      </c>
      <c r="S1964" s="2">
        <v>10</v>
      </c>
      <c r="T1964" s="2">
        <v>1</v>
      </c>
      <c r="U1964" s="2">
        <v>1</v>
      </c>
      <c r="V1964" s="2" t="str" cm="1">
        <f t="array" ref="V19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64" s="2" t="s">
        <v>40</v>
      </c>
      <c r="X1964" s="2" t="str">
        <f t="shared" si="122"/>
        <v>20-29</v>
      </c>
      <c r="Y1964" s="2" t="str">
        <f t="shared" si="123"/>
        <v>20-29</v>
      </c>
    </row>
    <row r="1965" spans="1:25" x14ac:dyDescent="0.25">
      <c r="A1965" s="2">
        <v>7207</v>
      </c>
      <c r="B1965" s="2" t="s">
        <v>2575</v>
      </c>
      <c r="C1965" s="2">
        <v>63</v>
      </c>
      <c r="D1965" s="2" t="s">
        <v>33</v>
      </c>
      <c r="E1965" s="2" t="s">
        <v>27</v>
      </c>
      <c r="F1965" s="2" t="s">
        <v>789</v>
      </c>
      <c r="G1965" s="5">
        <v>42565</v>
      </c>
      <c r="H1965" s="2">
        <v>7.55</v>
      </c>
      <c r="I1965" s="2">
        <f t="shared" ca="1" si="120"/>
        <v>6</v>
      </c>
      <c r="J1965" s="2" t="str">
        <f t="shared" ca="1" si="121"/>
        <v>5-10</v>
      </c>
      <c r="K1965" s="5">
        <v>44892</v>
      </c>
      <c r="L1965" s="2" t="s">
        <v>44</v>
      </c>
      <c r="M1965" s="2" t="s">
        <v>30</v>
      </c>
      <c r="N1965" s="2">
        <v>5</v>
      </c>
      <c r="O1965" s="2" t="str" cm="1">
        <f t="array" ref="O1965">_xlfn.IFS(HRData[[#This Row],[Performance Rating]]=1,"Very Dissatisfied",HRData[[#This Row],[Performance Rating]]=2,"Dissatisfied",HRData[[#This Row],[Performance Rating]]=3,"Neutral",HRData[[#This Row],[Performance Rating]]=4,"Satisfied",HRData[[#This Row],[Performance Rating]]=5,"Very Satisfied")</f>
        <v>Very Satisfied</v>
      </c>
      <c r="P1965" s="7">
        <v>123924</v>
      </c>
      <c r="Q1965" s="7">
        <v>954</v>
      </c>
      <c r="R1965" s="2">
        <v>0</v>
      </c>
      <c r="S1965" s="2">
        <v>9</v>
      </c>
      <c r="T1965" s="2">
        <v>1</v>
      </c>
      <c r="U1965" s="2">
        <v>5</v>
      </c>
      <c r="V1965" s="2" t="str" cm="1">
        <f t="array" ref="V1965">_xlfn.IFS(HRData[[#This Row],[Job Satisfaction Level]]=1,"Very Dissatisfied",HRData[[#This Row],[Job Satisfaction Level]]=2,"Dissatisfied",HRData[[#This Row],[Job Satisfaction Level]]=3,"Neutral",HRData[[#This Row],[Job Satisfaction Level]]=4,"Satisfied",HRData[[#This Row],[Job Satisfaction Level]]=5,"Very Satisfied")</f>
        <v>Very Satisfied</v>
      </c>
      <c r="W1965" s="2" t="s">
        <v>31</v>
      </c>
      <c r="X1965" s="2" t="str">
        <f t="shared" si="122"/>
        <v>60-69</v>
      </c>
      <c r="Y1965" s="2" t="str">
        <f t="shared" si="123"/>
        <v>60-69</v>
      </c>
    </row>
    <row r="1966" spans="1:25" x14ac:dyDescent="0.25">
      <c r="A1966" s="2">
        <v>1452</v>
      </c>
      <c r="B1966" s="2" t="s">
        <v>2576</v>
      </c>
      <c r="C1966" s="2">
        <v>30</v>
      </c>
      <c r="D1966" s="2" t="s">
        <v>33</v>
      </c>
      <c r="E1966" s="2" t="s">
        <v>27</v>
      </c>
      <c r="F1966" s="2" t="s">
        <v>1149</v>
      </c>
      <c r="G1966" s="5">
        <v>43214</v>
      </c>
      <c r="H1966" s="2">
        <v>5.77</v>
      </c>
      <c r="I1966" s="2">
        <f t="shared" ca="1" si="120"/>
        <v>5</v>
      </c>
      <c r="J1966" s="2" t="str">
        <f t="shared" ca="1" si="121"/>
        <v>5-10</v>
      </c>
      <c r="K1966" s="5">
        <v>45161</v>
      </c>
      <c r="L1966" s="2" t="s">
        <v>56</v>
      </c>
      <c r="M1966" s="2" t="s">
        <v>30</v>
      </c>
      <c r="N1966" s="2">
        <v>5</v>
      </c>
      <c r="O1966" s="2" t="str" cm="1">
        <f t="array" ref="O1966">_xlfn.IFS(HRData[[#This Row],[Performance Rating]]=1,"Very Dissatisfied",HRData[[#This Row],[Performance Rating]]=2,"Dissatisfied",HRData[[#This Row],[Performance Rating]]=3,"Neutral",HRData[[#This Row],[Performance Rating]]=4,"Satisfied",HRData[[#This Row],[Performance Rating]]=5,"Very Satisfied")</f>
        <v>Very Satisfied</v>
      </c>
      <c r="P1966" s="7">
        <v>126272</v>
      </c>
      <c r="Q1966" s="7">
        <v>4939</v>
      </c>
      <c r="R1966" s="2">
        <v>11</v>
      </c>
      <c r="S1966" s="2">
        <v>5</v>
      </c>
      <c r="T1966" s="2">
        <v>6</v>
      </c>
      <c r="U1966" s="2">
        <v>4</v>
      </c>
      <c r="V1966" s="2" t="str" cm="1">
        <f t="array" ref="V1966">_xlfn.IFS(HRData[[#This Row],[Job Satisfaction Level]]=1,"Very Dissatisfied",HRData[[#This Row],[Job Satisfaction Level]]=2,"Dissatisfied",HRData[[#This Row],[Job Satisfaction Level]]=3,"Neutral",HRData[[#This Row],[Job Satisfaction Level]]=4,"Satisfied",HRData[[#This Row],[Job Satisfaction Level]]=5,"Very Satisfied")</f>
        <v>Satisfied</v>
      </c>
      <c r="W1966" s="2" t="s">
        <v>45</v>
      </c>
      <c r="X1966" s="2" t="str">
        <f t="shared" si="122"/>
        <v>30-39</v>
      </c>
      <c r="Y1966" s="2" t="str">
        <f t="shared" si="123"/>
        <v>30-39</v>
      </c>
    </row>
    <row r="1967" spans="1:25" x14ac:dyDescent="0.25">
      <c r="A1967" s="2">
        <v>1656</v>
      </c>
      <c r="B1967" s="2" t="s">
        <v>2577</v>
      </c>
      <c r="C1967" s="2">
        <v>38</v>
      </c>
      <c r="D1967" s="2" t="s">
        <v>33</v>
      </c>
      <c r="E1967" s="2" t="s">
        <v>42</v>
      </c>
      <c r="F1967" s="2" t="s">
        <v>1034</v>
      </c>
      <c r="G1967" s="5">
        <v>44221</v>
      </c>
      <c r="H1967" s="2">
        <v>3.01</v>
      </c>
      <c r="I1967" s="2">
        <f t="shared" ca="1" si="120"/>
        <v>3</v>
      </c>
      <c r="J1967" s="2" t="str">
        <f t="shared" ca="1" si="121"/>
        <v>3-5</v>
      </c>
      <c r="K1967" s="5"/>
      <c r="L1967" s="2" t="s">
        <v>29</v>
      </c>
      <c r="M1967" s="2" t="s">
        <v>39</v>
      </c>
      <c r="N1967" s="2">
        <v>5</v>
      </c>
      <c r="O1967" s="2" t="str" cm="1">
        <f t="array" ref="O1967">_xlfn.IFS(HRData[[#This Row],[Performance Rating]]=1,"Very Dissatisfied",HRData[[#This Row],[Performance Rating]]=2,"Dissatisfied",HRData[[#This Row],[Performance Rating]]=3,"Neutral",HRData[[#This Row],[Performance Rating]]=4,"Satisfied",HRData[[#This Row],[Performance Rating]]=5,"Very Satisfied")</f>
        <v>Very Satisfied</v>
      </c>
      <c r="P1967" s="7">
        <v>69473</v>
      </c>
      <c r="Q1967" s="7">
        <v>3793</v>
      </c>
      <c r="R1967" s="2">
        <v>13</v>
      </c>
      <c r="S1967" s="2">
        <v>0</v>
      </c>
      <c r="T1967" s="2">
        <v>0</v>
      </c>
      <c r="U1967" s="2">
        <v>1</v>
      </c>
      <c r="V1967" s="2" t="str" cm="1">
        <f t="array" ref="V19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67" s="2" t="s">
        <v>31</v>
      </c>
      <c r="X1967" s="2" t="str">
        <f t="shared" si="122"/>
        <v>30-39</v>
      </c>
      <c r="Y1967" s="2" t="str">
        <f t="shared" si="123"/>
        <v>30-39</v>
      </c>
    </row>
    <row r="1968" spans="1:25" x14ac:dyDescent="0.25">
      <c r="A1968" s="2">
        <v>6726</v>
      </c>
      <c r="B1968" s="2" t="s">
        <v>2578</v>
      </c>
      <c r="C1968" s="2">
        <v>37</v>
      </c>
      <c r="D1968" s="2" t="s">
        <v>33</v>
      </c>
      <c r="E1968" s="2" t="s">
        <v>50</v>
      </c>
      <c r="F1968" s="2" t="s">
        <v>767</v>
      </c>
      <c r="G1968" s="5">
        <v>44382</v>
      </c>
      <c r="H1968" s="2">
        <v>2.57</v>
      </c>
      <c r="I1968" s="2">
        <f t="shared" ca="1" si="120"/>
        <v>0</v>
      </c>
      <c r="J1968" s="2" t="str">
        <f t="shared" ca="1" si="121"/>
        <v>New</v>
      </c>
      <c r="K1968" s="5">
        <v>44434</v>
      </c>
      <c r="L1968" s="2" t="s">
        <v>29</v>
      </c>
      <c r="M1968" s="2" t="s">
        <v>30</v>
      </c>
      <c r="N1968" s="2">
        <v>4</v>
      </c>
      <c r="O1968" s="2" t="str" cm="1">
        <f t="array" ref="O1968">_xlfn.IFS(HRData[[#This Row],[Performance Rating]]=1,"Very Dissatisfied",HRData[[#This Row],[Performance Rating]]=2,"Dissatisfied",HRData[[#This Row],[Performance Rating]]=3,"Neutral",HRData[[#This Row],[Performance Rating]]=4,"Satisfied",HRData[[#This Row],[Performance Rating]]=5,"Very Satisfied")</f>
        <v>Satisfied</v>
      </c>
      <c r="P1968" s="7">
        <v>30458</v>
      </c>
      <c r="Q1968" s="7">
        <v>8228</v>
      </c>
      <c r="R1968" s="2">
        <v>5</v>
      </c>
      <c r="S1968" s="2">
        <v>0</v>
      </c>
      <c r="T1968" s="2">
        <v>4</v>
      </c>
      <c r="U1968" s="2">
        <v>2</v>
      </c>
      <c r="V1968" s="2" t="str" cm="1">
        <f t="array" ref="V1968">_xlfn.IFS(HRData[[#This Row],[Job Satisfaction Level]]=1,"Very Dissatisfied",HRData[[#This Row],[Job Satisfaction Level]]=2,"Dissatisfied",HRData[[#This Row],[Job Satisfaction Level]]=3,"Neutral",HRData[[#This Row],[Job Satisfaction Level]]=4,"Satisfied",HRData[[#This Row],[Job Satisfaction Level]]=5,"Very Satisfied")</f>
        <v>Dissatisfied</v>
      </c>
      <c r="W1968" s="2" t="s">
        <v>40</v>
      </c>
      <c r="X1968" s="2" t="str">
        <f t="shared" si="122"/>
        <v>30-39</v>
      </c>
      <c r="Y1968" s="2" t="str">
        <f t="shared" si="123"/>
        <v>30-39</v>
      </c>
    </row>
    <row r="1969" spans="1:25" x14ac:dyDescent="0.25">
      <c r="A1969" s="2">
        <v>3599</v>
      </c>
      <c r="B1969" s="2" t="s">
        <v>2579</v>
      </c>
      <c r="C1969" s="2">
        <v>63</v>
      </c>
      <c r="D1969" s="2" t="s">
        <v>33</v>
      </c>
      <c r="E1969" s="2" t="s">
        <v>42</v>
      </c>
      <c r="F1969" s="2" t="s">
        <v>980</v>
      </c>
      <c r="G1969" s="5">
        <v>44601</v>
      </c>
      <c r="H1969" s="2">
        <v>1.97</v>
      </c>
      <c r="I1969" s="2">
        <f t="shared" ca="1" si="120"/>
        <v>0</v>
      </c>
      <c r="J1969" s="2" t="str">
        <f t="shared" ca="1" si="121"/>
        <v>New</v>
      </c>
      <c r="K1969" s="5">
        <v>44878</v>
      </c>
      <c r="L1969" s="2" t="s">
        <v>48</v>
      </c>
      <c r="M1969" s="2" t="s">
        <v>30</v>
      </c>
      <c r="N1969" s="2">
        <v>3</v>
      </c>
      <c r="O1969" s="2" t="str" cm="1">
        <f t="array" ref="O1969">_xlfn.IFS(HRData[[#This Row],[Performance Rating]]=1,"Very Dissatisfied",HRData[[#This Row],[Performance Rating]]=2,"Dissatisfied",HRData[[#This Row],[Performance Rating]]=3,"Neutral",HRData[[#This Row],[Performance Rating]]=4,"Satisfied",HRData[[#This Row],[Performance Rating]]=5,"Very Satisfied")</f>
        <v>Neutral</v>
      </c>
      <c r="P1969" s="7">
        <v>46274</v>
      </c>
      <c r="Q1969" s="7">
        <v>3741</v>
      </c>
      <c r="R1969" s="2">
        <v>2</v>
      </c>
      <c r="S1969" s="2">
        <v>8</v>
      </c>
      <c r="T1969" s="2">
        <v>5</v>
      </c>
      <c r="U1969" s="2">
        <v>4</v>
      </c>
      <c r="V1969" s="2" t="str" cm="1">
        <f t="array" ref="V1969">_xlfn.IFS(HRData[[#This Row],[Job Satisfaction Level]]=1,"Very Dissatisfied",HRData[[#This Row],[Job Satisfaction Level]]=2,"Dissatisfied",HRData[[#This Row],[Job Satisfaction Level]]=3,"Neutral",HRData[[#This Row],[Job Satisfaction Level]]=4,"Satisfied",HRData[[#This Row],[Job Satisfaction Level]]=5,"Very Satisfied")</f>
        <v>Satisfied</v>
      </c>
      <c r="W1969" s="2" t="s">
        <v>40</v>
      </c>
      <c r="X1969" s="2" t="str">
        <f t="shared" si="122"/>
        <v>60-69</v>
      </c>
      <c r="Y1969" s="2" t="str">
        <f t="shared" si="123"/>
        <v>60-69</v>
      </c>
    </row>
    <row r="1970" spans="1:25" x14ac:dyDescent="0.25">
      <c r="A1970" s="2">
        <v>6479</v>
      </c>
      <c r="B1970" s="2" t="s">
        <v>2580</v>
      </c>
      <c r="C1970" s="2">
        <v>19</v>
      </c>
      <c r="D1970" s="2" t="s">
        <v>33</v>
      </c>
      <c r="E1970" s="2" t="s">
        <v>27</v>
      </c>
      <c r="F1970" s="2" t="s">
        <v>553</v>
      </c>
      <c r="G1970" s="5">
        <v>42013</v>
      </c>
      <c r="H1970" s="2">
        <v>9.06</v>
      </c>
      <c r="I1970" s="2">
        <f t="shared" ca="1" si="120"/>
        <v>2</v>
      </c>
      <c r="J1970" s="2" t="str">
        <f t="shared" ca="1" si="121"/>
        <v>1-3</v>
      </c>
      <c r="K1970" s="5">
        <v>42917</v>
      </c>
      <c r="L1970" s="2" t="s">
        <v>44</v>
      </c>
      <c r="M1970" s="2" t="s">
        <v>30</v>
      </c>
      <c r="N1970" s="2">
        <v>1</v>
      </c>
      <c r="O1970" s="2" t="str" cm="1">
        <f t="array" ref="O1970">_xlfn.IFS(HRData[[#This Row],[Performance Rating]]=1,"Very Dissatisfied",HRData[[#This Row],[Performance Rating]]=2,"Dissatisfied",HRData[[#This Row],[Performance Rating]]=3,"Neutral",HRData[[#This Row],[Performance Rating]]=4,"Satisfied",HRData[[#This Row],[Performance Rating]]=5,"Very Satisfied")</f>
        <v>Very Dissatisfied</v>
      </c>
      <c r="P1970" s="7">
        <v>109067</v>
      </c>
      <c r="Q1970" s="7">
        <v>5061</v>
      </c>
      <c r="R1970" s="2">
        <v>11</v>
      </c>
      <c r="S1970" s="2">
        <v>2</v>
      </c>
      <c r="T1970" s="2">
        <v>9</v>
      </c>
      <c r="U1970" s="2">
        <v>2</v>
      </c>
      <c r="V1970" s="2" t="str" cm="1">
        <f t="array" ref="V1970">_xlfn.IFS(HRData[[#This Row],[Job Satisfaction Level]]=1,"Very Dissatisfied",HRData[[#This Row],[Job Satisfaction Level]]=2,"Dissatisfied",HRData[[#This Row],[Job Satisfaction Level]]=3,"Neutral",HRData[[#This Row],[Job Satisfaction Level]]=4,"Satisfied",HRData[[#This Row],[Job Satisfaction Level]]=5,"Very Satisfied")</f>
        <v>Dissatisfied</v>
      </c>
      <c r="W1970" s="2" t="s">
        <v>40</v>
      </c>
      <c r="X1970" s="2" t="str">
        <f t="shared" si="122"/>
        <v>10-19</v>
      </c>
      <c r="Y1970" s="2" t="str">
        <f t="shared" si="123"/>
        <v>10-19</v>
      </c>
    </row>
    <row r="1971" spans="1:25" x14ac:dyDescent="0.25">
      <c r="A1971" s="2">
        <v>2711</v>
      </c>
      <c r="B1971" s="2" t="s">
        <v>2581</v>
      </c>
      <c r="C1971" s="2">
        <v>49</v>
      </c>
      <c r="D1971" s="2" t="s">
        <v>33</v>
      </c>
      <c r="E1971" s="2" t="s">
        <v>37</v>
      </c>
      <c r="F1971" s="2" t="s">
        <v>230</v>
      </c>
      <c r="G1971" s="5">
        <v>45293</v>
      </c>
      <c r="H1971" s="2">
        <v>7.0000000000000007E-2</v>
      </c>
      <c r="I1971" s="2">
        <f t="shared" ca="1" si="120"/>
        <v>0</v>
      </c>
      <c r="J1971" s="2" t="str">
        <f t="shared" ca="1" si="121"/>
        <v>New</v>
      </c>
      <c r="K1971" s="5">
        <v>45300</v>
      </c>
      <c r="L1971" s="2" t="s">
        <v>56</v>
      </c>
      <c r="M1971" s="2" t="s">
        <v>30</v>
      </c>
      <c r="N1971" s="2">
        <v>2</v>
      </c>
      <c r="O1971" s="2" t="str" cm="1">
        <f t="array" ref="O1971">_xlfn.IFS(HRData[[#This Row],[Performance Rating]]=1,"Very Dissatisfied",HRData[[#This Row],[Performance Rating]]=2,"Dissatisfied",HRData[[#This Row],[Performance Rating]]=3,"Neutral",HRData[[#This Row],[Performance Rating]]=4,"Satisfied",HRData[[#This Row],[Performance Rating]]=5,"Very Satisfied")</f>
        <v>Dissatisfied</v>
      </c>
      <c r="P1971" s="7">
        <v>42619</v>
      </c>
      <c r="Q1971" s="7">
        <v>9674</v>
      </c>
      <c r="R1971" s="2">
        <v>12</v>
      </c>
      <c r="S1971" s="2">
        <v>5</v>
      </c>
      <c r="T1971" s="2">
        <v>10</v>
      </c>
      <c r="U1971" s="2">
        <v>5</v>
      </c>
      <c r="V1971" s="2" t="str" cm="1">
        <f t="array" ref="V1971">_xlfn.IFS(HRData[[#This Row],[Job Satisfaction Level]]=1,"Very Dissatisfied",HRData[[#This Row],[Job Satisfaction Level]]=2,"Dissatisfied",HRData[[#This Row],[Job Satisfaction Level]]=3,"Neutral",HRData[[#This Row],[Job Satisfaction Level]]=4,"Satisfied",HRData[[#This Row],[Job Satisfaction Level]]=5,"Very Satisfied")</f>
        <v>Very Satisfied</v>
      </c>
      <c r="W1971" s="2" t="s">
        <v>45</v>
      </c>
      <c r="X1971" s="2" t="str">
        <f t="shared" si="122"/>
        <v>40-49</v>
      </c>
      <c r="Y1971" s="2" t="str">
        <f t="shared" si="123"/>
        <v>40-49</v>
      </c>
    </row>
    <row r="1972" spans="1:25" x14ac:dyDescent="0.25">
      <c r="A1972" s="2">
        <v>7366</v>
      </c>
      <c r="B1972" s="2" t="s">
        <v>2582</v>
      </c>
      <c r="C1972" s="2">
        <v>63</v>
      </c>
      <c r="D1972" s="2" t="s">
        <v>33</v>
      </c>
      <c r="E1972" s="2" t="s">
        <v>50</v>
      </c>
      <c r="F1972" s="2" t="s">
        <v>1010</v>
      </c>
      <c r="G1972" s="5">
        <v>44936</v>
      </c>
      <c r="H1972" s="2">
        <v>1.05</v>
      </c>
      <c r="I1972" s="2">
        <f t="shared" ca="1" si="120"/>
        <v>1</v>
      </c>
      <c r="J1972" s="2" t="str">
        <f t="shared" ca="1" si="121"/>
        <v>1-3</v>
      </c>
      <c r="K1972" s="5"/>
      <c r="L1972" s="2" t="s">
        <v>44</v>
      </c>
      <c r="M1972" s="2" t="s">
        <v>39</v>
      </c>
      <c r="N1972" s="2">
        <v>1</v>
      </c>
      <c r="O1972" s="2" t="str" cm="1">
        <f t="array" ref="O1972">_xlfn.IFS(HRData[[#This Row],[Performance Rating]]=1,"Very Dissatisfied",HRData[[#This Row],[Performance Rating]]=2,"Dissatisfied",HRData[[#This Row],[Performance Rating]]=3,"Neutral",HRData[[#This Row],[Performance Rating]]=4,"Satisfied",HRData[[#This Row],[Performance Rating]]=5,"Very Satisfied")</f>
        <v>Very Dissatisfied</v>
      </c>
      <c r="P1972" s="7">
        <v>50977</v>
      </c>
      <c r="Q1972" s="7">
        <v>4781</v>
      </c>
      <c r="R1972" s="2">
        <v>4</v>
      </c>
      <c r="S1972" s="2">
        <v>10</v>
      </c>
      <c r="T1972" s="2">
        <v>1</v>
      </c>
      <c r="U1972" s="2">
        <v>5</v>
      </c>
      <c r="V1972" s="2" t="str" cm="1">
        <f t="array" ref="V1972">_xlfn.IFS(HRData[[#This Row],[Job Satisfaction Level]]=1,"Very Dissatisfied",HRData[[#This Row],[Job Satisfaction Level]]=2,"Dissatisfied",HRData[[#This Row],[Job Satisfaction Level]]=3,"Neutral",HRData[[#This Row],[Job Satisfaction Level]]=4,"Satisfied",HRData[[#This Row],[Job Satisfaction Level]]=5,"Very Satisfied")</f>
        <v>Very Satisfied</v>
      </c>
      <c r="W1972" s="2" t="s">
        <v>31</v>
      </c>
      <c r="X1972" s="2" t="str">
        <f t="shared" si="122"/>
        <v>60-69</v>
      </c>
      <c r="Y1972" s="2" t="str">
        <f t="shared" si="123"/>
        <v>60-69</v>
      </c>
    </row>
    <row r="1973" spans="1:25" x14ac:dyDescent="0.25">
      <c r="A1973" s="2">
        <v>7715</v>
      </c>
      <c r="B1973" s="2" t="s">
        <v>2583</v>
      </c>
      <c r="C1973" s="2">
        <v>35</v>
      </c>
      <c r="D1973" s="2" t="s">
        <v>33</v>
      </c>
      <c r="E1973" s="2" t="s">
        <v>27</v>
      </c>
      <c r="F1973" s="2" t="s">
        <v>80</v>
      </c>
      <c r="G1973" s="5">
        <v>45242</v>
      </c>
      <c r="H1973" s="2">
        <v>0.21</v>
      </c>
      <c r="I1973" s="2">
        <f t="shared" ca="1" si="120"/>
        <v>0</v>
      </c>
      <c r="J1973" s="2" t="str">
        <f t="shared" ca="1" si="121"/>
        <v>New</v>
      </c>
      <c r="K1973" s="5"/>
      <c r="L1973" s="2" t="s">
        <v>29</v>
      </c>
      <c r="M1973" s="2" t="s">
        <v>39</v>
      </c>
      <c r="N1973" s="2">
        <v>4</v>
      </c>
      <c r="O1973" s="2" t="str" cm="1">
        <f t="array" ref="O1973">_xlfn.IFS(HRData[[#This Row],[Performance Rating]]=1,"Very Dissatisfied",HRData[[#This Row],[Performance Rating]]=2,"Dissatisfied",HRData[[#This Row],[Performance Rating]]=3,"Neutral",HRData[[#This Row],[Performance Rating]]=4,"Satisfied",HRData[[#This Row],[Performance Rating]]=5,"Very Satisfied")</f>
        <v>Satisfied</v>
      </c>
      <c r="P1973" s="7">
        <v>111340</v>
      </c>
      <c r="Q1973" s="7">
        <v>416</v>
      </c>
      <c r="R1973" s="2">
        <v>4</v>
      </c>
      <c r="S1973" s="2">
        <v>2</v>
      </c>
      <c r="T1973" s="2">
        <v>4</v>
      </c>
      <c r="U1973" s="2">
        <v>5</v>
      </c>
      <c r="V1973" s="2" t="str" cm="1">
        <f t="array" ref="V1973">_xlfn.IFS(HRData[[#This Row],[Job Satisfaction Level]]=1,"Very Dissatisfied",HRData[[#This Row],[Job Satisfaction Level]]=2,"Dissatisfied",HRData[[#This Row],[Job Satisfaction Level]]=3,"Neutral",HRData[[#This Row],[Job Satisfaction Level]]=4,"Satisfied",HRData[[#This Row],[Job Satisfaction Level]]=5,"Very Satisfied")</f>
        <v>Very Satisfied</v>
      </c>
      <c r="W1973" s="2" t="s">
        <v>40</v>
      </c>
      <c r="X1973" s="2" t="str">
        <f t="shared" si="122"/>
        <v>30-39</v>
      </c>
      <c r="Y1973" s="2" t="str">
        <f t="shared" si="123"/>
        <v>30-39</v>
      </c>
    </row>
    <row r="1974" spans="1:25" x14ac:dyDescent="0.25">
      <c r="A1974" s="2">
        <v>3907</v>
      </c>
      <c r="B1974" s="2" t="s">
        <v>2584</v>
      </c>
      <c r="C1974" s="2">
        <v>56</v>
      </c>
      <c r="D1974" s="2" t="s">
        <v>33</v>
      </c>
      <c r="E1974" s="2" t="s">
        <v>50</v>
      </c>
      <c r="F1974" s="2" t="s">
        <v>737</v>
      </c>
      <c r="G1974" s="5">
        <v>42952</v>
      </c>
      <c r="H1974" s="2">
        <v>6.48</v>
      </c>
      <c r="I1974" s="2">
        <f t="shared" ca="1" si="120"/>
        <v>6</v>
      </c>
      <c r="J1974" s="2" t="str">
        <f t="shared" ca="1" si="121"/>
        <v>5-10</v>
      </c>
      <c r="K1974" s="5"/>
      <c r="L1974" s="2" t="s">
        <v>48</v>
      </c>
      <c r="M1974" s="2" t="s">
        <v>39</v>
      </c>
      <c r="N1974" s="2">
        <v>4</v>
      </c>
      <c r="O1974" s="2" t="str" cm="1">
        <f t="array" ref="O1974">_xlfn.IFS(HRData[[#This Row],[Performance Rating]]=1,"Very Dissatisfied",HRData[[#This Row],[Performance Rating]]=2,"Dissatisfied",HRData[[#This Row],[Performance Rating]]=3,"Neutral",HRData[[#This Row],[Performance Rating]]=4,"Satisfied",HRData[[#This Row],[Performance Rating]]=5,"Very Satisfied")</f>
        <v>Satisfied</v>
      </c>
      <c r="P1974" s="7">
        <v>79204</v>
      </c>
      <c r="Q1974" s="7">
        <v>8030</v>
      </c>
      <c r="R1974" s="2">
        <v>8</v>
      </c>
      <c r="S1974" s="2">
        <v>6</v>
      </c>
      <c r="T1974" s="2">
        <v>2</v>
      </c>
      <c r="U1974" s="2">
        <v>1</v>
      </c>
      <c r="V1974" s="2" t="str" cm="1">
        <f t="array" ref="V19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74" s="2" t="s">
        <v>40</v>
      </c>
      <c r="X1974" s="2" t="str">
        <f t="shared" si="122"/>
        <v>50-59</v>
      </c>
      <c r="Y1974" s="2" t="str">
        <f t="shared" si="123"/>
        <v>50-59</v>
      </c>
    </row>
    <row r="1975" spans="1:25" x14ac:dyDescent="0.25">
      <c r="A1975" s="2">
        <v>7791</v>
      </c>
      <c r="B1975" s="2" t="s">
        <v>2585</v>
      </c>
      <c r="C1975" s="2">
        <v>21</v>
      </c>
      <c r="D1975" s="2" t="s">
        <v>33</v>
      </c>
      <c r="E1975" s="2" t="s">
        <v>42</v>
      </c>
      <c r="F1975" s="2" t="s">
        <v>508</v>
      </c>
      <c r="G1975" s="5">
        <v>43516</v>
      </c>
      <c r="H1975" s="2">
        <v>4.9400000000000004</v>
      </c>
      <c r="I1975" s="2">
        <f t="shared" ca="1" si="120"/>
        <v>5</v>
      </c>
      <c r="J1975" s="2" t="str">
        <f t="shared" ca="1" si="121"/>
        <v>5-10</v>
      </c>
      <c r="K1975" s="5"/>
      <c r="L1975" s="2" t="s">
        <v>48</v>
      </c>
      <c r="M1975" s="2" t="s">
        <v>39</v>
      </c>
      <c r="N1975" s="2">
        <v>4</v>
      </c>
      <c r="O1975" s="2" t="str" cm="1">
        <f t="array" ref="O1975">_xlfn.IFS(HRData[[#This Row],[Performance Rating]]=1,"Very Dissatisfied",HRData[[#This Row],[Performance Rating]]=2,"Dissatisfied",HRData[[#This Row],[Performance Rating]]=3,"Neutral",HRData[[#This Row],[Performance Rating]]=4,"Satisfied",HRData[[#This Row],[Performance Rating]]=5,"Very Satisfied")</f>
        <v>Satisfied</v>
      </c>
      <c r="P1975" s="7">
        <v>68507</v>
      </c>
      <c r="Q1975" s="7">
        <v>5308</v>
      </c>
      <c r="R1975" s="2">
        <v>14</v>
      </c>
      <c r="S1975" s="2">
        <v>7</v>
      </c>
      <c r="T1975" s="2">
        <v>5</v>
      </c>
      <c r="U1975" s="2">
        <v>5</v>
      </c>
      <c r="V1975" s="2" t="str" cm="1">
        <f t="array" ref="V1975">_xlfn.IFS(HRData[[#This Row],[Job Satisfaction Level]]=1,"Very Dissatisfied",HRData[[#This Row],[Job Satisfaction Level]]=2,"Dissatisfied",HRData[[#This Row],[Job Satisfaction Level]]=3,"Neutral",HRData[[#This Row],[Job Satisfaction Level]]=4,"Satisfied",HRData[[#This Row],[Job Satisfaction Level]]=5,"Very Satisfied")</f>
        <v>Very Satisfied</v>
      </c>
      <c r="W1975" s="2" t="s">
        <v>31</v>
      </c>
      <c r="X1975" s="2" t="str">
        <f t="shared" si="122"/>
        <v>20-29</v>
      </c>
      <c r="Y1975" s="2" t="str">
        <f t="shared" si="123"/>
        <v>20-29</v>
      </c>
    </row>
    <row r="1976" spans="1:25" x14ac:dyDescent="0.25">
      <c r="A1976" s="2">
        <v>1999</v>
      </c>
      <c r="B1976" s="2" t="s">
        <v>2586</v>
      </c>
      <c r="C1976" s="2">
        <v>30</v>
      </c>
      <c r="D1976" s="2" t="s">
        <v>33</v>
      </c>
      <c r="E1976" s="2" t="s">
        <v>27</v>
      </c>
      <c r="F1976" s="2" t="s">
        <v>1680</v>
      </c>
      <c r="G1976" s="5">
        <v>43232</v>
      </c>
      <c r="H1976" s="2">
        <v>5.72</v>
      </c>
      <c r="I1976" s="2">
        <f t="shared" ca="1" si="120"/>
        <v>5</v>
      </c>
      <c r="J1976" s="2" t="str">
        <f t="shared" ca="1" si="121"/>
        <v>5-10</v>
      </c>
      <c r="K1976" s="5"/>
      <c r="L1976" s="2" t="s">
        <v>48</v>
      </c>
      <c r="M1976" s="2" t="s">
        <v>39</v>
      </c>
      <c r="N1976" s="2">
        <v>5</v>
      </c>
      <c r="O1976" s="2" t="str" cm="1">
        <f t="array" ref="O1976">_xlfn.IFS(HRData[[#This Row],[Performance Rating]]=1,"Very Dissatisfied",HRData[[#This Row],[Performance Rating]]=2,"Dissatisfied",HRData[[#This Row],[Performance Rating]]=3,"Neutral",HRData[[#This Row],[Performance Rating]]=4,"Satisfied",HRData[[#This Row],[Performance Rating]]=5,"Very Satisfied")</f>
        <v>Very Satisfied</v>
      </c>
      <c r="P1976" s="7">
        <v>88774</v>
      </c>
      <c r="Q1976" s="7">
        <v>4590</v>
      </c>
      <c r="R1976" s="2">
        <v>6</v>
      </c>
      <c r="S1976" s="2">
        <v>2</v>
      </c>
      <c r="T1976" s="2">
        <v>4</v>
      </c>
      <c r="U1976" s="2">
        <v>3</v>
      </c>
      <c r="V1976" s="2" t="str" cm="1">
        <f t="array" ref="V1976">_xlfn.IFS(HRData[[#This Row],[Job Satisfaction Level]]=1,"Very Dissatisfied",HRData[[#This Row],[Job Satisfaction Level]]=2,"Dissatisfied",HRData[[#This Row],[Job Satisfaction Level]]=3,"Neutral",HRData[[#This Row],[Job Satisfaction Level]]=4,"Satisfied",HRData[[#This Row],[Job Satisfaction Level]]=5,"Very Satisfied")</f>
        <v>Neutral</v>
      </c>
      <c r="W1976" s="2" t="s">
        <v>40</v>
      </c>
      <c r="X1976" s="2" t="str">
        <f t="shared" si="122"/>
        <v>30-39</v>
      </c>
      <c r="Y1976" s="2" t="str">
        <f t="shared" si="123"/>
        <v>30-39</v>
      </c>
    </row>
    <row r="1977" spans="1:25" x14ac:dyDescent="0.25">
      <c r="A1977" s="2">
        <v>7529</v>
      </c>
      <c r="B1977" s="2" t="s">
        <v>2587</v>
      </c>
      <c r="C1977" s="2">
        <v>23</v>
      </c>
      <c r="D1977" s="2" t="s">
        <v>33</v>
      </c>
      <c r="E1977" s="2" t="s">
        <v>37</v>
      </c>
      <c r="F1977" s="2" t="s">
        <v>444</v>
      </c>
      <c r="G1977" s="5">
        <v>42653</v>
      </c>
      <c r="H1977" s="2">
        <v>7.3</v>
      </c>
      <c r="I1977" s="2">
        <f t="shared" ca="1" si="120"/>
        <v>6</v>
      </c>
      <c r="J1977" s="2" t="str">
        <f t="shared" ca="1" si="121"/>
        <v>5-10</v>
      </c>
      <c r="K1977" s="5">
        <v>44920</v>
      </c>
      <c r="L1977" s="2" t="s">
        <v>48</v>
      </c>
      <c r="M1977" s="2" t="s">
        <v>30</v>
      </c>
      <c r="N1977" s="2">
        <v>5</v>
      </c>
      <c r="O1977" s="2" t="str" cm="1">
        <f t="array" ref="O1977">_xlfn.IFS(HRData[[#This Row],[Performance Rating]]=1,"Very Dissatisfied",HRData[[#This Row],[Performance Rating]]=2,"Dissatisfied",HRData[[#This Row],[Performance Rating]]=3,"Neutral",HRData[[#This Row],[Performance Rating]]=4,"Satisfied",HRData[[#This Row],[Performance Rating]]=5,"Very Satisfied")</f>
        <v>Very Satisfied</v>
      </c>
      <c r="P1977" s="7">
        <v>139061</v>
      </c>
      <c r="Q1977" s="7">
        <v>4770</v>
      </c>
      <c r="R1977" s="2">
        <v>15</v>
      </c>
      <c r="S1977" s="2">
        <v>2</v>
      </c>
      <c r="T1977" s="2">
        <v>3</v>
      </c>
      <c r="U1977" s="2">
        <v>3</v>
      </c>
      <c r="V1977" s="2" t="str" cm="1">
        <f t="array" ref="V1977">_xlfn.IFS(HRData[[#This Row],[Job Satisfaction Level]]=1,"Very Dissatisfied",HRData[[#This Row],[Job Satisfaction Level]]=2,"Dissatisfied",HRData[[#This Row],[Job Satisfaction Level]]=3,"Neutral",HRData[[#This Row],[Job Satisfaction Level]]=4,"Satisfied",HRData[[#This Row],[Job Satisfaction Level]]=5,"Very Satisfied")</f>
        <v>Neutral</v>
      </c>
      <c r="W1977" s="2" t="s">
        <v>45</v>
      </c>
      <c r="X1977" s="2" t="str">
        <f t="shared" si="122"/>
        <v>20-29</v>
      </c>
      <c r="Y1977" s="2" t="str">
        <f t="shared" si="123"/>
        <v>20-29</v>
      </c>
    </row>
    <row r="1978" spans="1:25" x14ac:dyDescent="0.25">
      <c r="A1978" s="2">
        <v>4709</v>
      </c>
      <c r="B1978" s="2" t="s">
        <v>2588</v>
      </c>
      <c r="C1978" s="2">
        <v>38</v>
      </c>
      <c r="D1978" s="2" t="s">
        <v>33</v>
      </c>
      <c r="E1978" s="2" t="s">
        <v>50</v>
      </c>
      <c r="F1978" s="2" t="s">
        <v>97</v>
      </c>
      <c r="G1978" s="5">
        <v>45108</v>
      </c>
      <c r="H1978" s="2">
        <v>0.57999999999999996</v>
      </c>
      <c r="I1978" s="2">
        <f t="shared" ca="1" si="120"/>
        <v>0</v>
      </c>
      <c r="J1978" s="2" t="str">
        <f t="shared" ca="1" si="121"/>
        <v>New</v>
      </c>
      <c r="K1978" s="5"/>
      <c r="L1978" s="2" t="s">
        <v>44</v>
      </c>
      <c r="M1978" s="2" t="s">
        <v>39</v>
      </c>
      <c r="N1978" s="2">
        <v>5</v>
      </c>
      <c r="O1978" s="2" t="str" cm="1">
        <f t="array" ref="O1978">_xlfn.IFS(HRData[[#This Row],[Performance Rating]]=1,"Very Dissatisfied",HRData[[#This Row],[Performance Rating]]=2,"Dissatisfied",HRData[[#This Row],[Performance Rating]]=3,"Neutral",HRData[[#This Row],[Performance Rating]]=4,"Satisfied",HRData[[#This Row],[Performance Rating]]=5,"Very Satisfied")</f>
        <v>Very Satisfied</v>
      </c>
      <c r="P1978" s="7">
        <v>97545</v>
      </c>
      <c r="Q1978" s="7">
        <v>7741</v>
      </c>
      <c r="R1978" s="2">
        <v>0</v>
      </c>
      <c r="S1978" s="2">
        <v>1</v>
      </c>
      <c r="T1978" s="2">
        <v>4</v>
      </c>
      <c r="U1978" s="2">
        <v>1</v>
      </c>
      <c r="V1978" s="2" t="str" cm="1">
        <f t="array" ref="V19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78" s="2" t="s">
        <v>31</v>
      </c>
      <c r="X1978" s="2" t="str">
        <f t="shared" si="122"/>
        <v>30-39</v>
      </c>
      <c r="Y1978" s="2" t="str">
        <f t="shared" si="123"/>
        <v>30-39</v>
      </c>
    </row>
    <row r="1979" spans="1:25" x14ac:dyDescent="0.25">
      <c r="A1979" s="2">
        <v>1878</v>
      </c>
      <c r="B1979" s="2" t="s">
        <v>2589</v>
      </c>
      <c r="C1979" s="2">
        <v>61</v>
      </c>
      <c r="D1979" s="2" t="s">
        <v>33</v>
      </c>
      <c r="E1979" s="2" t="s">
        <v>27</v>
      </c>
      <c r="F1979" s="2" t="s">
        <v>2206</v>
      </c>
      <c r="G1979" s="5">
        <v>44175</v>
      </c>
      <c r="H1979" s="2">
        <v>3.13</v>
      </c>
      <c r="I1979" s="2">
        <f t="shared" ca="1" si="120"/>
        <v>1</v>
      </c>
      <c r="J1979" s="2" t="str">
        <f t="shared" ca="1" si="121"/>
        <v>1-3</v>
      </c>
      <c r="K1979" s="5">
        <v>44789</v>
      </c>
      <c r="L1979" s="2" t="s">
        <v>48</v>
      </c>
      <c r="M1979" s="2" t="s">
        <v>30</v>
      </c>
      <c r="N1979" s="2">
        <v>3</v>
      </c>
      <c r="O1979" s="2" t="str" cm="1">
        <f t="array" ref="O1979">_xlfn.IFS(HRData[[#This Row],[Performance Rating]]=1,"Very Dissatisfied",HRData[[#This Row],[Performance Rating]]=2,"Dissatisfied",HRData[[#This Row],[Performance Rating]]=3,"Neutral",HRData[[#This Row],[Performance Rating]]=4,"Satisfied",HRData[[#This Row],[Performance Rating]]=5,"Very Satisfied")</f>
        <v>Neutral</v>
      </c>
      <c r="P1979" s="7">
        <v>92202</v>
      </c>
      <c r="Q1979" s="7">
        <v>9445</v>
      </c>
      <c r="R1979" s="2">
        <v>4</v>
      </c>
      <c r="S1979" s="2">
        <v>1</v>
      </c>
      <c r="T1979" s="2">
        <v>4</v>
      </c>
      <c r="U1979" s="2">
        <v>1</v>
      </c>
      <c r="V1979" s="2" t="str" cm="1">
        <f t="array" ref="V19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79" s="2" t="s">
        <v>40</v>
      </c>
      <c r="X1979" s="2" t="str">
        <f t="shared" si="122"/>
        <v>60-69</v>
      </c>
      <c r="Y1979" s="2" t="str">
        <f t="shared" si="123"/>
        <v>60-69</v>
      </c>
    </row>
    <row r="1980" spans="1:25" x14ac:dyDescent="0.25">
      <c r="A1980" s="2">
        <v>2396</v>
      </c>
      <c r="B1980" s="2" t="s">
        <v>1605</v>
      </c>
      <c r="C1980" s="2">
        <v>52</v>
      </c>
      <c r="D1980" s="2" t="s">
        <v>33</v>
      </c>
      <c r="E1980" s="2" t="s">
        <v>27</v>
      </c>
      <c r="F1980" s="2" t="s">
        <v>545</v>
      </c>
      <c r="G1980" s="5">
        <v>42146</v>
      </c>
      <c r="H1980" s="2">
        <v>8.69</v>
      </c>
      <c r="I1980" s="2">
        <f t="shared" ca="1" si="120"/>
        <v>4</v>
      </c>
      <c r="J1980" s="2" t="str">
        <f t="shared" ca="1" si="121"/>
        <v>3-5</v>
      </c>
      <c r="K1980" s="5">
        <v>43914</v>
      </c>
      <c r="L1980" s="2" t="s">
        <v>56</v>
      </c>
      <c r="M1980" s="2" t="s">
        <v>30</v>
      </c>
      <c r="N1980" s="2">
        <v>2</v>
      </c>
      <c r="O1980" s="2" t="str" cm="1">
        <f t="array" ref="O1980">_xlfn.IFS(HRData[[#This Row],[Performance Rating]]=1,"Very Dissatisfied",HRData[[#This Row],[Performance Rating]]=2,"Dissatisfied",HRData[[#This Row],[Performance Rating]]=3,"Neutral",HRData[[#This Row],[Performance Rating]]=4,"Satisfied",HRData[[#This Row],[Performance Rating]]=5,"Very Satisfied")</f>
        <v>Dissatisfied</v>
      </c>
      <c r="P1980" s="7">
        <v>53235</v>
      </c>
      <c r="Q1980" s="7">
        <v>6386</v>
      </c>
      <c r="R1980" s="2">
        <v>14</v>
      </c>
      <c r="S1980" s="2">
        <v>5</v>
      </c>
      <c r="T1980" s="2">
        <v>5</v>
      </c>
      <c r="U1980" s="2">
        <v>3</v>
      </c>
      <c r="V1980" s="2" t="str" cm="1">
        <f t="array" ref="V1980">_xlfn.IFS(HRData[[#This Row],[Job Satisfaction Level]]=1,"Very Dissatisfied",HRData[[#This Row],[Job Satisfaction Level]]=2,"Dissatisfied",HRData[[#This Row],[Job Satisfaction Level]]=3,"Neutral",HRData[[#This Row],[Job Satisfaction Level]]=4,"Satisfied",HRData[[#This Row],[Job Satisfaction Level]]=5,"Very Satisfied")</f>
        <v>Neutral</v>
      </c>
      <c r="W1980" s="2" t="s">
        <v>45</v>
      </c>
      <c r="X1980" s="2" t="str">
        <f t="shared" si="122"/>
        <v>50-59</v>
      </c>
      <c r="Y1980" s="2" t="str">
        <f t="shared" si="123"/>
        <v>50-59</v>
      </c>
    </row>
    <row r="1981" spans="1:25" x14ac:dyDescent="0.25">
      <c r="A1981" s="2">
        <v>3194</v>
      </c>
      <c r="B1981" s="2" t="s">
        <v>2590</v>
      </c>
      <c r="C1981" s="2">
        <v>57</v>
      </c>
      <c r="D1981" s="2" t="s">
        <v>33</v>
      </c>
      <c r="E1981" s="2" t="s">
        <v>34</v>
      </c>
      <c r="F1981" s="2" t="s">
        <v>977</v>
      </c>
      <c r="G1981" s="5">
        <v>42768</v>
      </c>
      <c r="H1981" s="2">
        <v>6.99</v>
      </c>
      <c r="I1981" s="2">
        <f t="shared" ca="1" si="120"/>
        <v>7</v>
      </c>
      <c r="J1981" s="2" t="str">
        <f t="shared" ca="1" si="121"/>
        <v>5-10</v>
      </c>
      <c r="K1981" s="5"/>
      <c r="L1981" s="2" t="s">
        <v>29</v>
      </c>
      <c r="M1981" s="2" t="s">
        <v>39</v>
      </c>
      <c r="N1981" s="2">
        <v>4</v>
      </c>
      <c r="O1981" s="2" t="str" cm="1">
        <f t="array" ref="O1981">_xlfn.IFS(HRData[[#This Row],[Performance Rating]]=1,"Very Dissatisfied",HRData[[#This Row],[Performance Rating]]=2,"Dissatisfied",HRData[[#This Row],[Performance Rating]]=3,"Neutral",HRData[[#This Row],[Performance Rating]]=4,"Satisfied",HRData[[#This Row],[Performance Rating]]=5,"Very Satisfied")</f>
        <v>Satisfied</v>
      </c>
      <c r="P1981" s="7">
        <v>79223</v>
      </c>
      <c r="Q1981" s="7">
        <v>2221</v>
      </c>
      <c r="R1981" s="2">
        <v>18</v>
      </c>
      <c r="S1981" s="2">
        <v>3</v>
      </c>
      <c r="T1981" s="2">
        <v>1</v>
      </c>
      <c r="U1981" s="2">
        <v>2</v>
      </c>
      <c r="V1981" s="2" t="str" cm="1">
        <f t="array" ref="V1981">_xlfn.IFS(HRData[[#This Row],[Job Satisfaction Level]]=1,"Very Dissatisfied",HRData[[#This Row],[Job Satisfaction Level]]=2,"Dissatisfied",HRData[[#This Row],[Job Satisfaction Level]]=3,"Neutral",HRData[[#This Row],[Job Satisfaction Level]]=4,"Satisfied",HRData[[#This Row],[Job Satisfaction Level]]=5,"Very Satisfied")</f>
        <v>Dissatisfied</v>
      </c>
      <c r="W1981" s="2" t="s">
        <v>31</v>
      </c>
      <c r="X1981" s="2" t="str">
        <f t="shared" si="122"/>
        <v>50-59</v>
      </c>
      <c r="Y1981" s="2" t="str">
        <f t="shared" si="123"/>
        <v>50-59</v>
      </c>
    </row>
    <row r="1982" spans="1:25" x14ac:dyDescent="0.25">
      <c r="A1982" s="2">
        <v>4238</v>
      </c>
      <c r="B1982" s="2" t="s">
        <v>2591</v>
      </c>
      <c r="C1982" s="2">
        <v>61</v>
      </c>
      <c r="D1982" s="2" t="s">
        <v>33</v>
      </c>
      <c r="E1982" s="2" t="s">
        <v>37</v>
      </c>
      <c r="F1982" s="2" t="s">
        <v>1019</v>
      </c>
      <c r="G1982" s="5">
        <v>42493</v>
      </c>
      <c r="H1982" s="2">
        <v>7.74</v>
      </c>
      <c r="I1982" s="2">
        <f t="shared" ca="1" si="120"/>
        <v>2</v>
      </c>
      <c r="J1982" s="2" t="str">
        <f t="shared" ca="1" si="121"/>
        <v>1-3</v>
      </c>
      <c r="K1982" s="5">
        <v>43424</v>
      </c>
      <c r="L1982" s="2" t="s">
        <v>56</v>
      </c>
      <c r="M1982" s="2" t="s">
        <v>30</v>
      </c>
      <c r="N1982" s="2">
        <v>4</v>
      </c>
      <c r="O1982" s="2" t="str" cm="1">
        <f t="array" ref="O1982">_xlfn.IFS(HRData[[#This Row],[Performance Rating]]=1,"Very Dissatisfied",HRData[[#This Row],[Performance Rating]]=2,"Dissatisfied",HRData[[#This Row],[Performance Rating]]=3,"Neutral",HRData[[#This Row],[Performance Rating]]=4,"Satisfied",HRData[[#This Row],[Performance Rating]]=5,"Very Satisfied")</f>
        <v>Satisfied</v>
      </c>
      <c r="P1982" s="7">
        <v>99592</v>
      </c>
      <c r="Q1982" s="7">
        <v>5435</v>
      </c>
      <c r="R1982" s="2">
        <v>8</v>
      </c>
      <c r="S1982" s="2">
        <v>1</v>
      </c>
      <c r="T1982" s="2">
        <v>8</v>
      </c>
      <c r="U1982" s="2">
        <v>2</v>
      </c>
      <c r="V1982" s="2" t="str" cm="1">
        <f t="array" ref="V1982">_xlfn.IFS(HRData[[#This Row],[Job Satisfaction Level]]=1,"Very Dissatisfied",HRData[[#This Row],[Job Satisfaction Level]]=2,"Dissatisfied",HRData[[#This Row],[Job Satisfaction Level]]=3,"Neutral",HRData[[#This Row],[Job Satisfaction Level]]=4,"Satisfied",HRData[[#This Row],[Job Satisfaction Level]]=5,"Very Satisfied")</f>
        <v>Dissatisfied</v>
      </c>
      <c r="W1982" s="2" t="s">
        <v>40</v>
      </c>
      <c r="X1982" s="2" t="str">
        <f t="shared" si="122"/>
        <v>60-69</v>
      </c>
      <c r="Y1982" s="2" t="str">
        <f t="shared" si="123"/>
        <v>60-69</v>
      </c>
    </row>
    <row r="1983" spans="1:25" x14ac:dyDescent="0.25">
      <c r="A1983" s="2">
        <v>8927</v>
      </c>
      <c r="B1983" s="2" t="s">
        <v>2592</v>
      </c>
      <c r="C1983" s="2">
        <v>22</v>
      </c>
      <c r="D1983" s="2" t="s">
        <v>33</v>
      </c>
      <c r="E1983" s="2" t="s">
        <v>37</v>
      </c>
      <c r="F1983" s="2" t="s">
        <v>1055</v>
      </c>
      <c r="G1983" s="5">
        <v>43862</v>
      </c>
      <c r="H1983" s="2">
        <v>3.99</v>
      </c>
      <c r="I1983" s="2">
        <f t="shared" ca="1" si="120"/>
        <v>1</v>
      </c>
      <c r="J1983" s="2" t="str">
        <f t="shared" ca="1" si="121"/>
        <v>1-3</v>
      </c>
      <c r="K1983" s="5">
        <v>44230</v>
      </c>
      <c r="L1983" s="2" t="s">
        <v>44</v>
      </c>
      <c r="M1983" s="2" t="s">
        <v>30</v>
      </c>
      <c r="N1983" s="2">
        <v>5</v>
      </c>
      <c r="O1983" s="2" t="str" cm="1">
        <f t="array" ref="O1983">_xlfn.IFS(HRData[[#This Row],[Performance Rating]]=1,"Very Dissatisfied",HRData[[#This Row],[Performance Rating]]=2,"Dissatisfied",HRData[[#This Row],[Performance Rating]]=3,"Neutral",HRData[[#This Row],[Performance Rating]]=4,"Satisfied",HRData[[#This Row],[Performance Rating]]=5,"Very Satisfied")</f>
        <v>Very Satisfied</v>
      </c>
      <c r="P1983" s="7">
        <v>44130</v>
      </c>
      <c r="Q1983" s="7">
        <v>1610</v>
      </c>
      <c r="R1983" s="2">
        <v>4</v>
      </c>
      <c r="S1983" s="2">
        <v>1</v>
      </c>
      <c r="T1983" s="2">
        <v>6</v>
      </c>
      <c r="U1983" s="2">
        <v>1</v>
      </c>
      <c r="V1983" s="2" t="str" cm="1">
        <f t="array" ref="V19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83" s="2" t="s">
        <v>31</v>
      </c>
      <c r="X1983" s="2" t="str">
        <f t="shared" si="122"/>
        <v>20-29</v>
      </c>
      <c r="Y1983" s="2" t="str">
        <f t="shared" si="123"/>
        <v>20-29</v>
      </c>
    </row>
    <row r="1984" spans="1:25" x14ac:dyDescent="0.25">
      <c r="A1984" s="2">
        <v>6444</v>
      </c>
      <c r="B1984" s="2" t="s">
        <v>2593</v>
      </c>
      <c r="C1984" s="2">
        <v>61</v>
      </c>
      <c r="D1984" s="2" t="s">
        <v>33</v>
      </c>
      <c r="E1984" s="2" t="s">
        <v>37</v>
      </c>
      <c r="F1984" s="2" t="s">
        <v>455</v>
      </c>
      <c r="G1984" s="5">
        <v>43071</v>
      </c>
      <c r="H1984" s="2">
        <v>6.16</v>
      </c>
      <c r="I1984" s="2">
        <f t="shared" ca="1" si="120"/>
        <v>1</v>
      </c>
      <c r="J1984" s="2" t="str">
        <f t="shared" ca="1" si="121"/>
        <v>1-3</v>
      </c>
      <c r="K1984" s="5">
        <v>43530</v>
      </c>
      <c r="L1984" s="2" t="s">
        <v>29</v>
      </c>
      <c r="M1984" s="2" t="s">
        <v>30</v>
      </c>
      <c r="N1984" s="2">
        <v>3</v>
      </c>
      <c r="O1984" s="2" t="str" cm="1">
        <f t="array" ref="O1984">_xlfn.IFS(HRData[[#This Row],[Performance Rating]]=1,"Very Dissatisfied",HRData[[#This Row],[Performance Rating]]=2,"Dissatisfied",HRData[[#This Row],[Performance Rating]]=3,"Neutral",HRData[[#This Row],[Performance Rating]]=4,"Satisfied",HRData[[#This Row],[Performance Rating]]=5,"Very Satisfied")</f>
        <v>Neutral</v>
      </c>
      <c r="P1984" s="7">
        <v>53937</v>
      </c>
      <c r="Q1984" s="7">
        <v>5848</v>
      </c>
      <c r="R1984" s="2">
        <v>6</v>
      </c>
      <c r="S1984" s="2">
        <v>8</v>
      </c>
      <c r="T1984" s="2">
        <v>7</v>
      </c>
      <c r="U1984" s="2">
        <v>1</v>
      </c>
      <c r="V1984" s="2" t="str" cm="1">
        <f t="array" ref="V19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84" s="2" t="s">
        <v>40</v>
      </c>
      <c r="X1984" s="2" t="str">
        <f t="shared" si="122"/>
        <v>60-69</v>
      </c>
      <c r="Y1984" s="2" t="str">
        <f t="shared" si="123"/>
        <v>60-69</v>
      </c>
    </row>
    <row r="1985" spans="1:25" x14ac:dyDescent="0.25">
      <c r="A1985" s="2">
        <v>3278</v>
      </c>
      <c r="B1985" s="2" t="s">
        <v>2594</v>
      </c>
      <c r="C1985" s="2">
        <v>23</v>
      </c>
      <c r="D1985" s="2" t="s">
        <v>33</v>
      </c>
      <c r="E1985" s="2" t="s">
        <v>34</v>
      </c>
      <c r="F1985" s="2" t="s">
        <v>131</v>
      </c>
      <c r="G1985" s="5">
        <v>44014</v>
      </c>
      <c r="H1985" s="2">
        <v>3.58</v>
      </c>
      <c r="I1985" s="2">
        <f t="shared" ca="1" si="120"/>
        <v>3</v>
      </c>
      <c r="J1985" s="2" t="str">
        <f t="shared" ca="1" si="121"/>
        <v>3-5</v>
      </c>
      <c r="K1985" s="5"/>
      <c r="L1985" s="2" t="s">
        <v>48</v>
      </c>
      <c r="M1985" s="2" t="s">
        <v>39</v>
      </c>
      <c r="N1985" s="2">
        <v>2</v>
      </c>
      <c r="O1985" s="2" t="str" cm="1">
        <f t="array" ref="O1985">_xlfn.IFS(HRData[[#This Row],[Performance Rating]]=1,"Very Dissatisfied",HRData[[#This Row],[Performance Rating]]=2,"Dissatisfied",HRData[[#This Row],[Performance Rating]]=3,"Neutral",HRData[[#This Row],[Performance Rating]]=4,"Satisfied",HRData[[#This Row],[Performance Rating]]=5,"Very Satisfied")</f>
        <v>Dissatisfied</v>
      </c>
      <c r="P1985" s="7">
        <v>115718</v>
      </c>
      <c r="Q1985" s="7">
        <v>2564</v>
      </c>
      <c r="R1985" s="2">
        <v>4</v>
      </c>
      <c r="S1985" s="2">
        <v>2</v>
      </c>
      <c r="T1985" s="2">
        <v>0</v>
      </c>
      <c r="U1985" s="2">
        <v>1</v>
      </c>
      <c r="V1985" s="2" t="str" cm="1">
        <f t="array" ref="V19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85" s="2" t="s">
        <v>45</v>
      </c>
      <c r="X1985" s="2" t="str">
        <f t="shared" si="122"/>
        <v>20-29</v>
      </c>
      <c r="Y1985" s="2" t="str">
        <f t="shared" si="123"/>
        <v>20-29</v>
      </c>
    </row>
    <row r="1986" spans="1:25" x14ac:dyDescent="0.25">
      <c r="A1986" s="2">
        <v>9533</v>
      </c>
      <c r="B1986" s="2" t="s">
        <v>2595</v>
      </c>
      <c r="C1986" s="2">
        <v>64</v>
      </c>
      <c r="D1986" s="2" t="s">
        <v>33</v>
      </c>
      <c r="E1986" s="2" t="s">
        <v>27</v>
      </c>
      <c r="F1986" s="2" t="s">
        <v>473</v>
      </c>
      <c r="G1986" s="5">
        <v>42107</v>
      </c>
      <c r="H1986" s="2">
        <v>8.8000000000000007</v>
      </c>
      <c r="I1986" s="2">
        <f t="shared" ref="I1986:I2049" ca="1" si="124">DATEDIF(G1986,IF(ISBLANK(K1986), TODAY(), K1986), "y")</f>
        <v>9</v>
      </c>
      <c r="J1986" s="2" t="str">
        <f t="shared" ref="J1986:J2049" ca="1" si="125">IF(I1986=0, "New", IF(I1986&lt;1, "0-1", IF(I1986&lt;3, "1-3", IF(I1986&lt;5, "3-5", IF(I1986&lt;10, "5-10", "10+")))))</f>
        <v>5-10</v>
      </c>
      <c r="K1986" s="5"/>
      <c r="L1986" s="2" t="s">
        <v>56</v>
      </c>
      <c r="M1986" s="2" t="s">
        <v>39</v>
      </c>
      <c r="N1986" s="2">
        <v>2</v>
      </c>
      <c r="O1986" s="2" t="str" cm="1">
        <f t="array" ref="O1986">_xlfn.IFS(HRData[[#This Row],[Performance Rating]]=1,"Very Dissatisfied",HRData[[#This Row],[Performance Rating]]=2,"Dissatisfied",HRData[[#This Row],[Performance Rating]]=3,"Neutral",HRData[[#This Row],[Performance Rating]]=4,"Satisfied",HRData[[#This Row],[Performance Rating]]=5,"Very Satisfied")</f>
        <v>Dissatisfied</v>
      </c>
      <c r="P1986" s="7">
        <v>114012</v>
      </c>
      <c r="Q1986" s="7">
        <v>5406</v>
      </c>
      <c r="R1986" s="2">
        <v>16</v>
      </c>
      <c r="S1986" s="2">
        <v>7</v>
      </c>
      <c r="T1986" s="2">
        <v>6</v>
      </c>
      <c r="U1986" s="2">
        <v>2</v>
      </c>
      <c r="V1986" s="2" t="str" cm="1">
        <f t="array" ref="V1986">_xlfn.IFS(HRData[[#This Row],[Job Satisfaction Level]]=1,"Very Dissatisfied",HRData[[#This Row],[Job Satisfaction Level]]=2,"Dissatisfied",HRData[[#This Row],[Job Satisfaction Level]]=3,"Neutral",HRData[[#This Row],[Job Satisfaction Level]]=4,"Satisfied",HRData[[#This Row],[Job Satisfaction Level]]=5,"Very Satisfied")</f>
        <v>Dissatisfied</v>
      </c>
      <c r="W1986" s="2" t="s">
        <v>40</v>
      </c>
      <c r="X1986" s="2" t="str">
        <f t="shared" ref="X1986:X2049" si="126">IF(C1986="", "", CONCATENATE(TEXT(FLOOR(C1986, 10), "0"), "-", TEXT(FLOOR(C1986, 10) + 9, "0")))</f>
        <v>60-69</v>
      </c>
      <c r="Y1986" s="2" t="str">
        <f t="shared" ref="Y1986:Y2049" si="127">IF(AND(C1986&gt;=0, C1986&lt;10), "0-9",
   IF(AND(C1986&gt;=10, C1986&lt;20), "10-19",
      IF(AND(C1986&gt;=20, C1986&lt;30), "20-29",
         IF(AND(C1986&gt;=30, C1986&lt;40), "30-39",
            IF(AND(C1986&gt;=40, C1986&lt;50), "40-49",
               IF(AND(C1986&gt;=50, C1986&lt;60), "50-59",
                  IF(AND(C1986&gt;=60, C1986&lt;70), "60-69",
                     IF(AND(C1986&gt;=70, C1986&lt;80), "70-79",
                        IF(AND(C1986&gt;=80, C1986&lt;90), "80-89",
                           IF(C1986&gt;=90, "90+", "Out of range"))))))))))</f>
        <v>60-69</v>
      </c>
    </row>
    <row r="1987" spans="1:25" x14ac:dyDescent="0.25">
      <c r="A1987" s="2">
        <v>6585</v>
      </c>
      <c r="B1987" s="2" t="s">
        <v>2596</v>
      </c>
      <c r="C1987" s="2">
        <v>56</v>
      </c>
      <c r="D1987" s="2" t="s">
        <v>33</v>
      </c>
      <c r="E1987" s="2" t="s">
        <v>34</v>
      </c>
      <c r="F1987" s="2" t="s">
        <v>1434</v>
      </c>
      <c r="G1987" s="5">
        <v>43846</v>
      </c>
      <c r="H1987" s="2">
        <v>4.04</v>
      </c>
      <c r="I1987" s="2">
        <f t="shared" ca="1" si="124"/>
        <v>4</v>
      </c>
      <c r="J1987" s="2" t="str">
        <f t="shared" ca="1" si="125"/>
        <v>3-5</v>
      </c>
      <c r="K1987" s="5"/>
      <c r="L1987" s="2" t="s">
        <v>44</v>
      </c>
      <c r="M1987" s="2" t="s">
        <v>39</v>
      </c>
      <c r="N1987" s="2">
        <v>2</v>
      </c>
      <c r="O1987" s="2" t="str" cm="1">
        <f t="array" ref="O1987">_xlfn.IFS(HRData[[#This Row],[Performance Rating]]=1,"Very Dissatisfied",HRData[[#This Row],[Performance Rating]]=2,"Dissatisfied",HRData[[#This Row],[Performance Rating]]=3,"Neutral",HRData[[#This Row],[Performance Rating]]=4,"Satisfied",HRData[[#This Row],[Performance Rating]]=5,"Very Satisfied")</f>
        <v>Dissatisfied</v>
      </c>
      <c r="P1987" s="7">
        <v>146909</v>
      </c>
      <c r="Q1987" s="7">
        <v>4030</v>
      </c>
      <c r="R1987" s="2">
        <v>20</v>
      </c>
      <c r="S1987" s="2">
        <v>2</v>
      </c>
      <c r="T1987" s="2">
        <v>6</v>
      </c>
      <c r="U1987" s="2">
        <v>4</v>
      </c>
      <c r="V1987" s="2" t="str" cm="1">
        <f t="array" ref="V1987">_xlfn.IFS(HRData[[#This Row],[Job Satisfaction Level]]=1,"Very Dissatisfied",HRData[[#This Row],[Job Satisfaction Level]]=2,"Dissatisfied",HRData[[#This Row],[Job Satisfaction Level]]=3,"Neutral",HRData[[#This Row],[Job Satisfaction Level]]=4,"Satisfied",HRData[[#This Row],[Job Satisfaction Level]]=5,"Very Satisfied")</f>
        <v>Satisfied</v>
      </c>
      <c r="W1987" s="2" t="s">
        <v>45</v>
      </c>
      <c r="X1987" s="2" t="str">
        <f t="shared" si="126"/>
        <v>50-59</v>
      </c>
      <c r="Y1987" s="2" t="str">
        <f t="shared" si="127"/>
        <v>50-59</v>
      </c>
    </row>
    <row r="1988" spans="1:25" x14ac:dyDescent="0.25">
      <c r="A1988" s="2">
        <v>1582</v>
      </c>
      <c r="B1988" s="2" t="s">
        <v>2597</v>
      </c>
      <c r="C1988" s="2">
        <v>36</v>
      </c>
      <c r="D1988" s="2" t="s">
        <v>33</v>
      </c>
      <c r="E1988" s="2" t="s">
        <v>42</v>
      </c>
      <c r="F1988" s="2" t="s">
        <v>2165</v>
      </c>
      <c r="G1988" s="5">
        <v>43269</v>
      </c>
      <c r="H1988" s="2">
        <v>5.62</v>
      </c>
      <c r="I1988" s="2">
        <f t="shared" ca="1" si="124"/>
        <v>5</v>
      </c>
      <c r="J1988" s="2" t="str">
        <f t="shared" ca="1" si="125"/>
        <v>5-10</v>
      </c>
      <c r="K1988" s="5"/>
      <c r="L1988" s="2" t="s">
        <v>56</v>
      </c>
      <c r="M1988" s="2" t="s">
        <v>39</v>
      </c>
      <c r="N1988" s="2">
        <v>3</v>
      </c>
      <c r="O1988" s="2" t="str" cm="1">
        <f t="array" ref="O1988">_xlfn.IFS(HRData[[#This Row],[Performance Rating]]=1,"Very Dissatisfied",HRData[[#This Row],[Performance Rating]]=2,"Dissatisfied",HRData[[#This Row],[Performance Rating]]=3,"Neutral",HRData[[#This Row],[Performance Rating]]=4,"Satisfied",HRData[[#This Row],[Performance Rating]]=5,"Very Satisfied")</f>
        <v>Neutral</v>
      </c>
      <c r="P1988" s="7">
        <v>43101</v>
      </c>
      <c r="Q1988" s="7">
        <v>208</v>
      </c>
      <c r="R1988" s="2">
        <v>13</v>
      </c>
      <c r="S1988" s="2">
        <v>1</v>
      </c>
      <c r="T1988" s="2">
        <v>2</v>
      </c>
      <c r="U1988" s="2">
        <v>1</v>
      </c>
      <c r="V1988" s="2" t="str" cm="1">
        <f t="array" ref="V19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88" s="2" t="s">
        <v>40</v>
      </c>
      <c r="X1988" s="2" t="str">
        <f t="shared" si="126"/>
        <v>30-39</v>
      </c>
      <c r="Y1988" s="2" t="str">
        <f t="shared" si="127"/>
        <v>30-39</v>
      </c>
    </row>
    <row r="1989" spans="1:25" x14ac:dyDescent="0.25">
      <c r="A1989" s="2">
        <v>3831</v>
      </c>
      <c r="B1989" s="2" t="s">
        <v>2598</v>
      </c>
      <c r="C1989" s="2">
        <v>62</v>
      </c>
      <c r="D1989" s="2" t="s">
        <v>33</v>
      </c>
      <c r="E1989" s="2" t="s">
        <v>34</v>
      </c>
      <c r="F1989" s="2" t="s">
        <v>925</v>
      </c>
      <c r="G1989" s="5">
        <v>43781</v>
      </c>
      <c r="H1989" s="2">
        <v>4.21</v>
      </c>
      <c r="I1989" s="2">
        <f t="shared" ca="1" si="124"/>
        <v>4</v>
      </c>
      <c r="J1989" s="2" t="str">
        <f t="shared" ca="1" si="125"/>
        <v>3-5</v>
      </c>
      <c r="K1989" s="5">
        <v>45255</v>
      </c>
      <c r="L1989" s="2" t="s">
        <v>44</v>
      </c>
      <c r="M1989" s="2" t="s">
        <v>30</v>
      </c>
      <c r="N1989" s="2">
        <v>3</v>
      </c>
      <c r="O1989" s="2" t="str" cm="1">
        <f t="array" ref="O1989">_xlfn.IFS(HRData[[#This Row],[Performance Rating]]=1,"Very Dissatisfied",HRData[[#This Row],[Performance Rating]]=2,"Dissatisfied",HRData[[#This Row],[Performance Rating]]=3,"Neutral",HRData[[#This Row],[Performance Rating]]=4,"Satisfied",HRData[[#This Row],[Performance Rating]]=5,"Very Satisfied")</f>
        <v>Neutral</v>
      </c>
      <c r="P1989" s="7">
        <v>86175</v>
      </c>
      <c r="Q1989" s="7">
        <v>6336</v>
      </c>
      <c r="R1989" s="2">
        <v>17</v>
      </c>
      <c r="S1989" s="2">
        <v>1</v>
      </c>
      <c r="T1989" s="2">
        <v>6</v>
      </c>
      <c r="U1989" s="2">
        <v>2</v>
      </c>
      <c r="V1989" s="2" t="str" cm="1">
        <f t="array" ref="V1989">_xlfn.IFS(HRData[[#This Row],[Job Satisfaction Level]]=1,"Very Dissatisfied",HRData[[#This Row],[Job Satisfaction Level]]=2,"Dissatisfied",HRData[[#This Row],[Job Satisfaction Level]]=3,"Neutral",HRData[[#This Row],[Job Satisfaction Level]]=4,"Satisfied",HRData[[#This Row],[Job Satisfaction Level]]=5,"Very Satisfied")</f>
        <v>Dissatisfied</v>
      </c>
      <c r="W1989" s="2" t="s">
        <v>40</v>
      </c>
      <c r="X1989" s="2" t="str">
        <f t="shared" si="126"/>
        <v>60-69</v>
      </c>
      <c r="Y1989" s="2" t="str">
        <f t="shared" si="127"/>
        <v>60-69</v>
      </c>
    </row>
    <row r="1990" spans="1:25" x14ac:dyDescent="0.25">
      <c r="A1990" s="2">
        <v>3583</v>
      </c>
      <c r="B1990" s="2" t="s">
        <v>2599</v>
      </c>
      <c r="C1990" s="2">
        <v>34</v>
      </c>
      <c r="D1990" s="2" t="s">
        <v>33</v>
      </c>
      <c r="E1990" s="2" t="s">
        <v>34</v>
      </c>
      <c r="F1990" s="2" t="s">
        <v>461</v>
      </c>
      <c r="G1990" s="5">
        <v>42256</v>
      </c>
      <c r="H1990" s="2">
        <v>8.39</v>
      </c>
      <c r="I1990" s="2">
        <f t="shared" ca="1" si="124"/>
        <v>8</v>
      </c>
      <c r="J1990" s="2" t="str">
        <f t="shared" ca="1" si="125"/>
        <v>5-10</v>
      </c>
      <c r="K1990" s="5"/>
      <c r="L1990" s="2" t="s">
        <v>56</v>
      </c>
      <c r="M1990" s="2" t="s">
        <v>39</v>
      </c>
      <c r="N1990" s="2">
        <v>1</v>
      </c>
      <c r="O1990" s="2" t="str" cm="1">
        <f t="array" ref="O1990">_xlfn.IFS(HRData[[#This Row],[Performance Rating]]=1,"Very Dissatisfied",HRData[[#This Row],[Performance Rating]]=2,"Dissatisfied",HRData[[#This Row],[Performance Rating]]=3,"Neutral",HRData[[#This Row],[Performance Rating]]=4,"Satisfied",HRData[[#This Row],[Performance Rating]]=5,"Very Satisfied")</f>
        <v>Very Dissatisfied</v>
      </c>
      <c r="P1990" s="7">
        <v>36870</v>
      </c>
      <c r="Q1990" s="7">
        <v>6906</v>
      </c>
      <c r="R1990" s="2">
        <v>2</v>
      </c>
      <c r="S1990" s="2">
        <v>0</v>
      </c>
      <c r="T1990" s="2">
        <v>1</v>
      </c>
      <c r="U1990" s="2">
        <v>2</v>
      </c>
      <c r="V1990" s="2" t="str" cm="1">
        <f t="array" ref="V1990">_xlfn.IFS(HRData[[#This Row],[Job Satisfaction Level]]=1,"Very Dissatisfied",HRData[[#This Row],[Job Satisfaction Level]]=2,"Dissatisfied",HRData[[#This Row],[Job Satisfaction Level]]=3,"Neutral",HRData[[#This Row],[Job Satisfaction Level]]=4,"Satisfied",HRData[[#This Row],[Job Satisfaction Level]]=5,"Very Satisfied")</f>
        <v>Dissatisfied</v>
      </c>
      <c r="W1990" s="2" t="s">
        <v>45</v>
      </c>
      <c r="X1990" s="2" t="str">
        <f t="shared" si="126"/>
        <v>30-39</v>
      </c>
      <c r="Y1990" s="2" t="str">
        <f t="shared" si="127"/>
        <v>30-39</v>
      </c>
    </row>
    <row r="1991" spans="1:25" x14ac:dyDescent="0.25">
      <c r="A1991" s="2">
        <v>4123</v>
      </c>
      <c r="B1991" s="2" t="s">
        <v>2600</v>
      </c>
      <c r="C1991" s="2">
        <v>62</v>
      </c>
      <c r="D1991" s="2" t="s">
        <v>33</v>
      </c>
      <c r="E1991" s="2" t="s">
        <v>27</v>
      </c>
      <c r="F1991" s="2" t="s">
        <v>1730</v>
      </c>
      <c r="G1991" s="5">
        <v>44410</v>
      </c>
      <c r="H1991" s="2">
        <v>2.4900000000000002</v>
      </c>
      <c r="I1991" s="2">
        <f t="shared" ca="1" si="124"/>
        <v>0</v>
      </c>
      <c r="J1991" s="2" t="str">
        <f t="shared" ca="1" si="125"/>
        <v>New</v>
      </c>
      <c r="K1991" s="5">
        <v>44564</v>
      </c>
      <c r="L1991" s="2" t="s">
        <v>56</v>
      </c>
      <c r="M1991" s="2" t="s">
        <v>30</v>
      </c>
      <c r="N1991" s="2">
        <v>5</v>
      </c>
      <c r="O1991" s="2" t="str" cm="1">
        <f t="array" ref="O1991">_xlfn.IFS(HRData[[#This Row],[Performance Rating]]=1,"Very Dissatisfied",HRData[[#This Row],[Performance Rating]]=2,"Dissatisfied",HRData[[#This Row],[Performance Rating]]=3,"Neutral",HRData[[#This Row],[Performance Rating]]=4,"Satisfied",HRData[[#This Row],[Performance Rating]]=5,"Very Satisfied")</f>
        <v>Very Satisfied</v>
      </c>
      <c r="P1991" s="7">
        <v>89414</v>
      </c>
      <c r="Q1991" s="7">
        <v>7891</v>
      </c>
      <c r="R1991" s="2">
        <v>13</v>
      </c>
      <c r="S1991" s="2">
        <v>7</v>
      </c>
      <c r="T1991" s="2">
        <v>3</v>
      </c>
      <c r="U1991" s="2">
        <v>1</v>
      </c>
      <c r="V1991" s="2" t="str" cm="1">
        <f t="array" ref="V19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91" s="2" t="s">
        <v>40</v>
      </c>
      <c r="X1991" s="2" t="str">
        <f t="shared" si="126"/>
        <v>60-69</v>
      </c>
      <c r="Y1991" s="2" t="str">
        <f t="shared" si="127"/>
        <v>60-69</v>
      </c>
    </row>
    <row r="1992" spans="1:25" x14ac:dyDescent="0.25">
      <c r="A1992" s="2">
        <v>1836</v>
      </c>
      <c r="B1992" s="2" t="s">
        <v>2601</v>
      </c>
      <c r="C1992" s="2">
        <v>27</v>
      </c>
      <c r="D1992" s="2" t="s">
        <v>33</v>
      </c>
      <c r="E1992" s="2" t="s">
        <v>27</v>
      </c>
      <c r="F1992" s="2" t="s">
        <v>466</v>
      </c>
      <c r="G1992" s="5">
        <v>44586</v>
      </c>
      <c r="H1992" s="2">
        <v>2.0099999999999998</v>
      </c>
      <c r="I1992" s="2">
        <f t="shared" ca="1" si="124"/>
        <v>1</v>
      </c>
      <c r="J1992" s="2" t="str">
        <f t="shared" ca="1" si="125"/>
        <v>1-3</v>
      </c>
      <c r="K1992" s="5">
        <v>45304</v>
      </c>
      <c r="L1992" s="2" t="s">
        <v>44</v>
      </c>
      <c r="M1992" s="2" t="s">
        <v>30</v>
      </c>
      <c r="N1992" s="2">
        <v>2</v>
      </c>
      <c r="O1992" s="2" t="str" cm="1">
        <f t="array" ref="O1992">_xlfn.IFS(HRData[[#This Row],[Performance Rating]]=1,"Very Dissatisfied",HRData[[#This Row],[Performance Rating]]=2,"Dissatisfied",HRData[[#This Row],[Performance Rating]]=3,"Neutral",HRData[[#This Row],[Performance Rating]]=4,"Satisfied",HRData[[#This Row],[Performance Rating]]=5,"Very Satisfied")</f>
        <v>Dissatisfied</v>
      </c>
      <c r="P1992" s="7">
        <v>67056</v>
      </c>
      <c r="Q1992" s="7">
        <v>8651</v>
      </c>
      <c r="R1992" s="2">
        <v>2</v>
      </c>
      <c r="S1992" s="2">
        <v>9</v>
      </c>
      <c r="T1992" s="2">
        <v>2</v>
      </c>
      <c r="U1992" s="2">
        <v>2</v>
      </c>
      <c r="V1992" s="2" t="str" cm="1">
        <f t="array" ref="V1992">_xlfn.IFS(HRData[[#This Row],[Job Satisfaction Level]]=1,"Very Dissatisfied",HRData[[#This Row],[Job Satisfaction Level]]=2,"Dissatisfied",HRData[[#This Row],[Job Satisfaction Level]]=3,"Neutral",HRData[[#This Row],[Job Satisfaction Level]]=4,"Satisfied",HRData[[#This Row],[Job Satisfaction Level]]=5,"Very Satisfied")</f>
        <v>Dissatisfied</v>
      </c>
      <c r="W1992" s="2" t="s">
        <v>45</v>
      </c>
      <c r="X1992" s="2" t="str">
        <f t="shared" si="126"/>
        <v>20-29</v>
      </c>
      <c r="Y1992" s="2" t="str">
        <f t="shared" si="127"/>
        <v>20-29</v>
      </c>
    </row>
    <row r="1993" spans="1:25" x14ac:dyDescent="0.25">
      <c r="A1993" s="2">
        <v>3807</v>
      </c>
      <c r="B1993" s="2" t="s">
        <v>2602</v>
      </c>
      <c r="C1993" s="2">
        <v>24</v>
      </c>
      <c r="D1993" s="2" t="s">
        <v>33</v>
      </c>
      <c r="E1993" s="2" t="s">
        <v>50</v>
      </c>
      <c r="F1993" s="2" t="s">
        <v>487</v>
      </c>
      <c r="G1993" s="5">
        <v>42138</v>
      </c>
      <c r="H1993" s="2">
        <v>8.7200000000000006</v>
      </c>
      <c r="I1993" s="2">
        <f t="shared" ca="1" si="124"/>
        <v>6</v>
      </c>
      <c r="J1993" s="2" t="str">
        <f t="shared" ca="1" si="125"/>
        <v>5-10</v>
      </c>
      <c r="K1993" s="5">
        <v>44421</v>
      </c>
      <c r="L1993" s="2" t="s">
        <v>44</v>
      </c>
      <c r="M1993" s="2" t="s">
        <v>30</v>
      </c>
      <c r="N1993" s="2">
        <v>2</v>
      </c>
      <c r="O1993" s="2" t="str" cm="1">
        <f t="array" ref="O1993">_xlfn.IFS(HRData[[#This Row],[Performance Rating]]=1,"Very Dissatisfied",HRData[[#This Row],[Performance Rating]]=2,"Dissatisfied",HRData[[#This Row],[Performance Rating]]=3,"Neutral",HRData[[#This Row],[Performance Rating]]=4,"Satisfied",HRData[[#This Row],[Performance Rating]]=5,"Very Satisfied")</f>
        <v>Dissatisfied</v>
      </c>
      <c r="P1993" s="7">
        <v>148719</v>
      </c>
      <c r="Q1993" s="7">
        <v>907</v>
      </c>
      <c r="R1993" s="2">
        <v>9</v>
      </c>
      <c r="S1993" s="2">
        <v>10</v>
      </c>
      <c r="T1993" s="2">
        <v>5</v>
      </c>
      <c r="U1993" s="2">
        <v>3</v>
      </c>
      <c r="V1993" s="2" t="str" cm="1">
        <f t="array" ref="V1993">_xlfn.IFS(HRData[[#This Row],[Job Satisfaction Level]]=1,"Very Dissatisfied",HRData[[#This Row],[Job Satisfaction Level]]=2,"Dissatisfied",HRData[[#This Row],[Job Satisfaction Level]]=3,"Neutral",HRData[[#This Row],[Job Satisfaction Level]]=4,"Satisfied",HRData[[#This Row],[Job Satisfaction Level]]=5,"Very Satisfied")</f>
        <v>Neutral</v>
      </c>
      <c r="W1993" s="2" t="s">
        <v>31</v>
      </c>
      <c r="X1993" s="2" t="str">
        <f t="shared" si="126"/>
        <v>20-29</v>
      </c>
      <c r="Y1993" s="2" t="str">
        <f t="shared" si="127"/>
        <v>20-29</v>
      </c>
    </row>
    <row r="1994" spans="1:25" x14ac:dyDescent="0.25">
      <c r="A1994" s="2">
        <v>3358</v>
      </c>
      <c r="B1994" s="2" t="s">
        <v>2603</v>
      </c>
      <c r="C1994" s="2">
        <v>61</v>
      </c>
      <c r="D1994" s="2" t="s">
        <v>33</v>
      </c>
      <c r="E1994" s="2" t="s">
        <v>50</v>
      </c>
      <c r="F1994" s="2" t="s">
        <v>2240</v>
      </c>
      <c r="G1994" s="5">
        <v>44167</v>
      </c>
      <c r="H1994" s="2">
        <v>3.16</v>
      </c>
      <c r="I1994" s="2">
        <f t="shared" ca="1" si="124"/>
        <v>1</v>
      </c>
      <c r="J1994" s="2" t="str">
        <f t="shared" ca="1" si="125"/>
        <v>1-3</v>
      </c>
      <c r="K1994" s="5">
        <v>44739</v>
      </c>
      <c r="L1994" s="2" t="s">
        <v>29</v>
      </c>
      <c r="M1994" s="2" t="s">
        <v>30</v>
      </c>
      <c r="N1994" s="2">
        <v>3</v>
      </c>
      <c r="O1994" s="2" t="str" cm="1">
        <f t="array" ref="O1994">_xlfn.IFS(HRData[[#This Row],[Performance Rating]]=1,"Very Dissatisfied",HRData[[#This Row],[Performance Rating]]=2,"Dissatisfied",HRData[[#This Row],[Performance Rating]]=3,"Neutral",HRData[[#This Row],[Performance Rating]]=4,"Satisfied",HRData[[#This Row],[Performance Rating]]=5,"Very Satisfied")</f>
        <v>Neutral</v>
      </c>
      <c r="P1994" s="7">
        <v>79188</v>
      </c>
      <c r="Q1994" s="7">
        <v>6937</v>
      </c>
      <c r="R1994" s="2">
        <v>6</v>
      </c>
      <c r="S1994" s="2">
        <v>8</v>
      </c>
      <c r="T1994" s="2">
        <v>9</v>
      </c>
      <c r="U1994" s="2">
        <v>1</v>
      </c>
      <c r="V1994" s="2" t="str" cm="1">
        <f t="array" ref="V19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94" s="2" t="s">
        <v>31</v>
      </c>
      <c r="X1994" s="2" t="str">
        <f t="shared" si="126"/>
        <v>60-69</v>
      </c>
      <c r="Y1994" s="2" t="str">
        <f t="shared" si="127"/>
        <v>60-69</v>
      </c>
    </row>
    <row r="1995" spans="1:25" x14ac:dyDescent="0.25">
      <c r="A1995" s="2">
        <v>2719</v>
      </c>
      <c r="B1995" s="2" t="s">
        <v>2604</v>
      </c>
      <c r="C1995" s="2">
        <v>47</v>
      </c>
      <c r="D1995" s="2" t="s">
        <v>33</v>
      </c>
      <c r="E1995" s="2" t="s">
        <v>42</v>
      </c>
      <c r="F1995" s="2" t="s">
        <v>343</v>
      </c>
      <c r="G1995" s="5">
        <v>44724</v>
      </c>
      <c r="H1995" s="2">
        <v>1.63</v>
      </c>
      <c r="I1995" s="2">
        <f t="shared" ca="1" si="124"/>
        <v>1</v>
      </c>
      <c r="J1995" s="2" t="str">
        <f t="shared" ca="1" si="125"/>
        <v>1-3</v>
      </c>
      <c r="K1995" s="5">
        <v>45197</v>
      </c>
      <c r="L1995" s="2" t="s">
        <v>44</v>
      </c>
      <c r="M1995" s="2" t="s">
        <v>30</v>
      </c>
      <c r="N1995" s="2">
        <v>4</v>
      </c>
      <c r="O1995" s="2" t="str" cm="1">
        <f t="array" ref="O1995">_xlfn.IFS(HRData[[#This Row],[Performance Rating]]=1,"Very Dissatisfied",HRData[[#This Row],[Performance Rating]]=2,"Dissatisfied",HRData[[#This Row],[Performance Rating]]=3,"Neutral",HRData[[#This Row],[Performance Rating]]=4,"Satisfied",HRData[[#This Row],[Performance Rating]]=5,"Very Satisfied")</f>
        <v>Satisfied</v>
      </c>
      <c r="P1995" s="7">
        <v>104013</v>
      </c>
      <c r="Q1995" s="7">
        <v>6217</v>
      </c>
      <c r="R1995" s="2">
        <v>10</v>
      </c>
      <c r="S1995" s="2">
        <v>1</v>
      </c>
      <c r="T1995" s="2">
        <v>0</v>
      </c>
      <c r="U1995" s="2">
        <v>5</v>
      </c>
      <c r="V1995" s="2" t="str" cm="1">
        <f t="array" ref="V1995">_xlfn.IFS(HRData[[#This Row],[Job Satisfaction Level]]=1,"Very Dissatisfied",HRData[[#This Row],[Job Satisfaction Level]]=2,"Dissatisfied",HRData[[#This Row],[Job Satisfaction Level]]=3,"Neutral",HRData[[#This Row],[Job Satisfaction Level]]=4,"Satisfied",HRData[[#This Row],[Job Satisfaction Level]]=5,"Very Satisfied")</f>
        <v>Very Satisfied</v>
      </c>
      <c r="W1995" s="2" t="s">
        <v>45</v>
      </c>
      <c r="X1995" s="2" t="str">
        <f t="shared" si="126"/>
        <v>40-49</v>
      </c>
      <c r="Y1995" s="2" t="str">
        <f t="shared" si="127"/>
        <v>40-49</v>
      </c>
    </row>
    <row r="1996" spans="1:25" x14ac:dyDescent="0.25">
      <c r="A1996" s="2">
        <v>7541</v>
      </c>
      <c r="B1996" s="2" t="s">
        <v>2605</v>
      </c>
      <c r="C1996" s="2">
        <v>25</v>
      </c>
      <c r="D1996" s="2" t="s">
        <v>33</v>
      </c>
      <c r="E1996" s="2" t="s">
        <v>50</v>
      </c>
      <c r="F1996" s="2" t="s">
        <v>1211</v>
      </c>
      <c r="G1996" s="5">
        <v>44983</v>
      </c>
      <c r="H1996" s="2">
        <v>0.92</v>
      </c>
      <c r="I1996" s="2">
        <f t="shared" ca="1" si="124"/>
        <v>0</v>
      </c>
      <c r="J1996" s="2" t="str">
        <f t="shared" ca="1" si="125"/>
        <v>New</v>
      </c>
      <c r="K1996" s="5">
        <v>45113</v>
      </c>
      <c r="L1996" s="2" t="s">
        <v>44</v>
      </c>
      <c r="M1996" s="2" t="s">
        <v>30</v>
      </c>
      <c r="N1996" s="2">
        <v>5</v>
      </c>
      <c r="O1996" s="2" t="str" cm="1">
        <f t="array" ref="O1996">_xlfn.IFS(HRData[[#This Row],[Performance Rating]]=1,"Very Dissatisfied",HRData[[#This Row],[Performance Rating]]=2,"Dissatisfied",HRData[[#This Row],[Performance Rating]]=3,"Neutral",HRData[[#This Row],[Performance Rating]]=4,"Satisfied",HRData[[#This Row],[Performance Rating]]=5,"Very Satisfied")</f>
        <v>Very Satisfied</v>
      </c>
      <c r="P1996" s="7">
        <v>98980</v>
      </c>
      <c r="Q1996" s="7">
        <v>6043</v>
      </c>
      <c r="R1996" s="2">
        <v>4</v>
      </c>
      <c r="S1996" s="2">
        <v>7</v>
      </c>
      <c r="T1996" s="2">
        <v>8</v>
      </c>
      <c r="U1996" s="2">
        <v>5</v>
      </c>
      <c r="V1996" s="2" t="str" cm="1">
        <f t="array" ref="V1996">_xlfn.IFS(HRData[[#This Row],[Job Satisfaction Level]]=1,"Very Dissatisfied",HRData[[#This Row],[Job Satisfaction Level]]=2,"Dissatisfied",HRData[[#This Row],[Job Satisfaction Level]]=3,"Neutral",HRData[[#This Row],[Job Satisfaction Level]]=4,"Satisfied",HRData[[#This Row],[Job Satisfaction Level]]=5,"Very Satisfied")</f>
        <v>Very Satisfied</v>
      </c>
      <c r="W1996" s="2" t="s">
        <v>45</v>
      </c>
      <c r="X1996" s="2" t="str">
        <f t="shared" si="126"/>
        <v>20-29</v>
      </c>
      <c r="Y1996" s="2" t="str">
        <f t="shared" si="127"/>
        <v>20-29</v>
      </c>
    </row>
    <row r="1997" spans="1:25" x14ac:dyDescent="0.25">
      <c r="A1997" s="2">
        <v>3041</v>
      </c>
      <c r="B1997" s="2" t="s">
        <v>2606</v>
      </c>
      <c r="C1997" s="2">
        <v>65</v>
      </c>
      <c r="D1997" s="2" t="s">
        <v>33</v>
      </c>
      <c r="E1997" s="2" t="s">
        <v>34</v>
      </c>
      <c r="F1997" s="2" t="s">
        <v>332</v>
      </c>
      <c r="G1997" s="5">
        <v>43032</v>
      </c>
      <c r="H1997" s="2">
        <v>6.27</v>
      </c>
      <c r="I1997" s="2">
        <f t="shared" ca="1" si="124"/>
        <v>6</v>
      </c>
      <c r="J1997" s="2" t="str">
        <f t="shared" ca="1" si="125"/>
        <v>5-10</v>
      </c>
      <c r="K1997" s="5"/>
      <c r="L1997" s="2" t="s">
        <v>44</v>
      </c>
      <c r="M1997" s="2" t="s">
        <v>39</v>
      </c>
      <c r="N1997" s="2">
        <v>5</v>
      </c>
      <c r="O1997" s="2" t="str" cm="1">
        <f t="array" ref="O1997">_xlfn.IFS(HRData[[#This Row],[Performance Rating]]=1,"Very Dissatisfied",HRData[[#This Row],[Performance Rating]]=2,"Dissatisfied",HRData[[#This Row],[Performance Rating]]=3,"Neutral",HRData[[#This Row],[Performance Rating]]=4,"Satisfied",HRData[[#This Row],[Performance Rating]]=5,"Very Satisfied")</f>
        <v>Very Satisfied</v>
      </c>
      <c r="P1997" s="7">
        <v>122411</v>
      </c>
      <c r="Q1997" s="7">
        <v>2743</v>
      </c>
      <c r="R1997" s="2">
        <v>12</v>
      </c>
      <c r="S1997" s="2">
        <v>10</v>
      </c>
      <c r="T1997" s="2">
        <v>10</v>
      </c>
      <c r="U1997" s="2">
        <v>3</v>
      </c>
      <c r="V1997" s="2" t="str" cm="1">
        <f t="array" ref="V1997">_xlfn.IFS(HRData[[#This Row],[Job Satisfaction Level]]=1,"Very Dissatisfied",HRData[[#This Row],[Job Satisfaction Level]]=2,"Dissatisfied",HRData[[#This Row],[Job Satisfaction Level]]=3,"Neutral",HRData[[#This Row],[Job Satisfaction Level]]=4,"Satisfied",HRData[[#This Row],[Job Satisfaction Level]]=5,"Very Satisfied")</f>
        <v>Neutral</v>
      </c>
      <c r="W1997" s="2" t="s">
        <v>31</v>
      </c>
      <c r="X1997" s="2" t="str">
        <f t="shared" si="126"/>
        <v>60-69</v>
      </c>
      <c r="Y1997" s="2" t="str">
        <f t="shared" si="127"/>
        <v>60-69</v>
      </c>
    </row>
    <row r="1998" spans="1:25" x14ac:dyDescent="0.25">
      <c r="A1998" s="2">
        <v>1315</v>
      </c>
      <c r="B1998" s="2" t="s">
        <v>2607</v>
      </c>
      <c r="C1998" s="2">
        <v>65</v>
      </c>
      <c r="D1998" s="2" t="s">
        <v>33</v>
      </c>
      <c r="E1998" s="2" t="s">
        <v>34</v>
      </c>
      <c r="F1998" s="2" t="s">
        <v>588</v>
      </c>
      <c r="G1998" s="5">
        <v>41966</v>
      </c>
      <c r="H1998" s="2">
        <v>9.19</v>
      </c>
      <c r="I1998" s="2">
        <f t="shared" ca="1" si="124"/>
        <v>9</v>
      </c>
      <c r="J1998" s="2" t="str">
        <f t="shared" ca="1" si="125"/>
        <v>5-10</v>
      </c>
      <c r="K1998" s="5"/>
      <c r="L1998" s="2" t="s">
        <v>56</v>
      </c>
      <c r="M1998" s="2" t="s">
        <v>39</v>
      </c>
      <c r="N1998" s="2">
        <v>5</v>
      </c>
      <c r="O1998" s="2" t="str" cm="1">
        <f t="array" ref="O1998">_xlfn.IFS(HRData[[#This Row],[Performance Rating]]=1,"Very Dissatisfied",HRData[[#This Row],[Performance Rating]]=2,"Dissatisfied",HRData[[#This Row],[Performance Rating]]=3,"Neutral",HRData[[#This Row],[Performance Rating]]=4,"Satisfied",HRData[[#This Row],[Performance Rating]]=5,"Very Satisfied")</f>
        <v>Very Satisfied</v>
      </c>
      <c r="P1998" s="7">
        <v>83813</v>
      </c>
      <c r="Q1998" s="7">
        <v>7643</v>
      </c>
      <c r="R1998" s="2">
        <v>4</v>
      </c>
      <c r="S1998" s="2">
        <v>6</v>
      </c>
      <c r="T1998" s="2">
        <v>4</v>
      </c>
      <c r="U1998" s="2">
        <v>3</v>
      </c>
      <c r="V1998" s="2" t="str" cm="1">
        <f t="array" ref="V1998">_xlfn.IFS(HRData[[#This Row],[Job Satisfaction Level]]=1,"Very Dissatisfied",HRData[[#This Row],[Job Satisfaction Level]]=2,"Dissatisfied",HRData[[#This Row],[Job Satisfaction Level]]=3,"Neutral",HRData[[#This Row],[Job Satisfaction Level]]=4,"Satisfied",HRData[[#This Row],[Job Satisfaction Level]]=5,"Very Satisfied")</f>
        <v>Neutral</v>
      </c>
      <c r="W1998" s="2" t="s">
        <v>45</v>
      </c>
      <c r="X1998" s="2" t="str">
        <f t="shared" si="126"/>
        <v>60-69</v>
      </c>
      <c r="Y1998" s="2" t="str">
        <f t="shared" si="127"/>
        <v>60-69</v>
      </c>
    </row>
    <row r="1999" spans="1:25" x14ac:dyDescent="0.25">
      <c r="A1999" s="2">
        <v>1631</v>
      </c>
      <c r="B1999" s="2" t="s">
        <v>2608</v>
      </c>
      <c r="C1999" s="2">
        <v>59</v>
      </c>
      <c r="D1999" s="2" t="s">
        <v>33</v>
      </c>
      <c r="E1999" s="2" t="s">
        <v>37</v>
      </c>
      <c r="F1999" s="2" t="s">
        <v>2609</v>
      </c>
      <c r="G1999" s="5">
        <v>42304</v>
      </c>
      <c r="H1999" s="2">
        <v>8.26</v>
      </c>
      <c r="I1999" s="2">
        <f t="shared" ca="1" si="124"/>
        <v>7</v>
      </c>
      <c r="J1999" s="2" t="str">
        <f t="shared" ca="1" si="125"/>
        <v>5-10</v>
      </c>
      <c r="K1999" s="5">
        <v>45018</v>
      </c>
      <c r="L1999" s="2" t="s">
        <v>48</v>
      </c>
      <c r="M1999" s="2" t="s">
        <v>30</v>
      </c>
      <c r="N1999" s="2">
        <v>2</v>
      </c>
      <c r="O1999" s="2" t="str" cm="1">
        <f t="array" ref="O1999">_xlfn.IFS(HRData[[#This Row],[Performance Rating]]=1,"Very Dissatisfied",HRData[[#This Row],[Performance Rating]]=2,"Dissatisfied",HRData[[#This Row],[Performance Rating]]=3,"Neutral",HRData[[#This Row],[Performance Rating]]=4,"Satisfied",HRData[[#This Row],[Performance Rating]]=5,"Very Satisfied")</f>
        <v>Dissatisfied</v>
      </c>
      <c r="P1999" s="7">
        <v>88407</v>
      </c>
      <c r="Q1999" s="7">
        <v>9343</v>
      </c>
      <c r="R1999" s="2">
        <v>15</v>
      </c>
      <c r="S1999" s="2">
        <v>8</v>
      </c>
      <c r="T1999" s="2">
        <v>0</v>
      </c>
      <c r="U1999" s="2">
        <v>1</v>
      </c>
      <c r="V1999" s="2" t="str" cm="1">
        <f t="array" ref="V19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1999" s="2" t="s">
        <v>31</v>
      </c>
      <c r="X1999" s="2" t="str">
        <f t="shared" si="126"/>
        <v>50-59</v>
      </c>
      <c r="Y1999" s="2" t="str">
        <f t="shared" si="127"/>
        <v>50-59</v>
      </c>
    </row>
    <row r="2000" spans="1:25" x14ac:dyDescent="0.25">
      <c r="A2000" s="2">
        <v>9605</v>
      </c>
      <c r="B2000" s="2" t="s">
        <v>2610</v>
      </c>
      <c r="C2000" s="2">
        <v>62</v>
      </c>
      <c r="D2000" s="2" t="s">
        <v>33</v>
      </c>
      <c r="E2000" s="2" t="s">
        <v>27</v>
      </c>
      <c r="F2000" s="2" t="s">
        <v>356</v>
      </c>
      <c r="G2000" s="5">
        <v>43285</v>
      </c>
      <c r="H2000" s="2">
        <v>5.57</v>
      </c>
      <c r="I2000" s="2">
        <f t="shared" ca="1" si="124"/>
        <v>2</v>
      </c>
      <c r="J2000" s="2" t="str">
        <f t="shared" ca="1" si="125"/>
        <v>1-3</v>
      </c>
      <c r="K2000" s="5">
        <v>44337</v>
      </c>
      <c r="L2000" s="2" t="s">
        <v>48</v>
      </c>
      <c r="M2000" s="2" t="s">
        <v>30</v>
      </c>
      <c r="N2000" s="2">
        <v>4</v>
      </c>
      <c r="O2000" s="2" t="str" cm="1">
        <f t="array" ref="O2000">_xlfn.IFS(HRData[[#This Row],[Performance Rating]]=1,"Very Dissatisfied",HRData[[#This Row],[Performance Rating]]=2,"Dissatisfied",HRData[[#This Row],[Performance Rating]]=3,"Neutral",HRData[[#This Row],[Performance Rating]]=4,"Satisfied",HRData[[#This Row],[Performance Rating]]=5,"Very Satisfied")</f>
        <v>Satisfied</v>
      </c>
      <c r="P2000" s="7">
        <v>32183</v>
      </c>
      <c r="Q2000" s="7">
        <v>5463</v>
      </c>
      <c r="R2000" s="2">
        <v>20</v>
      </c>
      <c r="S2000" s="2">
        <v>0</v>
      </c>
      <c r="T2000" s="2">
        <v>9</v>
      </c>
      <c r="U2000" s="2">
        <v>3</v>
      </c>
      <c r="V2000" s="2" t="str" cm="1">
        <f t="array" ref="V2000">_xlfn.IFS(HRData[[#This Row],[Job Satisfaction Level]]=1,"Very Dissatisfied",HRData[[#This Row],[Job Satisfaction Level]]=2,"Dissatisfied",HRData[[#This Row],[Job Satisfaction Level]]=3,"Neutral",HRData[[#This Row],[Job Satisfaction Level]]=4,"Satisfied",HRData[[#This Row],[Job Satisfaction Level]]=5,"Very Satisfied")</f>
        <v>Neutral</v>
      </c>
      <c r="W2000" s="2" t="s">
        <v>45</v>
      </c>
      <c r="X2000" s="2" t="str">
        <f t="shared" si="126"/>
        <v>60-69</v>
      </c>
      <c r="Y2000" s="2" t="str">
        <f t="shared" si="127"/>
        <v>60-69</v>
      </c>
    </row>
    <row r="2001" spans="1:25" x14ac:dyDescent="0.25">
      <c r="A2001" s="2">
        <v>2543</v>
      </c>
      <c r="B2001" s="2" t="s">
        <v>2611</v>
      </c>
      <c r="C2001" s="2">
        <v>46</v>
      </c>
      <c r="D2001" s="2" t="s">
        <v>33</v>
      </c>
      <c r="E2001" s="2" t="s">
        <v>42</v>
      </c>
      <c r="F2001" s="2" t="s">
        <v>267</v>
      </c>
      <c r="G2001" s="5">
        <v>44799</v>
      </c>
      <c r="H2001" s="2">
        <v>1.42</v>
      </c>
      <c r="I2001" s="2">
        <f t="shared" ca="1" si="124"/>
        <v>0</v>
      </c>
      <c r="J2001" s="2" t="str">
        <f t="shared" ca="1" si="125"/>
        <v>New</v>
      </c>
      <c r="K2001" s="5">
        <v>45051</v>
      </c>
      <c r="L2001" s="2" t="s">
        <v>48</v>
      </c>
      <c r="M2001" s="2" t="s">
        <v>30</v>
      </c>
      <c r="N2001" s="2">
        <v>5</v>
      </c>
      <c r="O2001" s="2" t="str" cm="1">
        <f t="array" ref="O2001">_xlfn.IFS(HRData[[#This Row],[Performance Rating]]=1,"Very Dissatisfied",HRData[[#This Row],[Performance Rating]]=2,"Dissatisfied",HRData[[#This Row],[Performance Rating]]=3,"Neutral",HRData[[#This Row],[Performance Rating]]=4,"Satisfied",HRData[[#This Row],[Performance Rating]]=5,"Very Satisfied")</f>
        <v>Very Satisfied</v>
      </c>
      <c r="P2001" s="7">
        <v>37160</v>
      </c>
      <c r="Q2001" s="7">
        <v>5724</v>
      </c>
      <c r="R2001" s="2">
        <v>13</v>
      </c>
      <c r="S2001" s="2">
        <v>0</v>
      </c>
      <c r="T2001" s="2">
        <v>0</v>
      </c>
      <c r="U2001" s="2">
        <v>2</v>
      </c>
      <c r="V2001" s="2" t="str" cm="1">
        <f t="array" ref="V2001">_xlfn.IFS(HRData[[#This Row],[Job Satisfaction Level]]=1,"Very Dissatisfied",HRData[[#This Row],[Job Satisfaction Level]]=2,"Dissatisfied",HRData[[#This Row],[Job Satisfaction Level]]=3,"Neutral",HRData[[#This Row],[Job Satisfaction Level]]=4,"Satisfied",HRData[[#This Row],[Job Satisfaction Level]]=5,"Very Satisfied")</f>
        <v>Dissatisfied</v>
      </c>
      <c r="W2001" s="2" t="s">
        <v>40</v>
      </c>
      <c r="X2001" s="2" t="str">
        <f t="shared" si="126"/>
        <v>40-49</v>
      </c>
      <c r="Y2001" s="2" t="str">
        <f t="shared" si="127"/>
        <v>40-49</v>
      </c>
    </row>
    <row r="2002" spans="1:25" x14ac:dyDescent="0.25">
      <c r="A2002" s="2">
        <v>4246</v>
      </c>
      <c r="B2002" s="2" t="s">
        <v>2612</v>
      </c>
      <c r="C2002" s="2">
        <v>28</v>
      </c>
      <c r="D2002" s="2" t="s">
        <v>33</v>
      </c>
      <c r="E2002" s="2" t="s">
        <v>34</v>
      </c>
      <c r="F2002" s="2" t="s">
        <v>267</v>
      </c>
      <c r="G2002" s="5">
        <v>44450</v>
      </c>
      <c r="H2002" s="2">
        <v>2.38</v>
      </c>
      <c r="I2002" s="2">
        <f t="shared" ca="1" si="124"/>
        <v>2</v>
      </c>
      <c r="J2002" s="2" t="str">
        <f t="shared" ca="1" si="125"/>
        <v>1-3</v>
      </c>
      <c r="K2002" s="5"/>
      <c r="L2002" s="2" t="s">
        <v>29</v>
      </c>
      <c r="M2002" s="2" t="s">
        <v>39</v>
      </c>
      <c r="N2002" s="2">
        <v>1</v>
      </c>
      <c r="O2002" s="2" t="str" cm="1">
        <f t="array" ref="O2002">_xlfn.IFS(HRData[[#This Row],[Performance Rating]]=1,"Very Dissatisfied",HRData[[#This Row],[Performance Rating]]=2,"Dissatisfied",HRData[[#This Row],[Performance Rating]]=3,"Neutral",HRData[[#This Row],[Performance Rating]]=4,"Satisfied",HRData[[#This Row],[Performance Rating]]=5,"Very Satisfied")</f>
        <v>Very Dissatisfied</v>
      </c>
      <c r="P2002" s="7">
        <v>53638</v>
      </c>
      <c r="Q2002" s="7">
        <v>9425</v>
      </c>
      <c r="R2002" s="2">
        <v>18</v>
      </c>
      <c r="S2002" s="2">
        <v>3</v>
      </c>
      <c r="T2002" s="2">
        <v>4</v>
      </c>
      <c r="U2002" s="2">
        <v>5</v>
      </c>
      <c r="V2002" s="2" t="str" cm="1">
        <f t="array" ref="V2002">_xlfn.IFS(HRData[[#This Row],[Job Satisfaction Level]]=1,"Very Dissatisfied",HRData[[#This Row],[Job Satisfaction Level]]=2,"Dissatisfied",HRData[[#This Row],[Job Satisfaction Level]]=3,"Neutral",HRData[[#This Row],[Job Satisfaction Level]]=4,"Satisfied",HRData[[#This Row],[Job Satisfaction Level]]=5,"Very Satisfied")</f>
        <v>Very Satisfied</v>
      </c>
      <c r="W2002" s="2" t="s">
        <v>40</v>
      </c>
      <c r="X2002" s="2" t="str">
        <f t="shared" si="126"/>
        <v>20-29</v>
      </c>
      <c r="Y2002" s="2" t="str">
        <f t="shared" si="127"/>
        <v>20-29</v>
      </c>
    </row>
    <row r="2003" spans="1:25" x14ac:dyDescent="0.25">
      <c r="A2003" s="2">
        <v>2699</v>
      </c>
      <c r="B2003" s="2" t="s">
        <v>2613</v>
      </c>
      <c r="C2003" s="2">
        <v>42</v>
      </c>
      <c r="D2003" s="2" t="s">
        <v>33</v>
      </c>
      <c r="E2003" s="2" t="s">
        <v>27</v>
      </c>
      <c r="F2003" s="2" t="s">
        <v>360</v>
      </c>
      <c r="G2003" s="5">
        <v>44430</v>
      </c>
      <c r="H2003" s="2">
        <v>2.44</v>
      </c>
      <c r="I2003" s="2">
        <f t="shared" ca="1" si="124"/>
        <v>2</v>
      </c>
      <c r="J2003" s="2" t="str">
        <f t="shared" ca="1" si="125"/>
        <v>1-3</v>
      </c>
      <c r="K2003" s="5"/>
      <c r="L2003" s="2" t="s">
        <v>29</v>
      </c>
      <c r="M2003" s="2" t="s">
        <v>39</v>
      </c>
      <c r="N2003" s="2">
        <v>5</v>
      </c>
      <c r="O2003" s="2" t="str" cm="1">
        <f t="array" ref="O2003">_xlfn.IFS(HRData[[#This Row],[Performance Rating]]=1,"Very Dissatisfied",HRData[[#This Row],[Performance Rating]]=2,"Dissatisfied",HRData[[#This Row],[Performance Rating]]=3,"Neutral",HRData[[#This Row],[Performance Rating]]=4,"Satisfied",HRData[[#This Row],[Performance Rating]]=5,"Very Satisfied")</f>
        <v>Very Satisfied</v>
      </c>
      <c r="P2003" s="7">
        <v>106288</v>
      </c>
      <c r="Q2003" s="7">
        <v>3771</v>
      </c>
      <c r="R2003" s="2">
        <v>5</v>
      </c>
      <c r="S2003" s="2">
        <v>0</v>
      </c>
      <c r="T2003" s="2">
        <v>6</v>
      </c>
      <c r="U2003" s="2">
        <v>2</v>
      </c>
      <c r="V2003" s="2" t="str" cm="1">
        <f t="array" ref="V2003">_xlfn.IFS(HRData[[#This Row],[Job Satisfaction Level]]=1,"Very Dissatisfied",HRData[[#This Row],[Job Satisfaction Level]]=2,"Dissatisfied",HRData[[#This Row],[Job Satisfaction Level]]=3,"Neutral",HRData[[#This Row],[Job Satisfaction Level]]=4,"Satisfied",HRData[[#This Row],[Job Satisfaction Level]]=5,"Very Satisfied")</f>
        <v>Dissatisfied</v>
      </c>
      <c r="W2003" s="2" t="s">
        <v>31</v>
      </c>
      <c r="X2003" s="2" t="str">
        <f t="shared" si="126"/>
        <v>40-49</v>
      </c>
      <c r="Y2003" s="2" t="str">
        <f t="shared" si="127"/>
        <v>40-49</v>
      </c>
    </row>
    <row r="2004" spans="1:25" x14ac:dyDescent="0.25">
      <c r="A2004" s="2">
        <v>4360</v>
      </c>
      <c r="B2004" s="2" t="s">
        <v>2614</v>
      </c>
      <c r="C2004" s="2">
        <v>61</v>
      </c>
      <c r="D2004" s="2" t="s">
        <v>33</v>
      </c>
      <c r="E2004" s="2" t="s">
        <v>27</v>
      </c>
      <c r="F2004" s="2" t="s">
        <v>675</v>
      </c>
      <c r="G2004" s="5">
        <v>44313</v>
      </c>
      <c r="H2004" s="2">
        <v>2.76</v>
      </c>
      <c r="I2004" s="2">
        <f t="shared" ca="1" si="124"/>
        <v>0</v>
      </c>
      <c r="J2004" s="2" t="str">
        <f t="shared" ca="1" si="125"/>
        <v>New</v>
      </c>
      <c r="K2004" s="5">
        <v>44573</v>
      </c>
      <c r="L2004" s="2" t="s">
        <v>56</v>
      </c>
      <c r="M2004" s="2" t="s">
        <v>30</v>
      </c>
      <c r="N2004" s="2">
        <v>2</v>
      </c>
      <c r="O2004" s="2" t="str" cm="1">
        <f t="array" ref="O2004">_xlfn.IFS(HRData[[#This Row],[Performance Rating]]=1,"Very Dissatisfied",HRData[[#This Row],[Performance Rating]]=2,"Dissatisfied",HRData[[#This Row],[Performance Rating]]=3,"Neutral",HRData[[#This Row],[Performance Rating]]=4,"Satisfied",HRData[[#This Row],[Performance Rating]]=5,"Very Satisfied")</f>
        <v>Dissatisfied</v>
      </c>
      <c r="P2004" s="7">
        <v>44742</v>
      </c>
      <c r="Q2004" s="7">
        <v>4090</v>
      </c>
      <c r="R2004" s="2">
        <v>12</v>
      </c>
      <c r="S2004" s="2">
        <v>3</v>
      </c>
      <c r="T2004" s="2">
        <v>0</v>
      </c>
      <c r="U2004" s="2">
        <v>5</v>
      </c>
      <c r="V2004" s="2" t="str" cm="1">
        <f t="array" ref="V2004">_xlfn.IFS(HRData[[#This Row],[Job Satisfaction Level]]=1,"Very Dissatisfied",HRData[[#This Row],[Job Satisfaction Level]]=2,"Dissatisfied",HRData[[#This Row],[Job Satisfaction Level]]=3,"Neutral",HRData[[#This Row],[Job Satisfaction Level]]=4,"Satisfied",HRData[[#This Row],[Job Satisfaction Level]]=5,"Very Satisfied")</f>
        <v>Very Satisfied</v>
      </c>
      <c r="W2004" s="2" t="s">
        <v>45</v>
      </c>
      <c r="X2004" s="2" t="str">
        <f t="shared" si="126"/>
        <v>60-69</v>
      </c>
      <c r="Y2004" s="2" t="str">
        <f t="shared" si="127"/>
        <v>60-69</v>
      </c>
    </row>
    <row r="2005" spans="1:25" x14ac:dyDescent="0.25">
      <c r="A2005" s="2">
        <v>1029</v>
      </c>
      <c r="B2005" s="2" t="s">
        <v>2615</v>
      </c>
      <c r="C2005" s="2">
        <v>49</v>
      </c>
      <c r="D2005" s="2" t="s">
        <v>33</v>
      </c>
      <c r="E2005" s="2" t="s">
        <v>34</v>
      </c>
      <c r="F2005" s="2" t="s">
        <v>958</v>
      </c>
      <c r="G2005" s="5">
        <v>42141</v>
      </c>
      <c r="H2005" s="2">
        <v>8.7100000000000009</v>
      </c>
      <c r="I2005" s="2">
        <f t="shared" ca="1" si="124"/>
        <v>8</v>
      </c>
      <c r="J2005" s="2" t="str">
        <f t="shared" ca="1" si="125"/>
        <v>5-10</v>
      </c>
      <c r="K2005" s="5"/>
      <c r="L2005" s="2" t="s">
        <v>56</v>
      </c>
      <c r="M2005" s="2" t="s">
        <v>39</v>
      </c>
      <c r="N2005" s="2">
        <v>2</v>
      </c>
      <c r="O2005" s="2" t="str" cm="1">
        <f t="array" ref="O2005">_xlfn.IFS(HRData[[#This Row],[Performance Rating]]=1,"Very Dissatisfied",HRData[[#This Row],[Performance Rating]]=2,"Dissatisfied",HRData[[#This Row],[Performance Rating]]=3,"Neutral",HRData[[#This Row],[Performance Rating]]=4,"Satisfied",HRData[[#This Row],[Performance Rating]]=5,"Very Satisfied")</f>
        <v>Dissatisfied</v>
      </c>
      <c r="P2005" s="7">
        <v>74917</v>
      </c>
      <c r="Q2005" s="7">
        <v>8288</v>
      </c>
      <c r="R2005" s="2">
        <v>11</v>
      </c>
      <c r="S2005" s="2">
        <v>8</v>
      </c>
      <c r="T2005" s="2">
        <v>5</v>
      </c>
      <c r="U2005" s="2">
        <v>4</v>
      </c>
      <c r="V2005" s="2" t="str" cm="1">
        <f t="array" ref="V2005">_xlfn.IFS(HRData[[#This Row],[Job Satisfaction Level]]=1,"Very Dissatisfied",HRData[[#This Row],[Job Satisfaction Level]]=2,"Dissatisfied",HRData[[#This Row],[Job Satisfaction Level]]=3,"Neutral",HRData[[#This Row],[Job Satisfaction Level]]=4,"Satisfied",HRData[[#This Row],[Job Satisfaction Level]]=5,"Very Satisfied")</f>
        <v>Satisfied</v>
      </c>
      <c r="W2005" s="2" t="s">
        <v>40</v>
      </c>
      <c r="X2005" s="2" t="str">
        <f t="shared" si="126"/>
        <v>40-49</v>
      </c>
      <c r="Y2005" s="2" t="str">
        <f t="shared" si="127"/>
        <v>40-49</v>
      </c>
    </row>
    <row r="2006" spans="1:25" x14ac:dyDescent="0.25">
      <c r="A2006" s="2">
        <v>5458</v>
      </c>
      <c r="B2006" s="2" t="s">
        <v>2616</v>
      </c>
      <c r="C2006" s="2">
        <v>64</v>
      </c>
      <c r="D2006" s="2" t="s">
        <v>33</v>
      </c>
      <c r="E2006" s="2" t="s">
        <v>42</v>
      </c>
      <c r="F2006" s="2" t="s">
        <v>1116</v>
      </c>
      <c r="G2006" s="5">
        <v>43662</v>
      </c>
      <c r="H2006" s="2">
        <v>4.54</v>
      </c>
      <c r="I2006" s="2">
        <f t="shared" ca="1" si="124"/>
        <v>4</v>
      </c>
      <c r="J2006" s="2" t="str">
        <f t="shared" ca="1" si="125"/>
        <v>3-5</v>
      </c>
      <c r="K2006" s="5"/>
      <c r="L2006" s="2" t="s">
        <v>56</v>
      </c>
      <c r="M2006" s="2" t="s">
        <v>39</v>
      </c>
      <c r="N2006" s="2">
        <v>1</v>
      </c>
      <c r="O2006" s="2" t="str" cm="1">
        <f t="array" ref="O2006">_xlfn.IFS(HRData[[#This Row],[Performance Rating]]=1,"Very Dissatisfied",HRData[[#This Row],[Performance Rating]]=2,"Dissatisfied",HRData[[#This Row],[Performance Rating]]=3,"Neutral",HRData[[#This Row],[Performance Rating]]=4,"Satisfied",HRData[[#This Row],[Performance Rating]]=5,"Very Satisfied")</f>
        <v>Very Dissatisfied</v>
      </c>
      <c r="P2006" s="7">
        <v>126051</v>
      </c>
      <c r="Q2006" s="7">
        <v>2952</v>
      </c>
      <c r="R2006" s="2">
        <v>4</v>
      </c>
      <c r="S2006" s="2">
        <v>2</v>
      </c>
      <c r="T2006" s="2">
        <v>0</v>
      </c>
      <c r="U2006" s="2">
        <v>5</v>
      </c>
      <c r="V2006" s="2" t="str" cm="1">
        <f t="array" ref="V2006">_xlfn.IFS(HRData[[#This Row],[Job Satisfaction Level]]=1,"Very Dissatisfied",HRData[[#This Row],[Job Satisfaction Level]]=2,"Dissatisfied",HRData[[#This Row],[Job Satisfaction Level]]=3,"Neutral",HRData[[#This Row],[Job Satisfaction Level]]=4,"Satisfied",HRData[[#This Row],[Job Satisfaction Level]]=5,"Very Satisfied")</f>
        <v>Very Satisfied</v>
      </c>
      <c r="W2006" s="2" t="s">
        <v>45</v>
      </c>
      <c r="X2006" s="2" t="str">
        <f t="shared" si="126"/>
        <v>60-69</v>
      </c>
      <c r="Y2006" s="2" t="str">
        <f t="shared" si="127"/>
        <v>60-69</v>
      </c>
    </row>
    <row r="2007" spans="1:25" x14ac:dyDescent="0.25">
      <c r="A2007" s="2">
        <v>6014</v>
      </c>
      <c r="B2007" s="2" t="s">
        <v>2617</v>
      </c>
      <c r="C2007" s="2">
        <v>35</v>
      </c>
      <c r="D2007" s="2" t="s">
        <v>33</v>
      </c>
      <c r="E2007" s="2" t="s">
        <v>34</v>
      </c>
      <c r="F2007" s="2" t="s">
        <v>428</v>
      </c>
      <c r="G2007" s="5">
        <v>44886</v>
      </c>
      <c r="H2007" s="2">
        <v>1.19</v>
      </c>
      <c r="I2007" s="2">
        <f t="shared" ca="1" si="124"/>
        <v>0</v>
      </c>
      <c r="J2007" s="2" t="str">
        <f t="shared" ca="1" si="125"/>
        <v>New</v>
      </c>
      <c r="K2007" s="5">
        <v>45087</v>
      </c>
      <c r="L2007" s="2" t="s">
        <v>48</v>
      </c>
      <c r="M2007" s="2" t="s">
        <v>30</v>
      </c>
      <c r="N2007" s="2">
        <v>2</v>
      </c>
      <c r="O2007" s="2" t="str" cm="1">
        <f t="array" ref="O2007">_xlfn.IFS(HRData[[#This Row],[Performance Rating]]=1,"Very Dissatisfied",HRData[[#This Row],[Performance Rating]]=2,"Dissatisfied",HRData[[#This Row],[Performance Rating]]=3,"Neutral",HRData[[#This Row],[Performance Rating]]=4,"Satisfied",HRData[[#This Row],[Performance Rating]]=5,"Very Satisfied")</f>
        <v>Dissatisfied</v>
      </c>
      <c r="P2007" s="7">
        <v>69756</v>
      </c>
      <c r="Q2007" s="7">
        <v>6905</v>
      </c>
      <c r="R2007" s="2">
        <v>8</v>
      </c>
      <c r="S2007" s="2">
        <v>5</v>
      </c>
      <c r="T2007" s="2">
        <v>10</v>
      </c>
      <c r="U2007" s="2">
        <v>5</v>
      </c>
      <c r="V2007" s="2" t="str" cm="1">
        <f t="array" ref="V2007">_xlfn.IFS(HRData[[#This Row],[Job Satisfaction Level]]=1,"Very Dissatisfied",HRData[[#This Row],[Job Satisfaction Level]]=2,"Dissatisfied",HRData[[#This Row],[Job Satisfaction Level]]=3,"Neutral",HRData[[#This Row],[Job Satisfaction Level]]=4,"Satisfied",HRData[[#This Row],[Job Satisfaction Level]]=5,"Very Satisfied")</f>
        <v>Very Satisfied</v>
      </c>
      <c r="W2007" s="2" t="s">
        <v>45</v>
      </c>
      <c r="X2007" s="2" t="str">
        <f t="shared" si="126"/>
        <v>30-39</v>
      </c>
      <c r="Y2007" s="2" t="str">
        <f t="shared" si="127"/>
        <v>30-39</v>
      </c>
    </row>
    <row r="2008" spans="1:25" x14ac:dyDescent="0.25">
      <c r="A2008" s="2">
        <v>2855</v>
      </c>
      <c r="B2008" s="2" t="s">
        <v>2618</v>
      </c>
      <c r="C2008" s="2">
        <v>26</v>
      </c>
      <c r="D2008" s="2" t="s">
        <v>33</v>
      </c>
      <c r="E2008" s="2" t="s">
        <v>27</v>
      </c>
      <c r="F2008" s="2" t="s">
        <v>309</v>
      </c>
      <c r="G2008" s="5">
        <v>44600</v>
      </c>
      <c r="H2008" s="2">
        <v>1.97</v>
      </c>
      <c r="I2008" s="2">
        <f t="shared" ca="1" si="124"/>
        <v>1</v>
      </c>
      <c r="J2008" s="2" t="str">
        <f t="shared" ca="1" si="125"/>
        <v>1-3</v>
      </c>
      <c r="K2008" s="5">
        <v>45138</v>
      </c>
      <c r="L2008" s="2" t="s">
        <v>56</v>
      </c>
      <c r="M2008" s="2" t="s">
        <v>30</v>
      </c>
      <c r="N2008" s="2">
        <v>2</v>
      </c>
      <c r="O2008" s="2" t="str" cm="1">
        <f t="array" ref="O2008">_xlfn.IFS(HRData[[#This Row],[Performance Rating]]=1,"Very Dissatisfied",HRData[[#This Row],[Performance Rating]]=2,"Dissatisfied",HRData[[#This Row],[Performance Rating]]=3,"Neutral",HRData[[#This Row],[Performance Rating]]=4,"Satisfied",HRData[[#This Row],[Performance Rating]]=5,"Very Satisfied")</f>
        <v>Dissatisfied</v>
      </c>
      <c r="P2008" s="7">
        <v>86844</v>
      </c>
      <c r="Q2008" s="7">
        <v>4716</v>
      </c>
      <c r="R2008" s="2">
        <v>7</v>
      </c>
      <c r="S2008" s="2">
        <v>2</v>
      </c>
      <c r="T2008" s="2">
        <v>2</v>
      </c>
      <c r="U2008" s="2">
        <v>2</v>
      </c>
      <c r="V2008" s="2" t="str" cm="1">
        <f t="array" ref="V2008">_xlfn.IFS(HRData[[#This Row],[Job Satisfaction Level]]=1,"Very Dissatisfied",HRData[[#This Row],[Job Satisfaction Level]]=2,"Dissatisfied",HRData[[#This Row],[Job Satisfaction Level]]=3,"Neutral",HRData[[#This Row],[Job Satisfaction Level]]=4,"Satisfied",HRData[[#This Row],[Job Satisfaction Level]]=5,"Very Satisfied")</f>
        <v>Dissatisfied</v>
      </c>
      <c r="W2008" s="2" t="s">
        <v>45</v>
      </c>
      <c r="X2008" s="2" t="str">
        <f t="shared" si="126"/>
        <v>20-29</v>
      </c>
      <c r="Y2008" s="2" t="str">
        <f t="shared" si="127"/>
        <v>20-29</v>
      </c>
    </row>
    <row r="2009" spans="1:25" x14ac:dyDescent="0.25">
      <c r="A2009" s="2">
        <v>7457</v>
      </c>
      <c r="B2009" s="2" t="s">
        <v>2619</v>
      </c>
      <c r="C2009" s="2">
        <v>49</v>
      </c>
      <c r="D2009" s="2" t="s">
        <v>33</v>
      </c>
      <c r="E2009" s="2" t="s">
        <v>37</v>
      </c>
      <c r="F2009" s="2" t="s">
        <v>89</v>
      </c>
      <c r="G2009" s="5">
        <v>45266</v>
      </c>
      <c r="H2009" s="2">
        <v>0.15</v>
      </c>
      <c r="I2009" s="2">
        <f t="shared" ca="1" si="124"/>
        <v>0</v>
      </c>
      <c r="J2009" s="2" t="str">
        <f t="shared" ca="1" si="125"/>
        <v>New</v>
      </c>
      <c r="K2009" s="5">
        <v>45318</v>
      </c>
      <c r="L2009" s="2" t="s">
        <v>44</v>
      </c>
      <c r="M2009" s="2" t="s">
        <v>30</v>
      </c>
      <c r="N2009" s="2">
        <v>5</v>
      </c>
      <c r="O2009" s="2" t="str" cm="1">
        <f t="array" ref="O2009">_xlfn.IFS(HRData[[#This Row],[Performance Rating]]=1,"Very Dissatisfied",HRData[[#This Row],[Performance Rating]]=2,"Dissatisfied",HRData[[#This Row],[Performance Rating]]=3,"Neutral",HRData[[#This Row],[Performance Rating]]=4,"Satisfied",HRData[[#This Row],[Performance Rating]]=5,"Very Satisfied")</f>
        <v>Very Satisfied</v>
      </c>
      <c r="P2009" s="7">
        <v>128306</v>
      </c>
      <c r="Q2009" s="7">
        <v>5623</v>
      </c>
      <c r="R2009" s="2">
        <v>11</v>
      </c>
      <c r="S2009" s="2">
        <v>2</v>
      </c>
      <c r="T2009" s="2">
        <v>5</v>
      </c>
      <c r="U2009" s="2">
        <v>5</v>
      </c>
      <c r="V2009" s="2" t="str" cm="1">
        <f t="array" ref="V2009">_xlfn.IFS(HRData[[#This Row],[Job Satisfaction Level]]=1,"Very Dissatisfied",HRData[[#This Row],[Job Satisfaction Level]]=2,"Dissatisfied",HRData[[#This Row],[Job Satisfaction Level]]=3,"Neutral",HRData[[#This Row],[Job Satisfaction Level]]=4,"Satisfied",HRData[[#This Row],[Job Satisfaction Level]]=5,"Very Satisfied")</f>
        <v>Very Satisfied</v>
      </c>
      <c r="W2009" s="2" t="s">
        <v>40</v>
      </c>
      <c r="X2009" s="2" t="str">
        <f t="shared" si="126"/>
        <v>40-49</v>
      </c>
      <c r="Y2009" s="2" t="str">
        <f t="shared" si="127"/>
        <v>40-49</v>
      </c>
    </row>
    <row r="2010" spans="1:25" x14ac:dyDescent="0.25">
      <c r="A2010" s="2">
        <v>5979</v>
      </c>
      <c r="B2010" s="2" t="s">
        <v>2620</v>
      </c>
      <c r="C2010" s="2">
        <v>32</v>
      </c>
      <c r="D2010" s="2" t="s">
        <v>33</v>
      </c>
      <c r="E2010" s="2" t="s">
        <v>34</v>
      </c>
      <c r="F2010" s="2" t="s">
        <v>464</v>
      </c>
      <c r="G2010" s="5">
        <v>44169</v>
      </c>
      <c r="H2010" s="2">
        <v>3.15</v>
      </c>
      <c r="I2010" s="2">
        <f t="shared" ca="1" si="124"/>
        <v>3</v>
      </c>
      <c r="J2010" s="2" t="str">
        <f t="shared" ca="1" si="125"/>
        <v>3-5</v>
      </c>
      <c r="K2010" s="5"/>
      <c r="L2010" s="2" t="s">
        <v>48</v>
      </c>
      <c r="M2010" s="2" t="s">
        <v>39</v>
      </c>
      <c r="N2010" s="2">
        <v>4</v>
      </c>
      <c r="O2010" s="2" t="str" cm="1">
        <f t="array" ref="O2010">_xlfn.IFS(HRData[[#This Row],[Performance Rating]]=1,"Very Dissatisfied",HRData[[#This Row],[Performance Rating]]=2,"Dissatisfied",HRData[[#This Row],[Performance Rating]]=3,"Neutral",HRData[[#This Row],[Performance Rating]]=4,"Satisfied",HRData[[#This Row],[Performance Rating]]=5,"Very Satisfied")</f>
        <v>Satisfied</v>
      </c>
      <c r="P2010" s="7">
        <v>68764</v>
      </c>
      <c r="Q2010" s="7">
        <v>1149</v>
      </c>
      <c r="R2010" s="2">
        <v>8</v>
      </c>
      <c r="S2010" s="2">
        <v>6</v>
      </c>
      <c r="T2010" s="2">
        <v>9</v>
      </c>
      <c r="U2010" s="2">
        <v>1</v>
      </c>
      <c r="V2010" s="2" t="str" cm="1">
        <f t="array" ref="V20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10" s="2" t="s">
        <v>45</v>
      </c>
      <c r="X2010" s="2" t="str">
        <f t="shared" si="126"/>
        <v>30-39</v>
      </c>
      <c r="Y2010" s="2" t="str">
        <f t="shared" si="127"/>
        <v>30-39</v>
      </c>
    </row>
    <row r="2011" spans="1:25" x14ac:dyDescent="0.25">
      <c r="A2011" s="2">
        <v>9964</v>
      </c>
      <c r="B2011" s="2" t="s">
        <v>2621</v>
      </c>
      <c r="C2011" s="2">
        <v>60</v>
      </c>
      <c r="D2011" s="2" t="s">
        <v>33</v>
      </c>
      <c r="E2011" s="2" t="s">
        <v>27</v>
      </c>
      <c r="F2011" s="2" t="s">
        <v>362</v>
      </c>
      <c r="G2011" s="5">
        <v>42350</v>
      </c>
      <c r="H2011" s="2">
        <v>8.1300000000000008</v>
      </c>
      <c r="I2011" s="2">
        <f t="shared" ca="1" si="124"/>
        <v>8</v>
      </c>
      <c r="J2011" s="2" t="str">
        <f t="shared" ca="1" si="125"/>
        <v>5-10</v>
      </c>
      <c r="K2011" s="5"/>
      <c r="L2011" s="2" t="s">
        <v>56</v>
      </c>
      <c r="M2011" s="2" t="s">
        <v>39</v>
      </c>
      <c r="N2011" s="2">
        <v>4</v>
      </c>
      <c r="O2011" s="2" t="str" cm="1">
        <f t="array" ref="O2011">_xlfn.IFS(HRData[[#This Row],[Performance Rating]]=1,"Very Dissatisfied",HRData[[#This Row],[Performance Rating]]=2,"Dissatisfied",HRData[[#This Row],[Performance Rating]]=3,"Neutral",HRData[[#This Row],[Performance Rating]]=4,"Satisfied",HRData[[#This Row],[Performance Rating]]=5,"Very Satisfied")</f>
        <v>Satisfied</v>
      </c>
      <c r="P2011" s="7">
        <v>64172</v>
      </c>
      <c r="Q2011" s="7">
        <v>8833</v>
      </c>
      <c r="R2011" s="2">
        <v>5</v>
      </c>
      <c r="S2011" s="2">
        <v>8</v>
      </c>
      <c r="T2011" s="2">
        <v>5</v>
      </c>
      <c r="U2011" s="2">
        <v>5</v>
      </c>
      <c r="V2011" s="2" t="str" cm="1">
        <f t="array" ref="V2011">_xlfn.IFS(HRData[[#This Row],[Job Satisfaction Level]]=1,"Very Dissatisfied",HRData[[#This Row],[Job Satisfaction Level]]=2,"Dissatisfied",HRData[[#This Row],[Job Satisfaction Level]]=3,"Neutral",HRData[[#This Row],[Job Satisfaction Level]]=4,"Satisfied",HRData[[#This Row],[Job Satisfaction Level]]=5,"Very Satisfied")</f>
        <v>Very Satisfied</v>
      </c>
      <c r="W2011" s="2" t="s">
        <v>45</v>
      </c>
      <c r="X2011" s="2" t="str">
        <f t="shared" si="126"/>
        <v>60-69</v>
      </c>
      <c r="Y2011" s="2" t="str">
        <f t="shared" si="127"/>
        <v>60-69</v>
      </c>
    </row>
    <row r="2012" spans="1:25" x14ac:dyDescent="0.25">
      <c r="A2012" s="2">
        <v>1714</v>
      </c>
      <c r="B2012" s="2" t="s">
        <v>2622</v>
      </c>
      <c r="C2012" s="2">
        <v>53</v>
      </c>
      <c r="D2012" s="2" t="s">
        <v>33</v>
      </c>
      <c r="E2012" s="2" t="s">
        <v>50</v>
      </c>
      <c r="F2012" s="2" t="s">
        <v>202</v>
      </c>
      <c r="G2012" s="5">
        <v>44699</v>
      </c>
      <c r="H2012" s="2">
        <v>1.7</v>
      </c>
      <c r="I2012" s="2">
        <f t="shared" ca="1" si="124"/>
        <v>1</v>
      </c>
      <c r="J2012" s="2" t="str">
        <f t="shared" ca="1" si="125"/>
        <v>1-3</v>
      </c>
      <c r="K2012" s="5"/>
      <c r="L2012" s="2" t="s">
        <v>44</v>
      </c>
      <c r="M2012" s="2" t="s">
        <v>39</v>
      </c>
      <c r="N2012" s="2">
        <v>1</v>
      </c>
      <c r="O2012" s="2" t="str" cm="1">
        <f t="array" ref="O2012">_xlfn.IFS(HRData[[#This Row],[Performance Rating]]=1,"Very Dissatisfied",HRData[[#This Row],[Performance Rating]]=2,"Dissatisfied",HRData[[#This Row],[Performance Rating]]=3,"Neutral",HRData[[#This Row],[Performance Rating]]=4,"Satisfied",HRData[[#This Row],[Performance Rating]]=5,"Very Satisfied")</f>
        <v>Very Dissatisfied</v>
      </c>
      <c r="P2012" s="7">
        <v>59170</v>
      </c>
      <c r="Q2012" s="7">
        <v>3439</v>
      </c>
      <c r="R2012" s="2">
        <v>15</v>
      </c>
      <c r="S2012" s="2">
        <v>6</v>
      </c>
      <c r="T2012" s="2">
        <v>9</v>
      </c>
      <c r="U2012" s="2">
        <v>3</v>
      </c>
      <c r="V2012" s="2" t="str" cm="1">
        <f t="array" ref="V2012">_xlfn.IFS(HRData[[#This Row],[Job Satisfaction Level]]=1,"Very Dissatisfied",HRData[[#This Row],[Job Satisfaction Level]]=2,"Dissatisfied",HRData[[#This Row],[Job Satisfaction Level]]=3,"Neutral",HRData[[#This Row],[Job Satisfaction Level]]=4,"Satisfied",HRData[[#This Row],[Job Satisfaction Level]]=5,"Very Satisfied")</f>
        <v>Neutral</v>
      </c>
      <c r="W2012" s="2" t="s">
        <v>40</v>
      </c>
      <c r="X2012" s="2" t="str">
        <f t="shared" si="126"/>
        <v>50-59</v>
      </c>
      <c r="Y2012" s="2" t="str">
        <f t="shared" si="127"/>
        <v>50-59</v>
      </c>
    </row>
    <row r="2013" spans="1:25" x14ac:dyDescent="0.25">
      <c r="A2013" s="2">
        <v>8665</v>
      </c>
      <c r="B2013" s="2" t="s">
        <v>2309</v>
      </c>
      <c r="C2013" s="2">
        <v>50</v>
      </c>
      <c r="D2013" s="2" t="s">
        <v>33</v>
      </c>
      <c r="E2013" s="2" t="s">
        <v>50</v>
      </c>
      <c r="F2013" s="2" t="s">
        <v>243</v>
      </c>
      <c r="G2013" s="5">
        <v>42499</v>
      </c>
      <c r="H2013" s="2">
        <v>7.73</v>
      </c>
      <c r="I2013" s="2">
        <f t="shared" ca="1" si="124"/>
        <v>1</v>
      </c>
      <c r="J2013" s="2" t="str">
        <f t="shared" ca="1" si="125"/>
        <v>1-3</v>
      </c>
      <c r="K2013" s="5">
        <v>43079</v>
      </c>
      <c r="L2013" s="2" t="s">
        <v>56</v>
      </c>
      <c r="M2013" s="2" t="s">
        <v>30</v>
      </c>
      <c r="N2013" s="2">
        <v>2</v>
      </c>
      <c r="O2013" s="2" t="str" cm="1">
        <f t="array" ref="O2013">_xlfn.IFS(HRData[[#This Row],[Performance Rating]]=1,"Very Dissatisfied",HRData[[#This Row],[Performance Rating]]=2,"Dissatisfied",HRData[[#This Row],[Performance Rating]]=3,"Neutral",HRData[[#This Row],[Performance Rating]]=4,"Satisfied",HRData[[#This Row],[Performance Rating]]=5,"Very Satisfied")</f>
        <v>Dissatisfied</v>
      </c>
      <c r="P2013" s="7">
        <v>48073</v>
      </c>
      <c r="Q2013" s="7">
        <v>2974</v>
      </c>
      <c r="R2013" s="2">
        <v>9</v>
      </c>
      <c r="S2013" s="2">
        <v>10</v>
      </c>
      <c r="T2013" s="2">
        <v>7</v>
      </c>
      <c r="U2013" s="2">
        <v>5</v>
      </c>
      <c r="V2013" s="2" t="str" cm="1">
        <f t="array" ref="V2013">_xlfn.IFS(HRData[[#This Row],[Job Satisfaction Level]]=1,"Very Dissatisfied",HRData[[#This Row],[Job Satisfaction Level]]=2,"Dissatisfied",HRData[[#This Row],[Job Satisfaction Level]]=3,"Neutral",HRData[[#This Row],[Job Satisfaction Level]]=4,"Satisfied",HRData[[#This Row],[Job Satisfaction Level]]=5,"Very Satisfied")</f>
        <v>Very Satisfied</v>
      </c>
      <c r="W2013" s="2" t="s">
        <v>40</v>
      </c>
      <c r="X2013" s="2" t="str">
        <f t="shared" si="126"/>
        <v>50-59</v>
      </c>
      <c r="Y2013" s="2" t="str">
        <f t="shared" si="127"/>
        <v>50-59</v>
      </c>
    </row>
    <row r="2014" spans="1:25" x14ac:dyDescent="0.25">
      <c r="A2014" s="2">
        <v>2161</v>
      </c>
      <c r="B2014" s="2" t="s">
        <v>2623</v>
      </c>
      <c r="C2014" s="2">
        <v>60</v>
      </c>
      <c r="D2014" s="2" t="s">
        <v>33</v>
      </c>
      <c r="E2014" s="2" t="s">
        <v>37</v>
      </c>
      <c r="F2014" s="2" t="s">
        <v>2624</v>
      </c>
      <c r="G2014" s="5">
        <v>44641</v>
      </c>
      <c r="H2014" s="2">
        <v>1.86</v>
      </c>
      <c r="I2014" s="2">
        <f t="shared" ca="1" si="124"/>
        <v>2</v>
      </c>
      <c r="J2014" s="2" t="str">
        <f t="shared" ca="1" si="125"/>
        <v>1-3</v>
      </c>
      <c r="K2014" s="5"/>
      <c r="L2014" s="2" t="s">
        <v>29</v>
      </c>
      <c r="M2014" s="2" t="s">
        <v>39</v>
      </c>
      <c r="N2014" s="2">
        <v>2</v>
      </c>
      <c r="O2014" s="2" t="str" cm="1">
        <f t="array" ref="O2014">_xlfn.IFS(HRData[[#This Row],[Performance Rating]]=1,"Very Dissatisfied",HRData[[#This Row],[Performance Rating]]=2,"Dissatisfied",HRData[[#This Row],[Performance Rating]]=3,"Neutral",HRData[[#This Row],[Performance Rating]]=4,"Satisfied",HRData[[#This Row],[Performance Rating]]=5,"Very Satisfied")</f>
        <v>Dissatisfied</v>
      </c>
      <c r="P2014" s="7">
        <v>136834</v>
      </c>
      <c r="Q2014" s="7">
        <v>4666</v>
      </c>
      <c r="R2014" s="2">
        <v>11</v>
      </c>
      <c r="S2014" s="2">
        <v>6</v>
      </c>
      <c r="T2014" s="2">
        <v>8</v>
      </c>
      <c r="U2014" s="2">
        <v>2</v>
      </c>
      <c r="V2014" s="2" t="str" cm="1">
        <f t="array" ref="V2014">_xlfn.IFS(HRData[[#This Row],[Job Satisfaction Level]]=1,"Very Dissatisfied",HRData[[#This Row],[Job Satisfaction Level]]=2,"Dissatisfied",HRData[[#This Row],[Job Satisfaction Level]]=3,"Neutral",HRData[[#This Row],[Job Satisfaction Level]]=4,"Satisfied",HRData[[#This Row],[Job Satisfaction Level]]=5,"Very Satisfied")</f>
        <v>Dissatisfied</v>
      </c>
      <c r="W2014" s="2" t="s">
        <v>45</v>
      </c>
      <c r="X2014" s="2" t="str">
        <f t="shared" si="126"/>
        <v>60-69</v>
      </c>
      <c r="Y2014" s="2" t="str">
        <f t="shared" si="127"/>
        <v>60-69</v>
      </c>
    </row>
    <row r="2015" spans="1:25" x14ac:dyDescent="0.25">
      <c r="A2015" s="2">
        <v>7768</v>
      </c>
      <c r="B2015" s="2" t="s">
        <v>2625</v>
      </c>
      <c r="C2015" s="2">
        <v>50</v>
      </c>
      <c r="D2015" s="2" t="s">
        <v>33</v>
      </c>
      <c r="E2015" s="2" t="s">
        <v>50</v>
      </c>
      <c r="F2015" s="2" t="s">
        <v>1025</v>
      </c>
      <c r="G2015" s="5">
        <v>44152</v>
      </c>
      <c r="H2015" s="2">
        <v>3.2</v>
      </c>
      <c r="I2015" s="2">
        <f t="shared" ca="1" si="124"/>
        <v>3</v>
      </c>
      <c r="J2015" s="2" t="str">
        <f t="shared" ca="1" si="125"/>
        <v>3-5</v>
      </c>
      <c r="K2015" s="5"/>
      <c r="L2015" s="2" t="s">
        <v>48</v>
      </c>
      <c r="M2015" s="2" t="s">
        <v>39</v>
      </c>
      <c r="N2015" s="2">
        <v>3</v>
      </c>
      <c r="O2015" s="2" t="str" cm="1">
        <f t="array" ref="O2015">_xlfn.IFS(HRData[[#This Row],[Performance Rating]]=1,"Very Dissatisfied",HRData[[#This Row],[Performance Rating]]=2,"Dissatisfied",HRData[[#This Row],[Performance Rating]]=3,"Neutral",HRData[[#This Row],[Performance Rating]]=4,"Satisfied",HRData[[#This Row],[Performance Rating]]=5,"Very Satisfied")</f>
        <v>Neutral</v>
      </c>
      <c r="P2015" s="7">
        <v>105590</v>
      </c>
      <c r="Q2015" s="7">
        <v>9070</v>
      </c>
      <c r="R2015" s="2">
        <v>9</v>
      </c>
      <c r="S2015" s="2">
        <v>5</v>
      </c>
      <c r="T2015" s="2">
        <v>10</v>
      </c>
      <c r="U2015" s="2">
        <v>5</v>
      </c>
      <c r="V2015" s="2" t="str" cm="1">
        <f t="array" ref="V2015">_xlfn.IFS(HRData[[#This Row],[Job Satisfaction Level]]=1,"Very Dissatisfied",HRData[[#This Row],[Job Satisfaction Level]]=2,"Dissatisfied",HRData[[#This Row],[Job Satisfaction Level]]=3,"Neutral",HRData[[#This Row],[Job Satisfaction Level]]=4,"Satisfied",HRData[[#This Row],[Job Satisfaction Level]]=5,"Very Satisfied")</f>
        <v>Very Satisfied</v>
      </c>
      <c r="W2015" s="2" t="s">
        <v>40</v>
      </c>
      <c r="X2015" s="2" t="str">
        <f t="shared" si="126"/>
        <v>50-59</v>
      </c>
      <c r="Y2015" s="2" t="str">
        <f t="shared" si="127"/>
        <v>50-59</v>
      </c>
    </row>
    <row r="2016" spans="1:25" x14ac:dyDescent="0.25">
      <c r="A2016" s="2">
        <v>9178</v>
      </c>
      <c r="B2016" s="2" t="s">
        <v>2626</v>
      </c>
      <c r="C2016" s="2">
        <v>32</v>
      </c>
      <c r="D2016" s="2" t="s">
        <v>33</v>
      </c>
      <c r="E2016" s="2" t="s">
        <v>50</v>
      </c>
      <c r="F2016" s="2" t="s">
        <v>578</v>
      </c>
      <c r="G2016" s="5">
        <v>42108</v>
      </c>
      <c r="H2016" s="2">
        <v>8.8000000000000007</v>
      </c>
      <c r="I2016" s="2">
        <f t="shared" ca="1" si="124"/>
        <v>9</v>
      </c>
      <c r="J2016" s="2" t="str">
        <f t="shared" ca="1" si="125"/>
        <v>5-10</v>
      </c>
      <c r="K2016" s="5"/>
      <c r="L2016" s="2" t="s">
        <v>48</v>
      </c>
      <c r="M2016" s="2" t="s">
        <v>39</v>
      </c>
      <c r="N2016" s="2">
        <v>5</v>
      </c>
      <c r="O2016" s="2" t="str" cm="1">
        <f t="array" ref="O2016">_xlfn.IFS(HRData[[#This Row],[Performance Rating]]=1,"Very Dissatisfied",HRData[[#This Row],[Performance Rating]]=2,"Dissatisfied",HRData[[#This Row],[Performance Rating]]=3,"Neutral",HRData[[#This Row],[Performance Rating]]=4,"Satisfied",HRData[[#This Row],[Performance Rating]]=5,"Very Satisfied")</f>
        <v>Very Satisfied</v>
      </c>
      <c r="P2016" s="7">
        <v>148709</v>
      </c>
      <c r="Q2016" s="7">
        <v>4114</v>
      </c>
      <c r="R2016" s="2">
        <v>13</v>
      </c>
      <c r="S2016" s="2">
        <v>3</v>
      </c>
      <c r="T2016" s="2">
        <v>4</v>
      </c>
      <c r="U2016" s="2">
        <v>2</v>
      </c>
      <c r="V2016" s="2" t="str" cm="1">
        <f t="array" ref="V2016">_xlfn.IFS(HRData[[#This Row],[Job Satisfaction Level]]=1,"Very Dissatisfied",HRData[[#This Row],[Job Satisfaction Level]]=2,"Dissatisfied",HRData[[#This Row],[Job Satisfaction Level]]=3,"Neutral",HRData[[#This Row],[Job Satisfaction Level]]=4,"Satisfied",HRData[[#This Row],[Job Satisfaction Level]]=5,"Very Satisfied")</f>
        <v>Dissatisfied</v>
      </c>
      <c r="W2016" s="2" t="s">
        <v>31</v>
      </c>
      <c r="X2016" s="2" t="str">
        <f t="shared" si="126"/>
        <v>30-39</v>
      </c>
      <c r="Y2016" s="2" t="str">
        <f t="shared" si="127"/>
        <v>30-39</v>
      </c>
    </row>
    <row r="2017" spans="1:25" x14ac:dyDescent="0.25">
      <c r="A2017" s="2">
        <v>3927</v>
      </c>
      <c r="B2017" s="2" t="s">
        <v>2627</v>
      </c>
      <c r="C2017" s="2">
        <v>59</v>
      </c>
      <c r="D2017" s="2" t="s">
        <v>33</v>
      </c>
      <c r="E2017" s="2" t="s">
        <v>34</v>
      </c>
      <c r="F2017" s="2" t="s">
        <v>1211</v>
      </c>
      <c r="G2017" s="5">
        <v>41992</v>
      </c>
      <c r="H2017" s="2">
        <v>9.1199999999999992</v>
      </c>
      <c r="I2017" s="2">
        <f t="shared" ca="1" si="124"/>
        <v>9</v>
      </c>
      <c r="J2017" s="2" t="str">
        <f t="shared" ca="1" si="125"/>
        <v>5-10</v>
      </c>
      <c r="K2017" s="5"/>
      <c r="L2017" s="2" t="s">
        <v>48</v>
      </c>
      <c r="M2017" s="2" t="s">
        <v>39</v>
      </c>
      <c r="N2017" s="2">
        <v>1</v>
      </c>
      <c r="O2017" s="2" t="str" cm="1">
        <f t="array" ref="O2017">_xlfn.IFS(HRData[[#This Row],[Performance Rating]]=1,"Very Dissatisfied",HRData[[#This Row],[Performance Rating]]=2,"Dissatisfied",HRData[[#This Row],[Performance Rating]]=3,"Neutral",HRData[[#This Row],[Performance Rating]]=4,"Satisfied",HRData[[#This Row],[Performance Rating]]=5,"Very Satisfied")</f>
        <v>Very Dissatisfied</v>
      </c>
      <c r="P2017" s="7">
        <v>137638</v>
      </c>
      <c r="Q2017" s="7">
        <v>1257</v>
      </c>
      <c r="R2017" s="2">
        <v>10</v>
      </c>
      <c r="S2017" s="2">
        <v>0</v>
      </c>
      <c r="T2017" s="2">
        <v>1</v>
      </c>
      <c r="U2017" s="2">
        <v>2</v>
      </c>
      <c r="V2017" s="2" t="str" cm="1">
        <f t="array" ref="V2017">_xlfn.IFS(HRData[[#This Row],[Job Satisfaction Level]]=1,"Very Dissatisfied",HRData[[#This Row],[Job Satisfaction Level]]=2,"Dissatisfied",HRData[[#This Row],[Job Satisfaction Level]]=3,"Neutral",HRData[[#This Row],[Job Satisfaction Level]]=4,"Satisfied",HRData[[#This Row],[Job Satisfaction Level]]=5,"Very Satisfied")</f>
        <v>Dissatisfied</v>
      </c>
      <c r="W2017" s="2" t="s">
        <v>31</v>
      </c>
      <c r="X2017" s="2" t="str">
        <f t="shared" si="126"/>
        <v>50-59</v>
      </c>
      <c r="Y2017" s="2" t="str">
        <f t="shared" si="127"/>
        <v>50-59</v>
      </c>
    </row>
    <row r="2018" spans="1:25" x14ac:dyDescent="0.25">
      <c r="A2018" s="2">
        <v>2040</v>
      </c>
      <c r="B2018" s="2" t="s">
        <v>2628</v>
      </c>
      <c r="C2018" s="2">
        <v>26</v>
      </c>
      <c r="D2018" s="2" t="s">
        <v>33</v>
      </c>
      <c r="E2018" s="2" t="s">
        <v>42</v>
      </c>
      <c r="F2018" s="2" t="s">
        <v>1707</v>
      </c>
      <c r="G2018" s="5">
        <v>42512</v>
      </c>
      <c r="H2018" s="2">
        <v>7.69</v>
      </c>
      <c r="I2018" s="2">
        <f t="shared" ca="1" si="124"/>
        <v>7</v>
      </c>
      <c r="J2018" s="2" t="str">
        <f t="shared" ca="1" si="125"/>
        <v>5-10</v>
      </c>
      <c r="K2018" s="5"/>
      <c r="L2018" s="2" t="s">
        <v>56</v>
      </c>
      <c r="M2018" s="2" t="s">
        <v>39</v>
      </c>
      <c r="N2018" s="2">
        <v>3</v>
      </c>
      <c r="O2018" s="2" t="str" cm="1">
        <f t="array" ref="O2018">_xlfn.IFS(HRData[[#This Row],[Performance Rating]]=1,"Very Dissatisfied",HRData[[#This Row],[Performance Rating]]=2,"Dissatisfied",HRData[[#This Row],[Performance Rating]]=3,"Neutral",HRData[[#This Row],[Performance Rating]]=4,"Satisfied",HRData[[#This Row],[Performance Rating]]=5,"Very Satisfied")</f>
        <v>Neutral</v>
      </c>
      <c r="P2018" s="7">
        <v>65904</v>
      </c>
      <c r="Q2018" s="7">
        <v>925</v>
      </c>
      <c r="R2018" s="2">
        <v>6</v>
      </c>
      <c r="S2018" s="2">
        <v>5</v>
      </c>
      <c r="T2018" s="2">
        <v>10</v>
      </c>
      <c r="U2018" s="2">
        <v>2</v>
      </c>
      <c r="V2018" s="2" t="str" cm="1">
        <f t="array" ref="V2018">_xlfn.IFS(HRData[[#This Row],[Job Satisfaction Level]]=1,"Very Dissatisfied",HRData[[#This Row],[Job Satisfaction Level]]=2,"Dissatisfied",HRData[[#This Row],[Job Satisfaction Level]]=3,"Neutral",HRData[[#This Row],[Job Satisfaction Level]]=4,"Satisfied",HRData[[#This Row],[Job Satisfaction Level]]=5,"Very Satisfied")</f>
        <v>Dissatisfied</v>
      </c>
      <c r="W2018" s="2" t="s">
        <v>31</v>
      </c>
      <c r="X2018" s="2" t="str">
        <f t="shared" si="126"/>
        <v>20-29</v>
      </c>
      <c r="Y2018" s="2" t="str">
        <f t="shared" si="127"/>
        <v>20-29</v>
      </c>
    </row>
    <row r="2019" spans="1:25" x14ac:dyDescent="0.25">
      <c r="A2019" s="2">
        <v>1311</v>
      </c>
      <c r="B2019" s="2" t="s">
        <v>2629</v>
      </c>
      <c r="C2019" s="2">
        <v>61</v>
      </c>
      <c r="D2019" s="2" t="s">
        <v>33</v>
      </c>
      <c r="E2019" s="2" t="s">
        <v>34</v>
      </c>
      <c r="F2019" s="2" t="s">
        <v>718</v>
      </c>
      <c r="G2019" s="5">
        <v>43310</v>
      </c>
      <c r="H2019" s="2">
        <v>5.5</v>
      </c>
      <c r="I2019" s="2">
        <f t="shared" ca="1" si="124"/>
        <v>5</v>
      </c>
      <c r="J2019" s="2" t="str">
        <f t="shared" ca="1" si="125"/>
        <v>5-10</v>
      </c>
      <c r="K2019" s="5"/>
      <c r="L2019" s="2" t="s">
        <v>44</v>
      </c>
      <c r="M2019" s="2" t="s">
        <v>39</v>
      </c>
      <c r="N2019" s="2">
        <v>4</v>
      </c>
      <c r="O2019" s="2" t="str" cm="1">
        <f t="array" ref="O2019">_xlfn.IFS(HRData[[#This Row],[Performance Rating]]=1,"Very Dissatisfied",HRData[[#This Row],[Performance Rating]]=2,"Dissatisfied",HRData[[#This Row],[Performance Rating]]=3,"Neutral",HRData[[#This Row],[Performance Rating]]=4,"Satisfied",HRData[[#This Row],[Performance Rating]]=5,"Very Satisfied")</f>
        <v>Satisfied</v>
      </c>
      <c r="P2019" s="7">
        <v>83975</v>
      </c>
      <c r="Q2019" s="7">
        <v>8356</v>
      </c>
      <c r="R2019" s="2">
        <v>3</v>
      </c>
      <c r="S2019" s="2">
        <v>2</v>
      </c>
      <c r="T2019" s="2">
        <v>9</v>
      </c>
      <c r="U2019" s="2">
        <v>1</v>
      </c>
      <c r="V2019" s="2" t="str" cm="1">
        <f t="array" ref="V20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19" s="2" t="s">
        <v>45</v>
      </c>
      <c r="X2019" s="2" t="str">
        <f t="shared" si="126"/>
        <v>60-69</v>
      </c>
      <c r="Y2019" s="2" t="str">
        <f t="shared" si="127"/>
        <v>60-69</v>
      </c>
    </row>
    <row r="2020" spans="1:25" x14ac:dyDescent="0.25">
      <c r="A2020" s="2">
        <v>5051</v>
      </c>
      <c r="B2020" s="2" t="s">
        <v>2630</v>
      </c>
      <c r="C2020" s="2">
        <v>39</v>
      </c>
      <c r="D2020" s="2" t="s">
        <v>33</v>
      </c>
      <c r="E2020" s="2" t="s">
        <v>27</v>
      </c>
      <c r="F2020" s="2" t="s">
        <v>2631</v>
      </c>
      <c r="G2020" s="5">
        <v>44555</v>
      </c>
      <c r="H2020" s="2">
        <v>2.09</v>
      </c>
      <c r="I2020" s="2">
        <f t="shared" ca="1" si="124"/>
        <v>1</v>
      </c>
      <c r="J2020" s="2" t="str">
        <f t="shared" ca="1" si="125"/>
        <v>1-3</v>
      </c>
      <c r="K2020" s="5">
        <v>45283</v>
      </c>
      <c r="L2020" s="2" t="s">
        <v>48</v>
      </c>
      <c r="M2020" s="2" t="s">
        <v>30</v>
      </c>
      <c r="N2020" s="2">
        <v>5</v>
      </c>
      <c r="O2020" s="2" t="str" cm="1">
        <f t="array" ref="O2020">_xlfn.IFS(HRData[[#This Row],[Performance Rating]]=1,"Very Dissatisfied",HRData[[#This Row],[Performance Rating]]=2,"Dissatisfied",HRData[[#This Row],[Performance Rating]]=3,"Neutral",HRData[[#This Row],[Performance Rating]]=4,"Satisfied",HRData[[#This Row],[Performance Rating]]=5,"Very Satisfied")</f>
        <v>Very Satisfied</v>
      </c>
      <c r="P2020" s="7">
        <v>72145</v>
      </c>
      <c r="Q2020" s="7">
        <v>8388</v>
      </c>
      <c r="R2020" s="2">
        <v>6</v>
      </c>
      <c r="S2020" s="2">
        <v>2</v>
      </c>
      <c r="T2020" s="2">
        <v>8</v>
      </c>
      <c r="U2020" s="2">
        <v>4</v>
      </c>
      <c r="V2020" s="2" t="str" cm="1">
        <f t="array" ref="V2020">_xlfn.IFS(HRData[[#This Row],[Job Satisfaction Level]]=1,"Very Dissatisfied",HRData[[#This Row],[Job Satisfaction Level]]=2,"Dissatisfied",HRData[[#This Row],[Job Satisfaction Level]]=3,"Neutral",HRData[[#This Row],[Job Satisfaction Level]]=4,"Satisfied",HRData[[#This Row],[Job Satisfaction Level]]=5,"Very Satisfied")</f>
        <v>Satisfied</v>
      </c>
      <c r="W2020" s="2" t="s">
        <v>31</v>
      </c>
      <c r="X2020" s="2" t="str">
        <f t="shared" si="126"/>
        <v>30-39</v>
      </c>
      <c r="Y2020" s="2" t="str">
        <f t="shared" si="127"/>
        <v>30-39</v>
      </c>
    </row>
    <row r="2021" spans="1:25" x14ac:dyDescent="0.25">
      <c r="A2021" s="2">
        <v>5957</v>
      </c>
      <c r="B2021" s="2" t="s">
        <v>2632</v>
      </c>
      <c r="C2021" s="2">
        <v>39</v>
      </c>
      <c r="D2021" s="2" t="s">
        <v>33</v>
      </c>
      <c r="E2021" s="2" t="s">
        <v>37</v>
      </c>
      <c r="F2021" s="2" t="s">
        <v>2633</v>
      </c>
      <c r="G2021" s="5">
        <v>42594</v>
      </c>
      <c r="H2021" s="2">
        <v>7.47</v>
      </c>
      <c r="I2021" s="2">
        <f t="shared" ca="1" si="124"/>
        <v>5</v>
      </c>
      <c r="J2021" s="2" t="str">
        <f t="shared" ca="1" si="125"/>
        <v>5-10</v>
      </c>
      <c r="K2021" s="5">
        <v>44771</v>
      </c>
      <c r="L2021" s="2" t="s">
        <v>44</v>
      </c>
      <c r="M2021" s="2" t="s">
        <v>30</v>
      </c>
      <c r="N2021" s="2">
        <v>4</v>
      </c>
      <c r="O2021" s="2" t="str" cm="1">
        <f t="array" ref="O2021">_xlfn.IFS(HRData[[#This Row],[Performance Rating]]=1,"Very Dissatisfied",HRData[[#This Row],[Performance Rating]]=2,"Dissatisfied",HRData[[#This Row],[Performance Rating]]=3,"Neutral",HRData[[#This Row],[Performance Rating]]=4,"Satisfied",HRData[[#This Row],[Performance Rating]]=5,"Very Satisfied")</f>
        <v>Satisfied</v>
      </c>
      <c r="P2021" s="7">
        <v>139939</v>
      </c>
      <c r="Q2021" s="7">
        <v>958</v>
      </c>
      <c r="R2021" s="2">
        <v>15</v>
      </c>
      <c r="S2021" s="2">
        <v>4</v>
      </c>
      <c r="T2021" s="2">
        <v>1</v>
      </c>
      <c r="U2021" s="2">
        <v>4</v>
      </c>
      <c r="V2021" s="2" t="str" cm="1">
        <f t="array" ref="V2021">_xlfn.IFS(HRData[[#This Row],[Job Satisfaction Level]]=1,"Very Dissatisfied",HRData[[#This Row],[Job Satisfaction Level]]=2,"Dissatisfied",HRData[[#This Row],[Job Satisfaction Level]]=3,"Neutral",HRData[[#This Row],[Job Satisfaction Level]]=4,"Satisfied",HRData[[#This Row],[Job Satisfaction Level]]=5,"Very Satisfied")</f>
        <v>Satisfied</v>
      </c>
      <c r="W2021" s="2" t="s">
        <v>45</v>
      </c>
      <c r="X2021" s="2" t="str">
        <f t="shared" si="126"/>
        <v>30-39</v>
      </c>
      <c r="Y2021" s="2" t="str">
        <f t="shared" si="127"/>
        <v>30-39</v>
      </c>
    </row>
    <row r="2022" spans="1:25" x14ac:dyDescent="0.25">
      <c r="A2022" s="2">
        <v>9630</v>
      </c>
      <c r="B2022" s="2" t="s">
        <v>2634</v>
      </c>
      <c r="C2022" s="2">
        <v>30</v>
      </c>
      <c r="D2022" s="2" t="s">
        <v>33</v>
      </c>
      <c r="E2022" s="2" t="s">
        <v>37</v>
      </c>
      <c r="F2022" s="2" t="s">
        <v>414</v>
      </c>
      <c r="G2022" s="5">
        <v>42905</v>
      </c>
      <c r="H2022" s="2">
        <v>6.61</v>
      </c>
      <c r="I2022" s="2">
        <f t="shared" ca="1" si="124"/>
        <v>2</v>
      </c>
      <c r="J2022" s="2" t="str">
        <f t="shared" ca="1" si="125"/>
        <v>1-3</v>
      </c>
      <c r="K2022" s="5">
        <v>43701</v>
      </c>
      <c r="L2022" s="2" t="s">
        <v>56</v>
      </c>
      <c r="M2022" s="2" t="s">
        <v>30</v>
      </c>
      <c r="N2022" s="2">
        <v>2</v>
      </c>
      <c r="O2022" s="2" t="str" cm="1">
        <f t="array" ref="O2022">_xlfn.IFS(HRData[[#This Row],[Performance Rating]]=1,"Very Dissatisfied",HRData[[#This Row],[Performance Rating]]=2,"Dissatisfied",HRData[[#This Row],[Performance Rating]]=3,"Neutral",HRData[[#This Row],[Performance Rating]]=4,"Satisfied",HRData[[#This Row],[Performance Rating]]=5,"Very Satisfied")</f>
        <v>Dissatisfied</v>
      </c>
      <c r="P2022" s="7">
        <v>82369</v>
      </c>
      <c r="Q2022" s="7">
        <v>3543</v>
      </c>
      <c r="R2022" s="2">
        <v>13</v>
      </c>
      <c r="S2022" s="2">
        <v>2</v>
      </c>
      <c r="T2022" s="2">
        <v>6</v>
      </c>
      <c r="U2022" s="2">
        <v>2</v>
      </c>
      <c r="V2022" s="2" t="str" cm="1">
        <f t="array" ref="V2022">_xlfn.IFS(HRData[[#This Row],[Job Satisfaction Level]]=1,"Very Dissatisfied",HRData[[#This Row],[Job Satisfaction Level]]=2,"Dissatisfied",HRData[[#This Row],[Job Satisfaction Level]]=3,"Neutral",HRData[[#This Row],[Job Satisfaction Level]]=4,"Satisfied",HRData[[#This Row],[Job Satisfaction Level]]=5,"Very Satisfied")</f>
        <v>Dissatisfied</v>
      </c>
      <c r="W2022" s="2" t="s">
        <v>45</v>
      </c>
      <c r="X2022" s="2" t="str">
        <f t="shared" si="126"/>
        <v>30-39</v>
      </c>
      <c r="Y2022" s="2" t="str">
        <f t="shared" si="127"/>
        <v>30-39</v>
      </c>
    </row>
    <row r="2023" spans="1:25" x14ac:dyDescent="0.25">
      <c r="A2023" s="2">
        <v>2731</v>
      </c>
      <c r="B2023" s="2" t="s">
        <v>2635</v>
      </c>
      <c r="C2023" s="2">
        <v>63</v>
      </c>
      <c r="D2023" s="2" t="s">
        <v>33</v>
      </c>
      <c r="E2023" s="2" t="s">
        <v>37</v>
      </c>
      <c r="F2023" s="2" t="s">
        <v>157</v>
      </c>
      <c r="G2023" s="5">
        <v>44990</v>
      </c>
      <c r="H2023" s="2">
        <v>0.9</v>
      </c>
      <c r="I2023" s="2">
        <f t="shared" ca="1" si="124"/>
        <v>0</v>
      </c>
      <c r="J2023" s="2" t="str">
        <f t="shared" ca="1" si="125"/>
        <v>New</v>
      </c>
      <c r="K2023" s="5">
        <v>45065</v>
      </c>
      <c r="L2023" s="2" t="s">
        <v>56</v>
      </c>
      <c r="M2023" s="2" t="s">
        <v>30</v>
      </c>
      <c r="N2023" s="2">
        <v>5</v>
      </c>
      <c r="O2023" s="2" t="str" cm="1">
        <f t="array" ref="O2023">_xlfn.IFS(HRData[[#This Row],[Performance Rating]]=1,"Very Dissatisfied",HRData[[#This Row],[Performance Rating]]=2,"Dissatisfied",HRData[[#This Row],[Performance Rating]]=3,"Neutral",HRData[[#This Row],[Performance Rating]]=4,"Satisfied",HRData[[#This Row],[Performance Rating]]=5,"Very Satisfied")</f>
        <v>Very Satisfied</v>
      </c>
      <c r="P2023" s="7">
        <v>126284</v>
      </c>
      <c r="Q2023" s="7">
        <v>53</v>
      </c>
      <c r="R2023" s="2">
        <v>10</v>
      </c>
      <c r="S2023" s="2">
        <v>6</v>
      </c>
      <c r="T2023" s="2">
        <v>5</v>
      </c>
      <c r="U2023" s="2">
        <v>1</v>
      </c>
      <c r="V2023" s="2" t="str" cm="1">
        <f t="array" ref="V20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23" s="2" t="s">
        <v>45</v>
      </c>
      <c r="X2023" s="2" t="str">
        <f t="shared" si="126"/>
        <v>60-69</v>
      </c>
      <c r="Y2023" s="2" t="str">
        <f t="shared" si="127"/>
        <v>60-69</v>
      </c>
    </row>
    <row r="2024" spans="1:25" x14ac:dyDescent="0.25">
      <c r="A2024" s="2">
        <v>1928</v>
      </c>
      <c r="B2024" s="2" t="s">
        <v>2636</v>
      </c>
      <c r="C2024" s="2">
        <v>48</v>
      </c>
      <c r="D2024" s="2" t="s">
        <v>33</v>
      </c>
      <c r="E2024" s="2" t="s">
        <v>27</v>
      </c>
      <c r="F2024" s="2" t="s">
        <v>943</v>
      </c>
      <c r="G2024" s="5">
        <v>44602</v>
      </c>
      <c r="H2024" s="2">
        <v>1.96</v>
      </c>
      <c r="I2024" s="2">
        <f t="shared" ca="1" si="124"/>
        <v>1</v>
      </c>
      <c r="J2024" s="2" t="str">
        <f t="shared" ca="1" si="125"/>
        <v>1-3</v>
      </c>
      <c r="K2024" s="5">
        <v>45268</v>
      </c>
      <c r="L2024" s="2" t="s">
        <v>29</v>
      </c>
      <c r="M2024" s="2" t="s">
        <v>30</v>
      </c>
      <c r="N2024" s="2">
        <v>1</v>
      </c>
      <c r="O2024" s="2" t="str" cm="1">
        <f t="array" ref="O2024">_xlfn.IFS(HRData[[#This Row],[Performance Rating]]=1,"Very Dissatisfied",HRData[[#This Row],[Performance Rating]]=2,"Dissatisfied",HRData[[#This Row],[Performance Rating]]=3,"Neutral",HRData[[#This Row],[Performance Rating]]=4,"Satisfied",HRData[[#This Row],[Performance Rating]]=5,"Very Satisfied")</f>
        <v>Very Dissatisfied</v>
      </c>
      <c r="P2024" s="7">
        <v>100030</v>
      </c>
      <c r="Q2024" s="7">
        <v>5404</v>
      </c>
      <c r="R2024" s="2">
        <v>5</v>
      </c>
      <c r="S2024" s="2">
        <v>5</v>
      </c>
      <c r="T2024" s="2">
        <v>10</v>
      </c>
      <c r="U2024" s="2">
        <v>5</v>
      </c>
      <c r="V2024" s="2" t="str" cm="1">
        <f t="array" ref="V2024">_xlfn.IFS(HRData[[#This Row],[Job Satisfaction Level]]=1,"Very Dissatisfied",HRData[[#This Row],[Job Satisfaction Level]]=2,"Dissatisfied",HRData[[#This Row],[Job Satisfaction Level]]=3,"Neutral",HRData[[#This Row],[Job Satisfaction Level]]=4,"Satisfied",HRData[[#This Row],[Job Satisfaction Level]]=5,"Very Satisfied")</f>
        <v>Very Satisfied</v>
      </c>
      <c r="W2024" s="2" t="s">
        <v>40</v>
      </c>
      <c r="X2024" s="2" t="str">
        <f t="shared" si="126"/>
        <v>40-49</v>
      </c>
      <c r="Y2024" s="2" t="str">
        <f t="shared" si="127"/>
        <v>40-49</v>
      </c>
    </row>
    <row r="2025" spans="1:25" x14ac:dyDescent="0.25">
      <c r="A2025" s="2">
        <v>9574</v>
      </c>
      <c r="B2025" s="2" t="s">
        <v>2637</v>
      </c>
      <c r="C2025" s="2">
        <v>35</v>
      </c>
      <c r="D2025" s="2" t="s">
        <v>33</v>
      </c>
      <c r="E2025" s="2" t="s">
        <v>34</v>
      </c>
      <c r="F2025" s="2" t="s">
        <v>806</v>
      </c>
      <c r="G2025" s="5">
        <v>42434</v>
      </c>
      <c r="H2025" s="2">
        <v>7.9</v>
      </c>
      <c r="I2025" s="2">
        <f t="shared" ca="1" si="124"/>
        <v>2</v>
      </c>
      <c r="J2025" s="2" t="str">
        <f t="shared" ca="1" si="125"/>
        <v>1-3</v>
      </c>
      <c r="K2025" s="5">
        <v>43212</v>
      </c>
      <c r="L2025" s="2" t="s">
        <v>44</v>
      </c>
      <c r="M2025" s="2" t="s">
        <v>30</v>
      </c>
      <c r="N2025" s="2">
        <v>5</v>
      </c>
      <c r="O2025" s="2" t="str" cm="1">
        <f t="array" ref="O2025">_xlfn.IFS(HRData[[#This Row],[Performance Rating]]=1,"Very Dissatisfied",HRData[[#This Row],[Performance Rating]]=2,"Dissatisfied",HRData[[#This Row],[Performance Rating]]=3,"Neutral",HRData[[#This Row],[Performance Rating]]=4,"Satisfied",HRData[[#This Row],[Performance Rating]]=5,"Very Satisfied")</f>
        <v>Very Satisfied</v>
      </c>
      <c r="P2025" s="7">
        <v>46612</v>
      </c>
      <c r="Q2025" s="7">
        <v>9923</v>
      </c>
      <c r="R2025" s="2">
        <v>8</v>
      </c>
      <c r="S2025" s="2">
        <v>10</v>
      </c>
      <c r="T2025" s="2">
        <v>6</v>
      </c>
      <c r="U2025" s="2">
        <v>5</v>
      </c>
      <c r="V2025" s="2" t="str" cm="1">
        <f t="array" ref="V2025">_xlfn.IFS(HRData[[#This Row],[Job Satisfaction Level]]=1,"Very Dissatisfied",HRData[[#This Row],[Job Satisfaction Level]]=2,"Dissatisfied",HRData[[#This Row],[Job Satisfaction Level]]=3,"Neutral",HRData[[#This Row],[Job Satisfaction Level]]=4,"Satisfied",HRData[[#This Row],[Job Satisfaction Level]]=5,"Very Satisfied")</f>
        <v>Very Satisfied</v>
      </c>
      <c r="W2025" s="2" t="s">
        <v>40</v>
      </c>
      <c r="X2025" s="2" t="str">
        <f t="shared" si="126"/>
        <v>30-39</v>
      </c>
      <c r="Y2025" s="2" t="str">
        <f t="shared" si="127"/>
        <v>30-39</v>
      </c>
    </row>
    <row r="2026" spans="1:25" x14ac:dyDescent="0.25">
      <c r="A2026" s="2">
        <v>2403</v>
      </c>
      <c r="B2026" s="2" t="s">
        <v>2638</v>
      </c>
      <c r="C2026" s="2">
        <v>50</v>
      </c>
      <c r="D2026" s="2" t="s">
        <v>33</v>
      </c>
      <c r="E2026" s="2" t="s">
        <v>34</v>
      </c>
      <c r="F2026" s="2" t="s">
        <v>943</v>
      </c>
      <c r="G2026" s="5">
        <v>42031</v>
      </c>
      <c r="H2026" s="2">
        <v>9.01</v>
      </c>
      <c r="I2026" s="2">
        <f t="shared" ca="1" si="124"/>
        <v>9</v>
      </c>
      <c r="J2026" s="2" t="str">
        <f t="shared" ca="1" si="125"/>
        <v>5-10</v>
      </c>
      <c r="K2026" s="5"/>
      <c r="L2026" s="2" t="s">
        <v>56</v>
      </c>
      <c r="M2026" s="2" t="s">
        <v>39</v>
      </c>
      <c r="N2026" s="2">
        <v>2</v>
      </c>
      <c r="O2026" s="2" t="str" cm="1">
        <f t="array" ref="O2026">_xlfn.IFS(HRData[[#This Row],[Performance Rating]]=1,"Very Dissatisfied",HRData[[#This Row],[Performance Rating]]=2,"Dissatisfied",HRData[[#This Row],[Performance Rating]]=3,"Neutral",HRData[[#This Row],[Performance Rating]]=4,"Satisfied",HRData[[#This Row],[Performance Rating]]=5,"Very Satisfied")</f>
        <v>Dissatisfied</v>
      </c>
      <c r="P2026" s="7">
        <v>111822</v>
      </c>
      <c r="Q2026" s="7">
        <v>2747</v>
      </c>
      <c r="R2026" s="2">
        <v>15</v>
      </c>
      <c r="S2026" s="2">
        <v>1</v>
      </c>
      <c r="T2026" s="2">
        <v>3</v>
      </c>
      <c r="U2026" s="2">
        <v>1</v>
      </c>
      <c r="V2026" s="2" t="str" cm="1">
        <f t="array" ref="V20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26" s="2" t="s">
        <v>45</v>
      </c>
      <c r="X2026" s="2" t="str">
        <f t="shared" si="126"/>
        <v>50-59</v>
      </c>
      <c r="Y2026" s="2" t="str">
        <f t="shared" si="127"/>
        <v>50-59</v>
      </c>
    </row>
    <row r="2027" spans="1:25" x14ac:dyDescent="0.25">
      <c r="A2027" s="2">
        <v>6979</v>
      </c>
      <c r="B2027" s="2" t="s">
        <v>2639</v>
      </c>
      <c r="C2027" s="2">
        <v>53</v>
      </c>
      <c r="D2027" s="2" t="s">
        <v>33</v>
      </c>
      <c r="E2027" s="2" t="s">
        <v>50</v>
      </c>
      <c r="F2027" s="2" t="s">
        <v>588</v>
      </c>
      <c r="G2027" s="5">
        <v>45195</v>
      </c>
      <c r="H2027" s="2">
        <v>0.34</v>
      </c>
      <c r="I2027" s="2">
        <f t="shared" ca="1" si="124"/>
        <v>0</v>
      </c>
      <c r="J2027" s="2" t="str">
        <f t="shared" ca="1" si="125"/>
        <v>New</v>
      </c>
      <c r="K2027" s="5"/>
      <c r="L2027" s="2" t="s">
        <v>44</v>
      </c>
      <c r="M2027" s="2" t="s">
        <v>39</v>
      </c>
      <c r="N2027" s="2">
        <v>4</v>
      </c>
      <c r="O2027" s="2" t="str" cm="1">
        <f t="array" ref="O2027">_xlfn.IFS(HRData[[#This Row],[Performance Rating]]=1,"Very Dissatisfied",HRData[[#This Row],[Performance Rating]]=2,"Dissatisfied",HRData[[#This Row],[Performance Rating]]=3,"Neutral",HRData[[#This Row],[Performance Rating]]=4,"Satisfied",HRData[[#This Row],[Performance Rating]]=5,"Very Satisfied")</f>
        <v>Satisfied</v>
      </c>
      <c r="P2027" s="7">
        <v>127551</v>
      </c>
      <c r="Q2027" s="7">
        <v>2767</v>
      </c>
      <c r="R2027" s="2">
        <v>20</v>
      </c>
      <c r="S2027" s="2">
        <v>5</v>
      </c>
      <c r="T2027" s="2">
        <v>2</v>
      </c>
      <c r="U2027" s="2">
        <v>5</v>
      </c>
      <c r="V2027" s="2" t="str" cm="1">
        <f t="array" ref="V2027">_xlfn.IFS(HRData[[#This Row],[Job Satisfaction Level]]=1,"Very Dissatisfied",HRData[[#This Row],[Job Satisfaction Level]]=2,"Dissatisfied",HRData[[#This Row],[Job Satisfaction Level]]=3,"Neutral",HRData[[#This Row],[Job Satisfaction Level]]=4,"Satisfied",HRData[[#This Row],[Job Satisfaction Level]]=5,"Very Satisfied")</f>
        <v>Very Satisfied</v>
      </c>
      <c r="W2027" s="2" t="s">
        <v>40</v>
      </c>
      <c r="X2027" s="2" t="str">
        <f t="shared" si="126"/>
        <v>50-59</v>
      </c>
      <c r="Y2027" s="2" t="str">
        <f t="shared" si="127"/>
        <v>50-59</v>
      </c>
    </row>
    <row r="2028" spans="1:25" x14ac:dyDescent="0.25">
      <c r="A2028" s="2">
        <v>1792</v>
      </c>
      <c r="B2028" s="2" t="s">
        <v>2640</v>
      </c>
      <c r="C2028" s="2">
        <v>32</v>
      </c>
      <c r="D2028" s="2" t="s">
        <v>33</v>
      </c>
      <c r="E2028" s="2" t="s">
        <v>34</v>
      </c>
      <c r="F2028" s="2" t="s">
        <v>243</v>
      </c>
      <c r="G2028" s="5">
        <v>44271</v>
      </c>
      <c r="H2028" s="2">
        <v>2.87</v>
      </c>
      <c r="I2028" s="2">
        <f t="shared" ca="1" si="124"/>
        <v>3</v>
      </c>
      <c r="J2028" s="2" t="str">
        <f t="shared" ca="1" si="125"/>
        <v>3-5</v>
      </c>
      <c r="K2028" s="5"/>
      <c r="L2028" s="2" t="s">
        <v>29</v>
      </c>
      <c r="M2028" s="2" t="s">
        <v>39</v>
      </c>
      <c r="N2028" s="2">
        <v>3</v>
      </c>
      <c r="O2028" s="2" t="str" cm="1">
        <f t="array" ref="O2028">_xlfn.IFS(HRData[[#This Row],[Performance Rating]]=1,"Very Dissatisfied",HRData[[#This Row],[Performance Rating]]=2,"Dissatisfied",HRData[[#This Row],[Performance Rating]]=3,"Neutral",HRData[[#This Row],[Performance Rating]]=4,"Satisfied",HRData[[#This Row],[Performance Rating]]=5,"Very Satisfied")</f>
        <v>Neutral</v>
      </c>
      <c r="P2028" s="7">
        <v>126920</v>
      </c>
      <c r="Q2028" s="7">
        <v>4080</v>
      </c>
      <c r="R2028" s="2">
        <v>16</v>
      </c>
      <c r="S2028" s="2">
        <v>10</v>
      </c>
      <c r="T2028" s="2">
        <v>0</v>
      </c>
      <c r="U2028" s="2">
        <v>1</v>
      </c>
      <c r="V2028" s="2" t="str" cm="1">
        <f t="array" ref="V20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28" s="2" t="s">
        <v>40</v>
      </c>
      <c r="X2028" s="2" t="str">
        <f t="shared" si="126"/>
        <v>30-39</v>
      </c>
      <c r="Y2028" s="2" t="str">
        <f t="shared" si="127"/>
        <v>30-39</v>
      </c>
    </row>
    <row r="2029" spans="1:25" x14ac:dyDescent="0.25">
      <c r="A2029" s="2">
        <v>9979</v>
      </c>
      <c r="B2029" s="2" t="s">
        <v>2641</v>
      </c>
      <c r="C2029" s="2">
        <v>33</v>
      </c>
      <c r="D2029" s="2" t="s">
        <v>33</v>
      </c>
      <c r="E2029" s="2" t="s">
        <v>50</v>
      </c>
      <c r="F2029" s="2" t="s">
        <v>1809</v>
      </c>
      <c r="G2029" s="5">
        <v>43172</v>
      </c>
      <c r="H2029" s="2">
        <v>5.88</v>
      </c>
      <c r="I2029" s="2">
        <f t="shared" ca="1" si="124"/>
        <v>6</v>
      </c>
      <c r="J2029" s="2" t="str">
        <f t="shared" ca="1" si="125"/>
        <v>5-10</v>
      </c>
      <c r="K2029" s="5"/>
      <c r="L2029" s="2" t="s">
        <v>56</v>
      </c>
      <c r="M2029" s="2" t="s">
        <v>39</v>
      </c>
      <c r="N2029" s="2">
        <v>1</v>
      </c>
      <c r="O2029" s="2" t="str" cm="1">
        <f t="array" ref="O2029">_xlfn.IFS(HRData[[#This Row],[Performance Rating]]=1,"Very Dissatisfied",HRData[[#This Row],[Performance Rating]]=2,"Dissatisfied",HRData[[#This Row],[Performance Rating]]=3,"Neutral",HRData[[#This Row],[Performance Rating]]=4,"Satisfied",HRData[[#This Row],[Performance Rating]]=5,"Very Satisfied")</f>
        <v>Very Dissatisfied</v>
      </c>
      <c r="P2029" s="7">
        <v>60976</v>
      </c>
      <c r="Q2029" s="7">
        <v>8525</v>
      </c>
      <c r="R2029" s="2">
        <v>17</v>
      </c>
      <c r="S2029" s="2">
        <v>5</v>
      </c>
      <c r="T2029" s="2">
        <v>2</v>
      </c>
      <c r="U2029" s="2">
        <v>2</v>
      </c>
      <c r="V2029" s="2" t="str" cm="1">
        <f t="array" ref="V2029">_xlfn.IFS(HRData[[#This Row],[Job Satisfaction Level]]=1,"Very Dissatisfied",HRData[[#This Row],[Job Satisfaction Level]]=2,"Dissatisfied",HRData[[#This Row],[Job Satisfaction Level]]=3,"Neutral",HRData[[#This Row],[Job Satisfaction Level]]=4,"Satisfied",HRData[[#This Row],[Job Satisfaction Level]]=5,"Very Satisfied")</f>
        <v>Dissatisfied</v>
      </c>
      <c r="W2029" s="2" t="s">
        <v>45</v>
      </c>
      <c r="X2029" s="2" t="str">
        <f t="shared" si="126"/>
        <v>30-39</v>
      </c>
      <c r="Y2029" s="2" t="str">
        <f t="shared" si="127"/>
        <v>30-39</v>
      </c>
    </row>
    <row r="2030" spans="1:25" x14ac:dyDescent="0.25">
      <c r="A2030" s="2">
        <v>1019</v>
      </c>
      <c r="B2030" s="2" t="s">
        <v>2642</v>
      </c>
      <c r="C2030" s="2">
        <v>24</v>
      </c>
      <c r="D2030" s="2" t="s">
        <v>33</v>
      </c>
      <c r="E2030" s="2" t="s">
        <v>34</v>
      </c>
      <c r="F2030" s="2" t="s">
        <v>1884</v>
      </c>
      <c r="G2030" s="5">
        <v>41958</v>
      </c>
      <c r="H2030" s="2">
        <v>9.2100000000000009</v>
      </c>
      <c r="I2030" s="2">
        <f t="shared" ca="1" si="124"/>
        <v>8</v>
      </c>
      <c r="J2030" s="2" t="str">
        <f t="shared" ca="1" si="125"/>
        <v>5-10</v>
      </c>
      <c r="K2030" s="5">
        <v>44948</v>
      </c>
      <c r="L2030" s="2" t="s">
        <v>56</v>
      </c>
      <c r="M2030" s="2" t="s">
        <v>30</v>
      </c>
      <c r="N2030" s="2">
        <v>4</v>
      </c>
      <c r="O2030" s="2" t="str" cm="1">
        <f t="array" ref="O2030">_xlfn.IFS(HRData[[#This Row],[Performance Rating]]=1,"Very Dissatisfied",HRData[[#This Row],[Performance Rating]]=2,"Dissatisfied",HRData[[#This Row],[Performance Rating]]=3,"Neutral",HRData[[#This Row],[Performance Rating]]=4,"Satisfied",HRData[[#This Row],[Performance Rating]]=5,"Very Satisfied")</f>
        <v>Satisfied</v>
      </c>
      <c r="P2030" s="7">
        <v>62662</v>
      </c>
      <c r="Q2030" s="7">
        <v>4999</v>
      </c>
      <c r="R2030" s="2">
        <v>0</v>
      </c>
      <c r="S2030" s="2">
        <v>6</v>
      </c>
      <c r="T2030" s="2">
        <v>10</v>
      </c>
      <c r="U2030" s="2">
        <v>2</v>
      </c>
      <c r="V2030" s="2" t="str" cm="1">
        <f t="array" ref="V2030">_xlfn.IFS(HRData[[#This Row],[Job Satisfaction Level]]=1,"Very Dissatisfied",HRData[[#This Row],[Job Satisfaction Level]]=2,"Dissatisfied",HRData[[#This Row],[Job Satisfaction Level]]=3,"Neutral",HRData[[#This Row],[Job Satisfaction Level]]=4,"Satisfied",HRData[[#This Row],[Job Satisfaction Level]]=5,"Very Satisfied")</f>
        <v>Dissatisfied</v>
      </c>
      <c r="W2030" s="2" t="s">
        <v>31</v>
      </c>
      <c r="X2030" s="2" t="str">
        <f t="shared" si="126"/>
        <v>20-29</v>
      </c>
      <c r="Y2030" s="2" t="str">
        <f t="shared" si="127"/>
        <v>20-29</v>
      </c>
    </row>
    <row r="2031" spans="1:25" x14ac:dyDescent="0.25">
      <c r="A2031" s="2">
        <v>1831</v>
      </c>
      <c r="B2031" s="2" t="s">
        <v>2643</v>
      </c>
      <c r="C2031" s="2">
        <v>48</v>
      </c>
      <c r="D2031" s="2" t="s">
        <v>33</v>
      </c>
      <c r="E2031" s="2" t="s">
        <v>27</v>
      </c>
      <c r="F2031" s="2" t="s">
        <v>1031</v>
      </c>
      <c r="G2031" s="5">
        <v>44382</v>
      </c>
      <c r="H2031" s="2">
        <v>2.57</v>
      </c>
      <c r="I2031" s="2">
        <f t="shared" ca="1" si="124"/>
        <v>1</v>
      </c>
      <c r="J2031" s="2" t="str">
        <f t="shared" ca="1" si="125"/>
        <v>1-3</v>
      </c>
      <c r="K2031" s="5">
        <v>44929</v>
      </c>
      <c r="L2031" s="2" t="s">
        <v>56</v>
      </c>
      <c r="M2031" s="2" t="s">
        <v>30</v>
      </c>
      <c r="N2031" s="2">
        <v>2</v>
      </c>
      <c r="O2031" s="2" t="str" cm="1">
        <f t="array" ref="O2031">_xlfn.IFS(HRData[[#This Row],[Performance Rating]]=1,"Very Dissatisfied",HRData[[#This Row],[Performance Rating]]=2,"Dissatisfied",HRData[[#This Row],[Performance Rating]]=3,"Neutral",HRData[[#This Row],[Performance Rating]]=4,"Satisfied",HRData[[#This Row],[Performance Rating]]=5,"Very Satisfied")</f>
        <v>Dissatisfied</v>
      </c>
      <c r="P2031" s="7">
        <v>64716</v>
      </c>
      <c r="Q2031" s="7">
        <v>502</v>
      </c>
      <c r="R2031" s="2">
        <v>0</v>
      </c>
      <c r="S2031" s="2">
        <v>0</v>
      </c>
      <c r="T2031" s="2">
        <v>9</v>
      </c>
      <c r="U2031" s="2">
        <v>5</v>
      </c>
      <c r="V2031" s="2" t="str" cm="1">
        <f t="array" ref="V2031">_xlfn.IFS(HRData[[#This Row],[Job Satisfaction Level]]=1,"Very Dissatisfied",HRData[[#This Row],[Job Satisfaction Level]]=2,"Dissatisfied",HRData[[#This Row],[Job Satisfaction Level]]=3,"Neutral",HRData[[#This Row],[Job Satisfaction Level]]=4,"Satisfied",HRData[[#This Row],[Job Satisfaction Level]]=5,"Very Satisfied")</f>
        <v>Very Satisfied</v>
      </c>
      <c r="W2031" s="2" t="s">
        <v>45</v>
      </c>
      <c r="X2031" s="2" t="str">
        <f t="shared" si="126"/>
        <v>40-49</v>
      </c>
      <c r="Y2031" s="2" t="str">
        <f t="shared" si="127"/>
        <v>40-49</v>
      </c>
    </row>
    <row r="2032" spans="1:25" x14ac:dyDescent="0.25">
      <c r="A2032" s="2">
        <v>3446</v>
      </c>
      <c r="B2032" s="2" t="s">
        <v>2644</v>
      </c>
      <c r="C2032" s="2">
        <v>44</v>
      </c>
      <c r="D2032" s="2" t="s">
        <v>33</v>
      </c>
      <c r="E2032" s="2" t="s">
        <v>37</v>
      </c>
      <c r="F2032" s="2" t="s">
        <v>334</v>
      </c>
      <c r="G2032" s="5">
        <v>44081</v>
      </c>
      <c r="H2032" s="2">
        <v>3.39</v>
      </c>
      <c r="I2032" s="2">
        <f t="shared" ca="1" si="124"/>
        <v>3</v>
      </c>
      <c r="J2032" s="2" t="str">
        <f t="shared" ca="1" si="125"/>
        <v>3-5</v>
      </c>
      <c r="K2032" s="5"/>
      <c r="L2032" s="2" t="s">
        <v>56</v>
      </c>
      <c r="M2032" s="2" t="s">
        <v>39</v>
      </c>
      <c r="N2032" s="2">
        <v>3</v>
      </c>
      <c r="O2032" s="2" t="str" cm="1">
        <f t="array" ref="O2032">_xlfn.IFS(HRData[[#This Row],[Performance Rating]]=1,"Very Dissatisfied",HRData[[#This Row],[Performance Rating]]=2,"Dissatisfied",HRData[[#This Row],[Performance Rating]]=3,"Neutral",HRData[[#This Row],[Performance Rating]]=4,"Satisfied",HRData[[#This Row],[Performance Rating]]=5,"Very Satisfied")</f>
        <v>Neutral</v>
      </c>
      <c r="P2032" s="7">
        <v>39480</v>
      </c>
      <c r="Q2032" s="7">
        <v>7655</v>
      </c>
      <c r="R2032" s="2">
        <v>16</v>
      </c>
      <c r="S2032" s="2">
        <v>7</v>
      </c>
      <c r="T2032" s="2">
        <v>3</v>
      </c>
      <c r="U2032" s="2">
        <v>4</v>
      </c>
      <c r="V2032" s="2" t="str" cm="1">
        <f t="array" ref="V2032">_xlfn.IFS(HRData[[#This Row],[Job Satisfaction Level]]=1,"Very Dissatisfied",HRData[[#This Row],[Job Satisfaction Level]]=2,"Dissatisfied",HRData[[#This Row],[Job Satisfaction Level]]=3,"Neutral",HRData[[#This Row],[Job Satisfaction Level]]=4,"Satisfied",HRData[[#This Row],[Job Satisfaction Level]]=5,"Very Satisfied")</f>
        <v>Satisfied</v>
      </c>
      <c r="W2032" s="2" t="s">
        <v>45</v>
      </c>
      <c r="X2032" s="2" t="str">
        <f t="shared" si="126"/>
        <v>40-49</v>
      </c>
      <c r="Y2032" s="2" t="str">
        <f t="shared" si="127"/>
        <v>40-49</v>
      </c>
    </row>
    <row r="2033" spans="1:25" x14ac:dyDescent="0.25">
      <c r="A2033" s="2">
        <v>5736</v>
      </c>
      <c r="B2033" s="2" t="s">
        <v>2645</v>
      </c>
      <c r="C2033" s="2">
        <v>39</v>
      </c>
      <c r="D2033" s="2" t="s">
        <v>33</v>
      </c>
      <c r="E2033" s="2" t="s">
        <v>34</v>
      </c>
      <c r="F2033" s="2" t="s">
        <v>312</v>
      </c>
      <c r="G2033" s="5">
        <v>41945</v>
      </c>
      <c r="H2033" s="2">
        <v>9.24</v>
      </c>
      <c r="I2033" s="2">
        <f t="shared" ca="1" si="124"/>
        <v>9</v>
      </c>
      <c r="J2033" s="2" t="str">
        <f t="shared" ca="1" si="125"/>
        <v>5-10</v>
      </c>
      <c r="K2033" s="5"/>
      <c r="L2033" s="2" t="s">
        <v>56</v>
      </c>
      <c r="M2033" s="2" t="s">
        <v>39</v>
      </c>
      <c r="N2033" s="2">
        <v>4</v>
      </c>
      <c r="O2033" s="2" t="str" cm="1">
        <f t="array" ref="O2033">_xlfn.IFS(HRData[[#This Row],[Performance Rating]]=1,"Very Dissatisfied",HRData[[#This Row],[Performance Rating]]=2,"Dissatisfied",HRData[[#This Row],[Performance Rating]]=3,"Neutral",HRData[[#This Row],[Performance Rating]]=4,"Satisfied",HRData[[#This Row],[Performance Rating]]=5,"Very Satisfied")</f>
        <v>Satisfied</v>
      </c>
      <c r="P2033" s="7">
        <v>38118</v>
      </c>
      <c r="Q2033" s="7">
        <v>679</v>
      </c>
      <c r="R2033" s="2">
        <v>4</v>
      </c>
      <c r="S2033" s="2">
        <v>0</v>
      </c>
      <c r="T2033" s="2">
        <v>7</v>
      </c>
      <c r="U2033" s="2">
        <v>1</v>
      </c>
      <c r="V2033" s="2" t="str" cm="1">
        <f t="array" ref="V203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33" s="2" t="s">
        <v>40</v>
      </c>
      <c r="X2033" s="2" t="str">
        <f t="shared" si="126"/>
        <v>30-39</v>
      </c>
      <c r="Y2033" s="2" t="str">
        <f t="shared" si="127"/>
        <v>30-39</v>
      </c>
    </row>
    <row r="2034" spans="1:25" x14ac:dyDescent="0.25">
      <c r="A2034" s="2">
        <v>6942</v>
      </c>
      <c r="B2034" s="2" t="s">
        <v>2646</v>
      </c>
      <c r="C2034" s="2">
        <v>62</v>
      </c>
      <c r="D2034" s="2" t="s">
        <v>33</v>
      </c>
      <c r="E2034" s="2" t="s">
        <v>27</v>
      </c>
      <c r="F2034" s="2" t="s">
        <v>392</v>
      </c>
      <c r="G2034" s="5">
        <v>43428</v>
      </c>
      <c r="H2034" s="2">
        <v>5.18</v>
      </c>
      <c r="I2034" s="2">
        <f t="shared" ca="1" si="124"/>
        <v>5</v>
      </c>
      <c r="J2034" s="2" t="str">
        <f t="shared" ca="1" si="125"/>
        <v>5-10</v>
      </c>
      <c r="K2034" s="5"/>
      <c r="L2034" s="2" t="s">
        <v>44</v>
      </c>
      <c r="M2034" s="2" t="s">
        <v>39</v>
      </c>
      <c r="N2034" s="2">
        <v>1</v>
      </c>
      <c r="O2034" s="2" t="str" cm="1">
        <f t="array" ref="O2034">_xlfn.IFS(HRData[[#This Row],[Performance Rating]]=1,"Very Dissatisfied",HRData[[#This Row],[Performance Rating]]=2,"Dissatisfied",HRData[[#This Row],[Performance Rating]]=3,"Neutral",HRData[[#This Row],[Performance Rating]]=4,"Satisfied",HRData[[#This Row],[Performance Rating]]=5,"Very Satisfied")</f>
        <v>Very Dissatisfied</v>
      </c>
      <c r="P2034" s="7">
        <v>117907</v>
      </c>
      <c r="Q2034" s="7">
        <v>2456</v>
      </c>
      <c r="R2034" s="2">
        <v>20</v>
      </c>
      <c r="S2034" s="2">
        <v>7</v>
      </c>
      <c r="T2034" s="2">
        <v>3</v>
      </c>
      <c r="U2034" s="2">
        <v>1</v>
      </c>
      <c r="V2034" s="2" t="str" cm="1">
        <f t="array" ref="V20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34" s="2" t="s">
        <v>40</v>
      </c>
      <c r="X2034" s="2" t="str">
        <f t="shared" si="126"/>
        <v>60-69</v>
      </c>
      <c r="Y2034" s="2" t="str">
        <f t="shared" si="127"/>
        <v>60-69</v>
      </c>
    </row>
    <row r="2035" spans="1:25" x14ac:dyDescent="0.25">
      <c r="A2035" s="2">
        <v>9332</v>
      </c>
      <c r="B2035" s="2" t="s">
        <v>2647</v>
      </c>
      <c r="C2035" s="2">
        <v>30</v>
      </c>
      <c r="D2035" s="2" t="s">
        <v>33</v>
      </c>
      <c r="E2035" s="2" t="s">
        <v>27</v>
      </c>
      <c r="F2035" s="2" t="s">
        <v>1615</v>
      </c>
      <c r="G2035" s="5">
        <v>45071</v>
      </c>
      <c r="H2035" s="2">
        <v>0.68</v>
      </c>
      <c r="I2035" s="2">
        <f t="shared" ca="1" si="124"/>
        <v>0</v>
      </c>
      <c r="J2035" s="2" t="str">
        <f t="shared" ca="1" si="125"/>
        <v>New</v>
      </c>
      <c r="K2035" s="5"/>
      <c r="L2035" s="2" t="s">
        <v>44</v>
      </c>
      <c r="M2035" s="2" t="s">
        <v>39</v>
      </c>
      <c r="N2035" s="2">
        <v>5</v>
      </c>
      <c r="O2035" s="2" t="str" cm="1">
        <f t="array" ref="O2035">_xlfn.IFS(HRData[[#This Row],[Performance Rating]]=1,"Very Dissatisfied",HRData[[#This Row],[Performance Rating]]=2,"Dissatisfied",HRData[[#This Row],[Performance Rating]]=3,"Neutral",HRData[[#This Row],[Performance Rating]]=4,"Satisfied",HRData[[#This Row],[Performance Rating]]=5,"Very Satisfied")</f>
        <v>Very Satisfied</v>
      </c>
      <c r="P2035" s="7">
        <v>89720</v>
      </c>
      <c r="Q2035" s="7">
        <v>2279</v>
      </c>
      <c r="R2035" s="2">
        <v>13</v>
      </c>
      <c r="S2035" s="2">
        <v>3</v>
      </c>
      <c r="T2035" s="2">
        <v>1</v>
      </c>
      <c r="U2035" s="2">
        <v>5</v>
      </c>
      <c r="V2035" s="2" t="str" cm="1">
        <f t="array" ref="V2035">_xlfn.IFS(HRData[[#This Row],[Job Satisfaction Level]]=1,"Very Dissatisfied",HRData[[#This Row],[Job Satisfaction Level]]=2,"Dissatisfied",HRData[[#This Row],[Job Satisfaction Level]]=3,"Neutral",HRData[[#This Row],[Job Satisfaction Level]]=4,"Satisfied",HRData[[#This Row],[Job Satisfaction Level]]=5,"Very Satisfied")</f>
        <v>Very Satisfied</v>
      </c>
      <c r="W2035" s="2" t="s">
        <v>31</v>
      </c>
      <c r="X2035" s="2" t="str">
        <f t="shared" si="126"/>
        <v>30-39</v>
      </c>
      <c r="Y2035" s="2" t="str">
        <f t="shared" si="127"/>
        <v>30-39</v>
      </c>
    </row>
    <row r="2036" spans="1:25" x14ac:dyDescent="0.25">
      <c r="A2036" s="2">
        <v>9396</v>
      </c>
      <c r="B2036" s="2" t="s">
        <v>2648</v>
      </c>
      <c r="C2036" s="2">
        <v>27</v>
      </c>
      <c r="D2036" s="2" t="s">
        <v>33</v>
      </c>
      <c r="E2036" s="2" t="s">
        <v>34</v>
      </c>
      <c r="F2036" s="2" t="s">
        <v>334</v>
      </c>
      <c r="G2036" s="5">
        <v>44853</v>
      </c>
      <c r="H2036" s="2">
        <v>1.28</v>
      </c>
      <c r="I2036" s="2">
        <f t="shared" ca="1" si="124"/>
        <v>0</v>
      </c>
      <c r="J2036" s="2" t="str">
        <f t="shared" ca="1" si="125"/>
        <v>New</v>
      </c>
      <c r="K2036" s="5">
        <v>44914</v>
      </c>
      <c r="L2036" s="2" t="s">
        <v>56</v>
      </c>
      <c r="M2036" s="2" t="s">
        <v>30</v>
      </c>
      <c r="N2036" s="2">
        <v>5</v>
      </c>
      <c r="O2036" s="2" t="str" cm="1">
        <f t="array" ref="O2036">_xlfn.IFS(HRData[[#This Row],[Performance Rating]]=1,"Very Dissatisfied",HRData[[#This Row],[Performance Rating]]=2,"Dissatisfied",HRData[[#This Row],[Performance Rating]]=3,"Neutral",HRData[[#This Row],[Performance Rating]]=4,"Satisfied",HRData[[#This Row],[Performance Rating]]=5,"Very Satisfied")</f>
        <v>Very Satisfied</v>
      </c>
      <c r="P2036" s="7">
        <v>38269</v>
      </c>
      <c r="Q2036" s="7">
        <v>782</v>
      </c>
      <c r="R2036" s="2">
        <v>13</v>
      </c>
      <c r="S2036" s="2">
        <v>9</v>
      </c>
      <c r="T2036" s="2">
        <v>5</v>
      </c>
      <c r="U2036" s="2">
        <v>5</v>
      </c>
      <c r="V2036" s="2" t="str" cm="1">
        <f t="array" ref="V2036">_xlfn.IFS(HRData[[#This Row],[Job Satisfaction Level]]=1,"Very Dissatisfied",HRData[[#This Row],[Job Satisfaction Level]]=2,"Dissatisfied",HRData[[#This Row],[Job Satisfaction Level]]=3,"Neutral",HRData[[#This Row],[Job Satisfaction Level]]=4,"Satisfied",HRData[[#This Row],[Job Satisfaction Level]]=5,"Very Satisfied")</f>
        <v>Very Satisfied</v>
      </c>
      <c r="W2036" s="2" t="s">
        <v>31</v>
      </c>
      <c r="X2036" s="2" t="str">
        <f t="shared" si="126"/>
        <v>20-29</v>
      </c>
      <c r="Y2036" s="2" t="str">
        <f t="shared" si="127"/>
        <v>20-29</v>
      </c>
    </row>
    <row r="2037" spans="1:25" x14ac:dyDescent="0.25">
      <c r="A2037" s="2">
        <v>5944</v>
      </c>
      <c r="B2037" s="2" t="s">
        <v>2649</v>
      </c>
      <c r="C2037" s="2">
        <v>39</v>
      </c>
      <c r="D2037" s="2" t="s">
        <v>33</v>
      </c>
      <c r="E2037" s="2" t="s">
        <v>42</v>
      </c>
      <c r="F2037" s="2" t="s">
        <v>929</v>
      </c>
      <c r="G2037" s="5">
        <v>43388</v>
      </c>
      <c r="H2037" s="2">
        <v>5.29</v>
      </c>
      <c r="I2037" s="2">
        <f t="shared" ca="1" si="124"/>
        <v>5</v>
      </c>
      <c r="J2037" s="2" t="str">
        <f t="shared" ca="1" si="125"/>
        <v>5-10</v>
      </c>
      <c r="K2037" s="5"/>
      <c r="L2037" s="2" t="s">
        <v>29</v>
      </c>
      <c r="M2037" s="2" t="s">
        <v>39</v>
      </c>
      <c r="N2037" s="2">
        <v>2</v>
      </c>
      <c r="O2037" s="2" t="str" cm="1">
        <f t="array" ref="O2037">_xlfn.IFS(HRData[[#This Row],[Performance Rating]]=1,"Very Dissatisfied",HRData[[#This Row],[Performance Rating]]=2,"Dissatisfied",HRData[[#This Row],[Performance Rating]]=3,"Neutral",HRData[[#This Row],[Performance Rating]]=4,"Satisfied",HRData[[#This Row],[Performance Rating]]=5,"Very Satisfied")</f>
        <v>Dissatisfied</v>
      </c>
      <c r="P2037" s="7">
        <v>143785</v>
      </c>
      <c r="Q2037" s="7">
        <v>1099</v>
      </c>
      <c r="R2037" s="2">
        <v>4</v>
      </c>
      <c r="S2037" s="2">
        <v>1</v>
      </c>
      <c r="T2037" s="2">
        <v>6</v>
      </c>
      <c r="U2037" s="2">
        <v>3</v>
      </c>
      <c r="V2037" s="2" t="str" cm="1">
        <f t="array" ref="V2037">_xlfn.IFS(HRData[[#This Row],[Job Satisfaction Level]]=1,"Very Dissatisfied",HRData[[#This Row],[Job Satisfaction Level]]=2,"Dissatisfied",HRData[[#This Row],[Job Satisfaction Level]]=3,"Neutral",HRData[[#This Row],[Job Satisfaction Level]]=4,"Satisfied",HRData[[#This Row],[Job Satisfaction Level]]=5,"Very Satisfied")</f>
        <v>Neutral</v>
      </c>
      <c r="W2037" s="2" t="s">
        <v>40</v>
      </c>
      <c r="X2037" s="2" t="str">
        <f t="shared" si="126"/>
        <v>30-39</v>
      </c>
      <c r="Y2037" s="2" t="str">
        <f t="shared" si="127"/>
        <v>30-39</v>
      </c>
    </row>
    <row r="2038" spans="1:25" x14ac:dyDescent="0.25">
      <c r="A2038" s="2">
        <v>6450</v>
      </c>
      <c r="B2038" s="2" t="s">
        <v>2650</v>
      </c>
      <c r="C2038" s="2">
        <v>43</v>
      </c>
      <c r="D2038" s="2" t="s">
        <v>33</v>
      </c>
      <c r="E2038" s="2" t="s">
        <v>42</v>
      </c>
      <c r="F2038" s="2" t="s">
        <v>1215</v>
      </c>
      <c r="G2038" s="5">
        <v>43656</v>
      </c>
      <c r="H2038" s="2">
        <v>4.5599999999999996</v>
      </c>
      <c r="I2038" s="2">
        <f t="shared" ca="1" si="124"/>
        <v>3</v>
      </c>
      <c r="J2038" s="2" t="str">
        <f t="shared" ca="1" si="125"/>
        <v>3-5</v>
      </c>
      <c r="K2038" s="5">
        <v>44963</v>
      </c>
      <c r="L2038" s="2" t="s">
        <v>29</v>
      </c>
      <c r="M2038" s="2" t="s">
        <v>30</v>
      </c>
      <c r="N2038" s="2">
        <v>3</v>
      </c>
      <c r="O2038" s="2" t="str" cm="1">
        <f t="array" ref="O2038">_xlfn.IFS(HRData[[#This Row],[Performance Rating]]=1,"Very Dissatisfied",HRData[[#This Row],[Performance Rating]]=2,"Dissatisfied",HRData[[#This Row],[Performance Rating]]=3,"Neutral",HRData[[#This Row],[Performance Rating]]=4,"Satisfied",HRData[[#This Row],[Performance Rating]]=5,"Very Satisfied")</f>
        <v>Neutral</v>
      </c>
      <c r="P2038" s="7">
        <v>105457</v>
      </c>
      <c r="Q2038" s="7">
        <v>6547</v>
      </c>
      <c r="R2038" s="2">
        <v>14</v>
      </c>
      <c r="S2038" s="2">
        <v>4</v>
      </c>
      <c r="T2038" s="2">
        <v>8</v>
      </c>
      <c r="U2038" s="2">
        <v>1</v>
      </c>
      <c r="V2038" s="2" t="str" cm="1">
        <f t="array" ref="V20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38" s="2" t="s">
        <v>31</v>
      </c>
      <c r="X2038" s="2" t="str">
        <f t="shared" si="126"/>
        <v>40-49</v>
      </c>
      <c r="Y2038" s="2" t="str">
        <f t="shared" si="127"/>
        <v>40-49</v>
      </c>
    </row>
    <row r="2039" spans="1:25" x14ac:dyDescent="0.25">
      <c r="A2039" s="2">
        <v>9032</v>
      </c>
      <c r="B2039" s="2" t="s">
        <v>2651</v>
      </c>
      <c r="C2039" s="2">
        <v>52</v>
      </c>
      <c r="D2039" s="2" t="s">
        <v>33</v>
      </c>
      <c r="E2039" s="2" t="s">
        <v>27</v>
      </c>
      <c r="F2039" s="2" t="s">
        <v>597</v>
      </c>
      <c r="G2039" s="5">
        <v>43311</v>
      </c>
      <c r="H2039" s="2">
        <v>5.5</v>
      </c>
      <c r="I2039" s="2">
        <f t="shared" ca="1" si="124"/>
        <v>0</v>
      </c>
      <c r="J2039" s="2" t="str">
        <f t="shared" ca="1" si="125"/>
        <v>New</v>
      </c>
      <c r="K2039" s="5">
        <v>43604</v>
      </c>
      <c r="L2039" s="2" t="s">
        <v>29</v>
      </c>
      <c r="M2039" s="2" t="s">
        <v>30</v>
      </c>
      <c r="N2039" s="2">
        <v>4</v>
      </c>
      <c r="O2039" s="2" t="str" cm="1">
        <f t="array" ref="O2039">_xlfn.IFS(HRData[[#This Row],[Performance Rating]]=1,"Very Dissatisfied",HRData[[#This Row],[Performance Rating]]=2,"Dissatisfied",HRData[[#This Row],[Performance Rating]]=3,"Neutral",HRData[[#This Row],[Performance Rating]]=4,"Satisfied",HRData[[#This Row],[Performance Rating]]=5,"Very Satisfied")</f>
        <v>Satisfied</v>
      </c>
      <c r="P2039" s="7">
        <v>113714</v>
      </c>
      <c r="Q2039" s="7">
        <v>8689</v>
      </c>
      <c r="R2039" s="2">
        <v>4</v>
      </c>
      <c r="S2039" s="2">
        <v>0</v>
      </c>
      <c r="T2039" s="2">
        <v>10</v>
      </c>
      <c r="U2039" s="2">
        <v>5</v>
      </c>
      <c r="V2039" s="2" t="str" cm="1">
        <f t="array" ref="V2039">_xlfn.IFS(HRData[[#This Row],[Job Satisfaction Level]]=1,"Very Dissatisfied",HRData[[#This Row],[Job Satisfaction Level]]=2,"Dissatisfied",HRData[[#This Row],[Job Satisfaction Level]]=3,"Neutral",HRData[[#This Row],[Job Satisfaction Level]]=4,"Satisfied",HRData[[#This Row],[Job Satisfaction Level]]=5,"Very Satisfied")</f>
        <v>Very Satisfied</v>
      </c>
      <c r="W2039" s="2" t="s">
        <v>45</v>
      </c>
      <c r="X2039" s="2" t="str">
        <f t="shared" si="126"/>
        <v>50-59</v>
      </c>
      <c r="Y2039" s="2" t="str">
        <f t="shared" si="127"/>
        <v>50-59</v>
      </c>
    </row>
    <row r="2040" spans="1:25" x14ac:dyDescent="0.25">
      <c r="A2040" s="2">
        <v>5388</v>
      </c>
      <c r="B2040" s="2" t="s">
        <v>2652</v>
      </c>
      <c r="C2040" s="2">
        <v>23</v>
      </c>
      <c r="D2040" s="2" t="s">
        <v>33</v>
      </c>
      <c r="E2040" s="2" t="s">
        <v>42</v>
      </c>
      <c r="F2040" s="2" t="s">
        <v>1934</v>
      </c>
      <c r="G2040" s="5">
        <v>41752</v>
      </c>
      <c r="H2040" s="2">
        <v>9.77</v>
      </c>
      <c r="I2040" s="2">
        <f t="shared" ca="1" si="124"/>
        <v>0</v>
      </c>
      <c r="J2040" s="2" t="str">
        <f t="shared" ca="1" si="125"/>
        <v>New</v>
      </c>
      <c r="K2040" s="5">
        <v>41954</v>
      </c>
      <c r="L2040" s="2" t="s">
        <v>29</v>
      </c>
      <c r="M2040" s="2" t="s">
        <v>30</v>
      </c>
      <c r="N2040" s="2">
        <v>5</v>
      </c>
      <c r="O2040" s="2" t="str" cm="1">
        <f t="array" ref="O2040">_xlfn.IFS(HRData[[#This Row],[Performance Rating]]=1,"Very Dissatisfied",HRData[[#This Row],[Performance Rating]]=2,"Dissatisfied",HRData[[#This Row],[Performance Rating]]=3,"Neutral",HRData[[#This Row],[Performance Rating]]=4,"Satisfied",HRData[[#This Row],[Performance Rating]]=5,"Very Satisfied")</f>
        <v>Very Satisfied</v>
      </c>
      <c r="P2040" s="7">
        <v>63704</v>
      </c>
      <c r="Q2040" s="7">
        <v>1601</v>
      </c>
      <c r="R2040" s="2">
        <v>20</v>
      </c>
      <c r="S2040" s="2">
        <v>6</v>
      </c>
      <c r="T2040" s="2">
        <v>2</v>
      </c>
      <c r="U2040" s="2">
        <v>4</v>
      </c>
      <c r="V2040" s="2" t="str" cm="1">
        <f t="array" ref="V2040">_xlfn.IFS(HRData[[#This Row],[Job Satisfaction Level]]=1,"Very Dissatisfied",HRData[[#This Row],[Job Satisfaction Level]]=2,"Dissatisfied",HRData[[#This Row],[Job Satisfaction Level]]=3,"Neutral",HRData[[#This Row],[Job Satisfaction Level]]=4,"Satisfied",HRData[[#This Row],[Job Satisfaction Level]]=5,"Very Satisfied")</f>
        <v>Satisfied</v>
      </c>
      <c r="W2040" s="2" t="s">
        <v>31</v>
      </c>
      <c r="X2040" s="2" t="str">
        <f t="shared" si="126"/>
        <v>20-29</v>
      </c>
      <c r="Y2040" s="2" t="str">
        <f t="shared" si="127"/>
        <v>20-29</v>
      </c>
    </row>
    <row r="2041" spans="1:25" x14ac:dyDescent="0.25">
      <c r="A2041" s="2">
        <v>7413</v>
      </c>
      <c r="B2041" s="2" t="s">
        <v>2653</v>
      </c>
      <c r="C2041" s="2">
        <v>43</v>
      </c>
      <c r="D2041" s="2" t="s">
        <v>33</v>
      </c>
      <c r="E2041" s="2" t="s">
        <v>50</v>
      </c>
      <c r="F2041" s="2" t="s">
        <v>2654</v>
      </c>
      <c r="G2041" s="5">
        <v>44655</v>
      </c>
      <c r="H2041" s="2">
        <v>1.82</v>
      </c>
      <c r="I2041" s="2">
        <f t="shared" ca="1" si="124"/>
        <v>2</v>
      </c>
      <c r="J2041" s="2" t="str">
        <f t="shared" ca="1" si="125"/>
        <v>1-3</v>
      </c>
      <c r="K2041" s="5"/>
      <c r="L2041" s="2" t="s">
        <v>48</v>
      </c>
      <c r="M2041" s="2" t="s">
        <v>39</v>
      </c>
      <c r="N2041" s="2">
        <v>3</v>
      </c>
      <c r="O2041" s="2" t="str" cm="1">
        <f t="array" ref="O2041">_xlfn.IFS(HRData[[#This Row],[Performance Rating]]=1,"Very Dissatisfied",HRData[[#This Row],[Performance Rating]]=2,"Dissatisfied",HRData[[#This Row],[Performance Rating]]=3,"Neutral",HRData[[#This Row],[Performance Rating]]=4,"Satisfied",HRData[[#This Row],[Performance Rating]]=5,"Very Satisfied")</f>
        <v>Neutral</v>
      </c>
      <c r="P2041" s="7">
        <v>147242</v>
      </c>
      <c r="Q2041" s="7">
        <v>4349</v>
      </c>
      <c r="R2041" s="2">
        <v>1</v>
      </c>
      <c r="S2041" s="2">
        <v>4</v>
      </c>
      <c r="T2041" s="2">
        <v>1</v>
      </c>
      <c r="U2041" s="2">
        <v>5</v>
      </c>
      <c r="V2041" s="2" t="str" cm="1">
        <f t="array" ref="V2041">_xlfn.IFS(HRData[[#This Row],[Job Satisfaction Level]]=1,"Very Dissatisfied",HRData[[#This Row],[Job Satisfaction Level]]=2,"Dissatisfied",HRData[[#This Row],[Job Satisfaction Level]]=3,"Neutral",HRData[[#This Row],[Job Satisfaction Level]]=4,"Satisfied",HRData[[#This Row],[Job Satisfaction Level]]=5,"Very Satisfied")</f>
        <v>Very Satisfied</v>
      </c>
      <c r="W2041" s="2" t="s">
        <v>45</v>
      </c>
      <c r="X2041" s="2" t="str">
        <f t="shared" si="126"/>
        <v>40-49</v>
      </c>
      <c r="Y2041" s="2" t="str">
        <f t="shared" si="127"/>
        <v>40-49</v>
      </c>
    </row>
    <row r="2042" spans="1:25" x14ac:dyDescent="0.25">
      <c r="A2042" s="2">
        <v>1454</v>
      </c>
      <c r="B2042" s="2" t="s">
        <v>2655</v>
      </c>
      <c r="C2042" s="2">
        <v>59</v>
      </c>
      <c r="D2042" s="2" t="s">
        <v>33</v>
      </c>
      <c r="E2042" s="2" t="s">
        <v>50</v>
      </c>
      <c r="F2042" s="2" t="s">
        <v>494</v>
      </c>
      <c r="G2042" s="5">
        <v>43590</v>
      </c>
      <c r="H2042" s="2">
        <v>4.74</v>
      </c>
      <c r="I2042" s="2">
        <f t="shared" ca="1" si="124"/>
        <v>5</v>
      </c>
      <c r="J2042" s="2" t="str">
        <f t="shared" ca="1" si="125"/>
        <v>5-10</v>
      </c>
      <c r="K2042" s="5"/>
      <c r="L2042" s="2" t="s">
        <v>44</v>
      </c>
      <c r="M2042" s="2" t="s">
        <v>39</v>
      </c>
      <c r="N2042" s="2">
        <v>2</v>
      </c>
      <c r="O2042" s="2" t="str" cm="1">
        <f t="array" ref="O2042">_xlfn.IFS(HRData[[#This Row],[Performance Rating]]=1,"Very Dissatisfied",HRData[[#This Row],[Performance Rating]]=2,"Dissatisfied",HRData[[#This Row],[Performance Rating]]=3,"Neutral",HRData[[#This Row],[Performance Rating]]=4,"Satisfied",HRData[[#This Row],[Performance Rating]]=5,"Very Satisfied")</f>
        <v>Dissatisfied</v>
      </c>
      <c r="P2042" s="7">
        <v>62372</v>
      </c>
      <c r="Q2042" s="7">
        <v>2525</v>
      </c>
      <c r="R2042" s="2">
        <v>9</v>
      </c>
      <c r="S2042" s="2">
        <v>5</v>
      </c>
      <c r="T2042" s="2">
        <v>6</v>
      </c>
      <c r="U2042" s="2">
        <v>5</v>
      </c>
      <c r="V2042" s="2" t="str" cm="1">
        <f t="array" ref="V2042">_xlfn.IFS(HRData[[#This Row],[Job Satisfaction Level]]=1,"Very Dissatisfied",HRData[[#This Row],[Job Satisfaction Level]]=2,"Dissatisfied",HRData[[#This Row],[Job Satisfaction Level]]=3,"Neutral",HRData[[#This Row],[Job Satisfaction Level]]=4,"Satisfied",HRData[[#This Row],[Job Satisfaction Level]]=5,"Very Satisfied")</f>
        <v>Very Satisfied</v>
      </c>
      <c r="W2042" s="2" t="s">
        <v>40</v>
      </c>
      <c r="X2042" s="2" t="str">
        <f t="shared" si="126"/>
        <v>50-59</v>
      </c>
      <c r="Y2042" s="2" t="str">
        <f t="shared" si="127"/>
        <v>50-59</v>
      </c>
    </row>
    <row r="2043" spans="1:25" x14ac:dyDescent="0.25">
      <c r="A2043" s="2">
        <v>8632</v>
      </c>
      <c r="B2043" s="2" t="s">
        <v>2656</v>
      </c>
      <c r="C2043" s="2">
        <v>55</v>
      </c>
      <c r="D2043" s="2" t="s">
        <v>33</v>
      </c>
      <c r="E2043" s="2" t="s">
        <v>37</v>
      </c>
      <c r="F2043" s="2" t="s">
        <v>170</v>
      </c>
      <c r="G2043" s="5">
        <v>42419</v>
      </c>
      <c r="H2043" s="2">
        <v>7.95</v>
      </c>
      <c r="I2043" s="2">
        <f t="shared" ca="1" si="124"/>
        <v>8</v>
      </c>
      <c r="J2043" s="2" t="str">
        <f t="shared" ca="1" si="125"/>
        <v>5-10</v>
      </c>
      <c r="K2043" s="5"/>
      <c r="L2043" s="2" t="s">
        <v>56</v>
      </c>
      <c r="M2043" s="2" t="s">
        <v>39</v>
      </c>
      <c r="N2043" s="2">
        <v>5</v>
      </c>
      <c r="O2043" s="2" t="str" cm="1">
        <f t="array" ref="O2043">_xlfn.IFS(HRData[[#This Row],[Performance Rating]]=1,"Very Dissatisfied",HRData[[#This Row],[Performance Rating]]=2,"Dissatisfied",HRData[[#This Row],[Performance Rating]]=3,"Neutral",HRData[[#This Row],[Performance Rating]]=4,"Satisfied",HRData[[#This Row],[Performance Rating]]=5,"Very Satisfied")</f>
        <v>Very Satisfied</v>
      </c>
      <c r="P2043" s="7">
        <v>100015</v>
      </c>
      <c r="Q2043" s="7">
        <v>300</v>
      </c>
      <c r="R2043" s="2">
        <v>8</v>
      </c>
      <c r="S2043" s="2">
        <v>1</v>
      </c>
      <c r="T2043" s="2">
        <v>1</v>
      </c>
      <c r="U2043" s="2">
        <v>3</v>
      </c>
      <c r="V2043" s="2" t="str" cm="1">
        <f t="array" ref="V2043">_xlfn.IFS(HRData[[#This Row],[Job Satisfaction Level]]=1,"Very Dissatisfied",HRData[[#This Row],[Job Satisfaction Level]]=2,"Dissatisfied",HRData[[#This Row],[Job Satisfaction Level]]=3,"Neutral",HRData[[#This Row],[Job Satisfaction Level]]=4,"Satisfied",HRData[[#This Row],[Job Satisfaction Level]]=5,"Very Satisfied")</f>
        <v>Neutral</v>
      </c>
      <c r="W2043" s="2" t="s">
        <v>40</v>
      </c>
      <c r="X2043" s="2" t="str">
        <f t="shared" si="126"/>
        <v>50-59</v>
      </c>
      <c r="Y2043" s="2" t="str">
        <f t="shared" si="127"/>
        <v>50-59</v>
      </c>
    </row>
    <row r="2044" spans="1:25" x14ac:dyDescent="0.25">
      <c r="A2044" s="2">
        <v>7944</v>
      </c>
      <c r="B2044" s="2" t="s">
        <v>2657</v>
      </c>
      <c r="C2044" s="2">
        <v>26</v>
      </c>
      <c r="D2044" s="2" t="s">
        <v>33</v>
      </c>
      <c r="E2044" s="2" t="s">
        <v>34</v>
      </c>
      <c r="F2044" s="2" t="s">
        <v>1523</v>
      </c>
      <c r="G2044" s="5">
        <v>42220</v>
      </c>
      <c r="H2044" s="2">
        <v>8.49</v>
      </c>
      <c r="I2044" s="2">
        <f t="shared" ca="1" si="124"/>
        <v>8</v>
      </c>
      <c r="J2044" s="2" t="str">
        <f t="shared" ca="1" si="125"/>
        <v>5-10</v>
      </c>
      <c r="K2044" s="5"/>
      <c r="L2044" s="2" t="s">
        <v>56</v>
      </c>
      <c r="M2044" s="2" t="s">
        <v>39</v>
      </c>
      <c r="N2044" s="2">
        <v>3</v>
      </c>
      <c r="O2044" s="2" t="str" cm="1">
        <f t="array" ref="O2044">_xlfn.IFS(HRData[[#This Row],[Performance Rating]]=1,"Very Dissatisfied",HRData[[#This Row],[Performance Rating]]=2,"Dissatisfied",HRData[[#This Row],[Performance Rating]]=3,"Neutral",HRData[[#This Row],[Performance Rating]]=4,"Satisfied",HRData[[#This Row],[Performance Rating]]=5,"Very Satisfied")</f>
        <v>Neutral</v>
      </c>
      <c r="P2044" s="7">
        <v>100924</v>
      </c>
      <c r="Q2044" s="7">
        <v>568</v>
      </c>
      <c r="R2044" s="2">
        <v>2</v>
      </c>
      <c r="S2044" s="2">
        <v>5</v>
      </c>
      <c r="T2044" s="2">
        <v>9</v>
      </c>
      <c r="U2044" s="2">
        <v>3</v>
      </c>
      <c r="V2044" s="2" t="str" cm="1">
        <f t="array" ref="V2044">_xlfn.IFS(HRData[[#This Row],[Job Satisfaction Level]]=1,"Very Dissatisfied",HRData[[#This Row],[Job Satisfaction Level]]=2,"Dissatisfied",HRData[[#This Row],[Job Satisfaction Level]]=3,"Neutral",HRData[[#This Row],[Job Satisfaction Level]]=4,"Satisfied",HRData[[#This Row],[Job Satisfaction Level]]=5,"Very Satisfied")</f>
        <v>Neutral</v>
      </c>
      <c r="W2044" s="2" t="s">
        <v>40</v>
      </c>
      <c r="X2044" s="2" t="str">
        <f t="shared" si="126"/>
        <v>20-29</v>
      </c>
      <c r="Y2044" s="2" t="str">
        <f t="shared" si="127"/>
        <v>20-29</v>
      </c>
    </row>
    <row r="2045" spans="1:25" x14ac:dyDescent="0.25">
      <c r="A2045" s="2">
        <v>4068</v>
      </c>
      <c r="B2045" s="2" t="s">
        <v>2658</v>
      </c>
      <c r="C2045" s="2">
        <v>25</v>
      </c>
      <c r="D2045" s="2" t="s">
        <v>33</v>
      </c>
      <c r="E2045" s="2" t="s">
        <v>37</v>
      </c>
      <c r="F2045" s="2" t="s">
        <v>1750</v>
      </c>
      <c r="G2045" s="5">
        <v>41746</v>
      </c>
      <c r="H2045" s="2">
        <v>9.7899999999999991</v>
      </c>
      <c r="I2045" s="2">
        <f t="shared" ca="1" si="124"/>
        <v>10</v>
      </c>
      <c r="J2045" s="2" t="str">
        <f t="shared" ca="1" si="125"/>
        <v>10+</v>
      </c>
      <c r="K2045" s="5"/>
      <c r="L2045" s="2" t="s">
        <v>56</v>
      </c>
      <c r="M2045" s="2" t="s">
        <v>39</v>
      </c>
      <c r="N2045" s="2">
        <v>5</v>
      </c>
      <c r="O2045" s="2" t="str" cm="1">
        <f t="array" ref="O2045">_xlfn.IFS(HRData[[#This Row],[Performance Rating]]=1,"Very Dissatisfied",HRData[[#This Row],[Performance Rating]]=2,"Dissatisfied",HRData[[#This Row],[Performance Rating]]=3,"Neutral",HRData[[#This Row],[Performance Rating]]=4,"Satisfied",HRData[[#This Row],[Performance Rating]]=5,"Very Satisfied")</f>
        <v>Very Satisfied</v>
      </c>
      <c r="P2045" s="7">
        <v>75592</v>
      </c>
      <c r="Q2045" s="7">
        <v>2650</v>
      </c>
      <c r="R2045" s="2">
        <v>7</v>
      </c>
      <c r="S2045" s="2">
        <v>0</v>
      </c>
      <c r="T2045" s="2">
        <v>8</v>
      </c>
      <c r="U2045" s="2">
        <v>4</v>
      </c>
      <c r="V2045" s="2" t="str" cm="1">
        <f t="array" ref="V2045">_xlfn.IFS(HRData[[#This Row],[Job Satisfaction Level]]=1,"Very Dissatisfied",HRData[[#This Row],[Job Satisfaction Level]]=2,"Dissatisfied",HRData[[#This Row],[Job Satisfaction Level]]=3,"Neutral",HRData[[#This Row],[Job Satisfaction Level]]=4,"Satisfied",HRData[[#This Row],[Job Satisfaction Level]]=5,"Very Satisfied")</f>
        <v>Satisfied</v>
      </c>
      <c r="W2045" s="2" t="s">
        <v>45</v>
      </c>
      <c r="X2045" s="2" t="str">
        <f t="shared" si="126"/>
        <v>20-29</v>
      </c>
      <c r="Y2045" s="2" t="str">
        <f t="shared" si="127"/>
        <v>20-29</v>
      </c>
    </row>
    <row r="2046" spans="1:25" x14ac:dyDescent="0.25">
      <c r="A2046" s="2">
        <v>2687</v>
      </c>
      <c r="B2046" s="2" t="s">
        <v>2659</v>
      </c>
      <c r="C2046" s="2">
        <v>33</v>
      </c>
      <c r="D2046" s="2" t="s">
        <v>33</v>
      </c>
      <c r="E2046" s="2" t="s">
        <v>27</v>
      </c>
      <c r="F2046" s="2" t="s">
        <v>1181</v>
      </c>
      <c r="G2046" s="5">
        <v>43554</v>
      </c>
      <c r="H2046" s="2">
        <v>4.84</v>
      </c>
      <c r="I2046" s="2">
        <f t="shared" ca="1" si="124"/>
        <v>5</v>
      </c>
      <c r="J2046" s="2" t="str">
        <f t="shared" ca="1" si="125"/>
        <v>5-10</v>
      </c>
      <c r="K2046" s="5"/>
      <c r="L2046" s="2" t="s">
        <v>44</v>
      </c>
      <c r="M2046" s="2" t="s">
        <v>39</v>
      </c>
      <c r="N2046" s="2">
        <v>5</v>
      </c>
      <c r="O2046" s="2" t="str" cm="1">
        <f t="array" ref="O2046">_xlfn.IFS(HRData[[#This Row],[Performance Rating]]=1,"Very Dissatisfied",HRData[[#This Row],[Performance Rating]]=2,"Dissatisfied",HRData[[#This Row],[Performance Rating]]=3,"Neutral",HRData[[#This Row],[Performance Rating]]=4,"Satisfied",HRData[[#This Row],[Performance Rating]]=5,"Very Satisfied")</f>
        <v>Very Satisfied</v>
      </c>
      <c r="P2046" s="7">
        <v>121801</v>
      </c>
      <c r="Q2046" s="7">
        <v>6653</v>
      </c>
      <c r="R2046" s="2">
        <v>14</v>
      </c>
      <c r="S2046" s="2">
        <v>5</v>
      </c>
      <c r="T2046" s="2">
        <v>5</v>
      </c>
      <c r="U2046" s="2">
        <v>4</v>
      </c>
      <c r="V2046" s="2" t="str" cm="1">
        <f t="array" ref="V2046">_xlfn.IFS(HRData[[#This Row],[Job Satisfaction Level]]=1,"Very Dissatisfied",HRData[[#This Row],[Job Satisfaction Level]]=2,"Dissatisfied",HRData[[#This Row],[Job Satisfaction Level]]=3,"Neutral",HRData[[#This Row],[Job Satisfaction Level]]=4,"Satisfied",HRData[[#This Row],[Job Satisfaction Level]]=5,"Very Satisfied")</f>
        <v>Satisfied</v>
      </c>
      <c r="W2046" s="2" t="s">
        <v>45</v>
      </c>
      <c r="X2046" s="2" t="str">
        <f t="shared" si="126"/>
        <v>30-39</v>
      </c>
      <c r="Y2046" s="2" t="str">
        <f t="shared" si="127"/>
        <v>30-39</v>
      </c>
    </row>
    <row r="2047" spans="1:25" x14ac:dyDescent="0.25">
      <c r="A2047" s="2">
        <v>4178</v>
      </c>
      <c r="B2047" s="2" t="s">
        <v>2660</v>
      </c>
      <c r="C2047" s="2">
        <v>34</v>
      </c>
      <c r="D2047" s="2" t="s">
        <v>33</v>
      </c>
      <c r="E2047" s="2" t="s">
        <v>50</v>
      </c>
      <c r="F2047" s="2" t="s">
        <v>275</v>
      </c>
      <c r="G2047" s="5">
        <v>42417</v>
      </c>
      <c r="H2047" s="2">
        <v>7.95</v>
      </c>
      <c r="I2047" s="2">
        <f t="shared" ca="1" si="124"/>
        <v>8</v>
      </c>
      <c r="J2047" s="2" t="str">
        <f t="shared" ca="1" si="125"/>
        <v>5-10</v>
      </c>
      <c r="K2047" s="5"/>
      <c r="L2047" s="2" t="s">
        <v>48</v>
      </c>
      <c r="M2047" s="2" t="s">
        <v>39</v>
      </c>
      <c r="N2047" s="2">
        <v>3</v>
      </c>
      <c r="O2047" s="2" t="str" cm="1">
        <f t="array" ref="O2047">_xlfn.IFS(HRData[[#This Row],[Performance Rating]]=1,"Very Dissatisfied",HRData[[#This Row],[Performance Rating]]=2,"Dissatisfied",HRData[[#This Row],[Performance Rating]]=3,"Neutral",HRData[[#This Row],[Performance Rating]]=4,"Satisfied",HRData[[#This Row],[Performance Rating]]=5,"Very Satisfied")</f>
        <v>Neutral</v>
      </c>
      <c r="P2047" s="7">
        <v>143192</v>
      </c>
      <c r="Q2047" s="7">
        <v>103</v>
      </c>
      <c r="R2047" s="2">
        <v>11</v>
      </c>
      <c r="S2047" s="2">
        <v>8</v>
      </c>
      <c r="T2047" s="2">
        <v>4</v>
      </c>
      <c r="U2047" s="2">
        <v>4</v>
      </c>
      <c r="V2047" s="2" t="str" cm="1">
        <f t="array" ref="V2047">_xlfn.IFS(HRData[[#This Row],[Job Satisfaction Level]]=1,"Very Dissatisfied",HRData[[#This Row],[Job Satisfaction Level]]=2,"Dissatisfied",HRData[[#This Row],[Job Satisfaction Level]]=3,"Neutral",HRData[[#This Row],[Job Satisfaction Level]]=4,"Satisfied",HRData[[#This Row],[Job Satisfaction Level]]=5,"Very Satisfied")</f>
        <v>Satisfied</v>
      </c>
      <c r="W2047" s="2" t="s">
        <v>31</v>
      </c>
      <c r="X2047" s="2" t="str">
        <f t="shared" si="126"/>
        <v>30-39</v>
      </c>
      <c r="Y2047" s="2" t="str">
        <f t="shared" si="127"/>
        <v>30-39</v>
      </c>
    </row>
    <row r="2048" spans="1:25" x14ac:dyDescent="0.25">
      <c r="A2048" s="2">
        <v>3162</v>
      </c>
      <c r="B2048" s="2" t="s">
        <v>2661</v>
      </c>
      <c r="C2048" s="2">
        <v>59</v>
      </c>
      <c r="D2048" s="2" t="s">
        <v>33</v>
      </c>
      <c r="E2048" s="2" t="s">
        <v>42</v>
      </c>
      <c r="F2048" s="2" t="s">
        <v>621</v>
      </c>
      <c r="G2048" s="5">
        <v>44823</v>
      </c>
      <c r="H2048" s="2">
        <v>1.36</v>
      </c>
      <c r="I2048" s="2">
        <f t="shared" ca="1" si="124"/>
        <v>0</v>
      </c>
      <c r="J2048" s="2" t="str">
        <f t="shared" ca="1" si="125"/>
        <v>New</v>
      </c>
      <c r="K2048" s="5">
        <v>44937</v>
      </c>
      <c r="L2048" s="2" t="s">
        <v>44</v>
      </c>
      <c r="M2048" s="2" t="s">
        <v>30</v>
      </c>
      <c r="N2048" s="2">
        <v>5</v>
      </c>
      <c r="O2048" s="2" t="str" cm="1">
        <f t="array" ref="O2048">_xlfn.IFS(HRData[[#This Row],[Performance Rating]]=1,"Very Dissatisfied",HRData[[#This Row],[Performance Rating]]=2,"Dissatisfied",HRData[[#This Row],[Performance Rating]]=3,"Neutral",HRData[[#This Row],[Performance Rating]]=4,"Satisfied",HRData[[#This Row],[Performance Rating]]=5,"Very Satisfied")</f>
        <v>Very Satisfied</v>
      </c>
      <c r="P2048" s="7">
        <v>140297</v>
      </c>
      <c r="Q2048" s="7">
        <v>2896</v>
      </c>
      <c r="R2048" s="2">
        <v>3</v>
      </c>
      <c r="S2048" s="2">
        <v>0</v>
      </c>
      <c r="T2048" s="2">
        <v>5</v>
      </c>
      <c r="U2048" s="2">
        <v>5</v>
      </c>
      <c r="V2048" s="2" t="str" cm="1">
        <f t="array" ref="V2048">_xlfn.IFS(HRData[[#This Row],[Job Satisfaction Level]]=1,"Very Dissatisfied",HRData[[#This Row],[Job Satisfaction Level]]=2,"Dissatisfied",HRData[[#This Row],[Job Satisfaction Level]]=3,"Neutral",HRData[[#This Row],[Job Satisfaction Level]]=4,"Satisfied",HRData[[#This Row],[Job Satisfaction Level]]=5,"Very Satisfied")</f>
        <v>Very Satisfied</v>
      </c>
      <c r="W2048" s="2" t="s">
        <v>45</v>
      </c>
      <c r="X2048" s="2" t="str">
        <f t="shared" si="126"/>
        <v>50-59</v>
      </c>
      <c r="Y2048" s="2" t="str">
        <f t="shared" si="127"/>
        <v>50-59</v>
      </c>
    </row>
    <row r="2049" spans="1:25" x14ac:dyDescent="0.25">
      <c r="A2049" s="2">
        <v>5779</v>
      </c>
      <c r="B2049" s="2" t="s">
        <v>2662</v>
      </c>
      <c r="C2049" s="2">
        <v>21</v>
      </c>
      <c r="D2049" s="2" t="s">
        <v>33</v>
      </c>
      <c r="E2049" s="2" t="s">
        <v>50</v>
      </c>
      <c r="F2049" s="2" t="s">
        <v>918</v>
      </c>
      <c r="G2049" s="5">
        <v>43287</v>
      </c>
      <c r="H2049" s="2">
        <v>5.57</v>
      </c>
      <c r="I2049" s="2">
        <f t="shared" ca="1" si="124"/>
        <v>1</v>
      </c>
      <c r="J2049" s="2" t="str">
        <f t="shared" ca="1" si="125"/>
        <v>1-3</v>
      </c>
      <c r="K2049" s="5">
        <v>43758</v>
      </c>
      <c r="L2049" s="2" t="s">
        <v>48</v>
      </c>
      <c r="M2049" s="2" t="s">
        <v>30</v>
      </c>
      <c r="N2049" s="2">
        <v>5</v>
      </c>
      <c r="O2049" s="2" t="str" cm="1">
        <f t="array" ref="O2049">_xlfn.IFS(HRData[[#This Row],[Performance Rating]]=1,"Very Dissatisfied",HRData[[#This Row],[Performance Rating]]=2,"Dissatisfied",HRData[[#This Row],[Performance Rating]]=3,"Neutral",HRData[[#This Row],[Performance Rating]]=4,"Satisfied",HRData[[#This Row],[Performance Rating]]=5,"Very Satisfied")</f>
        <v>Very Satisfied</v>
      </c>
      <c r="P2049" s="7">
        <v>88277</v>
      </c>
      <c r="Q2049" s="7">
        <v>5055</v>
      </c>
      <c r="R2049" s="2">
        <v>8</v>
      </c>
      <c r="S2049" s="2">
        <v>4</v>
      </c>
      <c r="T2049" s="2">
        <v>4</v>
      </c>
      <c r="U2049" s="2">
        <v>2</v>
      </c>
      <c r="V2049" s="2" t="str" cm="1">
        <f t="array" ref="V2049">_xlfn.IFS(HRData[[#This Row],[Job Satisfaction Level]]=1,"Very Dissatisfied",HRData[[#This Row],[Job Satisfaction Level]]=2,"Dissatisfied",HRData[[#This Row],[Job Satisfaction Level]]=3,"Neutral",HRData[[#This Row],[Job Satisfaction Level]]=4,"Satisfied",HRData[[#This Row],[Job Satisfaction Level]]=5,"Very Satisfied")</f>
        <v>Dissatisfied</v>
      </c>
      <c r="W2049" s="2" t="s">
        <v>45</v>
      </c>
      <c r="X2049" s="2" t="str">
        <f t="shared" si="126"/>
        <v>20-29</v>
      </c>
      <c r="Y2049" s="2" t="str">
        <f t="shared" si="127"/>
        <v>20-29</v>
      </c>
    </row>
    <row r="2050" spans="1:25" x14ac:dyDescent="0.25">
      <c r="A2050" s="2">
        <v>5891</v>
      </c>
      <c r="B2050" s="2" t="s">
        <v>2663</v>
      </c>
      <c r="C2050" s="2">
        <v>43</v>
      </c>
      <c r="D2050" s="2" t="s">
        <v>33</v>
      </c>
      <c r="E2050" s="2" t="s">
        <v>42</v>
      </c>
      <c r="F2050" s="2" t="s">
        <v>1013</v>
      </c>
      <c r="G2050" s="5">
        <v>42276</v>
      </c>
      <c r="H2050" s="2">
        <v>8.34</v>
      </c>
      <c r="I2050" s="2">
        <f t="shared" ref="I2050:I2113" ca="1" si="128">DATEDIF(G2050,IF(ISBLANK(K2050), TODAY(), K2050), "y")</f>
        <v>8</v>
      </c>
      <c r="J2050" s="2" t="str">
        <f t="shared" ref="J2050:J2113" ca="1" si="129">IF(I2050=0, "New", IF(I2050&lt;1, "0-1", IF(I2050&lt;3, "1-3", IF(I2050&lt;5, "3-5", IF(I2050&lt;10, "5-10", "10+")))))</f>
        <v>5-10</v>
      </c>
      <c r="K2050" s="5"/>
      <c r="L2050" s="2" t="s">
        <v>29</v>
      </c>
      <c r="M2050" s="2" t="s">
        <v>39</v>
      </c>
      <c r="N2050" s="2">
        <v>2</v>
      </c>
      <c r="O2050" s="2" t="str" cm="1">
        <f t="array" ref="O2050">_xlfn.IFS(HRData[[#This Row],[Performance Rating]]=1,"Very Dissatisfied",HRData[[#This Row],[Performance Rating]]=2,"Dissatisfied",HRData[[#This Row],[Performance Rating]]=3,"Neutral",HRData[[#This Row],[Performance Rating]]=4,"Satisfied",HRData[[#This Row],[Performance Rating]]=5,"Very Satisfied")</f>
        <v>Dissatisfied</v>
      </c>
      <c r="P2050" s="7">
        <v>31383</v>
      </c>
      <c r="Q2050" s="7">
        <v>1127</v>
      </c>
      <c r="R2050" s="2">
        <v>19</v>
      </c>
      <c r="S2050" s="2">
        <v>3</v>
      </c>
      <c r="T2050" s="2">
        <v>10</v>
      </c>
      <c r="U2050" s="2">
        <v>5</v>
      </c>
      <c r="V2050" s="2" t="str" cm="1">
        <f t="array" ref="V2050">_xlfn.IFS(HRData[[#This Row],[Job Satisfaction Level]]=1,"Very Dissatisfied",HRData[[#This Row],[Job Satisfaction Level]]=2,"Dissatisfied",HRData[[#This Row],[Job Satisfaction Level]]=3,"Neutral",HRData[[#This Row],[Job Satisfaction Level]]=4,"Satisfied",HRData[[#This Row],[Job Satisfaction Level]]=5,"Very Satisfied")</f>
        <v>Very Satisfied</v>
      </c>
      <c r="W2050" s="2" t="s">
        <v>31</v>
      </c>
      <c r="X2050" s="2" t="str">
        <f t="shared" ref="X2050:X2113" si="130">IF(C2050="", "", CONCATENATE(TEXT(FLOOR(C2050, 10), "0"), "-", TEXT(FLOOR(C2050, 10) + 9, "0")))</f>
        <v>40-49</v>
      </c>
      <c r="Y2050" s="2" t="str">
        <f t="shared" ref="Y2050:Y2113" si="131">IF(AND(C2050&gt;=0, C2050&lt;10), "0-9",
   IF(AND(C2050&gt;=10, C2050&lt;20), "10-19",
      IF(AND(C2050&gt;=20, C2050&lt;30), "20-29",
         IF(AND(C2050&gt;=30, C2050&lt;40), "30-39",
            IF(AND(C2050&gt;=40, C2050&lt;50), "40-49",
               IF(AND(C2050&gt;=50, C2050&lt;60), "50-59",
                  IF(AND(C2050&gt;=60, C2050&lt;70), "60-69",
                     IF(AND(C2050&gt;=70, C2050&lt;80), "70-79",
                        IF(AND(C2050&gt;=80, C2050&lt;90), "80-89",
                           IF(C2050&gt;=90, "90+", "Out of range"))))))))))</f>
        <v>40-49</v>
      </c>
    </row>
    <row r="2051" spans="1:25" x14ac:dyDescent="0.25">
      <c r="A2051" s="2">
        <v>3984</v>
      </c>
      <c r="B2051" s="2" t="s">
        <v>2664</v>
      </c>
      <c r="C2051" s="2">
        <v>26</v>
      </c>
      <c r="D2051" s="2" t="s">
        <v>33</v>
      </c>
      <c r="E2051" s="2" t="s">
        <v>37</v>
      </c>
      <c r="F2051" s="2" t="s">
        <v>72</v>
      </c>
      <c r="G2051" s="5">
        <v>44264</v>
      </c>
      <c r="H2051" s="2">
        <v>2.89</v>
      </c>
      <c r="I2051" s="2">
        <f t="shared" ca="1" si="128"/>
        <v>0</v>
      </c>
      <c r="J2051" s="2" t="str">
        <f t="shared" ca="1" si="129"/>
        <v>New</v>
      </c>
      <c r="K2051" s="5">
        <v>44607</v>
      </c>
      <c r="L2051" s="2" t="s">
        <v>29</v>
      </c>
      <c r="M2051" s="2" t="s">
        <v>30</v>
      </c>
      <c r="N2051" s="2">
        <v>5</v>
      </c>
      <c r="O2051" s="2" t="str" cm="1">
        <f t="array" ref="O2051">_xlfn.IFS(HRData[[#This Row],[Performance Rating]]=1,"Very Dissatisfied",HRData[[#This Row],[Performance Rating]]=2,"Dissatisfied",HRData[[#This Row],[Performance Rating]]=3,"Neutral",HRData[[#This Row],[Performance Rating]]=4,"Satisfied",HRData[[#This Row],[Performance Rating]]=5,"Very Satisfied")</f>
        <v>Very Satisfied</v>
      </c>
      <c r="P2051" s="7">
        <v>54514</v>
      </c>
      <c r="Q2051" s="7">
        <v>4123</v>
      </c>
      <c r="R2051" s="2">
        <v>12</v>
      </c>
      <c r="S2051" s="2">
        <v>10</v>
      </c>
      <c r="T2051" s="2">
        <v>5</v>
      </c>
      <c r="U2051" s="2">
        <v>4</v>
      </c>
      <c r="V2051" s="2" t="str" cm="1">
        <f t="array" ref="V2051">_xlfn.IFS(HRData[[#This Row],[Job Satisfaction Level]]=1,"Very Dissatisfied",HRData[[#This Row],[Job Satisfaction Level]]=2,"Dissatisfied",HRData[[#This Row],[Job Satisfaction Level]]=3,"Neutral",HRData[[#This Row],[Job Satisfaction Level]]=4,"Satisfied",HRData[[#This Row],[Job Satisfaction Level]]=5,"Very Satisfied")</f>
        <v>Satisfied</v>
      </c>
      <c r="W2051" s="2" t="s">
        <v>31</v>
      </c>
      <c r="X2051" s="2" t="str">
        <f t="shared" si="130"/>
        <v>20-29</v>
      </c>
      <c r="Y2051" s="2" t="str">
        <f t="shared" si="131"/>
        <v>20-29</v>
      </c>
    </row>
    <row r="2052" spans="1:25" x14ac:dyDescent="0.25">
      <c r="A2052" s="2">
        <v>3434</v>
      </c>
      <c r="B2052" s="2" t="s">
        <v>2665</v>
      </c>
      <c r="C2052" s="2">
        <v>26</v>
      </c>
      <c r="D2052" s="2" t="s">
        <v>33</v>
      </c>
      <c r="E2052" s="2" t="s">
        <v>37</v>
      </c>
      <c r="F2052" s="2" t="s">
        <v>145</v>
      </c>
      <c r="G2052" s="5">
        <v>44912</v>
      </c>
      <c r="H2052" s="2">
        <v>1.1200000000000001</v>
      </c>
      <c r="I2052" s="2">
        <f t="shared" ca="1" si="128"/>
        <v>0</v>
      </c>
      <c r="J2052" s="2" t="str">
        <f t="shared" ca="1" si="129"/>
        <v>New</v>
      </c>
      <c r="K2052" s="5">
        <v>45064</v>
      </c>
      <c r="L2052" s="2" t="s">
        <v>48</v>
      </c>
      <c r="M2052" s="2" t="s">
        <v>30</v>
      </c>
      <c r="N2052" s="2">
        <v>5</v>
      </c>
      <c r="O2052" s="2" t="str" cm="1">
        <f t="array" ref="O2052">_xlfn.IFS(HRData[[#This Row],[Performance Rating]]=1,"Very Dissatisfied",HRData[[#This Row],[Performance Rating]]=2,"Dissatisfied",HRData[[#This Row],[Performance Rating]]=3,"Neutral",HRData[[#This Row],[Performance Rating]]=4,"Satisfied",HRData[[#This Row],[Performance Rating]]=5,"Very Satisfied")</f>
        <v>Very Satisfied</v>
      </c>
      <c r="P2052" s="7">
        <v>144188</v>
      </c>
      <c r="Q2052" s="7">
        <v>6651</v>
      </c>
      <c r="R2052" s="2">
        <v>11</v>
      </c>
      <c r="S2052" s="2">
        <v>4</v>
      </c>
      <c r="T2052" s="2">
        <v>4</v>
      </c>
      <c r="U2052" s="2">
        <v>5</v>
      </c>
      <c r="V2052" s="2" t="str" cm="1">
        <f t="array" ref="V2052">_xlfn.IFS(HRData[[#This Row],[Job Satisfaction Level]]=1,"Very Dissatisfied",HRData[[#This Row],[Job Satisfaction Level]]=2,"Dissatisfied",HRData[[#This Row],[Job Satisfaction Level]]=3,"Neutral",HRData[[#This Row],[Job Satisfaction Level]]=4,"Satisfied",HRData[[#This Row],[Job Satisfaction Level]]=5,"Very Satisfied")</f>
        <v>Very Satisfied</v>
      </c>
      <c r="W2052" s="2" t="s">
        <v>40</v>
      </c>
      <c r="X2052" s="2" t="str">
        <f t="shared" si="130"/>
        <v>20-29</v>
      </c>
      <c r="Y2052" s="2" t="str">
        <f t="shared" si="131"/>
        <v>20-29</v>
      </c>
    </row>
    <row r="2053" spans="1:25" x14ac:dyDescent="0.25">
      <c r="A2053" s="2">
        <v>5033</v>
      </c>
      <c r="B2053" s="2" t="s">
        <v>2666</v>
      </c>
      <c r="C2053" s="2">
        <v>39</v>
      </c>
      <c r="D2053" s="2" t="s">
        <v>33</v>
      </c>
      <c r="E2053" s="2" t="s">
        <v>27</v>
      </c>
      <c r="F2053" s="2" t="s">
        <v>416</v>
      </c>
      <c r="G2053" s="5">
        <v>42155</v>
      </c>
      <c r="H2053" s="2">
        <v>8.67</v>
      </c>
      <c r="I2053" s="2">
        <f t="shared" ca="1" si="128"/>
        <v>8</v>
      </c>
      <c r="J2053" s="2" t="str">
        <f t="shared" ca="1" si="129"/>
        <v>5-10</v>
      </c>
      <c r="K2053" s="5"/>
      <c r="L2053" s="2" t="s">
        <v>56</v>
      </c>
      <c r="M2053" s="2" t="s">
        <v>39</v>
      </c>
      <c r="N2053" s="2">
        <v>3</v>
      </c>
      <c r="O2053" s="2" t="str" cm="1">
        <f t="array" ref="O2053">_xlfn.IFS(HRData[[#This Row],[Performance Rating]]=1,"Very Dissatisfied",HRData[[#This Row],[Performance Rating]]=2,"Dissatisfied",HRData[[#This Row],[Performance Rating]]=3,"Neutral",HRData[[#This Row],[Performance Rating]]=4,"Satisfied",HRData[[#This Row],[Performance Rating]]=5,"Very Satisfied")</f>
        <v>Neutral</v>
      </c>
      <c r="P2053" s="7">
        <v>78467</v>
      </c>
      <c r="Q2053" s="7">
        <v>2693</v>
      </c>
      <c r="R2053" s="2">
        <v>15</v>
      </c>
      <c r="S2053" s="2">
        <v>8</v>
      </c>
      <c r="T2053" s="2">
        <v>3</v>
      </c>
      <c r="U2053" s="2">
        <v>2</v>
      </c>
      <c r="V2053" s="2" t="str" cm="1">
        <f t="array" ref="V2053">_xlfn.IFS(HRData[[#This Row],[Job Satisfaction Level]]=1,"Very Dissatisfied",HRData[[#This Row],[Job Satisfaction Level]]=2,"Dissatisfied",HRData[[#This Row],[Job Satisfaction Level]]=3,"Neutral",HRData[[#This Row],[Job Satisfaction Level]]=4,"Satisfied",HRData[[#This Row],[Job Satisfaction Level]]=5,"Very Satisfied")</f>
        <v>Dissatisfied</v>
      </c>
      <c r="W2053" s="2" t="s">
        <v>45</v>
      </c>
      <c r="X2053" s="2" t="str">
        <f t="shared" si="130"/>
        <v>30-39</v>
      </c>
      <c r="Y2053" s="2" t="str">
        <f t="shared" si="131"/>
        <v>30-39</v>
      </c>
    </row>
    <row r="2054" spans="1:25" x14ac:dyDescent="0.25">
      <c r="A2054" s="2">
        <v>2266</v>
      </c>
      <c r="B2054" s="2" t="s">
        <v>2667</v>
      </c>
      <c r="C2054" s="2">
        <v>59</v>
      </c>
      <c r="D2054" s="2" t="s">
        <v>33</v>
      </c>
      <c r="E2054" s="2" t="s">
        <v>42</v>
      </c>
      <c r="F2054" s="2" t="s">
        <v>599</v>
      </c>
      <c r="G2054" s="5">
        <v>42168</v>
      </c>
      <c r="H2054" s="2">
        <v>8.6300000000000008</v>
      </c>
      <c r="I2054" s="2">
        <f t="shared" ca="1" si="128"/>
        <v>5</v>
      </c>
      <c r="J2054" s="2" t="str">
        <f t="shared" ca="1" si="129"/>
        <v>5-10</v>
      </c>
      <c r="K2054" s="5">
        <v>44120</v>
      </c>
      <c r="L2054" s="2" t="s">
        <v>56</v>
      </c>
      <c r="M2054" s="2" t="s">
        <v>30</v>
      </c>
      <c r="N2054" s="2">
        <v>1</v>
      </c>
      <c r="O2054" s="2" t="str" cm="1">
        <f t="array" ref="O2054">_xlfn.IFS(HRData[[#This Row],[Performance Rating]]=1,"Very Dissatisfied",HRData[[#This Row],[Performance Rating]]=2,"Dissatisfied",HRData[[#This Row],[Performance Rating]]=3,"Neutral",HRData[[#This Row],[Performance Rating]]=4,"Satisfied",HRData[[#This Row],[Performance Rating]]=5,"Very Satisfied")</f>
        <v>Very Dissatisfied</v>
      </c>
      <c r="P2054" s="7">
        <v>132140</v>
      </c>
      <c r="Q2054" s="7">
        <v>7785</v>
      </c>
      <c r="R2054" s="2">
        <v>5</v>
      </c>
      <c r="S2054" s="2">
        <v>7</v>
      </c>
      <c r="T2054" s="2">
        <v>2</v>
      </c>
      <c r="U2054" s="2">
        <v>5</v>
      </c>
      <c r="V2054" s="2" t="str" cm="1">
        <f t="array" ref="V20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054" s="2" t="s">
        <v>40</v>
      </c>
      <c r="X2054" s="2" t="str">
        <f t="shared" si="130"/>
        <v>50-59</v>
      </c>
      <c r="Y2054" s="2" t="str">
        <f t="shared" si="131"/>
        <v>50-59</v>
      </c>
    </row>
    <row r="2055" spans="1:25" x14ac:dyDescent="0.25">
      <c r="A2055" s="2">
        <v>4566</v>
      </c>
      <c r="B2055" s="2" t="s">
        <v>2668</v>
      </c>
      <c r="C2055" s="2">
        <v>42</v>
      </c>
      <c r="D2055" s="2" t="s">
        <v>33</v>
      </c>
      <c r="E2055" s="2" t="s">
        <v>42</v>
      </c>
      <c r="F2055" s="2" t="s">
        <v>350</v>
      </c>
      <c r="G2055" s="5">
        <v>45239</v>
      </c>
      <c r="H2055" s="2">
        <v>0.22</v>
      </c>
      <c r="I2055" s="2">
        <f t="shared" ca="1" si="128"/>
        <v>0</v>
      </c>
      <c r="J2055" s="2" t="str">
        <f t="shared" ca="1" si="129"/>
        <v>New</v>
      </c>
      <c r="K2055" s="5"/>
      <c r="L2055" s="2" t="s">
        <v>29</v>
      </c>
      <c r="M2055" s="2" t="s">
        <v>39</v>
      </c>
      <c r="N2055" s="2">
        <v>4</v>
      </c>
      <c r="O2055" s="2" t="str" cm="1">
        <f t="array" ref="O2055">_xlfn.IFS(HRData[[#This Row],[Performance Rating]]=1,"Very Dissatisfied",HRData[[#This Row],[Performance Rating]]=2,"Dissatisfied",HRData[[#This Row],[Performance Rating]]=3,"Neutral",HRData[[#This Row],[Performance Rating]]=4,"Satisfied",HRData[[#This Row],[Performance Rating]]=5,"Very Satisfied")</f>
        <v>Satisfied</v>
      </c>
      <c r="P2055" s="7">
        <v>91421</v>
      </c>
      <c r="Q2055" s="7">
        <v>1968</v>
      </c>
      <c r="R2055" s="2">
        <v>14</v>
      </c>
      <c r="S2055" s="2">
        <v>3</v>
      </c>
      <c r="T2055" s="2">
        <v>9</v>
      </c>
      <c r="U2055" s="2">
        <v>3</v>
      </c>
      <c r="V2055" s="2" t="str" cm="1">
        <f t="array" ref="V2055">_xlfn.IFS(HRData[[#This Row],[Job Satisfaction Level]]=1,"Very Dissatisfied",HRData[[#This Row],[Job Satisfaction Level]]=2,"Dissatisfied",HRData[[#This Row],[Job Satisfaction Level]]=3,"Neutral",HRData[[#This Row],[Job Satisfaction Level]]=4,"Satisfied",HRData[[#This Row],[Job Satisfaction Level]]=5,"Very Satisfied")</f>
        <v>Neutral</v>
      </c>
      <c r="W2055" s="2" t="s">
        <v>45</v>
      </c>
      <c r="X2055" s="2" t="str">
        <f t="shared" si="130"/>
        <v>40-49</v>
      </c>
      <c r="Y2055" s="2" t="str">
        <f t="shared" si="131"/>
        <v>40-49</v>
      </c>
    </row>
    <row r="2056" spans="1:25" x14ac:dyDescent="0.25">
      <c r="A2056" s="2">
        <v>3875</v>
      </c>
      <c r="B2056" s="2" t="s">
        <v>2669</v>
      </c>
      <c r="C2056" s="2">
        <v>41</v>
      </c>
      <c r="D2056" s="2" t="s">
        <v>33</v>
      </c>
      <c r="E2056" s="2" t="s">
        <v>37</v>
      </c>
      <c r="F2056" s="2" t="s">
        <v>176</v>
      </c>
      <c r="G2056" s="5">
        <v>42498</v>
      </c>
      <c r="H2056" s="2">
        <v>7.73</v>
      </c>
      <c r="I2056" s="2">
        <f t="shared" ca="1" si="128"/>
        <v>7</v>
      </c>
      <c r="J2056" s="2" t="str">
        <f t="shared" ca="1" si="129"/>
        <v>5-10</v>
      </c>
      <c r="K2056" s="5"/>
      <c r="L2056" s="2" t="s">
        <v>44</v>
      </c>
      <c r="M2056" s="2" t="s">
        <v>39</v>
      </c>
      <c r="N2056" s="2">
        <v>5</v>
      </c>
      <c r="O2056" s="2" t="str" cm="1">
        <f t="array" ref="O2056">_xlfn.IFS(HRData[[#This Row],[Performance Rating]]=1,"Very Dissatisfied",HRData[[#This Row],[Performance Rating]]=2,"Dissatisfied",HRData[[#This Row],[Performance Rating]]=3,"Neutral",HRData[[#This Row],[Performance Rating]]=4,"Satisfied",HRData[[#This Row],[Performance Rating]]=5,"Very Satisfied")</f>
        <v>Very Satisfied</v>
      </c>
      <c r="P2056" s="7">
        <v>40318</v>
      </c>
      <c r="Q2056" s="7">
        <v>2110</v>
      </c>
      <c r="R2056" s="2">
        <v>7</v>
      </c>
      <c r="S2056" s="2">
        <v>1</v>
      </c>
      <c r="T2056" s="2">
        <v>7</v>
      </c>
      <c r="U2056" s="2">
        <v>1</v>
      </c>
      <c r="V2056" s="2" t="str" cm="1">
        <f t="array" ref="V20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56" s="2" t="s">
        <v>31</v>
      </c>
      <c r="X2056" s="2" t="str">
        <f t="shared" si="130"/>
        <v>40-49</v>
      </c>
      <c r="Y2056" s="2" t="str">
        <f t="shared" si="131"/>
        <v>40-49</v>
      </c>
    </row>
    <row r="2057" spans="1:25" x14ac:dyDescent="0.25">
      <c r="A2057" s="2">
        <v>2709</v>
      </c>
      <c r="B2057" s="2" t="s">
        <v>2670</v>
      </c>
      <c r="C2057" s="2">
        <v>19</v>
      </c>
      <c r="D2057" s="2" t="s">
        <v>33</v>
      </c>
      <c r="E2057" s="2" t="s">
        <v>34</v>
      </c>
      <c r="F2057" s="2" t="s">
        <v>166</v>
      </c>
      <c r="G2057" s="5">
        <v>43370</v>
      </c>
      <c r="H2057" s="2">
        <v>5.34</v>
      </c>
      <c r="I2057" s="2">
        <f t="shared" ca="1" si="128"/>
        <v>2</v>
      </c>
      <c r="J2057" s="2" t="str">
        <f t="shared" ca="1" si="129"/>
        <v>1-3</v>
      </c>
      <c r="K2057" s="5">
        <v>44448</v>
      </c>
      <c r="L2057" s="2" t="s">
        <v>44</v>
      </c>
      <c r="M2057" s="2" t="s">
        <v>30</v>
      </c>
      <c r="N2057" s="2">
        <v>5</v>
      </c>
      <c r="O2057" s="2" t="str" cm="1">
        <f t="array" ref="O2057">_xlfn.IFS(HRData[[#This Row],[Performance Rating]]=1,"Very Dissatisfied",HRData[[#This Row],[Performance Rating]]=2,"Dissatisfied",HRData[[#This Row],[Performance Rating]]=3,"Neutral",HRData[[#This Row],[Performance Rating]]=4,"Satisfied",HRData[[#This Row],[Performance Rating]]=5,"Very Satisfied")</f>
        <v>Very Satisfied</v>
      </c>
      <c r="P2057" s="7">
        <v>89162</v>
      </c>
      <c r="Q2057" s="7">
        <v>9769</v>
      </c>
      <c r="R2057" s="2">
        <v>1</v>
      </c>
      <c r="S2057" s="2">
        <v>9</v>
      </c>
      <c r="T2057" s="2">
        <v>2</v>
      </c>
      <c r="U2057" s="2">
        <v>4</v>
      </c>
      <c r="V2057" s="2" t="str" cm="1">
        <f t="array" ref="V2057">_xlfn.IFS(HRData[[#This Row],[Job Satisfaction Level]]=1,"Very Dissatisfied",HRData[[#This Row],[Job Satisfaction Level]]=2,"Dissatisfied",HRData[[#This Row],[Job Satisfaction Level]]=3,"Neutral",HRData[[#This Row],[Job Satisfaction Level]]=4,"Satisfied",HRData[[#This Row],[Job Satisfaction Level]]=5,"Very Satisfied")</f>
        <v>Satisfied</v>
      </c>
      <c r="W2057" s="2" t="s">
        <v>45</v>
      </c>
      <c r="X2057" s="2" t="str">
        <f t="shared" si="130"/>
        <v>10-19</v>
      </c>
      <c r="Y2057" s="2" t="str">
        <f t="shared" si="131"/>
        <v>10-19</v>
      </c>
    </row>
    <row r="2058" spans="1:25" x14ac:dyDescent="0.25">
      <c r="A2058" s="2">
        <v>4938</v>
      </c>
      <c r="B2058" s="2" t="s">
        <v>2671</v>
      </c>
      <c r="C2058" s="2">
        <v>55</v>
      </c>
      <c r="D2058" s="2" t="s">
        <v>33</v>
      </c>
      <c r="E2058" s="2" t="s">
        <v>42</v>
      </c>
      <c r="F2058" s="2" t="s">
        <v>328</v>
      </c>
      <c r="G2058" s="5">
        <v>42067</v>
      </c>
      <c r="H2058" s="2">
        <v>8.91</v>
      </c>
      <c r="I2058" s="2">
        <f t="shared" ca="1" si="128"/>
        <v>9</v>
      </c>
      <c r="J2058" s="2" t="str">
        <f t="shared" ca="1" si="129"/>
        <v>5-10</v>
      </c>
      <c r="K2058" s="5"/>
      <c r="L2058" s="2" t="s">
        <v>29</v>
      </c>
      <c r="M2058" s="2" t="s">
        <v>39</v>
      </c>
      <c r="N2058" s="2">
        <v>5</v>
      </c>
      <c r="O2058" s="2" t="str" cm="1">
        <f t="array" ref="O2058">_xlfn.IFS(HRData[[#This Row],[Performance Rating]]=1,"Very Dissatisfied",HRData[[#This Row],[Performance Rating]]=2,"Dissatisfied",HRData[[#This Row],[Performance Rating]]=3,"Neutral",HRData[[#This Row],[Performance Rating]]=4,"Satisfied",HRData[[#This Row],[Performance Rating]]=5,"Very Satisfied")</f>
        <v>Very Satisfied</v>
      </c>
      <c r="P2058" s="7">
        <v>36652</v>
      </c>
      <c r="Q2058" s="7">
        <v>3357</v>
      </c>
      <c r="R2058" s="2">
        <v>1</v>
      </c>
      <c r="S2058" s="2">
        <v>7</v>
      </c>
      <c r="T2058" s="2">
        <v>10</v>
      </c>
      <c r="U2058" s="2">
        <v>2</v>
      </c>
      <c r="V2058" s="2" t="str" cm="1">
        <f t="array" ref="V2058">_xlfn.IFS(HRData[[#This Row],[Job Satisfaction Level]]=1,"Very Dissatisfied",HRData[[#This Row],[Job Satisfaction Level]]=2,"Dissatisfied",HRData[[#This Row],[Job Satisfaction Level]]=3,"Neutral",HRData[[#This Row],[Job Satisfaction Level]]=4,"Satisfied",HRData[[#This Row],[Job Satisfaction Level]]=5,"Very Satisfied")</f>
        <v>Dissatisfied</v>
      </c>
      <c r="W2058" s="2" t="s">
        <v>40</v>
      </c>
      <c r="X2058" s="2" t="str">
        <f t="shared" si="130"/>
        <v>50-59</v>
      </c>
      <c r="Y2058" s="2" t="str">
        <f t="shared" si="131"/>
        <v>50-59</v>
      </c>
    </row>
    <row r="2059" spans="1:25" x14ac:dyDescent="0.25">
      <c r="A2059" s="2">
        <v>4575</v>
      </c>
      <c r="B2059" s="2" t="s">
        <v>2672</v>
      </c>
      <c r="C2059" s="2">
        <v>60</v>
      </c>
      <c r="D2059" s="2" t="s">
        <v>33</v>
      </c>
      <c r="E2059" s="2" t="s">
        <v>37</v>
      </c>
      <c r="F2059" s="2" t="s">
        <v>820</v>
      </c>
      <c r="G2059" s="5">
        <v>43560</v>
      </c>
      <c r="H2059" s="2">
        <v>4.82</v>
      </c>
      <c r="I2059" s="2">
        <f t="shared" ca="1" si="128"/>
        <v>2</v>
      </c>
      <c r="J2059" s="2" t="str">
        <f t="shared" ca="1" si="129"/>
        <v>1-3</v>
      </c>
      <c r="K2059" s="5">
        <v>44495</v>
      </c>
      <c r="L2059" s="2" t="s">
        <v>44</v>
      </c>
      <c r="M2059" s="2" t="s">
        <v>30</v>
      </c>
      <c r="N2059" s="2">
        <v>4</v>
      </c>
      <c r="O2059" s="2" t="str" cm="1">
        <f t="array" ref="O2059">_xlfn.IFS(HRData[[#This Row],[Performance Rating]]=1,"Very Dissatisfied",HRData[[#This Row],[Performance Rating]]=2,"Dissatisfied",HRData[[#This Row],[Performance Rating]]=3,"Neutral",HRData[[#This Row],[Performance Rating]]=4,"Satisfied",HRData[[#This Row],[Performance Rating]]=5,"Very Satisfied")</f>
        <v>Satisfied</v>
      </c>
      <c r="P2059" s="7">
        <v>46392</v>
      </c>
      <c r="Q2059" s="7">
        <v>4555</v>
      </c>
      <c r="R2059" s="2">
        <v>16</v>
      </c>
      <c r="S2059" s="2">
        <v>0</v>
      </c>
      <c r="T2059" s="2">
        <v>1</v>
      </c>
      <c r="U2059" s="2">
        <v>5</v>
      </c>
      <c r="V2059" s="2" t="str" cm="1">
        <f t="array" ref="V2059">_xlfn.IFS(HRData[[#This Row],[Job Satisfaction Level]]=1,"Very Dissatisfied",HRData[[#This Row],[Job Satisfaction Level]]=2,"Dissatisfied",HRData[[#This Row],[Job Satisfaction Level]]=3,"Neutral",HRData[[#This Row],[Job Satisfaction Level]]=4,"Satisfied",HRData[[#This Row],[Job Satisfaction Level]]=5,"Very Satisfied")</f>
        <v>Very Satisfied</v>
      </c>
      <c r="W2059" s="2" t="s">
        <v>45</v>
      </c>
      <c r="X2059" s="2" t="str">
        <f t="shared" si="130"/>
        <v>60-69</v>
      </c>
      <c r="Y2059" s="2" t="str">
        <f t="shared" si="131"/>
        <v>60-69</v>
      </c>
    </row>
    <row r="2060" spans="1:25" x14ac:dyDescent="0.25">
      <c r="A2060" s="2">
        <v>8478</v>
      </c>
      <c r="B2060" s="2" t="s">
        <v>2673</v>
      </c>
      <c r="C2060" s="2">
        <v>22</v>
      </c>
      <c r="D2060" s="2" t="s">
        <v>33</v>
      </c>
      <c r="E2060" s="2" t="s">
        <v>27</v>
      </c>
      <c r="F2060" s="2" t="s">
        <v>1663</v>
      </c>
      <c r="G2060" s="5">
        <v>44154</v>
      </c>
      <c r="H2060" s="2">
        <v>3.19</v>
      </c>
      <c r="I2060" s="2">
        <f t="shared" ca="1" si="128"/>
        <v>2</v>
      </c>
      <c r="J2060" s="2" t="str">
        <f t="shared" ca="1" si="129"/>
        <v>1-3</v>
      </c>
      <c r="K2060" s="5">
        <v>45134</v>
      </c>
      <c r="L2060" s="2" t="s">
        <v>48</v>
      </c>
      <c r="M2060" s="2" t="s">
        <v>30</v>
      </c>
      <c r="N2060" s="2">
        <v>3</v>
      </c>
      <c r="O2060" s="2" t="str" cm="1">
        <f t="array" ref="O2060">_xlfn.IFS(HRData[[#This Row],[Performance Rating]]=1,"Very Dissatisfied",HRData[[#This Row],[Performance Rating]]=2,"Dissatisfied",HRData[[#This Row],[Performance Rating]]=3,"Neutral",HRData[[#This Row],[Performance Rating]]=4,"Satisfied",HRData[[#This Row],[Performance Rating]]=5,"Very Satisfied")</f>
        <v>Neutral</v>
      </c>
      <c r="P2060" s="7">
        <v>88525</v>
      </c>
      <c r="Q2060" s="7">
        <v>7030</v>
      </c>
      <c r="R2060" s="2">
        <v>12</v>
      </c>
      <c r="S2060" s="2">
        <v>1</v>
      </c>
      <c r="T2060" s="2">
        <v>8</v>
      </c>
      <c r="U2060" s="2">
        <v>1</v>
      </c>
      <c r="V2060" s="2" t="str" cm="1">
        <f t="array" ref="V20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60" s="2" t="s">
        <v>45</v>
      </c>
      <c r="X2060" s="2" t="str">
        <f t="shared" si="130"/>
        <v>20-29</v>
      </c>
      <c r="Y2060" s="2" t="str">
        <f t="shared" si="131"/>
        <v>20-29</v>
      </c>
    </row>
    <row r="2061" spans="1:25" x14ac:dyDescent="0.25">
      <c r="A2061" s="2">
        <v>6806</v>
      </c>
      <c r="B2061" s="2" t="s">
        <v>2674</v>
      </c>
      <c r="C2061" s="2">
        <v>29</v>
      </c>
      <c r="D2061" s="2" t="s">
        <v>33</v>
      </c>
      <c r="E2061" s="2" t="s">
        <v>37</v>
      </c>
      <c r="F2061" s="2" t="s">
        <v>1034</v>
      </c>
      <c r="G2061" s="5">
        <v>42622</v>
      </c>
      <c r="H2061" s="2">
        <v>7.39</v>
      </c>
      <c r="I2061" s="2">
        <f t="shared" ca="1" si="128"/>
        <v>7</v>
      </c>
      <c r="J2061" s="2" t="str">
        <f t="shared" ca="1" si="129"/>
        <v>5-10</v>
      </c>
      <c r="K2061" s="5"/>
      <c r="L2061" s="2" t="s">
        <v>44</v>
      </c>
      <c r="M2061" s="2" t="s">
        <v>39</v>
      </c>
      <c r="N2061" s="2">
        <v>3</v>
      </c>
      <c r="O2061" s="2" t="str" cm="1">
        <f t="array" ref="O2061">_xlfn.IFS(HRData[[#This Row],[Performance Rating]]=1,"Very Dissatisfied",HRData[[#This Row],[Performance Rating]]=2,"Dissatisfied",HRData[[#This Row],[Performance Rating]]=3,"Neutral",HRData[[#This Row],[Performance Rating]]=4,"Satisfied",HRData[[#This Row],[Performance Rating]]=5,"Very Satisfied")</f>
        <v>Neutral</v>
      </c>
      <c r="P2061" s="7">
        <v>31571</v>
      </c>
      <c r="Q2061" s="7">
        <v>7417</v>
      </c>
      <c r="R2061" s="2">
        <v>5</v>
      </c>
      <c r="S2061" s="2">
        <v>0</v>
      </c>
      <c r="T2061" s="2">
        <v>7</v>
      </c>
      <c r="U2061" s="2">
        <v>3</v>
      </c>
      <c r="V2061" s="2" t="str" cm="1">
        <f t="array" ref="V2061">_xlfn.IFS(HRData[[#This Row],[Job Satisfaction Level]]=1,"Very Dissatisfied",HRData[[#This Row],[Job Satisfaction Level]]=2,"Dissatisfied",HRData[[#This Row],[Job Satisfaction Level]]=3,"Neutral",HRData[[#This Row],[Job Satisfaction Level]]=4,"Satisfied",HRData[[#This Row],[Job Satisfaction Level]]=5,"Very Satisfied")</f>
        <v>Neutral</v>
      </c>
      <c r="W2061" s="2" t="s">
        <v>45</v>
      </c>
      <c r="X2061" s="2" t="str">
        <f t="shared" si="130"/>
        <v>20-29</v>
      </c>
      <c r="Y2061" s="2" t="str">
        <f t="shared" si="131"/>
        <v>20-29</v>
      </c>
    </row>
    <row r="2062" spans="1:25" x14ac:dyDescent="0.25">
      <c r="A2062" s="2">
        <v>6618</v>
      </c>
      <c r="B2062" s="2" t="s">
        <v>2675</v>
      </c>
      <c r="C2062" s="2">
        <v>62</v>
      </c>
      <c r="D2062" s="2" t="s">
        <v>33</v>
      </c>
      <c r="E2062" s="2" t="s">
        <v>34</v>
      </c>
      <c r="F2062" s="2" t="s">
        <v>822</v>
      </c>
      <c r="G2062" s="5">
        <v>43589</v>
      </c>
      <c r="H2062" s="2">
        <v>4.74</v>
      </c>
      <c r="I2062" s="2">
        <f t="shared" ca="1" si="128"/>
        <v>5</v>
      </c>
      <c r="J2062" s="2" t="str">
        <f t="shared" ca="1" si="129"/>
        <v>5-10</v>
      </c>
      <c r="K2062" s="5"/>
      <c r="L2062" s="2" t="s">
        <v>44</v>
      </c>
      <c r="M2062" s="2" t="s">
        <v>39</v>
      </c>
      <c r="N2062" s="2">
        <v>5</v>
      </c>
      <c r="O2062" s="2" t="str" cm="1">
        <f t="array" ref="O2062">_xlfn.IFS(HRData[[#This Row],[Performance Rating]]=1,"Very Dissatisfied",HRData[[#This Row],[Performance Rating]]=2,"Dissatisfied",HRData[[#This Row],[Performance Rating]]=3,"Neutral",HRData[[#This Row],[Performance Rating]]=4,"Satisfied",HRData[[#This Row],[Performance Rating]]=5,"Very Satisfied")</f>
        <v>Very Satisfied</v>
      </c>
      <c r="P2062" s="7">
        <v>109887</v>
      </c>
      <c r="Q2062" s="7">
        <v>1971</v>
      </c>
      <c r="R2062" s="2">
        <v>8</v>
      </c>
      <c r="S2062" s="2">
        <v>10</v>
      </c>
      <c r="T2062" s="2">
        <v>1</v>
      </c>
      <c r="U2062" s="2">
        <v>3</v>
      </c>
      <c r="V2062" s="2" t="str" cm="1">
        <f t="array" ref="V2062">_xlfn.IFS(HRData[[#This Row],[Job Satisfaction Level]]=1,"Very Dissatisfied",HRData[[#This Row],[Job Satisfaction Level]]=2,"Dissatisfied",HRData[[#This Row],[Job Satisfaction Level]]=3,"Neutral",HRData[[#This Row],[Job Satisfaction Level]]=4,"Satisfied",HRData[[#This Row],[Job Satisfaction Level]]=5,"Very Satisfied")</f>
        <v>Neutral</v>
      </c>
      <c r="W2062" s="2" t="s">
        <v>31</v>
      </c>
      <c r="X2062" s="2" t="str">
        <f t="shared" si="130"/>
        <v>60-69</v>
      </c>
      <c r="Y2062" s="2" t="str">
        <f t="shared" si="131"/>
        <v>60-69</v>
      </c>
    </row>
    <row r="2063" spans="1:25" x14ac:dyDescent="0.25">
      <c r="A2063" s="2">
        <v>3757</v>
      </c>
      <c r="B2063" s="2" t="s">
        <v>2676</v>
      </c>
      <c r="C2063" s="2">
        <v>27</v>
      </c>
      <c r="D2063" s="2" t="s">
        <v>33</v>
      </c>
      <c r="E2063" s="2" t="s">
        <v>27</v>
      </c>
      <c r="F2063" s="2" t="s">
        <v>1674</v>
      </c>
      <c r="G2063" s="5">
        <v>43727</v>
      </c>
      <c r="H2063" s="2">
        <v>4.3600000000000003</v>
      </c>
      <c r="I2063" s="2">
        <f t="shared" ca="1" si="128"/>
        <v>0</v>
      </c>
      <c r="J2063" s="2" t="str">
        <f t="shared" ca="1" si="129"/>
        <v>New</v>
      </c>
      <c r="K2063" s="5">
        <v>43968</v>
      </c>
      <c r="L2063" s="2" t="s">
        <v>44</v>
      </c>
      <c r="M2063" s="2" t="s">
        <v>30</v>
      </c>
      <c r="N2063" s="2">
        <v>5</v>
      </c>
      <c r="O2063" s="2" t="str" cm="1">
        <f t="array" ref="O2063">_xlfn.IFS(HRData[[#This Row],[Performance Rating]]=1,"Very Dissatisfied",HRData[[#This Row],[Performance Rating]]=2,"Dissatisfied",HRData[[#This Row],[Performance Rating]]=3,"Neutral",HRData[[#This Row],[Performance Rating]]=4,"Satisfied",HRData[[#This Row],[Performance Rating]]=5,"Very Satisfied")</f>
        <v>Very Satisfied</v>
      </c>
      <c r="P2063" s="7">
        <v>46165</v>
      </c>
      <c r="Q2063" s="7">
        <v>3213</v>
      </c>
      <c r="R2063" s="2">
        <v>13</v>
      </c>
      <c r="S2063" s="2">
        <v>8</v>
      </c>
      <c r="T2063" s="2">
        <v>10</v>
      </c>
      <c r="U2063" s="2">
        <v>4</v>
      </c>
      <c r="V2063" s="2" t="str" cm="1">
        <f t="array" ref="V2063">_xlfn.IFS(HRData[[#This Row],[Job Satisfaction Level]]=1,"Very Dissatisfied",HRData[[#This Row],[Job Satisfaction Level]]=2,"Dissatisfied",HRData[[#This Row],[Job Satisfaction Level]]=3,"Neutral",HRData[[#This Row],[Job Satisfaction Level]]=4,"Satisfied",HRData[[#This Row],[Job Satisfaction Level]]=5,"Very Satisfied")</f>
        <v>Satisfied</v>
      </c>
      <c r="W2063" s="2" t="s">
        <v>40</v>
      </c>
      <c r="X2063" s="2" t="str">
        <f t="shared" si="130"/>
        <v>20-29</v>
      </c>
      <c r="Y2063" s="2" t="str">
        <f t="shared" si="131"/>
        <v>20-29</v>
      </c>
    </row>
    <row r="2064" spans="1:25" x14ac:dyDescent="0.25">
      <c r="A2064" s="2">
        <v>6368</v>
      </c>
      <c r="B2064" s="2" t="s">
        <v>2677</v>
      </c>
      <c r="C2064" s="2">
        <v>56</v>
      </c>
      <c r="D2064" s="2" t="s">
        <v>33</v>
      </c>
      <c r="E2064" s="2" t="s">
        <v>42</v>
      </c>
      <c r="F2064" s="2" t="s">
        <v>312</v>
      </c>
      <c r="G2064" s="5">
        <v>44000</v>
      </c>
      <c r="H2064" s="2">
        <v>3.61</v>
      </c>
      <c r="I2064" s="2">
        <f t="shared" ca="1" si="128"/>
        <v>3</v>
      </c>
      <c r="J2064" s="2" t="str">
        <f t="shared" ca="1" si="129"/>
        <v>3-5</v>
      </c>
      <c r="K2064" s="5"/>
      <c r="L2064" s="2" t="s">
        <v>29</v>
      </c>
      <c r="M2064" s="2" t="s">
        <v>39</v>
      </c>
      <c r="N2064" s="2">
        <v>2</v>
      </c>
      <c r="O2064" s="2" t="str" cm="1">
        <f t="array" ref="O2064">_xlfn.IFS(HRData[[#This Row],[Performance Rating]]=1,"Very Dissatisfied",HRData[[#This Row],[Performance Rating]]=2,"Dissatisfied",HRData[[#This Row],[Performance Rating]]=3,"Neutral",HRData[[#This Row],[Performance Rating]]=4,"Satisfied",HRData[[#This Row],[Performance Rating]]=5,"Very Satisfied")</f>
        <v>Dissatisfied</v>
      </c>
      <c r="P2064" s="7">
        <v>120539</v>
      </c>
      <c r="Q2064" s="7">
        <v>7062</v>
      </c>
      <c r="R2064" s="2">
        <v>13</v>
      </c>
      <c r="S2064" s="2">
        <v>2</v>
      </c>
      <c r="T2064" s="2">
        <v>2</v>
      </c>
      <c r="U2064" s="2">
        <v>1</v>
      </c>
      <c r="V2064" s="2" t="str" cm="1">
        <f t="array" ref="V20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64" s="2" t="s">
        <v>45</v>
      </c>
      <c r="X2064" s="2" t="str">
        <f t="shared" si="130"/>
        <v>50-59</v>
      </c>
      <c r="Y2064" s="2" t="str">
        <f t="shared" si="131"/>
        <v>50-59</v>
      </c>
    </row>
    <row r="2065" spans="1:25" x14ac:dyDescent="0.25">
      <c r="A2065" s="2">
        <v>3593</v>
      </c>
      <c r="B2065" s="2" t="s">
        <v>2678</v>
      </c>
      <c r="C2065" s="2">
        <v>39</v>
      </c>
      <c r="D2065" s="2" t="s">
        <v>33</v>
      </c>
      <c r="E2065" s="2" t="s">
        <v>50</v>
      </c>
      <c r="F2065" s="2" t="s">
        <v>407</v>
      </c>
      <c r="G2065" s="5">
        <v>42133</v>
      </c>
      <c r="H2065" s="2">
        <v>8.73</v>
      </c>
      <c r="I2065" s="2">
        <f t="shared" ca="1" si="128"/>
        <v>8</v>
      </c>
      <c r="J2065" s="2" t="str">
        <f t="shared" ca="1" si="129"/>
        <v>5-10</v>
      </c>
      <c r="K2065" s="5"/>
      <c r="L2065" s="2" t="s">
        <v>29</v>
      </c>
      <c r="M2065" s="2" t="s">
        <v>39</v>
      </c>
      <c r="N2065" s="2">
        <v>3</v>
      </c>
      <c r="O2065" s="2" t="str" cm="1">
        <f t="array" ref="O2065">_xlfn.IFS(HRData[[#This Row],[Performance Rating]]=1,"Very Dissatisfied",HRData[[#This Row],[Performance Rating]]=2,"Dissatisfied",HRData[[#This Row],[Performance Rating]]=3,"Neutral",HRData[[#This Row],[Performance Rating]]=4,"Satisfied",HRData[[#This Row],[Performance Rating]]=5,"Very Satisfied")</f>
        <v>Neutral</v>
      </c>
      <c r="P2065" s="7">
        <v>87527</v>
      </c>
      <c r="Q2065" s="7">
        <v>3464</v>
      </c>
      <c r="R2065" s="2">
        <v>7</v>
      </c>
      <c r="S2065" s="2">
        <v>3</v>
      </c>
      <c r="T2065" s="2">
        <v>6</v>
      </c>
      <c r="U2065" s="2">
        <v>5</v>
      </c>
      <c r="V2065" s="2" t="str" cm="1">
        <f t="array" ref="V2065">_xlfn.IFS(HRData[[#This Row],[Job Satisfaction Level]]=1,"Very Dissatisfied",HRData[[#This Row],[Job Satisfaction Level]]=2,"Dissatisfied",HRData[[#This Row],[Job Satisfaction Level]]=3,"Neutral",HRData[[#This Row],[Job Satisfaction Level]]=4,"Satisfied",HRData[[#This Row],[Job Satisfaction Level]]=5,"Very Satisfied")</f>
        <v>Very Satisfied</v>
      </c>
      <c r="W2065" s="2" t="s">
        <v>31</v>
      </c>
      <c r="X2065" s="2" t="str">
        <f t="shared" si="130"/>
        <v>30-39</v>
      </c>
      <c r="Y2065" s="2" t="str">
        <f t="shared" si="131"/>
        <v>30-39</v>
      </c>
    </row>
    <row r="2066" spans="1:25" x14ac:dyDescent="0.25">
      <c r="A2066" s="2">
        <v>5349</v>
      </c>
      <c r="B2066" s="2" t="s">
        <v>2679</v>
      </c>
      <c r="C2066" s="2">
        <v>32</v>
      </c>
      <c r="D2066" s="2" t="s">
        <v>33</v>
      </c>
      <c r="E2066" s="2" t="s">
        <v>27</v>
      </c>
      <c r="F2066" s="2" t="s">
        <v>405</v>
      </c>
      <c r="G2066" s="5">
        <v>44249</v>
      </c>
      <c r="H2066" s="2">
        <v>2.93</v>
      </c>
      <c r="I2066" s="2">
        <f t="shared" ca="1" si="128"/>
        <v>2</v>
      </c>
      <c r="J2066" s="2" t="str">
        <f t="shared" ca="1" si="129"/>
        <v>1-3</v>
      </c>
      <c r="K2066" s="5">
        <v>45092</v>
      </c>
      <c r="L2066" s="2" t="s">
        <v>29</v>
      </c>
      <c r="M2066" s="2" t="s">
        <v>30</v>
      </c>
      <c r="N2066" s="2">
        <v>3</v>
      </c>
      <c r="O2066" s="2" t="str" cm="1">
        <f t="array" ref="O2066">_xlfn.IFS(HRData[[#This Row],[Performance Rating]]=1,"Very Dissatisfied",HRData[[#This Row],[Performance Rating]]=2,"Dissatisfied",HRData[[#This Row],[Performance Rating]]=3,"Neutral",HRData[[#This Row],[Performance Rating]]=4,"Satisfied",HRData[[#This Row],[Performance Rating]]=5,"Very Satisfied")</f>
        <v>Neutral</v>
      </c>
      <c r="P2066" s="7">
        <v>130107</v>
      </c>
      <c r="Q2066" s="7">
        <v>6064</v>
      </c>
      <c r="R2066" s="2">
        <v>1</v>
      </c>
      <c r="S2066" s="2">
        <v>3</v>
      </c>
      <c r="T2066" s="2">
        <v>9</v>
      </c>
      <c r="U2066" s="2">
        <v>1</v>
      </c>
      <c r="V2066" s="2" t="str" cm="1">
        <f t="array" ref="V20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66" s="2" t="s">
        <v>40</v>
      </c>
      <c r="X2066" s="2" t="str">
        <f t="shared" si="130"/>
        <v>30-39</v>
      </c>
      <c r="Y2066" s="2" t="str">
        <f t="shared" si="131"/>
        <v>30-39</v>
      </c>
    </row>
    <row r="2067" spans="1:25" x14ac:dyDescent="0.25">
      <c r="A2067" s="2">
        <v>2927</v>
      </c>
      <c r="B2067" s="2" t="s">
        <v>2680</v>
      </c>
      <c r="C2067" s="2">
        <v>40</v>
      </c>
      <c r="D2067" s="2" t="s">
        <v>33</v>
      </c>
      <c r="E2067" s="2" t="s">
        <v>27</v>
      </c>
      <c r="F2067" s="2" t="s">
        <v>284</v>
      </c>
      <c r="G2067" s="5">
        <v>43519</v>
      </c>
      <c r="H2067" s="2">
        <v>4.93</v>
      </c>
      <c r="I2067" s="2">
        <f t="shared" ca="1" si="128"/>
        <v>5</v>
      </c>
      <c r="J2067" s="2" t="str">
        <f t="shared" ca="1" si="129"/>
        <v>5-10</v>
      </c>
      <c r="K2067" s="5"/>
      <c r="L2067" s="2" t="s">
        <v>56</v>
      </c>
      <c r="M2067" s="2" t="s">
        <v>39</v>
      </c>
      <c r="N2067" s="2">
        <v>3</v>
      </c>
      <c r="O2067" s="2" t="str" cm="1">
        <f t="array" ref="O2067">_xlfn.IFS(HRData[[#This Row],[Performance Rating]]=1,"Very Dissatisfied",HRData[[#This Row],[Performance Rating]]=2,"Dissatisfied",HRData[[#This Row],[Performance Rating]]=3,"Neutral",HRData[[#This Row],[Performance Rating]]=4,"Satisfied",HRData[[#This Row],[Performance Rating]]=5,"Very Satisfied")</f>
        <v>Neutral</v>
      </c>
      <c r="P2067" s="7">
        <v>97509</v>
      </c>
      <c r="Q2067" s="7">
        <v>2241</v>
      </c>
      <c r="R2067" s="2">
        <v>13</v>
      </c>
      <c r="S2067" s="2">
        <v>1</v>
      </c>
      <c r="T2067" s="2">
        <v>3</v>
      </c>
      <c r="U2067" s="2">
        <v>3</v>
      </c>
      <c r="V2067" s="2" t="str" cm="1">
        <f t="array" ref="V2067">_xlfn.IFS(HRData[[#This Row],[Job Satisfaction Level]]=1,"Very Dissatisfied",HRData[[#This Row],[Job Satisfaction Level]]=2,"Dissatisfied",HRData[[#This Row],[Job Satisfaction Level]]=3,"Neutral",HRData[[#This Row],[Job Satisfaction Level]]=4,"Satisfied",HRData[[#This Row],[Job Satisfaction Level]]=5,"Very Satisfied")</f>
        <v>Neutral</v>
      </c>
      <c r="W2067" s="2" t="s">
        <v>40</v>
      </c>
      <c r="X2067" s="2" t="str">
        <f t="shared" si="130"/>
        <v>40-49</v>
      </c>
      <c r="Y2067" s="2" t="str">
        <f t="shared" si="131"/>
        <v>40-49</v>
      </c>
    </row>
    <row r="2068" spans="1:25" x14ac:dyDescent="0.25">
      <c r="A2068" s="2">
        <v>5081</v>
      </c>
      <c r="B2068" s="2" t="s">
        <v>2681</v>
      </c>
      <c r="C2068" s="2">
        <v>51</v>
      </c>
      <c r="D2068" s="2" t="s">
        <v>33</v>
      </c>
      <c r="E2068" s="2" t="s">
        <v>27</v>
      </c>
      <c r="F2068" s="2" t="s">
        <v>2682</v>
      </c>
      <c r="G2068" s="5">
        <v>42465</v>
      </c>
      <c r="H2068" s="2">
        <v>7.82</v>
      </c>
      <c r="I2068" s="2">
        <f t="shared" ca="1" si="128"/>
        <v>2</v>
      </c>
      <c r="J2068" s="2" t="str">
        <f t="shared" ca="1" si="129"/>
        <v>1-3</v>
      </c>
      <c r="K2068" s="5">
        <v>43451</v>
      </c>
      <c r="L2068" s="2" t="s">
        <v>48</v>
      </c>
      <c r="M2068" s="2" t="s">
        <v>30</v>
      </c>
      <c r="N2068" s="2">
        <v>3</v>
      </c>
      <c r="O2068" s="2" t="str" cm="1">
        <f t="array" ref="O2068">_xlfn.IFS(HRData[[#This Row],[Performance Rating]]=1,"Very Dissatisfied",HRData[[#This Row],[Performance Rating]]=2,"Dissatisfied",HRData[[#This Row],[Performance Rating]]=3,"Neutral",HRData[[#This Row],[Performance Rating]]=4,"Satisfied",HRData[[#This Row],[Performance Rating]]=5,"Very Satisfied")</f>
        <v>Neutral</v>
      </c>
      <c r="P2068" s="7">
        <v>139966</v>
      </c>
      <c r="Q2068" s="7">
        <v>2868</v>
      </c>
      <c r="R2068" s="2">
        <v>10</v>
      </c>
      <c r="S2068" s="2">
        <v>1</v>
      </c>
      <c r="T2068" s="2">
        <v>7</v>
      </c>
      <c r="U2068" s="2">
        <v>3</v>
      </c>
      <c r="V2068" s="2" t="str" cm="1">
        <f t="array" ref="V2068">_xlfn.IFS(HRData[[#This Row],[Job Satisfaction Level]]=1,"Very Dissatisfied",HRData[[#This Row],[Job Satisfaction Level]]=2,"Dissatisfied",HRData[[#This Row],[Job Satisfaction Level]]=3,"Neutral",HRData[[#This Row],[Job Satisfaction Level]]=4,"Satisfied",HRData[[#This Row],[Job Satisfaction Level]]=5,"Very Satisfied")</f>
        <v>Neutral</v>
      </c>
      <c r="W2068" s="2" t="s">
        <v>45</v>
      </c>
      <c r="X2068" s="2" t="str">
        <f t="shared" si="130"/>
        <v>50-59</v>
      </c>
      <c r="Y2068" s="2" t="str">
        <f t="shared" si="131"/>
        <v>50-59</v>
      </c>
    </row>
    <row r="2069" spans="1:25" x14ac:dyDescent="0.25">
      <c r="A2069" s="2">
        <v>3751</v>
      </c>
      <c r="B2069" s="2" t="s">
        <v>2683</v>
      </c>
      <c r="C2069" s="2">
        <v>32</v>
      </c>
      <c r="D2069" s="2" t="s">
        <v>33</v>
      </c>
      <c r="E2069" s="2" t="s">
        <v>50</v>
      </c>
      <c r="F2069" s="2" t="s">
        <v>974</v>
      </c>
      <c r="G2069" s="5">
        <v>41847</v>
      </c>
      <c r="H2069" s="2">
        <v>9.51</v>
      </c>
      <c r="I2069" s="2">
        <f t="shared" ca="1" si="128"/>
        <v>9</v>
      </c>
      <c r="J2069" s="2" t="str">
        <f t="shared" ca="1" si="129"/>
        <v>5-10</v>
      </c>
      <c r="K2069" s="5"/>
      <c r="L2069" s="2" t="s">
        <v>44</v>
      </c>
      <c r="M2069" s="2" t="s">
        <v>39</v>
      </c>
      <c r="N2069" s="2">
        <v>4</v>
      </c>
      <c r="O2069" s="2" t="str" cm="1">
        <f t="array" ref="O2069">_xlfn.IFS(HRData[[#This Row],[Performance Rating]]=1,"Very Dissatisfied",HRData[[#This Row],[Performance Rating]]=2,"Dissatisfied",HRData[[#This Row],[Performance Rating]]=3,"Neutral",HRData[[#This Row],[Performance Rating]]=4,"Satisfied",HRData[[#This Row],[Performance Rating]]=5,"Very Satisfied")</f>
        <v>Satisfied</v>
      </c>
      <c r="P2069" s="7">
        <v>79388</v>
      </c>
      <c r="Q2069" s="7">
        <v>8436</v>
      </c>
      <c r="R2069" s="2">
        <v>10</v>
      </c>
      <c r="S2069" s="2">
        <v>5</v>
      </c>
      <c r="T2069" s="2">
        <v>3</v>
      </c>
      <c r="U2069" s="2">
        <v>3</v>
      </c>
      <c r="V2069" s="2" t="str" cm="1">
        <f t="array" ref="V2069">_xlfn.IFS(HRData[[#This Row],[Job Satisfaction Level]]=1,"Very Dissatisfied",HRData[[#This Row],[Job Satisfaction Level]]=2,"Dissatisfied",HRData[[#This Row],[Job Satisfaction Level]]=3,"Neutral",HRData[[#This Row],[Job Satisfaction Level]]=4,"Satisfied",HRData[[#This Row],[Job Satisfaction Level]]=5,"Very Satisfied")</f>
        <v>Neutral</v>
      </c>
      <c r="W2069" s="2" t="s">
        <v>45</v>
      </c>
      <c r="X2069" s="2" t="str">
        <f t="shared" si="130"/>
        <v>30-39</v>
      </c>
      <c r="Y2069" s="2" t="str">
        <f t="shared" si="131"/>
        <v>30-39</v>
      </c>
    </row>
    <row r="2070" spans="1:25" x14ac:dyDescent="0.25">
      <c r="A2070" s="2">
        <v>2697</v>
      </c>
      <c r="B2070" s="2" t="s">
        <v>2684</v>
      </c>
      <c r="C2070" s="2">
        <v>29</v>
      </c>
      <c r="D2070" s="2" t="s">
        <v>33</v>
      </c>
      <c r="E2070" s="2" t="s">
        <v>50</v>
      </c>
      <c r="F2070" s="2" t="s">
        <v>178</v>
      </c>
      <c r="G2070" s="5">
        <v>43205</v>
      </c>
      <c r="H2070" s="2">
        <v>5.79</v>
      </c>
      <c r="I2070" s="2">
        <f t="shared" ca="1" si="128"/>
        <v>2</v>
      </c>
      <c r="J2070" s="2" t="str">
        <f t="shared" ca="1" si="129"/>
        <v>1-3</v>
      </c>
      <c r="K2070" s="5">
        <v>43994</v>
      </c>
      <c r="L2070" s="2" t="s">
        <v>29</v>
      </c>
      <c r="M2070" s="2" t="s">
        <v>30</v>
      </c>
      <c r="N2070" s="2">
        <v>1</v>
      </c>
      <c r="O2070" s="2" t="str" cm="1">
        <f t="array" ref="O2070">_xlfn.IFS(HRData[[#This Row],[Performance Rating]]=1,"Very Dissatisfied",HRData[[#This Row],[Performance Rating]]=2,"Dissatisfied",HRData[[#This Row],[Performance Rating]]=3,"Neutral",HRData[[#This Row],[Performance Rating]]=4,"Satisfied",HRData[[#This Row],[Performance Rating]]=5,"Very Satisfied")</f>
        <v>Very Dissatisfied</v>
      </c>
      <c r="P2070" s="7">
        <v>127640</v>
      </c>
      <c r="Q2070" s="7">
        <v>3336</v>
      </c>
      <c r="R2070" s="2">
        <v>16</v>
      </c>
      <c r="S2070" s="2">
        <v>4</v>
      </c>
      <c r="T2070" s="2">
        <v>0</v>
      </c>
      <c r="U2070" s="2">
        <v>5</v>
      </c>
      <c r="V2070" s="2" t="str" cm="1">
        <f t="array" ref="V2070">_xlfn.IFS(HRData[[#This Row],[Job Satisfaction Level]]=1,"Very Dissatisfied",HRData[[#This Row],[Job Satisfaction Level]]=2,"Dissatisfied",HRData[[#This Row],[Job Satisfaction Level]]=3,"Neutral",HRData[[#This Row],[Job Satisfaction Level]]=4,"Satisfied",HRData[[#This Row],[Job Satisfaction Level]]=5,"Very Satisfied")</f>
        <v>Very Satisfied</v>
      </c>
      <c r="W2070" s="2" t="s">
        <v>40</v>
      </c>
      <c r="X2070" s="2" t="str">
        <f t="shared" si="130"/>
        <v>20-29</v>
      </c>
      <c r="Y2070" s="2" t="str">
        <f t="shared" si="131"/>
        <v>20-29</v>
      </c>
    </row>
    <row r="2071" spans="1:25" x14ac:dyDescent="0.25">
      <c r="A2071" s="2">
        <v>7684</v>
      </c>
      <c r="B2071" s="2" t="s">
        <v>2685</v>
      </c>
      <c r="C2071" s="2">
        <v>50</v>
      </c>
      <c r="D2071" s="2" t="s">
        <v>33</v>
      </c>
      <c r="E2071" s="2" t="s">
        <v>37</v>
      </c>
      <c r="F2071" s="2" t="s">
        <v>789</v>
      </c>
      <c r="G2071" s="5">
        <v>44720</v>
      </c>
      <c r="H2071" s="2">
        <v>1.64</v>
      </c>
      <c r="I2071" s="2">
        <f t="shared" ca="1" si="128"/>
        <v>1</v>
      </c>
      <c r="J2071" s="2" t="str">
        <f t="shared" ca="1" si="129"/>
        <v>1-3</v>
      </c>
      <c r="K2071" s="5"/>
      <c r="L2071" s="2" t="s">
        <v>56</v>
      </c>
      <c r="M2071" s="2" t="s">
        <v>39</v>
      </c>
      <c r="N2071" s="2">
        <v>1</v>
      </c>
      <c r="O2071" s="2" t="str" cm="1">
        <f t="array" ref="O2071">_xlfn.IFS(HRData[[#This Row],[Performance Rating]]=1,"Very Dissatisfied",HRData[[#This Row],[Performance Rating]]=2,"Dissatisfied",HRData[[#This Row],[Performance Rating]]=3,"Neutral",HRData[[#This Row],[Performance Rating]]=4,"Satisfied",HRData[[#This Row],[Performance Rating]]=5,"Very Satisfied")</f>
        <v>Very Dissatisfied</v>
      </c>
      <c r="P2071" s="7">
        <v>32907</v>
      </c>
      <c r="Q2071" s="7">
        <v>6668</v>
      </c>
      <c r="R2071" s="2">
        <v>2</v>
      </c>
      <c r="S2071" s="2">
        <v>1</v>
      </c>
      <c r="T2071" s="2">
        <v>1</v>
      </c>
      <c r="U2071" s="2">
        <v>1</v>
      </c>
      <c r="V2071" s="2" t="str" cm="1">
        <f t="array" ref="V20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71" s="2" t="s">
        <v>31</v>
      </c>
      <c r="X2071" s="2" t="str">
        <f t="shared" si="130"/>
        <v>50-59</v>
      </c>
      <c r="Y2071" s="2" t="str">
        <f t="shared" si="131"/>
        <v>50-59</v>
      </c>
    </row>
    <row r="2072" spans="1:25" x14ac:dyDescent="0.25">
      <c r="A2072" s="2">
        <v>2713</v>
      </c>
      <c r="B2072" s="2" t="s">
        <v>2686</v>
      </c>
      <c r="C2072" s="2">
        <v>43</v>
      </c>
      <c r="D2072" s="2" t="s">
        <v>33</v>
      </c>
      <c r="E2072" s="2" t="s">
        <v>37</v>
      </c>
      <c r="F2072" s="2" t="s">
        <v>269</v>
      </c>
      <c r="G2072" s="5">
        <v>41840</v>
      </c>
      <c r="H2072" s="2">
        <v>9.5299999999999994</v>
      </c>
      <c r="I2072" s="2">
        <f t="shared" ca="1" si="128"/>
        <v>6</v>
      </c>
      <c r="J2072" s="2" t="str">
        <f t="shared" ca="1" si="129"/>
        <v>5-10</v>
      </c>
      <c r="K2072" s="5">
        <v>44282</v>
      </c>
      <c r="L2072" s="2" t="s">
        <v>56</v>
      </c>
      <c r="M2072" s="2" t="s">
        <v>30</v>
      </c>
      <c r="N2072" s="2">
        <v>4</v>
      </c>
      <c r="O2072" s="2" t="str" cm="1">
        <f t="array" ref="O2072">_xlfn.IFS(HRData[[#This Row],[Performance Rating]]=1,"Very Dissatisfied",HRData[[#This Row],[Performance Rating]]=2,"Dissatisfied",HRData[[#This Row],[Performance Rating]]=3,"Neutral",HRData[[#This Row],[Performance Rating]]=4,"Satisfied",HRData[[#This Row],[Performance Rating]]=5,"Very Satisfied")</f>
        <v>Satisfied</v>
      </c>
      <c r="P2072" s="7">
        <v>93313</v>
      </c>
      <c r="Q2072" s="7">
        <v>8695</v>
      </c>
      <c r="R2072" s="2">
        <v>6</v>
      </c>
      <c r="S2072" s="2">
        <v>2</v>
      </c>
      <c r="T2072" s="2">
        <v>2</v>
      </c>
      <c r="U2072" s="2">
        <v>2</v>
      </c>
      <c r="V2072" s="2" t="str" cm="1">
        <f t="array" ref="V2072">_xlfn.IFS(HRData[[#This Row],[Job Satisfaction Level]]=1,"Very Dissatisfied",HRData[[#This Row],[Job Satisfaction Level]]=2,"Dissatisfied",HRData[[#This Row],[Job Satisfaction Level]]=3,"Neutral",HRData[[#This Row],[Job Satisfaction Level]]=4,"Satisfied",HRData[[#This Row],[Job Satisfaction Level]]=5,"Very Satisfied")</f>
        <v>Dissatisfied</v>
      </c>
      <c r="W2072" s="2" t="s">
        <v>31</v>
      </c>
      <c r="X2072" s="2" t="str">
        <f t="shared" si="130"/>
        <v>40-49</v>
      </c>
      <c r="Y2072" s="2" t="str">
        <f t="shared" si="131"/>
        <v>40-49</v>
      </c>
    </row>
    <row r="2073" spans="1:25" x14ac:dyDescent="0.25">
      <c r="A2073" s="2">
        <v>1238</v>
      </c>
      <c r="B2073" s="2" t="s">
        <v>2687</v>
      </c>
      <c r="C2073" s="2">
        <v>45</v>
      </c>
      <c r="D2073" s="2" t="s">
        <v>33</v>
      </c>
      <c r="E2073" s="2" t="s">
        <v>37</v>
      </c>
      <c r="F2073" s="2" t="s">
        <v>280</v>
      </c>
      <c r="G2073" s="5">
        <v>42735</v>
      </c>
      <c r="H2073" s="2">
        <v>7.08</v>
      </c>
      <c r="I2073" s="2">
        <f t="shared" ca="1" si="128"/>
        <v>6</v>
      </c>
      <c r="J2073" s="2" t="str">
        <f t="shared" ca="1" si="129"/>
        <v>5-10</v>
      </c>
      <c r="K2073" s="5">
        <v>45237</v>
      </c>
      <c r="L2073" s="2" t="s">
        <v>56</v>
      </c>
      <c r="M2073" s="2" t="s">
        <v>30</v>
      </c>
      <c r="N2073" s="2">
        <v>5</v>
      </c>
      <c r="O2073" s="2" t="str" cm="1">
        <f t="array" ref="O2073">_xlfn.IFS(HRData[[#This Row],[Performance Rating]]=1,"Very Dissatisfied",HRData[[#This Row],[Performance Rating]]=2,"Dissatisfied",HRData[[#This Row],[Performance Rating]]=3,"Neutral",HRData[[#This Row],[Performance Rating]]=4,"Satisfied",HRData[[#This Row],[Performance Rating]]=5,"Very Satisfied")</f>
        <v>Very Satisfied</v>
      </c>
      <c r="P2073" s="7">
        <v>84057</v>
      </c>
      <c r="Q2073" s="7">
        <v>8362</v>
      </c>
      <c r="R2073" s="2">
        <v>13</v>
      </c>
      <c r="S2073" s="2">
        <v>6</v>
      </c>
      <c r="T2073" s="2">
        <v>5</v>
      </c>
      <c r="U2073" s="2">
        <v>5</v>
      </c>
      <c r="V2073" s="2" t="str" cm="1">
        <f t="array" ref="V2073">_xlfn.IFS(HRData[[#This Row],[Job Satisfaction Level]]=1,"Very Dissatisfied",HRData[[#This Row],[Job Satisfaction Level]]=2,"Dissatisfied",HRData[[#This Row],[Job Satisfaction Level]]=3,"Neutral",HRData[[#This Row],[Job Satisfaction Level]]=4,"Satisfied",HRData[[#This Row],[Job Satisfaction Level]]=5,"Very Satisfied")</f>
        <v>Very Satisfied</v>
      </c>
      <c r="W2073" s="2" t="s">
        <v>31</v>
      </c>
      <c r="X2073" s="2" t="str">
        <f t="shared" si="130"/>
        <v>40-49</v>
      </c>
      <c r="Y2073" s="2" t="str">
        <f t="shared" si="131"/>
        <v>40-49</v>
      </c>
    </row>
    <row r="2074" spans="1:25" x14ac:dyDescent="0.25">
      <c r="A2074" s="2">
        <v>8856</v>
      </c>
      <c r="B2074" s="2" t="s">
        <v>2688</v>
      </c>
      <c r="C2074" s="2">
        <v>50</v>
      </c>
      <c r="D2074" s="2" t="s">
        <v>33</v>
      </c>
      <c r="E2074" s="2" t="s">
        <v>34</v>
      </c>
      <c r="F2074" s="2" t="s">
        <v>2130</v>
      </c>
      <c r="G2074" s="5">
        <v>43186</v>
      </c>
      <c r="H2074" s="2">
        <v>5.84</v>
      </c>
      <c r="I2074" s="2">
        <f t="shared" ca="1" si="128"/>
        <v>6</v>
      </c>
      <c r="J2074" s="2" t="str">
        <f t="shared" ca="1" si="129"/>
        <v>5-10</v>
      </c>
      <c r="K2074" s="5"/>
      <c r="L2074" s="2" t="s">
        <v>48</v>
      </c>
      <c r="M2074" s="2" t="s">
        <v>39</v>
      </c>
      <c r="N2074" s="2">
        <v>4</v>
      </c>
      <c r="O2074" s="2" t="str" cm="1">
        <f t="array" ref="O2074">_xlfn.IFS(HRData[[#This Row],[Performance Rating]]=1,"Very Dissatisfied",HRData[[#This Row],[Performance Rating]]=2,"Dissatisfied",HRData[[#This Row],[Performance Rating]]=3,"Neutral",HRData[[#This Row],[Performance Rating]]=4,"Satisfied",HRData[[#This Row],[Performance Rating]]=5,"Very Satisfied")</f>
        <v>Satisfied</v>
      </c>
      <c r="P2074" s="7">
        <v>105294</v>
      </c>
      <c r="Q2074" s="7">
        <v>2864</v>
      </c>
      <c r="R2074" s="2">
        <v>16</v>
      </c>
      <c r="S2074" s="2">
        <v>3</v>
      </c>
      <c r="T2074" s="2">
        <v>9</v>
      </c>
      <c r="U2074" s="2">
        <v>3</v>
      </c>
      <c r="V2074" s="2" t="str" cm="1">
        <f t="array" ref="V2074">_xlfn.IFS(HRData[[#This Row],[Job Satisfaction Level]]=1,"Very Dissatisfied",HRData[[#This Row],[Job Satisfaction Level]]=2,"Dissatisfied",HRData[[#This Row],[Job Satisfaction Level]]=3,"Neutral",HRData[[#This Row],[Job Satisfaction Level]]=4,"Satisfied",HRData[[#This Row],[Job Satisfaction Level]]=5,"Very Satisfied")</f>
        <v>Neutral</v>
      </c>
      <c r="W2074" s="2" t="s">
        <v>40</v>
      </c>
      <c r="X2074" s="2" t="str">
        <f t="shared" si="130"/>
        <v>50-59</v>
      </c>
      <c r="Y2074" s="2" t="str">
        <f t="shared" si="131"/>
        <v>50-59</v>
      </c>
    </row>
    <row r="2075" spans="1:25" x14ac:dyDescent="0.25">
      <c r="A2075" s="2">
        <v>7454</v>
      </c>
      <c r="B2075" s="2" t="s">
        <v>2689</v>
      </c>
      <c r="C2075" s="2">
        <v>28</v>
      </c>
      <c r="D2075" s="2" t="s">
        <v>33</v>
      </c>
      <c r="E2075" s="2" t="s">
        <v>50</v>
      </c>
      <c r="F2075" s="2" t="s">
        <v>1025</v>
      </c>
      <c r="G2075" s="5">
        <v>42049</v>
      </c>
      <c r="H2075" s="2">
        <v>8.9600000000000009</v>
      </c>
      <c r="I2075" s="2">
        <f t="shared" ca="1" si="128"/>
        <v>7</v>
      </c>
      <c r="J2075" s="2" t="str">
        <f t="shared" ca="1" si="129"/>
        <v>5-10</v>
      </c>
      <c r="K2075" s="5">
        <v>44703</v>
      </c>
      <c r="L2075" s="2" t="s">
        <v>44</v>
      </c>
      <c r="M2075" s="2" t="s">
        <v>30</v>
      </c>
      <c r="N2075" s="2">
        <v>3</v>
      </c>
      <c r="O2075" s="2" t="str" cm="1">
        <f t="array" ref="O2075">_xlfn.IFS(HRData[[#This Row],[Performance Rating]]=1,"Very Dissatisfied",HRData[[#This Row],[Performance Rating]]=2,"Dissatisfied",HRData[[#This Row],[Performance Rating]]=3,"Neutral",HRData[[#This Row],[Performance Rating]]=4,"Satisfied",HRData[[#This Row],[Performance Rating]]=5,"Very Satisfied")</f>
        <v>Neutral</v>
      </c>
      <c r="P2075" s="7">
        <v>56803</v>
      </c>
      <c r="Q2075" s="7">
        <v>6571</v>
      </c>
      <c r="R2075" s="2">
        <v>2</v>
      </c>
      <c r="S2075" s="2">
        <v>5</v>
      </c>
      <c r="T2075" s="2">
        <v>3</v>
      </c>
      <c r="U2075" s="2">
        <v>1</v>
      </c>
      <c r="V2075" s="2" t="str" cm="1">
        <f t="array" ref="V20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75" s="2" t="s">
        <v>31</v>
      </c>
      <c r="X2075" s="2" t="str">
        <f t="shared" si="130"/>
        <v>20-29</v>
      </c>
      <c r="Y2075" s="2" t="str">
        <f t="shared" si="131"/>
        <v>20-29</v>
      </c>
    </row>
    <row r="2076" spans="1:25" x14ac:dyDescent="0.25">
      <c r="A2076" s="2">
        <v>3180</v>
      </c>
      <c r="B2076" s="2" t="s">
        <v>2690</v>
      </c>
      <c r="C2076" s="2">
        <v>38</v>
      </c>
      <c r="D2076" s="2" t="s">
        <v>33</v>
      </c>
      <c r="E2076" s="2" t="s">
        <v>42</v>
      </c>
      <c r="F2076" s="2" t="s">
        <v>43</v>
      </c>
      <c r="G2076" s="5">
        <v>43960</v>
      </c>
      <c r="H2076" s="2">
        <v>3.72</v>
      </c>
      <c r="I2076" s="2">
        <f t="shared" ca="1" si="128"/>
        <v>3</v>
      </c>
      <c r="J2076" s="2" t="str">
        <f t="shared" ca="1" si="129"/>
        <v>3-5</v>
      </c>
      <c r="K2076" s="5"/>
      <c r="L2076" s="2" t="s">
        <v>29</v>
      </c>
      <c r="M2076" s="2" t="s">
        <v>39</v>
      </c>
      <c r="N2076" s="2">
        <v>5</v>
      </c>
      <c r="O2076" s="2" t="str" cm="1">
        <f t="array" ref="O2076">_xlfn.IFS(HRData[[#This Row],[Performance Rating]]=1,"Very Dissatisfied",HRData[[#This Row],[Performance Rating]]=2,"Dissatisfied",HRData[[#This Row],[Performance Rating]]=3,"Neutral",HRData[[#This Row],[Performance Rating]]=4,"Satisfied",HRData[[#This Row],[Performance Rating]]=5,"Very Satisfied")</f>
        <v>Very Satisfied</v>
      </c>
      <c r="P2076" s="7">
        <v>117004</v>
      </c>
      <c r="Q2076" s="7">
        <v>3562</v>
      </c>
      <c r="R2076" s="2">
        <v>14</v>
      </c>
      <c r="S2076" s="2">
        <v>1</v>
      </c>
      <c r="T2076" s="2">
        <v>3</v>
      </c>
      <c r="U2076" s="2">
        <v>4</v>
      </c>
      <c r="V2076" s="2" t="str" cm="1">
        <f t="array" ref="V2076">_xlfn.IFS(HRData[[#This Row],[Job Satisfaction Level]]=1,"Very Dissatisfied",HRData[[#This Row],[Job Satisfaction Level]]=2,"Dissatisfied",HRData[[#This Row],[Job Satisfaction Level]]=3,"Neutral",HRData[[#This Row],[Job Satisfaction Level]]=4,"Satisfied",HRData[[#This Row],[Job Satisfaction Level]]=5,"Very Satisfied")</f>
        <v>Satisfied</v>
      </c>
      <c r="W2076" s="2" t="s">
        <v>45</v>
      </c>
      <c r="X2076" s="2" t="str">
        <f t="shared" si="130"/>
        <v>30-39</v>
      </c>
      <c r="Y2076" s="2" t="str">
        <f t="shared" si="131"/>
        <v>30-39</v>
      </c>
    </row>
    <row r="2077" spans="1:25" x14ac:dyDescent="0.25">
      <c r="A2077" s="2">
        <v>9269</v>
      </c>
      <c r="B2077" s="2" t="s">
        <v>2691</v>
      </c>
      <c r="C2077" s="2">
        <v>48</v>
      </c>
      <c r="D2077" s="2" t="s">
        <v>33</v>
      </c>
      <c r="E2077" s="2" t="s">
        <v>50</v>
      </c>
      <c r="F2077" s="2" t="s">
        <v>1016</v>
      </c>
      <c r="G2077" s="5">
        <v>44940</v>
      </c>
      <c r="H2077" s="2">
        <v>1.04</v>
      </c>
      <c r="I2077" s="2">
        <f t="shared" ca="1" si="128"/>
        <v>0</v>
      </c>
      <c r="J2077" s="2" t="str">
        <f t="shared" ca="1" si="129"/>
        <v>New</v>
      </c>
      <c r="K2077" s="5">
        <v>44964</v>
      </c>
      <c r="L2077" s="2" t="s">
        <v>56</v>
      </c>
      <c r="M2077" s="2" t="s">
        <v>30</v>
      </c>
      <c r="N2077" s="2">
        <v>4</v>
      </c>
      <c r="O2077" s="2" t="str" cm="1">
        <f t="array" ref="O2077">_xlfn.IFS(HRData[[#This Row],[Performance Rating]]=1,"Very Dissatisfied",HRData[[#This Row],[Performance Rating]]=2,"Dissatisfied",HRData[[#This Row],[Performance Rating]]=3,"Neutral",HRData[[#This Row],[Performance Rating]]=4,"Satisfied",HRData[[#This Row],[Performance Rating]]=5,"Very Satisfied")</f>
        <v>Satisfied</v>
      </c>
      <c r="P2077" s="7">
        <v>126352</v>
      </c>
      <c r="Q2077" s="7">
        <v>2848</v>
      </c>
      <c r="R2077" s="2">
        <v>20</v>
      </c>
      <c r="S2077" s="2">
        <v>2</v>
      </c>
      <c r="T2077" s="2">
        <v>1</v>
      </c>
      <c r="U2077" s="2">
        <v>1</v>
      </c>
      <c r="V2077" s="2" t="str" cm="1">
        <f t="array" ref="V207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77" s="2" t="s">
        <v>31</v>
      </c>
      <c r="X2077" s="2" t="str">
        <f t="shared" si="130"/>
        <v>40-49</v>
      </c>
      <c r="Y2077" s="2" t="str">
        <f t="shared" si="131"/>
        <v>40-49</v>
      </c>
    </row>
    <row r="2078" spans="1:25" x14ac:dyDescent="0.25">
      <c r="A2078" s="2">
        <v>6853</v>
      </c>
      <c r="B2078" s="2" t="s">
        <v>2692</v>
      </c>
      <c r="C2078" s="2">
        <v>61</v>
      </c>
      <c r="D2078" s="2" t="s">
        <v>33</v>
      </c>
      <c r="E2078" s="2" t="s">
        <v>42</v>
      </c>
      <c r="F2078" s="2" t="s">
        <v>1969</v>
      </c>
      <c r="G2078" s="5">
        <v>41868</v>
      </c>
      <c r="H2078" s="2">
        <v>9.4499999999999993</v>
      </c>
      <c r="I2078" s="2">
        <f t="shared" ca="1" si="128"/>
        <v>9</v>
      </c>
      <c r="J2078" s="2" t="str">
        <f t="shared" ca="1" si="129"/>
        <v>5-10</v>
      </c>
      <c r="K2078" s="5"/>
      <c r="L2078" s="2" t="s">
        <v>48</v>
      </c>
      <c r="M2078" s="2" t="s">
        <v>39</v>
      </c>
      <c r="N2078" s="2">
        <v>3</v>
      </c>
      <c r="O2078" s="2" t="str" cm="1">
        <f t="array" ref="O2078">_xlfn.IFS(HRData[[#This Row],[Performance Rating]]=1,"Very Dissatisfied",HRData[[#This Row],[Performance Rating]]=2,"Dissatisfied",HRData[[#This Row],[Performance Rating]]=3,"Neutral",HRData[[#This Row],[Performance Rating]]=4,"Satisfied",HRData[[#This Row],[Performance Rating]]=5,"Very Satisfied")</f>
        <v>Neutral</v>
      </c>
      <c r="P2078" s="7">
        <v>56379</v>
      </c>
      <c r="Q2078" s="7">
        <v>2975</v>
      </c>
      <c r="R2078" s="2">
        <v>13</v>
      </c>
      <c r="S2078" s="2">
        <v>8</v>
      </c>
      <c r="T2078" s="2">
        <v>9</v>
      </c>
      <c r="U2078" s="2">
        <v>1</v>
      </c>
      <c r="V2078" s="2" t="str" cm="1">
        <f t="array" ref="V20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78" s="2" t="s">
        <v>40</v>
      </c>
      <c r="X2078" s="2" t="str">
        <f t="shared" si="130"/>
        <v>60-69</v>
      </c>
      <c r="Y2078" s="2" t="str">
        <f t="shared" si="131"/>
        <v>60-69</v>
      </c>
    </row>
    <row r="2079" spans="1:25" x14ac:dyDescent="0.25">
      <c r="A2079" s="2">
        <v>6084</v>
      </c>
      <c r="B2079" s="2" t="s">
        <v>2693</v>
      </c>
      <c r="C2079" s="2">
        <v>46</v>
      </c>
      <c r="D2079" s="2" t="s">
        <v>33</v>
      </c>
      <c r="E2079" s="2" t="s">
        <v>37</v>
      </c>
      <c r="F2079" s="2" t="s">
        <v>271</v>
      </c>
      <c r="G2079" s="5">
        <v>42552</v>
      </c>
      <c r="H2079" s="2">
        <v>7.58</v>
      </c>
      <c r="I2079" s="2">
        <f t="shared" ca="1" si="128"/>
        <v>7</v>
      </c>
      <c r="J2079" s="2" t="str">
        <f t="shared" ca="1" si="129"/>
        <v>5-10</v>
      </c>
      <c r="K2079" s="5"/>
      <c r="L2079" s="2" t="s">
        <v>48</v>
      </c>
      <c r="M2079" s="2" t="s">
        <v>39</v>
      </c>
      <c r="N2079" s="2">
        <v>5</v>
      </c>
      <c r="O2079" s="2" t="str" cm="1">
        <f t="array" ref="O2079">_xlfn.IFS(HRData[[#This Row],[Performance Rating]]=1,"Very Dissatisfied",HRData[[#This Row],[Performance Rating]]=2,"Dissatisfied",HRData[[#This Row],[Performance Rating]]=3,"Neutral",HRData[[#This Row],[Performance Rating]]=4,"Satisfied",HRData[[#This Row],[Performance Rating]]=5,"Very Satisfied")</f>
        <v>Very Satisfied</v>
      </c>
      <c r="P2079" s="7">
        <v>68024</v>
      </c>
      <c r="Q2079" s="7">
        <v>963</v>
      </c>
      <c r="R2079" s="2">
        <v>0</v>
      </c>
      <c r="S2079" s="2">
        <v>10</v>
      </c>
      <c r="T2079" s="2">
        <v>9</v>
      </c>
      <c r="U2079" s="2">
        <v>3</v>
      </c>
      <c r="V2079" s="2" t="str" cm="1">
        <f t="array" ref="V2079">_xlfn.IFS(HRData[[#This Row],[Job Satisfaction Level]]=1,"Very Dissatisfied",HRData[[#This Row],[Job Satisfaction Level]]=2,"Dissatisfied",HRData[[#This Row],[Job Satisfaction Level]]=3,"Neutral",HRData[[#This Row],[Job Satisfaction Level]]=4,"Satisfied",HRData[[#This Row],[Job Satisfaction Level]]=5,"Very Satisfied")</f>
        <v>Neutral</v>
      </c>
      <c r="W2079" s="2" t="s">
        <v>31</v>
      </c>
      <c r="X2079" s="2" t="str">
        <f t="shared" si="130"/>
        <v>40-49</v>
      </c>
      <c r="Y2079" s="2" t="str">
        <f t="shared" si="131"/>
        <v>40-49</v>
      </c>
    </row>
    <row r="2080" spans="1:25" x14ac:dyDescent="0.25">
      <c r="A2080" s="2">
        <v>7397</v>
      </c>
      <c r="B2080" s="2" t="s">
        <v>2694</v>
      </c>
      <c r="C2080" s="2">
        <v>43</v>
      </c>
      <c r="D2080" s="2" t="s">
        <v>33</v>
      </c>
      <c r="E2080" s="2" t="s">
        <v>27</v>
      </c>
      <c r="F2080" s="2" t="s">
        <v>1062</v>
      </c>
      <c r="G2080" s="5">
        <v>42046</v>
      </c>
      <c r="H2080" s="2">
        <v>8.9700000000000006</v>
      </c>
      <c r="I2080" s="2">
        <f t="shared" ca="1" si="128"/>
        <v>9</v>
      </c>
      <c r="J2080" s="2" t="str">
        <f t="shared" ca="1" si="129"/>
        <v>5-10</v>
      </c>
      <c r="K2080" s="5"/>
      <c r="L2080" s="2" t="s">
        <v>48</v>
      </c>
      <c r="M2080" s="2" t="s">
        <v>39</v>
      </c>
      <c r="N2080" s="2">
        <v>3</v>
      </c>
      <c r="O2080" s="2" t="str" cm="1">
        <f t="array" ref="O2080">_xlfn.IFS(HRData[[#This Row],[Performance Rating]]=1,"Very Dissatisfied",HRData[[#This Row],[Performance Rating]]=2,"Dissatisfied",HRData[[#This Row],[Performance Rating]]=3,"Neutral",HRData[[#This Row],[Performance Rating]]=4,"Satisfied",HRData[[#This Row],[Performance Rating]]=5,"Very Satisfied")</f>
        <v>Neutral</v>
      </c>
      <c r="P2080" s="7">
        <v>87974</v>
      </c>
      <c r="Q2080" s="7">
        <v>7504</v>
      </c>
      <c r="R2080" s="2">
        <v>1</v>
      </c>
      <c r="S2080" s="2">
        <v>8</v>
      </c>
      <c r="T2080" s="2">
        <v>10</v>
      </c>
      <c r="U2080" s="2">
        <v>1</v>
      </c>
      <c r="V2080" s="2" t="str" cm="1">
        <f t="array" ref="V20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80" s="2" t="s">
        <v>31</v>
      </c>
      <c r="X2080" s="2" t="str">
        <f t="shared" si="130"/>
        <v>40-49</v>
      </c>
      <c r="Y2080" s="2" t="str">
        <f t="shared" si="131"/>
        <v>40-49</v>
      </c>
    </row>
    <row r="2081" spans="1:25" x14ac:dyDescent="0.25">
      <c r="A2081" s="2">
        <v>6675</v>
      </c>
      <c r="B2081" s="2" t="s">
        <v>2695</v>
      </c>
      <c r="C2081" s="2">
        <v>63</v>
      </c>
      <c r="D2081" s="2" t="s">
        <v>33</v>
      </c>
      <c r="E2081" s="2" t="s">
        <v>42</v>
      </c>
      <c r="F2081" s="2" t="s">
        <v>430</v>
      </c>
      <c r="G2081" s="5">
        <v>44707</v>
      </c>
      <c r="H2081" s="2">
        <v>1.68</v>
      </c>
      <c r="I2081" s="2">
        <f t="shared" ca="1" si="128"/>
        <v>1</v>
      </c>
      <c r="J2081" s="2" t="str">
        <f t="shared" ca="1" si="129"/>
        <v>1-3</v>
      </c>
      <c r="K2081" s="5"/>
      <c r="L2081" s="2" t="s">
        <v>48</v>
      </c>
      <c r="M2081" s="2" t="s">
        <v>39</v>
      </c>
      <c r="N2081" s="2">
        <v>1</v>
      </c>
      <c r="O2081" s="2" t="str" cm="1">
        <f t="array" ref="O2081">_xlfn.IFS(HRData[[#This Row],[Performance Rating]]=1,"Very Dissatisfied",HRData[[#This Row],[Performance Rating]]=2,"Dissatisfied",HRData[[#This Row],[Performance Rating]]=3,"Neutral",HRData[[#This Row],[Performance Rating]]=4,"Satisfied",HRData[[#This Row],[Performance Rating]]=5,"Very Satisfied")</f>
        <v>Very Dissatisfied</v>
      </c>
      <c r="P2081" s="7">
        <v>84492</v>
      </c>
      <c r="Q2081" s="7">
        <v>3652</v>
      </c>
      <c r="R2081" s="2">
        <v>4</v>
      </c>
      <c r="S2081" s="2">
        <v>10</v>
      </c>
      <c r="T2081" s="2">
        <v>8</v>
      </c>
      <c r="U2081" s="2">
        <v>1</v>
      </c>
      <c r="V2081" s="2" t="str" cm="1">
        <f t="array" ref="V208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81" s="2" t="s">
        <v>40</v>
      </c>
      <c r="X2081" s="2" t="str">
        <f t="shared" si="130"/>
        <v>60-69</v>
      </c>
      <c r="Y2081" s="2" t="str">
        <f t="shared" si="131"/>
        <v>60-69</v>
      </c>
    </row>
    <row r="2082" spans="1:25" x14ac:dyDescent="0.25">
      <c r="A2082" s="2">
        <v>9953</v>
      </c>
      <c r="B2082" s="2" t="s">
        <v>2696</v>
      </c>
      <c r="C2082" s="2">
        <v>42</v>
      </c>
      <c r="D2082" s="2" t="s">
        <v>33</v>
      </c>
      <c r="E2082" s="2" t="s">
        <v>50</v>
      </c>
      <c r="F2082" s="2" t="s">
        <v>62</v>
      </c>
      <c r="G2082" s="5">
        <v>44245</v>
      </c>
      <c r="H2082" s="2">
        <v>2.94</v>
      </c>
      <c r="I2082" s="2">
        <f t="shared" ca="1" si="128"/>
        <v>1</v>
      </c>
      <c r="J2082" s="2" t="str">
        <f t="shared" ca="1" si="129"/>
        <v>1-3</v>
      </c>
      <c r="K2082" s="5">
        <v>44668</v>
      </c>
      <c r="L2082" s="2" t="s">
        <v>48</v>
      </c>
      <c r="M2082" s="2" t="s">
        <v>30</v>
      </c>
      <c r="N2082" s="2">
        <v>3</v>
      </c>
      <c r="O2082" s="2" t="str" cm="1">
        <f t="array" ref="O2082">_xlfn.IFS(HRData[[#This Row],[Performance Rating]]=1,"Very Dissatisfied",HRData[[#This Row],[Performance Rating]]=2,"Dissatisfied",HRData[[#This Row],[Performance Rating]]=3,"Neutral",HRData[[#This Row],[Performance Rating]]=4,"Satisfied",HRData[[#This Row],[Performance Rating]]=5,"Very Satisfied")</f>
        <v>Neutral</v>
      </c>
      <c r="P2082" s="7">
        <v>32924</v>
      </c>
      <c r="Q2082" s="7">
        <v>149</v>
      </c>
      <c r="R2082" s="2">
        <v>9</v>
      </c>
      <c r="S2082" s="2">
        <v>10</v>
      </c>
      <c r="T2082" s="2">
        <v>1</v>
      </c>
      <c r="U2082" s="2">
        <v>2</v>
      </c>
      <c r="V2082" s="2" t="str" cm="1">
        <f t="array" ref="V2082">_xlfn.IFS(HRData[[#This Row],[Job Satisfaction Level]]=1,"Very Dissatisfied",HRData[[#This Row],[Job Satisfaction Level]]=2,"Dissatisfied",HRData[[#This Row],[Job Satisfaction Level]]=3,"Neutral",HRData[[#This Row],[Job Satisfaction Level]]=4,"Satisfied",HRData[[#This Row],[Job Satisfaction Level]]=5,"Very Satisfied")</f>
        <v>Dissatisfied</v>
      </c>
      <c r="W2082" s="2" t="s">
        <v>45</v>
      </c>
      <c r="X2082" s="2" t="str">
        <f t="shared" si="130"/>
        <v>40-49</v>
      </c>
      <c r="Y2082" s="2" t="str">
        <f t="shared" si="131"/>
        <v>40-49</v>
      </c>
    </row>
    <row r="2083" spans="1:25" x14ac:dyDescent="0.25">
      <c r="A2083" s="2">
        <v>7294</v>
      </c>
      <c r="B2083" s="2" t="s">
        <v>2697</v>
      </c>
      <c r="C2083" s="2">
        <v>58</v>
      </c>
      <c r="D2083" s="2" t="s">
        <v>33</v>
      </c>
      <c r="E2083" s="2" t="s">
        <v>27</v>
      </c>
      <c r="F2083" s="2" t="s">
        <v>390</v>
      </c>
      <c r="G2083" s="5">
        <v>42246</v>
      </c>
      <c r="H2083" s="2">
        <v>8.42</v>
      </c>
      <c r="I2083" s="2">
        <f t="shared" ca="1" si="128"/>
        <v>6</v>
      </c>
      <c r="J2083" s="2" t="str">
        <f t="shared" ca="1" si="129"/>
        <v>5-10</v>
      </c>
      <c r="K2083" s="5">
        <v>44669</v>
      </c>
      <c r="L2083" s="2" t="s">
        <v>44</v>
      </c>
      <c r="M2083" s="2" t="s">
        <v>30</v>
      </c>
      <c r="N2083" s="2">
        <v>5</v>
      </c>
      <c r="O2083" s="2" t="str" cm="1">
        <f t="array" ref="O2083">_xlfn.IFS(HRData[[#This Row],[Performance Rating]]=1,"Very Dissatisfied",HRData[[#This Row],[Performance Rating]]=2,"Dissatisfied",HRData[[#This Row],[Performance Rating]]=3,"Neutral",HRData[[#This Row],[Performance Rating]]=4,"Satisfied",HRData[[#This Row],[Performance Rating]]=5,"Very Satisfied")</f>
        <v>Very Satisfied</v>
      </c>
      <c r="P2083" s="7">
        <v>62240</v>
      </c>
      <c r="Q2083" s="7">
        <v>6940</v>
      </c>
      <c r="R2083" s="2">
        <v>19</v>
      </c>
      <c r="S2083" s="2">
        <v>6</v>
      </c>
      <c r="T2083" s="2">
        <v>6</v>
      </c>
      <c r="U2083" s="2">
        <v>3</v>
      </c>
      <c r="V2083" s="2" t="str" cm="1">
        <f t="array" ref="V2083">_xlfn.IFS(HRData[[#This Row],[Job Satisfaction Level]]=1,"Very Dissatisfied",HRData[[#This Row],[Job Satisfaction Level]]=2,"Dissatisfied",HRData[[#This Row],[Job Satisfaction Level]]=3,"Neutral",HRData[[#This Row],[Job Satisfaction Level]]=4,"Satisfied",HRData[[#This Row],[Job Satisfaction Level]]=5,"Very Satisfied")</f>
        <v>Neutral</v>
      </c>
      <c r="W2083" s="2" t="s">
        <v>31</v>
      </c>
      <c r="X2083" s="2" t="str">
        <f t="shared" si="130"/>
        <v>50-59</v>
      </c>
      <c r="Y2083" s="2" t="str">
        <f t="shared" si="131"/>
        <v>50-59</v>
      </c>
    </row>
    <row r="2084" spans="1:25" x14ac:dyDescent="0.25">
      <c r="A2084" s="2">
        <v>1413</v>
      </c>
      <c r="B2084" s="2" t="s">
        <v>2698</v>
      </c>
      <c r="C2084" s="2">
        <v>35</v>
      </c>
      <c r="D2084" s="2" t="s">
        <v>33</v>
      </c>
      <c r="E2084" s="2" t="s">
        <v>34</v>
      </c>
      <c r="F2084" s="2" t="s">
        <v>2699</v>
      </c>
      <c r="G2084" s="5">
        <v>45100</v>
      </c>
      <c r="H2084" s="2">
        <v>0.6</v>
      </c>
      <c r="I2084" s="2">
        <f t="shared" ca="1" si="128"/>
        <v>0</v>
      </c>
      <c r="J2084" s="2" t="str">
        <f t="shared" ca="1" si="129"/>
        <v>New</v>
      </c>
      <c r="K2084" s="5">
        <v>45229</v>
      </c>
      <c r="L2084" s="2" t="s">
        <v>56</v>
      </c>
      <c r="M2084" s="2" t="s">
        <v>30</v>
      </c>
      <c r="N2084" s="2">
        <v>5</v>
      </c>
      <c r="O2084" s="2" t="str" cm="1">
        <f t="array" ref="O2084">_xlfn.IFS(HRData[[#This Row],[Performance Rating]]=1,"Very Dissatisfied",HRData[[#This Row],[Performance Rating]]=2,"Dissatisfied",HRData[[#This Row],[Performance Rating]]=3,"Neutral",HRData[[#This Row],[Performance Rating]]=4,"Satisfied",HRData[[#This Row],[Performance Rating]]=5,"Very Satisfied")</f>
        <v>Very Satisfied</v>
      </c>
      <c r="P2084" s="7">
        <v>59685</v>
      </c>
      <c r="Q2084" s="7">
        <v>6267</v>
      </c>
      <c r="R2084" s="2">
        <v>9</v>
      </c>
      <c r="S2084" s="2">
        <v>8</v>
      </c>
      <c r="T2084" s="2">
        <v>0</v>
      </c>
      <c r="U2084" s="2">
        <v>5</v>
      </c>
      <c r="V2084" s="2" t="str" cm="1">
        <f t="array" ref="V2084">_xlfn.IFS(HRData[[#This Row],[Job Satisfaction Level]]=1,"Very Dissatisfied",HRData[[#This Row],[Job Satisfaction Level]]=2,"Dissatisfied",HRData[[#This Row],[Job Satisfaction Level]]=3,"Neutral",HRData[[#This Row],[Job Satisfaction Level]]=4,"Satisfied",HRData[[#This Row],[Job Satisfaction Level]]=5,"Very Satisfied")</f>
        <v>Very Satisfied</v>
      </c>
      <c r="W2084" s="2" t="s">
        <v>40</v>
      </c>
      <c r="X2084" s="2" t="str">
        <f t="shared" si="130"/>
        <v>30-39</v>
      </c>
      <c r="Y2084" s="2" t="str">
        <f t="shared" si="131"/>
        <v>30-39</v>
      </c>
    </row>
    <row r="2085" spans="1:25" x14ac:dyDescent="0.25">
      <c r="A2085" s="2">
        <v>2100</v>
      </c>
      <c r="B2085" s="2" t="s">
        <v>2700</v>
      </c>
      <c r="C2085" s="2">
        <v>21</v>
      </c>
      <c r="D2085" s="2" t="s">
        <v>33</v>
      </c>
      <c r="E2085" s="2" t="s">
        <v>50</v>
      </c>
      <c r="F2085" s="2" t="s">
        <v>168</v>
      </c>
      <c r="G2085" s="5">
        <v>43169</v>
      </c>
      <c r="H2085" s="2">
        <v>5.89</v>
      </c>
      <c r="I2085" s="2">
        <f t="shared" ca="1" si="128"/>
        <v>6</v>
      </c>
      <c r="J2085" s="2" t="str">
        <f t="shared" ca="1" si="129"/>
        <v>5-10</v>
      </c>
      <c r="K2085" s="5"/>
      <c r="L2085" s="2" t="s">
        <v>56</v>
      </c>
      <c r="M2085" s="2" t="s">
        <v>39</v>
      </c>
      <c r="N2085" s="2">
        <v>2</v>
      </c>
      <c r="O2085" s="2" t="str" cm="1">
        <f t="array" ref="O2085">_xlfn.IFS(HRData[[#This Row],[Performance Rating]]=1,"Very Dissatisfied",HRData[[#This Row],[Performance Rating]]=2,"Dissatisfied",HRData[[#This Row],[Performance Rating]]=3,"Neutral",HRData[[#This Row],[Performance Rating]]=4,"Satisfied",HRData[[#This Row],[Performance Rating]]=5,"Very Satisfied")</f>
        <v>Dissatisfied</v>
      </c>
      <c r="P2085" s="7">
        <v>30634</v>
      </c>
      <c r="Q2085" s="7">
        <v>3818</v>
      </c>
      <c r="R2085" s="2">
        <v>9</v>
      </c>
      <c r="S2085" s="2">
        <v>7</v>
      </c>
      <c r="T2085" s="2">
        <v>3</v>
      </c>
      <c r="U2085" s="2">
        <v>4</v>
      </c>
      <c r="V2085" s="2" t="str" cm="1">
        <f t="array" ref="V2085">_xlfn.IFS(HRData[[#This Row],[Job Satisfaction Level]]=1,"Very Dissatisfied",HRData[[#This Row],[Job Satisfaction Level]]=2,"Dissatisfied",HRData[[#This Row],[Job Satisfaction Level]]=3,"Neutral",HRData[[#This Row],[Job Satisfaction Level]]=4,"Satisfied",HRData[[#This Row],[Job Satisfaction Level]]=5,"Very Satisfied")</f>
        <v>Satisfied</v>
      </c>
      <c r="W2085" s="2" t="s">
        <v>40</v>
      </c>
      <c r="X2085" s="2" t="str">
        <f t="shared" si="130"/>
        <v>20-29</v>
      </c>
      <c r="Y2085" s="2" t="str">
        <f t="shared" si="131"/>
        <v>20-29</v>
      </c>
    </row>
    <row r="2086" spans="1:25" x14ac:dyDescent="0.25">
      <c r="A2086" s="2">
        <v>9559</v>
      </c>
      <c r="B2086" s="2" t="s">
        <v>2701</v>
      </c>
      <c r="C2086" s="2">
        <v>65</v>
      </c>
      <c r="D2086" s="2" t="s">
        <v>33</v>
      </c>
      <c r="E2086" s="2" t="s">
        <v>37</v>
      </c>
      <c r="F2086" s="2" t="s">
        <v>487</v>
      </c>
      <c r="G2086" s="5">
        <v>42885</v>
      </c>
      <c r="H2086" s="2">
        <v>6.67</v>
      </c>
      <c r="I2086" s="2">
        <f t="shared" ca="1" si="128"/>
        <v>2</v>
      </c>
      <c r="J2086" s="2" t="str">
        <f t="shared" ca="1" si="129"/>
        <v>1-3</v>
      </c>
      <c r="K2086" s="5">
        <v>43921</v>
      </c>
      <c r="L2086" s="2" t="s">
        <v>56</v>
      </c>
      <c r="M2086" s="2" t="s">
        <v>30</v>
      </c>
      <c r="N2086" s="2">
        <v>5</v>
      </c>
      <c r="O2086" s="2" t="str" cm="1">
        <f t="array" ref="O2086">_xlfn.IFS(HRData[[#This Row],[Performance Rating]]=1,"Very Dissatisfied",HRData[[#This Row],[Performance Rating]]=2,"Dissatisfied",HRData[[#This Row],[Performance Rating]]=3,"Neutral",HRData[[#This Row],[Performance Rating]]=4,"Satisfied",HRData[[#This Row],[Performance Rating]]=5,"Very Satisfied")</f>
        <v>Very Satisfied</v>
      </c>
      <c r="P2086" s="7">
        <v>57474</v>
      </c>
      <c r="Q2086" s="7">
        <v>9469</v>
      </c>
      <c r="R2086" s="2">
        <v>17</v>
      </c>
      <c r="S2086" s="2">
        <v>7</v>
      </c>
      <c r="T2086" s="2">
        <v>3</v>
      </c>
      <c r="U2086" s="2">
        <v>1</v>
      </c>
      <c r="V2086" s="2" t="str" cm="1">
        <f t="array" ref="V20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86" s="2" t="s">
        <v>45</v>
      </c>
      <c r="X2086" s="2" t="str">
        <f t="shared" si="130"/>
        <v>60-69</v>
      </c>
      <c r="Y2086" s="2" t="str">
        <f t="shared" si="131"/>
        <v>60-69</v>
      </c>
    </row>
    <row r="2087" spans="1:25" x14ac:dyDescent="0.25">
      <c r="A2087" s="2">
        <v>8382</v>
      </c>
      <c r="B2087" s="2" t="s">
        <v>2702</v>
      </c>
      <c r="C2087" s="2">
        <v>23</v>
      </c>
      <c r="D2087" s="2" t="s">
        <v>33</v>
      </c>
      <c r="E2087" s="2" t="s">
        <v>42</v>
      </c>
      <c r="F2087" s="2" t="s">
        <v>673</v>
      </c>
      <c r="G2087" s="5">
        <v>43441</v>
      </c>
      <c r="H2087" s="2">
        <v>5.15</v>
      </c>
      <c r="I2087" s="2">
        <f t="shared" ca="1" si="128"/>
        <v>5</v>
      </c>
      <c r="J2087" s="2" t="str">
        <f t="shared" ca="1" si="129"/>
        <v>5-10</v>
      </c>
      <c r="K2087" s="5"/>
      <c r="L2087" s="2" t="s">
        <v>48</v>
      </c>
      <c r="M2087" s="2" t="s">
        <v>39</v>
      </c>
      <c r="N2087" s="2">
        <v>1</v>
      </c>
      <c r="O2087" s="2" t="str" cm="1">
        <f t="array" ref="O2087">_xlfn.IFS(HRData[[#This Row],[Performance Rating]]=1,"Very Dissatisfied",HRData[[#This Row],[Performance Rating]]=2,"Dissatisfied",HRData[[#This Row],[Performance Rating]]=3,"Neutral",HRData[[#This Row],[Performance Rating]]=4,"Satisfied",HRData[[#This Row],[Performance Rating]]=5,"Very Satisfied")</f>
        <v>Very Dissatisfied</v>
      </c>
      <c r="P2087" s="7">
        <v>47504</v>
      </c>
      <c r="Q2087" s="7">
        <v>8672</v>
      </c>
      <c r="R2087" s="2">
        <v>3</v>
      </c>
      <c r="S2087" s="2">
        <v>2</v>
      </c>
      <c r="T2087" s="2">
        <v>8</v>
      </c>
      <c r="U2087" s="2">
        <v>4</v>
      </c>
      <c r="V2087" s="2" t="str" cm="1">
        <f t="array" ref="V2087">_xlfn.IFS(HRData[[#This Row],[Job Satisfaction Level]]=1,"Very Dissatisfied",HRData[[#This Row],[Job Satisfaction Level]]=2,"Dissatisfied",HRData[[#This Row],[Job Satisfaction Level]]=3,"Neutral",HRData[[#This Row],[Job Satisfaction Level]]=4,"Satisfied",HRData[[#This Row],[Job Satisfaction Level]]=5,"Very Satisfied")</f>
        <v>Satisfied</v>
      </c>
      <c r="W2087" s="2" t="s">
        <v>31</v>
      </c>
      <c r="X2087" s="2" t="str">
        <f t="shared" si="130"/>
        <v>20-29</v>
      </c>
      <c r="Y2087" s="2" t="str">
        <f t="shared" si="131"/>
        <v>20-29</v>
      </c>
    </row>
    <row r="2088" spans="1:25" x14ac:dyDescent="0.25">
      <c r="A2088" s="2">
        <v>1250</v>
      </c>
      <c r="B2088" s="2" t="s">
        <v>2703</v>
      </c>
      <c r="C2088" s="2">
        <v>55</v>
      </c>
      <c r="D2088" s="2" t="s">
        <v>33</v>
      </c>
      <c r="E2088" s="2" t="s">
        <v>37</v>
      </c>
      <c r="F2088" s="2" t="s">
        <v>213</v>
      </c>
      <c r="G2088" s="5">
        <v>42156</v>
      </c>
      <c r="H2088" s="2">
        <v>8.67</v>
      </c>
      <c r="I2088" s="2">
        <f t="shared" ca="1" si="128"/>
        <v>6</v>
      </c>
      <c r="J2088" s="2" t="str">
        <f t="shared" ca="1" si="129"/>
        <v>5-10</v>
      </c>
      <c r="K2088" s="5">
        <v>44623</v>
      </c>
      <c r="L2088" s="2" t="s">
        <v>29</v>
      </c>
      <c r="M2088" s="2" t="s">
        <v>30</v>
      </c>
      <c r="N2088" s="2">
        <v>5</v>
      </c>
      <c r="O2088" s="2" t="str" cm="1">
        <f t="array" ref="O2088">_xlfn.IFS(HRData[[#This Row],[Performance Rating]]=1,"Very Dissatisfied",HRData[[#This Row],[Performance Rating]]=2,"Dissatisfied",HRData[[#This Row],[Performance Rating]]=3,"Neutral",HRData[[#This Row],[Performance Rating]]=4,"Satisfied",HRData[[#This Row],[Performance Rating]]=5,"Very Satisfied")</f>
        <v>Very Satisfied</v>
      </c>
      <c r="P2088" s="7">
        <v>122383</v>
      </c>
      <c r="Q2088" s="7">
        <v>7987</v>
      </c>
      <c r="R2088" s="2">
        <v>4</v>
      </c>
      <c r="S2088" s="2">
        <v>5</v>
      </c>
      <c r="T2088" s="2">
        <v>0</v>
      </c>
      <c r="U2088" s="2">
        <v>1</v>
      </c>
      <c r="V2088" s="2" t="str" cm="1">
        <f t="array" ref="V20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88" s="2" t="s">
        <v>31</v>
      </c>
      <c r="X2088" s="2" t="str">
        <f t="shared" si="130"/>
        <v>50-59</v>
      </c>
      <c r="Y2088" s="2" t="str">
        <f t="shared" si="131"/>
        <v>50-59</v>
      </c>
    </row>
    <row r="2089" spans="1:25" x14ac:dyDescent="0.25">
      <c r="A2089" s="2">
        <v>2805</v>
      </c>
      <c r="B2089" s="2" t="s">
        <v>2704</v>
      </c>
      <c r="C2089" s="2">
        <v>60</v>
      </c>
      <c r="D2089" s="2" t="s">
        <v>33</v>
      </c>
      <c r="E2089" s="2" t="s">
        <v>34</v>
      </c>
      <c r="F2089" s="2" t="s">
        <v>109</v>
      </c>
      <c r="G2089" s="5">
        <v>44652</v>
      </c>
      <c r="H2089" s="2">
        <v>1.83</v>
      </c>
      <c r="I2089" s="2">
        <f t="shared" ca="1" si="128"/>
        <v>2</v>
      </c>
      <c r="J2089" s="2" t="str">
        <f t="shared" ca="1" si="129"/>
        <v>1-3</v>
      </c>
      <c r="K2089" s="5"/>
      <c r="L2089" s="2" t="s">
        <v>44</v>
      </c>
      <c r="M2089" s="2" t="s">
        <v>39</v>
      </c>
      <c r="N2089" s="2">
        <v>3</v>
      </c>
      <c r="O2089" s="2" t="str" cm="1">
        <f t="array" ref="O2089">_xlfn.IFS(HRData[[#This Row],[Performance Rating]]=1,"Very Dissatisfied",HRData[[#This Row],[Performance Rating]]=2,"Dissatisfied",HRData[[#This Row],[Performance Rating]]=3,"Neutral",HRData[[#This Row],[Performance Rating]]=4,"Satisfied",HRData[[#This Row],[Performance Rating]]=5,"Very Satisfied")</f>
        <v>Neutral</v>
      </c>
      <c r="P2089" s="7">
        <v>68841</v>
      </c>
      <c r="Q2089" s="7">
        <v>6016</v>
      </c>
      <c r="R2089" s="2">
        <v>17</v>
      </c>
      <c r="S2089" s="2">
        <v>4</v>
      </c>
      <c r="T2089" s="2">
        <v>6</v>
      </c>
      <c r="U2089" s="2">
        <v>5</v>
      </c>
      <c r="V2089" s="2" t="str" cm="1">
        <f t="array" ref="V2089">_xlfn.IFS(HRData[[#This Row],[Job Satisfaction Level]]=1,"Very Dissatisfied",HRData[[#This Row],[Job Satisfaction Level]]=2,"Dissatisfied",HRData[[#This Row],[Job Satisfaction Level]]=3,"Neutral",HRData[[#This Row],[Job Satisfaction Level]]=4,"Satisfied",HRData[[#This Row],[Job Satisfaction Level]]=5,"Very Satisfied")</f>
        <v>Very Satisfied</v>
      </c>
      <c r="W2089" s="2" t="s">
        <v>45</v>
      </c>
      <c r="X2089" s="2" t="str">
        <f t="shared" si="130"/>
        <v>60-69</v>
      </c>
      <c r="Y2089" s="2" t="str">
        <f t="shared" si="131"/>
        <v>60-69</v>
      </c>
    </row>
    <row r="2090" spans="1:25" x14ac:dyDescent="0.25">
      <c r="A2090" s="2">
        <v>4157</v>
      </c>
      <c r="B2090" s="2" t="s">
        <v>2705</v>
      </c>
      <c r="C2090" s="2">
        <v>49</v>
      </c>
      <c r="D2090" s="2" t="s">
        <v>33</v>
      </c>
      <c r="E2090" s="2" t="s">
        <v>42</v>
      </c>
      <c r="F2090" s="2" t="s">
        <v>854</v>
      </c>
      <c r="G2090" s="5">
        <v>43689</v>
      </c>
      <c r="H2090" s="2">
        <v>4.47</v>
      </c>
      <c r="I2090" s="2">
        <f t="shared" ca="1" si="128"/>
        <v>2</v>
      </c>
      <c r="J2090" s="2" t="str">
        <f t="shared" ca="1" si="129"/>
        <v>1-3</v>
      </c>
      <c r="K2090" s="5">
        <v>44689</v>
      </c>
      <c r="L2090" s="2" t="s">
        <v>44</v>
      </c>
      <c r="M2090" s="2" t="s">
        <v>30</v>
      </c>
      <c r="N2090" s="2">
        <v>4</v>
      </c>
      <c r="O2090" s="2" t="str" cm="1">
        <f t="array" ref="O2090">_xlfn.IFS(HRData[[#This Row],[Performance Rating]]=1,"Very Dissatisfied",HRData[[#This Row],[Performance Rating]]=2,"Dissatisfied",HRData[[#This Row],[Performance Rating]]=3,"Neutral",HRData[[#This Row],[Performance Rating]]=4,"Satisfied",HRData[[#This Row],[Performance Rating]]=5,"Very Satisfied")</f>
        <v>Satisfied</v>
      </c>
      <c r="P2090" s="7">
        <v>58546</v>
      </c>
      <c r="Q2090" s="7">
        <v>6811</v>
      </c>
      <c r="R2090" s="2">
        <v>5</v>
      </c>
      <c r="S2090" s="2">
        <v>8</v>
      </c>
      <c r="T2090" s="2">
        <v>9</v>
      </c>
      <c r="U2090" s="2">
        <v>2</v>
      </c>
      <c r="V2090" s="2" t="str" cm="1">
        <f t="array" ref="V2090">_xlfn.IFS(HRData[[#This Row],[Job Satisfaction Level]]=1,"Very Dissatisfied",HRData[[#This Row],[Job Satisfaction Level]]=2,"Dissatisfied",HRData[[#This Row],[Job Satisfaction Level]]=3,"Neutral",HRData[[#This Row],[Job Satisfaction Level]]=4,"Satisfied",HRData[[#This Row],[Job Satisfaction Level]]=5,"Very Satisfied")</f>
        <v>Dissatisfied</v>
      </c>
      <c r="W2090" s="2" t="s">
        <v>40</v>
      </c>
      <c r="X2090" s="2" t="str">
        <f t="shared" si="130"/>
        <v>40-49</v>
      </c>
      <c r="Y2090" s="2" t="str">
        <f t="shared" si="131"/>
        <v>40-49</v>
      </c>
    </row>
    <row r="2091" spans="1:25" x14ac:dyDescent="0.25">
      <c r="A2091" s="2">
        <v>7036</v>
      </c>
      <c r="B2091" s="2" t="s">
        <v>2706</v>
      </c>
      <c r="C2091" s="2">
        <v>64</v>
      </c>
      <c r="D2091" s="2" t="s">
        <v>33</v>
      </c>
      <c r="E2091" s="2" t="s">
        <v>34</v>
      </c>
      <c r="F2091" s="2" t="s">
        <v>2624</v>
      </c>
      <c r="G2091" s="5">
        <v>43977</v>
      </c>
      <c r="H2091" s="2">
        <v>3.68</v>
      </c>
      <c r="I2091" s="2">
        <f t="shared" ca="1" si="128"/>
        <v>1</v>
      </c>
      <c r="J2091" s="2" t="str">
        <f t="shared" ca="1" si="129"/>
        <v>1-3</v>
      </c>
      <c r="K2091" s="5">
        <v>44512</v>
      </c>
      <c r="L2091" s="2" t="s">
        <v>56</v>
      </c>
      <c r="M2091" s="2" t="s">
        <v>30</v>
      </c>
      <c r="N2091" s="2">
        <v>2</v>
      </c>
      <c r="O2091" s="2" t="str" cm="1">
        <f t="array" ref="O2091">_xlfn.IFS(HRData[[#This Row],[Performance Rating]]=1,"Very Dissatisfied",HRData[[#This Row],[Performance Rating]]=2,"Dissatisfied",HRData[[#This Row],[Performance Rating]]=3,"Neutral",HRData[[#This Row],[Performance Rating]]=4,"Satisfied",HRData[[#This Row],[Performance Rating]]=5,"Very Satisfied")</f>
        <v>Dissatisfied</v>
      </c>
      <c r="P2091" s="7">
        <v>88517</v>
      </c>
      <c r="Q2091" s="7">
        <v>1723</v>
      </c>
      <c r="R2091" s="2">
        <v>14</v>
      </c>
      <c r="S2091" s="2">
        <v>1</v>
      </c>
      <c r="T2091" s="2">
        <v>0</v>
      </c>
      <c r="U2091" s="2">
        <v>1</v>
      </c>
      <c r="V2091" s="2" t="str" cm="1">
        <f t="array" ref="V20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91" s="2" t="s">
        <v>45</v>
      </c>
      <c r="X2091" s="2" t="str">
        <f t="shared" si="130"/>
        <v>60-69</v>
      </c>
      <c r="Y2091" s="2" t="str">
        <f t="shared" si="131"/>
        <v>60-69</v>
      </c>
    </row>
    <row r="2092" spans="1:25" x14ac:dyDescent="0.25">
      <c r="A2092" s="2">
        <v>3764</v>
      </c>
      <c r="B2092" s="2" t="s">
        <v>2707</v>
      </c>
      <c r="C2092" s="2">
        <v>31</v>
      </c>
      <c r="D2092" s="2" t="s">
        <v>33</v>
      </c>
      <c r="E2092" s="2" t="s">
        <v>42</v>
      </c>
      <c r="F2092" s="2" t="s">
        <v>2225</v>
      </c>
      <c r="G2092" s="5">
        <v>45243</v>
      </c>
      <c r="H2092" s="2">
        <v>0.21</v>
      </c>
      <c r="I2092" s="2">
        <f t="shared" ca="1" si="128"/>
        <v>0</v>
      </c>
      <c r="J2092" s="2" t="str">
        <f t="shared" ca="1" si="129"/>
        <v>New</v>
      </c>
      <c r="K2092" s="5"/>
      <c r="L2092" s="2" t="s">
        <v>44</v>
      </c>
      <c r="M2092" s="2" t="s">
        <v>39</v>
      </c>
      <c r="N2092" s="2">
        <v>2</v>
      </c>
      <c r="O2092" s="2" t="str" cm="1">
        <f t="array" ref="O2092">_xlfn.IFS(HRData[[#This Row],[Performance Rating]]=1,"Very Dissatisfied",HRData[[#This Row],[Performance Rating]]=2,"Dissatisfied",HRData[[#This Row],[Performance Rating]]=3,"Neutral",HRData[[#This Row],[Performance Rating]]=4,"Satisfied",HRData[[#This Row],[Performance Rating]]=5,"Very Satisfied")</f>
        <v>Dissatisfied</v>
      </c>
      <c r="P2092" s="7">
        <v>123471</v>
      </c>
      <c r="Q2092" s="7">
        <v>1674</v>
      </c>
      <c r="R2092" s="2">
        <v>17</v>
      </c>
      <c r="S2092" s="2">
        <v>9</v>
      </c>
      <c r="T2092" s="2">
        <v>5</v>
      </c>
      <c r="U2092" s="2">
        <v>4</v>
      </c>
      <c r="V2092" s="2" t="str" cm="1">
        <f t="array" ref="V2092">_xlfn.IFS(HRData[[#This Row],[Job Satisfaction Level]]=1,"Very Dissatisfied",HRData[[#This Row],[Job Satisfaction Level]]=2,"Dissatisfied",HRData[[#This Row],[Job Satisfaction Level]]=3,"Neutral",HRData[[#This Row],[Job Satisfaction Level]]=4,"Satisfied",HRData[[#This Row],[Job Satisfaction Level]]=5,"Very Satisfied")</f>
        <v>Satisfied</v>
      </c>
      <c r="W2092" s="2" t="s">
        <v>45</v>
      </c>
      <c r="X2092" s="2" t="str">
        <f t="shared" si="130"/>
        <v>30-39</v>
      </c>
      <c r="Y2092" s="2" t="str">
        <f t="shared" si="131"/>
        <v>30-39</v>
      </c>
    </row>
    <row r="2093" spans="1:25" x14ac:dyDescent="0.25">
      <c r="A2093" s="2">
        <v>3591</v>
      </c>
      <c r="B2093" s="2" t="s">
        <v>2708</v>
      </c>
      <c r="C2093" s="2">
        <v>50</v>
      </c>
      <c r="D2093" s="2" t="s">
        <v>33</v>
      </c>
      <c r="E2093" s="2" t="s">
        <v>42</v>
      </c>
      <c r="F2093" s="2" t="s">
        <v>2212</v>
      </c>
      <c r="G2093" s="5">
        <v>43288</v>
      </c>
      <c r="H2093" s="2">
        <v>5.56</v>
      </c>
      <c r="I2093" s="2">
        <f t="shared" ca="1" si="128"/>
        <v>5</v>
      </c>
      <c r="J2093" s="2" t="str">
        <f t="shared" ca="1" si="129"/>
        <v>5-10</v>
      </c>
      <c r="K2093" s="5"/>
      <c r="L2093" s="2" t="s">
        <v>48</v>
      </c>
      <c r="M2093" s="2" t="s">
        <v>39</v>
      </c>
      <c r="N2093" s="2">
        <v>5</v>
      </c>
      <c r="O2093" s="2" t="str" cm="1">
        <f t="array" ref="O2093">_xlfn.IFS(HRData[[#This Row],[Performance Rating]]=1,"Very Dissatisfied",HRData[[#This Row],[Performance Rating]]=2,"Dissatisfied",HRData[[#This Row],[Performance Rating]]=3,"Neutral",HRData[[#This Row],[Performance Rating]]=4,"Satisfied",HRData[[#This Row],[Performance Rating]]=5,"Very Satisfied")</f>
        <v>Very Satisfied</v>
      </c>
      <c r="P2093" s="7">
        <v>72427</v>
      </c>
      <c r="Q2093" s="7">
        <v>7787</v>
      </c>
      <c r="R2093" s="2">
        <v>5</v>
      </c>
      <c r="S2093" s="2">
        <v>7</v>
      </c>
      <c r="T2093" s="2">
        <v>10</v>
      </c>
      <c r="U2093" s="2">
        <v>1</v>
      </c>
      <c r="V2093" s="2" t="str" cm="1">
        <f t="array" ref="V209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93" s="2" t="s">
        <v>31</v>
      </c>
      <c r="X2093" s="2" t="str">
        <f t="shared" si="130"/>
        <v>50-59</v>
      </c>
      <c r="Y2093" s="2" t="str">
        <f t="shared" si="131"/>
        <v>50-59</v>
      </c>
    </row>
    <row r="2094" spans="1:25" x14ac:dyDescent="0.25">
      <c r="A2094" s="2">
        <v>7104</v>
      </c>
      <c r="B2094" s="2" t="s">
        <v>2709</v>
      </c>
      <c r="C2094" s="2">
        <v>41</v>
      </c>
      <c r="D2094" s="2" t="s">
        <v>33</v>
      </c>
      <c r="E2094" s="2" t="s">
        <v>34</v>
      </c>
      <c r="F2094" s="2" t="s">
        <v>192</v>
      </c>
      <c r="G2094" s="5">
        <v>43163</v>
      </c>
      <c r="H2094" s="2">
        <v>5.91</v>
      </c>
      <c r="I2094" s="2">
        <f t="shared" ca="1" si="128"/>
        <v>6</v>
      </c>
      <c r="J2094" s="2" t="str">
        <f t="shared" ca="1" si="129"/>
        <v>5-10</v>
      </c>
      <c r="K2094" s="5"/>
      <c r="L2094" s="2" t="s">
        <v>48</v>
      </c>
      <c r="M2094" s="2" t="s">
        <v>39</v>
      </c>
      <c r="N2094" s="2">
        <v>2</v>
      </c>
      <c r="O2094" s="2" t="str" cm="1">
        <f t="array" ref="O2094">_xlfn.IFS(HRData[[#This Row],[Performance Rating]]=1,"Very Dissatisfied",HRData[[#This Row],[Performance Rating]]=2,"Dissatisfied",HRData[[#This Row],[Performance Rating]]=3,"Neutral",HRData[[#This Row],[Performance Rating]]=4,"Satisfied",HRData[[#This Row],[Performance Rating]]=5,"Very Satisfied")</f>
        <v>Dissatisfied</v>
      </c>
      <c r="P2094" s="7">
        <v>79224</v>
      </c>
      <c r="Q2094" s="7">
        <v>4552</v>
      </c>
      <c r="R2094" s="2">
        <v>16</v>
      </c>
      <c r="S2094" s="2">
        <v>1</v>
      </c>
      <c r="T2094" s="2">
        <v>4</v>
      </c>
      <c r="U2094" s="2">
        <v>1</v>
      </c>
      <c r="V2094" s="2" t="str" cm="1">
        <f t="array" ref="V20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94" s="2" t="s">
        <v>40</v>
      </c>
      <c r="X2094" s="2" t="str">
        <f t="shared" si="130"/>
        <v>40-49</v>
      </c>
      <c r="Y2094" s="2" t="str">
        <f t="shared" si="131"/>
        <v>40-49</v>
      </c>
    </row>
    <row r="2095" spans="1:25" x14ac:dyDescent="0.25">
      <c r="A2095" s="2">
        <v>9045</v>
      </c>
      <c r="B2095" s="2" t="s">
        <v>2710</v>
      </c>
      <c r="C2095" s="2">
        <v>45</v>
      </c>
      <c r="D2095" s="2" t="s">
        <v>33</v>
      </c>
      <c r="E2095" s="2" t="s">
        <v>34</v>
      </c>
      <c r="F2095" s="2" t="s">
        <v>489</v>
      </c>
      <c r="G2095" s="5">
        <v>42356</v>
      </c>
      <c r="H2095" s="2">
        <v>8.1199999999999992</v>
      </c>
      <c r="I2095" s="2">
        <f t="shared" ca="1" si="128"/>
        <v>5</v>
      </c>
      <c r="J2095" s="2" t="str">
        <f t="shared" ca="1" si="129"/>
        <v>5-10</v>
      </c>
      <c r="K2095" s="5">
        <v>44305</v>
      </c>
      <c r="L2095" s="2" t="s">
        <v>48</v>
      </c>
      <c r="M2095" s="2" t="s">
        <v>30</v>
      </c>
      <c r="N2095" s="2">
        <v>4</v>
      </c>
      <c r="O2095" s="2" t="str" cm="1">
        <f t="array" ref="O2095">_xlfn.IFS(HRData[[#This Row],[Performance Rating]]=1,"Very Dissatisfied",HRData[[#This Row],[Performance Rating]]=2,"Dissatisfied",HRData[[#This Row],[Performance Rating]]=3,"Neutral",HRData[[#This Row],[Performance Rating]]=4,"Satisfied",HRData[[#This Row],[Performance Rating]]=5,"Very Satisfied")</f>
        <v>Satisfied</v>
      </c>
      <c r="P2095" s="7">
        <v>40979</v>
      </c>
      <c r="Q2095" s="7">
        <v>6898</v>
      </c>
      <c r="R2095" s="2">
        <v>7</v>
      </c>
      <c r="S2095" s="2">
        <v>2</v>
      </c>
      <c r="T2095" s="2">
        <v>5</v>
      </c>
      <c r="U2095" s="2">
        <v>3</v>
      </c>
      <c r="V2095" s="2" t="str" cm="1">
        <f t="array" ref="V2095">_xlfn.IFS(HRData[[#This Row],[Job Satisfaction Level]]=1,"Very Dissatisfied",HRData[[#This Row],[Job Satisfaction Level]]=2,"Dissatisfied",HRData[[#This Row],[Job Satisfaction Level]]=3,"Neutral",HRData[[#This Row],[Job Satisfaction Level]]=4,"Satisfied",HRData[[#This Row],[Job Satisfaction Level]]=5,"Very Satisfied")</f>
        <v>Neutral</v>
      </c>
      <c r="W2095" s="2" t="s">
        <v>31</v>
      </c>
      <c r="X2095" s="2" t="str">
        <f t="shared" si="130"/>
        <v>40-49</v>
      </c>
      <c r="Y2095" s="2" t="str">
        <f t="shared" si="131"/>
        <v>40-49</v>
      </c>
    </row>
    <row r="2096" spans="1:25" x14ac:dyDescent="0.25">
      <c r="A2096" s="2">
        <v>4273</v>
      </c>
      <c r="B2096" s="2" t="s">
        <v>2711</v>
      </c>
      <c r="C2096" s="2">
        <v>55</v>
      </c>
      <c r="D2096" s="2" t="s">
        <v>33</v>
      </c>
      <c r="E2096" s="2" t="s">
        <v>50</v>
      </c>
      <c r="F2096" s="2" t="s">
        <v>230</v>
      </c>
      <c r="G2096" s="5">
        <v>44707</v>
      </c>
      <c r="H2096" s="2">
        <v>1.68</v>
      </c>
      <c r="I2096" s="2">
        <f t="shared" ca="1" si="128"/>
        <v>1</v>
      </c>
      <c r="J2096" s="2" t="str">
        <f t="shared" ca="1" si="129"/>
        <v>1-3</v>
      </c>
      <c r="K2096" s="5"/>
      <c r="L2096" s="2" t="s">
        <v>56</v>
      </c>
      <c r="M2096" s="2" t="s">
        <v>39</v>
      </c>
      <c r="N2096" s="2">
        <v>5</v>
      </c>
      <c r="O2096" s="2" t="str" cm="1">
        <f t="array" ref="O2096">_xlfn.IFS(HRData[[#This Row],[Performance Rating]]=1,"Very Dissatisfied",HRData[[#This Row],[Performance Rating]]=2,"Dissatisfied",HRData[[#This Row],[Performance Rating]]=3,"Neutral",HRData[[#This Row],[Performance Rating]]=4,"Satisfied",HRData[[#This Row],[Performance Rating]]=5,"Very Satisfied")</f>
        <v>Very Satisfied</v>
      </c>
      <c r="P2096" s="7">
        <v>111121</v>
      </c>
      <c r="Q2096" s="7">
        <v>191</v>
      </c>
      <c r="R2096" s="2">
        <v>0</v>
      </c>
      <c r="S2096" s="2">
        <v>2</v>
      </c>
      <c r="T2096" s="2">
        <v>2</v>
      </c>
      <c r="U2096" s="2">
        <v>4</v>
      </c>
      <c r="V2096" s="2" t="str" cm="1">
        <f t="array" ref="V2096">_xlfn.IFS(HRData[[#This Row],[Job Satisfaction Level]]=1,"Very Dissatisfied",HRData[[#This Row],[Job Satisfaction Level]]=2,"Dissatisfied",HRData[[#This Row],[Job Satisfaction Level]]=3,"Neutral",HRData[[#This Row],[Job Satisfaction Level]]=4,"Satisfied",HRData[[#This Row],[Job Satisfaction Level]]=5,"Very Satisfied")</f>
        <v>Satisfied</v>
      </c>
      <c r="W2096" s="2" t="s">
        <v>45</v>
      </c>
      <c r="X2096" s="2" t="str">
        <f t="shared" si="130"/>
        <v>50-59</v>
      </c>
      <c r="Y2096" s="2" t="str">
        <f t="shared" si="131"/>
        <v>50-59</v>
      </c>
    </row>
    <row r="2097" spans="1:25" x14ac:dyDescent="0.25">
      <c r="A2097" s="2">
        <v>3763</v>
      </c>
      <c r="B2097" s="2" t="s">
        <v>2712</v>
      </c>
      <c r="C2097" s="2">
        <v>53</v>
      </c>
      <c r="D2097" s="2" t="s">
        <v>33</v>
      </c>
      <c r="E2097" s="2" t="s">
        <v>50</v>
      </c>
      <c r="F2097" s="2" t="s">
        <v>2713</v>
      </c>
      <c r="G2097" s="5">
        <v>43942</v>
      </c>
      <c r="H2097" s="2">
        <v>3.77</v>
      </c>
      <c r="I2097" s="2">
        <f t="shared" ca="1" si="128"/>
        <v>4</v>
      </c>
      <c r="J2097" s="2" t="str">
        <f t="shared" ca="1" si="129"/>
        <v>3-5</v>
      </c>
      <c r="K2097" s="5"/>
      <c r="L2097" s="2" t="s">
        <v>29</v>
      </c>
      <c r="M2097" s="2" t="s">
        <v>39</v>
      </c>
      <c r="N2097" s="2">
        <v>3</v>
      </c>
      <c r="O2097" s="2" t="str" cm="1">
        <f t="array" ref="O2097">_xlfn.IFS(HRData[[#This Row],[Performance Rating]]=1,"Very Dissatisfied",HRData[[#This Row],[Performance Rating]]=2,"Dissatisfied",HRData[[#This Row],[Performance Rating]]=3,"Neutral",HRData[[#This Row],[Performance Rating]]=4,"Satisfied",HRData[[#This Row],[Performance Rating]]=5,"Very Satisfied")</f>
        <v>Neutral</v>
      </c>
      <c r="P2097" s="7">
        <v>70932</v>
      </c>
      <c r="Q2097" s="7">
        <v>1211</v>
      </c>
      <c r="R2097" s="2">
        <v>8</v>
      </c>
      <c r="S2097" s="2">
        <v>5</v>
      </c>
      <c r="T2097" s="2">
        <v>0</v>
      </c>
      <c r="U2097" s="2">
        <v>1</v>
      </c>
      <c r="V2097" s="2" t="str" cm="1">
        <f t="array" ref="V20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97" s="2" t="s">
        <v>40</v>
      </c>
      <c r="X2097" s="2" t="str">
        <f t="shared" si="130"/>
        <v>50-59</v>
      </c>
      <c r="Y2097" s="2" t="str">
        <f t="shared" si="131"/>
        <v>50-59</v>
      </c>
    </row>
    <row r="2098" spans="1:25" x14ac:dyDescent="0.25">
      <c r="A2098" s="2">
        <v>8410</v>
      </c>
      <c r="B2098" s="2" t="s">
        <v>2714</v>
      </c>
      <c r="C2098" s="2">
        <v>59</v>
      </c>
      <c r="D2098" s="2" t="s">
        <v>33</v>
      </c>
      <c r="E2098" s="2" t="s">
        <v>42</v>
      </c>
      <c r="F2098" s="2" t="s">
        <v>1132</v>
      </c>
      <c r="G2098" s="5">
        <v>42249</v>
      </c>
      <c r="H2098" s="2">
        <v>8.41</v>
      </c>
      <c r="I2098" s="2">
        <f t="shared" ca="1" si="128"/>
        <v>8</v>
      </c>
      <c r="J2098" s="2" t="str">
        <f t="shared" ca="1" si="129"/>
        <v>5-10</v>
      </c>
      <c r="K2098" s="5"/>
      <c r="L2098" s="2" t="s">
        <v>48</v>
      </c>
      <c r="M2098" s="2" t="s">
        <v>39</v>
      </c>
      <c r="N2098" s="2">
        <v>2</v>
      </c>
      <c r="O2098" s="2" t="str" cm="1">
        <f t="array" ref="O2098">_xlfn.IFS(HRData[[#This Row],[Performance Rating]]=1,"Very Dissatisfied",HRData[[#This Row],[Performance Rating]]=2,"Dissatisfied",HRData[[#This Row],[Performance Rating]]=3,"Neutral",HRData[[#This Row],[Performance Rating]]=4,"Satisfied",HRData[[#This Row],[Performance Rating]]=5,"Very Satisfied")</f>
        <v>Dissatisfied</v>
      </c>
      <c r="P2098" s="7">
        <v>61559</v>
      </c>
      <c r="Q2098" s="7">
        <v>448</v>
      </c>
      <c r="R2098" s="2">
        <v>12</v>
      </c>
      <c r="S2098" s="2">
        <v>1</v>
      </c>
      <c r="T2098" s="2">
        <v>4</v>
      </c>
      <c r="U2098" s="2">
        <v>3</v>
      </c>
      <c r="V2098" s="2" t="str" cm="1">
        <f t="array" ref="V2098">_xlfn.IFS(HRData[[#This Row],[Job Satisfaction Level]]=1,"Very Dissatisfied",HRData[[#This Row],[Job Satisfaction Level]]=2,"Dissatisfied",HRData[[#This Row],[Job Satisfaction Level]]=3,"Neutral",HRData[[#This Row],[Job Satisfaction Level]]=4,"Satisfied",HRData[[#This Row],[Job Satisfaction Level]]=5,"Very Satisfied")</f>
        <v>Neutral</v>
      </c>
      <c r="W2098" s="2" t="s">
        <v>31</v>
      </c>
      <c r="X2098" s="2" t="str">
        <f t="shared" si="130"/>
        <v>50-59</v>
      </c>
      <c r="Y2098" s="2" t="str">
        <f t="shared" si="131"/>
        <v>50-59</v>
      </c>
    </row>
    <row r="2099" spans="1:25" x14ac:dyDescent="0.25">
      <c r="A2099" s="2">
        <v>1064</v>
      </c>
      <c r="B2099" s="2" t="s">
        <v>2715</v>
      </c>
      <c r="C2099" s="2">
        <v>58</v>
      </c>
      <c r="D2099" s="2" t="s">
        <v>33</v>
      </c>
      <c r="E2099" s="2" t="s">
        <v>37</v>
      </c>
      <c r="F2099" s="2" t="s">
        <v>196</v>
      </c>
      <c r="G2099" s="5">
        <v>43978</v>
      </c>
      <c r="H2099" s="2">
        <v>3.67</v>
      </c>
      <c r="I2099" s="2">
        <f t="shared" ca="1" si="128"/>
        <v>1</v>
      </c>
      <c r="J2099" s="2" t="str">
        <f t="shared" ca="1" si="129"/>
        <v>1-3</v>
      </c>
      <c r="K2099" s="5">
        <v>44367</v>
      </c>
      <c r="L2099" s="2" t="s">
        <v>56</v>
      </c>
      <c r="M2099" s="2" t="s">
        <v>30</v>
      </c>
      <c r="N2099" s="2">
        <v>5</v>
      </c>
      <c r="O2099" s="2" t="str" cm="1">
        <f t="array" ref="O2099">_xlfn.IFS(HRData[[#This Row],[Performance Rating]]=1,"Very Dissatisfied",HRData[[#This Row],[Performance Rating]]=2,"Dissatisfied",HRData[[#This Row],[Performance Rating]]=3,"Neutral",HRData[[#This Row],[Performance Rating]]=4,"Satisfied",HRData[[#This Row],[Performance Rating]]=5,"Very Satisfied")</f>
        <v>Very Satisfied</v>
      </c>
      <c r="P2099" s="7">
        <v>70045</v>
      </c>
      <c r="Q2099" s="7">
        <v>7357</v>
      </c>
      <c r="R2099" s="2">
        <v>18</v>
      </c>
      <c r="S2099" s="2">
        <v>1</v>
      </c>
      <c r="T2099" s="2">
        <v>0</v>
      </c>
      <c r="U2099" s="2">
        <v>1</v>
      </c>
      <c r="V2099" s="2" t="str" cm="1">
        <f t="array" ref="V20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099" s="2" t="s">
        <v>31</v>
      </c>
      <c r="X2099" s="2" t="str">
        <f t="shared" si="130"/>
        <v>50-59</v>
      </c>
      <c r="Y2099" s="2" t="str">
        <f t="shared" si="131"/>
        <v>50-59</v>
      </c>
    </row>
    <row r="2100" spans="1:25" x14ac:dyDescent="0.25">
      <c r="A2100" s="2">
        <v>8560</v>
      </c>
      <c r="B2100" s="2" t="s">
        <v>2716</v>
      </c>
      <c r="C2100" s="2">
        <v>31</v>
      </c>
      <c r="D2100" s="2" t="s">
        <v>33</v>
      </c>
      <c r="E2100" s="2" t="s">
        <v>37</v>
      </c>
      <c r="F2100" s="2" t="s">
        <v>2717</v>
      </c>
      <c r="G2100" s="5">
        <v>41745</v>
      </c>
      <c r="H2100" s="2">
        <v>9.7899999999999991</v>
      </c>
      <c r="I2100" s="2">
        <f t="shared" ca="1" si="128"/>
        <v>10</v>
      </c>
      <c r="J2100" s="2" t="str">
        <f t="shared" ca="1" si="129"/>
        <v>10+</v>
      </c>
      <c r="K2100" s="5"/>
      <c r="L2100" s="2" t="s">
        <v>29</v>
      </c>
      <c r="M2100" s="2" t="s">
        <v>39</v>
      </c>
      <c r="N2100" s="2">
        <v>3</v>
      </c>
      <c r="O2100" s="2" t="str" cm="1">
        <f t="array" ref="O2100">_xlfn.IFS(HRData[[#This Row],[Performance Rating]]=1,"Very Dissatisfied",HRData[[#This Row],[Performance Rating]]=2,"Dissatisfied",HRData[[#This Row],[Performance Rating]]=3,"Neutral",HRData[[#This Row],[Performance Rating]]=4,"Satisfied",HRData[[#This Row],[Performance Rating]]=5,"Very Satisfied")</f>
        <v>Neutral</v>
      </c>
      <c r="P2100" s="7">
        <v>73015</v>
      </c>
      <c r="Q2100" s="7">
        <v>4599</v>
      </c>
      <c r="R2100" s="2">
        <v>12</v>
      </c>
      <c r="S2100" s="2">
        <v>3</v>
      </c>
      <c r="T2100" s="2">
        <v>2</v>
      </c>
      <c r="U2100" s="2">
        <v>3</v>
      </c>
      <c r="V2100" s="2" t="str" cm="1">
        <f t="array" ref="V2100">_xlfn.IFS(HRData[[#This Row],[Job Satisfaction Level]]=1,"Very Dissatisfied",HRData[[#This Row],[Job Satisfaction Level]]=2,"Dissatisfied",HRData[[#This Row],[Job Satisfaction Level]]=3,"Neutral",HRData[[#This Row],[Job Satisfaction Level]]=4,"Satisfied",HRData[[#This Row],[Job Satisfaction Level]]=5,"Very Satisfied")</f>
        <v>Neutral</v>
      </c>
      <c r="W2100" s="2" t="s">
        <v>31</v>
      </c>
      <c r="X2100" s="2" t="str">
        <f t="shared" si="130"/>
        <v>30-39</v>
      </c>
      <c r="Y2100" s="2" t="str">
        <f t="shared" si="131"/>
        <v>30-39</v>
      </c>
    </row>
    <row r="2101" spans="1:25" x14ac:dyDescent="0.25">
      <c r="A2101" s="2">
        <v>9798</v>
      </c>
      <c r="B2101" s="2" t="s">
        <v>2718</v>
      </c>
      <c r="C2101" s="2">
        <v>65</v>
      </c>
      <c r="D2101" s="2" t="s">
        <v>33</v>
      </c>
      <c r="E2101" s="2" t="s">
        <v>37</v>
      </c>
      <c r="F2101" s="2" t="s">
        <v>1412</v>
      </c>
      <c r="G2101" s="5">
        <v>43419</v>
      </c>
      <c r="H2101" s="2">
        <v>5.21</v>
      </c>
      <c r="I2101" s="2">
        <f t="shared" ca="1" si="128"/>
        <v>5</v>
      </c>
      <c r="J2101" s="2" t="str">
        <f t="shared" ca="1" si="129"/>
        <v>5-10</v>
      </c>
      <c r="K2101" s="5"/>
      <c r="L2101" s="2" t="s">
        <v>44</v>
      </c>
      <c r="M2101" s="2" t="s">
        <v>39</v>
      </c>
      <c r="N2101" s="2">
        <v>1</v>
      </c>
      <c r="O2101" s="2" t="str" cm="1">
        <f t="array" ref="O2101">_xlfn.IFS(HRData[[#This Row],[Performance Rating]]=1,"Very Dissatisfied",HRData[[#This Row],[Performance Rating]]=2,"Dissatisfied",HRData[[#This Row],[Performance Rating]]=3,"Neutral",HRData[[#This Row],[Performance Rating]]=4,"Satisfied",HRData[[#This Row],[Performance Rating]]=5,"Very Satisfied")</f>
        <v>Very Dissatisfied</v>
      </c>
      <c r="P2101" s="7">
        <v>149347</v>
      </c>
      <c r="Q2101" s="7">
        <v>6407</v>
      </c>
      <c r="R2101" s="2">
        <v>15</v>
      </c>
      <c r="S2101" s="2">
        <v>3</v>
      </c>
      <c r="T2101" s="2">
        <v>8</v>
      </c>
      <c r="U2101" s="2">
        <v>2</v>
      </c>
      <c r="V2101" s="2" t="str" cm="1">
        <f t="array" ref="V2101">_xlfn.IFS(HRData[[#This Row],[Job Satisfaction Level]]=1,"Very Dissatisfied",HRData[[#This Row],[Job Satisfaction Level]]=2,"Dissatisfied",HRData[[#This Row],[Job Satisfaction Level]]=3,"Neutral",HRData[[#This Row],[Job Satisfaction Level]]=4,"Satisfied",HRData[[#This Row],[Job Satisfaction Level]]=5,"Very Satisfied")</f>
        <v>Dissatisfied</v>
      </c>
      <c r="W2101" s="2" t="s">
        <v>31</v>
      </c>
      <c r="X2101" s="2" t="str">
        <f t="shared" si="130"/>
        <v>60-69</v>
      </c>
      <c r="Y2101" s="2" t="str">
        <f t="shared" si="131"/>
        <v>60-69</v>
      </c>
    </row>
    <row r="2102" spans="1:25" x14ac:dyDescent="0.25">
      <c r="A2102" s="2">
        <v>4487</v>
      </c>
      <c r="B2102" s="2" t="s">
        <v>2719</v>
      </c>
      <c r="C2102" s="2">
        <v>37</v>
      </c>
      <c r="D2102" s="2" t="s">
        <v>33</v>
      </c>
      <c r="E2102" s="2" t="s">
        <v>27</v>
      </c>
      <c r="F2102" s="2" t="s">
        <v>300</v>
      </c>
      <c r="G2102" s="5">
        <v>44009</v>
      </c>
      <c r="H2102" s="2">
        <v>3.59</v>
      </c>
      <c r="I2102" s="2">
        <f t="shared" ca="1" si="128"/>
        <v>2</v>
      </c>
      <c r="J2102" s="2" t="str">
        <f t="shared" ca="1" si="129"/>
        <v>1-3</v>
      </c>
      <c r="K2102" s="5">
        <v>44823</v>
      </c>
      <c r="L2102" s="2" t="s">
        <v>29</v>
      </c>
      <c r="M2102" s="2" t="s">
        <v>30</v>
      </c>
      <c r="N2102" s="2">
        <v>1</v>
      </c>
      <c r="O2102" s="2" t="str" cm="1">
        <f t="array" ref="O2102">_xlfn.IFS(HRData[[#This Row],[Performance Rating]]=1,"Very Dissatisfied",HRData[[#This Row],[Performance Rating]]=2,"Dissatisfied",HRData[[#This Row],[Performance Rating]]=3,"Neutral",HRData[[#This Row],[Performance Rating]]=4,"Satisfied",HRData[[#This Row],[Performance Rating]]=5,"Very Satisfied")</f>
        <v>Very Dissatisfied</v>
      </c>
      <c r="P2102" s="7">
        <v>43318</v>
      </c>
      <c r="Q2102" s="7">
        <v>7393</v>
      </c>
      <c r="R2102" s="2">
        <v>12</v>
      </c>
      <c r="S2102" s="2">
        <v>6</v>
      </c>
      <c r="T2102" s="2">
        <v>3</v>
      </c>
      <c r="U2102" s="2">
        <v>2</v>
      </c>
      <c r="V2102" s="2" t="str" cm="1">
        <f t="array" ref="V2102">_xlfn.IFS(HRData[[#This Row],[Job Satisfaction Level]]=1,"Very Dissatisfied",HRData[[#This Row],[Job Satisfaction Level]]=2,"Dissatisfied",HRData[[#This Row],[Job Satisfaction Level]]=3,"Neutral",HRData[[#This Row],[Job Satisfaction Level]]=4,"Satisfied",HRData[[#This Row],[Job Satisfaction Level]]=5,"Very Satisfied")</f>
        <v>Dissatisfied</v>
      </c>
      <c r="W2102" s="2" t="s">
        <v>45</v>
      </c>
      <c r="X2102" s="2" t="str">
        <f t="shared" si="130"/>
        <v>30-39</v>
      </c>
      <c r="Y2102" s="2" t="str">
        <f t="shared" si="131"/>
        <v>30-39</v>
      </c>
    </row>
    <row r="2103" spans="1:25" x14ac:dyDescent="0.25">
      <c r="A2103" s="2">
        <v>9134</v>
      </c>
      <c r="B2103" s="2" t="s">
        <v>2720</v>
      </c>
      <c r="C2103" s="2">
        <v>24</v>
      </c>
      <c r="D2103" s="2" t="s">
        <v>33</v>
      </c>
      <c r="E2103" s="2" t="s">
        <v>50</v>
      </c>
      <c r="F2103" s="2" t="s">
        <v>469</v>
      </c>
      <c r="G2103" s="5">
        <v>41696</v>
      </c>
      <c r="H2103" s="2">
        <v>9.93</v>
      </c>
      <c r="I2103" s="2">
        <f t="shared" ca="1" si="128"/>
        <v>10</v>
      </c>
      <c r="J2103" s="2" t="str">
        <f t="shared" ca="1" si="129"/>
        <v>10+</v>
      </c>
      <c r="K2103" s="5"/>
      <c r="L2103" s="2" t="s">
        <v>29</v>
      </c>
      <c r="M2103" s="2" t="s">
        <v>39</v>
      </c>
      <c r="N2103" s="2">
        <v>2</v>
      </c>
      <c r="O2103" s="2" t="str" cm="1">
        <f t="array" ref="O2103">_xlfn.IFS(HRData[[#This Row],[Performance Rating]]=1,"Very Dissatisfied",HRData[[#This Row],[Performance Rating]]=2,"Dissatisfied",HRData[[#This Row],[Performance Rating]]=3,"Neutral",HRData[[#This Row],[Performance Rating]]=4,"Satisfied",HRData[[#This Row],[Performance Rating]]=5,"Very Satisfied")</f>
        <v>Dissatisfied</v>
      </c>
      <c r="P2103" s="7">
        <v>107738</v>
      </c>
      <c r="Q2103" s="7">
        <v>1528</v>
      </c>
      <c r="R2103" s="2">
        <v>4</v>
      </c>
      <c r="S2103" s="2">
        <v>5</v>
      </c>
      <c r="T2103" s="2">
        <v>5</v>
      </c>
      <c r="U2103" s="2">
        <v>2</v>
      </c>
      <c r="V2103" s="2" t="str" cm="1">
        <f t="array" ref="V2103">_xlfn.IFS(HRData[[#This Row],[Job Satisfaction Level]]=1,"Very Dissatisfied",HRData[[#This Row],[Job Satisfaction Level]]=2,"Dissatisfied",HRData[[#This Row],[Job Satisfaction Level]]=3,"Neutral",HRData[[#This Row],[Job Satisfaction Level]]=4,"Satisfied",HRData[[#This Row],[Job Satisfaction Level]]=5,"Very Satisfied")</f>
        <v>Dissatisfied</v>
      </c>
      <c r="W2103" s="2" t="s">
        <v>31</v>
      </c>
      <c r="X2103" s="2" t="str">
        <f t="shared" si="130"/>
        <v>20-29</v>
      </c>
      <c r="Y2103" s="2" t="str">
        <f t="shared" si="131"/>
        <v>20-29</v>
      </c>
    </row>
    <row r="2104" spans="1:25" x14ac:dyDescent="0.25">
      <c r="A2104" s="2">
        <v>9521</v>
      </c>
      <c r="B2104" s="2" t="s">
        <v>2107</v>
      </c>
      <c r="C2104" s="2">
        <v>49</v>
      </c>
      <c r="D2104" s="2" t="s">
        <v>33</v>
      </c>
      <c r="E2104" s="2" t="s">
        <v>42</v>
      </c>
      <c r="F2104" s="2" t="s">
        <v>644</v>
      </c>
      <c r="G2104" s="5">
        <v>41881</v>
      </c>
      <c r="H2104" s="2">
        <v>9.42</v>
      </c>
      <c r="I2104" s="2">
        <f t="shared" ca="1" si="128"/>
        <v>9</v>
      </c>
      <c r="J2104" s="2" t="str">
        <f t="shared" ca="1" si="129"/>
        <v>5-10</v>
      </c>
      <c r="K2104" s="5"/>
      <c r="L2104" s="2" t="s">
        <v>56</v>
      </c>
      <c r="M2104" s="2" t="s">
        <v>39</v>
      </c>
      <c r="N2104" s="2">
        <v>1</v>
      </c>
      <c r="O2104" s="2" t="str" cm="1">
        <f t="array" ref="O2104">_xlfn.IFS(HRData[[#This Row],[Performance Rating]]=1,"Very Dissatisfied",HRData[[#This Row],[Performance Rating]]=2,"Dissatisfied",HRData[[#This Row],[Performance Rating]]=3,"Neutral",HRData[[#This Row],[Performance Rating]]=4,"Satisfied",HRData[[#This Row],[Performance Rating]]=5,"Very Satisfied")</f>
        <v>Very Dissatisfied</v>
      </c>
      <c r="P2104" s="7">
        <v>109715</v>
      </c>
      <c r="Q2104" s="7">
        <v>6036</v>
      </c>
      <c r="R2104" s="2">
        <v>13</v>
      </c>
      <c r="S2104" s="2">
        <v>2</v>
      </c>
      <c r="T2104" s="2">
        <v>9</v>
      </c>
      <c r="U2104" s="2">
        <v>1</v>
      </c>
      <c r="V2104" s="2" t="str" cm="1">
        <f t="array" ref="V21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04" s="2" t="s">
        <v>40</v>
      </c>
      <c r="X2104" s="2" t="str">
        <f t="shared" si="130"/>
        <v>40-49</v>
      </c>
      <c r="Y2104" s="2" t="str">
        <f t="shared" si="131"/>
        <v>40-49</v>
      </c>
    </row>
    <row r="2105" spans="1:25" x14ac:dyDescent="0.25">
      <c r="A2105" s="2">
        <v>8936</v>
      </c>
      <c r="B2105" s="2" t="s">
        <v>2721</v>
      </c>
      <c r="C2105" s="2">
        <v>34</v>
      </c>
      <c r="D2105" s="2" t="s">
        <v>33</v>
      </c>
      <c r="E2105" s="2" t="s">
        <v>42</v>
      </c>
      <c r="F2105" s="2" t="s">
        <v>1906</v>
      </c>
      <c r="G2105" s="5">
        <v>45245</v>
      </c>
      <c r="H2105" s="2">
        <v>0.2</v>
      </c>
      <c r="I2105" s="2">
        <f t="shared" ca="1" si="128"/>
        <v>0</v>
      </c>
      <c r="J2105" s="2" t="str">
        <f t="shared" ca="1" si="129"/>
        <v>New</v>
      </c>
      <c r="K2105" s="5">
        <v>45257</v>
      </c>
      <c r="L2105" s="2" t="s">
        <v>29</v>
      </c>
      <c r="M2105" s="2" t="s">
        <v>30</v>
      </c>
      <c r="N2105" s="2">
        <v>2</v>
      </c>
      <c r="O2105" s="2" t="str" cm="1">
        <f t="array" ref="O2105">_xlfn.IFS(HRData[[#This Row],[Performance Rating]]=1,"Very Dissatisfied",HRData[[#This Row],[Performance Rating]]=2,"Dissatisfied",HRData[[#This Row],[Performance Rating]]=3,"Neutral",HRData[[#This Row],[Performance Rating]]=4,"Satisfied",HRData[[#This Row],[Performance Rating]]=5,"Very Satisfied")</f>
        <v>Dissatisfied</v>
      </c>
      <c r="P2105" s="7">
        <v>102467</v>
      </c>
      <c r="Q2105" s="7">
        <v>2155</v>
      </c>
      <c r="R2105" s="2">
        <v>8</v>
      </c>
      <c r="S2105" s="2">
        <v>1</v>
      </c>
      <c r="T2105" s="2">
        <v>4</v>
      </c>
      <c r="U2105" s="2">
        <v>2</v>
      </c>
      <c r="V2105" s="2" t="str" cm="1">
        <f t="array" ref="V2105">_xlfn.IFS(HRData[[#This Row],[Job Satisfaction Level]]=1,"Very Dissatisfied",HRData[[#This Row],[Job Satisfaction Level]]=2,"Dissatisfied",HRData[[#This Row],[Job Satisfaction Level]]=3,"Neutral",HRData[[#This Row],[Job Satisfaction Level]]=4,"Satisfied",HRData[[#This Row],[Job Satisfaction Level]]=5,"Very Satisfied")</f>
        <v>Dissatisfied</v>
      </c>
      <c r="W2105" s="2" t="s">
        <v>40</v>
      </c>
      <c r="X2105" s="2" t="str">
        <f t="shared" si="130"/>
        <v>30-39</v>
      </c>
      <c r="Y2105" s="2" t="str">
        <f t="shared" si="131"/>
        <v>30-39</v>
      </c>
    </row>
    <row r="2106" spans="1:25" x14ac:dyDescent="0.25">
      <c r="A2106" s="2">
        <v>7305</v>
      </c>
      <c r="B2106" s="2" t="s">
        <v>2722</v>
      </c>
      <c r="C2106" s="2">
        <v>48</v>
      </c>
      <c r="D2106" s="2" t="s">
        <v>33</v>
      </c>
      <c r="E2106" s="2" t="s">
        <v>42</v>
      </c>
      <c r="F2106" s="2" t="s">
        <v>1370</v>
      </c>
      <c r="G2106" s="5">
        <v>42550</v>
      </c>
      <c r="H2106" s="2">
        <v>7.59</v>
      </c>
      <c r="I2106" s="2">
        <f t="shared" ca="1" si="128"/>
        <v>7</v>
      </c>
      <c r="J2106" s="2" t="str">
        <f t="shared" ca="1" si="129"/>
        <v>5-10</v>
      </c>
      <c r="K2106" s="5"/>
      <c r="L2106" s="2" t="s">
        <v>48</v>
      </c>
      <c r="M2106" s="2" t="s">
        <v>39</v>
      </c>
      <c r="N2106" s="2">
        <v>1</v>
      </c>
      <c r="O2106" s="2" t="str" cm="1">
        <f t="array" ref="O2106">_xlfn.IFS(HRData[[#This Row],[Performance Rating]]=1,"Very Dissatisfied",HRData[[#This Row],[Performance Rating]]=2,"Dissatisfied",HRData[[#This Row],[Performance Rating]]=3,"Neutral",HRData[[#This Row],[Performance Rating]]=4,"Satisfied",HRData[[#This Row],[Performance Rating]]=5,"Very Satisfied")</f>
        <v>Very Dissatisfied</v>
      </c>
      <c r="P2106" s="7">
        <v>144288</v>
      </c>
      <c r="Q2106" s="7">
        <v>7328</v>
      </c>
      <c r="R2106" s="2">
        <v>2</v>
      </c>
      <c r="S2106" s="2">
        <v>5</v>
      </c>
      <c r="T2106" s="2">
        <v>4</v>
      </c>
      <c r="U2106" s="2">
        <v>4</v>
      </c>
      <c r="V2106" s="2" t="str" cm="1">
        <f t="array" ref="V2106">_xlfn.IFS(HRData[[#This Row],[Job Satisfaction Level]]=1,"Very Dissatisfied",HRData[[#This Row],[Job Satisfaction Level]]=2,"Dissatisfied",HRData[[#This Row],[Job Satisfaction Level]]=3,"Neutral",HRData[[#This Row],[Job Satisfaction Level]]=4,"Satisfied",HRData[[#This Row],[Job Satisfaction Level]]=5,"Very Satisfied")</f>
        <v>Satisfied</v>
      </c>
      <c r="W2106" s="2" t="s">
        <v>31</v>
      </c>
      <c r="X2106" s="2" t="str">
        <f t="shared" si="130"/>
        <v>40-49</v>
      </c>
      <c r="Y2106" s="2" t="str">
        <f t="shared" si="131"/>
        <v>40-49</v>
      </c>
    </row>
    <row r="2107" spans="1:25" x14ac:dyDescent="0.25">
      <c r="A2107" s="2">
        <v>1074</v>
      </c>
      <c r="B2107" s="2" t="s">
        <v>2723</v>
      </c>
      <c r="C2107" s="2">
        <v>21</v>
      </c>
      <c r="D2107" s="2" t="s">
        <v>33</v>
      </c>
      <c r="E2107" s="2" t="s">
        <v>37</v>
      </c>
      <c r="F2107" s="2" t="s">
        <v>1385</v>
      </c>
      <c r="G2107" s="5">
        <v>41975</v>
      </c>
      <c r="H2107" s="2">
        <v>9.16</v>
      </c>
      <c r="I2107" s="2">
        <f t="shared" ca="1" si="128"/>
        <v>5</v>
      </c>
      <c r="J2107" s="2" t="str">
        <f t="shared" ca="1" si="129"/>
        <v>5-10</v>
      </c>
      <c r="K2107" s="5">
        <v>44089</v>
      </c>
      <c r="L2107" s="2" t="s">
        <v>56</v>
      </c>
      <c r="M2107" s="2" t="s">
        <v>30</v>
      </c>
      <c r="N2107" s="2">
        <v>3</v>
      </c>
      <c r="O2107" s="2" t="str" cm="1">
        <f t="array" ref="O2107">_xlfn.IFS(HRData[[#This Row],[Performance Rating]]=1,"Very Dissatisfied",HRData[[#This Row],[Performance Rating]]=2,"Dissatisfied",HRData[[#This Row],[Performance Rating]]=3,"Neutral",HRData[[#This Row],[Performance Rating]]=4,"Satisfied",HRData[[#This Row],[Performance Rating]]=5,"Very Satisfied")</f>
        <v>Neutral</v>
      </c>
      <c r="P2107" s="7">
        <v>143205</v>
      </c>
      <c r="Q2107" s="7">
        <v>1559</v>
      </c>
      <c r="R2107" s="2">
        <v>20</v>
      </c>
      <c r="S2107" s="2">
        <v>3</v>
      </c>
      <c r="T2107" s="2">
        <v>8</v>
      </c>
      <c r="U2107" s="2">
        <v>4</v>
      </c>
      <c r="V2107" s="2" t="str" cm="1">
        <f t="array" ref="V2107">_xlfn.IFS(HRData[[#This Row],[Job Satisfaction Level]]=1,"Very Dissatisfied",HRData[[#This Row],[Job Satisfaction Level]]=2,"Dissatisfied",HRData[[#This Row],[Job Satisfaction Level]]=3,"Neutral",HRData[[#This Row],[Job Satisfaction Level]]=4,"Satisfied",HRData[[#This Row],[Job Satisfaction Level]]=5,"Very Satisfied")</f>
        <v>Satisfied</v>
      </c>
      <c r="W2107" s="2" t="s">
        <v>45</v>
      </c>
      <c r="X2107" s="2" t="str">
        <f t="shared" si="130"/>
        <v>20-29</v>
      </c>
      <c r="Y2107" s="2" t="str">
        <f t="shared" si="131"/>
        <v>20-29</v>
      </c>
    </row>
    <row r="2108" spans="1:25" x14ac:dyDescent="0.25">
      <c r="A2108" s="2">
        <v>7877</v>
      </c>
      <c r="B2108" s="2" t="s">
        <v>2724</v>
      </c>
      <c r="C2108" s="2">
        <v>60</v>
      </c>
      <c r="D2108" s="2" t="s">
        <v>33</v>
      </c>
      <c r="E2108" s="2" t="s">
        <v>34</v>
      </c>
      <c r="F2108" s="2" t="s">
        <v>1417</v>
      </c>
      <c r="G2108" s="5">
        <v>45116</v>
      </c>
      <c r="H2108" s="2">
        <v>0.56000000000000005</v>
      </c>
      <c r="I2108" s="2">
        <f t="shared" ca="1" si="128"/>
        <v>0</v>
      </c>
      <c r="J2108" s="2" t="str">
        <f t="shared" ca="1" si="129"/>
        <v>New</v>
      </c>
      <c r="K2108" s="5"/>
      <c r="L2108" s="2" t="s">
        <v>44</v>
      </c>
      <c r="M2108" s="2" t="s">
        <v>39</v>
      </c>
      <c r="N2108" s="2">
        <v>1</v>
      </c>
      <c r="O2108" s="2" t="str" cm="1">
        <f t="array" ref="O2108">_xlfn.IFS(HRData[[#This Row],[Performance Rating]]=1,"Very Dissatisfied",HRData[[#This Row],[Performance Rating]]=2,"Dissatisfied",HRData[[#This Row],[Performance Rating]]=3,"Neutral",HRData[[#This Row],[Performance Rating]]=4,"Satisfied",HRData[[#This Row],[Performance Rating]]=5,"Very Satisfied")</f>
        <v>Very Dissatisfied</v>
      </c>
      <c r="P2108" s="7">
        <v>49593</v>
      </c>
      <c r="Q2108" s="7">
        <v>9231</v>
      </c>
      <c r="R2108" s="2">
        <v>14</v>
      </c>
      <c r="S2108" s="2">
        <v>3</v>
      </c>
      <c r="T2108" s="2">
        <v>5</v>
      </c>
      <c r="U2108" s="2">
        <v>4</v>
      </c>
      <c r="V2108" s="2" t="str" cm="1">
        <f t="array" ref="V2108">_xlfn.IFS(HRData[[#This Row],[Job Satisfaction Level]]=1,"Very Dissatisfied",HRData[[#This Row],[Job Satisfaction Level]]=2,"Dissatisfied",HRData[[#This Row],[Job Satisfaction Level]]=3,"Neutral",HRData[[#This Row],[Job Satisfaction Level]]=4,"Satisfied",HRData[[#This Row],[Job Satisfaction Level]]=5,"Very Satisfied")</f>
        <v>Satisfied</v>
      </c>
      <c r="W2108" s="2" t="s">
        <v>40</v>
      </c>
      <c r="X2108" s="2" t="str">
        <f t="shared" si="130"/>
        <v>60-69</v>
      </c>
      <c r="Y2108" s="2" t="str">
        <f t="shared" si="131"/>
        <v>60-69</v>
      </c>
    </row>
    <row r="2109" spans="1:25" x14ac:dyDescent="0.25">
      <c r="A2109" s="2">
        <v>1929</v>
      </c>
      <c r="B2109" s="2" t="s">
        <v>2725</v>
      </c>
      <c r="C2109" s="2">
        <v>49</v>
      </c>
      <c r="D2109" s="2" t="s">
        <v>33</v>
      </c>
      <c r="E2109" s="2" t="s">
        <v>42</v>
      </c>
      <c r="F2109" s="2" t="s">
        <v>962</v>
      </c>
      <c r="G2109" s="5">
        <v>43873</v>
      </c>
      <c r="H2109" s="2">
        <v>3.96</v>
      </c>
      <c r="I2109" s="2">
        <f t="shared" ca="1" si="128"/>
        <v>4</v>
      </c>
      <c r="J2109" s="2" t="str">
        <f t="shared" ca="1" si="129"/>
        <v>3-5</v>
      </c>
      <c r="K2109" s="5"/>
      <c r="L2109" s="2" t="s">
        <v>48</v>
      </c>
      <c r="M2109" s="2" t="s">
        <v>39</v>
      </c>
      <c r="N2109" s="2">
        <v>5</v>
      </c>
      <c r="O2109" s="2" t="str" cm="1">
        <f t="array" ref="O2109">_xlfn.IFS(HRData[[#This Row],[Performance Rating]]=1,"Very Dissatisfied",HRData[[#This Row],[Performance Rating]]=2,"Dissatisfied",HRData[[#This Row],[Performance Rating]]=3,"Neutral",HRData[[#This Row],[Performance Rating]]=4,"Satisfied",HRData[[#This Row],[Performance Rating]]=5,"Very Satisfied")</f>
        <v>Very Satisfied</v>
      </c>
      <c r="P2109" s="7">
        <v>92595</v>
      </c>
      <c r="Q2109" s="7">
        <v>6913</v>
      </c>
      <c r="R2109" s="2">
        <v>8</v>
      </c>
      <c r="S2109" s="2">
        <v>9</v>
      </c>
      <c r="T2109" s="2">
        <v>6</v>
      </c>
      <c r="U2109" s="2">
        <v>2</v>
      </c>
      <c r="V2109" s="2" t="str" cm="1">
        <f t="array" ref="V2109">_xlfn.IFS(HRData[[#This Row],[Job Satisfaction Level]]=1,"Very Dissatisfied",HRData[[#This Row],[Job Satisfaction Level]]=2,"Dissatisfied",HRData[[#This Row],[Job Satisfaction Level]]=3,"Neutral",HRData[[#This Row],[Job Satisfaction Level]]=4,"Satisfied",HRData[[#This Row],[Job Satisfaction Level]]=5,"Very Satisfied")</f>
        <v>Dissatisfied</v>
      </c>
      <c r="W2109" s="2" t="s">
        <v>31</v>
      </c>
      <c r="X2109" s="2" t="str">
        <f t="shared" si="130"/>
        <v>40-49</v>
      </c>
      <c r="Y2109" s="2" t="str">
        <f t="shared" si="131"/>
        <v>40-49</v>
      </c>
    </row>
    <row r="2110" spans="1:25" x14ac:dyDescent="0.25">
      <c r="A2110" s="2">
        <v>9289</v>
      </c>
      <c r="B2110" s="2" t="s">
        <v>2726</v>
      </c>
      <c r="C2110" s="2">
        <v>64</v>
      </c>
      <c r="D2110" s="2" t="s">
        <v>33</v>
      </c>
      <c r="E2110" s="2" t="s">
        <v>42</v>
      </c>
      <c r="F2110" s="2" t="s">
        <v>1604</v>
      </c>
      <c r="G2110" s="5">
        <v>44729</v>
      </c>
      <c r="H2110" s="2">
        <v>1.62</v>
      </c>
      <c r="I2110" s="2">
        <f t="shared" ca="1" si="128"/>
        <v>1</v>
      </c>
      <c r="J2110" s="2" t="str">
        <f t="shared" ca="1" si="129"/>
        <v>1-3</v>
      </c>
      <c r="K2110" s="5"/>
      <c r="L2110" s="2" t="s">
        <v>29</v>
      </c>
      <c r="M2110" s="2" t="s">
        <v>39</v>
      </c>
      <c r="N2110" s="2">
        <v>2</v>
      </c>
      <c r="O2110" s="2" t="str" cm="1">
        <f t="array" ref="O2110">_xlfn.IFS(HRData[[#This Row],[Performance Rating]]=1,"Very Dissatisfied",HRData[[#This Row],[Performance Rating]]=2,"Dissatisfied",HRData[[#This Row],[Performance Rating]]=3,"Neutral",HRData[[#This Row],[Performance Rating]]=4,"Satisfied",HRData[[#This Row],[Performance Rating]]=5,"Very Satisfied")</f>
        <v>Dissatisfied</v>
      </c>
      <c r="P2110" s="7">
        <v>74524</v>
      </c>
      <c r="Q2110" s="7">
        <v>9132</v>
      </c>
      <c r="R2110" s="2">
        <v>3</v>
      </c>
      <c r="S2110" s="2">
        <v>3</v>
      </c>
      <c r="T2110" s="2">
        <v>2</v>
      </c>
      <c r="U2110" s="2">
        <v>2</v>
      </c>
      <c r="V2110" s="2" t="str" cm="1">
        <f t="array" ref="V2110">_xlfn.IFS(HRData[[#This Row],[Job Satisfaction Level]]=1,"Very Dissatisfied",HRData[[#This Row],[Job Satisfaction Level]]=2,"Dissatisfied",HRData[[#This Row],[Job Satisfaction Level]]=3,"Neutral",HRData[[#This Row],[Job Satisfaction Level]]=4,"Satisfied",HRData[[#This Row],[Job Satisfaction Level]]=5,"Very Satisfied")</f>
        <v>Dissatisfied</v>
      </c>
      <c r="W2110" s="2" t="s">
        <v>31</v>
      </c>
      <c r="X2110" s="2" t="str">
        <f t="shared" si="130"/>
        <v>60-69</v>
      </c>
      <c r="Y2110" s="2" t="str">
        <f t="shared" si="131"/>
        <v>60-69</v>
      </c>
    </row>
    <row r="2111" spans="1:25" x14ac:dyDescent="0.25">
      <c r="A2111" s="2">
        <v>8864</v>
      </c>
      <c r="B2111" s="2" t="s">
        <v>2727</v>
      </c>
      <c r="C2111" s="2">
        <v>37</v>
      </c>
      <c r="D2111" s="2" t="s">
        <v>33</v>
      </c>
      <c r="E2111" s="2" t="s">
        <v>37</v>
      </c>
      <c r="F2111" s="2" t="s">
        <v>599</v>
      </c>
      <c r="G2111" s="5">
        <v>44078</v>
      </c>
      <c r="H2111" s="2">
        <v>3.4</v>
      </c>
      <c r="I2111" s="2">
        <f t="shared" ca="1" si="128"/>
        <v>1</v>
      </c>
      <c r="J2111" s="2" t="str">
        <f t="shared" ca="1" si="129"/>
        <v>1-3</v>
      </c>
      <c r="K2111" s="5">
        <v>44691</v>
      </c>
      <c r="L2111" s="2" t="s">
        <v>48</v>
      </c>
      <c r="M2111" s="2" t="s">
        <v>30</v>
      </c>
      <c r="N2111" s="2">
        <v>3</v>
      </c>
      <c r="O2111" s="2" t="str" cm="1">
        <f t="array" ref="O2111">_xlfn.IFS(HRData[[#This Row],[Performance Rating]]=1,"Very Dissatisfied",HRData[[#This Row],[Performance Rating]]=2,"Dissatisfied",HRData[[#This Row],[Performance Rating]]=3,"Neutral",HRData[[#This Row],[Performance Rating]]=4,"Satisfied",HRData[[#This Row],[Performance Rating]]=5,"Very Satisfied")</f>
        <v>Neutral</v>
      </c>
      <c r="P2111" s="7">
        <v>30601</v>
      </c>
      <c r="Q2111" s="7">
        <v>6988</v>
      </c>
      <c r="R2111" s="2">
        <v>4</v>
      </c>
      <c r="S2111" s="2">
        <v>3</v>
      </c>
      <c r="T2111" s="2">
        <v>0</v>
      </c>
      <c r="U2111" s="2">
        <v>4</v>
      </c>
      <c r="V2111" s="2" t="str" cm="1">
        <f t="array" ref="V2111">_xlfn.IFS(HRData[[#This Row],[Job Satisfaction Level]]=1,"Very Dissatisfied",HRData[[#This Row],[Job Satisfaction Level]]=2,"Dissatisfied",HRData[[#This Row],[Job Satisfaction Level]]=3,"Neutral",HRData[[#This Row],[Job Satisfaction Level]]=4,"Satisfied",HRData[[#This Row],[Job Satisfaction Level]]=5,"Very Satisfied")</f>
        <v>Satisfied</v>
      </c>
      <c r="W2111" s="2" t="s">
        <v>45</v>
      </c>
      <c r="X2111" s="2" t="str">
        <f t="shared" si="130"/>
        <v>30-39</v>
      </c>
      <c r="Y2111" s="2" t="str">
        <f t="shared" si="131"/>
        <v>30-39</v>
      </c>
    </row>
    <row r="2112" spans="1:25" x14ac:dyDescent="0.25">
      <c r="A2112" s="2">
        <v>7959</v>
      </c>
      <c r="B2112" s="2" t="s">
        <v>2728</v>
      </c>
      <c r="C2112" s="2">
        <v>45</v>
      </c>
      <c r="D2112" s="2" t="s">
        <v>33</v>
      </c>
      <c r="E2112" s="2" t="s">
        <v>34</v>
      </c>
      <c r="F2112" s="2" t="s">
        <v>188</v>
      </c>
      <c r="G2112" s="5">
        <v>44188</v>
      </c>
      <c r="H2112" s="2">
        <v>3.1</v>
      </c>
      <c r="I2112" s="2">
        <f t="shared" ca="1" si="128"/>
        <v>3</v>
      </c>
      <c r="J2112" s="2" t="str">
        <f t="shared" ca="1" si="129"/>
        <v>3-5</v>
      </c>
      <c r="K2112" s="5"/>
      <c r="L2112" s="2" t="s">
        <v>48</v>
      </c>
      <c r="M2112" s="2" t="s">
        <v>39</v>
      </c>
      <c r="N2112" s="2">
        <v>3</v>
      </c>
      <c r="O2112" s="2" t="str" cm="1">
        <f t="array" ref="O2112">_xlfn.IFS(HRData[[#This Row],[Performance Rating]]=1,"Very Dissatisfied",HRData[[#This Row],[Performance Rating]]=2,"Dissatisfied",HRData[[#This Row],[Performance Rating]]=3,"Neutral",HRData[[#This Row],[Performance Rating]]=4,"Satisfied",HRData[[#This Row],[Performance Rating]]=5,"Very Satisfied")</f>
        <v>Neutral</v>
      </c>
      <c r="P2112" s="7">
        <v>39961</v>
      </c>
      <c r="Q2112" s="7">
        <v>6452</v>
      </c>
      <c r="R2112" s="2">
        <v>5</v>
      </c>
      <c r="S2112" s="2">
        <v>6</v>
      </c>
      <c r="T2112" s="2">
        <v>4</v>
      </c>
      <c r="U2112" s="2">
        <v>5</v>
      </c>
      <c r="V2112" s="2" t="str" cm="1">
        <f t="array" ref="V2112">_xlfn.IFS(HRData[[#This Row],[Job Satisfaction Level]]=1,"Very Dissatisfied",HRData[[#This Row],[Job Satisfaction Level]]=2,"Dissatisfied",HRData[[#This Row],[Job Satisfaction Level]]=3,"Neutral",HRData[[#This Row],[Job Satisfaction Level]]=4,"Satisfied",HRData[[#This Row],[Job Satisfaction Level]]=5,"Very Satisfied")</f>
        <v>Very Satisfied</v>
      </c>
      <c r="W2112" s="2" t="s">
        <v>31</v>
      </c>
      <c r="X2112" s="2" t="str">
        <f t="shared" si="130"/>
        <v>40-49</v>
      </c>
      <c r="Y2112" s="2" t="str">
        <f t="shared" si="131"/>
        <v>40-49</v>
      </c>
    </row>
    <row r="2113" spans="1:25" x14ac:dyDescent="0.25">
      <c r="A2113" s="2">
        <v>3777</v>
      </c>
      <c r="B2113" s="2" t="s">
        <v>2729</v>
      </c>
      <c r="C2113" s="2">
        <v>65</v>
      </c>
      <c r="D2113" s="2" t="s">
        <v>33</v>
      </c>
      <c r="E2113" s="2" t="s">
        <v>37</v>
      </c>
      <c r="F2113" s="2" t="s">
        <v>1750</v>
      </c>
      <c r="G2113" s="5">
        <v>43300</v>
      </c>
      <c r="H2113" s="2">
        <v>5.53</v>
      </c>
      <c r="I2113" s="2">
        <f t="shared" ca="1" si="128"/>
        <v>5</v>
      </c>
      <c r="J2113" s="2" t="str">
        <f t="shared" ca="1" si="129"/>
        <v>5-10</v>
      </c>
      <c r="K2113" s="5"/>
      <c r="L2113" s="2" t="s">
        <v>48</v>
      </c>
      <c r="M2113" s="2" t="s">
        <v>39</v>
      </c>
      <c r="N2113" s="2">
        <v>4</v>
      </c>
      <c r="O2113" s="2" t="str" cm="1">
        <f t="array" ref="O2113">_xlfn.IFS(HRData[[#This Row],[Performance Rating]]=1,"Very Dissatisfied",HRData[[#This Row],[Performance Rating]]=2,"Dissatisfied",HRData[[#This Row],[Performance Rating]]=3,"Neutral",HRData[[#This Row],[Performance Rating]]=4,"Satisfied",HRData[[#This Row],[Performance Rating]]=5,"Very Satisfied")</f>
        <v>Satisfied</v>
      </c>
      <c r="P2113" s="7">
        <v>77758</v>
      </c>
      <c r="Q2113" s="7">
        <v>2580</v>
      </c>
      <c r="R2113" s="2">
        <v>5</v>
      </c>
      <c r="S2113" s="2">
        <v>1</v>
      </c>
      <c r="T2113" s="2">
        <v>5</v>
      </c>
      <c r="U2113" s="2">
        <v>4</v>
      </c>
      <c r="V2113" s="2" t="str" cm="1">
        <f t="array" ref="V2113">_xlfn.IFS(HRData[[#This Row],[Job Satisfaction Level]]=1,"Very Dissatisfied",HRData[[#This Row],[Job Satisfaction Level]]=2,"Dissatisfied",HRData[[#This Row],[Job Satisfaction Level]]=3,"Neutral",HRData[[#This Row],[Job Satisfaction Level]]=4,"Satisfied",HRData[[#This Row],[Job Satisfaction Level]]=5,"Very Satisfied")</f>
        <v>Satisfied</v>
      </c>
      <c r="W2113" s="2" t="s">
        <v>40</v>
      </c>
      <c r="X2113" s="2" t="str">
        <f t="shared" si="130"/>
        <v>60-69</v>
      </c>
      <c r="Y2113" s="2" t="str">
        <f t="shared" si="131"/>
        <v>60-69</v>
      </c>
    </row>
    <row r="2114" spans="1:25" x14ac:dyDescent="0.25">
      <c r="A2114" s="2">
        <v>7518</v>
      </c>
      <c r="B2114" s="2" t="s">
        <v>2730</v>
      </c>
      <c r="C2114" s="2">
        <v>52</v>
      </c>
      <c r="D2114" s="2" t="s">
        <v>33</v>
      </c>
      <c r="E2114" s="2" t="s">
        <v>42</v>
      </c>
      <c r="F2114" s="2" t="s">
        <v>338</v>
      </c>
      <c r="G2114" s="5">
        <v>42799</v>
      </c>
      <c r="H2114" s="2">
        <v>6.9</v>
      </c>
      <c r="I2114" s="2">
        <f t="shared" ref="I2114:I2177" ca="1" si="132">DATEDIF(G2114,IF(ISBLANK(K2114), TODAY(), K2114), "y")</f>
        <v>3</v>
      </c>
      <c r="J2114" s="2" t="str">
        <f t="shared" ref="J2114:J2177" ca="1" si="133">IF(I2114=0, "New", IF(I2114&lt;1, "0-1", IF(I2114&lt;3, "1-3", IF(I2114&lt;5, "3-5", IF(I2114&lt;10, "5-10", "10+")))))</f>
        <v>3-5</v>
      </c>
      <c r="K2114" s="5">
        <v>43967</v>
      </c>
      <c r="L2114" s="2" t="s">
        <v>56</v>
      </c>
      <c r="M2114" s="2" t="s">
        <v>30</v>
      </c>
      <c r="N2114" s="2">
        <v>3</v>
      </c>
      <c r="O2114" s="2" t="str" cm="1">
        <f t="array" ref="O2114">_xlfn.IFS(HRData[[#This Row],[Performance Rating]]=1,"Very Dissatisfied",HRData[[#This Row],[Performance Rating]]=2,"Dissatisfied",HRData[[#This Row],[Performance Rating]]=3,"Neutral",HRData[[#This Row],[Performance Rating]]=4,"Satisfied",HRData[[#This Row],[Performance Rating]]=5,"Very Satisfied")</f>
        <v>Neutral</v>
      </c>
      <c r="P2114" s="7">
        <v>88445</v>
      </c>
      <c r="Q2114" s="7">
        <v>1653</v>
      </c>
      <c r="R2114" s="2">
        <v>20</v>
      </c>
      <c r="S2114" s="2">
        <v>10</v>
      </c>
      <c r="T2114" s="2">
        <v>3</v>
      </c>
      <c r="U2114" s="2">
        <v>4</v>
      </c>
      <c r="V2114" s="2" t="str" cm="1">
        <f t="array" ref="V2114">_xlfn.IFS(HRData[[#This Row],[Job Satisfaction Level]]=1,"Very Dissatisfied",HRData[[#This Row],[Job Satisfaction Level]]=2,"Dissatisfied",HRData[[#This Row],[Job Satisfaction Level]]=3,"Neutral",HRData[[#This Row],[Job Satisfaction Level]]=4,"Satisfied",HRData[[#This Row],[Job Satisfaction Level]]=5,"Very Satisfied")</f>
        <v>Satisfied</v>
      </c>
      <c r="W2114" s="2" t="s">
        <v>40</v>
      </c>
      <c r="X2114" s="2" t="str">
        <f t="shared" ref="X2114:X2177" si="134">IF(C2114="", "", CONCATENATE(TEXT(FLOOR(C2114, 10), "0"), "-", TEXT(FLOOR(C2114, 10) + 9, "0")))</f>
        <v>50-59</v>
      </c>
      <c r="Y2114" s="2" t="str">
        <f t="shared" ref="Y2114:Y2177" si="135">IF(AND(C2114&gt;=0, C2114&lt;10), "0-9",
   IF(AND(C2114&gt;=10, C2114&lt;20), "10-19",
      IF(AND(C2114&gt;=20, C2114&lt;30), "20-29",
         IF(AND(C2114&gt;=30, C2114&lt;40), "30-39",
            IF(AND(C2114&gt;=40, C2114&lt;50), "40-49",
               IF(AND(C2114&gt;=50, C2114&lt;60), "50-59",
                  IF(AND(C2114&gt;=60, C2114&lt;70), "60-69",
                     IF(AND(C2114&gt;=70, C2114&lt;80), "70-79",
                        IF(AND(C2114&gt;=80, C2114&lt;90), "80-89",
                           IF(C2114&gt;=90, "90+", "Out of range"))))))))))</f>
        <v>50-59</v>
      </c>
    </row>
    <row r="2115" spans="1:25" x14ac:dyDescent="0.25">
      <c r="A2115" s="2">
        <v>4776</v>
      </c>
      <c r="B2115" s="2" t="s">
        <v>2731</v>
      </c>
      <c r="C2115" s="2">
        <v>58</v>
      </c>
      <c r="D2115" s="2" t="s">
        <v>33</v>
      </c>
      <c r="E2115" s="2" t="s">
        <v>37</v>
      </c>
      <c r="F2115" s="2" t="s">
        <v>113</v>
      </c>
      <c r="G2115" s="5">
        <v>42606</v>
      </c>
      <c r="H2115" s="2">
        <v>7.43</v>
      </c>
      <c r="I2115" s="2">
        <f t="shared" ca="1" si="132"/>
        <v>6</v>
      </c>
      <c r="J2115" s="2" t="str">
        <f t="shared" ca="1" si="133"/>
        <v>5-10</v>
      </c>
      <c r="K2115" s="5">
        <v>44888</v>
      </c>
      <c r="L2115" s="2" t="s">
        <v>48</v>
      </c>
      <c r="M2115" s="2" t="s">
        <v>30</v>
      </c>
      <c r="N2115" s="2">
        <v>5</v>
      </c>
      <c r="O2115" s="2" t="str" cm="1">
        <f t="array" ref="O2115">_xlfn.IFS(HRData[[#This Row],[Performance Rating]]=1,"Very Dissatisfied",HRData[[#This Row],[Performance Rating]]=2,"Dissatisfied",HRData[[#This Row],[Performance Rating]]=3,"Neutral",HRData[[#This Row],[Performance Rating]]=4,"Satisfied",HRData[[#This Row],[Performance Rating]]=5,"Very Satisfied")</f>
        <v>Very Satisfied</v>
      </c>
      <c r="P2115" s="7">
        <v>114352</v>
      </c>
      <c r="Q2115" s="7">
        <v>9555</v>
      </c>
      <c r="R2115" s="2">
        <v>0</v>
      </c>
      <c r="S2115" s="2">
        <v>7</v>
      </c>
      <c r="T2115" s="2">
        <v>10</v>
      </c>
      <c r="U2115" s="2">
        <v>4</v>
      </c>
      <c r="V2115" s="2" t="str" cm="1">
        <f t="array" ref="V2115">_xlfn.IFS(HRData[[#This Row],[Job Satisfaction Level]]=1,"Very Dissatisfied",HRData[[#This Row],[Job Satisfaction Level]]=2,"Dissatisfied",HRData[[#This Row],[Job Satisfaction Level]]=3,"Neutral",HRData[[#This Row],[Job Satisfaction Level]]=4,"Satisfied",HRData[[#This Row],[Job Satisfaction Level]]=5,"Very Satisfied")</f>
        <v>Satisfied</v>
      </c>
      <c r="W2115" s="2" t="s">
        <v>40</v>
      </c>
      <c r="X2115" s="2" t="str">
        <f t="shared" si="134"/>
        <v>50-59</v>
      </c>
      <c r="Y2115" s="2" t="str">
        <f t="shared" si="135"/>
        <v>50-59</v>
      </c>
    </row>
    <row r="2116" spans="1:25" x14ac:dyDescent="0.25">
      <c r="A2116" s="2">
        <v>6068</v>
      </c>
      <c r="B2116" s="2" t="s">
        <v>2732</v>
      </c>
      <c r="C2116" s="2">
        <v>23</v>
      </c>
      <c r="D2116" s="2" t="s">
        <v>33</v>
      </c>
      <c r="E2116" s="2" t="s">
        <v>50</v>
      </c>
      <c r="F2116" s="2" t="s">
        <v>921</v>
      </c>
      <c r="G2116" s="5">
        <v>42000</v>
      </c>
      <c r="H2116" s="2">
        <v>9.09</v>
      </c>
      <c r="I2116" s="2">
        <f t="shared" ca="1" si="132"/>
        <v>6</v>
      </c>
      <c r="J2116" s="2" t="str">
        <f t="shared" ca="1" si="133"/>
        <v>5-10</v>
      </c>
      <c r="K2116" s="5">
        <v>44289</v>
      </c>
      <c r="L2116" s="2" t="s">
        <v>44</v>
      </c>
      <c r="M2116" s="2" t="s">
        <v>30</v>
      </c>
      <c r="N2116" s="2">
        <v>2</v>
      </c>
      <c r="O2116" s="2" t="str" cm="1">
        <f t="array" ref="O2116">_xlfn.IFS(HRData[[#This Row],[Performance Rating]]=1,"Very Dissatisfied",HRData[[#This Row],[Performance Rating]]=2,"Dissatisfied",HRData[[#This Row],[Performance Rating]]=3,"Neutral",HRData[[#This Row],[Performance Rating]]=4,"Satisfied",HRData[[#This Row],[Performance Rating]]=5,"Very Satisfied")</f>
        <v>Dissatisfied</v>
      </c>
      <c r="P2116" s="7">
        <v>50098</v>
      </c>
      <c r="Q2116" s="7">
        <v>5898</v>
      </c>
      <c r="R2116" s="2">
        <v>1</v>
      </c>
      <c r="S2116" s="2">
        <v>6</v>
      </c>
      <c r="T2116" s="2">
        <v>6</v>
      </c>
      <c r="U2116" s="2">
        <v>4</v>
      </c>
      <c r="V2116" s="2" t="str" cm="1">
        <f t="array" ref="V2116">_xlfn.IFS(HRData[[#This Row],[Job Satisfaction Level]]=1,"Very Dissatisfied",HRData[[#This Row],[Job Satisfaction Level]]=2,"Dissatisfied",HRData[[#This Row],[Job Satisfaction Level]]=3,"Neutral",HRData[[#This Row],[Job Satisfaction Level]]=4,"Satisfied",HRData[[#This Row],[Job Satisfaction Level]]=5,"Very Satisfied")</f>
        <v>Satisfied</v>
      </c>
      <c r="W2116" s="2" t="s">
        <v>45</v>
      </c>
      <c r="X2116" s="2" t="str">
        <f t="shared" si="134"/>
        <v>20-29</v>
      </c>
      <c r="Y2116" s="2" t="str">
        <f t="shared" si="135"/>
        <v>20-29</v>
      </c>
    </row>
    <row r="2117" spans="1:25" x14ac:dyDescent="0.25">
      <c r="A2117" s="2">
        <v>8088</v>
      </c>
      <c r="B2117" s="2" t="s">
        <v>2733</v>
      </c>
      <c r="C2117" s="2">
        <v>42</v>
      </c>
      <c r="D2117" s="2" t="s">
        <v>33</v>
      </c>
      <c r="E2117" s="2" t="s">
        <v>27</v>
      </c>
      <c r="F2117" s="2" t="s">
        <v>1924</v>
      </c>
      <c r="G2117" s="5">
        <v>43273</v>
      </c>
      <c r="H2117" s="2">
        <v>5.61</v>
      </c>
      <c r="I2117" s="2">
        <f t="shared" ca="1" si="132"/>
        <v>4</v>
      </c>
      <c r="J2117" s="2" t="str">
        <f t="shared" ca="1" si="133"/>
        <v>3-5</v>
      </c>
      <c r="K2117" s="5">
        <v>44795</v>
      </c>
      <c r="L2117" s="2" t="s">
        <v>48</v>
      </c>
      <c r="M2117" s="2" t="s">
        <v>30</v>
      </c>
      <c r="N2117" s="2">
        <v>1</v>
      </c>
      <c r="O2117" s="2" t="str" cm="1">
        <f t="array" ref="O2117">_xlfn.IFS(HRData[[#This Row],[Performance Rating]]=1,"Very Dissatisfied",HRData[[#This Row],[Performance Rating]]=2,"Dissatisfied",HRData[[#This Row],[Performance Rating]]=3,"Neutral",HRData[[#This Row],[Performance Rating]]=4,"Satisfied",HRData[[#This Row],[Performance Rating]]=5,"Very Satisfied")</f>
        <v>Very Dissatisfied</v>
      </c>
      <c r="P2117" s="7">
        <v>120092</v>
      </c>
      <c r="Q2117" s="7">
        <v>9355</v>
      </c>
      <c r="R2117" s="2">
        <v>9</v>
      </c>
      <c r="S2117" s="2">
        <v>7</v>
      </c>
      <c r="T2117" s="2">
        <v>1</v>
      </c>
      <c r="U2117" s="2">
        <v>5</v>
      </c>
      <c r="V2117" s="2" t="str" cm="1">
        <f t="array" ref="V2117">_xlfn.IFS(HRData[[#This Row],[Job Satisfaction Level]]=1,"Very Dissatisfied",HRData[[#This Row],[Job Satisfaction Level]]=2,"Dissatisfied",HRData[[#This Row],[Job Satisfaction Level]]=3,"Neutral",HRData[[#This Row],[Job Satisfaction Level]]=4,"Satisfied",HRData[[#This Row],[Job Satisfaction Level]]=5,"Very Satisfied")</f>
        <v>Very Satisfied</v>
      </c>
      <c r="W2117" s="2" t="s">
        <v>40</v>
      </c>
      <c r="X2117" s="2" t="str">
        <f t="shared" si="134"/>
        <v>40-49</v>
      </c>
      <c r="Y2117" s="2" t="str">
        <f t="shared" si="135"/>
        <v>40-49</v>
      </c>
    </row>
    <row r="2118" spans="1:25" x14ac:dyDescent="0.25">
      <c r="A2118" s="2">
        <v>5791</v>
      </c>
      <c r="B2118" s="2" t="s">
        <v>2734</v>
      </c>
      <c r="C2118" s="2">
        <v>31</v>
      </c>
      <c r="D2118" s="2" t="s">
        <v>33</v>
      </c>
      <c r="E2118" s="2" t="s">
        <v>27</v>
      </c>
      <c r="F2118" s="2" t="s">
        <v>673</v>
      </c>
      <c r="G2118" s="5">
        <v>43716</v>
      </c>
      <c r="H2118" s="2">
        <v>4.3899999999999997</v>
      </c>
      <c r="I2118" s="2">
        <f t="shared" ca="1" si="132"/>
        <v>4</v>
      </c>
      <c r="J2118" s="2" t="str">
        <f t="shared" ca="1" si="133"/>
        <v>3-5</v>
      </c>
      <c r="K2118" s="5"/>
      <c r="L2118" s="2" t="s">
        <v>56</v>
      </c>
      <c r="M2118" s="2" t="s">
        <v>39</v>
      </c>
      <c r="N2118" s="2">
        <v>3</v>
      </c>
      <c r="O2118" s="2" t="str" cm="1">
        <f t="array" ref="O2118">_xlfn.IFS(HRData[[#This Row],[Performance Rating]]=1,"Very Dissatisfied",HRData[[#This Row],[Performance Rating]]=2,"Dissatisfied",HRData[[#This Row],[Performance Rating]]=3,"Neutral",HRData[[#This Row],[Performance Rating]]=4,"Satisfied",HRData[[#This Row],[Performance Rating]]=5,"Very Satisfied")</f>
        <v>Neutral</v>
      </c>
      <c r="P2118" s="7">
        <v>108534</v>
      </c>
      <c r="Q2118" s="7">
        <v>7840</v>
      </c>
      <c r="R2118" s="2">
        <v>11</v>
      </c>
      <c r="S2118" s="2">
        <v>8</v>
      </c>
      <c r="T2118" s="2">
        <v>9</v>
      </c>
      <c r="U2118" s="2">
        <v>3</v>
      </c>
      <c r="V2118" s="2" t="str" cm="1">
        <f t="array" ref="V2118">_xlfn.IFS(HRData[[#This Row],[Job Satisfaction Level]]=1,"Very Dissatisfied",HRData[[#This Row],[Job Satisfaction Level]]=2,"Dissatisfied",HRData[[#This Row],[Job Satisfaction Level]]=3,"Neutral",HRData[[#This Row],[Job Satisfaction Level]]=4,"Satisfied",HRData[[#This Row],[Job Satisfaction Level]]=5,"Very Satisfied")</f>
        <v>Neutral</v>
      </c>
      <c r="W2118" s="2" t="s">
        <v>31</v>
      </c>
      <c r="X2118" s="2" t="str">
        <f t="shared" si="134"/>
        <v>30-39</v>
      </c>
      <c r="Y2118" s="2" t="str">
        <f t="shared" si="135"/>
        <v>30-39</v>
      </c>
    </row>
    <row r="2119" spans="1:25" x14ac:dyDescent="0.25">
      <c r="A2119" s="2">
        <v>6003</v>
      </c>
      <c r="B2119" s="2" t="s">
        <v>2735</v>
      </c>
      <c r="C2119" s="2">
        <v>59</v>
      </c>
      <c r="D2119" s="2" t="s">
        <v>33</v>
      </c>
      <c r="E2119" s="2" t="s">
        <v>42</v>
      </c>
      <c r="F2119" s="2" t="s">
        <v>1434</v>
      </c>
      <c r="G2119" s="5">
        <v>45059</v>
      </c>
      <c r="H2119" s="2">
        <v>0.71</v>
      </c>
      <c r="I2119" s="2">
        <f t="shared" ca="1" si="132"/>
        <v>0</v>
      </c>
      <c r="J2119" s="2" t="str">
        <f t="shared" ca="1" si="133"/>
        <v>New</v>
      </c>
      <c r="K2119" s="5">
        <v>45113</v>
      </c>
      <c r="L2119" s="2" t="s">
        <v>44</v>
      </c>
      <c r="M2119" s="2" t="s">
        <v>30</v>
      </c>
      <c r="N2119" s="2">
        <v>3</v>
      </c>
      <c r="O2119" s="2" t="str" cm="1">
        <f t="array" ref="O2119">_xlfn.IFS(HRData[[#This Row],[Performance Rating]]=1,"Very Dissatisfied",HRData[[#This Row],[Performance Rating]]=2,"Dissatisfied",HRData[[#This Row],[Performance Rating]]=3,"Neutral",HRData[[#This Row],[Performance Rating]]=4,"Satisfied",HRData[[#This Row],[Performance Rating]]=5,"Very Satisfied")</f>
        <v>Neutral</v>
      </c>
      <c r="P2119" s="7">
        <v>90982</v>
      </c>
      <c r="Q2119" s="7">
        <v>533</v>
      </c>
      <c r="R2119" s="2">
        <v>8</v>
      </c>
      <c r="S2119" s="2">
        <v>2</v>
      </c>
      <c r="T2119" s="2">
        <v>6</v>
      </c>
      <c r="U2119" s="2">
        <v>3</v>
      </c>
      <c r="V2119" s="2" t="str" cm="1">
        <f t="array" ref="V2119">_xlfn.IFS(HRData[[#This Row],[Job Satisfaction Level]]=1,"Very Dissatisfied",HRData[[#This Row],[Job Satisfaction Level]]=2,"Dissatisfied",HRData[[#This Row],[Job Satisfaction Level]]=3,"Neutral",HRData[[#This Row],[Job Satisfaction Level]]=4,"Satisfied",HRData[[#This Row],[Job Satisfaction Level]]=5,"Very Satisfied")</f>
        <v>Neutral</v>
      </c>
      <c r="W2119" s="2" t="s">
        <v>45</v>
      </c>
      <c r="X2119" s="2" t="str">
        <f t="shared" si="134"/>
        <v>50-59</v>
      </c>
      <c r="Y2119" s="2" t="str">
        <f t="shared" si="135"/>
        <v>50-59</v>
      </c>
    </row>
    <row r="2120" spans="1:25" x14ac:dyDescent="0.25">
      <c r="A2120" s="2">
        <v>9159</v>
      </c>
      <c r="B2120" s="2" t="s">
        <v>2736</v>
      </c>
      <c r="C2120" s="2">
        <v>33</v>
      </c>
      <c r="D2120" s="2" t="s">
        <v>33</v>
      </c>
      <c r="E2120" s="2" t="s">
        <v>50</v>
      </c>
      <c r="F2120" s="2" t="s">
        <v>53</v>
      </c>
      <c r="G2120" s="5">
        <v>44781</v>
      </c>
      <c r="H2120" s="2">
        <v>1.47</v>
      </c>
      <c r="I2120" s="2">
        <f t="shared" ca="1" si="132"/>
        <v>0</v>
      </c>
      <c r="J2120" s="2" t="str">
        <f t="shared" ca="1" si="133"/>
        <v>New</v>
      </c>
      <c r="K2120" s="5">
        <v>44803</v>
      </c>
      <c r="L2120" s="2" t="s">
        <v>48</v>
      </c>
      <c r="M2120" s="2" t="s">
        <v>30</v>
      </c>
      <c r="N2120" s="2">
        <v>2</v>
      </c>
      <c r="O2120" s="2" t="str" cm="1">
        <f t="array" ref="O2120">_xlfn.IFS(HRData[[#This Row],[Performance Rating]]=1,"Very Dissatisfied",HRData[[#This Row],[Performance Rating]]=2,"Dissatisfied",HRData[[#This Row],[Performance Rating]]=3,"Neutral",HRData[[#This Row],[Performance Rating]]=4,"Satisfied",HRData[[#This Row],[Performance Rating]]=5,"Very Satisfied")</f>
        <v>Dissatisfied</v>
      </c>
      <c r="P2120" s="7">
        <v>92827</v>
      </c>
      <c r="Q2120" s="7">
        <v>8486</v>
      </c>
      <c r="R2120" s="2">
        <v>12</v>
      </c>
      <c r="S2120" s="2">
        <v>1</v>
      </c>
      <c r="T2120" s="2">
        <v>10</v>
      </c>
      <c r="U2120" s="2">
        <v>3</v>
      </c>
      <c r="V2120" s="2" t="str" cm="1">
        <f t="array" ref="V2120">_xlfn.IFS(HRData[[#This Row],[Job Satisfaction Level]]=1,"Very Dissatisfied",HRData[[#This Row],[Job Satisfaction Level]]=2,"Dissatisfied",HRData[[#This Row],[Job Satisfaction Level]]=3,"Neutral",HRData[[#This Row],[Job Satisfaction Level]]=4,"Satisfied",HRData[[#This Row],[Job Satisfaction Level]]=5,"Very Satisfied")</f>
        <v>Neutral</v>
      </c>
      <c r="W2120" s="2" t="s">
        <v>45</v>
      </c>
      <c r="X2120" s="2" t="str">
        <f t="shared" si="134"/>
        <v>30-39</v>
      </c>
      <c r="Y2120" s="2" t="str">
        <f t="shared" si="135"/>
        <v>30-39</v>
      </c>
    </row>
    <row r="2121" spans="1:25" x14ac:dyDescent="0.25">
      <c r="A2121" s="2">
        <v>5664</v>
      </c>
      <c r="B2121" s="2" t="s">
        <v>2737</v>
      </c>
      <c r="C2121" s="2">
        <v>54</v>
      </c>
      <c r="D2121" s="2" t="s">
        <v>33</v>
      </c>
      <c r="E2121" s="2" t="s">
        <v>50</v>
      </c>
      <c r="F2121" s="2" t="s">
        <v>141</v>
      </c>
      <c r="G2121" s="5">
        <v>42303</v>
      </c>
      <c r="H2121" s="2">
        <v>8.26</v>
      </c>
      <c r="I2121" s="2">
        <f t="shared" ca="1" si="132"/>
        <v>3</v>
      </c>
      <c r="J2121" s="2" t="str">
        <f t="shared" ca="1" si="133"/>
        <v>3-5</v>
      </c>
      <c r="K2121" s="5">
        <v>43414</v>
      </c>
      <c r="L2121" s="2" t="s">
        <v>44</v>
      </c>
      <c r="M2121" s="2" t="s">
        <v>30</v>
      </c>
      <c r="N2121" s="2">
        <v>1</v>
      </c>
      <c r="O2121" s="2" t="str" cm="1">
        <f t="array" ref="O2121">_xlfn.IFS(HRData[[#This Row],[Performance Rating]]=1,"Very Dissatisfied",HRData[[#This Row],[Performance Rating]]=2,"Dissatisfied",HRData[[#This Row],[Performance Rating]]=3,"Neutral",HRData[[#This Row],[Performance Rating]]=4,"Satisfied",HRData[[#This Row],[Performance Rating]]=5,"Very Satisfied")</f>
        <v>Very Dissatisfied</v>
      </c>
      <c r="P2121" s="7">
        <v>36542</v>
      </c>
      <c r="Q2121" s="7">
        <v>2304</v>
      </c>
      <c r="R2121" s="2">
        <v>18</v>
      </c>
      <c r="S2121" s="2">
        <v>1</v>
      </c>
      <c r="T2121" s="2">
        <v>9</v>
      </c>
      <c r="U2121" s="2">
        <v>1</v>
      </c>
      <c r="V2121" s="2" t="str" cm="1">
        <f t="array" ref="V21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21" s="2" t="s">
        <v>31</v>
      </c>
      <c r="X2121" s="2" t="str">
        <f t="shared" si="134"/>
        <v>50-59</v>
      </c>
      <c r="Y2121" s="2" t="str">
        <f t="shared" si="135"/>
        <v>50-59</v>
      </c>
    </row>
    <row r="2122" spans="1:25" x14ac:dyDescent="0.25">
      <c r="A2122" s="2">
        <v>1512</v>
      </c>
      <c r="B2122" s="2" t="s">
        <v>1864</v>
      </c>
      <c r="C2122" s="2">
        <v>31</v>
      </c>
      <c r="D2122" s="2" t="s">
        <v>33</v>
      </c>
      <c r="E2122" s="2" t="s">
        <v>27</v>
      </c>
      <c r="F2122" s="2" t="s">
        <v>1990</v>
      </c>
      <c r="G2122" s="5">
        <v>45134</v>
      </c>
      <c r="H2122" s="2">
        <v>0.51</v>
      </c>
      <c r="I2122" s="2">
        <f t="shared" ca="1" si="132"/>
        <v>0</v>
      </c>
      <c r="J2122" s="2" t="str">
        <f t="shared" ca="1" si="133"/>
        <v>New</v>
      </c>
      <c r="K2122" s="5">
        <v>45172</v>
      </c>
      <c r="L2122" s="2" t="s">
        <v>29</v>
      </c>
      <c r="M2122" s="2" t="s">
        <v>30</v>
      </c>
      <c r="N2122" s="2">
        <v>4</v>
      </c>
      <c r="O2122" s="2" t="str" cm="1">
        <f t="array" ref="O2122">_xlfn.IFS(HRData[[#This Row],[Performance Rating]]=1,"Very Dissatisfied",HRData[[#This Row],[Performance Rating]]=2,"Dissatisfied",HRData[[#This Row],[Performance Rating]]=3,"Neutral",HRData[[#This Row],[Performance Rating]]=4,"Satisfied",HRData[[#This Row],[Performance Rating]]=5,"Very Satisfied")</f>
        <v>Satisfied</v>
      </c>
      <c r="P2122" s="7">
        <v>136066</v>
      </c>
      <c r="Q2122" s="7">
        <v>160</v>
      </c>
      <c r="R2122" s="2">
        <v>16</v>
      </c>
      <c r="S2122" s="2">
        <v>3</v>
      </c>
      <c r="T2122" s="2">
        <v>2</v>
      </c>
      <c r="U2122" s="2">
        <v>4</v>
      </c>
      <c r="V2122" s="2" t="str" cm="1">
        <f t="array" ref="V2122">_xlfn.IFS(HRData[[#This Row],[Job Satisfaction Level]]=1,"Very Dissatisfied",HRData[[#This Row],[Job Satisfaction Level]]=2,"Dissatisfied",HRData[[#This Row],[Job Satisfaction Level]]=3,"Neutral",HRData[[#This Row],[Job Satisfaction Level]]=4,"Satisfied",HRData[[#This Row],[Job Satisfaction Level]]=5,"Very Satisfied")</f>
        <v>Satisfied</v>
      </c>
      <c r="W2122" s="2" t="s">
        <v>40</v>
      </c>
      <c r="X2122" s="2" t="str">
        <f t="shared" si="134"/>
        <v>30-39</v>
      </c>
      <c r="Y2122" s="2" t="str">
        <f t="shared" si="135"/>
        <v>30-39</v>
      </c>
    </row>
    <row r="2123" spans="1:25" x14ac:dyDescent="0.25">
      <c r="A2123" s="2">
        <v>2587</v>
      </c>
      <c r="B2123" s="2" t="s">
        <v>2738</v>
      </c>
      <c r="C2123" s="2">
        <v>41</v>
      </c>
      <c r="D2123" s="2" t="s">
        <v>33</v>
      </c>
      <c r="E2123" s="2" t="s">
        <v>37</v>
      </c>
      <c r="F2123" s="2" t="s">
        <v>918</v>
      </c>
      <c r="G2123" s="5">
        <v>43262</v>
      </c>
      <c r="H2123" s="2">
        <v>5.64</v>
      </c>
      <c r="I2123" s="2">
        <f t="shared" ca="1" si="132"/>
        <v>0</v>
      </c>
      <c r="J2123" s="2" t="str">
        <f t="shared" ca="1" si="133"/>
        <v>New</v>
      </c>
      <c r="K2123" s="5">
        <v>43540</v>
      </c>
      <c r="L2123" s="2" t="s">
        <v>29</v>
      </c>
      <c r="M2123" s="2" t="s">
        <v>30</v>
      </c>
      <c r="N2123" s="2">
        <v>3</v>
      </c>
      <c r="O2123" s="2" t="str" cm="1">
        <f t="array" ref="O2123">_xlfn.IFS(HRData[[#This Row],[Performance Rating]]=1,"Very Dissatisfied",HRData[[#This Row],[Performance Rating]]=2,"Dissatisfied",HRData[[#This Row],[Performance Rating]]=3,"Neutral",HRData[[#This Row],[Performance Rating]]=4,"Satisfied",HRData[[#This Row],[Performance Rating]]=5,"Very Satisfied")</f>
        <v>Neutral</v>
      </c>
      <c r="P2123" s="7">
        <v>45437</v>
      </c>
      <c r="Q2123" s="7">
        <v>2789</v>
      </c>
      <c r="R2123" s="2">
        <v>9</v>
      </c>
      <c r="S2123" s="2">
        <v>6</v>
      </c>
      <c r="T2123" s="2">
        <v>8</v>
      </c>
      <c r="U2123" s="2">
        <v>4</v>
      </c>
      <c r="V2123" s="2" t="str" cm="1">
        <f t="array" ref="V2123">_xlfn.IFS(HRData[[#This Row],[Job Satisfaction Level]]=1,"Very Dissatisfied",HRData[[#This Row],[Job Satisfaction Level]]=2,"Dissatisfied",HRData[[#This Row],[Job Satisfaction Level]]=3,"Neutral",HRData[[#This Row],[Job Satisfaction Level]]=4,"Satisfied",HRData[[#This Row],[Job Satisfaction Level]]=5,"Very Satisfied")</f>
        <v>Satisfied</v>
      </c>
      <c r="W2123" s="2" t="s">
        <v>45</v>
      </c>
      <c r="X2123" s="2" t="str">
        <f t="shared" si="134"/>
        <v>40-49</v>
      </c>
      <c r="Y2123" s="2" t="str">
        <f t="shared" si="135"/>
        <v>40-49</v>
      </c>
    </row>
    <row r="2124" spans="1:25" x14ac:dyDescent="0.25">
      <c r="A2124" s="2">
        <v>6505</v>
      </c>
      <c r="B2124" s="2" t="s">
        <v>2739</v>
      </c>
      <c r="C2124" s="2">
        <v>55</v>
      </c>
      <c r="D2124" s="2" t="s">
        <v>33</v>
      </c>
      <c r="E2124" s="2" t="s">
        <v>37</v>
      </c>
      <c r="F2124" s="2" t="s">
        <v>826</v>
      </c>
      <c r="G2124" s="5">
        <v>41805</v>
      </c>
      <c r="H2124" s="2">
        <v>9.6300000000000008</v>
      </c>
      <c r="I2124" s="2">
        <f t="shared" ca="1" si="132"/>
        <v>9</v>
      </c>
      <c r="J2124" s="2" t="str">
        <f t="shared" ca="1" si="133"/>
        <v>5-10</v>
      </c>
      <c r="K2124" s="5"/>
      <c r="L2124" s="2" t="s">
        <v>56</v>
      </c>
      <c r="M2124" s="2" t="s">
        <v>39</v>
      </c>
      <c r="N2124" s="2">
        <v>4</v>
      </c>
      <c r="O2124" s="2" t="str" cm="1">
        <f t="array" ref="O2124">_xlfn.IFS(HRData[[#This Row],[Performance Rating]]=1,"Very Dissatisfied",HRData[[#This Row],[Performance Rating]]=2,"Dissatisfied",HRData[[#This Row],[Performance Rating]]=3,"Neutral",HRData[[#This Row],[Performance Rating]]=4,"Satisfied",HRData[[#This Row],[Performance Rating]]=5,"Very Satisfied")</f>
        <v>Satisfied</v>
      </c>
      <c r="P2124" s="7">
        <v>113208</v>
      </c>
      <c r="Q2124" s="7">
        <v>6092</v>
      </c>
      <c r="R2124" s="2">
        <v>13</v>
      </c>
      <c r="S2124" s="2">
        <v>7</v>
      </c>
      <c r="T2124" s="2">
        <v>0</v>
      </c>
      <c r="U2124" s="2">
        <v>4</v>
      </c>
      <c r="V2124" s="2" t="str" cm="1">
        <f t="array" ref="V2124">_xlfn.IFS(HRData[[#This Row],[Job Satisfaction Level]]=1,"Very Dissatisfied",HRData[[#This Row],[Job Satisfaction Level]]=2,"Dissatisfied",HRData[[#This Row],[Job Satisfaction Level]]=3,"Neutral",HRData[[#This Row],[Job Satisfaction Level]]=4,"Satisfied",HRData[[#This Row],[Job Satisfaction Level]]=5,"Very Satisfied")</f>
        <v>Satisfied</v>
      </c>
      <c r="W2124" s="2" t="s">
        <v>40</v>
      </c>
      <c r="X2124" s="2" t="str">
        <f t="shared" si="134"/>
        <v>50-59</v>
      </c>
      <c r="Y2124" s="2" t="str">
        <f t="shared" si="135"/>
        <v>50-59</v>
      </c>
    </row>
    <row r="2125" spans="1:25" x14ac:dyDescent="0.25">
      <c r="A2125" s="2">
        <v>7977</v>
      </c>
      <c r="B2125" s="2" t="s">
        <v>2740</v>
      </c>
      <c r="C2125" s="2">
        <v>23</v>
      </c>
      <c r="D2125" s="2" t="s">
        <v>33</v>
      </c>
      <c r="E2125" s="2" t="s">
        <v>27</v>
      </c>
      <c r="F2125" s="2" t="s">
        <v>466</v>
      </c>
      <c r="G2125" s="5">
        <v>43336</v>
      </c>
      <c r="H2125" s="2">
        <v>5.43</v>
      </c>
      <c r="I2125" s="2">
        <f t="shared" ca="1" si="132"/>
        <v>1</v>
      </c>
      <c r="J2125" s="2" t="str">
        <f t="shared" ca="1" si="133"/>
        <v>1-3</v>
      </c>
      <c r="K2125" s="5">
        <v>43868</v>
      </c>
      <c r="L2125" s="2" t="s">
        <v>44</v>
      </c>
      <c r="M2125" s="2" t="s">
        <v>30</v>
      </c>
      <c r="N2125" s="2">
        <v>2</v>
      </c>
      <c r="O2125" s="2" t="str" cm="1">
        <f t="array" ref="O2125">_xlfn.IFS(HRData[[#This Row],[Performance Rating]]=1,"Very Dissatisfied",HRData[[#This Row],[Performance Rating]]=2,"Dissatisfied",HRData[[#This Row],[Performance Rating]]=3,"Neutral",HRData[[#This Row],[Performance Rating]]=4,"Satisfied",HRData[[#This Row],[Performance Rating]]=5,"Very Satisfied")</f>
        <v>Dissatisfied</v>
      </c>
      <c r="P2125" s="7">
        <v>98394</v>
      </c>
      <c r="Q2125" s="7">
        <v>839</v>
      </c>
      <c r="R2125" s="2">
        <v>13</v>
      </c>
      <c r="S2125" s="2">
        <v>9</v>
      </c>
      <c r="T2125" s="2">
        <v>1</v>
      </c>
      <c r="U2125" s="2">
        <v>4</v>
      </c>
      <c r="V2125" s="2" t="str" cm="1">
        <f t="array" ref="V2125">_xlfn.IFS(HRData[[#This Row],[Job Satisfaction Level]]=1,"Very Dissatisfied",HRData[[#This Row],[Job Satisfaction Level]]=2,"Dissatisfied",HRData[[#This Row],[Job Satisfaction Level]]=3,"Neutral",HRData[[#This Row],[Job Satisfaction Level]]=4,"Satisfied",HRData[[#This Row],[Job Satisfaction Level]]=5,"Very Satisfied")</f>
        <v>Satisfied</v>
      </c>
      <c r="W2125" s="2" t="s">
        <v>31</v>
      </c>
      <c r="X2125" s="2" t="str">
        <f t="shared" si="134"/>
        <v>20-29</v>
      </c>
      <c r="Y2125" s="2" t="str">
        <f t="shared" si="135"/>
        <v>20-29</v>
      </c>
    </row>
    <row r="2126" spans="1:25" x14ac:dyDescent="0.25">
      <c r="A2126" s="2">
        <v>3033</v>
      </c>
      <c r="B2126" s="2" t="s">
        <v>2741</v>
      </c>
      <c r="C2126" s="2">
        <v>38</v>
      </c>
      <c r="D2126" s="2" t="s">
        <v>33</v>
      </c>
      <c r="E2126" s="2" t="s">
        <v>42</v>
      </c>
      <c r="F2126" s="2" t="s">
        <v>1107</v>
      </c>
      <c r="G2126" s="5">
        <v>44776</v>
      </c>
      <c r="H2126" s="2">
        <v>1.49</v>
      </c>
      <c r="I2126" s="2">
        <f t="shared" ca="1" si="132"/>
        <v>1</v>
      </c>
      <c r="J2126" s="2" t="str">
        <f t="shared" ca="1" si="133"/>
        <v>1-3</v>
      </c>
      <c r="K2126" s="5">
        <v>45272</v>
      </c>
      <c r="L2126" s="2" t="s">
        <v>56</v>
      </c>
      <c r="M2126" s="2" t="s">
        <v>30</v>
      </c>
      <c r="N2126" s="2">
        <v>3</v>
      </c>
      <c r="O2126" s="2" t="str" cm="1">
        <f t="array" ref="O2126">_xlfn.IFS(HRData[[#This Row],[Performance Rating]]=1,"Very Dissatisfied",HRData[[#This Row],[Performance Rating]]=2,"Dissatisfied",HRData[[#This Row],[Performance Rating]]=3,"Neutral",HRData[[#This Row],[Performance Rating]]=4,"Satisfied",HRData[[#This Row],[Performance Rating]]=5,"Very Satisfied")</f>
        <v>Neutral</v>
      </c>
      <c r="P2126" s="7">
        <v>39817</v>
      </c>
      <c r="Q2126" s="7">
        <v>574</v>
      </c>
      <c r="R2126" s="2">
        <v>11</v>
      </c>
      <c r="S2126" s="2">
        <v>5</v>
      </c>
      <c r="T2126" s="2">
        <v>0</v>
      </c>
      <c r="U2126" s="2">
        <v>1</v>
      </c>
      <c r="V2126" s="2" t="str" cm="1">
        <f t="array" ref="V21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26" s="2" t="s">
        <v>31</v>
      </c>
      <c r="X2126" s="2" t="str">
        <f t="shared" si="134"/>
        <v>30-39</v>
      </c>
      <c r="Y2126" s="2" t="str">
        <f t="shared" si="135"/>
        <v>30-39</v>
      </c>
    </row>
    <row r="2127" spans="1:25" x14ac:dyDescent="0.25">
      <c r="A2127" s="2">
        <v>6798</v>
      </c>
      <c r="B2127" s="2" t="s">
        <v>2742</v>
      </c>
      <c r="C2127" s="2">
        <v>62</v>
      </c>
      <c r="D2127" s="2" t="s">
        <v>33</v>
      </c>
      <c r="E2127" s="2" t="s">
        <v>27</v>
      </c>
      <c r="F2127" s="2" t="s">
        <v>2258</v>
      </c>
      <c r="G2127" s="5">
        <v>41811</v>
      </c>
      <c r="H2127" s="2">
        <v>9.61</v>
      </c>
      <c r="I2127" s="2">
        <f t="shared" ca="1" si="132"/>
        <v>9</v>
      </c>
      <c r="J2127" s="2" t="str">
        <f t="shared" ca="1" si="133"/>
        <v>5-10</v>
      </c>
      <c r="K2127" s="5"/>
      <c r="L2127" s="2" t="s">
        <v>44</v>
      </c>
      <c r="M2127" s="2" t="s">
        <v>39</v>
      </c>
      <c r="N2127" s="2">
        <v>5</v>
      </c>
      <c r="O2127" s="2" t="str" cm="1">
        <f t="array" ref="O2127">_xlfn.IFS(HRData[[#This Row],[Performance Rating]]=1,"Very Dissatisfied",HRData[[#This Row],[Performance Rating]]=2,"Dissatisfied",HRData[[#This Row],[Performance Rating]]=3,"Neutral",HRData[[#This Row],[Performance Rating]]=4,"Satisfied",HRData[[#This Row],[Performance Rating]]=5,"Very Satisfied")</f>
        <v>Very Satisfied</v>
      </c>
      <c r="P2127" s="7">
        <v>69087</v>
      </c>
      <c r="Q2127" s="7">
        <v>5808</v>
      </c>
      <c r="R2127" s="2">
        <v>9</v>
      </c>
      <c r="S2127" s="2">
        <v>5</v>
      </c>
      <c r="T2127" s="2">
        <v>8</v>
      </c>
      <c r="U2127" s="2">
        <v>1</v>
      </c>
      <c r="V2127" s="2" t="str" cm="1">
        <f t="array" ref="V21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27" s="2" t="s">
        <v>45</v>
      </c>
      <c r="X2127" s="2" t="str">
        <f t="shared" si="134"/>
        <v>60-69</v>
      </c>
      <c r="Y2127" s="2" t="str">
        <f t="shared" si="135"/>
        <v>60-69</v>
      </c>
    </row>
    <row r="2128" spans="1:25" x14ac:dyDescent="0.25">
      <c r="A2128" s="2">
        <v>6034</v>
      </c>
      <c r="B2128" s="2" t="s">
        <v>2743</v>
      </c>
      <c r="C2128" s="2">
        <v>20</v>
      </c>
      <c r="D2128" s="2" t="s">
        <v>33</v>
      </c>
      <c r="E2128" s="2" t="s">
        <v>27</v>
      </c>
      <c r="F2128" s="2" t="s">
        <v>962</v>
      </c>
      <c r="G2128" s="5">
        <v>42834</v>
      </c>
      <c r="H2128" s="2">
        <v>6.81</v>
      </c>
      <c r="I2128" s="2">
        <f t="shared" ca="1" si="132"/>
        <v>7</v>
      </c>
      <c r="J2128" s="2" t="str">
        <f t="shared" ca="1" si="133"/>
        <v>5-10</v>
      </c>
      <c r="K2128" s="5"/>
      <c r="L2128" s="2" t="s">
        <v>44</v>
      </c>
      <c r="M2128" s="2" t="s">
        <v>39</v>
      </c>
      <c r="N2128" s="2">
        <v>2</v>
      </c>
      <c r="O2128" s="2" t="str" cm="1">
        <f t="array" ref="O2128">_xlfn.IFS(HRData[[#This Row],[Performance Rating]]=1,"Very Dissatisfied",HRData[[#This Row],[Performance Rating]]=2,"Dissatisfied",HRData[[#This Row],[Performance Rating]]=3,"Neutral",HRData[[#This Row],[Performance Rating]]=4,"Satisfied",HRData[[#This Row],[Performance Rating]]=5,"Very Satisfied")</f>
        <v>Dissatisfied</v>
      </c>
      <c r="P2128" s="7">
        <v>73864</v>
      </c>
      <c r="Q2128" s="7">
        <v>96</v>
      </c>
      <c r="R2128" s="2">
        <v>4</v>
      </c>
      <c r="S2128" s="2">
        <v>2</v>
      </c>
      <c r="T2128" s="2">
        <v>10</v>
      </c>
      <c r="U2128" s="2">
        <v>5</v>
      </c>
      <c r="V2128" s="2" t="str" cm="1">
        <f t="array" ref="V2128">_xlfn.IFS(HRData[[#This Row],[Job Satisfaction Level]]=1,"Very Dissatisfied",HRData[[#This Row],[Job Satisfaction Level]]=2,"Dissatisfied",HRData[[#This Row],[Job Satisfaction Level]]=3,"Neutral",HRData[[#This Row],[Job Satisfaction Level]]=4,"Satisfied",HRData[[#This Row],[Job Satisfaction Level]]=5,"Very Satisfied")</f>
        <v>Very Satisfied</v>
      </c>
      <c r="W2128" s="2" t="s">
        <v>45</v>
      </c>
      <c r="X2128" s="2" t="str">
        <f t="shared" si="134"/>
        <v>20-29</v>
      </c>
      <c r="Y2128" s="2" t="str">
        <f t="shared" si="135"/>
        <v>20-29</v>
      </c>
    </row>
    <row r="2129" spans="1:25" x14ac:dyDescent="0.25">
      <c r="A2129" s="2">
        <v>6240</v>
      </c>
      <c r="B2129" s="2" t="s">
        <v>2744</v>
      </c>
      <c r="C2129" s="2">
        <v>39</v>
      </c>
      <c r="D2129" s="2" t="s">
        <v>33</v>
      </c>
      <c r="E2129" s="2" t="s">
        <v>27</v>
      </c>
      <c r="F2129" s="2" t="s">
        <v>2193</v>
      </c>
      <c r="G2129" s="5">
        <v>42343</v>
      </c>
      <c r="H2129" s="2">
        <v>8.15</v>
      </c>
      <c r="I2129" s="2">
        <f t="shared" ca="1" si="132"/>
        <v>2</v>
      </c>
      <c r="J2129" s="2" t="str">
        <f t="shared" ca="1" si="133"/>
        <v>1-3</v>
      </c>
      <c r="K2129" s="5">
        <v>43387</v>
      </c>
      <c r="L2129" s="2" t="s">
        <v>48</v>
      </c>
      <c r="M2129" s="2" t="s">
        <v>30</v>
      </c>
      <c r="N2129" s="2">
        <v>1</v>
      </c>
      <c r="O2129" s="2" t="str" cm="1">
        <f t="array" ref="O2129">_xlfn.IFS(HRData[[#This Row],[Performance Rating]]=1,"Very Dissatisfied",HRData[[#This Row],[Performance Rating]]=2,"Dissatisfied",HRData[[#This Row],[Performance Rating]]=3,"Neutral",HRData[[#This Row],[Performance Rating]]=4,"Satisfied",HRData[[#This Row],[Performance Rating]]=5,"Very Satisfied")</f>
        <v>Very Dissatisfied</v>
      </c>
      <c r="P2129" s="7">
        <v>133077</v>
      </c>
      <c r="Q2129" s="7">
        <v>3989</v>
      </c>
      <c r="R2129" s="2">
        <v>19</v>
      </c>
      <c r="S2129" s="2">
        <v>9</v>
      </c>
      <c r="T2129" s="2">
        <v>7</v>
      </c>
      <c r="U2129" s="2">
        <v>1</v>
      </c>
      <c r="V2129" s="2" t="str" cm="1">
        <f t="array" ref="V21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29" s="2" t="s">
        <v>31</v>
      </c>
      <c r="X2129" s="2" t="str">
        <f t="shared" si="134"/>
        <v>30-39</v>
      </c>
      <c r="Y2129" s="2" t="str">
        <f t="shared" si="135"/>
        <v>30-39</v>
      </c>
    </row>
    <row r="2130" spans="1:25" x14ac:dyDescent="0.25">
      <c r="A2130" s="2">
        <v>1358</v>
      </c>
      <c r="B2130" s="2" t="s">
        <v>2745</v>
      </c>
      <c r="C2130" s="2">
        <v>44</v>
      </c>
      <c r="D2130" s="2" t="s">
        <v>33</v>
      </c>
      <c r="E2130" s="2" t="s">
        <v>42</v>
      </c>
      <c r="F2130" s="2" t="s">
        <v>479</v>
      </c>
      <c r="G2130" s="5">
        <v>44946</v>
      </c>
      <c r="H2130" s="2">
        <v>1.02</v>
      </c>
      <c r="I2130" s="2">
        <f t="shared" ca="1" si="132"/>
        <v>1</v>
      </c>
      <c r="J2130" s="2" t="str">
        <f t="shared" ca="1" si="133"/>
        <v>1-3</v>
      </c>
      <c r="K2130" s="5"/>
      <c r="L2130" s="2" t="s">
        <v>56</v>
      </c>
      <c r="M2130" s="2" t="s">
        <v>39</v>
      </c>
      <c r="N2130" s="2">
        <v>2</v>
      </c>
      <c r="O2130" s="2" t="str" cm="1">
        <f t="array" ref="O2130">_xlfn.IFS(HRData[[#This Row],[Performance Rating]]=1,"Very Dissatisfied",HRData[[#This Row],[Performance Rating]]=2,"Dissatisfied",HRData[[#This Row],[Performance Rating]]=3,"Neutral",HRData[[#This Row],[Performance Rating]]=4,"Satisfied",HRData[[#This Row],[Performance Rating]]=5,"Very Satisfied")</f>
        <v>Dissatisfied</v>
      </c>
      <c r="P2130" s="7">
        <v>43289</v>
      </c>
      <c r="Q2130" s="7">
        <v>2095</v>
      </c>
      <c r="R2130" s="2">
        <v>4</v>
      </c>
      <c r="S2130" s="2">
        <v>0</v>
      </c>
      <c r="T2130" s="2">
        <v>7</v>
      </c>
      <c r="U2130" s="2">
        <v>2</v>
      </c>
      <c r="V2130" s="2" t="str" cm="1">
        <f t="array" ref="V2130">_xlfn.IFS(HRData[[#This Row],[Job Satisfaction Level]]=1,"Very Dissatisfied",HRData[[#This Row],[Job Satisfaction Level]]=2,"Dissatisfied",HRData[[#This Row],[Job Satisfaction Level]]=3,"Neutral",HRData[[#This Row],[Job Satisfaction Level]]=4,"Satisfied",HRData[[#This Row],[Job Satisfaction Level]]=5,"Very Satisfied")</f>
        <v>Dissatisfied</v>
      </c>
      <c r="W2130" s="2" t="s">
        <v>45</v>
      </c>
      <c r="X2130" s="2" t="str">
        <f t="shared" si="134"/>
        <v>40-49</v>
      </c>
      <c r="Y2130" s="2" t="str">
        <f t="shared" si="135"/>
        <v>40-49</v>
      </c>
    </row>
    <row r="2131" spans="1:25" x14ac:dyDescent="0.25">
      <c r="A2131" s="2">
        <v>9782</v>
      </c>
      <c r="B2131" s="2" t="s">
        <v>2746</v>
      </c>
      <c r="C2131" s="2">
        <v>45</v>
      </c>
      <c r="D2131" s="2" t="s">
        <v>33</v>
      </c>
      <c r="E2131" s="2" t="s">
        <v>34</v>
      </c>
      <c r="F2131" s="2" t="s">
        <v>610</v>
      </c>
      <c r="G2131" s="5">
        <v>43870</v>
      </c>
      <c r="H2131" s="2">
        <v>3.97</v>
      </c>
      <c r="I2131" s="2">
        <f t="shared" ca="1" si="132"/>
        <v>1</v>
      </c>
      <c r="J2131" s="2" t="str">
        <f t="shared" ca="1" si="133"/>
        <v>1-3</v>
      </c>
      <c r="K2131" s="5">
        <v>44455</v>
      </c>
      <c r="L2131" s="2" t="s">
        <v>29</v>
      </c>
      <c r="M2131" s="2" t="s">
        <v>30</v>
      </c>
      <c r="N2131" s="2">
        <v>4</v>
      </c>
      <c r="O2131" s="2" t="str" cm="1">
        <f t="array" ref="O2131">_xlfn.IFS(HRData[[#This Row],[Performance Rating]]=1,"Very Dissatisfied",HRData[[#This Row],[Performance Rating]]=2,"Dissatisfied",HRData[[#This Row],[Performance Rating]]=3,"Neutral",HRData[[#This Row],[Performance Rating]]=4,"Satisfied",HRData[[#This Row],[Performance Rating]]=5,"Very Satisfied")</f>
        <v>Satisfied</v>
      </c>
      <c r="P2131" s="7">
        <v>83203</v>
      </c>
      <c r="Q2131" s="7">
        <v>9282</v>
      </c>
      <c r="R2131" s="2">
        <v>8</v>
      </c>
      <c r="S2131" s="2">
        <v>0</v>
      </c>
      <c r="T2131" s="2">
        <v>5</v>
      </c>
      <c r="U2131" s="2">
        <v>5</v>
      </c>
      <c r="V2131" s="2" t="str" cm="1">
        <f t="array" ref="V2131">_xlfn.IFS(HRData[[#This Row],[Job Satisfaction Level]]=1,"Very Dissatisfied",HRData[[#This Row],[Job Satisfaction Level]]=2,"Dissatisfied",HRData[[#This Row],[Job Satisfaction Level]]=3,"Neutral",HRData[[#This Row],[Job Satisfaction Level]]=4,"Satisfied",HRData[[#This Row],[Job Satisfaction Level]]=5,"Very Satisfied")</f>
        <v>Very Satisfied</v>
      </c>
      <c r="W2131" s="2" t="s">
        <v>31</v>
      </c>
      <c r="X2131" s="2" t="str">
        <f t="shared" si="134"/>
        <v>40-49</v>
      </c>
      <c r="Y2131" s="2" t="str">
        <f t="shared" si="135"/>
        <v>40-49</v>
      </c>
    </row>
    <row r="2132" spans="1:25" x14ac:dyDescent="0.25">
      <c r="A2132" s="2">
        <v>7728</v>
      </c>
      <c r="B2132" s="2" t="s">
        <v>2747</v>
      </c>
      <c r="C2132" s="2">
        <v>48</v>
      </c>
      <c r="D2132" s="2" t="s">
        <v>33</v>
      </c>
      <c r="E2132" s="2" t="s">
        <v>34</v>
      </c>
      <c r="F2132" s="2" t="s">
        <v>678</v>
      </c>
      <c r="G2132" s="5">
        <v>44579</v>
      </c>
      <c r="H2132" s="2">
        <v>2.0299999999999998</v>
      </c>
      <c r="I2132" s="2">
        <f t="shared" ca="1" si="132"/>
        <v>0</v>
      </c>
      <c r="J2132" s="2" t="str">
        <f t="shared" ca="1" si="133"/>
        <v>New</v>
      </c>
      <c r="K2132" s="5">
        <v>44905</v>
      </c>
      <c r="L2132" s="2" t="s">
        <v>44</v>
      </c>
      <c r="M2132" s="2" t="s">
        <v>30</v>
      </c>
      <c r="N2132" s="2">
        <v>3</v>
      </c>
      <c r="O2132" s="2" t="str" cm="1">
        <f t="array" ref="O2132">_xlfn.IFS(HRData[[#This Row],[Performance Rating]]=1,"Very Dissatisfied",HRData[[#This Row],[Performance Rating]]=2,"Dissatisfied",HRData[[#This Row],[Performance Rating]]=3,"Neutral",HRData[[#This Row],[Performance Rating]]=4,"Satisfied",HRData[[#This Row],[Performance Rating]]=5,"Very Satisfied")</f>
        <v>Neutral</v>
      </c>
      <c r="P2132" s="7">
        <v>48113</v>
      </c>
      <c r="Q2132" s="7">
        <v>2046</v>
      </c>
      <c r="R2132" s="2">
        <v>17</v>
      </c>
      <c r="S2132" s="2">
        <v>7</v>
      </c>
      <c r="T2132" s="2">
        <v>0</v>
      </c>
      <c r="U2132" s="2">
        <v>4</v>
      </c>
      <c r="V2132" s="2" t="str" cm="1">
        <f t="array" ref="V2132">_xlfn.IFS(HRData[[#This Row],[Job Satisfaction Level]]=1,"Very Dissatisfied",HRData[[#This Row],[Job Satisfaction Level]]=2,"Dissatisfied",HRData[[#This Row],[Job Satisfaction Level]]=3,"Neutral",HRData[[#This Row],[Job Satisfaction Level]]=4,"Satisfied",HRData[[#This Row],[Job Satisfaction Level]]=5,"Very Satisfied")</f>
        <v>Satisfied</v>
      </c>
      <c r="W2132" s="2" t="s">
        <v>40</v>
      </c>
      <c r="X2132" s="2" t="str">
        <f t="shared" si="134"/>
        <v>40-49</v>
      </c>
      <c r="Y2132" s="2" t="str">
        <f t="shared" si="135"/>
        <v>40-49</v>
      </c>
    </row>
    <row r="2133" spans="1:25" x14ac:dyDescent="0.25">
      <c r="A2133" s="2">
        <v>3658</v>
      </c>
      <c r="B2133" s="2" t="s">
        <v>2748</v>
      </c>
      <c r="C2133" s="2">
        <v>36</v>
      </c>
      <c r="D2133" s="2" t="s">
        <v>33</v>
      </c>
      <c r="E2133" s="2" t="s">
        <v>27</v>
      </c>
      <c r="F2133" s="2" t="s">
        <v>250</v>
      </c>
      <c r="G2133" s="5">
        <v>43034</v>
      </c>
      <c r="H2133" s="2">
        <v>6.26</v>
      </c>
      <c r="I2133" s="2">
        <f t="shared" ca="1" si="132"/>
        <v>6</v>
      </c>
      <c r="J2133" s="2" t="str">
        <f t="shared" ca="1" si="133"/>
        <v>5-10</v>
      </c>
      <c r="K2133" s="5"/>
      <c r="L2133" s="2" t="s">
        <v>44</v>
      </c>
      <c r="M2133" s="2" t="s">
        <v>39</v>
      </c>
      <c r="N2133" s="2">
        <v>3</v>
      </c>
      <c r="O2133" s="2" t="str" cm="1">
        <f t="array" ref="O2133">_xlfn.IFS(HRData[[#This Row],[Performance Rating]]=1,"Very Dissatisfied",HRData[[#This Row],[Performance Rating]]=2,"Dissatisfied",HRData[[#This Row],[Performance Rating]]=3,"Neutral",HRData[[#This Row],[Performance Rating]]=4,"Satisfied",HRData[[#This Row],[Performance Rating]]=5,"Very Satisfied")</f>
        <v>Neutral</v>
      </c>
      <c r="P2133" s="7">
        <v>114065</v>
      </c>
      <c r="Q2133" s="7">
        <v>5147</v>
      </c>
      <c r="R2133" s="2">
        <v>19</v>
      </c>
      <c r="S2133" s="2">
        <v>8</v>
      </c>
      <c r="T2133" s="2">
        <v>4</v>
      </c>
      <c r="U2133" s="2">
        <v>4</v>
      </c>
      <c r="V2133" s="2" t="str" cm="1">
        <f t="array" ref="V2133">_xlfn.IFS(HRData[[#This Row],[Job Satisfaction Level]]=1,"Very Dissatisfied",HRData[[#This Row],[Job Satisfaction Level]]=2,"Dissatisfied",HRData[[#This Row],[Job Satisfaction Level]]=3,"Neutral",HRData[[#This Row],[Job Satisfaction Level]]=4,"Satisfied",HRData[[#This Row],[Job Satisfaction Level]]=5,"Very Satisfied")</f>
        <v>Satisfied</v>
      </c>
      <c r="W2133" s="2" t="s">
        <v>40</v>
      </c>
      <c r="X2133" s="2" t="str">
        <f t="shared" si="134"/>
        <v>30-39</v>
      </c>
      <c r="Y2133" s="2" t="str">
        <f t="shared" si="135"/>
        <v>30-39</v>
      </c>
    </row>
    <row r="2134" spans="1:25" x14ac:dyDescent="0.25">
      <c r="A2134" s="2">
        <v>6066</v>
      </c>
      <c r="B2134" s="2" t="s">
        <v>2749</v>
      </c>
      <c r="C2134" s="2">
        <v>26</v>
      </c>
      <c r="D2134" s="2" t="s">
        <v>33</v>
      </c>
      <c r="E2134" s="2" t="s">
        <v>50</v>
      </c>
      <c r="F2134" s="2" t="s">
        <v>113</v>
      </c>
      <c r="G2134" s="5">
        <v>42819</v>
      </c>
      <c r="H2134" s="2">
        <v>6.85</v>
      </c>
      <c r="I2134" s="2">
        <f t="shared" ca="1" si="132"/>
        <v>7</v>
      </c>
      <c r="J2134" s="2" t="str">
        <f t="shared" ca="1" si="133"/>
        <v>5-10</v>
      </c>
      <c r="K2134" s="5"/>
      <c r="L2134" s="2" t="s">
        <v>44</v>
      </c>
      <c r="M2134" s="2" t="s">
        <v>39</v>
      </c>
      <c r="N2134" s="2">
        <v>4</v>
      </c>
      <c r="O2134" s="2" t="str" cm="1">
        <f t="array" ref="O2134">_xlfn.IFS(HRData[[#This Row],[Performance Rating]]=1,"Very Dissatisfied",HRData[[#This Row],[Performance Rating]]=2,"Dissatisfied",HRData[[#This Row],[Performance Rating]]=3,"Neutral",HRData[[#This Row],[Performance Rating]]=4,"Satisfied",HRData[[#This Row],[Performance Rating]]=5,"Very Satisfied")</f>
        <v>Satisfied</v>
      </c>
      <c r="P2134" s="7">
        <v>77706</v>
      </c>
      <c r="Q2134" s="7">
        <v>9612</v>
      </c>
      <c r="R2134" s="2">
        <v>17</v>
      </c>
      <c r="S2134" s="2">
        <v>0</v>
      </c>
      <c r="T2134" s="2">
        <v>6</v>
      </c>
      <c r="U2134" s="2">
        <v>2</v>
      </c>
      <c r="V2134" s="2" t="str" cm="1">
        <f t="array" ref="V2134">_xlfn.IFS(HRData[[#This Row],[Job Satisfaction Level]]=1,"Very Dissatisfied",HRData[[#This Row],[Job Satisfaction Level]]=2,"Dissatisfied",HRData[[#This Row],[Job Satisfaction Level]]=3,"Neutral",HRData[[#This Row],[Job Satisfaction Level]]=4,"Satisfied",HRData[[#This Row],[Job Satisfaction Level]]=5,"Very Satisfied")</f>
        <v>Dissatisfied</v>
      </c>
      <c r="W2134" s="2" t="s">
        <v>40</v>
      </c>
      <c r="X2134" s="2" t="str">
        <f t="shared" si="134"/>
        <v>20-29</v>
      </c>
      <c r="Y2134" s="2" t="str">
        <f t="shared" si="135"/>
        <v>20-29</v>
      </c>
    </row>
    <row r="2135" spans="1:25" x14ac:dyDescent="0.25">
      <c r="A2135" s="2">
        <v>3196</v>
      </c>
      <c r="B2135" s="2" t="s">
        <v>2750</v>
      </c>
      <c r="C2135" s="2">
        <v>54</v>
      </c>
      <c r="D2135" s="2" t="s">
        <v>33</v>
      </c>
      <c r="E2135" s="2" t="s">
        <v>34</v>
      </c>
      <c r="F2135" s="2" t="s">
        <v>1338</v>
      </c>
      <c r="G2135" s="5">
        <v>42416</v>
      </c>
      <c r="H2135" s="2">
        <v>7.95</v>
      </c>
      <c r="I2135" s="2">
        <f t="shared" ca="1" si="132"/>
        <v>8</v>
      </c>
      <c r="J2135" s="2" t="str">
        <f t="shared" ca="1" si="133"/>
        <v>5-10</v>
      </c>
      <c r="K2135" s="5"/>
      <c r="L2135" s="2" t="s">
        <v>44</v>
      </c>
      <c r="M2135" s="2" t="s">
        <v>39</v>
      </c>
      <c r="N2135" s="2">
        <v>2</v>
      </c>
      <c r="O2135" s="2" t="str" cm="1">
        <f t="array" ref="O2135">_xlfn.IFS(HRData[[#This Row],[Performance Rating]]=1,"Very Dissatisfied",HRData[[#This Row],[Performance Rating]]=2,"Dissatisfied",HRData[[#This Row],[Performance Rating]]=3,"Neutral",HRData[[#This Row],[Performance Rating]]=4,"Satisfied",HRData[[#This Row],[Performance Rating]]=5,"Very Satisfied")</f>
        <v>Dissatisfied</v>
      </c>
      <c r="P2135" s="7">
        <v>139403</v>
      </c>
      <c r="Q2135" s="7">
        <v>4357</v>
      </c>
      <c r="R2135" s="2">
        <v>11</v>
      </c>
      <c r="S2135" s="2">
        <v>2</v>
      </c>
      <c r="T2135" s="2">
        <v>1</v>
      </c>
      <c r="U2135" s="2">
        <v>5</v>
      </c>
      <c r="V2135" s="2" t="str" cm="1">
        <f t="array" ref="V2135">_xlfn.IFS(HRData[[#This Row],[Job Satisfaction Level]]=1,"Very Dissatisfied",HRData[[#This Row],[Job Satisfaction Level]]=2,"Dissatisfied",HRData[[#This Row],[Job Satisfaction Level]]=3,"Neutral",HRData[[#This Row],[Job Satisfaction Level]]=4,"Satisfied",HRData[[#This Row],[Job Satisfaction Level]]=5,"Very Satisfied")</f>
        <v>Very Satisfied</v>
      </c>
      <c r="W2135" s="2" t="s">
        <v>40</v>
      </c>
      <c r="X2135" s="2" t="str">
        <f t="shared" si="134"/>
        <v>50-59</v>
      </c>
      <c r="Y2135" s="2" t="str">
        <f t="shared" si="135"/>
        <v>50-59</v>
      </c>
    </row>
    <row r="2136" spans="1:25" x14ac:dyDescent="0.25">
      <c r="A2136" s="2">
        <v>9671</v>
      </c>
      <c r="B2136" s="2" t="s">
        <v>2751</v>
      </c>
      <c r="C2136" s="2">
        <v>29</v>
      </c>
      <c r="D2136" s="2" t="s">
        <v>33</v>
      </c>
      <c r="E2136" s="2" t="s">
        <v>27</v>
      </c>
      <c r="F2136" s="2" t="s">
        <v>713</v>
      </c>
      <c r="G2136" s="5">
        <v>42626</v>
      </c>
      <c r="H2136" s="2">
        <v>7.38</v>
      </c>
      <c r="I2136" s="2">
        <f t="shared" ca="1" si="132"/>
        <v>6</v>
      </c>
      <c r="J2136" s="2" t="str">
        <f t="shared" ca="1" si="133"/>
        <v>5-10</v>
      </c>
      <c r="K2136" s="5">
        <v>44873</v>
      </c>
      <c r="L2136" s="2" t="s">
        <v>29</v>
      </c>
      <c r="M2136" s="2" t="s">
        <v>30</v>
      </c>
      <c r="N2136" s="2">
        <v>1</v>
      </c>
      <c r="O2136" s="2" t="str" cm="1">
        <f t="array" ref="O2136">_xlfn.IFS(HRData[[#This Row],[Performance Rating]]=1,"Very Dissatisfied",HRData[[#This Row],[Performance Rating]]=2,"Dissatisfied",HRData[[#This Row],[Performance Rating]]=3,"Neutral",HRData[[#This Row],[Performance Rating]]=4,"Satisfied",HRData[[#This Row],[Performance Rating]]=5,"Very Satisfied")</f>
        <v>Very Dissatisfied</v>
      </c>
      <c r="P2136" s="7">
        <v>89753</v>
      </c>
      <c r="Q2136" s="7">
        <v>2033</v>
      </c>
      <c r="R2136" s="2">
        <v>7</v>
      </c>
      <c r="S2136" s="2">
        <v>3</v>
      </c>
      <c r="T2136" s="2">
        <v>1</v>
      </c>
      <c r="U2136" s="2">
        <v>1</v>
      </c>
      <c r="V2136" s="2" t="str" cm="1">
        <f t="array" ref="V21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36" s="2" t="s">
        <v>45</v>
      </c>
      <c r="X2136" s="2" t="str">
        <f t="shared" si="134"/>
        <v>20-29</v>
      </c>
      <c r="Y2136" s="2" t="str">
        <f t="shared" si="135"/>
        <v>20-29</v>
      </c>
    </row>
    <row r="2137" spans="1:25" x14ac:dyDescent="0.25">
      <c r="A2137" s="2">
        <v>6871</v>
      </c>
      <c r="B2137" s="2" t="s">
        <v>2752</v>
      </c>
      <c r="C2137" s="2">
        <v>43</v>
      </c>
      <c r="D2137" s="2" t="s">
        <v>33</v>
      </c>
      <c r="E2137" s="2" t="s">
        <v>27</v>
      </c>
      <c r="F2137" s="2" t="s">
        <v>560</v>
      </c>
      <c r="G2137" s="5">
        <v>45077</v>
      </c>
      <c r="H2137" s="2">
        <v>0.66</v>
      </c>
      <c r="I2137" s="2">
        <f t="shared" ca="1" si="132"/>
        <v>0</v>
      </c>
      <c r="J2137" s="2" t="str">
        <f t="shared" ca="1" si="133"/>
        <v>New</v>
      </c>
      <c r="K2137" s="5">
        <v>45222</v>
      </c>
      <c r="L2137" s="2" t="s">
        <v>56</v>
      </c>
      <c r="M2137" s="2" t="s">
        <v>30</v>
      </c>
      <c r="N2137" s="2">
        <v>1</v>
      </c>
      <c r="O2137" s="2" t="str" cm="1">
        <f t="array" ref="O2137">_xlfn.IFS(HRData[[#This Row],[Performance Rating]]=1,"Very Dissatisfied",HRData[[#This Row],[Performance Rating]]=2,"Dissatisfied",HRData[[#This Row],[Performance Rating]]=3,"Neutral",HRData[[#This Row],[Performance Rating]]=4,"Satisfied",HRData[[#This Row],[Performance Rating]]=5,"Very Satisfied")</f>
        <v>Very Dissatisfied</v>
      </c>
      <c r="P2137" s="7">
        <v>146704</v>
      </c>
      <c r="Q2137" s="7">
        <v>3355</v>
      </c>
      <c r="R2137" s="2">
        <v>5</v>
      </c>
      <c r="S2137" s="2">
        <v>5</v>
      </c>
      <c r="T2137" s="2">
        <v>9</v>
      </c>
      <c r="U2137" s="2">
        <v>3</v>
      </c>
      <c r="V2137" s="2" t="str" cm="1">
        <f t="array" ref="V2137">_xlfn.IFS(HRData[[#This Row],[Job Satisfaction Level]]=1,"Very Dissatisfied",HRData[[#This Row],[Job Satisfaction Level]]=2,"Dissatisfied",HRData[[#This Row],[Job Satisfaction Level]]=3,"Neutral",HRData[[#This Row],[Job Satisfaction Level]]=4,"Satisfied",HRData[[#This Row],[Job Satisfaction Level]]=5,"Very Satisfied")</f>
        <v>Neutral</v>
      </c>
      <c r="W2137" s="2" t="s">
        <v>40</v>
      </c>
      <c r="X2137" s="2" t="str">
        <f t="shared" si="134"/>
        <v>40-49</v>
      </c>
      <c r="Y2137" s="2" t="str">
        <f t="shared" si="135"/>
        <v>40-49</v>
      </c>
    </row>
    <row r="2138" spans="1:25" x14ac:dyDescent="0.25">
      <c r="A2138" s="2">
        <v>3664</v>
      </c>
      <c r="B2138" s="2" t="s">
        <v>2753</v>
      </c>
      <c r="C2138" s="2">
        <v>64</v>
      </c>
      <c r="D2138" s="2" t="s">
        <v>33</v>
      </c>
      <c r="E2138" s="2" t="s">
        <v>50</v>
      </c>
      <c r="F2138" s="2" t="s">
        <v>1138</v>
      </c>
      <c r="G2138" s="5">
        <v>41785</v>
      </c>
      <c r="H2138" s="2">
        <v>9.68</v>
      </c>
      <c r="I2138" s="2">
        <f t="shared" ca="1" si="132"/>
        <v>9</v>
      </c>
      <c r="J2138" s="2" t="str">
        <f t="shared" ca="1" si="133"/>
        <v>5-10</v>
      </c>
      <c r="K2138" s="5"/>
      <c r="L2138" s="2" t="s">
        <v>48</v>
      </c>
      <c r="M2138" s="2" t="s">
        <v>39</v>
      </c>
      <c r="N2138" s="2">
        <v>2</v>
      </c>
      <c r="O2138" s="2" t="str" cm="1">
        <f t="array" ref="O2138">_xlfn.IFS(HRData[[#This Row],[Performance Rating]]=1,"Very Dissatisfied",HRData[[#This Row],[Performance Rating]]=2,"Dissatisfied",HRData[[#This Row],[Performance Rating]]=3,"Neutral",HRData[[#This Row],[Performance Rating]]=4,"Satisfied",HRData[[#This Row],[Performance Rating]]=5,"Very Satisfied")</f>
        <v>Dissatisfied</v>
      </c>
      <c r="P2138" s="7">
        <v>54667</v>
      </c>
      <c r="Q2138" s="7">
        <v>8249</v>
      </c>
      <c r="R2138" s="2">
        <v>17</v>
      </c>
      <c r="S2138" s="2">
        <v>6</v>
      </c>
      <c r="T2138" s="2">
        <v>2</v>
      </c>
      <c r="U2138" s="2">
        <v>5</v>
      </c>
      <c r="V2138" s="2" t="str" cm="1">
        <f t="array" ref="V2138">_xlfn.IFS(HRData[[#This Row],[Job Satisfaction Level]]=1,"Very Dissatisfied",HRData[[#This Row],[Job Satisfaction Level]]=2,"Dissatisfied",HRData[[#This Row],[Job Satisfaction Level]]=3,"Neutral",HRData[[#This Row],[Job Satisfaction Level]]=4,"Satisfied",HRData[[#This Row],[Job Satisfaction Level]]=5,"Very Satisfied")</f>
        <v>Very Satisfied</v>
      </c>
      <c r="W2138" s="2" t="s">
        <v>40</v>
      </c>
      <c r="X2138" s="2" t="str">
        <f t="shared" si="134"/>
        <v>60-69</v>
      </c>
      <c r="Y2138" s="2" t="str">
        <f t="shared" si="135"/>
        <v>60-69</v>
      </c>
    </row>
    <row r="2139" spans="1:25" x14ac:dyDescent="0.25">
      <c r="A2139" s="2">
        <v>2657</v>
      </c>
      <c r="B2139" s="2" t="s">
        <v>2754</v>
      </c>
      <c r="C2139" s="2">
        <v>63</v>
      </c>
      <c r="D2139" s="2" t="s">
        <v>33</v>
      </c>
      <c r="E2139" s="2" t="s">
        <v>34</v>
      </c>
      <c r="F2139" s="2" t="s">
        <v>1279</v>
      </c>
      <c r="G2139" s="5">
        <v>44678</v>
      </c>
      <c r="H2139" s="2">
        <v>1.76</v>
      </c>
      <c r="I2139" s="2">
        <f t="shared" ca="1" si="132"/>
        <v>2</v>
      </c>
      <c r="J2139" s="2" t="str">
        <f t="shared" ca="1" si="133"/>
        <v>1-3</v>
      </c>
      <c r="K2139" s="5"/>
      <c r="L2139" s="2" t="s">
        <v>29</v>
      </c>
      <c r="M2139" s="2" t="s">
        <v>39</v>
      </c>
      <c r="N2139" s="2">
        <v>4</v>
      </c>
      <c r="O2139" s="2" t="str" cm="1">
        <f t="array" ref="O2139">_xlfn.IFS(HRData[[#This Row],[Performance Rating]]=1,"Very Dissatisfied",HRData[[#This Row],[Performance Rating]]=2,"Dissatisfied",HRData[[#This Row],[Performance Rating]]=3,"Neutral",HRData[[#This Row],[Performance Rating]]=4,"Satisfied",HRData[[#This Row],[Performance Rating]]=5,"Very Satisfied")</f>
        <v>Satisfied</v>
      </c>
      <c r="P2139" s="7">
        <v>106823</v>
      </c>
      <c r="Q2139" s="7">
        <v>2004</v>
      </c>
      <c r="R2139" s="2">
        <v>17</v>
      </c>
      <c r="S2139" s="2">
        <v>7</v>
      </c>
      <c r="T2139" s="2">
        <v>0</v>
      </c>
      <c r="U2139" s="2">
        <v>3</v>
      </c>
      <c r="V2139" s="2" t="str" cm="1">
        <f t="array" ref="V2139">_xlfn.IFS(HRData[[#This Row],[Job Satisfaction Level]]=1,"Very Dissatisfied",HRData[[#This Row],[Job Satisfaction Level]]=2,"Dissatisfied",HRData[[#This Row],[Job Satisfaction Level]]=3,"Neutral",HRData[[#This Row],[Job Satisfaction Level]]=4,"Satisfied",HRData[[#This Row],[Job Satisfaction Level]]=5,"Very Satisfied")</f>
        <v>Neutral</v>
      </c>
      <c r="W2139" s="2" t="s">
        <v>45</v>
      </c>
      <c r="X2139" s="2" t="str">
        <f t="shared" si="134"/>
        <v>60-69</v>
      </c>
      <c r="Y2139" s="2" t="str">
        <f t="shared" si="135"/>
        <v>60-69</v>
      </c>
    </row>
    <row r="2140" spans="1:25" x14ac:dyDescent="0.25">
      <c r="A2140" s="2">
        <v>2412</v>
      </c>
      <c r="B2140" s="2" t="s">
        <v>2755</v>
      </c>
      <c r="C2140" s="2">
        <v>55</v>
      </c>
      <c r="D2140" s="2" t="s">
        <v>33</v>
      </c>
      <c r="E2140" s="2" t="s">
        <v>42</v>
      </c>
      <c r="F2140" s="2" t="s">
        <v>1444</v>
      </c>
      <c r="G2140" s="5">
        <v>42324</v>
      </c>
      <c r="H2140" s="2">
        <v>8.2100000000000009</v>
      </c>
      <c r="I2140" s="2">
        <f t="shared" ca="1" si="132"/>
        <v>6</v>
      </c>
      <c r="J2140" s="2" t="str">
        <f t="shared" ca="1" si="133"/>
        <v>5-10</v>
      </c>
      <c r="K2140" s="5">
        <v>44803</v>
      </c>
      <c r="L2140" s="2" t="s">
        <v>29</v>
      </c>
      <c r="M2140" s="2" t="s">
        <v>30</v>
      </c>
      <c r="N2140" s="2">
        <v>1</v>
      </c>
      <c r="O2140" s="2" t="str" cm="1">
        <f t="array" ref="O2140">_xlfn.IFS(HRData[[#This Row],[Performance Rating]]=1,"Very Dissatisfied",HRData[[#This Row],[Performance Rating]]=2,"Dissatisfied",HRData[[#This Row],[Performance Rating]]=3,"Neutral",HRData[[#This Row],[Performance Rating]]=4,"Satisfied",HRData[[#This Row],[Performance Rating]]=5,"Very Satisfied")</f>
        <v>Very Dissatisfied</v>
      </c>
      <c r="P2140" s="7">
        <v>117062</v>
      </c>
      <c r="Q2140" s="7">
        <v>4416</v>
      </c>
      <c r="R2140" s="2">
        <v>2</v>
      </c>
      <c r="S2140" s="2">
        <v>2</v>
      </c>
      <c r="T2140" s="2">
        <v>10</v>
      </c>
      <c r="U2140" s="2">
        <v>5</v>
      </c>
      <c r="V2140" s="2" t="str" cm="1">
        <f t="array" ref="V2140">_xlfn.IFS(HRData[[#This Row],[Job Satisfaction Level]]=1,"Very Dissatisfied",HRData[[#This Row],[Job Satisfaction Level]]=2,"Dissatisfied",HRData[[#This Row],[Job Satisfaction Level]]=3,"Neutral",HRData[[#This Row],[Job Satisfaction Level]]=4,"Satisfied",HRData[[#This Row],[Job Satisfaction Level]]=5,"Very Satisfied")</f>
        <v>Very Satisfied</v>
      </c>
      <c r="W2140" s="2" t="s">
        <v>45</v>
      </c>
      <c r="X2140" s="2" t="str">
        <f t="shared" si="134"/>
        <v>50-59</v>
      </c>
      <c r="Y2140" s="2" t="str">
        <f t="shared" si="135"/>
        <v>50-59</v>
      </c>
    </row>
    <row r="2141" spans="1:25" x14ac:dyDescent="0.25">
      <c r="A2141" s="2">
        <v>9079</v>
      </c>
      <c r="B2141" s="2" t="s">
        <v>2756</v>
      </c>
      <c r="C2141" s="2">
        <v>47</v>
      </c>
      <c r="D2141" s="2" t="s">
        <v>33</v>
      </c>
      <c r="E2141" s="2" t="s">
        <v>42</v>
      </c>
      <c r="F2141" s="2" t="s">
        <v>1906</v>
      </c>
      <c r="G2141" s="5">
        <v>43610</v>
      </c>
      <c r="H2141" s="2">
        <v>4.68</v>
      </c>
      <c r="I2141" s="2">
        <f t="shared" ca="1" si="132"/>
        <v>4</v>
      </c>
      <c r="J2141" s="2" t="str">
        <f t="shared" ca="1" si="133"/>
        <v>3-5</v>
      </c>
      <c r="K2141" s="5"/>
      <c r="L2141" s="2" t="s">
        <v>44</v>
      </c>
      <c r="M2141" s="2" t="s">
        <v>39</v>
      </c>
      <c r="N2141" s="2">
        <v>3</v>
      </c>
      <c r="O2141" s="2" t="str" cm="1">
        <f t="array" ref="O2141">_xlfn.IFS(HRData[[#This Row],[Performance Rating]]=1,"Very Dissatisfied",HRData[[#This Row],[Performance Rating]]=2,"Dissatisfied",HRData[[#This Row],[Performance Rating]]=3,"Neutral",HRData[[#This Row],[Performance Rating]]=4,"Satisfied",HRData[[#This Row],[Performance Rating]]=5,"Very Satisfied")</f>
        <v>Neutral</v>
      </c>
      <c r="P2141" s="7">
        <v>134787</v>
      </c>
      <c r="Q2141" s="7">
        <v>4780</v>
      </c>
      <c r="R2141" s="2">
        <v>20</v>
      </c>
      <c r="S2141" s="2">
        <v>7</v>
      </c>
      <c r="T2141" s="2">
        <v>4</v>
      </c>
      <c r="U2141" s="2">
        <v>4</v>
      </c>
      <c r="V2141" s="2" t="str" cm="1">
        <f t="array" ref="V2141">_xlfn.IFS(HRData[[#This Row],[Job Satisfaction Level]]=1,"Very Dissatisfied",HRData[[#This Row],[Job Satisfaction Level]]=2,"Dissatisfied",HRData[[#This Row],[Job Satisfaction Level]]=3,"Neutral",HRData[[#This Row],[Job Satisfaction Level]]=4,"Satisfied",HRData[[#This Row],[Job Satisfaction Level]]=5,"Very Satisfied")</f>
        <v>Satisfied</v>
      </c>
      <c r="W2141" s="2" t="s">
        <v>45</v>
      </c>
      <c r="X2141" s="2" t="str">
        <f t="shared" si="134"/>
        <v>40-49</v>
      </c>
      <c r="Y2141" s="2" t="str">
        <f t="shared" si="135"/>
        <v>40-49</v>
      </c>
    </row>
    <row r="2142" spans="1:25" x14ac:dyDescent="0.25">
      <c r="A2142" s="2">
        <v>4109</v>
      </c>
      <c r="B2142" s="2" t="s">
        <v>2757</v>
      </c>
      <c r="C2142" s="2">
        <v>32</v>
      </c>
      <c r="D2142" s="2" t="s">
        <v>33</v>
      </c>
      <c r="E2142" s="2" t="s">
        <v>34</v>
      </c>
      <c r="F2142" s="2" t="s">
        <v>2758</v>
      </c>
      <c r="G2142" s="5">
        <v>42528</v>
      </c>
      <c r="H2142" s="2">
        <v>7.65</v>
      </c>
      <c r="I2142" s="2">
        <f t="shared" ca="1" si="132"/>
        <v>7</v>
      </c>
      <c r="J2142" s="2" t="str">
        <f t="shared" ca="1" si="133"/>
        <v>5-10</v>
      </c>
      <c r="K2142" s="5"/>
      <c r="L2142" s="2" t="s">
        <v>48</v>
      </c>
      <c r="M2142" s="2" t="s">
        <v>39</v>
      </c>
      <c r="N2142" s="2">
        <v>2</v>
      </c>
      <c r="O2142" s="2" t="str" cm="1">
        <f t="array" ref="O2142">_xlfn.IFS(HRData[[#This Row],[Performance Rating]]=1,"Very Dissatisfied",HRData[[#This Row],[Performance Rating]]=2,"Dissatisfied",HRData[[#This Row],[Performance Rating]]=3,"Neutral",HRData[[#This Row],[Performance Rating]]=4,"Satisfied",HRData[[#This Row],[Performance Rating]]=5,"Very Satisfied")</f>
        <v>Dissatisfied</v>
      </c>
      <c r="P2142" s="7">
        <v>99045</v>
      </c>
      <c r="Q2142" s="7">
        <v>4979</v>
      </c>
      <c r="R2142" s="2">
        <v>1</v>
      </c>
      <c r="S2142" s="2">
        <v>2</v>
      </c>
      <c r="T2142" s="2">
        <v>3</v>
      </c>
      <c r="U2142" s="2">
        <v>1</v>
      </c>
      <c r="V2142" s="2" t="str" cm="1">
        <f t="array" ref="V21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42" s="2" t="s">
        <v>31</v>
      </c>
      <c r="X2142" s="2" t="str">
        <f t="shared" si="134"/>
        <v>30-39</v>
      </c>
      <c r="Y2142" s="2" t="str">
        <f t="shared" si="135"/>
        <v>30-39</v>
      </c>
    </row>
    <row r="2143" spans="1:25" x14ac:dyDescent="0.25">
      <c r="A2143" s="2">
        <v>3147</v>
      </c>
      <c r="B2143" s="2" t="s">
        <v>2759</v>
      </c>
      <c r="C2143" s="2">
        <v>26</v>
      </c>
      <c r="D2143" s="2" t="s">
        <v>33</v>
      </c>
      <c r="E2143" s="2" t="s">
        <v>50</v>
      </c>
      <c r="F2143" s="2" t="s">
        <v>1010</v>
      </c>
      <c r="G2143" s="5">
        <v>43829</v>
      </c>
      <c r="H2143" s="2">
        <v>4.08</v>
      </c>
      <c r="I2143" s="2">
        <f t="shared" ca="1" si="132"/>
        <v>4</v>
      </c>
      <c r="J2143" s="2" t="str">
        <f t="shared" ca="1" si="133"/>
        <v>3-5</v>
      </c>
      <c r="K2143" s="5"/>
      <c r="L2143" s="2" t="s">
        <v>48</v>
      </c>
      <c r="M2143" s="2" t="s">
        <v>39</v>
      </c>
      <c r="N2143" s="2">
        <v>2</v>
      </c>
      <c r="O2143" s="2" t="str" cm="1">
        <f t="array" ref="O2143">_xlfn.IFS(HRData[[#This Row],[Performance Rating]]=1,"Very Dissatisfied",HRData[[#This Row],[Performance Rating]]=2,"Dissatisfied",HRData[[#This Row],[Performance Rating]]=3,"Neutral",HRData[[#This Row],[Performance Rating]]=4,"Satisfied",HRData[[#This Row],[Performance Rating]]=5,"Very Satisfied")</f>
        <v>Dissatisfied</v>
      </c>
      <c r="P2143" s="7">
        <v>73829</v>
      </c>
      <c r="Q2143" s="7">
        <v>7037</v>
      </c>
      <c r="R2143" s="2">
        <v>7</v>
      </c>
      <c r="S2143" s="2">
        <v>10</v>
      </c>
      <c r="T2143" s="2">
        <v>10</v>
      </c>
      <c r="U2143" s="2">
        <v>1</v>
      </c>
      <c r="V2143" s="2" t="str" cm="1">
        <f t="array" ref="V21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43" s="2" t="s">
        <v>31</v>
      </c>
      <c r="X2143" s="2" t="str">
        <f t="shared" si="134"/>
        <v>20-29</v>
      </c>
      <c r="Y2143" s="2" t="str">
        <f t="shared" si="135"/>
        <v>20-29</v>
      </c>
    </row>
    <row r="2144" spans="1:25" x14ac:dyDescent="0.25">
      <c r="A2144" s="2">
        <v>7189</v>
      </c>
      <c r="B2144" s="2" t="s">
        <v>2760</v>
      </c>
      <c r="C2144" s="2">
        <v>65</v>
      </c>
      <c r="D2144" s="2" t="s">
        <v>33</v>
      </c>
      <c r="E2144" s="2" t="s">
        <v>27</v>
      </c>
      <c r="F2144" s="2" t="s">
        <v>573</v>
      </c>
      <c r="G2144" s="5">
        <v>44981</v>
      </c>
      <c r="H2144" s="2">
        <v>0.93</v>
      </c>
      <c r="I2144" s="2">
        <f t="shared" ca="1" si="132"/>
        <v>1</v>
      </c>
      <c r="J2144" s="2" t="str">
        <f t="shared" ca="1" si="133"/>
        <v>1-3</v>
      </c>
      <c r="K2144" s="5"/>
      <c r="L2144" s="2" t="s">
        <v>56</v>
      </c>
      <c r="M2144" s="2" t="s">
        <v>39</v>
      </c>
      <c r="N2144" s="2">
        <v>1</v>
      </c>
      <c r="O2144" s="2" t="str" cm="1">
        <f t="array" ref="O2144">_xlfn.IFS(HRData[[#This Row],[Performance Rating]]=1,"Very Dissatisfied",HRData[[#This Row],[Performance Rating]]=2,"Dissatisfied",HRData[[#This Row],[Performance Rating]]=3,"Neutral",HRData[[#This Row],[Performance Rating]]=4,"Satisfied",HRData[[#This Row],[Performance Rating]]=5,"Very Satisfied")</f>
        <v>Very Dissatisfied</v>
      </c>
      <c r="P2144" s="7">
        <v>69226</v>
      </c>
      <c r="Q2144" s="7">
        <v>8396</v>
      </c>
      <c r="R2144" s="2">
        <v>19</v>
      </c>
      <c r="S2144" s="2">
        <v>2</v>
      </c>
      <c r="T2144" s="2">
        <v>2</v>
      </c>
      <c r="U2144" s="2">
        <v>2</v>
      </c>
      <c r="V2144" s="2" t="str" cm="1">
        <f t="array" ref="V2144">_xlfn.IFS(HRData[[#This Row],[Job Satisfaction Level]]=1,"Very Dissatisfied",HRData[[#This Row],[Job Satisfaction Level]]=2,"Dissatisfied",HRData[[#This Row],[Job Satisfaction Level]]=3,"Neutral",HRData[[#This Row],[Job Satisfaction Level]]=4,"Satisfied",HRData[[#This Row],[Job Satisfaction Level]]=5,"Very Satisfied")</f>
        <v>Dissatisfied</v>
      </c>
      <c r="W2144" s="2" t="s">
        <v>40</v>
      </c>
      <c r="X2144" s="2" t="str">
        <f t="shared" si="134"/>
        <v>60-69</v>
      </c>
      <c r="Y2144" s="2" t="str">
        <f t="shared" si="135"/>
        <v>60-69</v>
      </c>
    </row>
    <row r="2145" spans="1:25" x14ac:dyDescent="0.25">
      <c r="A2145" s="2">
        <v>4103</v>
      </c>
      <c r="B2145" s="2" t="s">
        <v>2761</v>
      </c>
      <c r="C2145" s="2">
        <v>55</v>
      </c>
      <c r="D2145" s="2" t="s">
        <v>33</v>
      </c>
      <c r="E2145" s="2" t="s">
        <v>34</v>
      </c>
      <c r="F2145" s="2" t="s">
        <v>553</v>
      </c>
      <c r="G2145" s="5">
        <v>43713</v>
      </c>
      <c r="H2145" s="2">
        <v>4.4000000000000004</v>
      </c>
      <c r="I2145" s="2">
        <f t="shared" ca="1" si="132"/>
        <v>3</v>
      </c>
      <c r="J2145" s="2" t="str">
        <f t="shared" ca="1" si="133"/>
        <v>3-5</v>
      </c>
      <c r="K2145" s="5">
        <v>45168</v>
      </c>
      <c r="L2145" s="2" t="s">
        <v>56</v>
      </c>
      <c r="M2145" s="2" t="s">
        <v>30</v>
      </c>
      <c r="N2145" s="2">
        <v>2</v>
      </c>
      <c r="O2145" s="2" t="str" cm="1">
        <f t="array" ref="O2145">_xlfn.IFS(HRData[[#This Row],[Performance Rating]]=1,"Very Dissatisfied",HRData[[#This Row],[Performance Rating]]=2,"Dissatisfied",HRData[[#This Row],[Performance Rating]]=3,"Neutral",HRData[[#This Row],[Performance Rating]]=4,"Satisfied",HRData[[#This Row],[Performance Rating]]=5,"Very Satisfied")</f>
        <v>Dissatisfied</v>
      </c>
      <c r="P2145" s="7">
        <v>127456</v>
      </c>
      <c r="Q2145" s="7">
        <v>5191</v>
      </c>
      <c r="R2145" s="2">
        <v>1</v>
      </c>
      <c r="S2145" s="2">
        <v>2</v>
      </c>
      <c r="T2145" s="2">
        <v>9</v>
      </c>
      <c r="U2145" s="2">
        <v>5</v>
      </c>
      <c r="V2145" s="2" t="str" cm="1">
        <f t="array" ref="V2145">_xlfn.IFS(HRData[[#This Row],[Job Satisfaction Level]]=1,"Very Dissatisfied",HRData[[#This Row],[Job Satisfaction Level]]=2,"Dissatisfied",HRData[[#This Row],[Job Satisfaction Level]]=3,"Neutral",HRData[[#This Row],[Job Satisfaction Level]]=4,"Satisfied",HRData[[#This Row],[Job Satisfaction Level]]=5,"Very Satisfied")</f>
        <v>Very Satisfied</v>
      </c>
      <c r="W2145" s="2" t="s">
        <v>31</v>
      </c>
      <c r="X2145" s="2" t="str">
        <f t="shared" si="134"/>
        <v>50-59</v>
      </c>
      <c r="Y2145" s="2" t="str">
        <f t="shared" si="135"/>
        <v>50-59</v>
      </c>
    </row>
    <row r="2146" spans="1:25" x14ac:dyDescent="0.25">
      <c r="A2146" s="2">
        <v>7799</v>
      </c>
      <c r="B2146" s="2" t="s">
        <v>2762</v>
      </c>
      <c r="C2146" s="2">
        <v>29</v>
      </c>
      <c r="D2146" s="2" t="s">
        <v>33</v>
      </c>
      <c r="E2146" s="2" t="s">
        <v>42</v>
      </c>
      <c r="F2146" s="2" t="s">
        <v>2011</v>
      </c>
      <c r="G2146" s="5">
        <v>43390</v>
      </c>
      <c r="H2146" s="2">
        <v>5.28</v>
      </c>
      <c r="I2146" s="2">
        <f t="shared" ca="1" si="132"/>
        <v>0</v>
      </c>
      <c r="J2146" s="2" t="str">
        <f t="shared" ca="1" si="133"/>
        <v>New</v>
      </c>
      <c r="K2146" s="5">
        <v>43446</v>
      </c>
      <c r="L2146" s="2" t="s">
        <v>44</v>
      </c>
      <c r="M2146" s="2" t="s">
        <v>30</v>
      </c>
      <c r="N2146" s="2">
        <v>3</v>
      </c>
      <c r="O2146" s="2" t="str" cm="1">
        <f t="array" ref="O2146">_xlfn.IFS(HRData[[#This Row],[Performance Rating]]=1,"Very Dissatisfied",HRData[[#This Row],[Performance Rating]]=2,"Dissatisfied",HRData[[#This Row],[Performance Rating]]=3,"Neutral",HRData[[#This Row],[Performance Rating]]=4,"Satisfied",HRData[[#This Row],[Performance Rating]]=5,"Very Satisfied")</f>
        <v>Neutral</v>
      </c>
      <c r="P2146" s="7">
        <v>136445</v>
      </c>
      <c r="Q2146" s="7">
        <v>9736</v>
      </c>
      <c r="R2146" s="2">
        <v>8</v>
      </c>
      <c r="S2146" s="2">
        <v>8</v>
      </c>
      <c r="T2146" s="2">
        <v>9</v>
      </c>
      <c r="U2146" s="2">
        <v>2</v>
      </c>
      <c r="V2146" s="2" t="str" cm="1">
        <f t="array" ref="V2146">_xlfn.IFS(HRData[[#This Row],[Job Satisfaction Level]]=1,"Very Dissatisfied",HRData[[#This Row],[Job Satisfaction Level]]=2,"Dissatisfied",HRData[[#This Row],[Job Satisfaction Level]]=3,"Neutral",HRData[[#This Row],[Job Satisfaction Level]]=4,"Satisfied",HRData[[#This Row],[Job Satisfaction Level]]=5,"Very Satisfied")</f>
        <v>Dissatisfied</v>
      </c>
      <c r="W2146" s="2" t="s">
        <v>40</v>
      </c>
      <c r="X2146" s="2" t="str">
        <f t="shared" si="134"/>
        <v>20-29</v>
      </c>
      <c r="Y2146" s="2" t="str">
        <f t="shared" si="135"/>
        <v>20-29</v>
      </c>
    </row>
    <row r="2147" spans="1:25" x14ac:dyDescent="0.25">
      <c r="A2147" s="2">
        <v>2544</v>
      </c>
      <c r="B2147" s="2" t="s">
        <v>2763</v>
      </c>
      <c r="C2147" s="2">
        <v>62</v>
      </c>
      <c r="D2147" s="2" t="s">
        <v>33</v>
      </c>
      <c r="E2147" s="2" t="s">
        <v>27</v>
      </c>
      <c r="F2147" s="2" t="s">
        <v>547</v>
      </c>
      <c r="G2147" s="5">
        <v>44731</v>
      </c>
      <c r="H2147" s="2">
        <v>1.61</v>
      </c>
      <c r="I2147" s="2">
        <f t="shared" ca="1" si="132"/>
        <v>1</v>
      </c>
      <c r="J2147" s="2" t="str">
        <f t="shared" ca="1" si="133"/>
        <v>1-3</v>
      </c>
      <c r="K2147" s="5"/>
      <c r="L2147" s="2" t="s">
        <v>56</v>
      </c>
      <c r="M2147" s="2" t="s">
        <v>39</v>
      </c>
      <c r="N2147" s="2">
        <v>5</v>
      </c>
      <c r="O2147" s="2" t="str" cm="1">
        <f t="array" ref="O2147">_xlfn.IFS(HRData[[#This Row],[Performance Rating]]=1,"Very Dissatisfied",HRData[[#This Row],[Performance Rating]]=2,"Dissatisfied",HRData[[#This Row],[Performance Rating]]=3,"Neutral",HRData[[#This Row],[Performance Rating]]=4,"Satisfied",HRData[[#This Row],[Performance Rating]]=5,"Very Satisfied")</f>
        <v>Very Satisfied</v>
      </c>
      <c r="P2147" s="7">
        <v>63934</v>
      </c>
      <c r="Q2147" s="7">
        <v>7582</v>
      </c>
      <c r="R2147" s="2">
        <v>19</v>
      </c>
      <c r="S2147" s="2">
        <v>3</v>
      </c>
      <c r="T2147" s="2">
        <v>5</v>
      </c>
      <c r="U2147" s="2">
        <v>2</v>
      </c>
      <c r="V2147" s="2" t="str" cm="1">
        <f t="array" ref="V2147">_xlfn.IFS(HRData[[#This Row],[Job Satisfaction Level]]=1,"Very Dissatisfied",HRData[[#This Row],[Job Satisfaction Level]]=2,"Dissatisfied",HRData[[#This Row],[Job Satisfaction Level]]=3,"Neutral",HRData[[#This Row],[Job Satisfaction Level]]=4,"Satisfied",HRData[[#This Row],[Job Satisfaction Level]]=5,"Very Satisfied")</f>
        <v>Dissatisfied</v>
      </c>
      <c r="W2147" s="2" t="s">
        <v>40</v>
      </c>
      <c r="X2147" s="2" t="str">
        <f t="shared" si="134"/>
        <v>60-69</v>
      </c>
      <c r="Y2147" s="2" t="str">
        <f t="shared" si="135"/>
        <v>60-69</v>
      </c>
    </row>
    <row r="2148" spans="1:25" x14ac:dyDescent="0.25">
      <c r="A2148" s="2">
        <v>1908</v>
      </c>
      <c r="B2148" s="2" t="s">
        <v>2764</v>
      </c>
      <c r="C2148" s="2">
        <v>47</v>
      </c>
      <c r="D2148" s="2" t="s">
        <v>33</v>
      </c>
      <c r="E2148" s="2" t="s">
        <v>42</v>
      </c>
      <c r="F2148" s="2" t="s">
        <v>608</v>
      </c>
      <c r="G2148" s="5">
        <v>42620</v>
      </c>
      <c r="H2148" s="2">
        <v>7.39</v>
      </c>
      <c r="I2148" s="2">
        <f t="shared" ca="1" si="132"/>
        <v>7</v>
      </c>
      <c r="J2148" s="2" t="str">
        <f t="shared" ca="1" si="133"/>
        <v>5-10</v>
      </c>
      <c r="K2148" s="5"/>
      <c r="L2148" s="2" t="s">
        <v>29</v>
      </c>
      <c r="M2148" s="2" t="s">
        <v>39</v>
      </c>
      <c r="N2148" s="2">
        <v>3</v>
      </c>
      <c r="O2148" s="2" t="str" cm="1">
        <f t="array" ref="O2148">_xlfn.IFS(HRData[[#This Row],[Performance Rating]]=1,"Very Dissatisfied",HRData[[#This Row],[Performance Rating]]=2,"Dissatisfied",HRData[[#This Row],[Performance Rating]]=3,"Neutral",HRData[[#This Row],[Performance Rating]]=4,"Satisfied",HRData[[#This Row],[Performance Rating]]=5,"Very Satisfied")</f>
        <v>Neutral</v>
      </c>
      <c r="P2148" s="7">
        <v>35635</v>
      </c>
      <c r="Q2148" s="7">
        <v>5608</v>
      </c>
      <c r="R2148" s="2">
        <v>16</v>
      </c>
      <c r="S2148" s="2">
        <v>0</v>
      </c>
      <c r="T2148" s="2">
        <v>4</v>
      </c>
      <c r="U2148" s="2">
        <v>2</v>
      </c>
      <c r="V2148" s="2" t="str" cm="1">
        <f t="array" ref="V2148">_xlfn.IFS(HRData[[#This Row],[Job Satisfaction Level]]=1,"Very Dissatisfied",HRData[[#This Row],[Job Satisfaction Level]]=2,"Dissatisfied",HRData[[#This Row],[Job Satisfaction Level]]=3,"Neutral",HRData[[#This Row],[Job Satisfaction Level]]=4,"Satisfied",HRData[[#This Row],[Job Satisfaction Level]]=5,"Very Satisfied")</f>
        <v>Dissatisfied</v>
      </c>
      <c r="W2148" s="2" t="s">
        <v>40</v>
      </c>
      <c r="X2148" s="2" t="str">
        <f t="shared" si="134"/>
        <v>40-49</v>
      </c>
      <c r="Y2148" s="2" t="str">
        <f t="shared" si="135"/>
        <v>40-49</v>
      </c>
    </row>
    <row r="2149" spans="1:25" x14ac:dyDescent="0.25">
      <c r="A2149" s="2">
        <v>5835</v>
      </c>
      <c r="B2149" s="2" t="s">
        <v>2765</v>
      </c>
      <c r="C2149" s="2">
        <v>61</v>
      </c>
      <c r="D2149" s="2" t="s">
        <v>33</v>
      </c>
      <c r="E2149" s="2" t="s">
        <v>34</v>
      </c>
      <c r="F2149" s="2" t="s">
        <v>1604</v>
      </c>
      <c r="G2149" s="5">
        <v>43484</v>
      </c>
      <c r="H2149" s="2">
        <v>5.03</v>
      </c>
      <c r="I2149" s="2">
        <f t="shared" ca="1" si="132"/>
        <v>5</v>
      </c>
      <c r="J2149" s="2" t="str">
        <f t="shared" ca="1" si="133"/>
        <v>5-10</v>
      </c>
      <c r="K2149" s="5"/>
      <c r="L2149" s="2" t="s">
        <v>48</v>
      </c>
      <c r="M2149" s="2" t="s">
        <v>39</v>
      </c>
      <c r="N2149" s="2">
        <v>4</v>
      </c>
      <c r="O2149" s="2" t="str" cm="1">
        <f t="array" ref="O2149">_xlfn.IFS(HRData[[#This Row],[Performance Rating]]=1,"Very Dissatisfied",HRData[[#This Row],[Performance Rating]]=2,"Dissatisfied",HRData[[#This Row],[Performance Rating]]=3,"Neutral",HRData[[#This Row],[Performance Rating]]=4,"Satisfied",HRData[[#This Row],[Performance Rating]]=5,"Very Satisfied")</f>
        <v>Satisfied</v>
      </c>
      <c r="P2149" s="7">
        <v>131087</v>
      </c>
      <c r="Q2149" s="7">
        <v>7735</v>
      </c>
      <c r="R2149" s="2">
        <v>3</v>
      </c>
      <c r="S2149" s="2">
        <v>4</v>
      </c>
      <c r="T2149" s="2">
        <v>3</v>
      </c>
      <c r="U2149" s="2">
        <v>1</v>
      </c>
      <c r="V2149" s="2" t="str" cm="1">
        <f t="array" ref="V21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49" s="2" t="s">
        <v>31</v>
      </c>
      <c r="X2149" s="2" t="str">
        <f t="shared" si="134"/>
        <v>60-69</v>
      </c>
      <c r="Y2149" s="2" t="str">
        <f t="shared" si="135"/>
        <v>60-69</v>
      </c>
    </row>
    <row r="2150" spans="1:25" x14ac:dyDescent="0.25">
      <c r="A2150" s="2">
        <v>6156</v>
      </c>
      <c r="B2150" s="2" t="s">
        <v>2766</v>
      </c>
      <c r="C2150" s="2">
        <v>47</v>
      </c>
      <c r="D2150" s="2" t="s">
        <v>33</v>
      </c>
      <c r="E2150" s="2" t="s">
        <v>27</v>
      </c>
      <c r="F2150" s="2" t="s">
        <v>2067</v>
      </c>
      <c r="G2150" s="5">
        <v>43923</v>
      </c>
      <c r="H2150" s="2">
        <v>3.82</v>
      </c>
      <c r="I2150" s="2">
        <f t="shared" ca="1" si="132"/>
        <v>4</v>
      </c>
      <c r="J2150" s="2" t="str">
        <f t="shared" ca="1" si="133"/>
        <v>3-5</v>
      </c>
      <c r="K2150" s="5"/>
      <c r="L2150" s="2" t="s">
        <v>56</v>
      </c>
      <c r="M2150" s="2" t="s">
        <v>39</v>
      </c>
      <c r="N2150" s="2">
        <v>3</v>
      </c>
      <c r="O2150" s="2" t="str" cm="1">
        <f t="array" ref="O2150">_xlfn.IFS(HRData[[#This Row],[Performance Rating]]=1,"Very Dissatisfied",HRData[[#This Row],[Performance Rating]]=2,"Dissatisfied",HRData[[#This Row],[Performance Rating]]=3,"Neutral",HRData[[#This Row],[Performance Rating]]=4,"Satisfied",HRData[[#This Row],[Performance Rating]]=5,"Very Satisfied")</f>
        <v>Neutral</v>
      </c>
      <c r="P2150" s="7">
        <v>45083</v>
      </c>
      <c r="Q2150" s="7">
        <v>7059</v>
      </c>
      <c r="R2150" s="2">
        <v>0</v>
      </c>
      <c r="S2150" s="2">
        <v>6</v>
      </c>
      <c r="T2150" s="2">
        <v>10</v>
      </c>
      <c r="U2150" s="2">
        <v>1</v>
      </c>
      <c r="V2150" s="2" t="str" cm="1">
        <f t="array" ref="V21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50" s="2" t="s">
        <v>45</v>
      </c>
      <c r="X2150" s="2" t="str">
        <f t="shared" si="134"/>
        <v>40-49</v>
      </c>
      <c r="Y2150" s="2" t="str">
        <f t="shared" si="135"/>
        <v>40-49</v>
      </c>
    </row>
    <row r="2151" spans="1:25" x14ac:dyDescent="0.25">
      <c r="A2151" s="2">
        <v>3419</v>
      </c>
      <c r="B2151" s="2" t="s">
        <v>2767</v>
      </c>
      <c r="C2151" s="2">
        <v>58</v>
      </c>
      <c r="D2151" s="2" t="s">
        <v>33</v>
      </c>
      <c r="E2151" s="2" t="s">
        <v>37</v>
      </c>
      <c r="F2151" s="2" t="s">
        <v>1482</v>
      </c>
      <c r="G2151" s="5">
        <v>44757</v>
      </c>
      <c r="H2151" s="2">
        <v>1.54</v>
      </c>
      <c r="I2151" s="2">
        <f t="shared" ca="1" si="132"/>
        <v>1</v>
      </c>
      <c r="J2151" s="2" t="str">
        <f t="shared" ca="1" si="133"/>
        <v>1-3</v>
      </c>
      <c r="K2151" s="5">
        <v>45316</v>
      </c>
      <c r="L2151" s="2" t="s">
        <v>44</v>
      </c>
      <c r="M2151" s="2" t="s">
        <v>30</v>
      </c>
      <c r="N2151" s="2">
        <v>5</v>
      </c>
      <c r="O2151" s="2" t="str" cm="1">
        <f t="array" ref="O2151">_xlfn.IFS(HRData[[#This Row],[Performance Rating]]=1,"Very Dissatisfied",HRData[[#This Row],[Performance Rating]]=2,"Dissatisfied",HRData[[#This Row],[Performance Rating]]=3,"Neutral",HRData[[#This Row],[Performance Rating]]=4,"Satisfied",HRData[[#This Row],[Performance Rating]]=5,"Very Satisfied")</f>
        <v>Very Satisfied</v>
      </c>
      <c r="P2151" s="7">
        <v>125863</v>
      </c>
      <c r="Q2151" s="7">
        <v>1010</v>
      </c>
      <c r="R2151" s="2">
        <v>8</v>
      </c>
      <c r="S2151" s="2">
        <v>2</v>
      </c>
      <c r="T2151" s="2">
        <v>3</v>
      </c>
      <c r="U2151" s="2">
        <v>2</v>
      </c>
      <c r="V2151" s="2" t="str" cm="1">
        <f t="array" ref="V2151">_xlfn.IFS(HRData[[#This Row],[Job Satisfaction Level]]=1,"Very Dissatisfied",HRData[[#This Row],[Job Satisfaction Level]]=2,"Dissatisfied",HRData[[#This Row],[Job Satisfaction Level]]=3,"Neutral",HRData[[#This Row],[Job Satisfaction Level]]=4,"Satisfied",HRData[[#This Row],[Job Satisfaction Level]]=5,"Very Satisfied")</f>
        <v>Dissatisfied</v>
      </c>
      <c r="W2151" s="2" t="s">
        <v>45</v>
      </c>
      <c r="X2151" s="2" t="str">
        <f t="shared" si="134"/>
        <v>50-59</v>
      </c>
      <c r="Y2151" s="2" t="str">
        <f t="shared" si="135"/>
        <v>50-59</v>
      </c>
    </row>
    <row r="2152" spans="1:25" x14ac:dyDescent="0.25">
      <c r="A2152" s="2">
        <v>3700</v>
      </c>
      <c r="B2152" s="2" t="s">
        <v>2768</v>
      </c>
      <c r="C2152" s="2">
        <v>36</v>
      </c>
      <c r="D2152" s="2" t="s">
        <v>33</v>
      </c>
      <c r="E2152" s="2" t="s">
        <v>50</v>
      </c>
      <c r="F2152" s="2" t="s">
        <v>1128</v>
      </c>
      <c r="G2152" s="5">
        <v>41928</v>
      </c>
      <c r="H2152" s="2">
        <v>9.2899999999999991</v>
      </c>
      <c r="I2152" s="2">
        <f t="shared" ca="1" si="132"/>
        <v>9</v>
      </c>
      <c r="J2152" s="2" t="str">
        <f t="shared" ca="1" si="133"/>
        <v>5-10</v>
      </c>
      <c r="K2152" s="5"/>
      <c r="L2152" s="2" t="s">
        <v>48</v>
      </c>
      <c r="M2152" s="2" t="s">
        <v>39</v>
      </c>
      <c r="N2152" s="2">
        <v>1</v>
      </c>
      <c r="O2152" s="2" t="str" cm="1">
        <f t="array" ref="O2152">_xlfn.IFS(HRData[[#This Row],[Performance Rating]]=1,"Very Dissatisfied",HRData[[#This Row],[Performance Rating]]=2,"Dissatisfied",HRData[[#This Row],[Performance Rating]]=3,"Neutral",HRData[[#This Row],[Performance Rating]]=4,"Satisfied",HRData[[#This Row],[Performance Rating]]=5,"Very Satisfied")</f>
        <v>Very Dissatisfied</v>
      </c>
      <c r="P2152" s="7">
        <v>90448</v>
      </c>
      <c r="Q2152" s="7">
        <v>4244</v>
      </c>
      <c r="R2152" s="2">
        <v>15</v>
      </c>
      <c r="S2152" s="2">
        <v>0</v>
      </c>
      <c r="T2152" s="2">
        <v>9</v>
      </c>
      <c r="U2152" s="2">
        <v>3</v>
      </c>
      <c r="V2152" s="2" t="str" cm="1">
        <f t="array" ref="V2152">_xlfn.IFS(HRData[[#This Row],[Job Satisfaction Level]]=1,"Very Dissatisfied",HRData[[#This Row],[Job Satisfaction Level]]=2,"Dissatisfied",HRData[[#This Row],[Job Satisfaction Level]]=3,"Neutral",HRData[[#This Row],[Job Satisfaction Level]]=4,"Satisfied",HRData[[#This Row],[Job Satisfaction Level]]=5,"Very Satisfied")</f>
        <v>Neutral</v>
      </c>
      <c r="W2152" s="2" t="s">
        <v>31</v>
      </c>
      <c r="X2152" s="2" t="str">
        <f t="shared" si="134"/>
        <v>30-39</v>
      </c>
      <c r="Y2152" s="2" t="str">
        <f t="shared" si="135"/>
        <v>30-39</v>
      </c>
    </row>
    <row r="2153" spans="1:25" x14ac:dyDescent="0.25">
      <c r="A2153" s="2">
        <v>9335</v>
      </c>
      <c r="B2153" s="2" t="s">
        <v>2769</v>
      </c>
      <c r="C2153" s="2">
        <v>31</v>
      </c>
      <c r="D2153" s="2" t="s">
        <v>33</v>
      </c>
      <c r="E2153" s="2" t="s">
        <v>42</v>
      </c>
      <c r="F2153" s="2" t="s">
        <v>2098</v>
      </c>
      <c r="G2153" s="5">
        <v>42391</v>
      </c>
      <c r="H2153" s="2">
        <v>8.02</v>
      </c>
      <c r="I2153" s="2">
        <f t="shared" ca="1" si="132"/>
        <v>8</v>
      </c>
      <c r="J2153" s="2" t="str">
        <f t="shared" ca="1" si="133"/>
        <v>5-10</v>
      </c>
      <c r="K2153" s="5"/>
      <c r="L2153" s="2" t="s">
        <v>56</v>
      </c>
      <c r="M2153" s="2" t="s">
        <v>39</v>
      </c>
      <c r="N2153" s="2">
        <v>2</v>
      </c>
      <c r="O2153" s="2" t="str" cm="1">
        <f t="array" ref="O2153">_xlfn.IFS(HRData[[#This Row],[Performance Rating]]=1,"Very Dissatisfied",HRData[[#This Row],[Performance Rating]]=2,"Dissatisfied",HRData[[#This Row],[Performance Rating]]=3,"Neutral",HRData[[#This Row],[Performance Rating]]=4,"Satisfied",HRData[[#This Row],[Performance Rating]]=5,"Very Satisfied")</f>
        <v>Dissatisfied</v>
      </c>
      <c r="P2153" s="7">
        <v>120531</v>
      </c>
      <c r="Q2153" s="7">
        <v>485</v>
      </c>
      <c r="R2153" s="2">
        <v>6</v>
      </c>
      <c r="S2153" s="2">
        <v>0</v>
      </c>
      <c r="T2153" s="2">
        <v>1</v>
      </c>
      <c r="U2153" s="2">
        <v>2</v>
      </c>
      <c r="V2153" s="2" t="str" cm="1">
        <f t="array" ref="V2153">_xlfn.IFS(HRData[[#This Row],[Job Satisfaction Level]]=1,"Very Dissatisfied",HRData[[#This Row],[Job Satisfaction Level]]=2,"Dissatisfied",HRData[[#This Row],[Job Satisfaction Level]]=3,"Neutral",HRData[[#This Row],[Job Satisfaction Level]]=4,"Satisfied",HRData[[#This Row],[Job Satisfaction Level]]=5,"Very Satisfied")</f>
        <v>Dissatisfied</v>
      </c>
      <c r="W2153" s="2" t="s">
        <v>40</v>
      </c>
      <c r="X2153" s="2" t="str">
        <f t="shared" si="134"/>
        <v>30-39</v>
      </c>
      <c r="Y2153" s="2" t="str">
        <f t="shared" si="135"/>
        <v>30-39</v>
      </c>
    </row>
    <row r="2154" spans="1:25" x14ac:dyDescent="0.25">
      <c r="A2154" s="2">
        <v>9506</v>
      </c>
      <c r="B2154" s="2" t="s">
        <v>2770</v>
      </c>
      <c r="C2154" s="2">
        <v>29</v>
      </c>
      <c r="D2154" s="2" t="s">
        <v>33</v>
      </c>
      <c r="E2154" s="2" t="s">
        <v>27</v>
      </c>
      <c r="F2154" s="2" t="s">
        <v>2717</v>
      </c>
      <c r="G2154" s="5">
        <v>44356</v>
      </c>
      <c r="H2154" s="2">
        <v>2.64</v>
      </c>
      <c r="I2154" s="2">
        <f t="shared" ca="1" si="132"/>
        <v>1</v>
      </c>
      <c r="J2154" s="2" t="str">
        <f t="shared" ca="1" si="133"/>
        <v>1-3</v>
      </c>
      <c r="K2154" s="5">
        <v>45031</v>
      </c>
      <c r="L2154" s="2" t="s">
        <v>56</v>
      </c>
      <c r="M2154" s="2" t="s">
        <v>30</v>
      </c>
      <c r="N2154" s="2">
        <v>2</v>
      </c>
      <c r="O2154" s="2" t="str" cm="1">
        <f t="array" ref="O2154">_xlfn.IFS(HRData[[#This Row],[Performance Rating]]=1,"Very Dissatisfied",HRData[[#This Row],[Performance Rating]]=2,"Dissatisfied",HRData[[#This Row],[Performance Rating]]=3,"Neutral",HRData[[#This Row],[Performance Rating]]=4,"Satisfied",HRData[[#This Row],[Performance Rating]]=5,"Very Satisfied")</f>
        <v>Dissatisfied</v>
      </c>
      <c r="P2154" s="7">
        <v>35827</v>
      </c>
      <c r="Q2154" s="7">
        <v>1119</v>
      </c>
      <c r="R2154" s="2">
        <v>20</v>
      </c>
      <c r="S2154" s="2">
        <v>9</v>
      </c>
      <c r="T2154" s="2">
        <v>10</v>
      </c>
      <c r="U2154" s="2">
        <v>4</v>
      </c>
      <c r="V2154" s="2" t="str" cm="1">
        <f t="array" ref="V2154">_xlfn.IFS(HRData[[#This Row],[Job Satisfaction Level]]=1,"Very Dissatisfied",HRData[[#This Row],[Job Satisfaction Level]]=2,"Dissatisfied",HRData[[#This Row],[Job Satisfaction Level]]=3,"Neutral",HRData[[#This Row],[Job Satisfaction Level]]=4,"Satisfied",HRData[[#This Row],[Job Satisfaction Level]]=5,"Very Satisfied")</f>
        <v>Satisfied</v>
      </c>
      <c r="W2154" s="2" t="s">
        <v>40</v>
      </c>
      <c r="X2154" s="2" t="str">
        <f t="shared" si="134"/>
        <v>20-29</v>
      </c>
      <c r="Y2154" s="2" t="str">
        <f t="shared" si="135"/>
        <v>20-29</v>
      </c>
    </row>
    <row r="2155" spans="1:25" x14ac:dyDescent="0.25">
      <c r="A2155" s="2">
        <v>9325</v>
      </c>
      <c r="B2155" s="2" t="s">
        <v>2771</v>
      </c>
      <c r="C2155" s="2">
        <v>45</v>
      </c>
      <c r="D2155" s="2" t="s">
        <v>33</v>
      </c>
      <c r="E2155" s="2" t="s">
        <v>50</v>
      </c>
      <c r="F2155" s="2" t="s">
        <v>453</v>
      </c>
      <c r="G2155" s="5">
        <v>43825</v>
      </c>
      <c r="H2155" s="2">
        <v>4.09</v>
      </c>
      <c r="I2155" s="2">
        <f t="shared" ca="1" si="132"/>
        <v>4</v>
      </c>
      <c r="J2155" s="2" t="str">
        <f t="shared" ca="1" si="133"/>
        <v>3-5</v>
      </c>
      <c r="K2155" s="5"/>
      <c r="L2155" s="2" t="s">
        <v>48</v>
      </c>
      <c r="M2155" s="2" t="s">
        <v>39</v>
      </c>
      <c r="N2155" s="2">
        <v>3</v>
      </c>
      <c r="O2155" s="2" t="str" cm="1">
        <f t="array" ref="O2155">_xlfn.IFS(HRData[[#This Row],[Performance Rating]]=1,"Very Dissatisfied",HRData[[#This Row],[Performance Rating]]=2,"Dissatisfied",HRData[[#This Row],[Performance Rating]]=3,"Neutral",HRData[[#This Row],[Performance Rating]]=4,"Satisfied",HRData[[#This Row],[Performance Rating]]=5,"Very Satisfied")</f>
        <v>Neutral</v>
      </c>
      <c r="P2155" s="7">
        <v>88832</v>
      </c>
      <c r="Q2155" s="7">
        <v>9751</v>
      </c>
      <c r="R2155" s="2">
        <v>4</v>
      </c>
      <c r="S2155" s="2">
        <v>3</v>
      </c>
      <c r="T2155" s="2">
        <v>5</v>
      </c>
      <c r="U2155" s="2">
        <v>3</v>
      </c>
      <c r="V2155" s="2" t="str" cm="1">
        <f t="array" ref="V2155">_xlfn.IFS(HRData[[#This Row],[Job Satisfaction Level]]=1,"Very Dissatisfied",HRData[[#This Row],[Job Satisfaction Level]]=2,"Dissatisfied",HRData[[#This Row],[Job Satisfaction Level]]=3,"Neutral",HRData[[#This Row],[Job Satisfaction Level]]=4,"Satisfied",HRData[[#This Row],[Job Satisfaction Level]]=5,"Very Satisfied")</f>
        <v>Neutral</v>
      </c>
      <c r="W2155" s="2" t="s">
        <v>45</v>
      </c>
      <c r="X2155" s="2" t="str">
        <f t="shared" si="134"/>
        <v>40-49</v>
      </c>
      <c r="Y2155" s="2" t="str">
        <f t="shared" si="135"/>
        <v>40-49</v>
      </c>
    </row>
    <row r="2156" spans="1:25" x14ac:dyDescent="0.25">
      <c r="A2156" s="2">
        <v>3815</v>
      </c>
      <c r="B2156" s="2" t="s">
        <v>2772</v>
      </c>
      <c r="C2156" s="2">
        <v>19</v>
      </c>
      <c r="D2156" s="2" t="s">
        <v>33</v>
      </c>
      <c r="E2156" s="2" t="s">
        <v>37</v>
      </c>
      <c r="F2156" s="2" t="s">
        <v>2773</v>
      </c>
      <c r="G2156" s="5">
        <v>43273</v>
      </c>
      <c r="H2156" s="2">
        <v>5.61</v>
      </c>
      <c r="I2156" s="2">
        <f t="shared" ca="1" si="132"/>
        <v>5</v>
      </c>
      <c r="J2156" s="2" t="str">
        <f t="shared" ca="1" si="133"/>
        <v>5-10</v>
      </c>
      <c r="K2156" s="5"/>
      <c r="L2156" s="2" t="s">
        <v>29</v>
      </c>
      <c r="M2156" s="2" t="s">
        <v>39</v>
      </c>
      <c r="N2156" s="2">
        <v>4</v>
      </c>
      <c r="O2156" s="2" t="str" cm="1">
        <f t="array" ref="O2156">_xlfn.IFS(HRData[[#This Row],[Performance Rating]]=1,"Very Dissatisfied",HRData[[#This Row],[Performance Rating]]=2,"Dissatisfied",HRData[[#This Row],[Performance Rating]]=3,"Neutral",HRData[[#This Row],[Performance Rating]]=4,"Satisfied",HRData[[#This Row],[Performance Rating]]=5,"Very Satisfied")</f>
        <v>Satisfied</v>
      </c>
      <c r="P2156" s="7">
        <v>58795</v>
      </c>
      <c r="Q2156" s="7">
        <v>8699</v>
      </c>
      <c r="R2156" s="2">
        <v>5</v>
      </c>
      <c r="S2156" s="2">
        <v>5</v>
      </c>
      <c r="T2156" s="2">
        <v>1</v>
      </c>
      <c r="U2156" s="2">
        <v>1</v>
      </c>
      <c r="V2156" s="2" t="str" cm="1">
        <f t="array" ref="V21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56" s="2" t="s">
        <v>45</v>
      </c>
      <c r="X2156" s="2" t="str">
        <f t="shared" si="134"/>
        <v>10-19</v>
      </c>
      <c r="Y2156" s="2" t="str">
        <f t="shared" si="135"/>
        <v>10-19</v>
      </c>
    </row>
    <row r="2157" spans="1:25" x14ac:dyDescent="0.25">
      <c r="A2157" s="2">
        <v>2341</v>
      </c>
      <c r="B2157" s="2" t="s">
        <v>2774</v>
      </c>
      <c r="C2157" s="2">
        <v>42</v>
      </c>
      <c r="D2157" s="2" t="s">
        <v>33</v>
      </c>
      <c r="E2157" s="2" t="s">
        <v>42</v>
      </c>
      <c r="F2157" s="2" t="s">
        <v>2775</v>
      </c>
      <c r="G2157" s="5">
        <v>44402</v>
      </c>
      <c r="H2157" s="2">
        <v>2.5099999999999998</v>
      </c>
      <c r="I2157" s="2">
        <f t="shared" ca="1" si="132"/>
        <v>2</v>
      </c>
      <c r="J2157" s="2" t="str">
        <f t="shared" ca="1" si="133"/>
        <v>1-3</v>
      </c>
      <c r="K2157" s="5"/>
      <c r="L2157" s="2" t="s">
        <v>44</v>
      </c>
      <c r="M2157" s="2" t="s">
        <v>39</v>
      </c>
      <c r="N2157" s="2">
        <v>5</v>
      </c>
      <c r="O2157" s="2" t="str" cm="1">
        <f t="array" ref="O2157">_xlfn.IFS(HRData[[#This Row],[Performance Rating]]=1,"Very Dissatisfied",HRData[[#This Row],[Performance Rating]]=2,"Dissatisfied",HRData[[#This Row],[Performance Rating]]=3,"Neutral",HRData[[#This Row],[Performance Rating]]=4,"Satisfied",HRData[[#This Row],[Performance Rating]]=5,"Very Satisfied")</f>
        <v>Very Satisfied</v>
      </c>
      <c r="P2157" s="7">
        <v>116376</v>
      </c>
      <c r="Q2157" s="7">
        <v>2657</v>
      </c>
      <c r="R2157" s="2">
        <v>11</v>
      </c>
      <c r="S2157" s="2">
        <v>8</v>
      </c>
      <c r="T2157" s="2">
        <v>3</v>
      </c>
      <c r="U2157" s="2">
        <v>3</v>
      </c>
      <c r="V2157" s="2" t="str" cm="1">
        <f t="array" ref="V2157">_xlfn.IFS(HRData[[#This Row],[Job Satisfaction Level]]=1,"Very Dissatisfied",HRData[[#This Row],[Job Satisfaction Level]]=2,"Dissatisfied",HRData[[#This Row],[Job Satisfaction Level]]=3,"Neutral",HRData[[#This Row],[Job Satisfaction Level]]=4,"Satisfied",HRData[[#This Row],[Job Satisfaction Level]]=5,"Very Satisfied")</f>
        <v>Neutral</v>
      </c>
      <c r="W2157" s="2" t="s">
        <v>45</v>
      </c>
      <c r="X2157" s="2" t="str">
        <f t="shared" si="134"/>
        <v>40-49</v>
      </c>
      <c r="Y2157" s="2" t="str">
        <f t="shared" si="135"/>
        <v>40-49</v>
      </c>
    </row>
    <row r="2158" spans="1:25" x14ac:dyDescent="0.25">
      <c r="A2158" s="2">
        <v>8932</v>
      </c>
      <c r="B2158" s="2" t="s">
        <v>2776</v>
      </c>
      <c r="C2158" s="2">
        <v>20</v>
      </c>
      <c r="D2158" s="2" t="s">
        <v>33</v>
      </c>
      <c r="E2158" s="2" t="s">
        <v>34</v>
      </c>
      <c r="F2158" s="2" t="s">
        <v>1689</v>
      </c>
      <c r="G2158" s="5">
        <v>42205</v>
      </c>
      <c r="H2158" s="2">
        <v>8.5299999999999994</v>
      </c>
      <c r="I2158" s="2">
        <f t="shared" ca="1" si="132"/>
        <v>8</v>
      </c>
      <c r="J2158" s="2" t="str">
        <f t="shared" ca="1" si="133"/>
        <v>5-10</v>
      </c>
      <c r="K2158" s="5">
        <v>45233</v>
      </c>
      <c r="L2158" s="2" t="s">
        <v>44</v>
      </c>
      <c r="M2158" s="2" t="s">
        <v>30</v>
      </c>
      <c r="N2158" s="2">
        <v>2</v>
      </c>
      <c r="O2158" s="2" t="str" cm="1">
        <f t="array" ref="O2158">_xlfn.IFS(HRData[[#This Row],[Performance Rating]]=1,"Very Dissatisfied",HRData[[#This Row],[Performance Rating]]=2,"Dissatisfied",HRData[[#This Row],[Performance Rating]]=3,"Neutral",HRData[[#This Row],[Performance Rating]]=4,"Satisfied",HRData[[#This Row],[Performance Rating]]=5,"Very Satisfied")</f>
        <v>Dissatisfied</v>
      </c>
      <c r="P2158" s="7">
        <v>121378</v>
      </c>
      <c r="Q2158" s="7">
        <v>3982</v>
      </c>
      <c r="R2158" s="2">
        <v>3</v>
      </c>
      <c r="S2158" s="2">
        <v>2</v>
      </c>
      <c r="T2158" s="2">
        <v>7</v>
      </c>
      <c r="U2158" s="2">
        <v>1</v>
      </c>
      <c r="V2158" s="2" t="str" cm="1">
        <f t="array" ref="V21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58" s="2" t="s">
        <v>45</v>
      </c>
      <c r="X2158" s="2" t="str">
        <f t="shared" si="134"/>
        <v>20-29</v>
      </c>
      <c r="Y2158" s="2" t="str">
        <f t="shared" si="135"/>
        <v>20-29</v>
      </c>
    </row>
    <row r="2159" spans="1:25" x14ac:dyDescent="0.25">
      <c r="A2159" s="2">
        <v>5999</v>
      </c>
      <c r="B2159" s="2" t="s">
        <v>2777</v>
      </c>
      <c r="C2159" s="2">
        <v>24</v>
      </c>
      <c r="D2159" s="2" t="s">
        <v>33</v>
      </c>
      <c r="E2159" s="2" t="s">
        <v>27</v>
      </c>
      <c r="F2159" s="2" t="s">
        <v>1768</v>
      </c>
      <c r="G2159" s="5">
        <v>45030</v>
      </c>
      <c r="H2159" s="2">
        <v>0.79</v>
      </c>
      <c r="I2159" s="2">
        <f t="shared" ca="1" si="132"/>
        <v>1</v>
      </c>
      <c r="J2159" s="2" t="str">
        <f t="shared" ca="1" si="133"/>
        <v>1-3</v>
      </c>
      <c r="K2159" s="5"/>
      <c r="L2159" s="2" t="s">
        <v>29</v>
      </c>
      <c r="M2159" s="2" t="s">
        <v>39</v>
      </c>
      <c r="N2159" s="2">
        <v>5</v>
      </c>
      <c r="O2159" s="2" t="str" cm="1">
        <f t="array" ref="O2159">_xlfn.IFS(HRData[[#This Row],[Performance Rating]]=1,"Very Dissatisfied",HRData[[#This Row],[Performance Rating]]=2,"Dissatisfied",HRData[[#This Row],[Performance Rating]]=3,"Neutral",HRData[[#This Row],[Performance Rating]]=4,"Satisfied",HRData[[#This Row],[Performance Rating]]=5,"Very Satisfied")</f>
        <v>Very Satisfied</v>
      </c>
      <c r="P2159" s="7">
        <v>32911</v>
      </c>
      <c r="Q2159" s="7">
        <v>5495</v>
      </c>
      <c r="R2159" s="2">
        <v>17</v>
      </c>
      <c r="S2159" s="2">
        <v>2</v>
      </c>
      <c r="T2159" s="2">
        <v>1</v>
      </c>
      <c r="U2159" s="2">
        <v>5</v>
      </c>
      <c r="V2159" s="2" t="str" cm="1">
        <f t="array" ref="V2159">_xlfn.IFS(HRData[[#This Row],[Job Satisfaction Level]]=1,"Very Dissatisfied",HRData[[#This Row],[Job Satisfaction Level]]=2,"Dissatisfied",HRData[[#This Row],[Job Satisfaction Level]]=3,"Neutral",HRData[[#This Row],[Job Satisfaction Level]]=4,"Satisfied",HRData[[#This Row],[Job Satisfaction Level]]=5,"Very Satisfied")</f>
        <v>Very Satisfied</v>
      </c>
      <c r="W2159" s="2" t="s">
        <v>31</v>
      </c>
      <c r="X2159" s="2" t="str">
        <f t="shared" si="134"/>
        <v>20-29</v>
      </c>
      <c r="Y2159" s="2" t="str">
        <f t="shared" si="135"/>
        <v>20-29</v>
      </c>
    </row>
    <row r="2160" spans="1:25" x14ac:dyDescent="0.25">
      <c r="A2160" s="2">
        <v>3564</v>
      </c>
      <c r="B2160" s="2" t="s">
        <v>2778</v>
      </c>
      <c r="C2160" s="2">
        <v>52</v>
      </c>
      <c r="D2160" s="2" t="s">
        <v>33</v>
      </c>
      <c r="E2160" s="2" t="s">
        <v>42</v>
      </c>
      <c r="F2160" s="2" t="s">
        <v>2050</v>
      </c>
      <c r="G2160" s="5">
        <v>43303</v>
      </c>
      <c r="H2160" s="2">
        <v>5.52</v>
      </c>
      <c r="I2160" s="2">
        <f t="shared" ca="1" si="132"/>
        <v>5</v>
      </c>
      <c r="J2160" s="2" t="str">
        <f t="shared" ca="1" si="133"/>
        <v>5-10</v>
      </c>
      <c r="K2160" s="5"/>
      <c r="L2160" s="2" t="s">
        <v>44</v>
      </c>
      <c r="M2160" s="2" t="s">
        <v>39</v>
      </c>
      <c r="N2160" s="2">
        <v>5</v>
      </c>
      <c r="O2160" s="2" t="str" cm="1">
        <f t="array" ref="O2160">_xlfn.IFS(HRData[[#This Row],[Performance Rating]]=1,"Very Dissatisfied",HRData[[#This Row],[Performance Rating]]=2,"Dissatisfied",HRData[[#This Row],[Performance Rating]]=3,"Neutral",HRData[[#This Row],[Performance Rating]]=4,"Satisfied",HRData[[#This Row],[Performance Rating]]=5,"Very Satisfied")</f>
        <v>Very Satisfied</v>
      </c>
      <c r="P2160" s="7">
        <v>113341</v>
      </c>
      <c r="Q2160" s="7">
        <v>5793</v>
      </c>
      <c r="R2160" s="2">
        <v>4</v>
      </c>
      <c r="S2160" s="2">
        <v>9</v>
      </c>
      <c r="T2160" s="2">
        <v>4</v>
      </c>
      <c r="U2160" s="2">
        <v>3</v>
      </c>
      <c r="V2160" s="2" t="str" cm="1">
        <f t="array" ref="V2160">_xlfn.IFS(HRData[[#This Row],[Job Satisfaction Level]]=1,"Very Dissatisfied",HRData[[#This Row],[Job Satisfaction Level]]=2,"Dissatisfied",HRData[[#This Row],[Job Satisfaction Level]]=3,"Neutral",HRData[[#This Row],[Job Satisfaction Level]]=4,"Satisfied",HRData[[#This Row],[Job Satisfaction Level]]=5,"Very Satisfied")</f>
        <v>Neutral</v>
      </c>
      <c r="W2160" s="2" t="s">
        <v>31</v>
      </c>
      <c r="X2160" s="2" t="str">
        <f t="shared" si="134"/>
        <v>50-59</v>
      </c>
      <c r="Y2160" s="2" t="str">
        <f t="shared" si="135"/>
        <v>50-59</v>
      </c>
    </row>
    <row r="2161" spans="1:25" x14ac:dyDescent="0.25">
      <c r="A2161" s="2">
        <v>6937</v>
      </c>
      <c r="B2161" s="2" t="s">
        <v>2779</v>
      </c>
      <c r="C2161" s="2">
        <v>54</v>
      </c>
      <c r="D2161" s="2" t="s">
        <v>33</v>
      </c>
      <c r="E2161" s="2" t="s">
        <v>42</v>
      </c>
      <c r="F2161" s="2" t="s">
        <v>646</v>
      </c>
      <c r="G2161" s="5">
        <v>43583</v>
      </c>
      <c r="H2161" s="2">
        <v>4.76</v>
      </c>
      <c r="I2161" s="2">
        <f t="shared" ca="1" si="132"/>
        <v>5</v>
      </c>
      <c r="J2161" s="2" t="str">
        <f t="shared" ca="1" si="133"/>
        <v>5-10</v>
      </c>
      <c r="K2161" s="5"/>
      <c r="L2161" s="2" t="s">
        <v>29</v>
      </c>
      <c r="M2161" s="2" t="s">
        <v>39</v>
      </c>
      <c r="N2161" s="2">
        <v>1</v>
      </c>
      <c r="O2161" s="2" t="str" cm="1">
        <f t="array" ref="O2161">_xlfn.IFS(HRData[[#This Row],[Performance Rating]]=1,"Very Dissatisfied",HRData[[#This Row],[Performance Rating]]=2,"Dissatisfied",HRData[[#This Row],[Performance Rating]]=3,"Neutral",HRData[[#This Row],[Performance Rating]]=4,"Satisfied",HRData[[#This Row],[Performance Rating]]=5,"Very Satisfied")</f>
        <v>Very Dissatisfied</v>
      </c>
      <c r="P2161" s="7">
        <v>40966</v>
      </c>
      <c r="Q2161" s="7">
        <v>9032</v>
      </c>
      <c r="R2161" s="2">
        <v>16</v>
      </c>
      <c r="S2161" s="2">
        <v>1</v>
      </c>
      <c r="T2161" s="2">
        <v>3</v>
      </c>
      <c r="U2161" s="2">
        <v>4</v>
      </c>
      <c r="V2161" s="2" t="str" cm="1">
        <f t="array" ref="V2161">_xlfn.IFS(HRData[[#This Row],[Job Satisfaction Level]]=1,"Very Dissatisfied",HRData[[#This Row],[Job Satisfaction Level]]=2,"Dissatisfied",HRData[[#This Row],[Job Satisfaction Level]]=3,"Neutral",HRData[[#This Row],[Job Satisfaction Level]]=4,"Satisfied",HRData[[#This Row],[Job Satisfaction Level]]=5,"Very Satisfied")</f>
        <v>Satisfied</v>
      </c>
      <c r="W2161" s="2" t="s">
        <v>45</v>
      </c>
      <c r="X2161" s="2" t="str">
        <f t="shared" si="134"/>
        <v>50-59</v>
      </c>
      <c r="Y2161" s="2" t="str">
        <f t="shared" si="135"/>
        <v>50-59</v>
      </c>
    </row>
    <row r="2162" spans="1:25" x14ac:dyDescent="0.25">
      <c r="A2162" s="2">
        <v>8906</v>
      </c>
      <c r="B2162" s="2" t="s">
        <v>2780</v>
      </c>
      <c r="C2162" s="2">
        <v>21</v>
      </c>
      <c r="D2162" s="2" t="s">
        <v>33</v>
      </c>
      <c r="E2162" s="2" t="s">
        <v>50</v>
      </c>
      <c r="F2162" s="2" t="s">
        <v>255</v>
      </c>
      <c r="G2162" s="5">
        <v>43557</v>
      </c>
      <c r="H2162" s="2">
        <v>4.83</v>
      </c>
      <c r="I2162" s="2">
        <f t="shared" ca="1" si="132"/>
        <v>5</v>
      </c>
      <c r="J2162" s="2" t="str">
        <f t="shared" ca="1" si="133"/>
        <v>5-10</v>
      </c>
      <c r="K2162" s="5"/>
      <c r="L2162" s="2" t="s">
        <v>56</v>
      </c>
      <c r="M2162" s="2" t="s">
        <v>39</v>
      </c>
      <c r="N2162" s="2">
        <v>3</v>
      </c>
      <c r="O2162" s="2" t="str" cm="1">
        <f t="array" ref="O2162">_xlfn.IFS(HRData[[#This Row],[Performance Rating]]=1,"Very Dissatisfied",HRData[[#This Row],[Performance Rating]]=2,"Dissatisfied",HRData[[#This Row],[Performance Rating]]=3,"Neutral",HRData[[#This Row],[Performance Rating]]=4,"Satisfied",HRData[[#This Row],[Performance Rating]]=5,"Very Satisfied")</f>
        <v>Neutral</v>
      </c>
      <c r="P2162" s="7">
        <v>73817</v>
      </c>
      <c r="Q2162" s="7">
        <v>6521</v>
      </c>
      <c r="R2162" s="2">
        <v>13</v>
      </c>
      <c r="S2162" s="2">
        <v>5</v>
      </c>
      <c r="T2162" s="2">
        <v>9</v>
      </c>
      <c r="U2162" s="2">
        <v>4</v>
      </c>
      <c r="V2162" s="2" t="str" cm="1">
        <f t="array" ref="V2162">_xlfn.IFS(HRData[[#This Row],[Job Satisfaction Level]]=1,"Very Dissatisfied",HRData[[#This Row],[Job Satisfaction Level]]=2,"Dissatisfied",HRData[[#This Row],[Job Satisfaction Level]]=3,"Neutral",HRData[[#This Row],[Job Satisfaction Level]]=4,"Satisfied",HRData[[#This Row],[Job Satisfaction Level]]=5,"Very Satisfied")</f>
        <v>Satisfied</v>
      </c>
      <c r="W2162" s="2" t="s">
        <v>45</v>
      </c>
      <c r="X2162" s="2" t="str">
        <f t="shared" si="134"/>
        <v>20-29</v>
      </c>
      <c r="Y2162" s="2" t="str">
        <f t="shared" si="135"/>
        <v>20-29</v>
      </c>
    </row>
    <row r="2163" spans="1:25" x14ac:dyDescent="0.25">
      <c r="A2163" s="2">
        <v>8747</v>
      </c>
      <c r="B2163" s="2" t="s">
        <v>2781</v>
      </c>
      <c r="C2163" s="2">
        <v>37</v>
      </c>
      <c r="D2163" s="2" t="s">
        <v>33</v>
      </c>
      <c r="E2163" s="2" t="s">
        <v>27</v>
      </c>
      <c r="F2163" s="2" t="s">
        <v>1229</v>
      </c>
      <c r="G2163" s="5">
        <v>44420</v>
      </c>
      <c r="H2163" s="2">
        <v>2.46</v>
      </c>
      <c r="I2163" s="2">
        <f t="shared" ca="1" si="132"/>
        <v>2</v>
      </c>
      <c r="J2163" s="2" t="str">
        <f t="shared" ca="1" si="133"/>
        <v>1-3</v>
      </c>
      <c r="K2163" s="5"/>
      <c r="L2163" s="2" t="s">
        <v>29</v>
      </c>
      <c r="M2163" s="2" t="s">
        <v>39</v>
      </c>
      <c r="N2163" s="2">
        <v>3</v>
      </c>
      <c r="O2163" s="2" t="str" cm="1">
        <f t="array" ref="O2163">_xlfn.IFS(HRData[[#This Row],[Performance Rating]]=1,"Very Dissatisfied",HRData[[#This Row],[Performance Rating]]=2,"Dissatisfied",HRData[[#This Row],[Performance Rating]]=3,"Neutral",HRData[[#This Row],[Performance Rating]]=4,"Satisfied",HRData[[#This Row],[Performance Rating]]=5,"Very Satisfied")</f>
        <v>Neutral</v>
      </c>
      <c r="P2163" s="7">
        <v>123508</v>
      </c>
      <c r="Q2163" s="7">
        <v>9419</v>
      </c>
      <c r="R2163" s="2">
        <v>1</v>
      </c>
      <c r="S2163" s="2">
        <v>9</v>
      </c>
      <c r="T2163" s="2">
        <v>8</v>
      </c>
      <c r="U2163" s="2">
        <v>4</v>
      </c>
      <c r="V2163" s="2" t="str" cm="1">
        <f t="array" ref="V2163">_xlfn.IFS(HRData[[#This Row],[Job Satisfaction Level]]=1,"Very Dissatisfied",HRData[[#This Row],[Job Satisfaction Level]]=2,"Dissatisfied",HRData[[#This Row],[Job Satisfaction Level]]=3,"Neutral",HRData[[#This Row],[Job Satisfaction Level]]=4,"Satisfied",HRData[[#This Row],[Job Satisfaction Level]]=5,"Very Satisfied")</f>
        <v>Satisfied</v>
      </c>
      <c r="W2163" s="2" t="s">
        <v>40</v>
      </c>
      <c r="X2163" s="2" t="str">
        <f t="shared" si="134"/>
        <v>30-39</v>
      </c>
      <c r="Y2163" s="2" t="str">
        <f t="shared" si="135"/>
        <v>30-39</v>
      </c>
    </row>
    <row r="2164" spans="1:25" x14ac:dyDescent="0.25">
      <c r="A2164" s="2">
        <v>3798</v>
      </c>
      <c r="B2164" s="2" t="s">
        <v>2782</v>
      </c>
      <c r="C2164" s="2">
        <v>21</v>
      </c>
      <c r="D2164" s="2" t="s">
        <v>33</v>
      </c>
      <c r="E2164" s="2" t="s">
        <v>27</v>
      </c>
      <c r="F2164" s="2" t="s">
        <v>1979</v>
      </c>
      <c r="G2164" s="5">
        <v>41906</v>
      </c>
      <c r="H2164" s="2">
        <v>9.35</v>
      </c>
      <c r="I2164" s="2">
        <f t="shared" ca="1" si="132"/>
        <v>8</v>
      </c>
      <c r="J2164" s="2" t="str">
        <f t="shared" ca="1" si="133"/>
        <v>5-10</v>
      </c>
      <c r="K2164" s="5">
        <v>44855</v>
      </c>
      <c r="L2164" s="2" t="s">
        <v>48</v>
      </c>
      <c r="M2164" s="2" t="s">
        <v>30</v>
      </c>
      <c r="N2164" s="2">
        <v>4</v>
      </c>
      <c r="O2164" s="2" t="str" cm="1">
        <f t="array" ref="O2164">_xlfn.IFS(HRData[[#This Row],[Performance Rating]]=1,"Very Dissatisfied",HRData[[#This Row],[Performance Rating]]=2,"Dissatisfied",HRData[[#This Row],[Performance Rating]]=3,"Neutral",HRData[[#This Row],[Performance Rating]]=4,"Satisfied",HRData[[#This Row],[Performance Rating]]=5,"Very Satisfied")</f>
        <v>Satisfied</v>
      </c>
      <c r="P2164" s="7">
        <v>77774</v>
      </c>
      <c r="Q2164" s="7">
        <v>1506</v>
      </c>
      <c r="R2164" s="2">
        <v>11</v>
      </c>
      <c r="S2164" s="2">
        <v>9</v>
      </c>
      <c r="T2164" s="2">
        <v>1</v>
      </c>
      <c r="U2164" s="2">
        <v>4</v>
      </c>
      <c r="V2164" s="2" t="str" cm="1">
        <f t="array" ref="V2164">_xlfn.IFS(HRData[[#This Row],[Job Satisfaction Level]]=1,"Very Dissatisfied",HRData[[#This Row],[Job Satisfaction Level]]=2,"Dissatisfied",HRData[[#This Row],[Job Satisfaction Level]]=3,"Neutral",HRData[[#This Row],[Job Satisfaction Level]]=4,"Satisfied",HRData[[#This Row],[Job Satisfaction Level]]=5,"Very Satisfied")</f>
        <v>Satisfied</v>
      </c>
      <c r="W2164" s="2" t="s">
        <v>45</v>
      </c>
      <c r="X2164" s="2" t="str">
        <f t="shared" si="134"/>
        <v>20-29</v>
      </c>
      <c r="Y2164" s="2" t="str">
        <f t="shared" si="135"/>
        <v>20-29</v>
      </c>
    </row>
    <row r="2165" spans="1:25" x14ac:dyDescent="0.25">
      <c r="A2165" s="2">
        <v>8822</v>
      </c>
      <c r="B2165" s="2" t="s">
        <v>2783</v>
      </c>
      <c r="C2165" s="2">
        <v>55</v>
      </c>
      <c r="D2165" s="2" t="s">
        <v>33</v>
      </c>
      <c r="E2165" s="2" t="s">
        <v>42</v>
      </c>
      <c r="F2165" s="2" t="s">
        <v>1149</v>
      </c>
      <c r="G2165" s="5">
        <v>43836</v>
      </c>
      <c r="H2165" s="2">
        <v>4.0599999999999996</v>
      </c>
      <c r="I2165" s="2">
        <f t="shared" ca="1" si="132"/>
        <v>4</v>
      </c>
      <c r="J2165" s="2" t="str">
        <f t="shared" ca="1" si="133"/>
        <v>3-5</v>
      </c>
      <c r="K2165" s="5"/>
      <c r="L2165" s="2" t="s">
        <v>44</v>
      </c>
      <c r="M2165" s="2" t="s">
        <v>39</v>
      </c>
      <c r="N2165" s="2">
        <v>1</v>
      </c>
      <c r="O2165" s="2" t="str" cm="1">
        <f t="array" ref="O2165">_xlfn.IFS(HRData[[#This Row],[Performance Rating]]=1,"Very Dissatisfied",HRData[[#This Row],[Performance Rating]]=2,"Dissatisfied",HRData[[#This Row],[Performance Rating]]=3,"Neutral",HRData[[#This Row],[Performance Rating]]=4,"Satisfied",HRData[[#This Row],[Performance Rating]]=5,"Very Satisfied")</f>
        <v>Very Dissatisfied</v>
      </c>
      <c r="P2165" s="7">
        <v>82887</v>
      </c>
      <c r="Q2165" s="7">
        <v>5789</v>
      </c>
      <c r="R2165" s="2">
        <v>12</v>
      </c>
      <c r="S2165" s="2">
        <v>7</v>
      </c>
      <c r="T2165" s="2">
        <v>1</v>
      </c>
      <c r="U2165" s="2">
        <v>3</v>
      </c>
      <c r="V2165" s="2" t="str" cm="1">
        <f t="array" ref="V2165">_xlfn.IFS(HRData[[#This Row],[Job Satisfaction Level]]=1,"Very Dissatisfied",HRData[[#This Row],[Job Satisfaction Level]]=2,"Dissatisfied",HRData[[#This Row],[Job Satisfaction Level]]=3,"Neutral",HRData[[#This Row],[Job Satisfaction Level]]=4,"Satisfied",HRData[[#This Row],[Job Satisfaction Level]]=5,"Very Satisfied")</f>
        <v>Neutral</v>
      </c>
      <c r="W2165" s="2" t="s">
        <v>40</v>
      </c>
      <c r="X2165" s="2" t="str">
        <f t="shared" si="134"/>
        <v>50-59</v>
      </c>
      <c r="Y2165" s="2" t="str">
        <f t="shared" si="135"/>
        <v>50-59</v>
      </c>
    </row>
    <row r="2166" spans="1:25" x14ac:dyDescent="0.25">
      <c r="A2166" s="2">
        <v>9050</v>
      </c>
      <c r="B2166" s="2" t="s">
        <v>2784</v>
      </c>
      <c r="C2166" s="2">
        <v>55</v>
      </c>
      <c r="D2166" s="2" t="s">
        <v>33</v>
      </c>
      <c r="E2166" s="2" t="s">
        <v>27</v>
      </c>
      <c r="F2166" s="2" t="s">
        <v>741</v>
      </c>
      <c r="G2166" s="5">
        <v>41874</v>
      </c>
      <c r="H2166" s="2">
        <v>9.44</v>
      </c>
      <c r="I2166" s="2">
        <f t="shared" ca="1" si="132"/>
        <v>0</v>
      </c>
      <c r="J2166" s="2" t="str">
        <f t="shared" ca="1" si="133"/>
        <v>New</v>
      </c>
      <c r="K2166" s="5">
        <v>41881</v>
      </c>
      <c r="L2166" s="2" t="s">
        <v>56</v>
      </c>
      <c r="M2166" s="2" t="s">
        <v>30</v>
      </c>
      <c r="N2166" s="2">
        <v>4</v>
      </c>
      <c r="O2166" s="2" t="str" cm="1">
        <f t="array" ref="O2166">_xlfn.IFS(HRData[[#This Row],[Performance Rating]]=1,"Very Dissatisfied",HRData[[#This Row],[Performance Rating]]=2,"Dissatisfied",HRData[[#This Row],[Performance Rating]]=3,"Neutral",HRData[[#This Row],[Performance Rating]]=4,"Satisfied",HRData[[#This Row],[Performance Rating]]=5,"Very Satisfied")</f>
        <v>Satisfied</v>
      </c>
      <c r="P2166" s="7">
        <v>46910</v>
      </c>
      <c r="Q2166" s="7">
        <v>2980</v>
      </c>
      <c r="R2166" s="2">
        <v>6</v>
      </c>
      <c r="S2166" s="2">
        <v>9</v>
      </c>
      <c r="T2166" s="2">
        <v>9</v>
      </c>
      <c r="U2166" s="2">
        <v>2</v>
      </c>
      <c r="V2166" s="2" t="str" cm="1">
        <f t="array" ref="V2166">_xlfn.IFS(HRData[[#This Row],[Job Satisfaction Level]]=1,"Very Dissatisfied",HRData[[#This Row],[Job Satisfaction Level]]=2,"Dissatisfied",HRData[[#This Row],[Job Satisfaction Level]]=3,"Neutral",HRData[[#This Row],[Job Satisfaction Level]]=4,"Satisfied",HRData[[#This Row],[Job Satisfaction Level]]=5,"Very Satisfied")</f>
        <v>Dissatisfied</v>
      </c>
      <c r="W2166" s="2" t="s">
        <v>40</v>
      </c>
      <c r="X2166" s="2" t="str">
        <f t="shared" si="134"/>
        <v>50-59</v>
      </c>
      <c r="Y2166" s="2" t="str">
        <f t="shared" si="135"/>
        <v>50-59</v>
      </c>
    </row>
    <row r="2167" spans="1:25" x14ac:dyDescent="0.25">
      <c r="A2167" s="2">
        <v>8055</v>
      </c>
      <c r="B2167" s="2" t="s">
        <v>2785</v>
      </c>
      <c r="C2167" s="2">
        <v>18</v>
      </c>
      <c r="D2167" s="2" t="s">
        <v>33</v>
      </c>
      <c r="E2167" s="2" t="s">
        <v>42</v>
      </c>
      <c r="F2167" s="2" t="s">
        <v>1019</v>
      </c>
      <c r="G2167" s="5">
        <v>43632</v>
      </c>
      <c r="H2167" s="2">
        <v>4.62</v>
      </c>
      <c r="I2167" s="2">
        <f t="shared" ca="1" si="132"/>
        <v>2</v>
      </c>
      <c r="J2167" s="2" t="str">
        <f t="shared" ca="1" si="133"/>
        <v>1-3</v>
      </c>
      <c r="K2167" s="5">
        <v>44394</v>
      </c>
      <c r="L2167" s="2" t="s">
        <v>29</v>
      </c>
      <c r="M2167" s="2" t="s">
        <v>30</v>
      </c>
      <c r="N2167" s="2">
        <v>5</v>
      </c>
      <c r="O2167" s="2" t="str" cm="1">
        <f t="array" ref="O2167">_xlfn.IFS(HRData[[#This Row],[Performance Rating]]=1,"Very Dissatisfied",HRData[[#This Row],[Performance Rating]]=2,"Dissatisfied",HRData[[#This Row],[Performance Rating]]=3,"Neutral",HRData[[#This Row],[Performance Rating]]=4,"Satisfied",HRData[[#This Row],[Performance Rating]]=5,"Very Satisfied")</f>
        <v>Very Satisfied</v>
      </c>
      <c r="P2167" s="7">
        <v>41261</v>
      </c>
      <c r="Q2167" s="7">
        <v>7968</v>
      </c>
      <c r="R2167" s="2">
        <v>7</v>
      </c>
      <c r="S2167" s="2">
        <v>5</v>
      </c>
      <c r="T2167" s="2">
        <v>7</v>
      </c>
      <c r="U2167" s="2">
        <v>5</v>
      </c>
      <c r="V2167" s="2" t="str" cm="1">
        <f t="array" ref="V2167">_xlfn.IFS(HRData[[#This Row],[Job Satisfaction Level]]=1,"Very Dissatisfied",HRData[[#This Row],[Job Satisfaction Level]]=2,"Dissatisfied",HRData[[#This Row],[Job Satisfaction Level]]=3,"Neutral",HRData[[#This Row],[Job Satisfaction Level]]=4,"Satisfied",HRData[[#This Row],[Job Satisfaction Level]]=5,"Very Satisfied")</f>
        <v>Very Satisfied</v>
      </c>
      <c r="W2167" s="2" t="s">
        <v>31</v>
      </c>
      <c r="X2167" s="2" t="str">
        <f t="shared" si="134"/>
        <v>10-19</v>
      </c>
      <c r="Y2167" s="2" t="str">
        <f t="shared" si="135"/>
        <v>10-19</v>
      </c>
    </row>
    <row r="2168" spans="1:25" x14ac:dyDescent="0.25">
      <c r="A2168" s="2">
        <v>7296</v>
      </c>
      <c r="B2168" s="2" t="s">
        <v>2786</v>
      </c>
      <c r="C2168" s="2">
        <v>21</v>
      </c>
      <c r="D2168" s="2" t="s">
        <v>33</v>
      </c>
      <c r="E2168" s="2" t="s">
        <v>34</v>
      </c>
      <c r="F2168" s="2" t="s">
        <v>1304</v>
      </c>
      <c r="G2168" s="5">
        <v>42399</v>
      </c>
      <c r="H2168" s="2">
        <v>8</v>
      </c>
      <c r="I2168" s="2">
        <f t="shared" ca="1" si="132"/>
        <v>8</v>
      </c>
      <c r="J2168" s="2" t="str">
        <f t="shared" ca="1" si="133"/>
        <v>5-10</v>
      </c>
      <c r="K2168" s="5"/>
      <c r="L2168" s="2" t="s">
        <v>56</v>
      </c>
      <c r="M2168" s="2" t="s">
        <v>39</v>
      </c>
      <c r="N2168" s="2">
        <v>1</v>
      </c>
      <c r="O2168" s="2" t="str" cm="1">
        <f t="array" ref="O2168">_xlfn.IFS(HRData[[#This Row],[Performance Rating]]=1,"Very Dissatisfied",HRData[[#This Row],[Performance Rating]]=2,"Dissatisfied",HRData[[#This Row],[Performance Rating]]=3,"Neutral",HRData[[#This Row],[Performance Rating]]=4,"Satisfied",HRData[[#This Row],[Performance Rating]]=5,"Very Satisfied")</f>
        <v>Very Dissatisfied</v>
      </c>
      <c r="P2168" s="7">
        <v>43193</v>
      </c>
      <c r="Q2168" s="7">
        <v>7062</v>
      </c>
      <c r="R2168" s="2">
        <v>8</v>
      </c>
      <c r="S2168" s="2">
        <v>6</v>
      </c>
      <c r="T2168" s="2">
        <v>2</v>
      </c>
      <c r="U2168" s="2">
        <v>2</v>
      </c>
      <c r="V2168" s="2" t="str" cm="1">
        <f t="array" ref="V2168">_xlfn.IFS(HRData[[#This Row],[Job Satisfaction Level]]=1,"Very Dissatisfied",HRData[[#This Row],[Job Satisfaction Level]]=2,"Dissatisfied",HRData[[#This Row],[Job Satisfaction Level]]=3,"Neutral",HRData[[#This Row],[Job Satisfaction Level]]=4,"Satisfied",HRData[[#This Row],[Job Satisfaction Level]]=5,"Very Satisfied")</f>
        <v>Dissatisfied</v>
      </c>
      <c r="W2168" s="2" t="s">
        <v>45</v>
      </c>
      <c r="X2168" s="2" t="str">
        <f t="shared" si="134"/>
        <v>20-29</v>
      </c>
      <c r="Y2168" s="2" t="str">
        <f t="shared" si="135"/>
        <v>20-29</v>
      </c>
    </row>
    <row r="2169" spans="1:25" x14ac:dyDescent="0.25">
      <c r="A2169" s="2">
        <v>2577</v>
      </c>
      <c r="B2169" s="2" t="s">
        <v>2787</v>
      </c>
      <c r="C2169" s="2">
        <v>40</v>
      </c>
      <c r="D2169" s="2" t="s">
        <v>33</v>
      </c>
      <c r="E2169" s="2" t="s">
        <v>27</v>
      </c>
      <c r="F2169" s="2" t="s">
        <v>980</v>
      </c>
      <c r="G2169" s="5">
        <v>43341</v>
      </c>
      <c r="H2169" s="2">
        <v>5.42</v>
      </c>
      <c r="I2169" s="2">
        <f t="shared" ca="1" si="132"/>
        <v>0</v>
      </c>
      <c r="J2169" s="2" t="str">
        <f t="shared" ca="1" si="133"/>
        <v>New</v>
      </c>
      <c r="K2169" s="5">
        <v>43705</v>
      </c>
      <c r="L2169" s="2" t="s">
        <v>56</v>
      </c>
      <c r="M2169" s="2" t="s">
        <v>30</v>
      </c>
      <c r="N2169" s="2">
        <v>2</v>
      </c>
      <c r="O2169" s="2" t="str" cm="1">
        <f t="array" ref="O2169">_xlfn.IFS(HRData[[#This Row],[Performance Rating]]=1,"Very Dissatisfied",HRData[[#This Row],[Performance Rating]]=2,"Dissatisfied",HRData[[#This Row],[Performance Rating]]=3,"Neutral",HRData[[#This Row],[Performance Rating]]=4,"Satisfied",HRData[[#This Row],[Performance Rating]]=5,"Very Satisfied")</f>
        <v>Dissatisfied</v>
      </c>
      <c r="P2169" s="7">
        <v>111281</v>
      </c>
      <c r="Q2169" s="7">
        <v>6259</v>
      </c>
      <c r="R2169" s="2">
        <v>5</v>
      </c>
      <c r="S2169" s="2">
        <v>1</v>
      </c>
      <c r="T2169" s="2">
        <v>10</v>
      </c>
      <c r="U2169" s="2">
        <v>2</v>
      </c>
      <c r="V2169" s="2" t="str" cm="1">
        <f t="array" ref="V2169">_xlfn.IFS(HRData[[#This Row],[Job Satisfaction Level]]=1,"Very Dissatisfied",HRData[[#This Row],[Job Satisfaction Level]]=2,"Dissatisfied",HRData[[#This Row],[Job Satisfaction Level]]=3,"Neutral",HRData[[#This Row],[Job Satisfaction Level]]=4,"Satisfied",HRData[[#This Row],[Job Satisfaction Level]]=5,"Very Satisfied")</f>
        <v>Dissatisfied</v>
      </c>
      <c r="W2169" s="2" t="s">
        <v>31</v>
      </c>
      <c r="X2169" s="2" t="str">
        <f t="shared" si="134"/>
        <v>40-49</v>
      </c>
      <c r="Y2169" s="2" t="str">
        <f t="shared" si="135"/>
        <v>40-49</v>
      </c>
    </row>
    <row r="2170" spans="1:25" x14ac:dyDescent="0.25">
      <c r="A2170" s="2">
        <v>9193</v>
      </c>
      <c r="B2170" s="2" t="s">
        <v>2788</v>
      </c>
      <c r="C2170" s="2">
        <v>44</v>
      </c>
      <c r="D2170" s="2" t="s">
        <v>33</v>
      </c>
      <c r="E2170" s="2" t="s">
        <v>34</v>
      </c>
      <c r="F2170" s="2" t="s">
        <v>489</v>
      </c>
      <c r="G2170" s="5">
        <v>42559</v>
      </c>
      <c r="H2170" s="2">
        <v>7.56</v>
      </c>
      <c r="I2170" s="2">
        <f t="shared" ca="1" si="132"/>
        <v>0</v>
      </c>
      <c r="J2170" s="2" t="str">
        <f t="shared" ca="1" si="133"/>
        <v>New</v>
      </c>
      <c r="K2170" s="5">
        <v>42917</v>
      </c>
      <c r="L2170" s="2" t="s">
        <v>29</v>
      </c>
      <c r="M2170" s="2" t="s">
        <v>30</v>
      </c>
      <c r="N2170" s="2">
        <v>2</v>
      </c>
      <c r="O2170" s="2" t="str" cm="1">
        <f t="array" ref="O2170">_xlfn.IFS(HRData[[#This Row],[Performance Rating]]=1,"Very Dissatisfied",HRData[[#This Row],[Performance Rating]]=2,"Dissatisfied",HRData[[#This Row],[Performance Rating]]=3,"Neutral",HRData[[#This Row],[Performance Rating]]=4,"Satisfied",HRData[[#This Row],[Performance Rating]]=5,"Very Satisfied")</f>
        <v>Dissatisfied</v>
      </c>
      <c r="P2170" s="7">
        <v>96972</v>
      </c>
      <c r="Q2170" s="7">
        <v>9657</v>
      </c>
      <c r="R2170" s="2">
        <v>17</v>
      </c>
      <c r="S2170" s="2">
        <v>9</v>
      </c>
      <c r="T2170" s="2">
        <v>0</v>
      </c>
      <c r="U2170" s="2">
        <v>2</v>
      </c>
      <c r="V2170" s="2" t="str" cm="1">
        <f t="array" ref="V2170">_xlfn.IFS(HRData[[#This Row],[Job Satisfaction Level]]=1,"Very Dissatisfied",HRData[[#This Row],[Job Satisfaction Level]]=2,"Dissatisfied",HRData[[#This Row],[Job Satisfaction Level]]=3,"Neutral",HRData[[#This Row],[Job Satisfaction Level]]=4,"Satisfied",HRData[[#This Row],[Job Satisfaction Level]]=5,"Very Satisfied")</f>
        <v>Dissatisfied</v>
      </c>
      <c r="W2170" s="2" t="s">
        <v>40</v>
      </c>
      <c r="X2170" s="2" t="str">
        <f t="shared" si="134"/>
        <v>40-49</v>
      </c>
      <c r="Y2170" s="2" t="str">
        <f t="shared" si="135"/>
        <v>40-49</v>
      </c>
    </row>
    <row r="2171" spans="1:25" x14ac:dyDescent="0.25">
      <c r="A2171" s="2">
        <v>2387</v>
      </c>
      <c r="B2171" s="2" t="s">
        <v>2789</v>
      </c>
      <c r="C2171" s="2">
        <v>26</v>
      </c>
      <c r="D2171" s="2" t="s">
        <v>33</v>
      </c>
      <c r="E2171" s="2" t="s">
        <v>34</v>
      </c>
      <c r="F2171" s="2" t="s">
        <v>464</v>
      </c>
      <c r="G2171" s="5">
        <v>42928</v>
      </c>
      <c r="H2171" s="2">
        <v>6.55</v>
      </c>
      <c r="I2171" s="2">
        <f t="shared" ca="1" si="132"/>
        <v>6</v>
      </c>
      <c r="J2171" s="2" t="str">
        <f t="shared" ca="1" si="133"/>
        <v>5-10</v>
      </c>
      <c r="K2171" s="5"/>
      <c r="L2171" s="2" t="s">
        <v>44</v>
      </c>
      <c r="M2171" s="2" t="s">
        <v>39</v>
      </c>
      <c r="N2171" s="2">
        <v>1</v>
      </c>
      <c r="O2171" s="2" t="str" cm="1">
        <f t="array" ref="O2171">_xlfn.IFS(HRData[[#This Row],[Performance Rating]]=1,"Very Dissatisfied",HRData[[#This Row],[Performance Rating]]=2,"Dissatisfied",HRData[[#This Row],[Performance Rating]]=3,"Neutral",HRData[[#This Row],[Performance Rating]]=4,"Satisfied",HRData[[#This Row],[Performance Rating]]=5,"Very Satisfied")</f>
        <v>Very Dissatisfied</v>
      </c>
      <c r="P2171" s="7">
        <v>69883</v>
      </c>
      <c r="Q2171" s="7">
        <v>4299</v>
      </c>
      <c r="R2171" s="2">
        <v>12</v>
      </c>
      <c r="S2171" s="2">
        <v>3</v>
      </c>
      <c r="T2171" s="2">
        <v>5</v>
      </c>
      <c r="U2171" s="2">
        <v>1</v>
      </c>
      <c r="V2171" s="2" t="str" cm="1">
        <f t="array" ref="V21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71" s="2" t="s">
        <v>31</v>
      </c>
      <c r="X2171" s="2" t="str">
        <f t="shared" si="134"/>
        <v>20-29</v>
      </c>
      <c r="Y2171" s="2" t="str">
        <f t="shared" si="135"/>
        <v>20-29</v>
      </c>
    </row>
    <row r="2172" spans="1:25" x14ac:dyDescent="0.25">
      <c r="A2172" s="2">
        <v>1718</v>
      </c>
      <c r="B2172" s="2" t="s">
        <v>2790</v>
      </c>
      <c r="C2172" s="2">
        <v>38</v>
      </c>
      <c r="D2172" s="2" t="s">
        <v>33</v>
      </c>
      <c r="E2172" s="2" t="s">
        <v>37</v>
      </c>
      <c r="F2172" s="2" t="s">
        <v>910</v>
      </c>
      <c r="G2172" s="5">
        <v>45278</v>
      </c>
      <c r="H2172" s="2">
        <v>0.11</v>
      </c>
      <c r="I2172" s="2">
        <f t="shared" ca="1" si="132"/>
        <v>0</v>
      </c>
      <c r="J2172" s="2" t="str">
        <f t="shared" ca="1" si="133"/>
        <v>New</v>
      </c>
      <c r="K2172" s="5">
        <v>45311</v>
      </c>
      <c r="L2172" s="2" t="s">
        <v>29</v>
      </c>
      <c r="M2172" s="2" t="s">
        <v>30</v>
      </c>
      <c r="N2172" s="2">
        <v>4</v>
      </c>
      <c r="O2172" s="2" t="str" cm="1">
        <f t="array" ref="O2172">_xlfn.IFS(HRData[[#This Row],[Performance Rating]]=1,"Very Dissatisfied",HRData[[#This Row],[Performance Rating]]=2,"Dissatisfied",HRData[[#This Row],[Performance Rating]]=3,"Neutral",HRData[[#This Row],[Performance Rating]]=4,"Satisfied",HRData[[#This Row],[Performance Rating]]=5,"Very Satisfied")</f>
        <v>Satisfied</v>
      </c>
      <c r="P2172" s="7">
        <v>149198</v>
      </c>
      <c r="Q2172" s="7">
        <v>6997</v>
      </c>
      <c r="R2172" s="2">
        <v>13</v>
      </c>
      <c r="S2172" s="2">
        <v>1</v>
      </c>
      <c r="T2172" s="2">
        <v>3</v>
      </c>
      <c r="U2172" s="2">
        <v>3</v>
      </c>
      <c r="V2172" s="2" t="str" cm="1">
        <f t="array" ref="V2172">_xlfn.IFS(HRData[[#This Row],[Job Satisfaction Level]]=1,"Very Dissatisfied",HRData[[#This Row],[Job Satisfaction Level]]=2,"Dissatisfied",HRData[[#This Row],[Job Satisfaction Level]]=3,"Neutral",HRData[[#This Row],[Job Satisfaction Level]]=4,"Satisfied",HRData[[#This Row],[Job Satisfaction Level]]=5,"Very Satisfied")</f>
        <v>Neutral</v>
      </c>
      <c r="W2172" s="2" t="s">
        <v>31</v>
      </c>
      <c r="X2172" s="2" t="str">
        <f t="shared" si="134"/>
        <v>30-39</v>
      </c>
      <c r="Y2172" s="2" t="str">
        <f t="shared" si="135"/>
        <v>30-39</v>
      </c>
    </row>
    <row r="2173" spans="1:25" x14ac:dyDescent="0.25">
      <c r="A2173" s="2">
        <v>5611</v>
      </c>
      <c r="B2173" s="2" t="s">
        <v>2791</v>
      </c>
      <c r="C2173" s="2">
        <v>48</v>
      </c>
      <c r="D2173" s="2" t="s">
        <v>33</v>
      </c>
      <c r="E2173" s="2" t="s">
        <v>50</v>
      </c>
      <c r="F2173" s="2" t="s">
        <v>1257</v>
      </c>
      <c r="G2173" s="5">
        <v>42745</v>
      </c>
      <c r="H2173" s="2">
        <v>7.05</v>
      </c>
      <c r="I2173" s="2">
        <f t="shared" ca="1" si="132"/>
        <v>7</v>
      </c>
      <c r="J2173" s="2" t="str">
        <f t="shared" ca="1" si="133"/>
        <v>5-10</v>
      </c>
      <c r="K2173" s="5"/>
      <c r="L2173" s="2" t="s">
        <v>44</v>
      </c>
      <c r="M2173" s="2" t="s">
        <v>39</v>
      </c>
      <c r="N2173" s="2">
        <v>4</v>
      </c>
      <c r="O2173" s="2" t="str" cm="1">
        <f t="array" ref="O2173">_xlfn.IFS(HRData[[#This Row],[Performance Rating]]=1,"Very Dissatisfied",HRData[[#This Row],[Performance Rating]]=2,"Dissatisfied",HRData[[#This Row],[Performance Rating]]=3,"Neutral",HRData[[#This Row],[Performance Rating]]=4,"Satisfied",HRData[[#This Row],[Performance Rating]]=5,"Very Satisfied")</f>
        <v>Satisfied</v>
      </c>
      <c r="P2173" s="7">
        <v>90306</v>
      </c>
      <c r="Q2173" s="7">
        <v>9172</v>
      </c>
      <c r="R2173" s="2">
        <v>3</v>
      </c>
      <c r="S2173" s="2">
        <v>3</v>
      </c>
      <c r="T2173" s="2">
        <v>2</v>
      </c>
      <c r="U2173" s="2">
        <v>5</v>
      </c>
      <c r="V2173" s="2" t="str" cm="1">
        <f t="array" ref="V2173">_xlfn.IFS(HRData[[#This Row],[Job Satisfaction Level]]=1,"Very Dissatisfied",HRData[[#This Row],[Job Satisfaction Level]]=2,"Dissatisfied",HRData[[#This Row],[Job Satisfaction Level]]=3,"Neutral",HRData[[#This Row],[Job Satisfaction Level]]=4,"Satisfied",HRData[[#This Row],[Job Satisfaction Level]]=5,"Very Satisfied")</f>
        <v>Very Satisfied</v>
      </c>
      <c r="W2173" s="2" t="s">
        <v>31</v>
      </c>
      <c r="X2173" s="2" t="str">
        <f t="shared" si="134"/>
        <v>40-49</v>
      </c>
      <c r="Y2173" s="2" t="str">
        <f t="shared" si="135"/>
        <v>40-49</v>
      </c>
    </row>
    <row r="2174" spans="1:25" x14ac:dyDescent="0.25">
      <c r="A2174" s="2">
        <v>9410</v>
      </c>
      <c r="B2174" s="2" t="s">
        <v>2792</v>
      </c>
      <c r="C2174" s="2">
        <v>30</v>
      </c>
      <c r="D2174" s="2" t="s">
        <v>33</v>
      </c>
      <c r="E2174" s="2" t="s">
        <v>42</v>
      </c>
      <c r="F2174" s="2" t="s">
        <v>1192</v>
      </c>
      <c r="G2174" s="5">
        <v>42956</v>
      </c>
      <c r="H2174" s="2">
        <v>6.47</v>
      </c>
      <c r="I2174" s="2">
        <f t="shared" ca="1" si="132"/>
        <v>4</v>
      </c>
      <c r="J2174" s="2" t="str">
        <f t="shared" ca="1" si="133"/>
        <v>3-5</v>
      </c>
      <c r="K2174" s="5">
        <v>44462</v>
      </c>
      <c r="L2174" s="2" t="s">
        <v>48</v>
      </c>
      <c r="M2174" s="2" t="s">
        <v>30</v>
      </c>
      <c r="N2174" s="2">
        <v>4</v>
      </c>
      <c r="O2174" s="2" t="str" cm="1">
        <f t="array" ref="O2174">_xlfn.IFS(HRData[[#This Row],[Performance Rating]]=1,"Very Dissatisfied",HRData[[#This Row],[Performance Rating]]=2,"Dissatisfied",HRData[[#This Row],[Performance Rating]]=3,"Neutral",HRData[[#This Row],[Performance Rating]]=4,"Satisfied",HRData[[#This Row],[Performance Rating]]=5,"Very Satisfied")</f>
        <v>Satisfied</v>
      </c>
      <c r="P2174" s="7">
        <v>115300</v>
      </c>
      <c r="Q2174" s="7">
        <v>685</v>
      </c>
      <c r="R2174" s="2">
        <v>6</v>
      </c>
      <c r="S2174" s="2">
        <v>2</v>
      </c>
      <c r="T2174" s="2">
        <v>8</v>
      </c>
      <c r="U2174" s="2">
        <v>5</v>
      </c>
      <c r="V2174" s="2" t="str" cm="1">
        <f t="array" ref="V2174">_xlfn.IFS(HRData[[#This Row],[Job Satisfaction Level]]=1,"Very Dissatisfied",HRData[[#This Row],[Job Satisfaction Level]]=2,"Dissatisfied",HRData[[#This Row],[Job Satisfaction Level]]=3,"Neutral",HRData[[#This Row],[Job Satisfaction Level]]=4,"Satisfied",HRData[[#This Row],[Job Satisfaction Level]]=5,"Very Satisfied")</f>
        <v>Very Satisfied</v>
      </c>
      <c r="W2174" s="2" t="s">
        <v>45</v>
      </c>
      <c r="X2174" s="2" t="str">
        <f t="shared" si="134"/>
        <v>30-39</v>
      </c>
      <c r="Y2174" s="2" t="str">
        <f t="shared" si="135"/>
        <v>30-39</v>
      </c>
    </row>
    <row r="2175" spans="1:25" x14ac:dyDescent="0.25">
      <c r="A2175" s="2">
        <v>8048</v>
      </c>
      <c r="B2175" s="2" t="s">
        <v>2793</v>
      </c>
      <c r="C2175" s="2">
        <v>21</v>
      </c>
      <c r="D2175" s="2" t="s">
        <v>33</v>
      </c>
      <c r="E2175" s="2" t="s">
        <v>50</v>
      </c>
      <c r="F2175" s="2" t="s">
        <v>2794</v>
      </c>
      <c r="G2175" s="5">
        <v>44995</v>
      </c>
      <c r="H2175" s="2">
        <v>0.89</v>
      </c>
      <c r="I2175" s="2">
        <f t="shared" ca="1" si="132"/>
        <v>0</v>
      </c>
      <c r="J2175" s="2" t="str">
        <f t="shared" ca="1" si="133"/>
        <v>New</v>
      </c>
      <c r="K2175" s="5">
        <v>45182</v>
      </c>
      <c r="L2175" s="2" t="s">
        <v>56</v>
      </c>
      <c r="M2175" s="2" t="s">
        <v>30</v>
      </c>
      <c r="N2175" s="2">
        <v>3</v>
      </c>
      <c r="O2175" s="2" t="str" cm="1">
        <f t="array" ref="O2175">_xlfn.IFS(HRData[[#This Row],[Performance Rating]]=1,"Very Dissatisfied",HRData[[#This Row],[Performance Rating]]=2,"Dissatisfied",HRData[[#This Row],[Performance Rating]]=3,"Neutral",HRData[[#This Row],[Performance Rating]]=4,"Satisfied",HRData[[#This Row],[Performance Rating]]=5,"Very Satisfied")</f>
        <v>Neutral</v>
      </c>
      <c r="P2175" s="7">
        <v>92442</v>
      </c>
      <c r="Q2175" s="7">
        <v>6220</v>
      </c>
      <c r="R2175" s="2">
        <v>11</v>
      </c>
      <c r="S2175" s="2">
        <v>7</v>
      </c>
      <c r="T2175" s="2">
        <v>4</v>
      </c>
      <c r="U2175" s="2">
        <v>3</v>
      </c>
      <c r="V2175" s="2" t="str" cm="1">
        <f t="array" ref="V2175">_xlfn.IFS(HRData[[#This Row],[Job Satisfaction Level]]=1,"Very Dissatisfied",HRData[[#This Row],[Job Satisfaction Level]]=2,"Dissatisfied",HRData[[#This Row],[Job Satisfaction Level]]=3,"Neutral",HRData[[#This Row],[Job Satisfaction Level]]=4,"Satisfied",HRData[[#This Row],[Job Satisfaction Level]]=5,"Very Satisfied")</f>
        <v>Neutral</v>
      </c>
      <c r="W2175" s="2" t="s">
        <v>31</v>
      </c>
      <c r="X2175" s="2" t="str">
        <f t="shared" si="134"/>
        <v>20-29</v>
      </c>
      <c r="Y2175" s="2" t="str">
        <f t="shared" si="135"/>
        <v>20-29</v>
      </c>
    </row>
    <row r="2176" spans="1:25" x14ac:dyDescent="0.25">
      <c r="A2176" s="2">
        <v>1164</v>
      </c>
      <c r="B2176" s="2" t="s">
        <v>2795</v>
      </c>
      <c r="C2176" s="2">
        <v>35</v>
      </c>
      <c r="D2176" s="2" t="s">
        <v>33</v>
      </c>
      <c r="E2176" s="2" t="s">
        <v>27</v>
      </c>
      <c r="F2176" s="2" t="s">
        <v>1225</v>
      </c>
      <c r="G2176" s="5">
        <v>44829</v>
      </c>
      <c r="H2176" s="2">
        <v>1.34</v>
      </c>
      <c r="I2176" s="2">
        <f t="shared" ca="1" si="132"/>
        <v>1</v>
      </c>
      <c r="J2176" s="2" t="str">
        <f t="shared" ca="1" si="133"/>
        <v>1-3</v>
      </c>
      <c r="K2176" s="5"/>
      <c r="L2176" s="2" t="s">
        <v>44</v>
      </c>
      <c r="M2176" s="2" t="s">
        <v>39</v>
      </c>
      <c r="N2176" s="2">
        <v>4</v>
      </c>
      <c r="O2176" s="2" t="str" cm="1">
        <f t="array" ref="O2176">_xlfn.IFS(HRData[[#This Row],[Performance Rating]]=1,"Very Dissatisfied",HRData[[#This Row],[Performance Rating]]=2,"Dissatisfied",HRData[[#This Row],[Performance Rating]]=3,"Neutral",HRData[[#This Row],[Performance Rating]]=4,"Satisfied",HRData[[#This Row],[Performance Rating]]=5,"Very Satisfied")</f>
        <v>Satisfied</v>
      </c>
      <c r="P2176" s="7">
        <v>137880</v>
      </c>
      <c r="Q2176" s="7">
        <v>4749</v>
      </c>
      <c r="R2176" s="2">
        <v>20</v>
      </c>
      <c r="S2176" s="2">
        <v>8</v>
      </c>
      <c r="T2176" s="2">
        <v>5</v>
      </c>
      <c r="U2176" s="2">
        <v>1</v>
      </c>
      <c r="V2176" s="2" t="str" cm="1">
        <f t="array" ref="V21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76" s="2" t="s">
        <v>45</v>
      </c>
      <c r="X2176" s="2" t="str">
        <f t="shared" si="134"/>
        <v>30-39</v>
      </c>
      <c r="Y2176" s="2" t="str">
        <f t="shared" si="135"/>
        <v>30-39</v>
      </c>
    </row>
    <row r="2177" spans="1:25" x14ac:dyDescent="0.25">
      <c r="A2177" s="2">
        <v>9136</v>
      </c>
      <c r="B2177" s="2" t="s">
        <v>2796</v>
      </c>
      <c r="C2177" s="2">
        <v>63</v>
      </c>
      <c r="D2177" s="2" t="s">
        <v>33</v>
      </c>
      <c r="E2177" s="2" t="s">
        <v>27</v>
      </c>
      <c r="F2177" s="2" t="s">
        <v>1674</v>
      </c>
      <c r="G2177" s="5">
        <v>45024</v>
      </c>
      <c r="H2177" s="2">
        <v>0.81</v>
      </c>
      <c r="I2177" s="2">
        <f t="shared" ca="1" si="132"/>
        <v>0</v>
      </c>
      <c r="J2177" s="2" t="str">
        <f t="shared" ca="1" si="133"/>
        <v>New</v>
      </c>
      <c r="K2177" s="5">
        <v>45181</v>
      </c>
      <c r="L2177" s="2" t="s">
        <v>44</v>
      </c>
      <c r="M2177" s="2" t="s">
        <v>30</v>
      </c>
      <c r="N2177" s="2">
        <v>4</v>
      </c>
      <c r="O2177" s="2" t="str" cm="1">
        <f t="array" ref="O2177">_xlfn.IFS(HRData[[#This Row],[Performance Rating]]=1,"Very Dissatisfied",HRData[[#This Row],[Performance Rating]]=2,"Dissatisfied",HRData[[#This Row],[Performance Rating]]=3,"Neutral",HRData[[#This Row],[Performance Rating]]=4,"Satisfied",HRData[[#This Row],[Performance Rating]]=5,"Very Satisfied")</f>
        <v>Satisfied</v>
      </c>
      <c r="P2177" s="7">
        <v>138147</v>
      </c>
      <c r="Q2177" s="7">
        <v>639</v>
      </c>
      <c r="R2177" s="2">
        <v>4</v>
      </c>
      <c r="S2177" s="2">
        <v>5</v>
      </c>
      <c r="T2177" s="2">
        <v>4</v>
      </c>
      <c r="U2177" s="2">
        <v>3</v>
      </c>
      <c r="V2177" s="2" t="str" cm="1">
        <f t="array" ref="V2177">_xlfn.IFS(HRData[[#This Row],[Job Satisfaction Level]]=1,"Very Dissatisfied",HRData[[#This Row],[Job Satisfaction Level]]=2,"Dissatisfied",HRData[[#This Row],[Job Satisfaction Level]]=3,"Neutral",HRData[[#This Row],[Job Satisfaction Level]]=4,"Satisfied",HRData[[#This Row],[Job Satisfaction Level]]=5,"Very Satisfied")</f>
        <v>Neutral</v>
      </c>
      <c r="W2177" s="2" t="s">
        <v>31</v>
      </c>
      <c r="X2177" s="2" t="str">
        <f t="shared" si="134"/>
        <v>60-69</v>
      </c>
      <c r="Y2177" s="2" t="str">
        <f t="shared" si="135"/>
        <v>60-69</v>
      </c>
    </row>
    <row r="2178" spans="1:25" x14ac:dyDescent="0.25">
      <c r="A2178" s="2">
        <v>6645</v>
      </c>
      <c r="B2178" s="2" t="s">
        <v>2797</v>
      </c>
      <c r="C2178" s="2">
        <v>40</v>
      </c>
      <c r="D2178" s="2" t="s">
        <v>33</v>
      </c>
      <c r="E2178" s="2" t="s">
        <v>37</v>
      </c>
      <c r="F2178" s="2" t="s">
        <v>60</v>
      </c>
      <c r="G2178" s="5">
        <v>44813</v>
      </c>
      <c r="H2178" s="2">
        <v>1.39</v>
      </c>
      <c r="I2178" s="2">
        <f t="shared" ref="I2178:I2241" ca="1" si="136">DATEDIF(G2178,IF(ISBLANK(K2178), TODAY(), K2178), "y")</f>
        <v>0</v>
      </c>
      <c r="J2178" s="2" t="str">
        <f t="shared" ref="J2178:J2241" ca="1" si="137">IF(I2178=0, "New", IF(I2178&lt;1, "0-1", IF(I2178&lt;3, "1-3", IF(I2178&lt;5, "3-5", IF(I2178&lt;10, "5-10", "10+")))))</f>
        <v>New</v>
      </c>
      <c r="K2178" s="5">
        <v>45099</v>
      </c>
      <c r="L2178" s="2" t="s">
        <v>29</v>
      </c>
      <c r="M2178" s="2" t="s">
        <v>30</v>
      </c>
      <c r="N2178" s="2">
        <v>4</v>
      </c>
      <c r="O2178" s="2" t="str" cm="1">
        <f t="array" ref="O2178">_xlfn.IFS(HRData[[#This Row],[Performance Rating]]=1,"Very Dissatisfied",HRData[[#This Row],[Performance Rating]]=2,"Dissatisfied",HRData[[#This Row],[Performance Rating]]=3,"Neutral",HRData[[#This Row],[Performance Rating]]=4,"Satisfied",HRData[[#This Row],[Performance Rating]]=5,"Very Satisfied")</f>
        <v>Satisfied</v>
      </c>
      <c r="P2178" s="7">
        <v>102031</v>
      </c>
      <c r="Q2178" s="7">
        <v>8260</v>
      </c>
      <c r="R2178" s="2">
        <v>8</v>
      </c>
      <c r="S2178" s="2">
        <v>7</v>
      </c>
      <c r="T2178" s="2">
        <v>4</v>
      </c>
      <c r="U2178" s="2">
        <v>2</v>
      </c>
      <c r="V2178" s="2" t="str" cm="1">
        <f t="array" ref="V2178">_xlfn.IFS(HRData[[#This Row],[Job Satisfaction Level]]=1,"Very Dissatisfied",HRData[[#This Row],[Job Satisfaction Level]]=2,"Dissatisfied",HRData[[#This Row],[Job Satisfaction Level]]=3,"Neutral",HRData[[#This Row],[Job Satisfaction Level]]=4,"Satisfied",HRData[[#This Row],[Job Satisfaction Level]]=5,"Very Satisfied")</f>
        <v>Dissatisfied</v>
      </c>
      <c r="W2178" s="2" t="s">
        <v>31</v>
      </c>
      <c r="X2178" s="2" t="str">
        <f t="shared" ref="X2178:X2241" si="138">IF(C2178="", "", CONCATENATE(TEXT(FLOOR(C2178, 10), "0"), "-", TEXT(FLOOR(C2178, 10) + 9, "0")))</f>
        <v>40-49</v>
      </c>
      <c r="Y2178" s="2" t="str">
        <f t="shared" ref="Y2178:Y2241" si="139">IF(AND(C2178&gt;=0, C2178&lt;10), "0-9",
   IF(AND(C2178&gt;=10, C2178&lt;20), "10-19",
      IF(AND(C2178&gt;=20, C2178&lt;30), "20-29",
         IF(AND(C2178&gt;=30, C2178&lt;40), "30-39",
            IF(AND(C2178&gt;=40, C2178&lt;50), "40-49",
               IF(AND(C2178&gt;=50, C2178&lt;60), "50-59",
                  IF(AND(C2178&gt;=60, C2178&lt;70), "60-69",
                     IF(AND(C2178&gt;=70, C2178&lt;80), "70-79",
                        IF(AND(C2178&gt;=80, C2178&lt;90), "80-89",
                           IF(C2178&gt;=90, "90+", "Out of range"))))))))))</f>
        <v>40-49</v>
      </c>
    </row>
    <row r="2179" spans="1:25" x14ac:dyDescent="0.25">
      <c r="A2179" s="2">
        <v>7331</v>
      </c>
      <c r="B2179" s="2" t="s">
        <v>2798</v>
      </c>
      <c r="C2179" s="2">
        <v>57</v>
      </c>
      <c r="D2179" s="2" t="s">
        <v>33</v>
      </c>
      <c r="E2179" s="2" t="s">
        <v>34</v>
      </c>
      <c r="F2179" s="2" t="s">
        <v>76</v>
      </c>
      <c r="G2179" s="5">
        <v>43797</v>
      </c>
      <c r="H2179" s="2">
        <v>4.17</v>
      </c>
      <c r="I2179" s="2">
        <f t="shared" ca="1" si="136"/>
        <v>4</v>
      </c>
      <c r="J2179" s="2" t="str">
        <f t="shared" ca="1" si="137"/>
        <v>3-5</v>
      </c>
      <c r="K2179" s="5"/>
      <c r="L2179" s="2" t="s">
        <v>48</v>
      </c>
      <c r="M2179" s="2" t="s">
        <v>39</v>
      </c>
      <c r="N2179" s="2">
        <v>5</v>
      </c>
      <c r="O2179" s="2" t="str" cm="1">
        <f t="array" ref="O2179">_xlfn.IFS(HRData[[#This Row],[Performance Rating]]=1,"Very Dissatisfied",HRData[[#This Row],[Performance Rating]]=2,"Dissatisfied",HRData[[#This Row],[Performance Rating]]=3,"Neutral",HRData[[#This Row],[Performance Rating]]=4,"Satisfied",HRData[[#This Row],[Performance Rating]]=5,"Very Satisfied")</f>
        <v>Very Satisfied</v>
      </c>
      <c r="P2179" s="7">
        <v>117843</v>
      </c>
      <c r="Q2179" s="7">
        <v>769</v>
      </c>
      <c r="R2179" s="2">
        <v>16</v>
      </c>
      <c r="S2179" s="2">
        <v>4</v>
      </c>
      <c r="T2179" s="2">
        <v>1</v>
      </c>
      <c r="U2179" s="2">
        <v>5</v>
      </c>
      <c r="V2179" s="2" t="str" cm="1">
        <f t="array" ref="V2179">_xlfn.IFS(HRData[[#This Row],[Job Satisfaction Level]]=1,"Very Dissatisfied",HRData[[#This Row],[Job Satisfaction Level]]=2,"Dissatisfied",HRData[[#This Row],[Job Satisfaction Level]]=3,"Neutral",HRData[[#This Row],[Job Satisfaction Level]]=4,"Satisfied",HRData[[#This Row],[Job Satisfaction Level]]=5,"Very Satisfied")</f>
        <v>Very Satisfied</v>
      </c>
      <c r="W2179" s="2" t="s">
        <v>31</v>
      </c>
      <c r="X2179" s="2" t="str">
        <f t="shared" si="138"/>
        <v>50-59</v>
      </c>
      <c r="Y2179" s="2" t="str">
        <f t="shared" si="139"/>
        <v>50-59</v>
      </c>
    </row>
    <row r="2180" spans="1:25" x14ac:dyDescent="0.25">
      <c r="A2180" s="2">
        <v>8745</v>
      </c>
      <c r="B2180" s="2" t="s">
        <v>2799</v>
      </c>
      <c r="C2180" s="2">
        <v>62</v>
      </c>
      <c r="D2180" s="2" t="s">
        <v>33</v>
      </c>
      <c r="E2180" s="2" t="s">
        <v>27</v>
      </c>
      <c r="F2180" s="2" t="s">
        <v>1375</v>
      </c>
      <c r="G2180" s="5">
        <v>43983</v>
      </c>
      <c r="H2180" s="2">
        <v>3.66</v>
      </c>
      <c r="I2180" s="2">
        <f t="shared" ca="1" si="136"/>
        <v>0</v>
      </c>
      <c r="J2180" s="2" t="str">
        <f t="shared" ca="1" si="137"/>
        <v>New</v>
      </c>
      <c r="K2180" s="5">
        <v>44093</v>
      </c>
      <c r="L2180" s="2" t="s">
        <v>48</v>
      </c>
      <c r="M2180" s="2" t="s">
        <v>30</v>
      </c>
      <c r="N2180" s="2">
        <v>3</v>
      </c>
      <c r="O2180" s="2" t="str" cm="1">
        <f t="array" ref="O2180">_xlfn.IFS(HRData[[#This Row],[Performance Rating]]=1,"Very Dissatisfied",HRData[[#This Row],[Performance Rating]]=2,"Dissatisfied",HRData[[#This Row],[Performance Rating]]=3,"Neutral",HRData[[#This Row],[Performance Rating]]=4,"Satisfied",HRData[[#This Row],[Performance Rating]]=5,"Very Satisfied")</f>
        <v>Neutral</v>
      </c>
      <c r="P2180" s="7">
        <v>141225</v>
      </c>
      <c r="Q2180" s="7">
        <v>5473</v>
      </c>
      <c r="R2180" s="2">
        <v>18</v>
      </c>
      <c r="S2180" s="2">
        <v>2</v>
      </c>
      <c r="T2180" s="2">
        <v>5</v>
      </c>
      <c r="U2180" s="2">
        <v>2</v>
      </c>
      <c r="V2180" s="2" t="str" cm="1">
        <f t="array" ref="V2180">_xlfn.IFS(HRData[[#This Row],[Job Satisfaction Level]]=1,"Very Dissatisfied",HRData[[#This Row],[Job Satisfaction Level]]=2,"Dissatisfied",HRData[[#This Row],[Job Satisfaction Level]]=3,"Neutral",HRData[[#This Row],[Job Satisfaction Level]]=4,"Satisfied",HRData[[#This Row],[Job Satisfaction Level]]=5,"Very Satisfied")</f>
        <v>Dissatisfied</v>
      </c>
      <c r="W2180" s="2" t="s">
        <v>40</v>
      </c>
      <c r="X2180" s="2" t="str">
        <f t="shared" si="138"/>
        <v>60-69</v>
      </c>
      <c r="Y2180" s="2" t="str">
        <f t="shared" si="139"/>
        <v>60-69</v>
      </c>
    </row>
    <row r="2181" spans="1:25" x14ac:dyDescent="0.25">
      <c r="A2181" s="2">
        <v>8516</v>
      </c>
      <c r="B2181" s="2" t="s">
        <v>2800</v>
      </c>
      <c r="C2181" s="2">
        <v>36</v>
      </c>
      <c r="D2181" s="2" t="s">
        <v>33</v>
      </c>
      <c r="E2181" s="2" t="s">
        <v>34</v>
      </c>
      <c r="F2181" s="2" t="s">
        <v>2801</v>
      </c>
      <c r="G2181" s="5">
        <v>41728</v>
      </c>
      <c r="H2181" s="2">
        <v>9.84</v>
      </c>
      <c r="I2181" s="2">
        <f t="shared" ca="1" si="136"/>
        <v>0</v>
      </c>
      <c r="J2181" s="2" t="str">
        <f t="shared" ca="1" si="137"/>
        <v>New</v>
      </c>
      <c r="K2181" s="5">
        <v>42082</v>
      </c>
      <c r="L2181" s="2" t="s">
        <v>56</v>
      </c>
      <c r="M2181" s="2" t="s">
        <v>30</v>
      </c>
      <c r="N2181" s="2">
        <v>3</v>
      </c>
      <c r="O2181" s="2" t="str" cm="1">
        <f t="array" ref="O2181">_xlfn.IFS(HRData[[#This Row],[Performance Rating]]=1,"Very Dissatisfied",HRData[[#This Row],[Performance Rating]]=2,"Dissatisfied",HRData[[#This Row],[Performance Rating]]=3,"Neutral",HRData[[#This Row],[Performance Rating]]=4,"Satisfied",HRData[[#This Row],[Performance Rating]]=5,"Very Satisfied")</f>
        <v>Neutral</v>
      </c>
      <c r="P2181" s="7">
        <v>130968</v>
      </c>
      <c r="Q2181" s="7">
        <v>2613</v>
      </c>
      <c r="R2181" s="2">
        <v>11</v>
      </c>
      <c r="S2181" s="2">
        <v>2</v>
      </c>
      <c r="T2181" s="2">
        <v>0</v>
      </c>
      <c r="U2181" s="2">
        <v>5</v>
      </c>
      <c r="V2181" s="2" t="str" cm="1">
        <f t="array" ref="V2181">_xlfn.IFS(HRData[[#This Row],[Job Satisfaction Level]]=1,"Very Dissatisfied",HRData[[#This Row],[Job Satisfaction Level]]=2,"Dissatisfied",HRData[[#This Row],[Job Satisfaction Level]]=3,"Neutral",HRData[[#This Row],[Job Satisfaction Level]]=4,"Satisfied",HRData[[#This Row],[Job Satisfaction Level]]=5,"Very Satisfied")</f>
        <v>Very Satisfied</v>
      </c>
      <c r="W2181" s="2" t="s">
        <v>31</v>
      </c>
      <c r="X2181" s="2" t="str">
        <f t="shared" si="138"/>
        <v>30-39</v>
      </c>
      <c r="Y2181" s="2" t="str">
        <f t="shared" si="139"/>
        <v>30-39</v>
      </c>
    </row>
    <row r="2182" spans="1:25" x14ac:dyDescent="0.25">
      <c r="A2182" s="2">
        <v>5845</v>
      </c>
      <c r="B2182" s="2" t="s">
        <v>2802</v>
      </c>
      <c r="C2182" s="2">
        <v>44</v>
      </c>
      <c r="D2182" s="2" t="s">
        <v>33</v>
      </c>
      <c r="E2182" s="2" t="s">
        <v>42</v>
      </c>
      <c r="F2182" s="2" t="s">
        <v>1444</v>
      </c>
      <c r="G2182" s="5">
        <v>43286</v>
      </c>
      <c r="H2182" s="2">
        <v>5.57</v>
      </c>
      <c r="I2182" s="2">
        <f t="shared" ca="1" si="136"/>
        <v>5</v>
      </c>
      <c r="J2182" s="2" t="str">
        <f t="shared" ca="1" si="137"/>
        <v>5-10</v>
      </c>
      <c r="K2182" s="5"/>
      <c r="L2182" s="2" t="s">
        <v>48</v>
      </c>
      <c r="M2182" s="2" t="s">
        <v>39</v>
      </c>
      <c r="N2182" s="2">
        <v>3</v>
      </c>
      <c r="O2182" s="2" t="str" cm="1">
        <f t="array" ref="O2182">_xlfn.IFS(HRData[[#This Row],[Performance Rating]]=1,"Very Dissatisfied",HRData[[#This Row],[Performance Rating]]=2,"Dissatisfied",HRData[[#This Row],[Performance Rating]]=3,"Neutral",HRData[[#This Row],[Performance Rating]]=4,"Satisfied",HRData[[#This Row],[Performance Rating]]=5,"Very Satisfied")</f>
        <v>Neutral</v>
      </c>
      <c r="P2182" s="7">
        <v>121876</v>
      </c>
      <c r="Q2182" s="7">
        <v>8194</v>
      </c>
      <c r="R2182" s="2">
        <v>12</v>
      </c>
      <c r="S2182" s="2">
        <v>3</v>
      </c>
      <c r="T2182" s="2">
        <v>5</v>
      </c>
      <c r="U2182" s="2">
        <v>4</v>
      </c>
      <c r="V2182" s="2" t="str" cm="1">
        <f t="array" ref="V2182">_xlfn.IFS(HRData[[#This Row],[Job Satisfaction Level]]=1,"Very Dissatisfied",HRData[[#This Row],[Job Satisfaction Level]]=2,"Dissatisfied",HRData[[#This Row],[Job Satisfaction Level]]=3,"Neutral",HRData[[#This Row],[Job Satisfaction Level]]=4,"Satisfied",HRData[[#This Row],[Job Satisfaction Level]]=5,"Very Satisfied")</f>
        <v>Satisfied</v>
      </c>
      <c r="W2182" s="2" t="s">
        <v>31</v>
      </c>
      <c r="X2182" s="2" t="str">
        <f t="shared" si="138"/>
        <v>40-49</v>
      </c>
      <c r="Y2182" s="2" t="str">
        <f t="shared" si="139"/>
        <v>40-49</v>
      </c>
    </row>
    <row r="2183" spans="1:25" x14ac:dyDescent="0.25">
      <c r="A2183" s="2">
        <v>5396</v>
      </c>
      <c r="B2183" s="2" t="s">
        <v>2803</v>
      </c>
      <c r="C2183" s="2">
        <v>45</v>
      </c>
      <c r="D2183" s="2" t="s">
        <v>33</v>
      </c>
      <c r="E2183" s="2" t="s">
        <v>37</v>
      </c>
      <c r="F2183" s="2" t="s">
        <v>300</v>
      </c>
      <c r="G2183" s="5">
        <v>45044</v>
      </c>
      <c r="H2183" s="2">
        <v>0.75</v>
      </c>
      <c r="I2183" s="2">
        <f t="shared" ca="1" si="136"/>
        <v>1</v>
      </c>
      <c r="J2183" s="2" t="str">
        <f t="shared" ca="1" si="137"/>
        <v>1-3</v>
      </c>
      <c r="K2183" s="5"/>
      <c r="L2183" s="2" t="s">
        <v>48</v>
      </c>
      <c r="M2183" s="2" t="s">
        <v>39</v>
      </c>
      <c r="N2183" s="2">
        <v>3</v>
      </c>
      <c r="O2183" s="2" t="str" cm="1">
        <f t="array" ref="O2183">_xlfn.IFS(HRData[[#This Row],[Performance Rating]]=1,"Very Dissatisfied",HRData[[#This Row],[Performance Rating]]=2,"Dissatisfied",HRData[[#This Row],[Performance Rating]]=3,"Neutral",HRData[[#This Row],[Performance Rating]]=4,"Satisfied",HRData[[#This Row],[Performance Rating]]=5,"Very Satisfied")</f>
        <v>Neutral</v>
      </c>
      <c r="P2183" s="7">
        <v>35321</v>
      </c>
      <c r="Q2183" s="7">
        <v>9443</v>
      </c>
      <c r="R2183" s="2">
        <v>4</v>
      </c>
      <c r="S2183" s="2">
        <v>1</v>
      </c>
      <c r="T2183" s="2">
        <v>0</v>
      </c>
      <c r="U2183" s="2">
        <v>2</v>
      </c>
      <c r="V2183" s="2" t="str" cm="1">
        <f t="array" ref="V2183">_xlfn.IFS(HRData[[#This Row],[Job Satisfaction Level]]=1,"Very Dissatisfied",HRData[[#This Row],[Job Satisfaction Level]]=2,"Dissatisfied",HRData[[#This Row],[Job Satisfaction Level]]=3,"Neutral",HRData[[#This Row],[Job Satisfaction Level]]=4,"Satisfied",HRData[[#This Row],[Job Satisfaction Level]]=5,"Very Satisfied")</f>
        <v>Dissatisfied</v>
      </c>
      <c r="W2183" s="2" t="s">
        <v>45</v>
      </c>
      <c r="X2183" s="2" t="str">
        <f t="shared" si="138"/>
        <v>40-49</v>
      </c>
      <c r="Y2183" s="2" t="str">
        <f t="shared" si="139"/>
        <v>40-49</v>
      </c>
    </row>
    <row r="2184" spans="1:25" x14ac:dyDescent="0.25">
      <c r="A2184" s="2">
        <v>8248</v>
      </c>
      <c r="B2184" s="2" t="s">
        <v>2804</v>
      </c>
      <c r="C2184" s="2">
        <v>53</v>
      </c>
      <c r="D2184" s="2" t="s">
        <v>33</v>
      </c>
      <c r="E2184" s="2" t="s">
        <v>42</v>
      </c>
      <c r="F2184" s="2" t="s">
        <v>2805</v>
      </c>
      <c r="G2184" s="5">
        <v>43466</v>
      </c>
      <c r="H2184" s="2">
        <v>5.08</v>
      </c>
      <c r="I2184" s="2">
        <f t="shared" ca="1" si="136"/>
        <v>1</v>
      </c>
      <c r="J2184" s="2" t="str">
        <f t="shared" ca="1" si="137"/>
        <v>1-3</v>
      </c>
      <c r="K2184" s="5">
        <v>44191</v>
      </c>
      <c r="L2184" s="2" t="s">
        <v>29</v>
      </c>
      <c r="M2184" s="2" t="s">
        <v>30</v>
      </c>
      <c r="N2184" s="2">
        <v>3</v>
      </c>
      <c r="O2184" s="2" t="str" cm="1">
        <f t="array" ref="O2184">_xlfn.IFS(HRData[[#This Row],[Performance Rating]]=1,"Very Dissatisfied",HRData[[#This Row],[Performance Rating]]=2,"Dissatisfied",HRData[[#This Row],[Performance Rating]]=3,"Neutral",HRData[[#This Row],[Performance Rating]]=4,"Satisfied",HRData[[#This Row],[Performance Rating]]=5,"Very Satisfied")</f>
        <v>Neutral</v>
      </c>
      <c r="P2184" s="7">
        <v>121928</v>
      </c>
      <c r="Q2184" s="7">
        <v>9934</v>
      </c>
      <c r="R2184" s="2">
        <v>1</v>
      </c>
      <c r="S2184" s="2">
        <v>1</v>
      </c>
      <c r="T2184" s="2">
        <v>8</v>
      </c>
      <c r="U2184" s="2">
        <v>3</v>
      </c>
      <c r="V2184" s="2" t="str" cm="1">
        <f t="array" ref="V2184">_xlfn.IFS(HRData[[#This Row],[Job Satisfaction Level]]=1,"Very Dissatisfied",HRData[[#This Row],[Job Satisfaction Level]]=2,"Dissatisfied",HRData[[#This Row],[Job Satisfaction Level]]=3,"Neutral",HRData[[#This Row],[Job Satisfaction Level]]=4,"Satisfied",HRData[[#This Row],[Job Satisfaction Level]]=5,"Very Satisfied")</f>
        <v>Neutral</v>
      </c>
      <c r="W2184" s="2" t="s">
        <v>31</v>
      </c>
      <c r="X2184" s="2" t="str">
        <f t="shared" si="138"/>
        <v>50-59</v>
      </c>
      <c r="Y2184" s="2" t="str">
        <f t="shared" si="139"/>
        <v>50-59</v>
      </c>
    </row>
    <row r="2185" spans="1:25" x14ac:dyDescent="0.25">
      <c r="A2185" s="2">
        <v>1742</v>
      </c>
      <c r="B2185" s="2" t="s">
        <v>2806</v>
      </c>
      <c r="C2185" s="2">
        <v>53</v>
      </c>
      <c r="D2185" s="2" t="s">
        <v>33</v>
      </c>
      <c r="E2185" s="2" t="s">
        <v>37</v>
      </c>
      <c r="F2185" s="2" t="s">
        <v>1166</v>
      </c>
      <c r="G2185" s="5">
        <v>44170</v>
      </c>
      <c r="H2185" s="2">
        <v>3.15</v>
      </c>
      <c r="I2185" s="2">
        <f t="shared" ca="1" si="136"/>
        <v>3</v>
      </c>
      <c r="J2185" s="2" t="str">
        <f t="shared" ca="1" si="137"/>
        <v>3-5</v>
      </c>
      <c r="K2185" s="5"/>
      <c r="L2185" s="2" t="s">
        <v>56</v>
      </c>
      <c r="M2185" s="2" t="s">
        <v>39</v>
      </c>
      <c r="N2185" s="2">
        <v>3</v>
      </c>
      <c r="O2185" s="2" t="str" cm="1">
        <f t="array" ref="O2185">_xlfn.IFS(HRData[[#This Row],[Performance Rating]]=1,"Very Dissatisfied",HRData[[#This Row],[Performance Rating]]=2,"Dissatisfied",HRData[[#This Row],[Performance Rating]]=3,"Neutral",HRData[[#This Row],[Performance Rating]]=4,"Satisfied",HRData[[#This Row],[Performance Rating]]=5,"Very Satisfied")</f>
        <v>Neutral</v>
      </c>
      <c r="P2185" s="7">
        <v>103140</v>
      </c>
      <c r="Q2185" s="7">
        <v>5558</v>
      </c>
      <c r="R2185" s="2">
        <v>5</v>
      </c>
      <c r="S2185" s="2">
        <v>2</v>
      </c>
      <c r="T2185" s="2">
        <v>2</v>
      </c>
      <c r="U2185" s="2">
        <v>3</v>
      </c>
      <c r="V2185" s="2" t="str" cm="1">
        <f t="array" ref="V2185">_xlfn.IFS(HRData[[#This Row],[Job Satisfaction Level]]=1,"Very Dissatisfied",HRData[[#This Row],[Job Satisfaction Level]]=2,"Dissatisfied",HRData[[#This Row],[Job Satisfaction Level]]=3,"Neutral",HRData[[#This Row],[Job Satisfaction Level]]=4,"Satisfied",HRData[[#This Row],[Job Satisfaction Level]]=5,"Very Satisfied")</f>
        <v>Neutral</v>
      </c>
      <c r="W2185" s="2" t="s">
        <v>40</v>
      </c>
      <c r="X2185" s="2" t="str">
        <f t="shared" si="138"/>
        <v>50-59</v>
      </c>
      <c r="Y2185" s="2" t="str">
        <f t="shared" si="139"/>
        <v>50-59</v>
      </c>
    </row>
    <row r="2186" spans="1:25" x14ac:dyDescent="0.25">
      <c r="A2186" s="2">
        <v>1200</v>
      </c>
      <c r="B2186" s="2" t="s">
        <v>2807</v>
      </c>
      <c r="C2186" s="2">
        <v>25</v>
      </c>
      <c r="D2186" s="2" t="s">
        <v>33</v>
      </c>
      <c r="E2186" s="2" t="s">
        <v>42</v>
      </c>
      <c r="F2186" s="2" t="s">
        <v>1858</v>
      </c>
      <c r="G2186" s="5">
        <v>44510</v>
      </c>
      <c r="H2186" s="2">
        <v>2.2200000000000002</v>
      </c>
      <c r="I2186" s="2">
        <f t="shared" ca="1" si="136"/>
        <v>0</v>
      </c>
      <c r="J2186" s="2" t="str">
        <f t="shared" ca="1" si="137"/>
        <v>New</v>
      </c>
      <c r="K2186" s="5">
        <v>44833</v>
      </c>
      <c r="L2186" s="2" t="s">
        <v>56</v>
      </c>
      <c r="M2186" s="2" t="s">
        <v>30</v>
      </c>
      <c r="N2186" s="2">
        <v>2</v>
      </c>
      <c r="O2186" s="2" t="str" cm="1">
        <f t="array" ref="O2186">_xlfn.IFS(HRData[[#This Row],[Performance Rating]]=1,"Very Dissatisfied",HRData[[#This Row],[Performance Rating]]=2,"Dissatisfied",HRData[[#This Row],[Performance Rating]]=3,"Neutral",HRData[[#This Row],[Performance Rating]]=4,"Satisfied",HRData[[#This Row],[Performance Rating]]=5,"Very Satisfied")</f>
        <v>Dissatisfied</v>
      </c>
      <c r="P2186" s="7">
        <v>148164</v>
      </c>
      <c r="Q2186" s="7">
        <v>2036</v>
      </c>
      <c r="R2186" s="2">
        <v>3</v>
      </c>
      <c r="S2186" s="2">
        <v>9</v>
      </c>
      <c r="T2186" s="2">
        <v>5</v>
      </c>
      <c r="U2186" s="2">
        <v>2</v>
      </c>
      <c r="V2186" s="2" t="str" cm="1">
        <f t="array" ref="V2186">_xlfn.IFS(HRData[[#This Row],[Job Satisfaction Level]]=1,"Very Dissatisfied",HRData[[#This Row],[Job Satisfaction Level]]=2,"Dissatisfied",HRData[[#This Row],[Job Satisfaction Level]]=3,"Neutral",HRData[[#This Row],[Job Satisfaction Level]]=4,"Satisfied",HRData[[#This Row],[Job Satisfaction Level]]=5,"Very Satisfied")</f>
        <v>Dissatisfied</v>
      </c>
      <c r="W2186" s="2" t="s">
        <v>45</v>
      </c>
      <c r="X2186" s="2" t="str">
        <f t="shared" si="138"/>
        <v>20-29</v>
      </c>
      <c r="Y2186" s="2" t="str">
        <f t="shared" si="139"/>
        <v>20-29</v>
      </c>
    </row>
    <row r="2187" spans="1:25" x14ac:dyDescent="0.25">
      <c r="A2187" s="2">
        <v>6557</v>
      </c>
      <c r="B2187" s="2" t="s">
        <v>2808</v>
      </c>
      <c r="C2187" s="2">
        <v>41</v>
      </c>
      <c r="D2187" s="2" t="s">
        <v>33</v>
      </c>
      <c r="E2187" s="2" t="s">
        <v>34</v>
      </c>
      <c r="F2187" s="2" t="s">
        <v>121</v>
      </c>
      <c r="G2187" s="5">
        <v>43301</v>
      </c>
      <c r="H2187" s="2">
        <v>5.53</v>
      </c>
      <c r="I2187" s="2">
        <f t="shared" ca="1" si="136"/>
        <v>5</v>
      </c>
      <c r="J2187" s="2" t="str">
        <f t="shared" ca="1" si="137"/>
        <v>5-10</v>
      </c>
      <c r="K2187" s="5"/>
      <c r="L2187" s="2" t="s">
        <v>44</v>
      </c>
      <c r="M2187" s="2" t="s">
        <v>39</v>
      </c>
      <c r="N2187" s="2">
        <v>5</v>
      </c>
      <c r="O2187" s="2" t="str" cm="1">
        <f t="array" ref="O2187">_xlfn.IFS(HRData[[#This Row],[Performance Rating]]=1,"Very Dissatisfied",HRData[[#This Row],[Performance Rating]]=2,"Dissatisfied",HRData[[#This Row],[Performance Rating]]=3,"Neutral",HRData[[#This Row],[Performance Rating]]=4,"Satisfied",HRData[[#This Row],[Performance Rating]]=5,"Very Satisfied")</f>
        <v>Very Satisfied</v>
      </c>
      <c r="P2187" s="7">
        <v>76396</v>
      </c>
      <c r="Q2187" s="7">
        <v>3616</v>
      </c>
      <c r="R2187" s="2">
        <v>5</v>
      </c>
      <c r="S2187" s="2">
        <v>6</v>
      </c>
      <c r="T2187" s="2">
        <v>1</v>
      </c>
      <c r="U2187" s="2">
        <v>3</v>
      </c>
      <c r="V2187" s="2" t="str" cm="1">
        <f t="array" ref="V2187">_xlfn.IFS(HRData[[#This Row],[Job Satisfaction Level]]=1,"Very Dissatisfied",HRData[[#This Row],[Job Satisfaction Level]]=2,"Dissatisfied",HRData[[#This Row],[Job Satisfaction Level]]=3,"Neutral",HRData[[#This Row],[Job Satisfaction Level]]=4,"Satisfied",HRData[[#This Row],[Job Satisfaction Level]]=5,"Very Satisfied")</f>
        <v>Neutral</v>
      </c>
      <c r="W2187" s="2" t="s">
        <v>31</v>
      </c>
      <c r="X2187" s="2" t="str">
        <f t="shared" si="138"/>
        <v>40-49</v>
      </c>
      <c r="Y2187" s="2" t="str">
        <f t="shared" si="139"/>
        <v>40-49</v>
      </c>
    </row>
    <row r="2188" spans="1:25" x14ac:dyDescent="0.25">
      <c r="A2188" s="2">
        <v>8356</v>
      </c>
      <c r="B2188" s="2" t="s">
        <v>2809</v>
      </c>
      <c r="C2188" s="2">
        <v>36</v>
      </c>
      <c r="D2188" s="2" t="s">
        <v>33</v>
      </c>
      <c r="E2188" s="2" t="s">
        <v>27</v>
      </c>
      <c r="F2188" s="2" t="s">
        <v>455</v>
      </c>
      <c r="G2188" s="5">
        <v>42026</v>
      </c>
      <c r="H2188" s="2">
        <v>9.02</v>
      </c>
      <c r="I2188" s="2">
        <f t="shared" ca="1" si="136"/>
        <v>8</v>
      </c>
      <c r="J2188" s="2" t="str">
        <f t="shared" ca="1" si="137"/>
        <v>5-10</v>
      </c>
      <c r="K2188" s="5">
        <v>45216</v>
      </c>
      <c r="L2188" s="2" t="s">
        <v>48</v>
      </c>
      <c r="M2188" s="2" t="s">
        <v>30</v>
      </c>
      <c r="N2188" s="2">
        <v>5</v>
      </c>
      <c r="O2188" s="2" t="str" cm="1">
        <f t="array" ref="O2188">_xlfn.IFS(HRData[[#This Row],[Performance Rating]]=1,"Very Dissatisfied",HRData[[#This Row],[Performance Rating]]=2,"Dissatisfied",HRData[[#This Row],[Performance Rating]]=3,"Neutral",HRData[[#This Row],[Performance Rating]]=4,"Satisfied",HRData[[#This Row],[Performance Rating]]=5,"Very Satisfied")</f>
        <v>Very Satisfied</v>
      </c>
      <c r="P2188" s="7">
        <v>87623</v>
      </c>
      <c r="Q2188" s="7">
        <v>8492</v>
      </c>
      <c r="R2188" s="2">
        <v>3</v>
      </c>
      <c r="S2188" s="2">
        <v>2</v>
      </c>
      <c r="T2188" s="2">
        <v>9</v>
      </c>
      <c r="U2188" s="2">
        <v>4</v>
      </c>
      <c r="V2188" s="2" t="str" cm="1">
        <f t="array" ref="V2188">_xlfn.IFS(HRData[[#This Row],[Job Satisfaction Level]]=1,"Very Dissatisfied",HRData[[#This Row],[Job Satisfaction Level]]=2,"Dissatisfied",HRData[[#This Row],[Job Satisfaction Level]]=3,"Neutral",HRData[[#This Row],[Job Satisfaction Level]]=4,"Satisfied",HRData[[#This Row],[Job Satisfaction Level]]=5,"Very Satisfied")</f>
        <v>Satisfied</v>
      </c>
      <c r="W2188" s="2" t="s">
        <v>45</v>
      </c>
      <c r="X2188" s="2" t="str">
        <f t="shared" si="138"/>
        <v>30-39</v>
      </c>
      <c r="Y2188" s="2" t="str">
        <f t="shared" si="139"/>
        <v>30-39</v>
      </c>
    </row>
    <row r="2189" spans="1:25" x14ac:dyDescent="0.25">
      <c r="A2189" s="2">
        <v>4079</v>
      </c>
      <c r="B2189" s="2" t="s">
        <v>2810</v>
      </c>
      <c r="C2189" s="2">
        <v>57</v>
      </c>
      <c r="D2189" s="2" t="s">
        <v>33</v>
      </c>
      <c r="E2189" s="2" t="s">
        <v>50</v>
      </c>
      <c r="F2189" s="2" t="s">
        <v>1234</v>
      </c>
      <c r="G2189" s="5">
        <v>44526</v>
      </c>
      <c r="H2189" s="2">
        <v>2.17</v>
      </c>
      <c r="I2189" s="2">
        <f t="shared" ca="1" si="136"/>
        <v>2</v>
      </c>
      <c r="J2189" s="2" t="str">
        <f t="shared" ca="1" si="137"/>
        <v>1-3</v>
      </c>
      <c r="K2189" s="5"/>
      <c r="L2189" s="2" t="s">
        <v>48</v>
      </c>
      <c r="M2189" s="2" t="s">
        <v>39</v>
      </c>
      <c r="N2189" s="2">
        <v>3</v>
      </c>
      <c r="O2189" s="2" t="str" cm="1">
        <f t="array" ref="O2189">_xlfn.IFS(HRData[[#This Row],[Performance Rating]]=1,"Very Dissatisfied",HRData[[#This Row],[Performance Rating]]=2,"Dissatisfied",HRData[[#This Row],[Performance Rating]]=3,"Neutral",HRData[[#This Row],[Performance Rating]]=4,"Satisfied",HRData[[#This Row],[Performance Rating]]=5,"Very Satisfied")</f>
        <v>Neutral</v>
      </c>
      <c r="P2189" s="7">
        <v>75294</v>
      </c>
      <c r="Q2189" s="7">
        <v>6559</v>
      </c>
      <c r="R2189" s="2">
        <v>5</v>
      </c>
      <c r="S2189" s="2">
        <v>10</v>
      </c>
      <c r="T2189" s="2">
        <v>7</v>
      </c>
      <c r="U2189" s="2">
        <v>4</v>
      </c>
      <c r="V2189" s="2" t="str" cm="1">
        <f t="array" ref="V2189">_xlfn.IFS(HRData[[#This Row],[Job Satisfaction Level]]=1,"Very Dissatisfied",HRData[[#This Row],[Job Satisfaction Level]]=2,"Dissatisfied",HRData[[#This Row],[Job Satisfaction Level]]=3,"Neutral",HRData[[#This Row],[Job Satisfaction Level]]=4,"Satisfied",HRData[[#This Row],[Job Satisfaction Level]]=5,"Very Satisfied")</f>
        <v>Satisfied</v>
      </c>
      <c r="W2189" s="2" t="s">
        <v>40</v>
      </c>
      <c r="X2189" s="2" t="str">
        <f t="shared" si="138"/>
        <v>50-59</v>
      </c>
      <c r="Y2189" s="2" t="str">
        <f t="shared" si="139"/>
        <v>50-59</v>
      </c>
    </row>
    <row r="2190" spans="1:25" x14ac:dyDescent="0.25">
      <c r="A2190" s="2">
        <v>8620</v>
      </c>
      <c r="B2190" s="2" t="s">
        <v>2811</v>
      </c>
      <c r="C2190" s="2">
        <v>20</v>
      </c>
      <c r="D2190" s="2" t="s">
        <v>33</v>
      </c>
      <c r="E2190" s="2" t="s">
        <v>27</v>
      </c>
      <c r="F2190" s="2" t="s">
        <v>1846</v>
      </c>
      <c r="G2190" s="5">
        <v>43545</v>
      </c>
      <c r="H2190" s="2">
        <v>4.8600000000000003</v>
      </c>
      <c r="I2190" s="2">
        <f t="shared" ca="1" si="136"/>
        <v>3</v>
      </c>
      <c r="J2190" s="2" t="str">
        <f t="shared" ca="1" si="137"/>
        <v>3-5</v>
      </c>
      <c r="K2190" s="5">
        <v>44737</v>
      </c>
      <c r="L2190" s="2" t="s">
        <v>29</v>
      </c>
      <c r="M2190" s="2" t="s">
        <v>30</v>
      </c>
      <c r="N2190" s="2">
        <v>2</v>
      </c>
      <c r="O2190" s="2" t="str" cm="1">
        <f t="array" ref="O2190">_xlfn.IFS(HRData[[#This Row],[Performance Rating]]=1,"Very Dissatisfied",HRData[[#This Row],[Performance Rating]]=2,"Dissatisfied",HRData[[#This Row],[Performance Rating]]=3,"Neutral",HRData[[#This Row],[Performance Rating]]=4,"Satisfied",HRData[[#This Row],[Performance Rating]]=5,"Very Satisfied")</f>
        <v>Dissatisfied</v>
      </c>
      <c r="P2190" s="7">
        <v>56505</v>
      </c>
      <c r="Q2190" s="7">
        <v>3087</v>
      </c>
      <c r="R2190" s="2">
        <v>1</v>
      </c>
      <c r="S2190" s="2">
        <v>4</v>
      </c>
      <c r="T2190" s="2">
        <v>7</v>
      </c>
      <c r="U2190" s="2">
        <v>5</v>
      </c>
      <c r="V2190" s="2" t="str" cm="1">
        <f t="array" ref="V2190">_xlfn.IFS(HRData[[#This Row],[Job Satisfaction Level]]=1,"Very Dissatisfied",HRData[[#This Row],[Job Satisfaction Level]]=2,"Dissatisfied",HRData[[#This Row],[Job Satisfaction Level]]=3,"Neutral",HRData[[#This Row],[Job Satisfaction Level]]=4,"Satisfied",HRData[[#This Row],[Job Satisfaction Level]]=5,"Very Satisfied")</f>
        <v>Very Satisfied</v>
      </c>
      <c r="W2190" s="2" t="s">
        <v>40</v>
      </c>
      <c r="X2190" s="2" t="str">
        <f t="shared" si="138"/>
        <v>20-29</v>
      </c>
      <c r="Y2190" s="2" t="str">
        <f t="shared" si="139"/>
        <v>20-29</v>
      </c>
    </row>
    <row r="2191" spans="1:25" x14ac:dyDescent="0.25">
      <c r="A2191" s="2">
        <v>1686</v>
      </c>
      <c r="B2191" s="2" t="s">
        <v>2812</v>
      </c>
      <c r="C2191" s="2">
        <v>48</v>
      </c>
      <c r="D2191" s="2" t="s">
        <v>33</v>
      </c>
      <c r="E2191" s="2" t="s">
        <v>34</v>
      </c>
      <c r="F2191" s="2" t="s">
        <v>403</v>
      </c>
      <c r="G2191" s="5">
        <v>42553</v>
      </c>
      <c r="H2191" s="2">
        <v>7.58</v>
      </c>
      <c r="I2191" s="2">
        <f t="shared" ca="1" si="136"/>
        <v>5</v>
      </c>
      <c r="J2191" s="2" t="str">
        <f t="shared" ca="1" si="137"/>
        <v>5-10</v>
      </c>
      <c r="K2191" s="5">
        <v>44526</v>
      </c>
      <c r="L2191" s="2" t="s">
        <v>29</v>
      </c>
      <c r="M2191" s="2" t="s">
        <v>30</v>
      </c>
      <c r="N2191" s="2">
        <v>2</v>
      </c>
      <c r="O2191" s="2" t="str" cm="1">
        <f t="array" ref="O2191">_xlfn.IFS(HRData[[#This Row],[Performance Rating]]=1,"Very Dissatisfied",HRData[[#This Row],[Performance Rating]]=2,"Dissatisfied",HRData[[#This Row],[Performance Rating]]=3,"Neutral",HRData[[#This Row],[Performance Rating]]=4,"Satisfied",HRData[[#This Row],[Performance Rating]]=5,"Very Satisfied")</f>
        <v>Dissatisfied</v>
      </c>
      <c r="P2191" s="7">
        <v>61533</v>
      </c>
      <c r="Q2191" s="7">
        <v>2242</v>
      </c>
      <c r="R2191" s="2">
        <v>15</v>
      </c>
      <c r="S2191" s="2">
        <v>7</v>
      </c>
      <c r="T2191" s="2">
        <v>2</v>
      </c>
      <c r="U2191" s="2">
        <v>2</v>
      </c>
      <c r="V2191" s="2" t="str" cm="1">
        <f t="array" ref="V2191">_xlfn.IFS(HRData[[#This Row],[Job Satisfaction Level]]=1,"Very Dissatisfied",HRData[[#This Row],[Job Satisfaction Level]]=2,"Dissatisfied",HRData[[#This Row],[Job Satisfaction Level]]=3,"Neutral",HRData[[#This Row],[Job Satisfaction Level]]=4,"Satisfied",HRData[[#This Row],[Job Satisfaction Level]]=5,"Very Satisfied")</f>
        <v>Dissatisfied</v>
      </c>
      <c r="W2191" s="2" t="s">
        <v>31</v>
      </c>
      <c r="X2191" s="2" t="str">
        <f t="shared" si="138"/>
        <v>40-49</v>
      </c>
      <c r="Y2191" s="2" t="str">
        <f t="shared" si="139"/>
        <v>40-49</v>
      </c>
    </row>
    <row r="2192" spans="1:25" x14ac:dyDescent="0.25">
      <c r="A2192" s="2">
        <v>6431</v>
      </c>
      <c r="B2192" s="2" t="s">
        <v>2813</v>
      </c>
      <c r="C2192" s="2">
        <v>61</v>
      </c>
      <c r="D2192" s="2" t="s">
        <v>33</v>
      </c>
      <c r="E2192" s="2" t="s">
        <v>37</v>
      </c>
      <c r="F2192" s="2" t="s">
        <v>1727</v>
      </c>
      <c r="G2192" s="5">
        <v>41915</v>
      </c>
      <c r="H2192" s="2">
        <v>9.33</v>
      </c>
      <c r="I2192" s="2">
        <f t="shared" ca="1" si="136"/>
        <v>9</v>
      </c>
      <c r="J2192" s="2" t="str">
        <f t="shared" ca="1" si="137"/>
        <v>5-10</v>
      </c>
      <c r="K2192" s="5"/>
      <c r="L2192" s="2" t="s">
        <v>44</v>
      </c>
      <c r="M2192" s="2" t="s">
        <v>39</v>
      </c>
      <c r="N2192" s="2">
        <v>3</v>
      </c>
      <c r="O2192" s="2" t="str" cm="1">
        <f t="array" ref="O2192">_xlfn.IFS(HRData[[#This Row],[Performance Rating]]=1,"Very Dissatisfied",HRData[[#This Row],[Performance Rating]]=2,"Dissatisfied",HRData[[#This Row],[Performance Rating]]=3,"Neutral",HRData[[#This Row],[Performance Rating]]=4,"Satisfied",HRData[[#This Row],[Performance Rating]]=5,"Very Satisfied")</f>
        <v>Neutral</v>
      </c>
      <c r="P2192" s="7">
        <v>145624</v>
      </c>
      <c r="Q2192" s="7">
        <v>1881</v>
      </c>
      <c r="R2192" s="2">
        <v>9</v>
      </c>
      <c r="S2192" s="2">
        <v>6</v>
      </c>
      <c r="T2192" s="2">
        <v>8</v>
      </c>
      <c r="U2192" s="2">
        <v>4</v>
      </c>
      <c r="V2192" s="2" t="str" cm="1">
        <f t="array" ref="V2192">_xlfn.IFS(HRData[[#This Row],[Job Satisfaction Level]]=1,"Very Dissatisfied",HRData[[#This Row],[Job Satisfaction Level]]=2,"Dissatisfied",HRData[[#This Row],[Job Satisfaction Level]]=3,"Neutral",HRData[[#This Row],[Job Satisfaction Level]]=4,"Satisfied",HRData[[#This Row],[Job Satisfaction Level]]=5,"Very Satisfied")</f>
        <v>Satisfied</v>
      </c>
      <c r="W2192" s="2" t="s">
        <v>40</v>
      </c>
      <c r="X2192" s="2" t="str">
        <f t="shared" si="138"/>
        <v>60-69</v>
      </c>
      <c r="Y2192" s="2" t="str">
        <f t="shared" si="139"/>
        <v>60-69</v>
      </c>
    </row>
    <row r="2193" spans="1:25" x14ac:dyDescent="0.25">
      <c r="A2193" s="2">
        <v>8120</v>
      </c>
      <c r="B2193" s="2" t="s">
        <v>2814</v>
      </c>
      <c r="C2193" s="2">
        <v>30</v>
      </c>
      <c r="D2193" s="2" t="s">
        <v>33</v>
      </c>
      <c r="E2193" s="2" t="s">
        <v>37</v>
      </c>
      <c r="F2193" s="2" t="s">
        <v>2206</v>
      </c>
      <c r="G2193" s="5">
        <v>41850</v>
      </c>
      <c r="H2193" s="2">
        <v>9.5</v>
      </c>
      <c r="I2193" s="2">
        <f t="shared" ca="1" si="136"/>
        <v>9</v>
      </c>
      <c r="J2193" s="2" t="str">
        <f t="shared" ca="1" si="137"/>
        <v>5-10</v>
      </c>
      <c r="K2193" s="5"/>
      <c r="L2193" s="2" t="s">
        <v>48</v>
      </c>
      <c r="M2193" s="2" t="s">
        <v>39</v>
      </c>
      <c r="N2193" s="2">
        <v>1</v>
      </c>
      <c r="O2193" s="2" t="str" cm="1">
        <f t="array" ref="O2193">_xlfn.IFS(HRData[[#This Row],[Performance Rating]]=1,"Very Dissatisfied",HRData[[#This Row],[Performance Rating]]=2,"Dissatisfied",HRData[[#This Row],[Performance Rating]]=3,"Neutral",HRData[[#This Row],[Performance Rating]]=4,"Satisfied",HRData[[#This Row],[Performance Rating]]=5,"Very Satisfied")</f>
        <v>Very Dissatisfied</v>
      </c>
      <c r="P2193" s="7">
        <v>79553</v>
      </c>
      <c r="Q2193" s="7">
        <v>6129</v>
      </c>
      <c r="R2193" s="2">
        <v>1</v>
      </c>
      <c r="S2193" s="2">
        <v>6</v>
      </c>
      <c r="T2193" s="2">
        <v>3</v>
      </c>
      <c r="U2193" s="2">
        <v>5</v>
      </c>
      <c r="V2193" s="2" t="str" cm="1">
        <f t="array" ref="V2193">_xlfn.IFS(HRData[[#This Row],[Job Satisfaction Level]]=1,"Very Dissatisfied",HRData[[#This Row],[Job Satisfaction Level]]=2,"Dissatisfied",HRData[[#This Row],[Job Satisfaction Level]]=3,"Neutral",HRData[[#This Row],[Job Satisfaction Level]]=4,"Satisfied",HRData[[#This Row],[Job Satisfaction Level]]=5,"Very Satisfied")</f>
        <v>Very Satisfied</v>
      </c>
      <c r="W2193" s="2" t="s">
        <v>31</v>
      </c>
      <c r="X2193" s="2" t="str">
        <f t="shared" si="138"/>
        <v>30-39</v>
      </c>
      <c r="Y2193" s="2" t="str">
        <f t="shared" si="139"/>
        <v>30-39</v>
      </c>
    </row>
    <row r="2194" spans="1:25" x14ac:dyDescent="0.25">
      <c r="A2194" s="2">
        <v>1763</v>
      </c>
      <c r="B2194" s="2" t="s">
        <v>2815</v>
      </c>
      <c r="C2194" s="2">
        <v>52</v>
      </c>
      <c r="D2194" s="2" t="s">
        <v>33</v>
      </c>
      <c r="E2194" s="2" t="s">
        <v>34</v>
      </c>
      <c r="F2194" s="2" t="s">
        <v>713</v>
      </c>
      <c r="G2194" s="5">
        <v>42976</v>
      </c>
      <c r="H2194" s="2">
        <v>6.42</v>
      </c>
      <c r="I2194" s="2">
        <f t="shared" ca="1" si="136"/>
        <v>0</v>
      </c>
      <c r="J2194" s="2" t="str">
        <f t="shared" ca="1" si="137"/>
        <v>New</v>
      </c>
      <c r="K2194" s="5">
        <v>43071</v>
      </c>
      <c r="L2194" s="2" t="s">
        <v>44</v>
      </c>
      <c r="M2194" s="2" t="s">
        <v>30</v>
      </c>
      <c r="N2194" s="2">
        <v>5</v>
      </c>
      <c r="O2194" s="2" t="str" cm="1">
        <f t="array" ref="O2194">_xlfn.IFS(HRData[[#This Row],[Performance Rating]]=1,"Very Dissatisfied",HRData[[#This Row],[Performance Rating]]=2,"Dissatisfied",HRData[[#This Row],[Performance Rating]]=3,"Neutral",HRData[[#This Row],[Performance Rating]]=4,"Satisfied",HRData[[#This Row],[Performance Rating]]=5,"Very Satisfied")</f>
        <v>Very Satisfied</v>
      </c>
      <c r="P2194" s="7">
        <v>39982</v>
      </c>
      <c r="Q2194" s="7">
        <v>9401</v>
      </c>
      <c r="R2194" s="2">
        <v>19</v>
      </c>
      <c r="S2194" s="2">
        <v>2</v>
      </c>
      <c r="T2194" s="2">
        <v>6</v>
      </c>
      <c r="U2194" s="2">
        <v>3</v>
      </c>
      <c r="V2194" s="2" t="str" cm="1">
        <f t="array" ref="V2194">_xlfn.IFS(HRData[[#This Row],[Job Satisfaction Level]]=1,"Very Dissatisfied",HRData[[#This Row],[Job Satisfaction Level]]=2,"Dissatisfied",HRData[[#This Row],[Job Satisfaction Level]]=3,"Neutral",HRData[[#This Row],[Job Satisfaction Level]]=4,"Satisfied",HRData[[#This Row],[Job Satisfaction Level]]=5,"Very Satisfied")</f>
        <v>Neutral</v>
      </c>
      <c r="W2194" s="2" t="s">
        <v>45</v>
      </c>
      <c r="X2194" s="2" t="str">
        <f t="shared" si="138"/>
        <v>50-59</v>
      </c>
      <c r="Y2194" s="2" t="str">
        <f t="shared" si="139"/>
        <v>50-59</v>
      </c>
    </row>
    <row r="2195" spans="1:25" x14ac:dyDescent="0.25">
      <c r="A2195" s="2">
        <v>9352</v>
      </c>
      <c r="B2195" s="2" t="s">
        <v>2816</v>
      </c>
      <c r="C2195" s="2">
        <v>48</v>
      </c>
      <c r="D2195" s="2" t="s">
        <v>33</v>
      </c>
      <c r="E2195" s="2" t="s">
        <v>37</v>
      </c>
      <c r="F2195" s="2" t="s">
        <v>1385</v>
      </c>
      <c r="G2195" s="5">
        <v>41787</v>
      </c>
      <c r="H2195" s="2">
        <v>9.68</v>
      </c>
      <c r="I2195" s="2">
        <f t="shared" ca="1" si="136"/>
        <v>9</v>
      </c>
      <c r="J2195" s="2" t="str">
        <f t="shared" ca="1" si="137"/>
        <v>5-10</v>
      </c>
      <c r="K2195" s="5"/>
      <c r="L2195" s="2" t="s">
        <v>44</v>
      </c>
      <c r="M2195" s="2" t="s">
        <v>39</v>
      </c>
      <c r="N2195" s="2">
        <v>2</v>
      </c>
      <c r="O2195" s="2" t="str" cm="1">
        <f t="array" ref="O2195">_xlfn.IFS(HRData[[#This Row],[Performance Rating]]=1,"Very Dissatisfied",HRData[[#This Row],[Performance Rating]]=2,"Dissatisfied",HRData[[#This Row],[Performance Rating]]=3,"Neutral",HRData[[#This Row],[Performance Rating]]=4,"Satisfied",HRData[[#This Row],[Performance Rating]]=5,"Very Satisfied")</f>
        <v>Dissatisfied</v>
      </c>
      <c r="P2195" s="7">
        <v>63916</v>
      </c>
      <c r="Q2195" s="7">
        <v>8578</v>
      </c>
      <c r="R2195" s="2">
        <v>14</v>
      </c>
      <c r="S2195" s="2">
        <v>1</v>
      </c>
      <c r="T2195" s="2">
        <v>3</v>
      </c>
      <c r="U2195" s="2">
        <v>2</v>
      </c>
      <c r="V2195" s="2" t="str" cm="1">
        <f t="array" ref="V2195">_xlfn.IFS(HRData[[#This Row],[Job Satisfaction Level]]=1,"Very Dissatisfied",HRData[[#This Row],[Job Satisfaction Level]]=2,"Dissatisfied",HRData[[#This Row],[Job Satisfaction Level]]=3,"Neutral",HRData[[#This Row],[Job Satisfaction Level]]=4,"Satisfied",HRData[[#This Row],[Job Satisfaction Level]]=5,"Very Satisfied")</f>
        <v>Dissatisfied</v>
      </c>
      <c r="W2195" s="2" t="s">
        <v>40</v>
      </c>
      <c r="X2195" s="2" t="str">
        <f t="shared" si="138"/>
        <v>40-49</v>
      </c>
      <c r="Y2195" s="2" t="str">
        <f t="shared" si="139"/>
        <v>40-49</v>
      </c>
    </row>
    <row r="2196" spans="1:25" x14ac:dyDescent="0.25">
      <c r="A2196" s="2">
        <v>4923</v>
      </c>
      <c r="B2196" s="2" t="s">
        <v>2817</v>
      </c>
      <c r="C2196" s="2">
        <v>51</v>
      </c>
      <c r="D2196" s="2" t="s">
        <v>33</v>
      </c>
      <c r="E2196" s="2" t="s">
        <v>42</v>
      </c>
      <c r="F2196" s="2" t="s">
        <v>1372</v>
      </c>
      <c r="G2196" s="5">
        <v>41902</v>
      </c>
      <c r="H2196" s="2">
        <v>9.36</v>
      </c>
      <c r="I2196" s="2">
        <f t="shared" ca="1" si="136"/>
        <v>9</v>
      </c>
      <c r="J2196" s="2" t="str">
        <f t="shared" ca="1" si="137"/>
        <v>5-10</v>
      </c>
      <c r="K2196" s="5"/>
      <c r="L2196" s="2" t="s">
        <v>56</v>
      </c>
      <c r="M2196" s="2" t="s">
        <v>39</v>
      </c>
      <c r="N2196" s="2">
        <v>4</v>
      </c>
      <c r="O2196" s="2" t="str" cm="1">
        <f t="array" ref="O2196">_xlfn.IFS(HRData[[#This Row],[Performance Rating]]=1,"Very Dissatisfied",HRData[[#This Row],[Performance Rating]]=2,"Dissatisfied",HRData[[#This Row],[Performance Rating]]=3,"Neutral",HRData[[#This Row],[Performance Rating]]=4,"Satisfied",HRData[[#This Row],[Performance Rating]]=5,"Very Satisfied")</f>
        <v>Satisfied</v>
      </c>
      <c r="P2196" s="7">
        <v>58595</v>
      </c>
      <c r="Q2196" s="7">
        <v>4226</v>
      </c>
      <c r="R2196" s="2">
        <v>7</v>
      </c>
      <c r="S2196" s="2">
        <v>3</v>
      </c>
      <c r="T2196" s="2">
        <v>7</v>
      </c>
      <c r="U2196" s="2">
        <v>5</v>
      </c>
      <c r="V2196" s="2" t="str" cm="1">
        <f t="array" ref="V2196">_xlfn.IFS(HRData[[#This Row],[Job Satisfaction Level]]=1,"Very Dissatisfied",HRData[[#This Row],[Job Satisfaction Level]]=2,"Dissatisfied",HRData[[#This Row],[Job Satisfaction Level]]=3,"Neutral",HRData[[#This Row],[Job Satisfaction Level]]=4,"Satisfied",HRData[[#This Row],[Job Satisfaction Level]]=5,"Very Satisfied")</f>
        <v>Very Satisfied</v>
      </c>
      <c r="W2196" s="2" t="s">
        <v>31</v>
      </c>
      <c r="X2196" s="2" t="str">
        <f t="shared" si="138"/>
        <v>50-59</v>
      </c>
      <c r="Y2196" s="2" t="str">
        <f t="shared" si="139"/>
        <v>50-59</v>
      </c>
    </row>
    <row r="2197" spans="1:25" x14ac:dyDescent="0.25">
      <c r="A2197" s="2">
        <v>4620</v>
      </c>
      <c r="B2197" s="2" t="s">
        <v>2818</v>
      </c>
      <c r="C2197" s="2">
        <v>18</v>
      </c>
      <c r="D2197" s="2" t="s">
        <v>33</v>
      </c>
      <c r="E2197" s="2" t="s">
        <v>37</v>
      </c>
      <c r="F2197" s="2" t="s">
        <v>338</v>
      </c>
      <c r="G2197" s="5">
        <v>45151</v>
      </c>
      <c r="H2197" s="2">
        <v>0.46</v>
      </c>
      <c r="I2197" s="2">
        <f t="shared" ca="1" si="136"/>
        <v>0</v>
      </c>
      <c r="J2197" s="2" t="str">
        <f t="shared" ca="1" si="137"/>
        <v>New</v>
      </c>
      <c r="K2197" s="5">
        <v>45297</v>
      </c>
      <c r="L2197" s="2" t="s">
        <v>48</v>
      </c>
      <c r="M2197" s="2" t="s">
        <v>30</v>
      </c>
      <c r="N2197" s="2">
        <v>4</v>
      </c>
      <c r="O2197" s="2" t="str" cm="1">
        <f t="array" ref="O2197">_xlfn.IFS(HRData[[#This Row],[Performance Rating]]=1,"Very Dissatisfied",HRData[[#This Row],[Performance Rating]]=2,"Dissatisfied",HRData[[#This Row],[Performance Rating]]=3,"Neutral",HRData[[#This Row],[Performance Rating]]=4,"Satisfied",HRData[[#This Row],[Performance Rating]]=5,"Very Satisfied")</f>
        <v>Satisfied</v>
      </c>
      <c r="P2197" s="7">
        <v>58387</v>
      </c>
      <c r="Q2197" s="7">
        <v>2353</v>
      </c>
      <c r="R2197" s="2">
        <v>0</v>
      </c>
      <c r="S2197" s="2">
        <v>2</v>
      </c>
      <c r="T2197" s="2">
        <v>3</v>
      </c>
      <c r="U2197" s="2">
        <v>1</v>
      </c>
      <c r="V2197" s="2" t="str" cm="1">
        <f t="array" ref="V21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197" s="2" t="s">
        <v>40</v>
      </c>
      <c r="X2197" s="2" t="str">
        <f t="shared" si="138"/>
        <v>10-19</v>
      </c>
      <c r="Y2197" s="2" t="str">
        <f t="shared" si="139"/>
        <v>10-19</v>
      </c>
    </row>
    <row r="2198" spans="1:25" x14ac:dyDescent="0.25">
      <c r="A2198" s="2">
        <v>4629</v>
      </c>
      <c r="B2198" s="2" t="s">
        <v>2819</v>
      </c>
      <c r="C2198" s="2">
        <v>20</v>
      </c>
      <c r="D2198" s="2" t="s">
        <v>33</v>
      </c>
      <c r="E2198" s="2" t="s">
        <v>37</v>
      </c>
      <c r="F2198" s="2" t="s">
        <v>155</v>
      </c>
      <c r="G2198" s="5">
        <v>43462</v>
      </c>
      <c r="H2198" s="2">
        <v>5.09</v>
      </c>
      <c r="I2198" s="2">
        <f t="shared" ca="1" si="136"/>
        <v>5</v>
      </c>
      <c r="J2198" s="2" t="str">
        <f t="shared" ca="1" si="137"/>
        <v>5-10</v>
      </c>
      <c r="K2198" s="5"/>
      <c r="L2198" s="2" t="s">
        <v>56</v>
      </c>
      <c r="M2198" s="2" t="s">
        <v>39</v>
      </c>
      <c r="N2198" s="2">
        <v>4</v>
      </c>
      <c r="O2198" s="2" t="str" cm="1">
        <f t="array" ref="O2198">_xlfn.IFS(HRData[[#This Row],[Performance Rating]]=1,"Very Dissatisfied",HRData[[#This Row],[Performance Rating]]=2,"Dissatisfied",HRData[[#This Row],[Performance Rating]]=3,"Neutral",HRData[[#This Row],[Performance Rating]]=4,"Satisfied",HRData[[#This Row],[Performance Rating]]=5,"Very Satisfied")</f>
        <v>Satisfied</v>
      </c>
      <c r="P2198" s="7">
        <v>129092</v>
      </c>
      <c r="Q2198" s="7">
        <v>9856</v>
      </c>
      <c r="R2198" s="2">
        <v>4</v>
      </c>
      <c r="S2198" s="2">
        <v>2</v>
      </c>
      <c r="T2198" s="2">
        <v>1</v>
      </c>
      <c r="U2198" s="2">
        <v>2</v>
      </c>
      <c r="V2198" s="2" t="str" cm="1">
        <f t="array" ref="V2198">_xlfn.IFS(HRData[[#This Row],[Job Satisfaction Level]]=1,"Very Dissatisfied",HRData[[#This Row],[Job Satisfaction Level]]=2,"Dissatisfied",HRData[[#This Row],[Job Satisfaction Level]]=3,"Neutral",HRData[[#This Row],[Job Satisfaction Level]]=4,"Satisfied",HRData[[#This Row],[Job Satisfaction Level]]=5,"Very Satisfied")</f>
        <v>Dissatisfied</v>
      </c>
      <c r="W2198" s="2" t="s">
        <v>31</v>
      </c>
      <c r="X2198" s="2" t="str">
        <f t="shared" si="138"/>
        <v>20-29</v>
      </c>
      <c r="Y2198" s="2" t="str">
        <f t="shared" si="139"/>
        <v>20-29</v>
      </c>
    </row>
    <row r="2199" spans="1:25" x14ac:dyDescent="0.25">
      <c r="A2199" s="2">
        <v>2707</v>
      </c>
      <c r="B2199" s="2" t="s">
        <v>2820</v>
      </c>
      <c r="C2199" s="2">
        <v>53</v>
      </c>
      <c r="D2199" s="2" t="s">
        <v>33</v>
      </c>
      <c r="E2199" s="2" t="s">
        <v>34</v>
      </c>
      <c r="F2199" s="2" t="s">
        <v>2821</v>
      </c>
      <c r="G2199" s="5">
        <v>44771</v>
      </c>
      <c r="H2199" s="2">
        <v>1.5</v>
      </c>
      <c r="I2199" s="2">
        <f t="shared" ca="1" si="136"/>
        <v>1</v>
      </c>
      <c r="J2199" s="2" t="str">
        <f t="shared" ca="1" si="137"/>
        <v>1-3</v>
      </c>
      <c r="K2199" s="5">
        <v>45155</v>
      </c>
      <c r="L2199" s="2" t="s">
        <v>44</v>
      </c>
      <c r="M2199" s="2" t="s">
        <v>30</v>
      </c>
      <c r="N2199" s="2">
        <v>2</v>
      </c>
      <c r="O2199" s="2" t="str" cm="1">
        <f t="array" ref="O2199">_xlfn.IFS(HRData[[#This Row],[Performance Rating]]=1,"Very Dissatisfied",HRData[[#This Row],[Performance Rating]]=2,"Dissatisfied",HRData[[#This Row],[Performance Rating]]=3,"Neutral",HRData[[#This Row],[Performance Rating]]=4,"Satisfied",HRData[[#This Row],[Performance Rating]]=5,"Very Satisfied")</f>
        <v>Dissatisfied</v>
      </c>
      <c r="P2199" s="7">
        <v>121246</v>
      </c>
      <c r="Q2199" s="7">
        <v>3539</v>
      </c>
      <c r="R2199" s="2">
        <v>17</v>
      </c>
      <c r="S2199" s="2">
        <v>3</v>
      </c>
      <c r="T2199" s="2">
        <v>7</v>
      </c>
      <c r="U2199" s="2">
        <v>2</v>
      </c>
      <c r="V2199" s="2" t="str" cm="1">
        <f t="array" ref="V2199">_xlfn.IFS(HRData[[#This Row],[Job Satisfaction Level]]=1,"Very Dissatisfied",HRData[[#This Row],[Job Satisfaction Level]]=2,"Dissatisfied",HRData[[#This Row],[Job Satisfaction Level]]=3,"Neutral",HRData[[#This Row],[Job Satisfaction Level]]=4,"Satisfied",HRData[[#This Row],[Job Satisfaction Level]]=5,"Very Satisfied")</f>
        <v>Dissatisfied</v>
      </c>
      <c r="W2199" s="2" t="s">
        <v>31</v>
      </c>
      <c r="X2199" s="2" t="str">
        <f t="shared" si="138"/>
        <v>50-59</v>
      </c>
      <c r="Y2199" s="2" t="str">
        <f t="shared" si="139"/>
        <v>50-59</v>
      </c>
    </row>
    <row r="2200" spans="1:25" x14ac:dyDescent="0.25">
      <c r="A2200" s="2">
        <v>8934</v>
      </c>
      <c r="B2200" s="2" t="s">
        <v>1965</v>
      </c>
      <c r="C2200" s="2">
        <v>34</v>
      </c>
      <c r="D2200" s="2" t="s">
        <v>33</v>
      </c>
      <c r="E2200" s="2" t="s">
        <v>50</v>
      </c>
      <c r="F2200" s="2" t="s">
        <v>1062</v>
      </c>
      <c r="G2200" s="5">
        <v>43124</v>
      </c>
      <c r="H2200" s="2">
        <v>6.01</v>
      </c>
      <c r="I2200" s="2">
        <f t="shared" ca="1" si="136"/>
        <v>6</v>
      </c>
      <c r="J2200" s="2" t="str">
        <f t="shared" ca="1" si="137"/>
        <v>5-10</v>
      </c>
      <c r="K2200" s="5"/>
      <c r="L2200" s="2" t="s">
        <v>44</v>
      </c>
      <c r="M2200" s="2" t="s">
        <v>39</v>
      </c>
      <c r="N2200" s="2">
        <v>1</v>
      </c>
      <c r="O2200" s="2" t="str" cm="1">
        <f t="array" ref="O2200">_xlfn.IFS(HRData[[#This Row],[Performance Rating]]=1,"Very Dissatisfied",HRData[[#This Row],[Performance Rating]]=2,"Dissatisfied",HRData[[#This Row],[Performance Rating]]=3,"Neutral",HRData[[#This Row],[Performance Rating]]=4,"Satisfied",HRData[[#This Row],[Performance Rating]]=5,"Very Satisfied")</f>
        <v>Very Dissatisfied</v>
      </c>
      <c r="P2200" s="7">
        <v>69927</v>
      </c>
      <c r="Q2200" s="7">
        <v>7668</v>
      </c>
      <c r="R2200" s="2">
        <v>12</v>
      </c>
      <c r="S2200" s="2">
        <v>5</v>
      </c>
      <c r="T2200" s="2">
        <v>5</v>
      </c>
      <c r="U2200" s="2">
        <v>2</v>
      </c>
      <c r="V2200" s="2" t="str" cm="1">
        <f t="array" ref="V2200">_xlfn.IFS(HRData[[#This Row],[Job Satisfaction Level]]=1,"Very Dissatisfied",HRData[[#This Row],[Job Satisfaction Level]]=2,"Dissatisfied",HRData[[#This Row],[Job Satisfaction Level]]=3,"Neutral",HRData[[#This Row],[Job Satisfaction Level]]=4,"Satisfied",HRData[[#This Row],[Job Satisfaction Level]]=5,"Very Satisfied")</f>
        <v>Dissatisfied</v>
      </c>
      <c r="W2200" s="2" t="s">
        <v>31</v>
      </c>
      <c r="X2200" s="2" t="str">
        <f t="shared" si="138"/>
        <v>30-39</v>
      </c>
      <c r="Y2200" s="2" t="str">
        <f t="shared" si="139"/>
        <v>30-39</v>
      </c>
    </row>
    <row r="2201" spans="1:25" x14ac:dyDescent="0.25">
      <c r="A2201" s="2">
        <v>7384</v>
      </c>
      <c r="B2201" s="2" t="s">
        <v>2822</v>
      </c>
      <c r="C2201" s="2">
        <v>20</v>
      </c>
      <c r="D2201" s="2" t="s">
        <v>33</v>
      </c>
      <c r="E2201" s="2" t="s">
        <v>50</v>
      </c>
      <c r="F2201" s="2" t="s">
        <v>2432</v>
      </c>
      <c r="G2201" s="5">
        <v>43797</v>
      </c>
      <c r="H2201" s="2">
        <v>4.17</v>
      </c>
      <c r="I2201" s="2">
        <f t="shared" ca="1" si="136"/>
        <v>4</v>
      </c>
      <c r="J2201" s="2" t="str">
        <f t="shared" ca="1" si="137"/>
        <v>3-5</v>
      </c>
      <c r="K2201" s="5"/>
      <c r="L2201" s="2" t="s">
        <v>44</v>
      </c>
      <c r="M2201" s="2" t="s">
        <v>39</v>
      </c>
      <c r="N2201" s="2">
        <v>3</v>
      </c>
      <c r="O2201" s="2" t="str" cm="1">
        <f t="array" ref="O2201">_xlfn.IFS(HRData[[#This Row],[Performance Rating]]=1,"Very Dissatisfied",HRData[[#This Row],[Performance Rating]]=2,"Dissatisfied",HRData[[#This Row],[Performance Rating]]=3,"Neutral",HRData[[#This Row],[Performance Rating]]=4,"Satisfied",HRData[[#This Row],[Performance Rating]]=5,"Very Satisfied")</f>
        <v>Neutral</v>
      </c>
      <c r="P2201" s="7">
        <v>63763</v>
      </c>
      <c r="Q2201" s="7">
        <v>7098</v>
      </c>
      <c r="R2201" s="2">
        <v>19</v>
      </c>
      <c r="S2201" s="2">
        <v>2</v>
      </c>
      <c r="T2201" s="2">
        <v>6</v>
      </c>
      <c r="U2201" s="2">
        <v>2</v>
      </c>
      <c r="V2201" s="2" t="str" cm="1">
        <f t="array" ref="V2201">_xlfn.IFS(HRData[[#This Row],[Job Satisfaction Level]]=1,"Very Dissatisfied",HRData[[#This Row],[Job Satisfaction Level]]=2,"Dissatisfied",HRData[[#This Row],[Job Satisfaction Level]]=3,"Neutral",HRData[[#This Row],[Job Satisfaction Level]]=4,"Satisfied",HRData[[#This Row],[Job Satisfaction Level]]=5,"Very Satisfied")</f>
        <v>Dissatisfied</v>
      </c>
      <c r="W2201" s="2" t="s">
        <v>31</v>
      </c>
      <c r="X2201" s="2" t="str">
        <f t="shared" si="138"/>
        <v>20-29</v>
      </c>
      <c r="Y2201" s="2" t="str">
        <f t="shared" si="139"/>
        <v>20-29</v>
      </c>
    </row>
    <row r="2202" spans="1:25" x14ac:dyDescent="0.25">
      <c r="A2202" s="2">
        <v>2976</v>
      </c>
      <c r="B2202" s="2" t="s">
        <v>2823</v>
      </c>
      <c r="C2202" s="2">
        <v>25</v>
      </c>
      <c r="D2202" s="2" t="s">
        <v>33</v>
      </c>
      <c r="E2202" s="2" t="s">
        <v>42</v>
      </c>
      <c r="F2202" s="2" t="s">
        <v>1405</v>
      </c>
      <c r="G2202" s="5">
        <v>43457</v>
      </c>
      <c r="H2202" s="2">
        <v>5.0999999999999996</v>
      </c>
      <c r="I2202" s="2">
        <f t="shared" ca="1" si="136"/>
        <v>5</v>
      </c>
      <c r="J2202" s="2" t="str">
        <f t="shared" ca="1" si="137"/>
        <v>5-10</v>
      </c>
      <c r="K2202" s="5"/>
      <c r="L2202" s="2" t="s">
        <v>48</v>
      </c>
      <c r="M2202" s="2" t="s">
        <v>39</v>
      </c>
      <c r="N2202" s="2">
        <v>3</v>
      </c>
      <c r="O2202" s="2" t="str" cm="1">
        <f t="array" ref="O2202">_xlfn.IFS(HRData[[#This Row],[Performance Rating]]=1,"Very Dissatisfied",HRData[[#This Row],[Performance Rating]]=2,"Dissatisfied",HRData[[#This Row],[Performance Rating]]=3,"Neutral",HRData[[#This Row],[Performance Rating]]=4,"Satisfied",HRData[[#This Row],[Performance Rating]]=5,"Very Satisfied")</f>
        <v>Neutral</v>
      </c>
      <c r="P2202" s="7">
        <v>31386</v>
      </c>
      <c r="Q2202" s="7">
        <v>115</v>
      </c>
      <c r="R2202" s="2">
        <v>2</v>
      </c>
      <c r="S2202" s="2">
        <v>10</v>
      </c>
      <c r="T2202" s="2">
        <v>4</v>
      </c>
      <c r="U2202" s="2">
        <v>2</v>
      </c>
      <c r="V2202" s="2" t="str" cm="1">
        <f t="array" ref="V2202">_xlfn.IFS(HRData[[#This Row],[Job Satisfaction Level]]=1,"Very Dissatisfied",HRData[[#This Row],[Job Satisfaction Level]]=2,"Dissatisfied",HRData[[#This Row],[Job Satisfaction Level]]=3,"Neutral",HRData[[#This Row],[Job Satisfaction Level]]=4,"Satisfied",HRData[[#This Row],[Job Satisfaction Level]]=5,"Very Satisfied")</f>
        <v>Dissatisfied</v>
      </c>
      <c r="W2202" s="2" t="s">
        <v>40</v>
      </c>
      <c r="X2202" s="2" t="str">
        <f t="shared" si="138"/>
        <v>20-29</v>
      </c>
      <c r="Y2202" s="2" t="str">
        <f t="shared" si="139"/>
        <v>20-29</v>
      </c>
    </row>
    <row r="2203" spans="1:25" x14ac:dyDescent="0.25">
      <c r="A2203" s="2">
        <v>3227</v>
      </c>
      <c r="B2203" s="2" t="s">
        <v>2824</v>
      </c>
      <c r="C2203" s="2">
        <v>31</v>
      </c>
      <c r="D2203" s="2" t="s">
        <v>33</v>
      </c>
      <c r="E2203" s="2" t="s">
        <v>50</v>
      </c>
      <c r="F2203" s="2" t="s">
        <v>1622</v>
      </c>
      <c r="G2203" s="5">
        <v>42903</v>
      </c>
      <c r="H2203" s="2">
        <v>6.62</v>
      </c>
      <c r="I2203" s="2">
        <f t="shared" ca="1" si="136"/>
        <v>2</v>
      </c>
      <c r="J2203" s="2" t="str">
        <f t="shared" ca="1" si="137"/>
        <v>1-3</v>
      </c>
      <c r="K2203" s="5">
        <v>43990</v>
      </c>
      <c r="L2203" s="2" t="s">
        <v>44</v>
      </c>
      <c r="M2203" s="2" t="s">
        <v>30</v>
      </c>
      <c r="N2203" s="2">
        <v>1</v>
      </c>
      <c r="O2203" s="2" t="str" cm="1">
        <f t="array" ref="O2203">_xlfn.IFS(HRData[[#This Row],[Performance Rating]]=1,"Very Dissatisfied",HRData[[#This Row],[Performance Rating]]=2,"Dissatisfied",HRData[[#This Row],[Performance Rating]]=3,"Neutral",HRData[[#This Row],[Performance Rating]]=4,"Satisfied",HRData[[#This Row],[Performance Rating]]=5,"Very Satisfied")</f>
        <v>Very Dissatisfied</v>
      </c>
      <c r="P2203" s="7">
        <v>51182</v>
      </c>
      <c r="Q2203" s="7">
        <v>3496</v>
      </c>
      <c r="R2203" s="2">
        <v>2</v>
      </c>
      <c r="S2203" s="2">
        <v>0</v>
      </c>
      <c r="T2203" s="2">
        <v>8</v>
      </c>
      <c r="U2203" s="2">
        <v>2</v>
      </c>
      <c r="V2203" s="2" t="str" cm="1">
        <f t="array" ref="V2203">_xlfn.IFS(HRData[[#This Row],[Job Satisfaction Level]]=1,"Very Dissatisfied",HRData[[#This Row],[Job Satisfaction Level]]=2,"Dissatisfied",HRData[[#This Row],[Job Satisfaction Level]]=3,"Neutral",HRData[[#This Row],[Job Satisfaction Level]]=4,"Satisfied",HRData[[#This Row],[Job Satisfaction Level]]=5,"Very Satisfied")</f>
        <v>Dissatisfied</v>
      </c>
      <c r="W2203" s="2" t="s">
        <v>45</v>
      </c>
      <c r="X2203" s="2" t="str">
        <f t="shared" si="138"/>
        <v>30-39</v>
      </c>
      <c r="Y2203" s="2" t="str">
        <f t="shared" si="139"/>
        <v>30-39</v>
      </c>
    </row>
    <row r="2204" spans="1:25" x14ac:dyDescent="0.25">
      <c r="A2204" s="2">
        <v>2455</v>
      </c>
      <c r="B2204" s="2" t="s">
        <v>2825</v>
      </c>
      <c r="C2204" s="2">
        <v>42</v>
      </c>
      <c r="D2204" s="2" t="s">
        <v>33</v>
      </c>
      <c r="E2204" s="2" t="s">
        <v>34</v>
      </c>
      <c r="F2204" s="2" t="s">
        <v>1705</v>
      </c>
      <c r="G2204" s="5">
        <v>42188</v>
      </c>
      <c r="H2204" s="2">
        <v>8.58</v>
      </c>
      <c r="I2204" s="2">
        <f t="shared" ca="1" si="136"/>
        <v>3</v>
      </c>
      <c r="J2204" s="2" t="str">
        <f t="shared" ca="1" si="137"/>
        <v>3-5</v>
      </c>
      <c r="K2204" s="5">
        <v>43551</v>
      </c>
      <c r="L2204" s="2" t="s">
        <v>48</v>
      </c>
      <c r="M2204" s="2" t="s">
        <v>30</v>
      </c>
      <c r="N2204" s="2">
        <v>1</v>
      </c>
      <c r="O2204" s="2" t="str" cm="1">
        <f t="array" ref="O2204">_xlfn.IFS(HRData[[#This Row],[Performance Rating]]=1,"Very Dissatisfied",HRData[[#This Row],[Performance Rating]]=2,"Dissatisfied",HRData[[#This Row],[Performance Rating]]=3,"Neutral",HRData[[#This Row],[Performance Rating]]=4,"Satisfied",HRData[[#This Row],[Performance Rating]]=5,"Very Satisfied")</f>
        <v>Very Dissatisfied</v>
      </c>
      <c r="P2204" s="7">
        <v>57114</v>
      </c>
      <c r="Q2204" s="7">
        <v>860</v>
      </c>
      <c r="R2204" s="2">
        <v>14</v>
      </c>
      <c r="S2204" s="2">
        <v>7</v>
      </c>
      <c r="T2204" s="2">
        <v>6</v>
      </c>
      <c r="U2204" s="2">
        <v>5</v>
      </c>
      <c r="V2204" s="2" t="str" cm="1">
        <f t="array" ref="V2204">_xlfn.IFS(HRData[[#This Row],[Job Satisfaction Level]]=1,"Very Dissatisfied",HRData[[#This Row],[Job Satisfaction Level]]=2,"Dissatisfied",HRData[[#This Row],[Job Satisfaction Level]]=3,"Neutral",HRData[[#This Row],[Job Satisfaction Level]]=4,"Satisfied",HRData[[#This Row],[Job Satisfaction Level]]=5,"Very Satisfied")</f>
        <v>Very Satisfied</v>
      </c>
      <c r="W2204" s="2" t="s">
        <v>40</v>
      </c>
      <c r="X2204" s="2" t="str">
        <f t="shared" si="138"/>
        <v>40-49</v>
      </c>
      <c r="Y2204" s="2" t="str">
        <f t="shared" si="139"/>
        <v>40-49</v>
      </c>
    </row>
    <row r="2205" spans="1:25" x14ac:dyDescent="0.25">
      <c r="A2205" s="2">
        <v>7015</v>
      </c>
      <c r="B2205" s="2" t="s">
        <v>2826</v>
      </c>
      <c r="C2205" s="2">
        <v>23</v>
      </c>
      <c r="D2205" s="2" t="s">
        <v>33</v>
      </c>
      <c r="E2205" s="2" t="s">
        <v>42</v>
      </c>
      <c r="F2205" s="2" t="s">
        <v>1316</v>
      </c>
      <c r="G2205" s="5">
        <v>43024</v>
      </c>
      <c r="H2205" s="2">
        <v>6.29</v>
      </c>
      <c r="I2205" s="2">
        <f t="shared" ca="1" si="136"/>
        <v>2</v>
      </c>
      <c r="J2205" s="2" t="str">
        <f t="shared" ca="1" si="137"/>
        <v>1-3</v>
      </c>
      <c r="K2205" s="5">
        <v>43946</v>
      </c>
      <c r="L2205" s="2" t="s">
        <v>44</v>
      </c>
      <c r="M2205" s="2" t="s">
        <v>30</v>
      </c>
      <c r="N2205" s="2">
        <v>2</v>
      </c>
      <c r="O2205" s="2" t="str" cm="1">
        <f t="array" ref="O2205">_xlfn.IFS(HRData[[#This Row],[Performance Rating]]=1,"Very Dissatisfied",HRData[[#This Row],[Performance Rating]]=2,"Dissatisfied",HRData[[#This Row],[Performance Rating]]=3,"Neutral",HRData[[#This Row],[Performance Rating]]=4,"Satisfied",HRData[[#This Row],[Performance Rating]]=5,"Very Satisfied")</f>
        <v>Dissatisfied</v>
      </c>
      <c r="P2205" s="7">
        <v>108525</v>
      </c>
      <c r="Q2205" s="7">
        <v>9498</v>
      </c>
      <c r="R2205" s="2">
        <v>16</v>
      </c>
      <c r="S2205" s="2">
        <v>0</v>
      </c>
      <c r="T2205" s="2">
        <v>8</v>
      </c>
      <c r="U2205" s="2">
        <v>4</v>
      </c>
      <c r="V2205" s="2" t="str" cm="1">
        <f t="array" ref="V2205">_xlfn.IFS(HRData[[#This Row],[Job Satisfaction Level]]=1,"Very Dissatisfied",HRData[[#This Row],[Job Satisfaction Level]]=2,"Dissatisfied",HRData[[#This Row],[Job Satisfaction Level]]=3,"Neutral",HRData[[#This Row],[Job Satisfaction Level]]=4,"Satisfied",HRData[[#This Row],[Job Satisfaction Level]]=5,"Very Satisfied")</f>
        <v>Satisfied</v>
      </c>
      <c r="W2205" s="2" t="s">
        <v>31</v>
      </c>
      <c r="X2205" s="2" t="str">
        <f t="shared" si="138"/>
        <v>20-29</v>
      </c>
      <c r="Y2205" s="2" t="str">
        <f t="shared" si="139"/>
        <v>20-29</v>
      </c>
    </row>
    <row r="2206" spans="1:25" x14ac:dyDescent="0.25">
      <c r="A2206" s="2">
        <v>1201</v>
      </c>
      <c r="B2206" s="2" t="s">
        <v>2827</v>
      </c>
      <c r="C2206" s="2">
        <v>63</v>
      </c>
      <c r="D2206" s="2" t="s">
        <v>33</v>
      </c>
      <c r="E2206" s="2" t="s">
        <v>34</v>
      </c>
      <c r="F2206" s="2" t="s">
        <v>190</v>
      </c>
      <c r="G2206" s="5">
        <v>43585</v>
      </c>
      <c r="H2206" s="2">
        <v>4.75</v>
      </c>
      <c r="I2206" s="2">
        <f t="shared" ca="1" si="136"/>
        <v>5</v>
      </c>
      <c r="J2206" s="2" t="str">
        <f t="shared" ca="1" si="137"/>
        <v>5-10</v>
      </c>
      <c r="K2206" s="5"/>
      <c r="L2206" s="2" t="s">
        <v>48</v>
      </c>
      <c r="M2206" s="2" t="s">
        <v>39</v>
      </c>
      <c r="N2206" s="2">
        <v>2</v>
      </c>
      <c r="O2206" s="2" t="str" cm="1">
        <f t="array" ref="O2206">_xlfn.IFS(HRData[[#This Row],[Performance Rating]]=1,"Very Dissatisfied",HRData[[#This Row],[Performance Rating]]=2,"Dissatisfied",HRData[[#This Row],[Performance Rating]]=3,"Neutral",HRData[[#This Row],[Performance Rating]]=4,"Satisfied",HRData[[#This Row],[Performance Rating]]=5,"Very Satisfied")</f>
        <v>Dissatisfied</v>
      </c>
      <c r="P2206" s="7">
        <v>141279</v>
      </c>
      <c r="Q2206" s="7">
        <v>83</v>
      </c>
      <c r="R2206" s="2">
        <v>4</v>
      </c>
      <c r="S2206" s="2">
        <v>6</v>
      </c>
      <c r="T2206" s="2">
        <v>2</v>
      </c>
      <c r="U2206" s="2">
        <v>3</v>
      </c>
      <c r="V2206" s="2" t="str" cm="1">
        <f t="array" ref="V2206">_xlfn.IFS(HRData[[#This Row],[Job Satisfaction Level]]=1,"Very Dissatisfied",HRData[[#This Row],[Job Satisfaction Level]]=2,"Dissatisfied",HRData[[#This Row],[Job Satisfaction Level]]=3,"Neutral",HRData[[#This Row],[Job Satisfaction Level]]=4,"Satisfied",HRData[[#This Row],[Job Satisfaction Level]]=5,"Very Satisfied")</f>
        <v>Neutral</v>
      </c>
      <c r="W2206" s="2" t="s">
        <v>31</v>
      </c>
      <c r="X2206" s="2" t="str">
        <f t="shared" si="138"/>
        <v>60-69</v>
      </c>
      <c r="Y2206" s="2" t="str">
        <f t="shared" si="139"/>
        <v>60-69</v>
      </c>
    </row>
    <row r="2207" spans="1:25" x14ac:dyDescent="0.25">
      <c r="A2207" s="2">
        <v>3240</v>
      </c>
      <c r="B2207" s="2" t="s">
        <v>2828</v>
      </c>
      <c r="C2207" s="2">
        <v>61</v>
      </c>
      <c r="D2207" s="2" t="s">
        <v>33</v>
      </c>
      <c r="E2207" s="2" t="s">
        <v>27</v>
      </c>
      <c r="F2207" s="2" t="s">
        <v>338</v>
      </c>
      <c r="G2207" s="5">
        <v>45187</v>
      </c>
      <c r="H2207" s="2">
        <v>0.36</v>
      </c>
      <c r="I2207" s="2">
        <f t="shared" ca="1" si="136"/>
        <v>0</v>
      </c>
      <c r="J2207" s="2" t="str">
        <f t="shared" ca="1" si="137"/>
        <v>New</v>
      </c>
      <c r="K2207" s="5">
        <v>45247</v>
      </c>
      <c r="L2207" s="2" t="s">
        <v>48</v>
      </c>
      <c r="M2207" s="2" t="s">
        <v>30</v>
      </c>
      <c r="N2207" s="2">
        <v>1</v>
      </c>
      <c r="O2207" s="2" t="str" cm="1">
        <f t="array" ref="O2207">_xlfn.IFS(HRData[[#This Row],[Performance Rating]]=1,"Very Dissatisfied",HRData[[#This Row],[Performance Rating]]=2,"Dissatisfied",HRData[[#This Row],[Performance Rating]]=3,"Neutral",HRData[[#This Row],[Performance Rating]]=4,"Satisfied",HRData[[#This Row],[Performance Rating]]=5,"Very Satisfied")</f>
        <v>Very Dissatisfied</v>
      </c>
      <c r="P2207" s="7">
        <v>36287</v>
      </c>
      <c r="Q2207" s="7">
        <v>2383</v>
      </c>
      <c r="R2207" s="2">
        <v>2</v>
      </c>
      <c r="S2207" s="2">
        <v>4</v>
      </c>
      <c r="T2207" s="2">
        <v>1</v>
      </c>
      <c r="U2207" s="2">
        <v>5</v>
      </c>
      <c r="V2207" s="2" t="str" cm="1">
        <f t="array" ref="V2207">_xlfn.IFS(HRData[[#This Row],[Job Satisfaction Level]]=1,"Very Dissatisfied",HRData[[#This Row],[Job Satisfaction Level]]=2,"Dissatisfied",HRData[[#This Row],[Job Satisfaction Level]]=3,"Neutral",HRData[[#This Row],[Job Satisfaction Level]]=4,"Satisfied",HRData[[#This Row],[Job Satisfaction Level]]=5,"Very Satisfied")</f>
        <v>Very Satisfied</v>
      </c>
      <c r="W2207" s="2" t="s">
        <v>45</v>
      </c>
      <c r="X2207" s="2" t="str">
        <f t="shared" si="138"/>
        <v>60-69</v>
      </c>
      <c r="Y2207" s="2" t="str">
        <f t="shared" si="139"/>
        <v>60-69</v>
      </c>
    </row>
    <row r="2208" spans="1:25" x14ac:dyDescent="0.25">
      <c r="A2208" s="2">
        <v>8548</v>
      </c>
      <c r="B2208" s="2" t="s">
        <v>2829</v>
      </c>
      <c r="C2208" s="2">
        <v>23</v>
      </c>
      <c r="D2208" s="2" t="s">
        <v>33</v>
      </c>
      <c r="E2208" s="2" t="s">
        <v>42</v>
      </c>
      <c r="F2208" s="2" t="s">
        <v>545</v>
      </c>
      <c r="G2208" s="5">
        <v>44655</v>
      </c>
      <c r="H2208" s="2">
        <v>1.82</v>
      </c>
      <c r="I2208" s="2">
        <f t="shared" ca="1" si="136"/>
        <v>2</v>
      </c>
      <c r="J2208" s="2" t="str">
        <f t="shared" ca="1" si="137"/>
        <v>1-3</v>
      </c>
      <c r="K2208" s="5"/>
      <c r="L2208" s="2" t="s">
        <v>48</v>
      </c>
      <c r="M2208" s="2" t="s">
        <v>39</v>
      </c>
      <c r="N2208" s="2">
        <v>4</v>
      </c>
      <c r="O2208" s="2" t="str" cm="1">
        <f t="array" ref="O2208">_xlfn.IFS(HRData[[#This Row],[Performance Rating]]=1,"Very Dissatisfied",HRData[[#This Row],[Performance Rating]]=2,"Dissatisfied",HRData[[#This Row],[Performance Rating]]=3,"Neutral",HRData[[#This Row],[Performance Rating]]=4,"Satisfied",HRData[[#This Row],[Performance Rating]]=5,"Very Satisfied")</f>
        <v>Satisfied</v>
      </c>
      <c r="P2208" s="7">
        <v>97143</v>
      </c>
      <c r="Q2208" s="7">
        <v>1530</v>
      </c>
      <c r="R2208" s="2">
        <v>9</v>
      </c>
      <c r="S2208" s="2">
        <v>9</v>
      </c>
      <c r="T2208" s="2">
        <v>5</v>
      </c>
      <c r="U2208" s="2">
        <v>1</v>
      </c>
      <c r="V2208" s="2" t="str" cm="1">
        <f t="array" ref="V22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08" s="2" t="s">
        <v>31</v>
      </c>
      <c r="X2208" s="2" t="str">
        <f t="shared" si="138"/>
        <v>20-29</v>
      </c>
      <c r="Y2208" s="2" t="str">
        <f t="shared" si="139"/>
        <v>20-29</v>
      </c>
    </row>
    <row r="2209" spans="1:25" x14ac:dyDescent="0.25">
      <c r="A2209" s="2">
        <v>8630</v>
      </c>
      <c r="B2209" s="2" t="s">
        <v>2830</v>
      </c>
      <c r="C2209" s="2">
        <v>40</v>
      </c>
      <c r="D2209" s="2" t="s">
        <v>33</v>
      </c>
      <c r="E2209" s="2" t="s">
        <v>34</v>
      </c>
      <c r="F2209" s="2" t="s">
        <v>338</v>
      </c>
      <c r="G2209" s="5">
        <v>42676</v>
      </c>
      <c r="H2209" s="2">
        <v>7.24</v>
      </c>
      <c r="I2209" s="2">
        <f t="shared" ca="1" si="136"/>
        <v>7</v>
      </c>
      <c r="J2209" s="2" t="str">
        <f t="shared" ca="1" si="137"/>
        <v>5-10</v>
      </c>
      <c r="K2209" s="5"/>
      <c r="L2209" s="2" t="s">
        <v>44</v>
      </c>
      <c r="M2209" s="2" t="s">
        <v>39</v>
      </c>
      <c r="N2209" s="2">
        <v>1</v>
      </c>
      <c r="O2209" s="2" t="str" cm="1">
        <f t="array" ref="O2209">_xlfn.IFS(HRData[[#This Row],[Performance Rating]]=1,"Very Dissatisfied",HRData[[#This Row],[Performance Rating]]=2,"Dissatisfied",HRData[[#This Row],[Performance Rating]]=3,"Neutral",HRData[[#This Row],[Performance Rating]]=4,"Satisfied",HRData[[#This Row],[Performance Rating]]=5,"Very Satisfied")</f>
        <v>Very Dissatisfied</v>
      </c>
      <c r="P2209" s="7">
        <v>139024</v>
      </c>
      <c r="Q2209" s="7">
        <v>4330</v>
      </c>
      <c r="R2209" s="2">
        <v>18</v>
      </c>
      <c r="S2209" s="2">
        <v>2</v>
      </c>
      <c r="T2209" s="2">
        <v>5</v>
      </c>
      <c r="U2209" s="2">
        <v>4</v>
      </c>
      <c r="V2209" s="2" t="str" cm="1">
        <f t="array" ref="V2209">_xlfn.IFS(HRData[[#This Row],[Job Satisfaction Level]]=1,"Very Dissatisfied",HRData[[#This Row],[Job Satisfaction Level]]=2,"Dissatisfied",HRData[[#This Row],[Job Satisfaction Level]]=3,"Neutral",HRData[[#This Row],[Job Satisfaction Level]]=4,"Satisfied",HRData[[#This Row],[Job Satisfaction Level]]=5,"Very Satisfied")</f>
        <v>Satisfied</v>
      </c>
      <c r="W2209" s="2" t="s">
        <v>45</v>
      </c>
      <c r="X2209" s="2" t="str">
        <f t="shared" si="138"/>
        <v>40-49</v>
      </c>
      <c r="Y2209" s="2" t="str">
        <f t="shared" si="139"/>
        <v>40-49</v>
      </c>
    </row>
    <row r="2210" spans="1:25" x14ac:dyDescent="0.25">
      <c r="A2210" s="2">
        <v>4707</v>
      </c>
      <c r="B2210" s="2" t="s">
        <v>2831</v>
      </c>
      <c r="C2210" s="2">
        <v>37</v>
      </c>
      <c r="D2210" s="2" t="s">
        <v>33</v>
      </c>
      <c r="E2210" s="2" t="s">
        <v>50</v>
      </c>
      <c r="F2210" s="2" t="s">
        <v>743</v>
      </c>
      <c r="G2210" s="5">
        <v>44903</v>
      </c>
      <c r="H2210" s="2">
        <v>1.1399999999999999</v>
      </c>
      <c r="I2210" s="2">
        <f t="shared" ca="1" si="136"/>
        <v>0</v>
      </c>
      <c r="J2210" s="2" t="str">
        <f t="shared" ca="1" si="137"/>
        <v>New</v>
      </c>
      <c r="K2210" s="5">
        <v>45180</v>
      </c>
      <c r="L2210" s="2" t="s">
        <v>56</v>
      </c>
      <c r="M2210" s="2" t="s">
        <v>30</v>
      </c>
      <c r="N2210" s="2">
        <v>2</v>
      </c>
      <c r="O2210" s="2" t="str" cm="1">
        <f t="array" ref="O2210">_xlfn.IFS(HRData[[#This Row],[Performance Rating]]=1,"Very Dissatisfied",HRData[[#This Row],[Performance Rating]]=2,"Dissatisfied",HRData[[#This Row],[Performance Rating]]=3,"Neutral",HRData[[#This Row],[Performance Rating]]=4,"Satisfied",HRData[[#This Row],[Performance Rating]]=5,"Very Satisfied")</f>
        <v>Dissatisfied</v>
      </c>
      <c r="P2210" s="7">
        <v>102295</v>
      </c>
      <c r="Q2210" s="7">
        <v>9614</v>
      </c>
      <c r="R2210" s="2">
        <v>16</v>
      </c>
      <c r="S2210" s="2">
        <v>9</v>
      </c>
      <c r="T2210" s="2">
        <v>10</v>
      </c>
      <c r="U2210" s="2">
        <v>1</v>
      </c>
      <c r="V2210" s="2" t="str" cm="1">
        <f t="array" ref="V22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10" s="2" t="s">
        <v>40</v>
      </c>
      <c r="X2210" s="2" t="str">
        <f t="shared" si="138"/>
        <v>30-39</v>
      </c>
      <c r="Y2210" s="2" t="str">
        <f t="shared" si="139"/>
        <v>30-39</v>
      </c>
    </row>
    <row r="2211" spans="1:25" x14ac:dyDescent="0.25">
      <c r="A2211" s="2">
        <v>4929</v>
      </c>
      <c r="B2211" s="2" t="s">
        <v>2832</v>
      </c>
      <c r="C2211" s="2">
        <v>29</v>
      </c>
      <c r="D2211" s="2" t="s">
        <v>33</v>
      </c>
      <c r="E2211" s="2" t="s">
        <v>42</v>
      </c>
      <c r="F2211" s="2" t="s">
        <v>1835</v>
      </c>
      <c r="G2211" s="5">
        <v>42504</v>
      </c>
      <c r="H2211" s="2">
        <v>7.71</v>
      </c>
      <c r="I2211" s="2">
        <f t="shared" ca="1" si="136"/>
        <v>0</v>
      </c>
      <c r="J2211" s="2" t="str">
        <f t="shared" ca="1" si="137"/>
        <v>New</v>
      </c>
      <c r="K2211" s="5">
        <v>42514</v>
      </c>
      <c r="L2211" s="2" t="s">
        <v>44</v>
      </c>
      <c r="M2211" s="2" t="s">
        <v>30</v>
      </c>
      <c r="N2211" s="2">
        <v>3</v>
      </c>
      <c r="O2211" s="2" t="str" cm="1">
        <f t="array" ref="O2211">_xlfn.IFS(HRData[[#This Row],[Performance Rating]]=1,"Very Dissatisfied",HRData[[#This Row],[Performance Rating]]=2,"Dissatisfied",HRData[[#This Row],[Performance Rating]]=3,"Neutral",HRData[[#This Row],[Performance Rating]]=4,"Satisfied",HRData[[#This Row],[Performance Rating]]=5,"Very Satisfied")</f>
        <v>Neutral</v>
      </c>
      <c r="P2211" s="7">
        <v>32056</v>
      </c>
      <c r="Q2211" s="7">
        <v>7743</v>
      </c>
      <c r="R2211" s="2">
        <v>14</v>
      </c>
      <c r="S2211" s="2">
        <v>4</v>
      </c>
      <c r="T2211" s="2">
        <v>4</v>
      </c>
      <c r="U2211" s="2">
        <v>2</v>
      </c>
      <c r="V2211" s="2" t="str" cm="1">
        <f t="array" ref="V2211">_xlfn.IFS(HRData[[#This Row],[Job Satisfaction Level]]=1,"Very Dissatisfied",HRData[[#This Row],[Job Satisfaction Level]]=2,"Dissatisfied",HRData[[#This Row],[Job Satisfaction Level]]=3,"Neutral",HRData[[#This Row],[Job Satisfaction Level]]=4,"Satisfied",HRData[[#This Row],[Job Satisfaction Level]]=5,"Very Satisfied")</f>
        <v>Dissatisfied</v>
      </c>
      <c r="W2211" s="2" t="s">
        <v>40</v>
      </c>
      <c r="X2211" s="2" t="str">
        <f t="shared" si="138"/>
        <v>20-29</v>
      </c>
      <c r="Y2211" s="2" t="str">
        <f t="shared" si="139"/>
        <v>20-29</v>
      </c>
    </row>
    <row r="2212" spans="1:25" x14ac:dyDescent="0.25">
      <c r="A2212" s="2">
        <v>1515</v>
      </c>
      <c r="B2212" s="2" t="s">
        <v>2833</v>
      </c>
      <c r="C2212" s="2">
        <v>18</v>
      </c>
      <c r="D2212" s="2" t="s">
        <v>33</v>
      </c>
      <c r="E2212" s="2" t="s">
        <v>27</v>
      </c>
      <c r="F2212" s="2" t="s">
        <v>350</v>
      </c>
      <c r="G2212" s="5">
        <v>42982</v>
      </c>
      <c r="H2212" s="2">
        <v>6.4</v>
      </c>
      <c r="I2212" s="2">
        <f t="shared" ca="1" si="136"/>
        <v>6</v>
      </c>
      <c r="J2212" s="2" t="str">
        <f t="shared" ca="1" si="137"/>
        <v>5-10</v>
      </c>
      <c r="K2212" s="5"/>
      <c r="L2212" s="2" t="s">
        <v>48</v>
      </c>
      <c r="M2212" s="2" t="s">
        <v>39</v>
      </c>
      <c r="N2212" s="2">
        <v>1</v>
      </c>
      <c r="O2212" s="2" t="str" cm="1">
        <f t="array" ref="O2212">_xlfn.IFS(HRData[[#This Row],[Performance Rating]]=1,"Very Dissatisfied",HRData[[#This Row],[Performance Rating]]=2,"Dissatisfied",HRData[[#This Row],[Performance Rating]]=3,"Neutral",HRData[[#This Row],[Performance Rating]]=4,"Satisfied",HRData[[#This Row],[Performance Rating]]=5,"Very Satisfied")</f>
        <v>Very Dissatisfied</v>
      </c>
      <c r="P2212" s="7">
        <v>44124</v>
      </c>
      <c r="Q2212" s="7">
        <v>9297</v>
      </c>
      <c r="R2212" s="2">
        <v>4</v>
      </c>
      <c r="S2212" s="2">
        <v>2</v>
      </c>
      <c r="T2212" s="2">
        <v>6</v>
      </c>
      <c r="U2212" s="2">
        <v>4</v>
      </c>
      <c r="V2212" s="2" t="str" cm="1">
        <f t="array" ref="V2212">_xlfn.IFS(HRData[[#This Row],[Job Satisfaction Level]]=1,"Very Dissatisfied",HRData[[#This Row],[Job Satisfaction Level]]=2,"Dissatisfied",HRData[[#This Row],[Job Satisfaction Level]]=3,"Neutral",HRData[[#This Row],[Job Satisfaction Level]]=4,"Satisfied",HRData[[#This Row],[Job Satisfaction Level]]=5,"Very Satisfied")</f>
        <v>Satisfied</v>
      </c>
      <c r="W2212" s="2" t="s">
        <v>45</v>
      </c>
      <c r="X2212" s="2" t="str">
        <f t="shared" si="138"/>
        <v>10-19</v>
      </c>
      <c r="Y2212" s="2" t="str">
        <f t="shared" si="139"/>
        <v>10-19</v>
      </c>
    </row>
    <row r="2213" spans="1:25" x14ac:dyDescent="0.25">
      <c r="A2213" s="2">
        <v>7528</v>
      </c>
      <c r="B2213" s="2" t="s">
        <v>2834</v>
      </c>
      <c r="C2213" s="2">
        <v>30</v>
      </c>
      <c r="D2213" s="2" t="s">
        <v>33</v>
      </c>
      <c r="E2213" s="2" t="s">
        <v>37</v>
      </c>
      <c r="F2213" s="2" t="s">
        <v>384</v>
      </c>
      <c r="G2213" s="5">
        <v>41965</v>
      </c>
      <c r="H2213" s="2">
        <v>9.19</v>
      </c>
      <c r="I2213" s="2">
        <f t="shared" ca="1" si="136"/>
        <v>4</v>
      </c>
      <c r="J2213" s="2" t="str">
        <f t="shared" ca="1" si="137"/>
        <v>3-5</v>
      </c>
      <c r="K2213" s="5">
        <v>43640</v>
      </c>
      <c r="L2213" s="2" t="s">
        <v>56</v>
      </c>
      <c r="M2213" s="2" t="s">
        <v>30</v>
      </c>
      <c r="N2213" s="2">
        <v>2</v>
      </c>
      <c r="O2213" s="2" t="str" cm="1">
        <f t="array" ref="O2213">_xlfn.IFS(HRData[[#This Row],[Performance Rating]]=1,"Very Dissatisfied",HRData[[#This Row],[Performance Rating]]=2,"Dissatisfied",HRData[[#This Row],[Performance Rating]]=3,"Neutral",HRData[[#This Row],[Performance Rating]]=4,"Satisfied",HRData[[#This Row],[Performance Rating]]=5,"Very Satisfied")</f>
        <v>Dissatisfied</v>
      </c>
      <c r="P2213" s="7">
        <v>71086</v>
      </c>
      <c r="Q2213" s="7">
        <v>240</v>
      </c>
      <c r="R2213" s="2">
        <v>4</v>
      </c>
      <c r="S2213" s="2">
        <v>6</v>
      </c>
      <c r="T2213" s="2">
        <v>1</v>
      </c>
      <c r="U2213" s="2">
        <v>1</v>
      </c>
      <c r="V2213" s="2" t="str" cm="1">
        <f t="array" ref="V22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13" s="2" t="s">
        <v>40</v>
      </c>
      <c r="X2213" s="2" t="str">
        <f t="shared" si="138"/>
        <v>30-39</v>
      </c>
      <c r="Y2213" s="2" t="str">
        <f t="shared" si="139"/>
        <v>30-39</v>
      </c>
    </row>
    <row r="2214" spans="1:25" x14ac:dyDescent="0.25">
      <c r="A2214" s="2">
        <v>4868</v>
      </c>
      <c r="B2214" s="2" t="s">
        <v>2835</v>
      </c>
      <c r="C2214" s="2">
        <v>60</v>
      </c>
      <c r="D2214" s="2" t="s">
        <v>33</v>
      </c>
      <c r="E2214" s="2" t="s">
        <v>50</v>
      </c>
      <c r="F2214" s="2" t="s">
        <v>1609</v>
      </c>
      <c r="G2214" s="5">
        <v>43995</v>
      </c>
      <c r="H2214" s="2">
        <v>3.63</v>
      </c>
      <c r="I2214" s="2">
        <f t="shared" ca="1" si="136"/>
        <v>2</v>
      </c>
      <c r="J2214" s="2" t="str">
        <f t="shared" ca="1" si="137"/>
        <v>1-3</v>
      </c>
      <c r="K2214" s="5">
        <v>44830</v>
      </c>
      <c r="L2214" s="2" t="s">
        <v>56</v>
      </c>
      <c r="M2214" s="2" t="s">
        <v>30</v>
      </c>
      <c r="N2214" s="2">
        <v>2</v>
      </c>
      <c r="O2214" s="2" t="str" cm="1">
        <f t="array" ref="O2214">_xlfn.IFS(HRData[[#This Row],[Performance Rating]]=1,"Very Dissatisfied",HRData[[#This Row],[Performance Rating]]=2,"Dissatisfied",HRData[[#This Row],[Performance Rating]]=3,"Neutral",HRData[[#This Row],[Performance Rating]]=4,"Satisfied",HRData[[#This Row],[Performance Rating]]=5,"Very Satisfied")</f>
        <v>Dissatisfied</v>
      </c>
      <c r="P2214" s="7">
        <v>76326</v>
      </c>
      <c r="Q2214" s="7">
        <v>5793</v>
      </c>
      <c r="R2214" s="2">
        <v>18</v>
      </c>
      <c r="S2214" s="2">
        <v>5</v>
      </c>
      <c r="T2214" s="2">
        <v>7</v>
      </c>
      <c r="U2214" s="2">
        <v>3</v>
      </c>
      <c r="V2214" s="2" t="str" cm="1">
        <f t="array" ref="V2214">_xlfn.IFS(HRData[[#This Row],[Job Satisfaction Level]]=1,"Very Dissatisfied",HRData[[#This Row],[Job Satisfaction Level]]=2,"Dissatisfied",HRData[[#This Row],[Job Satisfaction Level]]=3,"Neutral",HRData[[#This Row],[Job Satisfaction Level]]=4,"Satisfied",HRData[[#This Row],[Job Satisfaction Level]]=5,"Very Satisfied")</f>
        <v>Neutral</v>
      </c>
      <c r="W2214" s="2" t="s">
        <v>40</v>
      </c>
      <c r="X2214" s="2" t="str">
        <f t="shared" si="138"/>
        <v>60-69</v>
      </c>
      <c r="Y2214" s="2" t="str">
        <f t="shared" si="139"/>
        <v>60-69</v>
      </c>
    </row>
    <row r="2215" spans="1:25" x14ac:dyDescent="0.25">
      <c r="A2215" s="2">
        <v>2579</v>
      </c>
      <c r="B2215" s="2" t="s">
        <v>2836</v>
      </c>
      <c r="C2215" s="2">
        <v>20</v>
      </c>
      <c r="D2215" s="2" t="s">
        <v>33</v>
      </c>
      <c r="E2215" s="2" t="s">
        <v>37</v>
      </c>
      <c r="F2215" s="2" t="s">
        <v>980</v>
      </c>
      <c r="G2215" s="5">
        <v>44072</v>
      </c>
      <c r="H2215" s="2">
        <v>3.42</v>
      </c>
      <c r="I2215" s="2">
        <f t="shared" ca="1" si="136"/>
        <v>1</v>
      </c>
      <c r="J2215" s="2" t="str">
        <f t="shared" ca="1" si="137"/>
        <v>1-3</v>
      </c>
      <c r="K2215" s="5">
        <v>44661</v>
      </c>
      <c r="L2215" s="2" t="s">
        <v>56</v>
      </c>
      <c r="M2215" s="2" t="s">
        <v>30</v>
      </c>
      <c r="N2215" s="2">
        <v>3</v>
      </c>
      <c r="O2215" s="2" t="str" cm="1">
        <f t="array" ref="O2215">_xlfn.IFS(HRData[[#This Row],[Performance Rating]]=1,"Very Dissatisfied",HRData[[#This Row],[Performance Rating]]=2,"Dissatisfied",HRData[[#This Row],[Performance Rating]]=3,"Neutral",HRData[[#This Row],[Performance Rating]]=4,"Satisfied",HRData[[#This Row],[Performance Rating]]=5,"Very Satisfied")</f>
        <v>Neutral</v>
      </c>
      <c r="P2215" s="7">
        <v>31424</v>
      </c>
      <c r="Q2215" s="7">
        <v>662</v>
      </c>
      <c r="R2215" s="2">
        <v>7</v>
      </c>
      <c r="S2215" s="2">
        <v>4</v>
      </c>
      <c r="T2215" s="2">
        <v>6</v>
      </c>
      <c r="U2215" s="2">
        <v>2</v>
      </c>
      <c r="V2215" s="2" t="str" cm="1">
        <f t="array" ref="V2215">_xlfn.IFS(HRData[[#This Row],[Job Satisfaction Level]]=1,"Very Dissatisfied",HRData[[#This Row],[Job Satisfaction Level]]=2,"Dissatisfied",HRData[[#This Row],[Job Satisfaction Level]]=3,"Neutral",HRData[[#This Row],[Job Satisfaction Level]]=4,"Satisfied",HRData[[#This Row],[Job Satisfaction Level]]=5,"Very Satisfied")</f>
        <v>Dissatisfied</v>
      </c>
      <c r="W2215" s="2" t="s">
        <v>31</v>
      </c>
      <c r="X2215" s="2" t="str">
        <f t="shared" si="138"/>
        <v>20-29</v>
      </c>
      <c r="Y2215" s="2" t="str">
        <f t="shared" si="139"/>
        <v>20-29</v>
      </c>
    </row>
    <row r="2216" spans="1:25" x14ac:dyDescent="0.25">
      <c r="A2216" s="2">
        <v>7030</v>
      </c>
      <c r="B2216" s="2" t="s">
        <v>2837</v>
      </c>
      <c r="C2216" s="2">
        <v>34</v>
      </c>
      <c r="D2216" s="2" t="s">
        <v>33</v>
      </c>
      <c r="E2216" s="2" t="s">
        <v>42</v>
      </c>
      <c r="F2216" s="2" t="s">
        <v>129</v>
      </c>
      <c r="G2216" s="5">
        <v>44674</v>
      </c>
      <c r="H2216" s="2">
        <v>1.77</v>
      </c>
      <c r="I2216" s="2">
        <f t="shared" ca="1" si="136"/>
        <v>1</v>
      </c>
      <c r="J2216" s="2" t="str">
        <f t="shared" ca="1" si="137"/>
        <v>1-3</v>
      </c>
      <c r="K2216" s="5">
        <v>45071</v>
      </c>
      <c r="L2216" s="2" t="s">
        <v>48</v>
      </c>
      <c r="M2216" s="2" t="s">
        <v>30</v>
      </c>
      <c r="N2216" s="2">
        <v>5</v>
      </c>
      <c r="O2216" s="2" t="str" cm="1">
        <f t="array" ref="O2216">_xlfn.IFS(HRData[[#This Row],[Performance Rating]]=1,"Very Dissatisfied",HRData[[#This Row],[Performance Rating]]=2,"Dissatisfied",HRData[[#This Row],[Performance Rating]]=3,"Neutral",HRData[[#This Row],[Performance Rating]]=4,"Satisfied",HRData[[#This Row],[Performance Rating]]=5,"Very Satisfied")</f>
        <v>Very Satisfied</v>
      </c>
      <c r="P2216" s="7">
        <v>69997</v>
      </c>
      <c r="Q2216" s="7">
        <v>6488</v>
      </c>
      <c r="R2216" s="2">
        <v>18</v>
      </c>
      <c r="S2216" s="2">
        <v>6</v>
      </c>
      <c r="T2216" s="2">
        <v>4</v>
      </c>
      <c r="U2216" s="2">
        <v>4</v>
      </c>
      <c r="V2216" s="2" t="str" cm="1">
        <f t="array" ref="V2216">_xlfn.IFS(HRData[[#This Row],[Job Satisfaction Level]]=1,"Very Dissatisfied",HRData[[#This Row],[Job Satisfaction Level]]=2,"Dissatisfied",HRData[[#This Row],[Job Satisfaction Level]]=3,"Neutral",HRData[[#This Row],[Job Satisfaction Level]]=4,"Satisfied",HRData[[#This Row],[Job Satisfaction Level]]=5,"Very Satisfied")</f>
        <v>Satisfied</v>
      </c>
      <c r="W2216" s="2" t="s">
        <v>40</v>
      </c>
      <c r="X2216" s="2" t="str">
        <f t="shared" si="138"/>
        <v>30-39</v>
      </c>
      <c r="Y2216" s="2" t="str">
        <f t="shared" si="139"/>
        <v>30-39</v>
      </c>
    </row>
    <row r="2217" spans="1:25" x14ac:dyDescent="0.25">
      <c r="A2217" s="2">
        <v>5712</v>
      </c>
      <c r="B2217" s="2" t="s">
        <v>2838</v>
      </c>
      <c r="C2217" s="2">
        <v>62</v>
      </c>
      <c r="D2217" s="2" t="s">
        <v>33</v>
      </c>
      <c r="E2217" s="2" t="s">
        <v>37</v>
      </c>
      <c r="F2217" s="2" t="s">
        <v>1906</v>
      </c>
      <c r="G2217" s="5">
        <v>41702</v>
      </c>
      <c r="H2217" s="2">
        <v>9.91</v>
      </c>
      <c r="I2217" s="2">
        <f t="shared" ca="1" si="136"/>
        <v>10</v>
      </c>
      <c r="J2217" s="2" t="str">
        <f t="shared" ca="1" si="137"/>
        <v>10+</v>
      </c>
      <c r="K2217" s="5"/>
      <c r="L2217" s="2" t="s">
        <v>56</v>
      </c>
      <c r="M2217" s="2" t="s">
        <v>39</v>
      </c>
      <c r="N2217" s="2">
        <v>4</v>
      </c>
      <c r="O2217" s="2" t="str" cm="1">
        <f t="array" ref="O2217">_xlfn.IFS(HRData[[#This Row],[Performance Rating]]=1,"Very Dissatisfied",HRData[[#This Row],[Performance Rating]]=2,"Dissatisfied",HRData[[#This Row],[Performance Rating]]=3,"Neutral",HRData[[#This Row],[Performance Rating]]=4,"Satisfied",HRData[[#This Row],[Performance Rating]]=5,"Very Satisfied")</f>
        <v>Satisfied</v>
      </c>
      <c r="P2217" s="7">
        <v>92069</v>
      </c>
      <c r="Q2217" s="7">
        <v>2470</v>
      </c>
      <c r="R2217" s="2">
        <v>8</v>
      </c>
      <c r="S2217" s="2">
        <v>9</v>
      </c>
      <c r="T2217" s="2">
        <v>1</v>
      </c>
      <c r="U2217" s="2">
        <v>2</v>
      </c>
      <c r="V2217" s="2" t="str" cm="1">
        <f t="array" ref="V2217">_xlfn.IFS(HRData[[#This Row],[Job Satisfaction Level]]=1,"Very Dissatisfied",HRData[[#This Row],[Job Satisfaction Level]]=2,"Dissatisfied",HRData[[#This Row],[Job Satisfaction Level]]=3,"Neutral",HRData[[#This Row],[Job Satisfaction Level]]=4,"Satisfied",HRData[[#This Row],[Job Satisfaction Level]]=5,"Very Satisfied")</f>
        <v>Dissatisfied</v>
      </c>
      <c r="W2217" s="2" t="s">
        <v>45</v>
      </c>
      <c r="X2217" s="2" t="str">
        <f t="shared" si="138"/>
        <v>60-69</v>
      </c>
      <c r="Y2217" s="2" t="str">
        <f t="shared" si="139"/>
        <v>60-69</v>
      </c>
    </row>
    <row r="2218" spans="1:25" x14ac:dyDescent="0.25">
      <c r="A2218" s="2">
        <v>5830</v>
      </c>
      <c r="B2218" s="2" t="s">
        <v>2839</v>
      </c>
      <c r="C2218" s="2">
        <v>40</v>
      </c>
      <c r="D2218" s="2" t="s">
        <v>33</v>
      </c>
      <c r="E2218" s="2" t="s">
        <v>42</v>
      </c>
      <c r="F2218" s="2" t="s">
        <v>933</v>
      </c>
      <c r="G2218" s="5">
        <v>44748</v>
      </c>
      <c r="H2218" s="2">
        <v>1.56</v>
      </c>
      <c r="I2218" s="2">
        <f t="shared" ca="1" si="136"/>
        <v>0</v>
      </c>
      <c r="J2218" s="2" t="str">
        <f t="shared" ca="1" si="137"/>
        <v>New</v>
      </c>
      <c r="K2218" s="5">
        <v>44942</v>
      </c>
      <c r="L2218" s="2" t="s">
        <v>56</v>
      </c>
      <c r="M2218" s="2" t="s">
        <v>30</v>
      </c>
      <c r="N2218" s="2">
        <v>1</v>
      </c>
      <c r="O2218" s="2" t="str" cm="1">
        <f t="array" ref="O2218">_xlfn.IFS(HRData[[#This Row],[Performance Rating]]=1,"Very Dissatisfied",HRData[[#This Row],[Performance Rating]]=2,"Dissatisfied",HRData[[#This Row],[Performance Rating]]=3,"Neutral",HRData[[#This Row],[Performance Rating]]=4,"Satisfied",HRData[[#This Row],[Performance Rating]]=5,"Very Satisfied")</f>
        <v>Very Dissatisfied</v>
      </c>
      <c r="P2218" s="7">
        <v>102000</v>
      </c>
      <c r="Q2218" s="7">
        <v>4610</v>
      </c>
      <c r="R2218" s="2">
        <v>2</v>
      </c>
      <c r="S2218" s="2">
        <v>8</v>
      </c>
      <c r="T2218" s="2">
        <v>6</v>
      </c>
      <c r="U2218" s="2">
        <v>4</v>
      </c>
      <c r="V2218" s="2" t="str" cm="1">
        <f t="array" ref="V2218">_xlfn.IFS(HRData[[#This Row],[Job Satisfaction Level]]=1,"Very Dissatisfied",HRData[[#This Row],[Job Satisfaction Level]]=2,"Dissatisfied",HRData[[#This Row],[Job Satisfaction Level]]=3,"Neutral",HRData[[#This Row],[Job Satisfaction Level]]=4,"Satisfied",HRData[[#This Row],[Job Satisfaction Level]]=5,"Very Satisfied")</f>
        <v>Satisfied</v>
      </c>
      <c r="W2218" s="2" t="s">
        <v>31</v>
      </c>
      <c r="X2218" s="2" t="str">
        <f t="shared" si="138"/>
        <v>40-49</v>
      </c>
      <c r="Y2218" s="2" t="str">
        <f t="shared" si="139"/>
        <v>40-49</v>
      </c>
    </row>
    <row r="2219" spans="1:25" x14ac:dyDescent="0.25">
      <c r="A2219" s="2">
        <v>9294</v>
      </c>
      <c r="B2219" s="2" t="s">
        <v>2840</v>
      </c>
      <c r="C2219" s="2">
        <v>25</v>
      </c>
      <c r="D2219" s="2" t="s">
        <v>33</v>
      </c>
      <c r="E2219" s="2" t="s">
        <v>34</v>
      </c>
      <c r="F2219" s="2" t="s">
        <v>284</v>
      </c>
      <c r="G2219" s="5">
        <v>42078</v>
      </c>
      <c r="H2219" s="2">
        <v>8.8800000000000008</v>
      </c>
      <c r="I2219" s="2">
        <f t="shared" ca="1" si="136"/>
        <v>5</v>
      </c>
      <c r="J2219" s="2" t="str">
        <f t="shared" ca="1" si="137"/>
        <v>5-10</v>
      </c>
      <c r="K2219" s="5">
        <v>44186</v>
      </c>
      <c r="L2219" s="2" t="s">
        <v>29</v>
      </c>
      <c r="M2219" s="2" t="s">
        <v>30</v>
      </c>
      <c r="N2219" s="2">
        <v>4</v>
      </c>
      <c r="O2219" s="2" t="str" cm="1">
        <f t="array" ref="O2219">_xlfn.IFS(HRData[[#This Row],[Performance Rating]]=1,"Very Dissatisfied",HRData[[#This Row],[Performance Rating]]=2,"Dissatisfied",HRData[[#This Row],[Performance Rating]]=3,"Neutral",HRData[[#This Row],[Performance Rating]]=4,"Satisfied",HRData[[#This Row],[Performance Rating]]=5,"Very Satisfied")</f>
        <v>Satisfied</v>
      </c>
      <c r="P2219" s="7">
        <v>117357</v>
      </c>
      <c r="Q2219" s="7">
        <v>3803</v>
      </c>
      <c r="R2219" s="2">
        <v>15</v>
      </c>
      <c r="S2219" s="2">
        <v>5</v>
      </c>
      <c r="T2219" s="2">
        <v>6</v>
      </c>
      <c r="U2219" s="2">
        <v>3</v>
      </c>
      <c r="V2219" s="2" t="str" cm="1">
        <f t="array" ref="V2219">_xlfn.IFS(HRData[[#This Row],[Job Satisfaction Level]]=1,"Very Dissatisfied",HRData[[#This Row],[Job Satisfaction Level]]=2,"Dissatisfied",HRData[[#This Row],[Job Satisfaction Level]]=3,"Neutral",HRData[[#This Row],[Job Satisfaction Level]]=4,"Satisfied",HRData[[#This Row],[Job Satisfaction Level]]=5,"Very Satisfied")</f>
        <v>Neutral</v>
      </c>
      <c r="W2219" s="2" t="s">
        <v>45</v>
      </c>
      <c r="X2219" s="2" t="str">
        <f t="shared" si="138"/>
        <v>20-29</v>
      </c>
      <c r="Y2219" s="2" t="str">
        <f t="shared" si="139"/>
        <v>20-29</v>
      </c>
    </row>
    <row r="2220" spans="1:25" x14ac:dyDescent="0.25">
      <c r="A2220" s="2">
        <v>9190</v>
      </c>
      <c r="B2220" s="2" t="s">
        <v>2841</v>
      </c>
      <c r="C2220" s="2">
        <v>63</v>
      </c>
      <c r="D2220" s="2" t="s">
        <v>33</v>
      </c>
      <c r="E2220" s="2" t="s">
        <v>42</v>
      </c>
      <c r="F2220" s="2" t="s">
        <v>1622</v>
      </c>
      <c r="G2220" s="5">
        <v>43565</v>
      </c>
      <c r="H2220" s="2">
        <v>4.8099999999999996</v>
      </c>
      <c r="I2220" s="2">
        <f t="shared" ca="1" si="136"/>
        <v>3</v>
      </c>
      <c r="J2220" s="2" t="str">
        <f t="shared" ca="1" si="137"/>
        <v>3-5</v>
      </c>
      <c r="K2220" s="5">
        <v>44976</v>
      </c>
      <c r="L2220" s="2" t="s">
        <v>56</v>
      </c>
      <c r="M2220" s="2" t="s">
        <v>30</v>
      </c>
      <c r="N2220" s="2">
        <v>5</v>
      </c>
      <c r="O2220" s="2" t="str" cm="1">
        <f t="array" ref="O2220">_xlfn.IFS(HRData[[#This Row],[Performance Rating]]=1,"Very Dissatisfied",HRData[[#This Row],[Performance Rating]]=2,"Dissatisfied",HRData[[#This Row],[Performance Rating]]=3,"Neutral",HRData[[#This Row],[Performance Rating]]=4,"Satisfied",HRData[[#This Row],[Performance Rating]]=5,"Very Satisfied")</f>
        <v>Very Satisfied</v>
      </c>
      <c r="P2220" s="7">
        <v>144193</v>
      </c>
      <c r="Q2220" s="7">
        <v>5127</v>
      </c>
      <c r="R2220" s="2">
        <v>6</v>
      </c>
      <c r="S2220" s="2">
        <v>8</v>
      </c>
      <c r="T2220" s="2">
        <v>5</v>
      </c>
      <c r="U2220" s="2">
        <v>1</v>
      </c>
      <c r="V2220" s="2" t="str" cm="1">
        <f t="array" ref="V22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20" s="2" t="s">
        <v>31</v>
      </c>
      <c r="X2220" s="2" t="str">
        <f t="shared" si="138"/>
        <v>60-69</v>
      </c>
      <c r="Y2220" s="2" t="str">
        <f t="shared" si="139"/>
        <v>60-69</v>
      </c>
    </row>
    <row r="2221" spans="1:25" x14ac:dyDescent="0.25">
      <c r="A2221" s="2">
        <v>4201</v>
      </c>
      <c r="B2221" s="2" t="s">
        <v>2842</v>
      </c>
      <c r="C2221" s="2">
        <v>28</v>
      </c>
      <c r="D2221" s="2" t="s">
        <v>33</v>
      </c>
      <c r="E2221" s="2" t="s">
        <v>50</v>
      </c>
      <c r="F2221" s="2" t="s">
        <v>1551</v>
      </c>
      <c r="G2221" s="5">
        <v>43153</v>
      </c>
      <c r="H2221" s="2">
        <v>5.93</v>
      </c>
      <c r="I2221" s="2">
        <f t="shared" ca="1" si="136"/>
        <v>2</v>
      </c>
      <c r="J2221" s="2" t="str">
        <f t="shared" ca="1" si="137"/>
        <v>1-3</v>
      </c>
      <c r="K2221" s="5">
        <v>44051</v>
      </c>
      <c r="L2221" s="2" t="s">
        <v>48</v>
      </c>
      <c r="M2221" s="2" t="s">
        <v>30</v>
      </c>
      <c r="N2221" s="2">
        <v>1</v>
      </c>
      <c r="O2221" s="2" t="str" cm="1">
        <f t="array" ref="O2221">_xlfn.IFS(HRData[[#This Row],[Performance Rating]]=1,"Very Dissatisfied",HRData[[#This Row],[Performance Rating]]=2,"Dissatisfied",HRData[[#This Row],[Performance Rating]]=3,"Neutral",HRData[[#This Row],[Performance Rating]]=4,"Satisfied",HRData[[#This Row],[Performance Rating]]=5,"Very Satisfied")</f>
        <v>Very Dissatisfied</v>
      </c>
      <c r="P2221" s="7">
        <v>123525</v>
      </c>
      <c r="Q2221" s="7">
        <v>9329</v>
      </c>
      <c r="R2221" s="2">
        <v>16</v>
      </c>
      <c r="S2221" s="2">
        <v>8</v>
      </c>
      <c r="T2221" s="2">
        <v>2</v>
      </c>
      <c r="U2221" s="2">
        <v>1</v>
      </c>
      <c r="V2221" s="2" t="str" cm="1">
        <f t="array" ref="V22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21" s="2" t="s">
        <v>45</v>
      </c>
      <c r="X2221" s="2" t="str">
        <f t="shared" si="138"/>
        <v>20-29</v>
      </c>
      <c r="Y2221" s="2" t="str">
        <f t="shared" si="139"/>
        <v>20-29</v>
      </c>
    </row>
    <row r="2222" spans="1:25" x14ac:dyDescent="0.25">
      <c r="A2222" s="2">
        <v>8209</v>
      </c>
      <c r="B2222" s="2" t="s">
        <v>2843</v>
      </c>
      <c r="C2222" s="2">
        <v>25</v>
      </c>
      <c r="D2222" s="2" t="s">
        <v>33</v>
      </c>
      <c r="E2222" s="2" t="s">
        <v>27</v>
      </c>
      <c r="F2222" s="2" t="s">
        <v>275</v>
      </c>
      <c r="G2222" s="5">
        <v>41814</v>
      </c>
      <c r="H2222" s="2">
        <v>9.6</v>
      </c>
      <c r="I2222" s="2">
        <f t="shared" ca="1" si="136"/>
        <v>0</v>
      </c>
      <c r="J2222" s="2" t="str">
        <f t="shared" ca="1" si="137"/>
        <v>New</v>
      </c>
      <c r="K2222" s="5">
        <v>41968</v>
      </c>
      <c r="L2222" s="2" t="s">
        <v>48</v>
      </c>
      <c r="M2222" s="2" t="s">
        <v>30</v>
      </c>
      <c r="N2222" s="2">
        <v>5</v>
      </c>
      <c r="O2222" s="2" t="str" cm="1">
        <f t="array" ref="O2222">_xlfn.IFS(HRData[[#This Row],[Performance Rating]]=1,"Very Dissatisfied",HRData[[#This Row],[Performance Rating]]=2,"Dissatisfied",HRData[[#This Row],[Performance Rating]]=3,"Neutral",HRData[[#This Row],[Performance Rating]]=4,"Satisfied",HRData[[#This Row],[Performance Rating]]=5,"Very Satisfied")</f>
        <v>Very Satisfied</v>
      </c>
      <c r="P2222" s="7">
        <v>117007</v>
      </c>
      <c r="Q2222" s="7">
        <v>5050</v>
      </c>
      <c r="R2222" s="2">
        <v>7</v>
      </c>
      <c r="S2222" s="2">
        <v>5</v>
      </c>
      <c r="T2222" s="2">
        <v>3</v>
      </c>
      <c r="U2222" s="2">
        <v>3</v>
      </c>
      <c r="V2222" s="2" t="str" cm="1">
        <f t="array" ref="V2222">_xlfn.IFS(HRData[[#This Row],[Job Satisfaction Level]]=1,"Very Dissatisfied",HRData[[#This Row],[Job Satisfaction Level]]=2,"Dissatisfied",HRData[[#This Row],[Job Satisfaction Level]]=3,"Neutral",HRData[[#This Row],[Job Satisfaction Level]]=4,"Satisfied",HRData[[#This Row],[Job Satisfaction Level]]=5,"Very Satisfied")</f>
        <v>Neutral</v>
      </c>
      <c r="W2222" s="2" t="s">
        <v>45</v>
      </c>
      <c r="X2222" s="2" t="str">
        <f t="shared" si="138"/>
        <v>20-29</v>
      </c>
      <c r="Y2222" s="2" t="str">
        <f t="shared" si="139"/>
        <v>20-29</v>
      </c>
    </row>
    <row r="2223" spans="1:25" x14ac:dyDescent="0.25">
      <c r="A2223" s="2">
        <v>4546</v>
      </c>
      <c r="B2223" s="2" t="s">
        <v>2844</v>
      </c>
      <c r="C2223" s="2">
        <v>44</v>
      </c>
      <c r="D2223" s="2" t="s">
        <v>33</v>
      </c>
      <c r="E2223" s="2" t="s">
        <v>37</v>
      </c>
      <c r="F2223" s="2" t="s">
        <v>2609</v>
      </c>
      <c r="G2223" s="5">
        <v>44967</v>
      </c>
      <c r="H2223" s="2">
        <v>0.96</v>
      </c>
      <c r="I2223" s="2">
        <f t="shared" ca="1" si="136"/>
        <v>1</v>
      </c>
      <c r="J2223" s="2" t="str">
        <f t="shared" ca="1" si="137"/>
        <v>1-3</v>
      </c>
      <c r="K2223" s="5"/>
      <c r="L2223" s="2" t="s">
        <v>44</v>
      </c>
      <c r="M2223" s="2" t="s">
        <v>39</v>
      </c>
      <c r="N2223" s="2">
        <v>2</v>
      </c>
      <c r="O2223" s="2" t="str" cm="1">
        <f t="array" ref="O2223">_xlfn.IFS(HRData[[#This Row],[Performance Rating]]=1,"Very Dissatisfied",HRData[[#This Row],[Performance Rating]]=2,"Dissatisfied",HRData[[#This Row],[Performance Rating]]=3,"Neutral",HRData[[#This Row],[Performance Rating]]=4,"Satisfied",HRData[[#This Row],[Performance Rating]]=5,"Very Satisfied")</f>
        <v>Dissatisfied</v>
      </c>
      <c r="P2223" s="7">
        <v>96154</v>
      </c>
      <c r="Q2223" s="7">
        <v>4696</v>
      </c>
      <c r="R2223" s="2">
        <v>15</v>
      </c>
      <c r="S2223" s="2">
        <v>8</v>
      </c>
      <c r="T2223" s="2">
        <v>0</v>
      </c>
      <c r="U2223" s="2">
        <v>3</v>
      </c>
      <c r="V2223" s="2" t="str" cm="1">
        <f t="array" ref="V2223">_xlfn.IFS(HRData[[#This Row],[Job Satisfaction Level]]=1,"Very Dissatisfied",HRData[[#This Row],[Job Satisfaction Level]]=2,"Dissatisfied",HRData[[#This Row],[Job Satisfaction Level]]=3,"Neutral",HRData[[#This Row],[Job Satisfaction Level]]=4,"Satisfied",HRData[[#This Row],[Job Satisfaction Level]]=5,"Very Satisfied")</f>
        <v>Neutral</v>
      </c>
      <c r="W2223" s="2" t="s">
        <v>31</v>
      </c>
      <c r="X2223" s="2" t="str">
        <f t="shared" si="138"/>
        <v>40-49</v>
      </c>
      <c r="Y2223" s="2" t="str">
        <f t="shared" si="139"/>
        <v>40-49</v>
      </c>
    </row>
    <row r="2224" spans="1:25" x14ac:dyDescent="0.25">
      <c r="A2224" s="2">
        <v>2819</v>
      </c>
      <c r="B2224" s="2" t="s">
        <v>2845</v>
      </c>
      <c r="C2224" s="2">
        <v>60</v>
      </c>
      <c r="D2224" s="2" t="s">
        <v>33</v>
      </c>
      <c r="E2224" s="2" t="s">
        <v>27</v>
      </c>
      <c r="F2224" s="2" t="s">
        <v>1013</v>
      </c>
      <c r="G2224" s="5">
        <v>42418</v>
      </c>
      <c r="H2224" s="2">
        <v>7.95</v>
      </c>
      <c r="I2224" s="2">
        <f t="shared" ca="1" si="136"/>
        <v>8</v>
      </c>
      <c r="J2224" s="2" t="str">
        <f t="shared" ca="1" si="137"/>
        <v>5-10</v>
      </c>
      <c r="K2224" s="5"/>
      <c r="L2224" s="2" t="s">
        <v>56</v>
      </c>
      <c r="M2224" s="2" t="s">
        <v>39</v>
      </c>
      <c r="N2224" s="2">
        <v>2</v>
      </c>
      <c r="O2224" s="2" t="str" cm="1">
        <f t="array" ref="O2224">_xlfn.IFS(HRData[[#This Row],[Performance Rating]]=1,"Very Dissatisfied",HRData[[#This Row],[Performance Rating]]=2,"Dissatisfied",HRData[[#This Row],[Performance Rating]]=3,"Neutral",HRData[[#This Row],[Performance Rating]]=4,"Satisfied",HRData[[#This Row],[Performance Rating]]=5,"Very Satisfied")</f>
        <v>Dissatisfied</v>
      </c>
      <c r="P2224" s="7">
        <v>61904</v>
      </c>
      <c r="Q2224" s="7">
        <v>653</v>
      </c>
      <c r="R2224" s="2">
        <v>17</v>
      </c>
      <c r="S2224" s="2">
        <v>2</v>
      </c>
      <c r="T2224" s="2">
        <v>7</v>
      </c>
      <c r="U2224" s="2">
        <v>3</v>
      </c>
      <c r="V2224" s="2" t="str" cm="1">
        <f t="array" ref="V2224">_xlfn.IFS(HRData[[#This Row],[Job Satisfaction Level]]=1,"Very Dissatisfied",HRData[[#This Row],[Job Satisfaction Level]]=2,"Dissatisfied",HRData[[#This Row],[Job Satisfaction Level]]=3,"Neutral",HRData[[#This Row],[Job Satisfaction Level]]=4,"Satisfied",HRData[[#This Row],[Job Satisfaction Level]]=5,"Very Satisfied")</f>
        <v>Neutral</v>
      </c>
      <c r="W2224" s="2" t="s">
        <v>45</v>
      </c>
      <c r="X2224" s="2" t="str">
        <f t="shared" si="138"/>
        <v>60-69</v>
      </c>
      <c r="Y2224" s="2" t="str">
        <f t="shared" si="139"/>
        <v>60-69</v>
      </c>
    </row>
    <row r="2225" spans="1:25" x14ac:dyDescent="0.25">
      <c r="A2225" s="2">
        <v>6859</v>
      </c>
      <c r="B2225" s="2" t="s">
        <v>1446</v>
      </c>
      <c r="C2225" s="2">
        <v>33</v>
      </c>
      <c r="D2225" s="2" t="s">
        <v>33</v>
      </c>
      <c r="E2225" s="2" t="s">
        <v>50</v>
      </c>
      <c r="F2225" s="2" t="s">
        <v>698</v>
      </c>
      <c r="G2225" s="5">
        <v>42749</v>
      </c>
      <c r="H2225" s="2">
        <v>7.04</v>
      </c>
      <c r="I2225" s="2">
        <f t="shared" ca="1" si="136"/>
        <v>7</v>
      </c>
      <c r="J2225" s="2" t="str">
        <f t="shared" ca="1" si="137"/>
        <v>5-10</v>
      </c>
      <c r="K2225" s="5"/>
      <c r="L2225" s="2" t="s">
        <v>56</v>
      </c>
      <c r="M2225" s="2" t="s">
        <v>39</v>
      </c>
      <c r="N2225" s="2">
        <v>1</v>
      </c>
      <c r="O2225" s="2" t="str" cm="1">
        <f t="array" ref="O2225">_xlfn.IFS(HRData[[#This Row],[Performance Rating]]=1,"Very Dissatisfied",HRData[[#This Row],[Performance Rating]]=2,"Dissatisfied",HRData[[#This Row],[Performance Rating]]=3,"Neutral",HRData[[#This Row],[Performance Rating]]=4,"Satisfied",HRData[[#This Row],[Performance Rating]]=5,"Very Satisfied")</f>
        <v>Very Dissatisfied</v>
      </c>
      <c r="P2225" s="7">
        <v>36113</v>
      </c>
      <c r="Q2225" s="7">
        <v>3675</v>
      </c>
      <c r="R2225" s="2">
        <v>3</v>
      </c>
      <c r="S2225" s="2">
        <v>5</v>
      </c>
      <c r="T2225" s="2">
        <v>0</v>
      </c>
      <c r="U2225" s="2">
        <v>3</v>
      </c>
      <c r="V2225" s="2" t="str" cm="1">
        <f t="array" ref="V2225">_xlfn.IFS(HRData[[#This Row],[Job Satisfaction Level]]=1,"Very Dissatisfied",HRData[[#This Row],[Job Satisfaction Level]]=2,"Dissatisfied",HRData[[#This Row],[Job Satisfaction Level]]=3,"Neutral",HRData[[#This Row],[Job Satisfaction Level]]=4,"Satisfied",HRData[[#This Row],[Job Satisfaction Level]]=5,"Very Satisfied")</f>
        <v>Neutral</v>
      </c>
      <c r="W2225" s="2" t="s">
        <v>31</v>
      </c>
      <c r="X2225" s="2" t="str">
        <f t="shared" si="138"/>
        <v>30-39</v>
      </c>
      <c r="Y2225" s="2" t="str">
        <f t="shared" si="139"/>
        <v>30-39</v>
      </c>
    </row>
    <row r="2226" spans="1:25" x14ac:dyDescent="0.25">
      <c r="A2226" s="2">
        <v>5584</v>
      </c>
      <c r="B2226" s="2" t="s">
        <v>2846</v>
      </c>
      <c r="C2226" s="2">
        <v>52</v>
      </c>
      <c r="D2226" s="2" t="s">
        <v>33</v>
      </c>
      <c r="E2226" s="2" t="s">
        <v>37</v>
      </c>
      <c r="F2226" s="2" t="s">
        <v>2631</v>
      </c>
      <c r="G2226" s="5">
        <v>42644</v>
      </c>
      <c r="H2226" s="2">
        <v>7.33</v>
      </c>
      <c r="I2226" s="2">
        <f t="shared" ca="1" si="136"/>
        <v>5</v>
      </c>
      <c r="J2226" s="2" t="str">
        <f t="shared" ca="1" si="137"/>
        <v>5-10</v>
      </c>
      <c r="K2226" s="5">
        <v>44471</v>
      </c>
      <c r="L2226" s="2" t="s">
        <v>44</v>
      </c>
      <c r="M2226" s="2" t="s">
        <v>30</v>
      </c>
      <c r="N2226" s="2">
        <v>1</v>
      </c>
      <c r="O2226" s="2" t="str" cm="1">
        <f t="array" ref="O2226">_xlfn.IFS(HRData[[#This Row],[Performance Rating]]=1,"Very Dissatisfied",HRData[[#This Row],[Performance Rating]]=2,"Dissatisfied",HRData[[#This Row],[Performance Rating]]=3,"Neutral",HRData[[#This Row],[Performance Rating]]=4,"Satisfied",HRData[[#This Row],[Performance Rating]]=5,"Very Satisfied")</f>
        <v>Very Dissatisfied</v>
      </c>
      <c r="P2226" s="7">
        <v>33407</v>
      </c>
      <c r="Q2226" s="7">
        <v>6616</v>
      </c>
      <c r="R2226" s="2">
        <v>7</v>
      </c>
      <c r="S2226" s="2">
        <v>8</v>
      </c>
      <c r="T2226" s="2">
        <v>6</v>
      </c>
      <c r="U2226" s="2">
        <v>1</v>
      </c>
      <c r="V2226" s="2" t="str" cm="1">
        <f t="array" ref="V22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26" s="2" t="s">
        <v>45</v>
      </c>
      <c r="X2226" s="2" t="str">
        <f t="shared" si="138"/>
        <v>50-59</v>
      </c>
      <c r="Y2226" s="2" t="str">
        <f t="shared" si="139"/>
        <v>50-59</v>
      </c>
    </row>
    <row r="2227" spans="1:25" x14ac:dyDescent="0.25">
      <c r="A2227" s="2">
        <v>4462</v>
      </c>
      <c r="B2227" s="2" t="s">
        <v>2847</v>
      </c>
      <c r="C2227" s="2">
        <v>58</v>
      </c>
      <c r="D2227" s="2" t="s">
        <v>33</v>
      </c>
      <c r="E2227" s="2" t="s">
        <v>27</v>
      </c>
      <c r="F2227" s="2" t="s">
        <v>1600</v>
      </c>
      <c r="G2227" s="5">
        <v>43686</v>
      </c>
      <c r="H2227" s="2">
        <v>4.47</v>
      </c>
      <c r="I2227" s="2">
        <f t="shared" ca="1" si="136"/>
        <v>4</v>
      </c>
      <c r="J2227" s="2" t="str">
        <f t="shared" ca="1" si="137"/>
        <v>3-5</v>
      </c>
      <c r="K2227" s="5"/>
      <c r="L2227" s="2" t="s">
        <v>29</v>
      </c>
      <c r="M2227" s="2" t="s">
        <v>39</v>
      </c>
      <c r="N2227" s="2">
        <v>1</v>
      </c>
      <c r="O2227" s="2" t="str" cm="1">
        <f t="array" ref="O2227">_xlfn.IFS(HRData[[#This Row],[Performance Rating]]=1,"Very Dissatisfied",HRData[[#This Row],[Performance Rating]]=2,"Dissatisfied",HRData[[#This Row],[Performance Rating]]=3,"Neutral",HRData[[#This Row],[Performance Rating]]=4,"Satisfied",HRData[[#This Row],[Performance Rating]]=5,"Very Satisfied")</f>
        <v>Very Dissatisfied</v>
      </c>
      <c r="P2227" s="7">
        <v>53615</v>
      </c>
      <c r="Q2227" s="7">
        <v>8394</v>
      </c>
      <c r="R2227" s="2">
        <v>4</v>
      </c>
      <c r="S2227" s="2">
        <v>3</v>
      </c>
      <c r="T2227" s="2">
        <v>2</v>
      </c>
      <c r="U2227" s="2">
        <v>2</v>
      </c>
      <c r="V2227" s="2" t="str" cm="1">
        <f t="array" ref="V2227">_xlfn.IFS(HRData[[#This Row],[Job Satisfaction Level]]=1,"Very Dissatisfied",HRData[[#This Row],[Job Satisfaction Level]]=2,"Dissatisfied",HRData[[#This Row],[Job Satisfaction Level]]=3,"Neutral",HRData[[#This Row],[Job Satisfaction Level]]=4,"Satisfied",HRData[[#This Row],[Job Satisfaction Level]]=5,"Very Satisfied")</f>
        <v>Dissatisfied</v>
      </c>
      <c r="W2227" s="2" t="s">
        <v>45</v>
      </c>
      <c r="X2227" s="2" t="str">
        <f t="shared" si="138"/>
        <v>50-59</v>
      </c>
      <c r="Y2227" s="2" t="str">
        <f t="shared" si="139"/>
        <v>50-59</v>
      </c>
    </row>
    <row r="2228" spans="1:25" x14ac:dyDescent="0.25">
      <c r="A2228" s="2">
        <v>6894</v>
      </c>
      <c r="B2228" s="2" t="s">
        <v>2848</v>
      </c>
      <c r="C2228" s="2">
        <v>23</v>
      </c>
      <c r="D2228" s="2" t="s">
        <v>33</v>
      </c>
      <c r="E2228" s="2" t="s">
        <v>50</v>
      </c>
      <c r="F2228" s="2" t="s">
        <v>632</v>
      </c>
      <c r="G2228" s="5">
        <v>41910</v>
      </c>
      <c r="H2228" s="2">
        <v>9.34</v>
      </c>
      <c r="I2228" s="2">
        <f t="shared" ca="1" si="136"/>
        <v>9</v>
      </c>
      <c r="J2228" s="2" t="str">
        <f t="shared" ca="1" si="137"/>
        <v>5-10</v>
      </c>
      <c r="K2228" s="5"/>
      <c r="L2228" s="2" t="s">
        <v>44</v>
      </c>
      <c r="M2228" s="2" t="s">
        <v>39</v>
      </c>
      <c r="N2228" s="2">
        <v>5</v>
      </c>
      <c r="O2228" s="2" t="str" cm="1">
        <f t="array" ref="O2228">_xlfn.IFS(HRData[[#This Row],[Performance Rating]]=1,"Very Dissatisfied",HRData[[#This Row],[Performance Rating]]=2,"Dissatisfied",HRData[[#This Row],[Performance Rating]]=3,"Neutral",HRData[[#This Row],[Performance Rating]]=4,"Satisfied",HRData[[#This Row],[Performance Rating]]=5,"Very Satisfied")</f>
        <v>Very Satisfied</v>
      </c>
      <c r="P2228" s="7">
        <v>46953</v>
      </c>
      <c r="Q2228" s="7">
        <v>5294</v>
      </c>
      <c r="R2228" s="2">
        <v>16</v>
      </c>
      <c r="S2228" s="2">
        <v>2</v>
      </c>
      <c r="T2228" s="2">
        <v>1</v>
      </c>
      <c r="U2228" s="2">
        <v>5</v>
      </c>
      <c r="V2228" s="2" t="str" cm="1">
        <f t="array" ref="V2228">_xlfn.IFS(HRData[[#This Row],[Job Satisfaction Level]]=1,"Very Dissatisfied",HRData[[#This Row],[Job Satisfaction Level]]=2,"Dissatisfied",HRData[[#This Row],[Job Satisfaction Level]]=3,"Neutral",HRData[[#This Row],[Job Satisfaction Level]]=4,"Satisfied",HRData[[#This Row],[Job Satisfaction Level]]=5,"Very Satisfied")</f>
        <v>Very Satisfied</v>
      </c>
      <c r="W2228" s="2" t="s">
        <v>40</v>
      </c>
      <c r="X2228" s="2" t="str">
        <f t="shared" si="138"/>
        <v>20-29</v>
      </c>
      <c r="Y2228" s="2" t="str">
        <f t="shared" si="139"/>
        <v>20-29</v>
      </c>
    </row>
    <row r="2229" spans="1:25" x14ac:dyDescent="0.25">
      <c r="A2229" s="2">
        <v>6615</v>
      </c>
      <c r="B2229" s="2" t="s">
        <v>2849</v>
      </c>
      <c r="C2229" s="2">
        <v>38</v>
      </c>
      <c r="D2229" s="2" t="s">
        <v>33</v>
      </c>
      <c r="E2229" s="2" t="s">
        <v>27</v>
      </c>
      <c r="F2229" s="2" t="s">
        <v>1858</v>
      </c>
      <c r="G2229" s="5">
        <v>44109</v>
      </c>
      <c r="H2229" s="2">
        <v>3.32</v>
      </c>
      <c r="I2229" s="2">
        <f t="shared" ca="1" si="136"/>
        <v>3</v>
      </c>
      <c r="J2229" s="2" t="str">
        <f t="shared" ca="1" si="137"/>
        <v>3-5</v>
      </c>
      <c r="K2229" s="5"/>
      <c r="L2229" s="2" t="s">
        <v>44</v>
      </c>
      <c r="M2229" s="2" t="s">
        <v>39</v>
      </c>
      <c r="N2229" s="2">
        <v>2</v>
      </c>
      <c r="O2229" s="2" t="str" cm="1">
        <f t="array" ref="O2229">_xlfn.IFS(HRData[[#This Row],[Performance Rating]]=1,"Very Dissatisfied",HRData[[#This Row],[Performance Rating]]=2,"Dissatisfied",HRData[[#This Row],[Performance Rating]]=3,"Neutral",HRData[[#This Row],[Performance Rating]]=4,"Satisfied",HRData[[#This Row],[Performance Rating]]=5,"Very Satisfied")</f>
        <v>Dissatisfied</v>
      </c>
      <c r="P2229" s="7">
        <v>91823</v>
      </c>
      <c r="Q2229" s="7">
        <v>2438</v>
      </c>
      <c r="R2229" s="2">
        <v>9</v>
      </c>
      <c r="S2229" s="2">
        <v>8</v>
      </c>
      <c r="T2229" s="2">
        <v>2</v>
      </c>
      <c r="U2229" s="2">
        <v>5</v>
      </c>
      <c r="V2229" s="2" t="str" cm="1">
        <f t="array" ref="V2229">_xlfn.IFS(HRData[[#This Row],[Job Satisfaction Level]]=1,"Very Dissatisfied",HRData[[#This Row],[Job Satisfaction Level]]=2,"Dissatisfied",HRData[[#This Row],[Job Satisfaction Level]]=3,"Neutral",HRData[[#This Row],[Job Satisfaction Level]]=4,"Satisfied",HRData[[#This Row],[Job Satisfaction Level]]=5,"Very Satisfied")</f>
        <v>Very Satisfied</v>
      </c>
      <c r="W2229" s="2" t="s">
        <v>40</v>
      </c>
      <c r="X2229" s="2" t="str">
        <f t="shared" si="138"/>
        <v>30-39</v>
      </c>
      <c r="Y2229" s="2" t="str">
        <f t="shared" si="139"/>
        <v>30-39</v>
      </c>
    </row>
    <row r="2230" spans="1:25" x14ac:dyDescent="0.25">
      <c r="A2230" s="2">
        <v>8333</v>
      </c>
      <c r="B2230" s="2" t="s">
        <v>2850</v>
      </c>
      <c r="C2230" s="2">
        <v>31</v>
      </c>
      <c r="D2230" s="2" t="s">
        <v>33</v>
      </c>
      <c r="E2230" s="2" t="s">
        <v>50</v>
      </c>
      <c r="F2230" s="2" t="s">
        <v>1152</v>
      </c>
      <c r="G2230" s="5">
        <v>44139</v>
      </c>
      <c r="H2230" s="2">
        <v>3.23</v>
      </c>
      <c r="I2230" s="2">
        <f t="shared" ca="1" si="136"/>
        <v>3</v>
      </c>
      <c r="J2230" s="2" t="str">
        <f t="shared" ca="1" si="137"/>
        <v>3-5</v>
      </c>
      <c r="K2230" s="5"/>
      <c r="L2230" s="2" t="s">
        <v>48</v>
      </c>
      <c r="M2230" s="2" t="s">
        <v>39</v>
      </c>
      <c r="N2230" s="2">
        <v>4</v>
      </c>
      <c r="O2230" s="2" t="str" cm="1">
        <f t="array" ref="O2230">_xlfn.IFS(HRData[[#This Row],[Performance Rating]]=1,"Very Dissatisfied",HRData[[#This Row],[Performance Rating]]=2,"Dissatisfied",HRData[[#This Row],[Performance Rating]]=3,"Neutral",HRData[[#This Row],[Performance Rating]]=4,"Satisfied",HRData[[#This Row],[Performance Rating]]=5,"Very Satisfied")</f>
        <v>Satisfied</v>
      </c>
      <c r="P2230" s="7">
        <v>81540</v>
      </c>
      <c r="Q2230" s="7">
        <v>2315</v>
      </c>
      <c r="R2230" s="2">
        <v>18</v>
      </c>
      <c r="S2230" s="2">
        <v>0</v>
      </c>
      <c r="T2230" s="2">
        <v>3</v>
      </c>
      <c r="U2230" s="2">
        <v>3</v>
      </c>
      <c r="V2230" s="2" t="str" cm="1">
        <f t="array" ref="V2230">_xlfn.IFS(HRData[[#This Row],[Job Satisfaction Level]]=1,"Very Dissatisfied",HRData[[#This Row],[Job Satisfaction Level]]=2,"Dissatisfied",HRData[[#This Row],[Job Satisfaction Level]]=3,"Neutral",HRData[[#This Row],[Job Satisfaction Level]]=4,"Satisfied",HRData[[#This Row],[Job Satisfaction Level]]=5,"Very Satisfied")</f>
        <v>Neutral</v>
      </c>
      <c r="W2230" s="2" t="s">
        <v>40</v>
      </c>
      <c r="X2230" s="2" t="str">
        <f t="shared" si="138"/>
        <v>30-39</v>
      </c>
      <c r="Y2230" s="2" t="str">
        <f t="shared" si="139"/>
        <v>30-39</v>
      </c>
    </row>
    <row r="2231" spans="1:25" x14ac:dyDescent="0.25">
      <c r="A2231" s="2">
        <v>8146</v>
      </c>
      <c r="B2231" s="2" t="s">
        <v>2851</v>
      </c>
      <c r="C2231" s="2">
        <v>21</v>
      </c>
      <c r="D2231" s="2" t="s">
        <v>33</v>
      </c>
      <c r="E2231" s="2" t="s">
        <v>50</v>
      </c>
      <c r="F2231" s="2" t="s">
        <v>1447</v>
      </c>
      <c r="G2231" s="5">
        <v>42566</v>
      </c>
      <c r="H2231" s="2">
        <v>7.54</v>
      </c>
      <c r="I2231" s="2">
        <f t="shared" ca="1" si="136"/>
        <v>7</v>
      </c>
      <c r="J2231" s="2" t="str">
        <f t="shared" ca="1" si="137"/>
        <v>5-10</v>
      </c>
      <c r="K2231" s="5">
        <v>45298</v>
      </c>
      <c r="L2231" s="2" t="s">
        <v>44</v>
      </c>
      <c r="M2231" s="2" t="s">
        <v>30</v>
      </c>
      <c r="N2231" s="2">
        <v>4</v>
      </c>
      <c r="O2231" s="2" t="str" cm="1">
        <f t="array" ref="O2231">_xlfn.IFS(HRData[[#This Row],[Performance Rating]]=1,"Very Dissatisfied",HRData[[#This Row],[Performance Rating]]=2,"Dissatisfied",HRData[[#This Row],[Performance Rating]]=3,"Neutral",HRData[[#This Row],[Performance Rating]]=4,"Satisfied",HRData[[#This Row],[Performance Rating]]=5,"Very Satisfied")</f>
        <v>Satisfied</v>
      </c>
      <c r="P2231" s="7">
        <v>68791</v>
      </c>
      <c r="Q2231" s="7">
        <v>5023</v>
      </c>
      <c r="R2231" s="2">
        <v>8</v>
      </c>
      <c r="S2231" s="2">
        <v>5</v>
      </c>
      <c r="T2231" s="2">
        <v>5</v>
      </c>
      <c r="U2231" s="2">
        <v>3</v>
      </c>
      <c r="V2231" s="2" t="str" cm="1">
        <f t="array" ref="V2231">_xlfn.IFS(HRData[[#This Row],[Job Satisfaction Level]]=1,"Very Dissatisfied",HRData[[#This Row],[Job Satisfaction Level]]=2,"Dissatisfied",HRData[[#This Row],[Job Satisfaction Level]]=3,"Neutral",HRData[[#This Row],[Job Satisfaction Level]]=4,"Satisfied",HRData[[#This Row],[Job Satisfaction Level]]=5,"Very Satisfied")</f>
        <v>Neutral</v>
      </c>
      <c r="W2231" s="2" t="s">
        <v>45</v>
      </c>
      <c r="X2231" s="2" t="str">
        <f t="shared" si="138"/>
        <v>20-29</v>
      </c>
      <c r="Y2231" s="2" t="str">
        <f t="shared" si="139"/>
        <v>20-29</v>
      </c>
    </row>
    <row r="2232" spans="1:25" x14ac:dyDescent="0.25">
      <c r="A2232" s="2">
        <v>5122</v>
      </c>
      <c r="B2232" s="2" t="s">
        <v>2852</v>
      </c>
      <c r="C2232" s="2">
        <v>26</v>
      </c>
      <c r="D2232" s="2" t="s">
        <v>33</v>
      </c>
      <c r="E2232" s="2" t="s">
        <v>42</v>
      </c>
      <c r="F2232" s="2" t="s">
        <v>1021</v>
      </c>
      <c r="G2232" s="5">
        <v>44217</v>
      </c>
      <c r="H2232" s="2">
        <v>3.02</v>
      </c>
      <c r="I2232" s="2">
        <f t="shared" ca="1" si="136"/>
        <v>2</v>
      </c>
      <c r="J2232" s="2" t="str">
        <f t="shared" ca="1" si="137"/>
        <v>1-3</v>
      </c>
      <c r="K2232" s="5">
        <v>45296</v>
      </c>
      <c r="L2232" s="2" t="s">
        <v>44</v>
      </c>
      <c r="M2232" s="2" t="s">
        <v>30</v>
      </c>
      <c r="N2232" s="2">
        <v>4</v>
      </c>
      <c r="O2232" s="2" t="str" cm="1">
        <f t="array" ref="O2232">_xlfn.IFS(HRData[[#This Row],[Performance Rating]]=1,"Very Dissatisfied",HRData[[#This Row],[Performance Rating]]=2,"Dissatisfied",HRData[[#This Row],[Performance Rating]]=3,"Neutral",HRData[[#This Row],[Performance Rating]]=4,"Satisfied",HRData[[#This Row],[Performance Rating]]=5,"Very Satisfied")</f>
        <v>Satisfied</v>
      </c>
      <c r="P2232" s="7">
        <v>77292</v>
      </c>
      <c r="Q2232" s="7">
        <v>6618</v>
      </c>
      <c r="R2232" s="2">
        <v>17</v>
      </c>
      <c r="S2232" s="2">
        <v>4</v>
      </c>
      <c r="T2232" s="2">
        <v>1</v>
      </c>
      <c r="U2232" s="2">
        <v>4</v>
      </c>
      <c r="V2232" s="2" t="str" cm="1">
        <f t="array" ref="V2232">_xlfn.IFS(HRData[[#This Row],[Job Satisfaction Level]]=1,"Very Dissatisfied",HRData[[#This Row],[Job Satisfaction Level]]=2,"Dissatisfied",HRData[[#This Row],[Job Satisfaction Level]]=3,"Neutral",HRData[[#This Row],[Job Satisfaction Level]]=4,"Satisfied",HRData[[#This Row],[Job Satisfaction Level]]=5,"Very Satisfied")</f>
        <v>Satisfied</v>
      </c>
      <c r="W2232" s="2" t="s">
        <v>31</v>
      </c>
      <c r="X2232" s="2" t="str">
        <f t="shared" si="138"/>
        <v>20-29</v>
      </c>
      <c r="Y2232" s="2" t="str">
        <f t="shared" si="139"/>
        <v>20-29</v>
      </c>
    </row>
    <row r="2233" spans="1:25" x14ac:dyDescent="0.25">
      <c r="A2233" s="2">
        <v>7107</v>
      </c>
      <c r="B2233" s="2" t="s">
        <v>2853</v>
      </c>
      <c r="C2233" s="2">
        <v>64</v>
      </c>
      <c r="D2233" s="2" t="s">
        <v>33</v>
      </c>
      <c r="E2233" s="2" t="s">
        <v>50</v>
      </c>
      <c r="F2233" s="2" t="s">
        <v>240</v>
      </c>
      <c r="G2233" s="5">
        <v>44601</v>
      </c>
      <c r="H2233" s="2">
        <v>1.97</v>
      </c>
      <c r="I2233" s="2">
        <f t="shared" ca="1" si="136"/>
        <v>2</v>
      </c>
      <c r="J2233" s="2" t="str">
        <f t="shared" ca="1" si="137"/>
        <v>1-3</v>
      </c>
      <c r="K2233" s="5"/>
      <c r="L2233" s="2" t="s">
        <v>48</v>
      </c>
      <c r="M2233" s="2" t="s">
        <v>39</v>
      </c>
      <c r="N2233" s="2">
        <v>5</v>
      </c>
      <c r="O2233" s="2" t="str" cm="1">
        <f t="array" ref="O2233">_xlfn.IFS(HRData[[#This Row],[Performance Rating]]=1,"Very Dissatisfied",HRData[[#This Row],[Performance Rating]]=2,"Dissatisfied",HRData[[#This Row],[Performance Rating]]=3,"Neutral",HRData[[#This Row],[Performance Rating]]=4,"Satisfied",HRData[[#This Row],[Performance Rating]]=5,"Very Satisfied")</f>
        <v>Very Satisfied</v>
      </c>
      <c r="P2233" s="7">
        <v>131353</v>
      </c>
      <c r="Q2233" s="7">
        <v>7861</v>
      </c>
      <c r="R2233" s="2">
        <v>17</v>
      </c>
      <c r="S2233" s="2">
        <v>10</v>
      </c>
      <c r="T2233" s="2">
        <v>4</v>
      </c>
      <c r="U2233" s="2">
        <v>2</v>
      </c>
      <c r="V2233" s="2" t="str" cm="1">
        <f t="array" ref="V2233">_xlfn.IFS(HRData[[#This Row],[Job Satisfaction Level]]=1,"Very Dissatisfied",HRData[[#This Row],[Job Satisfaction Level]]=2,"Dissatisfied",HRData[[#This Row],[Job Satisfaction Level]]=3,"Neutral",HRData[[#This Row],[Job Satisfaction Level]]=4,"Satisfied",HRData[[#This Row],[Job Satisfaction Level]]=5,"Very Satisfied")</f>
        <v>Dissatisfied</v>
      </c>
      <c r="W2233" s="2" t="s">
        <v>31</v>
      </c>
      <c r="X2233" s="2" t="str">
        <f t="shared" si="138"/>
        <v>60-69</v>
      </c>
      <c r="Y2233" s="2" t="str">
        <f t="shared" si="139"/>
        <v>60-69</v>
      </c>
    </row>
    <row r="2234" spans="1:25" x14ac:dyDescent="0.25">
      <c r="A2234" s="2">
        <v>6276</v>
      </c>
      <c r="B2234" s="2" t="s">
        <v>2854</v>
      </c>
      <c r="C2234" s="2">
        <v>61</v>
      </c>
      <c r="D2234" s="2" t="s">
        <v>33</v>
      </c>
      <c r="E2234" s="2" t="s">
        <v>37</v>
      </c>
      <c r="F2234" s="2" t="s">
        <v>1375</v>
      </c>
      <c r="G2234" s="5">
        <v>43407</v>
      </c>
      <c r="H2234" s="2">
        <v>5.24</v>
      </c>
      <c r="I2234" s="2">
        <f t="shared" ca="1" si="136"/>
        <v>5</v>
      </c>
      <c r="J2234" s="2" t="str">
        <f t="shared" ca="1" si="137"/>
        <v>5-10</v>
      </c>
      <c r="K2234" s="5"/>
      <c r="L2234" s="2" t="s">
        <v>44</v>
      </c>
      <c r="M2234" s="2" t="s">
        <v>39</v>
      </c>
      <c r="N2234" s="2">
        <v>4</v>
      </c>
      <c r="O2234" s="2" t="str" cm="1">
        <f t="array" ref="O2234">_xlfn.IFS(HRData[[#This Row],[Performance Rating]]=1,"Very Dissatisfied",HRData[[#This Row],[Performance Rating]]=2,"Dissatisfied",HRData[[#This Row],[Performance Rating]]=3,"Neutral",HRData[[#This Row],[Performance Rating]]=4,"Satisfied",HRData[[#This Row],[Performance Rating]]=5,"Very Satisfied")</f>
        <v>Satisfied</v>
      </c>
      <c r="P2234" s="7">
        <v>65424</v>
      </c>
      <c r="Q2234" s="7">
        <v>5628</v>
      </c>
      <c r="R2234" s="2">
        <v>0</v>
      </c>
      <c r="S2234" s="2">
        <v>6</v>
      </c>
      <c r="T2234" s="2">
        <v>3</v>
      </c>
      <c r="U2234" s="2">
        <v>3</v>
      </c>
      <c r="V2234" s="2" t="str" cm="1">
        <f t="array" ref="V2234">_xlfn.IFS(HRData[[#This Row],[Job Satisfaction Level]]=1,"Very Dissatisfied",HRData[[#This Row],[Job Satisfaction Level]]=2,"Dissatisfied",HRData[[#This Row],[Job Satisfaction Level]]=3,"Neutral",HRData[[#This Row],[Job Satisfaction Level]]=4,"Satisfied",HRData[[#This Row],[Job Satisfaction Level]]=5,"Very Satisfied")</f>
        <v>Neutral</v>
      </c>
      <c r="W2234" s="2" t="s">
        <v>40</v>
      </c>
      <c r="X2234" s="2" t="str">
        <f t="shared" si="138"/>
        <v>60-69</v>
      </c>
      <c r="Y2234" s="2" t="str">
        <f t="shared" si="139"/>
        <v>60-69</v>
      </c>
    </row>
    <row r="2235" spans="1:25" x14ac:dyDescent="0.25">
      <c r="A2235" s="2">
        <v>8667</v>
      </c>
      <c r="B2235" s="2" t="s">
        <v>2855</v>
      </c>
      <c r="C2235" s="2">
        <v>56</v>
      </c>
      <c r="D2235" s="2" t="s">
        <v>33</v>
      </c>
      <c r="E2235" s="2" t="s">
        <v>34</v>
      </c>
      <c r="F2235" s="2" t="s">
        <v>390</v>
      </c>
      <c r="G2235" s="5">
        <v>43128</v>
      </c>
      <c r="H2235" s="2">
        <v>6</v>
      </c>
      <c r="I2235" s="2">
        <f t="shared" ca="1" si="136"/>
        <v>0</v>
      </c>
      <c r="J2235" s="2" t="str">
        <f t="shared" ca="1" si="137"/>
        <v>New</v>
      </c>
      <c r="K2235" s="5">
        <v>43232</v>
      </c>
      <c r="L2235" s="2" t="s">
        <v>29</v>
      </c>
      <c r="M2235" s="2" t="s">
        <v>30</v>
      </c>
      <c r="N2235" s="2">
        <v>5</v>
      </c>
      <c r="O2235" s="2" t="str" cm="1">
        <f t="array" ref="O2235">_xlfn.IFS(HRData[[#This Row],[Performance Rating]]=1,"Very Dissatisfied",HRData[[#This Row],[Performance Rating]]=2,"Dissatisfied",HRData[[#This Row],[Performance Rating]]=3,"Neutral",HRData[[#This Row],[Performance Rating]]=4,"Satisfied",HRData[[#This Row],[Performance Rating]]=5,"Very Satisfied")</f>
        <v>Very Satisfied</v>
      </c>
      <c r="P2235" s="7">
        <v>81659</v>
      </c>
      <c r="Q2235" s="7">
        <v>3991</v>
      </c>
      <c r="R2235" s="2">
        <v>0</v>
      </c>
      <c r="S2235" s="2">
        <v>8</v>
      </c>
      <c r="T2235" s="2">
        <v>3</v>
      </c>
      <c r="U2235" s="2">
        <v>3</v>
      </c>
      <c r="V2235" s="2" t="str" cm="1">
        <f t="array" ref="V2235">_xlfn.IFS(HRData[[#This Row],[Job Satisfaction Level]]=1,"Very Dissatisfied",HRData[[#This Row],[Job Satisfaction Level]]=2,"Dissatisfied",HRData[[#This Row],[Job Satisfaction Level]]=3,"Neutral",HRData[[#This Row],[Job Satisfaction Level]]=4,"Satisfied",HRData[[#This Row],[Job Satisfaction Level]]=5,"Very Satisfied")</f>
        <v>Neutral</v>
      </c>
      <c r="W2235" s="2" t="s">
        <v>31</v>
      </c>
      <c r="X2235" s="2" t="str">
        <f t="shared" si="138"/>
        <v>50-59</v>
      </c>
      <c r="Y2235" s="2" t="str">
        <f t="shared" si="139"/>
        <v>50-59</v>
      </c>
    </row>
    <row r="2236" spans="1:25" x14ac:dyDescent="0.25">
      <c r="A2236" s="2">
        <v>7400</v>
      </c>
      <c r="B2236" s="2" t="s">
        <v>2856</v>
      </c>
      <c r="C2236" s="2">
        <v>63</v>
      </c>
      <c r="D2236" s="2" t="s">
        <v>33</v>
      </c>
      <c r="E2236" s="2" t="s">
        <v>50</v>
      </c>
      <c r="F2236" s="2" t="s">
        <v>2176</v>
      </c>
      <c r="G2236" s="5">
        <v>44912</v>
      </c>
      <c r="H2236" s="2">
        <v>1.1200000000000001</v>
      </c>
      <c r="I2236" s="2">
        <f t="shared" ca="1" si="136"/>
        <v>0</v>
      </c>
      <c r="J2236" s="2" t="str">
        <f t="shared" ca="1" si="137"/>
        <v>New</v>
      </c>
      <c r="K2236" s="5">
        <v>44944</v>
      </c>
      <c r="L2236" s="2" t="s">
        <v>48</v>
      </c>
      <c r="M2236" s="2" t="s">
        <v>30</v>
      </c>
      <c r="N2236" s="2">
        <v>1</v>
      </c>
      <c r="O2236" s="2" t="str" cm="1">
        <f t="array" ref="O2236">_xlfn.IFS(HRData[[#This Row],[Performance Rating]]=1,"Very Dissatisfied",HRData[[#This Row],[Performance Rating]]=2,"Dissatisfied",HRData[[#This Row],[Performance Rating]]=3,"Neutral",HRData[[#This Row],[Performance Rating]]=4,"Satisfied",HRData[[#This Row],[Performance Rating]]=5,"Very Satisfied")</f>
        <v>Very Dissatisfied</v>
      </c>
      <c r="P2236" s="7">
        <v>119622</v>
      </c>
      <c r="Q2236" s="7">
        <v>9599</v>
      </c>
      <c r="R2236" s="2">
        <v>20</v>
      </c>
      <c r="S2236" s="2">
        <v>4</v>
      </c>
      <c r="T2236" s="2">
        <v>9</v>
      </c>
      <c r="U2236" s="2">
        <v>1</v>
      </c>
      <c r="V2236" s="2" t="str" cm="1">
        <f t="array" ref="V22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36" s="2" t="s">
        <v>40</v>
      </c>
      <c r="X2236" s="2" t="str">
        <f t="shared" si="138"/>
        <v>60-69</v>
      </c>
      <c r="Y2236" s="2" t="str">
        <f t="shared" si="139"/>
        <v>60-69</v>
      </c>
    </row>
    <row r="2237" spans="1:25" x14ac:dyDescent="0.25">
      <c r="A2237" s="2">
        <v>6964</v>
      </c>
      <c r="B2237" s="2" t="s">
        <v>2857</v>
      </c>
      <c r="C2237" s="2">
        <v>35</v>
      </c>
      <c r="D2237" s="2" t="s">
        <v>33</v>
      </c>
      <c r="E2237" s="2" t="s">
        <v>50</v>
      </c>
      <c r="F2237" s="2" t="s">
        <v>1714</v>
      </c>
      <c r="G2237" s="5">
        <v>43392</v>
      </c>
      <c r="H2237" s="2">
        <v>5.28</v>
      </c>
      <c r="I2237" s="2">
        <f t="shared" ca="1" si="136"/>
        <v>5</v>
      </c>
      <c r="J2237" s="2" t="str">
        <f t="shared" ca="1" si="137"/>
        <v>5-10</v>
      </c>
      <c r="K2237" s="5"/>
      <c r="L2237" s="2" t="s">
        <v>44</v>
      </c>
      <c r="M2237" s="2" t="s">
        <v>39</v>
      </c>
      <c r="N2237" s="2">
        <v>4</v>
      </c>
      <c r="O2237" s="2" t="str" cm="1">
        <f t="array" ref="O2237">_xlfn.IFS(HRData[[#This Row],[Performance Rating]]=1,"Very Dissatisfied",HRData[[#This Row],[Performance Rating]]=2,"Dissatisfied",HRData[[#This Row],[Performance Rating]]=3,"Neutral",HRData[[#This Row],[Performance Rating]]=4,"Satisfied",HRData[[#This Row],[Performance Rating]]=5,"Very Satisfied")</f>
        <v>Satisfied</v>
      </c>
      <c r="P2237" s="7">
        <v>81682</v>
      </c>
      <c r="Q2237" s="7">
        <v>904</v>
      </c>
      <c r="R2237" s="2">
        <v>16</v>
      </c>
      <c r="S2237" s="2">
        <v>3</v>
      </c>
      <c r="T2237" s="2">
        <v>2</v>
      </c>
      <c r="U2237" s="2">
        <v>1</v>
      </c>
      <c r="V2237" s="2" t="str" cm="1">
        <f t="array" ref="V22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37" s="2" t="s">
        <v>40</v>
      </c>
      <c r="X2237" s="2" t="str">
        <f t="shared" si="138"/>
        <v>30-39</v>
      </c>
      <c r="Y2237" s="2" t="str">
        <f t="shared" si="139"/>
        <v>30-39</v>
      </c>
    </row>
    <row r="2238" spans="1:25" x14ac:dyDescent="0.25">
      <c r="A2238" s="2">
        <v>3633</v>
      </c>
      <c r="B2238" s="2" t="s">
        <v>2858</v>
      </c>
      <c r="C2238" s="2">
        <v>31</v>
      </c>
      <c r="D2238" s="2" t="s">
        <v>33</v>
      </c>
      <c r="E2238" s="2" t="s">
        <v>27</v>
      </c>
      <c r="F2238" s="2" t="s">
        <v>1251</v>
      </c>
      <c r="G2238" s="5">
        <v>42248</v>
      </c>
      <c r="H2238" s="2">
        <v>8.41</v>
      </c>
      <c r="I2238" s="2">
        <f t="shared" ca="1" si="136"/>
        <v>3</v>
      </c>
      <c r="J2238" s="2" t="str">
        <f t="shared" ca="1" si="137"/>
        <v>3-5</v>
      </c>
      <c r="K2238" s="5">
        <v>43363</v>
      </c>
      <c r="L2238" s="2" t="s">
        <v>44</v>
      </c>
      <c r="M2238" s="2" t="s">
        <v>30</v>
      </c>
      <c r="N2238" s="2">
        <v>2</v>
      </c>
      <c r="O2238" s="2" t="str" cm="1">
        <f t="array" ref="O2238">_xlfn.IFS(HRData[[#This Row],[Performance Rating]]=1,"Very Dissatisfied",HRData[[#This Row],[Performance Rating]]=2,"Dissatisfied",HRData[[#This Row],[Performance Rating]]=3,"Neutral",HRData[[#This Row],[Performance Rating]]=4,"Satisfied",HRData[[#This Row],[Performance Rating]]=5,"Very Satisfied")</f>
        <v>Dissatisfied</v>
      </c>
      <c r="P2238" s="7">
        <v>81069</v>
      </c>
      <c r="Q2238" s="7">
        <v>9118</v>
      </c>
      <c r="R2238" s="2">
        <v>13</v>
      </c>
      <c r="S2238" s="2">
        <v>5</v>
      </c>
      <c r="T2238" s="2">
        <v>2</v>
      </c>
      <c r="U2238" s="2">
        <v>3</v>
      </c>
      <c r="V2238" s="2" t="str" cm="1">
        <f t="array" ref="V2238">_xlfn.IFS(HRData[[#This Row],[Job Satisfaction Level]]=1,"Very Dissatisfied",HRData[[#This Row],[Job Satisfaction Level]]=2,"Dissatisfied",HRData[[#This Row],[Job Satisfaction Level]]=3,"Neutral",HRData[[#This Row],[Job Satisfaction Level]]=4,"Satisfied",HRData[[#This Row],[Job Satisfaction Level]]=5,"Very Satisfied")</f>
        <v>Neutral</v>
      </c>
      <c r="W2238" s="2" t="s">
        <v>40</v>
      </c>
      <c r="X2238" s="2" t="str">
        <f t="shared" si="138"/>
        <v>30-39</v>
      </c>
      <c r="Y2238" s="2" t="str">
        <f t="shared" si="139"/>
        <v>30-39</v>
      </c>
    </row>
    <row r="2239" spans="1:25" x14ac:dyDescent="0.25">
      <c r="A2239" s="2">
        <v>2741</v>
      </c>
      <c r="B2239" s="2" t="s">
        <v>2859</v>
      </c>
      <c r="C2239" s="2">
        <v>61</v>
      </c>
      <c r="D2239" s="2" t="s">
        <v>33</v>
      </c>
      <c r="E2239" s="2" t="s">
        <v>42</v>
      </c>
      <c r="F2239" s="2" t="s">
        <v>1437</v>
      </c>
      <c r="G2239" s="5">
        <v>44478</v>
      </c>
      <c r="H2239" s="2">
        <v>2.2999999999999998</v>
      </c>
      <c r="I2239" s="2">
        <f t="shared" ca="1" si="136"/>
        <v>1</v>
      </c>
      <c r="J2239" s="2" t="str">
        <f t="shared" ca="1" si="137"/>
        <v>1-3</v>
      </c>
      <c r="K2239" s="5">
        <v>44926</v>
      </c>
      <c r="L2239" s="2" t="s">
        <v>56</v>
      </c>
      <c r="M2239" s="2" t="s">
        <v>30</v>
      </c>
      <c r="N2239" s="2">
        <v>1</v>
      </c>
      <c r="O2239" s="2" t="str" cm="1">
        <f t="array" ref="O2239">_xlfn.IFS(HRData[[#This Row],[Performance Rating]]=1,"Very Dissatisfied",HRData[[#This Row],[Performance Rating]]=2,"Dissatisfied",HRData[[#This Row],[Performance Rating]]=3,"Neutral",HRData[[#This Row],[Performance Rating]]=4,"Satisfied",HRData[[#This Row],[Performance Rating]]=5,"Very Satisfied")</f>
        <v>Very Dissatisfied</v>
      </c>
      <c r="P2239" s="7">
        <v>124620</v>
      </c>
      <c r="Q2239" s="7">
        <v>6706</v>
      </c>
      <c r="R2239" s="2">
        <v>19</v>
      </c>
      <c r="S2239" s="2">
        <v>6</v>
      </c>
      <c r="T2239" s="2">
        <v>6</v>
      </c>
      <c r="U2239" s="2">
        <v>1</v>
      </c>
      <c r="V2239" s="2" t="str" cm="1">
        <f t="array" ref="V22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39" s="2" t="s">
        <v>31</v>
      </c>
      <c r="X2239" s="2" t="str">
        <f t="shared" si="138"/>
        <v>60-69</v>
      </c>
      <c r="Y2239" s="2" t="str">
        <f t="shared" si="139"/>
        <v>60-69</v>
      </c>
    </row>
    <row r="2240" spans="1:25" x14ac:dyDescent="0.25">
      <c r="A2240" s="2">
        <v>7703</v>
      </c>
      <c r="B2240" s="2" t="s">
        <v>2860</v>
      </c>
      <c r="C2240" s="2">
        <v>21</v>
      </c>
      <c r="D2240" s="2" t="s">
        <v>33</v>
      </c>
      <c r="E2240" s="2" t="s">
        <v>27</v>
      </c>
      <c r="F2240" s="2" t="s">
        <v>466</v>
      </c>
      <c r="G2240" s="5">
        <v>42782</v>
      </c>
      <c r="H2240" s="2">
        <v>6.95</v>
      </c>
      <c r="I2240" s="2">
        <f t="shared" ca="1" si="136"/>
        <v>4</v>
      </c>
      <c r="J2240" s="2" t="str">
        <f t="shared" ca="1" si="137"/>
        <v>3-5</v>
      </c>
      <c r="K2240" s="5">
        <v>44297</v>
      </c>
      <c r="L2240" s="2" t="s">
        <v>44</v>
      </c>
      <c r="M2240" s="2" t="s">
        <v>30</v>
      </c>
      <c r="N2240" s="2">
        <v>3</v>
      </c>
      <c r="O2240" s="2" t="str" cm="1">
        <f t="array" ref="O2240">_xlfn.IFS(HRData[[#This Row],[Performance Rating]]=1,"Very Dissatisfied",HRData[[#This Row],[Performance Rating]]=2,"Dissatisfied",HRData[[#This Row],[Performance Rating]]=3,"Neutral",HRData[[#This Row],[Performance Rating]]=4,"Satisfied",HRData[[#This Row],[Performance Rating]]=5,"Very Satisfied")</f>
        <v>Neutral</v>
      </c>
      <c r="P2240" s="7">
        <v>124747</v>
      </c>
      <c r="Q2240" s="7">
        <v>2030</v>
      </c>
      <c r="R2240" s="2">
        <v>4</v>
      </c>
      <c r="S2240" s="2">
        <v>9</v>
      </c>
      <c r="T2240" s="2">
        <v>6</v>
      </c>
      <c r="U2240" s="2">
        <v>5</v>
      </c>
      <c r="V2240" s="2" t="str" cm="1">
        <f t="array" ref="V2240">_xlfn.IFS(HRData[[#This Row],[Job Satisfaction Level]]=1,"Very Dissatisfied",HRData[[#This Row],[Job Satisfaction Level]]=2,"Dissatisfied",HRData[[#This Row],[Job Satisfaction Level]]=3,"Neutral",HRData[[#This Row],[Job Satisfaction Level]]=4,"Satisfied",HRData[[#This Row],[Job Satisfaction Level]]=5,"Very Satisfied")</f>
        <v>Very Satisfied</v>
      </c>
      <c r="W2240" s="2" t="s">
        <v>40</v>
      </c>
      <c r="X2240" s="2" t="str">
        <f t="shared" si="138"/>
        <v>20-29</v>
      </c>
      <c r="Y2240" s="2" t="str">
        <f t="shared" si="139"/>
        <v>20-29</v>
      </c>
    </row>
    <row r="2241" spans="1:25" x14ac:dyDescent="0.25">
      <c r="A2241" s="2">
        <v>5765</v>
      </c>
      <c r="B2241" s="2" t="s">
        <v>2861</v>
      </c>
      <c r="C2241" s="2">
        <v>18</v>
      </c>
      <c r="D2241" s="2" t="s">
        <v>33</v>
      </c>
      <c r="E2241" s="2" t="s">
        <v>50</v>
      </c>
      <c r="F2241" s="2" t="s">
        <v>1990</v>
      </c>
      <c r="G2241" s="5">
        <v>42392</v>
      </c>
      <c r="H2241" s="2">
        <v>8.02</v>
      </c>
      <c r="I2241" s="2">
        <f t="shared" ca="1" si="136"/>
        <v>8</v>
      </c>
      <c r="J2241" s="2" t="str">
        <f t="shared" ca="1" si="137"/>
        <v>5-10</v>
      </c>
      <c r="K2241" s="5"/>
      <c r="L2241" s="2" t="s">
        <v>56</v>
      </c>
      <c r="M2241" s="2" t="s">
        <v>39</v>
      </c>
      <c r="N2241" s="2">
        <v>3</v>
      </c>
      <c r="O2241" s="2" t="str" cm="1">
        <f t="array" ref="O2241">_xlfn.IFS(HRData[[#This Row],[Performance Rating]]=1,"Very Dissatisfied",HRData[[#This Row],[Performance Rating]]=2,"Dissatisfied",HRData[[#This Row],[Performance Rating]]=3,"Neutral",HRData[[#This Row],[Performance Rating]]=4,"Satisfied",HRData[[#This Row],[Performance Rating]]=5,"Very Satisfied")</f>
        <v>Neutral</v>
      </c>
      <c r="P2241" s="7">
        <v>96771</v>
      </c>
      <c r="Q2241" s="7">
        <v>6071</v>
      </c>
      <c r="R2241" s="2">
        <v>6</v>
      </c>
      <c r="S2241" s="2">
        <v>3</v>
      </c>
      <c r="T2241" s="2">
        <v>6</v>
      </c>
      <c r="U2241" s="2">
        <v>4</v>
      </c>
      <c r="V2241" s="2" t="str" cm="1">
        <f t="array" ref="V2241">_xlfn.IFS(HRData[[#This Row],[Job Satisfaction Level]]=1,"Very Dissatisfied",HRData[[#This Row],[Job Satisfaction Level]]=2,"Dissatisfied",HRData[[#This Row],[Job Satisfaction Level]]=3,"Neutral",HRData[[#This Row],[Job Satisfaction Level]]=4,"Satisfied",HRData[[#This Row],[Job Satisfaction Level]]=5,"Very Satisfied")</f>
        <v>Satisfied</v>
      </c>
      <c r="W2241" s="2" t="s">
        <v>31</v>
      </c>
      <c r="X2241" s="2" t="str">
        <f t="shared" si="138"/>
        <v>10-19</v>
      </c>
      <c r="Y2241" s="2" t="str">
        <f t="shared" si="139"/>
        <v>10-19</v>
      </c>
    </row>
    <row r="2242" spans="1:25" x14ac:dyDescent="0.25">
      <c r="A2242" s="2">
        <v>6901</v>
      </c>
      <c r="B2242" s="2" t="s">
        <v>2759</v>
      </c>
      <c r="C2242" s="2">
        <v>26</v>
      </c>
      <c r="D2242" s="2" t="s">
        <v>33</v>
      </c>
      <c r="E2242" s="2" t="s">
        <v>50</v>
      </c>
      <c r="F2242" s="2" t="s">
        <v>1663</v>
      </c>
      <c r="G2242" s="5">
        <v>43146</v>
      </c>
      <c r="H2242" s="2">
        <v>5.95</v>
      </c>
      <c r="I2242" s="2">
        <f t="shared" ref="I2242:I2305" ca="1" si="140">DATEDIF(G2242,IF(ISBLANK(K2242), TODAY(), K2242), "y")</f>
        <v>1</v>
      </c>
      <c r="J2242" s="2" t="str">
        <f t="shared" ref="J2242:J2305" ca="1" si="141">IF(I2242=0, "New", IF(I2242&lt;1, "0-1", IF(I2242&lt;3, "1-3", IF(I2242&lt;5, "3-5", IF(I2242&lt;10, "5-10", "10+")))))</f>
        <v>1-3</v>
      </c>
      <c r="K2242" s="5">
        <v>43632</v>
      </c>
      <c r="L2242" s="2" t="s">
        <v>29</v>
      </c>
      <c r="M2242" s="2" t="s">
        <v>30</v>
      </c>
      <c r="N2242" s="2">
        <v>3</v>
      </c>
      <c r="O2242" s="2" t="str" cm="1">
        <f t="array" ref="O2242">_xlfn.IFS(HRData[[#This Row],[Performance Rating]]=1,"Very Dissatisfied",HRData[[#This Row],[Performance Rating]]=2,"Dissatisfied",HRData[[#This Row],[Performance Rating]]=3,"Neutral",HRData[[#This Row],[Performance Rating]]=4,"Satisfied",HRData[[#This Row],[Performance Rating]]=5,"Very Satisfied")</f>
        <v>Neutral</v>
      </c>
      <c r="P2242" s="7">
        <v>63692</v>
      </c>
      <c r="Q2242" s="7">
        <v>3639</v>
      </c>
      <c r="R2242" s="2">
        <v>11</v>
      </c>
      <c r="S2242" s="2">
        <v>8</v>
      </c>
      <c r="T2242" s="2">
        <v>1</v>
      </c>
      <c r="U2242" s="2">
        <v>5</v>
      </c>
      <c r="V2242" s="2" t="str" cm="1">
        <f t="array" ref="V2242">_xlfn.IFS(HRData[[#This Row],[Job Satisfaction Level]]=1,"Very Dissatisfied",HRData[[#This Row],[Job Satisfaction Level]]=2,"Dissatisfied",HRData[[#This Row],[Job Satisfaction Level]]=3,"Neutral",HRData[[#This Row],[Job Satisfaction Level]]=4,"Satisfied",HRData[[#This Row],[Job Satisfaction Level]]=5,"Very Satisfied")</f>
        <v>Very Satisfied</v>
      </c>
      <c r="W2242" s="2" t="s">
        <v>45</v>
      </c>
      <c r="X2242" s="2" t="str">
        <f t="shared" ref="X2242:X2305" si="142">IF(C2242="", "", CONCATENATE(TEXT(FLOOR(C2242, 10), "0"), "-", TEXT(FLOOR(C2242, 10) + 9, "0")))</f>
        <v>20-29</v>
      </c>
      <c r="Y2242" s="2" t="str">
        <f t="shared" ref="Y2242:Y2305" si="143">IF(AND(C2242&gt;=0, C2242&lt;10), "0-9",
   IF(AND(C2242&gt;=10, C2242&lt;20), "10-19",
      IF(AND(C2242&gt;=20, C2242&lt;30), "20-29",
         IF(AND(C2242&gt;=30, C2242&lt;40), "30-39",
            IF(AND(C2242&gt;=40, C2242&lt;50), "40-49",
               IF(AND(C2242&gt;=50, C2242&lt;60), "50-59",
                  IF(AND(C2242&gt;=60, C2242&lt;70), "60-69",
                     IF(AND(C2242&gt;=70, C2242&lt;80), "70-79",
                        IF(AND(C2242&gt;=80, C2242&lt;90), "80-89",
                           IF(C2242&gt;=90, "90+", "Out of range"))))))))))</f>
        <v>20-29</v>
      </c>
    </row>
    <row r="2243" spans="1:25" x14ac:dyDescent="0.25">
      <c r="A2243" s="2">
        <v>5943</v>
      </c>
      <c r="B2243" s="2" t="s">
        <v>2862</v>
      </c>
      <c r="C2243" s="2">
        <v>21</v>
      </c>
      <c r="D2243" s="2" t="s">
        <v>33</v>
      </c>
      <c r="E2243" s="2" t="s">
        <v>34</v>
      </c>
      <c r="F2243" s="2" t="s">
        <v>398</v>
      </c>
      <c r="G2243" s="5">
        <v>43472</v>
      </c>
      <c r="H2243" s="2">
        <v>5.0599999999999996</v>
      </c>
      <c r="I2243" s="2">
        <f t="shared" ca="1" si="140"/>
        <v>5</v>
      </c>
      <c r="J2243" s="2" t="str">
        <f t="shared" ca="1" si="141"/>
        <v>5-10</v>
      </c>
      <c r="K2243" s="5"/>
      <c r="L2243" s="2" t="s">
        <v>44</v>
      </c>
      <c r="M2243" s="2" t="s">
        <v>39</v>
      </c>
      <c r="N2243" s="2">
        <v>3</v>
      </c>
      <c r="O2243" s="2" t="str" cm="1">
        <f t="array" ref="O2243">_xlfn.IFS(HRData[[#This Row],[Performance Rating]]=1,"Very Dissatisfied",HRData[[#This Row],[Performance Rating]]=2,"Dissatisfied",HRData[[#This Row],[Performance Rating]]=3,"Neutral",HRData[[#This Row],[Performance Rating]]=4,"Satisfied",HRData[[#This Row],[Performance Rating]]=5,"Very Satisfied")</f>
        <v>Neutral</v>
      </c>
      <c r="P2243" s="7">
        <v>68943</v>
      </c>
      <c r="Q2243" s="7">
        <v>3318</v>
      </c>
      <c r="R2243" s="2">
        <v>19</v>
      </c>
      <c r="S2243" s="2">
        <v>1</v>
      </c>
      <c r="T2243" s="2">
        <v>8</v>
      </c>
      <c r="U2243" s="2">
        <v>2</v>
      </c>
      <c r="V2243" s="2" t="str" cm="1">
        <f t="array" ref="V2243">_xlfn.IFS(HRData[[#This Row],[Job Satisfaction Level]]=1,"Very Dissatisfied",HRData[[#This Row],[Job Satisfaction Level]]=2,"Dissatisfied",HRData[[#This Row],[Job Satisfaction Level]]=3,"Neutral",HRData[[#This Row],[Job Satisfaction Level]]=4,"Satisfied",HRData[[#This Row],[Job Satisfaction Level]]=5,"Very Satisfied")</f>
        <v>Dissatisfied</v>
      </c>
      <c r="W2243" s="2" t="s">
        <v>45</v>
      </c>
      <c r="X2243" s="2" t="str">
        <f t="shared" si="142"/>
        <v>20-29</v>
      </c>
      <c r="Y2243" s="2" t="str">
        <f t="shared" si="143"/>
        <v>20-29</v>
      </c>
    </row>
    <row r="2244" spans="1:25" x14ac:dyDescent="0.25">
      <c r="A2244" s="2">
        <v>2383</v>
      </c>
      <c r="B2244" s="2" t="s">
        <v>2863</v>
      </c>
      <c r="C2244" s="2">
        <v>18</v>
      </c>
      <c r="D2244" s="2" t="s">
        <v>33</v>
      </c>
      <c r="E2244" s="2" t="s">
        <v>50</v>
      </c>
      <c r="F2244" s="2" t="s">
        <v>1040</v>
      </c>
      <c r="G2244" s="5">
        <v>44234</v>
      </c>
      <c r="H2244" s="2">
        <v>2.97</v>
      </c>
      <c r="I2244" s="2">
        <f t="shared" ca="1" si="140"/>
        <v>3</v>
      </c>
      <c r="J2244" s="2" t="str">
        <f t="shared" ca="1" si="141"/>
        <v>3-5</v>
      </c>
      <c r="K2244" s="5"/>
      <c r="L2244" s="2" t="s">
        <v>29</v>
      </c>
      <c r="M2244" s="2" t="s">
        <v>39</v>
      </c>
      <c r="N2244" s="2">
        <v>4</v>
      </c>
      <c r="O2244" s="2" t="str" cm="1">
        <f t="array" ref="O2244">_xlfn.IFS(HRData[[#This Row],[Performance Rating]]=1,"Very Dissatisfied",HRData[[#This Row],[Performance Rating]]=2,"Dissatisfied",HRData[[#This Row],[Performance Rating]]=3,"Neutral",HRData[[#This Row],[Performance Rating]]=4,"Satisfied",HRData[[#This Row],[Performance Rating]]=5,"Very Satisfied")</f>
        <v>Satisfied</v>
      </c>
      <c r="P2244" s="7">
        <v>91228</v>
      </c>
      <c r="Q2244" s="7">
        <v>3440</v>
      </c>
      <c r="R2244" s="2">
        <v>7</v>
      </c>
      <c r="S2244" s="2">
        <v>7</v>
      </c>
      <c r="T2244" s="2">
        <v>6</v>
      </c>
      <c r="U2244" s="2">
        <v>2</v>
      </c>
      <c r="V2244" s="2" t="str" cm="1">
        <f t="array" ref="V2244">_xlfn.IFS(HRData[[#This Row],[Job Satisfaction Level]]=1,"Very Dissatisfied",HRData[[#This Row],[Job Satisfaction Level]]=2,"Dissatisfied",HRData[[#This Row],[Job Satisfaction Level]]=3,"Neutral",HRData[[#This Row],[Job Satisfaction Level]]=4,"Satisfied",HRData[[#This Row],[Job Satisfaction Level]]=5,"Very Satisfied")</f>
        <v>Dissatisfied</v>
      </c>
      <c r="W2244" s="2" t="s">
        <v>31</v>
      </c>
      <c r="X2244" s="2" t="str">
        <f t="shared" si="142"/>
        <v>10-19</v>
      </c>
      <c r="Y2244" s="2" t="str">
        <f t="shared" si="143"/>
        <v>10-19</v>
      </c>
    </row>
    <row r="2245" spans="1:25" x14ac:dyDescent="0.25">
      <c r="A2245" s="2">
        <v>3322</v>
      </c>
      <c r="B2245" s="2" t="s">
        <v>2864</v>
      </c>
      <c r="C2245" s="2">
        <v>53</v>
      </c>
      <c r="D2245" s="2" t="s">
        <v>33</v>
      </c>
      <c r="E2245" s="2" t="s">
        <v>37</v>
      </c>
      <c r="F2245" s="2" t="s">
        <v>2221</v>
      </c>
      <c r="G2245" s="5">
        <v>43213</v>
      </c>
      <c r="H2245" s="2">
        <v>5.77</v>
      </c>
      <c r="I2245" s="2">
        <f t="shared" ca="1" si="140"/>
        <v>6</v>
      </c>
      <c r="J2245" s="2" t="str">
        <f t="shared" ca="1" si="141"/>
        <v>5-10</v>
      </c>
      <c r="K2245" s="5"/>
      <c r="L2245" s="2" t="s">
        <v>44</v>
      </c>
      <c r="M2245" s="2" t="s">
        <v>39</v>
      </c>
      <c r="N2245" s="2">
        <v>1</v>
      </c>
      <c r="O2245" s="2" t="str" cm="1">
        <f t="array" ref="O2245">_xlfn.IFS(HRData[[#This Row],[Performance Rating]]=1,"Very Dissatisfied",HRData[[#This Row],[Performance Rating]]=2,"Dissatisfied",HRData[[#This Row],[Performance Rating]]=3,"Neutral",HRData[[#This Row],[Performance Rating]]=4,"Satisfied",HRData[[#This Row],[Performance Rating]]=5,"Very Satisfied")</f>
        <v>Very Dissatisfied</v>
      </c>
      <c r="P2245" s="7">
        <v>99440</v>
      </c>
      <c r="Q2245" s="7">
        <v>2314</v>
      </c>
      <c r="R2245" s="2">
        <v>0</v>
      </c>
      <c r="S2245" s="2">
        <v>2</v>
      </c>
      <c r="T2245" s="2">
        <v>7</v>
      </c>
      <c r="U2245" s="2">
        <v>4</v>
      </c>
      <c r="V2245" s="2" t="str" cm="1">
        <f t="array" ref="V2245">_xlfn.IFS(HRData[[#This Row],[Job Satisfaction Level]]=1,"Very Dissatisfied",HRData[[#This Row],[Job Satisfaction Level]]=2,"Dissatisfied",HRData[[#This Row],[Job Satisfaction Level]]=3,"Neutral",HRData[[#This Row],[Job Satisfaction Level]]=4,"Satisfied",HRData[[#This Row],[Job Satisfaction Level]]=5,"Very Satisfied")</f>
        <v>Satisfied</v>
      </c>
      <c r="W2245" s="2" t="s">
        <v>31</v>
      </c>
      <c r="X2245" s="2" t="str">
        <f t="shared" si="142"/>
        <v>50-59</v>
      </c>
      <c r="Y2245" s="2" t="str">
        <f t="shared" si="143"/>
        <v>50-59</v>
      </c>
    </row>
    <row r="2246" spans="1:25" x14ac:dyDescent="0.25">
      <c r="A2246" s="2">
        <v>5103</v>
      </c>
      <c r="B2246" s="2" t="s">
        <v>2865</v>
      </c>
      <c r="C2246" s="2">
        <v>26</v>
      </c>
      <c r="D2246" s="2" t="s">
        <v>33</v>
      </c>
      <c r="E2246" s="2" t="s">
        <v>27</v>
      </c>
      <c r="F2246" s="2" t="s">
        <v>1128</v>
      </c>
      <c r="G2246" s="5">
        <v>44933</v>
      </c>
      <c r="H2246" s="2">
        <v>1.06</v>
      </c>
      <c r="I2246" s="2">
        <f t="shared" ca="1" si="140"/>
        <v>0</v>
      </c>
      <c r="J2246" s="2" t="str">
        <f t="shared" ca="1" si="141"/>
        <v>New</v>
      </c>
      <c r="K2246" s="5">
        <v>45273</v>
      </c>
      <c r="L2246" s="2" t="s">
        <v>44</v>
      </c>
      <c r="M2246" s="2" t="s">
        <v>30</v>
      </c>
      <c r="N2246" s="2">
        <v>4</v>
      </c>
      <c r="O2246" s="2" t="str" cm="1">
        <f t="array" ref="O2246">_xlfn.IFS(HRData[[#This Row],[Performance Rating]]=1,"Very Dissatisfied",HRData[[#This Row],[Performance Rating]]=2,"Dissatisfied",HRData[[#This Row],[Performance Rating]]=3,"Neutral",HRData[[#This Row],[Performance Rating]]=4,"Satisfied",HRData[[#This Row],[Performance Rating]]=5,"Very Satisfied")</f>
        <v>Satisfied</v>
      </c>
      <c r="P2246" s="7">
        <v>131870</v>
      </c>
      <c r="Q2246" s="7">
        <v>4877</v>
      </c>
      <c r="R2246" s="2">
        <v>5</v>
      </c>
      <c r="S2246" s="2">
        <v>10</v>
      </c>
      <c r="T2246" s="2">
        <v>0</v>
      </c>
      <c r="U2246" s="2">
        <v>2</v>
      </c>
      <c r="V2246" s="2" t="str" cm="1">
        <f t="array" ref="V2246">_xlfn.IFS(HRData[[#This Row],[Job Satisfaction Level]]=1,"Very Dissatisfied",HRData[[#This Row],[Job Satisfaction Level]]=2,"Dissatisfied",HRData[[#This Row],[Job Satisfaction Level]]=3,"Neutral",HRData[[#This Row],[Job Satisfaction Level]]=4,"Satisfied",HRData[[#This Row],[Job Satisfaction Level]]=5,"Very Satisfied")</f>
        <v>Dissatisfied</v>
      </c>
      <c r="W2246" s="2" t="s">
        <v>45</v>
      </c>
      <c r="X2246" s="2" t="str">
        <f t="shared" si="142"/>
        <v>20-29</v>
      </c>
      <c r="Y2246" s="2" t="str">
        <f t="shared" si="143"/>
        <v>20-29</v>
      </c>
    </row>
    <row r="2247" spans="1:25" x14ac:dyDescent="0.25">
      <c r="A2247" s="2">
        <v>1855</v>
      </c>
      <c r="B2247" s="2" t="s">
        <v>2866</v>
      </c>
      <c r="C2247" s="2">
        <v>25</v>
      </c>
      <c r="D2247" s="2" t="s">
        <v>33</v>
      </c>
      <c r="E2247" s="2" t="s">
        <v>37</v>
      </c>
      <c r="F2247" s="2" t="s">
        <v>2432</v>
      </c>
      <c r="G2247" s="5">
        <v>43818</v>
      </c>
      <c r="H2247" s="2">
        <v>4.1100000000000003</v>
      </c>
      <c r="I2247" s="2">
        <f t="shared" ca="1" si="140"/>
        <v>4</v>
      </c>
      <c r="J2247" s="2" t="str">
        <f t="shared" ca="1" si="141"/>
        <v>3-5</v>
      </c>
      <c r="K2247" s="5"/>
      <c r="L2247" s="2" t="s">
        <v>56</v>
      </c>
      <c r="M2247" s="2" t="s">
        <v>39</v>
      </c>
      <c r="N2247" s="2">
        <v>5</v>
      </c>
      <c r="O2247" s="2" t="str" cm="1">
        <f t="array" ref="O2247">_xlfn.IFS(HRData[[#This Row],[Performance Rating]]=1,"Very Dissatisfied",HRData[[#This Row],[Performance Rating]]=2,"Dissatisfied",HRData[[#This Row],[Performance Rating]]=3,"Neutral",HRData[[#This Row],[Performance Rating]]=4,"Satisfied",HRData[[#This Row],[Performance Rating]]=5,"Very Satisfied")</f>
        <v>Very Satisfied</v>
      </c>
      <c r="P2247" s="7">
        <v>56469</v>
      </c>
      <c r="Q2247" s="7">
        <v>9512</v>
      </c>
      <c r="R2247" s="2">
        <v>11</v>
      </c>
      <c r="S2247" s="2">
        <v>8</v>
      </c>
      <c r="T2247" s="2">
        <v>2</v>
      </c>
      <c r="U2247" s="2">
        <v>1</v>
      </c>
      <c r="V2247" s="2" t="str" cm="1">
        <f t="array" ref="V22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47" s="2" t="s">
        <v>40</v>
      </c>
      <c r="X2247" s="2" t="str">
        <f t="shared" si="142"/>
        <v>20-29</v>
      </c>
      <c r="Y2247" s="2" t="str">
        <f t="shared" si="143"/>
        <v>20-29</v>
      </c>
    </row>
    <row r="2248" spans="1:25" x14ac:dyDescent="0.25">
      <c r="A2248" s="2">
        <v>8896</v>
      </c>
      <c r="B2248" s="2" t="s">
        <v>2867</v>
      </c>
      <c r="C2248" s="2">
        <v>25</v>
      </c>
      <c r="D2248" s="2" t="s">
        <v>33</v>
      </c>
      <c r="E2248" s="2" t="s">
        <v>37</v>
      </c>
      <c r="F2248" s="2" t="s">
        <v>912</v>
      </c>
      <c r="G2248" s="5">
        <v>45257</v>
      </c>
      <c r="H2248" s="2">
        <v>0.17</v>
      </c>
      <c r="I2248" s="2">
        <f t="shared" ca="1" si="140"/>
        <v>0</v>
      </c>
      <c r="J2248" s="2" t="str">
        <f t="shared" ca="1" si="141"/>
        <v>New</v>
      </c>
      <c r="K2248" s="5">
        <v>45274</v>
      </c>
      <c r="L2248" s="2" t="s">
        <v>48</v>
      </c>
      <c r="M2248" s="2" t="s">
        <v>30</v>
      </c>
      <c r="N2248" s="2">
        <v>5</v>
      </c>
      <c r="O2248" s="2" t="str" cm="1">
        <f t="array" ref="O2248">_xlfn.IFS(HRData[[#This Row],[Performance Rating]]=1,"Very Dissatisfied",HRData[[#This Row],[Performance Rating]]=2,"Dissatisfied",HRData[[#This Row],[Performance Rating]]=3,"Neutral",HRData[[#This Row],[Performance Rating]]=4,"Satisfied",HRData[[#This Row],[Performance Rating]]=5,"Very Satisfied")</f>
        <v>Very Satisfied</v>
      </c>
      <c r="P2248" s="7">
        <v>96029</v>
      </c>
      <c r="Q2248" s="7">
        <v>3180</v>
      </c>
      <c r="R2248" s="2">
        <v>16</v>
      </c>
      <c r="S2248" s="2">
        <v>0</v>
      </c>
      <c r="T2248" s="2">
        <v>7</v>
      </c>
      <c r="U2248" s="2">
        <v>3</v>
      </c>
      <c r="V2248" s="2" t="str" cm="1">
        <f t="array" ref="V2248">_xlfn.IFS(HRData[[#This Row],[Job Satisfaction Level]]=1,"Very Dissatisfied",HRData[[#This Row],[Job Satisfaction Level]]=2,"Dissatisfied",HRData[[#This Row],[Job Satisfaction Level]]=3,"Neutral",HRData[[#This Row],[Job Satisfaction Level]]=4,"Satisfied",HRData[[#This Row],[Job Satisfaction Level]]=5,"Very Satisfied")</f>
        <v>Neutral</v>
      </c>
      <c r="W2248" s="2" t="s">
        <v>45</v>
      </c>
      <c r="X2248" s="2" t="str">
        <f t="shared" si="142"/>
        <v>20-29</v>
      </c>
      <c r="Y2248" s="2" t="str">
        <f t="shared" si="143"/>
        <v>20-29</v>
      </c>
    </row>
    <row r="2249" spans="1:25" x14ac:dyDescent="0.25">
      <c r="A2249" s="2">
        <v>5459</v>
      </c>
      <c r="B2249" s="2" t="s">
        <v>2868</v>
      </c>
      <c r="C2249" s="2">
        <v>18</v>
      </c>
      <c r="D2249" s="2" t="s">
        <v>33</v>
      </c>
      <c r="E2249" s="2" t="s">
        <v>42</v>
      </c>
      <c r="F2249" s="2" t="s">
        <v>839</v>
      </c>
      <c r="G2249" s="5">
        <v>44980</v>
      </c>
      <c r="H2249" s="2">
        <v>0.93</v>
      </c>
      <c r="I2249" s="2">
        <f t="shared" ca="1" si="140"/>
        <v>0</v>
      </c>
      <c r="J2249" s="2" t="str">
        <f t="shared" ca="1" si="141"/>
        <v>New</v>
      </c>
      <c r="K2249" s="5">
        <v>45094</v>
      </c>
      <c r="L2249" s="2" t="s">
        <v>48</v>
      </c>
      <c r="M2249" s="2" t="s">
        <v>30</v>
      </c>
      <c r="N2249" s="2">
        <v>2</v>
      </c>
      <c r="O2249" s="2" t="str" cm="1">
        <f t="array" ref="O2249">_xlfn.IFS(HRData[[#This Row],[Performance Rating]]=1,"Very Dissatisfied",HRData[[#This Row],[Performance Rating]]=2,"Dissatisfied",HRData[[#This Row],[Performance Rating]]=3,"Neutral",HRData[[#This Row],[Performance Rating]]=4,"Satisfied",HRData[[#This Row],[Performance Rating]]=5,"Very Satisfied")</f>
        <v>Dissatisfied</v>
      </c>
      <c r="P2249" s="7">
        <v>135614</v>
      </c>
      <c r="Q2249" s="7">
        <v>920</v>
      </c>
      <c r="R2249" s="2">
        <v>17</v>
      </c>
      <c r="S2249" s="2">
        <v>3</v>
      </c>
      <c r="T2249" s="2">
        <v>9</v>
      </c>
      <c r="U2249" s="2">
        <v>4</v>
      </c>
      <c r="V2249" s="2" t="str" cm="1">
        <f t="array" ref="V2249">_xlfn.IFS(HRData[[#This Row],[Job Satisfaction Level]]=1,"Very Dissatisfied",HRData[[#This Row],[Job Satisfaction Level]]=2,"Dissatisfied",HRData[[#This Row],[Job Satisfaction Level]]=3,"Neutral",HRData[[#This Row],[Job Satisfaction Level]]=4,"Satisfied",HRData[[#This Row],[Job Satisfaction Level]]=5,"Very Satisfied")</f>
        <v>Satisfied</v>
      </c>
      <c r="W2249" s="2" t="s">
        <v>45</v>
      </c>
      <c r="X2249" s="2" t="str">
        <f t="shared" si="142"/>
        <v>10-19</v>
      </c>
      <c r="Y2249" s="2" t="str">
        <f t="shared" si="143"/>
        <v>10-19</v>
      </c>
    </row>
    <row r="2250" spans="1:25" x14ac:dyDescent="0.25">
      <c r="A2250" s="2">
        <v>7618</v>
      </c>
      <c r="B2250" s="2" t="s">
        <v>2869</v>
      </c>
      <c r="C2250" s="2">
        <v>53</v>
      </c>
      <c r="D2250" s="2" t="s">
        <v>33</v>
      </c>
      <c r="E2250" s="2" t="s">
        <v>42</v>
      </c>
      <c r="F2250" s="2" t="s">
        <v>1142</v>
      </c>
      <c r="G2250" s="5">
        <v>43973</v>
      </c>
      <c r="H2250" s="2">
        <v>3.69</v>
      </c>
      <c r="I2250" s="2">
        <f t="shared" ca="1" si="140"/>
        <v>3</v>
      </c>
      <c r="J2250" s="2" t="str">
        <f t="shared" ca="1" si="141"/>
        <v>3-5</v>
      </c>
      <c r="K2250" s="5">
        <v>45228</v>
      </c>
      <c r="L2250" s="2" t="s">
        <v>48</v>
      </c>
      <c r="M2250" s="2" t="s">
        <v>30</v>
      </c>
      <c r="N2250" s="2">
        <v>5</v>
      </c>
      <c r="O2250" s="2" t="str" cm="1">
        <f t="array" ref="O2250">_xlfn.IFS(HRData[[#This Row],[Performance Rating]]=1,"Very Dissatisfied",HRData[[#This Row],[Performance Rating]]=2,"Dissatisfied",HRData[[#This Row],[Performance Rating]]=3,"Neutral",HRData[[#This Row],[Performance Rating]]=4,"Satisfied",HRData[[#This Row],[Performance Rating]]=5,"Very Satisfied")</f>
        <v>Very Satisfied</v>
      </c>
      <c r="P2250" s="7">
        <v>147652</v>
      </c>
      <c r="Q2250" s="7">
        <v>8353</v>
      </c>
      <c r="R2250" s="2">
        <v>4</v>
      </c>
      <c r="S2250" s="2">
        <v>5</v>
      </c>
      <c r="T2250" s="2">
        <v>6</v>
      </c>
      <c r="U2250" s="2">
        <v>1</v>
      </c>
      <c r="V2250" s="2" t="str" cm="1">
        <f t="array" ref="V22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50" s="2" t="s">
        <v>40</v>
      </c>
      <c r="X2250" s="2" t="str">
        <f t="shared" si="142"/>
        <v>50-59</v>
      </c>
      <c r="Y2250" s="2" t="str">
        <f t="shared" si="143"/>
        <v>50-59</v>
      </c>
    </row>
    <row r="2251" spans="1:25" x14ac:dyDescent="0.25">
      <c r="A2251" s="2">
        <v>6886</v>
      </c>
      <c r="B2251" s="2" t="s">
        <v>2870</v>
      </c>
      <c r="C2251" s="2">
        <v>48</v>
      </c>
      <c r="D2251" s="2" t="s">
        <v>33</v>
      </c>
      <c r="E2251" s="2" t="s">
        <v>27</v>
      </c>
      <c r="F2251" s="2" t="s">
        <v>2320</v>
      </c>
      <c r="G2251" s="5">
        <v>43338</v>
      </c>
      <c r="H2251" s="2">
        <v>5.43</v>
      </c>
      <c r="I2251" s="2">
        <f t="shared" ca="1" si="140"/>
        <v>5</v>
      </c>
      <c r="J2251" s="2" t="str">
        <f t="shared" ca="1" si="141"/>
        <v>5-10</v>
      </c>
      <c r="K2251" s="5"/>
      <c r="L2251" s="2" t="s">
        <v>56</v>
      </c>
      <c r="M2251" s="2" t="s">
        <v>39</v>
      </c>
      <c r="N2251" s="2">
        <v>3</v>
      </c>
      <c r="O2251" s="2" t="str" cm="1">
        <f t="array" ref="O2251">_xlfn.IFS(HRData[[#This Row],[Performance Rating]]=1,"Very Dissatisfied",HRData[[#This Row],[Performance Rating]]=2,"Dissatisfied",HRData[[#This Row],[Performance Rating]]=3,"Neutral",HRData[[#This Row],[Performance Rating]]=4,"Satisfied",HRData[[#This Row],[Performance Rating]]=5,"Very Satisfied")</f>
        <v>Neutral</v>
      </c>
      <c r="P2251" s="7">
        <v>130302</v>
      </c>
      <c r="Q2251" s="7">
        <v>7574</v>
      </c>
      <c r="R2251" s="2">
        <v>16</v>
      </c>
      <c r="S2251" s="2">
        <v>6</v>
      </c>
      <c r="T2251" s="2">
        <v>10</v>
      </c>
      <c r="U2251" s="2">
        <v>2</v>
      </c>
      <c r="V2251" s="2" t="str" cm="1">
        <f t="array" ref="V2251">_xlfn.IFS(HRData[[#This Row],[Job Satisfaction Level]]=1,"Very Dissatisfied",HRData[[#This Row],[Job Satisfaction Level]]=2,"Dissatisfied",HRData[[#This Row],[Job Satisfaction Level]]=3,"Neutral",HRData[[#This Row],[Job Satisfaction Level]]=4,"Satisfied",HRData[[#This Row],[Job Satisfaction Level]]=5,"Very Satisfied")</f>
        <v>Dissatisfied</v>
      </c>
      <c r="W2251" s="2" t="s">
        <v>31</v>
      </c>
      <c r="X2251" s="2" t="str">
        <f t="shared" si="142"/>
        <v>40-49</v>
      </c>
      <c r="Y2251" s="2" t="str">
        <f t="shared" si="143"/>
        <v>40-49</v>
      </c>
    </row>
    <row r="2252" spans="1:25" x14ac:dyDescent="0.25">
      <c r="A2252" s="2">
        <v>7649</v>
      </c>
      <c r="B2252" s="2" t="s">
        <v>2871</v>
      </c>
      <c r="C2252" s="2">
        <v>56</v>
      </c>
      <c r="D2252" s="2" t="s">
        <v>33</v>
      </c>
      <c r="E2252" s="2" t="s">
        <v>50</v>
      </c>
      <c r="F2252" s="2" t="s">
        <v>448</v>
      </c>
      <c r="G2252" s="5">
        <v>45029</v>
      </c>
      <c r="H2252" s="2">
        <v>0.79</v>
      </c>
      <c r="I2252" s="2">
        <f t="shared" ca="1" si="140"/>
        <v>0</v>
      </c>
      <c r="J2252" s="2" t="str">
        <f t="shared" ca="1" si="141"/>
        <v>New</v>
      </c>
      <c r="K2252" s="5">
        <v>45051</v>
      </c>
      <c r="L2252" s="2" t="s">
        <v>48</v>
      </c>
      <c r="M2252" s="2" t="s">
        <v>30</v>
      </c>
      <c r="N2252" s="2">
        <v>3</v>
      </c>
      <c r="O2252" s="2" t="str" cm="1">
        <f t="array" ref="O2252">_xlfn.IFS(HRData[[#This Row],[Performance Rating]]=1,"Very Dissatisfied",HRData[[#This Row],[Performance Rating]]=2,"Dissatisfied",HRData[[#This Row],[Performance Rating]]=3,"Neutral",HRData[[#This Row],[Performance Rating]]=4,"Satisfied",HRData[[#This Row],[Performance Rating]]=5,"Very Satisfied")</f>
        <v>Neutral</v>
      </c>
      <c r="P2252" s="7">
        <v>97534</v>
      </c>
      <c r="Q2252" s="7">
        <v>5436</v>
      </c>
      <c r="R2252" s="2">
        <v>1</v>
      </c>
      <c r="S2252" s="2">
        <v>2</v>
      </c>
      <c r="T2252" s="2">
        <v>2</v>
      </c>
      <c r="U2252" s="2">
        <v>5</v>
      </c>
      <c r="V2252" s="2" t="str" cm="1">
        <f t="array" ref="V2252">_xlfn.IFS(HRData[[#This Row],[Job Satisfaction Level]]=1,"Very Dissatisfied",HRData[[#This Row],[Job Satisfaction Level]]=2,"Dissatisfied",HRData[[#This Row],[Job Satisfaction Level]]=3,"Neutral",HRData[[#This Row],[Job Satisfaction Level]]=4,"Satisfied",HRData[[#This Row],[Job Satisfaction Level]]=5,"Very Satisfied")</f>
        <v>Very Satisfied</v>
      </c>
      <c r="W2252" s="2" t="s">
        <v>40</v>
      </c>
      <c r="X2252" s="2" t="str">
        <f t="shared" si="142"/>
        <v>50-59</v>
      </c>
      <c r="Y2252" s="2" t="str">
        <f t="shared" si="143"/>
        <v>50-59</v>
      </c>
    </row>
    <row r="2253" spans="1:25" x14ac:dyDescent="0.25">
      <c r="A2253" s="2">
        <v>8389</v>
      </c>
      <c r="B2253" s="2" t="s">
        <v>2872</v>
      </c>
      <c r="C2253" s="2">
        <v>33</v>
      </c>
      <c r="D2253" s="2" t="s">
        <v>33</v>
      </c>
      <c r="E2253" s="2" t="s">
        <v>50</v>
      </c>
      <c r="F2253" s="2" t="s">
        <v>84</v>
      </c>
      <c r="G2253" s="5">
        <v>42961</v>
      </c>
      <c r="H2253" s="2">
        <v>6.46</v>
      </c>
      <c r="I2253" s="2">
        <f t="shared" ca="1" si="140"/>
        <v>2</v>
      </c>
      <c r="J2253" s="2" t="str">
        <f t="shared" ca="1" si="141"/>
        <v>1-3</v>
      </c>
      <c r="K2253" s="5">
        <v>43967</v>
      </c>
      <c r="L2253" s="2" t="s">
        <v>48</v>
      </c>
      <c r="M2253" s="2" t="s">
        <v>30</v>
      </c>
      <c r="N2253" s="2">
        <v>5</v>
      </c>
      <c r="O2253" s="2" t="str" cm="1">
        <f t="array" ref="O2253">_xlfn.IFS(HRData[[#This Row],[Performance Rating]]=1,"Very Dissatisfied",HRData[[#This Row],[Performance Rating]]=2,"Dissatisfied",HRData[[#This Row],[Performance Rating]]=3,"Neutral",HRData[[#This Row],[Performance Rating]]=4,"Satisfied",HRData[[#This Row],[Performance Rating]]=5,"Very Satisfied")</f>
        <v>Very Satisfied</v>
      </c>
      <c r="P2253" s="7">
        <v>135136</v>
      </c>
      <c r="Q2253" s="7">
        <v>8390</v>
      </c>
      <c r="R2253" s="2">
        <v>6</v>
      </c>
      <c r="S2253" s="2">
        <v>10</v>
      </c>
      <c r="T2253" s="2">
        <v>8</v>
      </c>
      <c r="U2253" s="2">
        <v>4</v>
      </c>
      <c r="V2253" s="2" t="str" cm="1">
        <f t="array" ref="V2253">_xlfn.IFS(HRData[[#This Row],[Job Satisfaction Level]]=1,"Very Dissatisfied",HRData[[#This Row],[Job Satisfaction Level]]=2,"Dissatisfied",HRData[[#This Row],[Job Satisfaction Level]]=3,"Neutral",HRData[[#This Row],[Job Satisfaction Level]]=4,"Satisfied",HRData[[#This Row],[Job Satisfaction Level]]=5,"Very Satisfied")</f>
        <v>Satisfied</v>
      </c>
      <c r="W2253" s="2" t="s">
        <v>31</v>
      </c>
      <c r="X2253" s="2" t="str">
        <f t="shared" si="142"/>
        <v>30-39</v>
      </c>
      <c r="Y2253" s="2" t="str">
        <f t="shared" si="143"/>
        <v>30-39</v>
      </c>
    </row>
    <row r="2254" spans="1:25" x14ac:dyDescent="0.25">
      <c r="A2254" s="2">
        <v>2292</v>
      </c>
      <c r="B2254" s="2" t="s">
        <v>2873</v>
      </c>
      <c r="C2254" s="2">
        <v>45</v>
      </c>
      <c r="D2254" s="2" t="s">
        <v>33</v>
      </c>
      <c r="E2254" s="2" t="s">
        <v>50</v>
      </c>
      <c r="F2254" s="2" t="s">
        <v>1570</v>
      </c>
      <c r="G2254" s="5">
        <v>43304</v>
      </c>
      <c r="H2254" s="2">
        <v>5.52</v>
      </c>
      <c r="I2254" s="2">
        <f t="shared" ca="1" si="140"/>
        <v>0</v>
      </c>
      <c r="J2254" s="2" t="str">
        <f t="shared" ca="1" si="141"/>
        <v>New</v>
      </c>
      <c r="K2254" s="5">
        <v>43383</v>
      </c>
      <c r="L2254" s="2" t="s">
        <v>29</v>
      </c>
      <c r="M2254" s="2" t="s">
        <v>30</v>
      </c>
      <c r="N2254" s="2">
        <v>1</v>
      </c>
      <c r="O2254" s="2" t="str" cm="1">
        <f t="array" ref="O2254">_xlfn.IFS(HRData[[#This Row],[Performance Rating]]=1,"Very Dissatisfied",HRData[[#This Row],[Performance Rating]]=2,"Dissatisfied",HRData[[#This Row],[Performance Rating]]=3,"Neutral",HRData[[#This Row],[Performance Rating]]=4,"Satisfied",HRData[[#This Row],[Performance Rating]]=5,"Very Satisfied")</f>
        <v>Very Dissatisfied</v>
      </c>
      <c r="P2254" s="7">
        <v>31697</v>
      </c>
      <c r="Q2254" s="7">
        <v>8886</v>
      </c>
      <c r="R2254" s="2">
        <v>6</v>
      </c>
      <c r="S2254" s="2">
        <v>1</v>
      </c>
      <c r="T2254" s="2">
        <v>10</v>
      </c>
      <c r="U2254" s="2">
        <v>5</v>
      </c>
      <c r="V2254" s="2" t="str" cm="1">
        <f t="array" ref="V22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254" s="2" t="s">
        <v>31</v>
      </c>
      <c r="X2254" s="2" t="str">
        <f t="shared" si="142"/>
        <v>40-49</v>
      </c>
      <c r="Y2254" s="2" t="str">
        <f t="shared" si="143"/>
        <v>40-49</v>
      </c>
    </row>
    <row r="2255" spans="1:25" x14ac:dyDescent="0.25">
      <c r="A2255" s="2">
        <v>9741</v>
      </c>
      <c r="B2255" s="2" t="s">
        <v>2874</v>
      </c>
      <c r="C2255" s="2">
        <v>57</v>
      </c>
      <c r="D2255" s="2" t="s">
        <v>33</v>
      </c>
      <c r="E2255" s="2" t="s">
        <v>34</v>
      </c>
      <c r="F2255" s="2" t="s">
        <v>2875</v>
      </c>
      <c r="G2255" s="5">
        <v>43825</v>
      </c>
      <c r="H2255" s="2">
        <v>4.09</v>
      </c>
      <c r="I2255" s="2">
        <f t="shared" ca="1" si="140"/>
        <v>4</v>
      </c>
      <c r="J2255" s="2" t="str">
        <f t="shared" ca="1" si="141"/>
        <v>3-5</v>
      </c>
      <c r="K2255" s="5"/>
      <c r="L2255" s="2" t="s">
        <v>56</v>
      </c>
      <c r="M2255" s="2" t="s">
        <v>39</v>
      </c>
      <c r="N2255" s="2">
        <v>4</v>
      </c>
      <c r="O2255" s="2" t="str" cm="1">
        <f t="array" ref="O2255">_xlfn.IFS(HRData[[#This Row],[Performance Rating]]=1,"Very Dissatisfied",HRData[[#This Row],[Performance Rating]]=2,"Dissatisfied",HRData[[#This Row],[Performance Rating]]=3,"Neutral",HRData[[#This Row],[Performance Rating]]=4,"Satisfied",HRData[[#This Row],[Performance Rating]]=5,"Very Satisfied")</f>
        <v>Satisfied</v>
      </c>
      <c r="P2255" s="7">
        <v>119055</v>
      </c>
      <c r="Q2255" s="7">
        <v>7640</v>
      </c>
      <c r="R2255" s="2">
        <v>12</v>
      </c>
      <c r="S2255" s="2">
        <v>5</v>
      </c>
      <c r="T2255" s="2">
        <v>3</v>
      </c>
      <c r="U2255" s="2">
        <v>4</v>
      </c>
      <c r="V2255" s="2" t="str" cm="1">
        <f t="array" ref="V2255">_xlfn.IFS(HRData[[#This Row],[Job Satisfaction Level]]=1,"Very Dissatisfied",HRData[[#This Row],[Job Satisfaction Level]]=2,"Dissatisfied",HRData[[#This Row],[Job Satisfaction Level]]=3,"Neutral",HRData[[#This Row],[Job Satisfaction Level]]=4,"Satisfied",HRData[[#This Row],[Job Satisfaction Level]]=5,"Very Satisfied")</f>
        <v>Satisfied</v>
      </c>
      <c r="W2255" s="2" t="s">
        <v>45</v>
      </c>
      <c r="X2255" s="2" t="str">
        <f t="shared" si="142"/>
        <v>50-59</v>
      </c>
      <c r="Y2255" s="2" t="str">
        <f t="shared" si="143"/>
        <v>50-59</v>
      </c>
    </row>
    <row r="2256" spans="1:25" x14ac:dyDescent="0.25">
      <c r="A2256" s="2">
        <v>9639</v>
      </c>
      <c r="B2256" s="2" t="s">
        <v>1428</v>
      </c>
      <c r="C2256" s="2">
        <v>52</v>
      </c>
      <c r="D2256" s="2" t="s">
        <v>33</v>
      </c>
      <c r="E2256" s="2" t="s">
        <v>50</v>
      </c>
      <c r="F2256" s="2" t="s">
        <v>1010</v>
      </c>
      <c r="G2256" s="5">
        <v>41895</v>
      </c>
      <c r="H2256" s="2">
        <v>9.3800000000000008</v>
      </c>
      <c r="I2256" s="2">
        <f t="shared" ca="1" si="140"/>
        <v>9</v>
      </c>
      <c r="J2256" s="2" t="str">
        <f t="shared" ca="1" si="141"/>
        <v>5-10</v>
      </c>
      <c r="K2256" s="5"/>
      <c r="L2256" s="2" t="s">
        <v>48</v>
      </c>
      <c r="M2256" s="2" t="s">
        <v>39</v>
      </c>
      <c r="N2256" s="2">
        <v>1</v>
      </c>
      <c r="O2256" s="2" t="str" cm="1">
        <f t="array" ref="O2256">_xlfn.IFS(HRData[[#This Row],[Performance Rating]]=1,"Very Dissatisfied",HRData[[#This Row],[Performance Rating]]=2,"Dissatisfied",HRData[[#This Row],[Performance Rating]]=3,"Neutral",HRData[[#This Row],[Performance Rating]]=4,"Satisfied",HRData[[#This Row],[Performance Rating]]=5,"Very Satisfied")</f>
        <v>Very Dissatisfied</v>
      </c>
      <c r="P2256" s="7">
        <v>55346</v>
      </c>
      <c r="Q2256" s="7">
        <v>4361</v>
      </c>
      <c r="R2256" s="2">
        <v>10</v>
      </c>
      <c r="S2256" s="2">
        <v>1</v>
      </c>
      <c r="T2256" s="2">
        <v>2</v>
      </c>
      <c r="U2256" s="2">
        <v>5</v>
      </c>
      <c r="V2256" s="2" t="str" cm="1">
        <f t="array" ref="V2256">_xlfn.IFS(HRData[[#This Row],[Job Satisfaction Level]]=1,"Very Dissatisfied",HRData[[#This Row],[Job Satisfaction Level]]=2,"Dissatisfied",HRData[[#This Row],[Job Satisfaction Level]]=3,"Neutral",HRData[[#This Row],[Job Satisfaction Level]]=4,"Satisfied",HRData[[#This Row],[Job Satisfaction Level]]=5,"Very Satisfied")</f>
        <v>Very Satisfied</v>
      </c>
      <c r="W2256" s="2" t="s">
        <v>31</v>
      </c>
      <c r="X2256" s="2" t="str">
        <f t="shared" si="142"/>
        <v>50-59</v>
      </c>
      <c r="Y2256" s="2" t="str">
        <f t="shared" si="143"/>
        <v>50-59</v>
      </c>
    </row>
    <row r="2257" spans="1:25" x14ac:dyDescent="0.25">
      <c r="A2257" s="2">
        <v>1952</v>
      </c>
      <c r="B2257" s="2" t="s">
        <v>2876</v>
      </c>
      <c r="C2257" s="2">
        <v>64</v>
      </c>
      <c r="D2257" s="2" t="s">
        <v>33</v>
      </c>
      <c r="E2257" s="2" t="s">
        <v>42</v>
      </c>
      <c r="F2257" s="2" t="s">
        <v>982</v>
      </c>
      <c r="G2257" s="5">
        <v>43863</v>
      </c>
      <c r="H2257" s="2">
        <v>3.99</v>
      </c>
      <c r="I2257" s="2">
        <f t="shared" ca="1" si="140"/>
        <v>0</v>
      </c>
      <c r="J2257" s="2" t="str">
        <f t="shared" ca="1" si="141"/>
        <v>New</v>
      </c>
      <c r="K2257" s="5">
        <v>43918</v>
      </c>
      <c r="L2257" s="2" t="s">
        <v>29</v>
      </c>
      <c r="M2257" s="2" t="s">
        <v>30</v>
      </c>
      <c r="N2257" s="2">
        <v>4</v>
      </c>
      <c r="O2257" s="2" t="str" cm="1">
        <f t="array" ref="O2257">_xlfn.IFS(HRData[[#This Row],[Performance Rating]]=1,"Very Dissatisfied",HRData[[#This Row],[Performance Rating]]=2,"Dissatisfied",HRData[[#This Row],[Performance Rating]]=3,"Neutral",HRData[[#This Row],[Performance Rating]]=4,"Satisfied",HRData[[#This Row],[Performance Rating]]=5,"Very Satisfied")</f>
        <v>Satisfied</v>
      </c>
      <c r="P2257" s="7">
        <v>118534</v>
      </c>
      <c r="Q2257" s="7">
        <v>5937</v>
      </c>
      <c r="R2257" s="2">
        <v>12</v>
      </c>
      <c r="S2257" s="2">
        <v>7</v>
      </c>
      <c r="T2257" s="2">
        <v>3</v>
      </c>
      <c r="U2257" s="2">
        <v>4</v>
      </c>
      <c r="V2257" s="2" t="str" cm="1">
        <f t="array" ref="V2257">_xlfn.IFS(HRData[[#This Row],[Job Satisfaction Level]]=1,"Very Dissatisfied",HRData[[#This Row],[Job Satisfaction Level]]=2,"Dissatisfied",HRData[[#This Row],[Job Satisfaction Level]]=3,"Neutral",HRData[[#This Row],[Job Satisfaction Level]]=4,"Satisfied",HRData[[#This Row],[Job Satisfaction Level]]=5,"Very Satisfied")</f>
        <v>Satisfied</v>
      </c>
      <c r="W2257" s="2" t="s">
        <v>31</v>
      </c>
      <c r="X2257" s="2" t="str">
        <f t="shared" si="142"/>
        <v>60-69</v>
      </c>
      <c r="Y2257" s="2" t="str">
        <f t="shared" si="143"/>
        <v>60-69</v>
      </c>
    </row>
    <row r="2258" spans="1:25" x14ac:dyDescent="0.25">
      <c r="A2258" s="2">
        <v>5328</v>
      </c>
      <c r="B2258" s="2" t="s">
        <v>2877</v>
      </c>
      <c r="C2258" s="2">
        <v>46</v>
      </c>
      <c r="D2258" s="2" t="s">
        <v>33</v>
      </c>
      <c r="E2258" s="2" t="s">
        <v>37</v>
      </c>
      <c r="F2258" s="2" t="s">
        <v>619</v>
      </c>
      <c r="G2258" s="5">
        <v>43168</v>
      </c>
      <c r="H2258" s="2">
        <v>5.89</v>
      </c>
      <c r="I2258" s="2">
        <f t="shared" ca="1" si="140"/>
        <v>6</v>
      </c>
      <c r="J2258" s="2" t="str">
        <f t="shared" ca="1" si="141"/>
        <v>5-10</v>
      </c>
      <c r="K2258" s="5"/>
      <c r="L2258" s="2" t="s">
        <v>56</v>
      </c>
      <c r="M2258" s="2" t="s">
        <v>39</v>
      </c>
      <c r="N2258" s="2">
        <v>2</v>
      </c>
      <c r="O2258" s="2" t="str" cm="1">
        <f t="array" ref="O2258">_xlfn.IFS(HRData[[#This Row],[Performance Rating]]=1,"Very Dissatisfied",HRData[[#This Row],[Performance Rating]]=2,"Dissatisfied",HRData[[#This Row],[Performance Rating]]=3,"Neutral",HRData[[#This Row],[Performance Rating]]=4,"Satisfied",HRData[[#This Row],[Performance Rating]]=5,"Very Satisfied")</f>
        <v>Dissatisfied</v>
      </c>
      <c r="P2258" s="7">
        <v>126793</v>
      </c>
      <c r="Q2258" s="7">
        <v>5263</v>
      </c>
      <c r="R2258" s="2">
        <v>0</v>
      </c>
      <c r="S2258" s="2">
        <v>1</v>
      </c>
      <c r="T2258" s="2">
        <v>9</v>
      </c>
      <c r="U2258" s="2">
        <v>4</v>
      </c>
      <c r="V2258" s="2" t="str" cm="1">
        <f t="array" ref="V2258">_xlfn.IFS(HRData[[#This Row],[Job Satisfaction Level]]=1,"Very Dissatisfied",HRData[[#This Row],[Job Satisfaction Level]]=2,"Dissatisfied",HRData[[#This Row],[Job Satisfaction Level]]=3,"Neutral",HRData[[#This Row],[Job Satisfaction Level]]=4,"Satisfied",HRData[[#This Row],[Job Satisfaction Level]]=5,"Very Satisfied")</f>
        <v>Satisfied</v>
      </c>
      <c r="W2258" s="2" t="s">
        <v>45</v>
      </c>
      <c r="X2258" s="2" t="str">
        <f t="shared" si="142"/>
        <v>40-49</v>
      </c>
      <c r="Y2258" s="2" t="str">
        <f t="shared" si="143"/>
        <v>40-49</v>
      </c>
    </row>
    <row r="2259" spans="1:25" x14ac:dyDescent="0.25">
      <c r="A2259" s="2">
        <v>4356</v>
      </c>
      <c r="B2259" s="2" t="s">
        <v>2878</v>
      </c>
      <c r="C2259" s="2">
        <v>40</v>
      </c>
      <c r="D2259" s="2" t="s">
        <v>33</v>
      </c>
      <c r="E2259" s="2" t="s">
        <v>34</v>
      </c>
      <c r="F2259" s="2" t="s">
        <v>316</v>
      </c>
      <c r="G2259" s="5">
        <v>43344</v>
      </c>
      <c r="H2259" s="2">
        <v>5.41</v>
      </c>
      <c r="I2259" s="2">
        <f t="shared" ca="1" si="140"/>
        <v>2</v>
      </c>
      <c r="J2259" s="2" t="str">
        <f t="shared" ca="1" si="141"/>
        <v>1-3</v>
      </c>
      <c r="K2259" s="5">
        <v>44438</v>
      </c>
      <c r="L2259" s="2" t="s">
        <v>48</v>
      </c>
      <c r="M2259" s="2" t="s">
        <v>30</v>
      </c>
      <c r="N2259" s="2">
        <v>3</v>
      </c>
      <c r="O2259" s="2" t="str" cm="1">
        <f t="array" ref="O2259">_xlfn.IFS(HRData[[#This Row],[Performance Rating]]=1,"Very Dissatisfied",HRData[[#This Row],[Performance Rating]]=2,"Dissatisfied",HRData[[#This Row],[Performance Rating]]=3,"Neutral",HRData[[#This Row],[Performance Rating]]=4,"Satisfied",HRData[[#This Row],[Performance Rating]]=5,"Very Satisfied")</f>
        <v>Neutral</v>
      </c>
      <c r="P2259" s="7">
        <v>113680</v>
      </c>
      <c r="Q2259" s="7">
        <v>6415</v>
      </c>
      <c r="R2259" s="2">
        <v>3</v>
      </c>
      <c r="S2259" s="2">
        <v>5</v>
      </c>
      <c r="T2259" s="2">
        <v>0</v>
      </c>
      <c r="U2259" s="2">
        <v>2</v>
      </c>
      <c r="V2259" s="2" t="str" cm="1">
        <f t="array" ref="V2259">_xlfn.IFS(HRData[[#This Row],[Job Satisfaction Level]]=1,"Very Dissatisfied",HRData[[#This Row],[Job Satisfaction Level]]=2,"Dissatisfied",HRData[[#This Row],[Job Satisfaction Level]]=3,"Neutral",HRData[[#This Row],[Job Satisfaction Level]]=4,"Satisfied",HRData[[#This Row],[Job Satisfaction Level]]=5,"Very Satisfied")</f>
        <v>Dissatisfied</v>
      </c>
      <c r="W2259" s="2" t="s">
        <v>31</v>
      </c>
      <c r="X2259" s="2" t="str">
        <f t="shared" si="142"/>
        <v>40-49</v>
      </c>
      <c r="Y2259" s="2" t="str">
        <f t="shared" si="143"/>
        <v>40-49</v>
      </c>
    </row>
    <row r="2260" spans="1:25" x14ac:dyDescent="0.25">
      <c r="A2260" s="2">
        <v>8855</v>
      </c>
      <c r="B2260" s="2" t="s">
        <v>2879</v>
      </c>
      <c r="C2260" s="2">
        <v>35</v>
      </c>
      <c r="D2260" s="2" t="s">
        <v>33</v>
      </c>
      <c r="E2260" s="2" t="s">
        <v>42</v>
      </c>
      <c r="F2260" s="2" t="s">
        <v>2880</v>
      </c>
      <c r="G2260" s="5">
        <v>43516</v>
      </c>
      <c r="H2260" s="2">
        <v>4.9400000000000004</v>
      </c>
      <c r="I2260" s="2">
        <f t="shared" ca="1" si="140"/>
        <v>3</v>
      </c>
      <c r="J2260" s="2" t="str">
        <f t="shared" ca="1" si="141"/>
        <v>3-5</v>
      </c>
      <c r="K2260" s="5">
        <v>44618</v>
      </c>
      <c r="L2260" s="2" t="s">
        <v>44</v>
      </c>
      <c r="M2260" s="2" t="s">
        <v>30</v>
      </c>
      <c r="N2260" s="2">
        <v>5</v>
      </c>
      <c r="O2260" s="2" t="str" cm="1">
        <f t="array" ref="O2260">_xlfn.IFS(HRData[[#This Row],[Performance Rating]]=1,"Very Dissatisfied",HRData[[#This Row],[Performance Rating]]=2,"Dissatisfied",HRData[[#This Row],[Performance Rating]]=3,"Neutral",HRData[[#This Row],[Performance Rating]]=4,"Satisfied",HRData[[#This Row],[Performance Rating]]=5,"Very Satisfied")</f>
        <v>Very Satisfied</v>
      </c>
      <c r="P2260" s="7">
        <v>127155</v>
      </c>
      <c r="Q2260" s="7">
        <v>1786</v>
      </c>
      <c r="R2260" s="2">
        <v>13</v>
      </c>
      <c r="S2260" s="2">
        <v>4</v>
      </c>
      <c r="T2260" s="2">
        <v>1</v>
      </c>
      <c r="U2260" s="2">
        <v>2</v>
      </c>
      <c r="V2260" s="2" t="str" cm="1">
        <f t="array" ref="V2260">_xlfn.IFS(HRData[[#This Row],[Job Satisfaction Level]]=1,"Very Dissatisfied",HRData[[#This Row],[Job Satisfaction Level]]=2,"Dissatisfied",HRData[[#This Row],[Job Satisfaction Level]]=3,"Neutral",HRData[[#This Row],[Job Satisfaction Level]]=4,"Satisfied",HRData[[#This Row],[Job Satisfaction Level]]=5,"Very Satisfied")</f>
        <v>Dissatisfied</v>
      </c>
      <c r="W2260" s="2" t="s">
        <v>45</v>
      </c>
      <c r="X2260" s="2" t="str">
        <f t="shared" si="142"/>
        <v>30-39</v>
      </c>
      <c r="Y2260" s="2" t="str">
        <f t="shared" si="143"/>
        <v>30-39</v>
      </c>
    </row>
    <row r="2261" spans="1:25" x14ac:dyDescent="0.25">
      <c r="A2261" s="2">
        <v>5822</v>
      </c>
      <c r="B2261" s="2" t="s">
        <v>2881</v>
      </c>
      <c r="C2261" s="2">
        <v>62</v>
      </c>
      <c r="D2261" s="2" t="s">
        <v>33</v>
      </c>
      <c r="E2261" s="2" t="s">
        <v>34</v>
      </c>
      <c r="F2261" s="2" t="s">
        <v>923</v>
      </c>
      <c r="G2261" s="5">
        <v>42184</v>
      </c>
      <c r="H2261" s="2">
        <v>8.59</v>
      </c>
      <c r="I2261" s="2">
        <f t="shared" ca="1" si="140"/>
        <v>8</v>
      </c>
      <c r="J2261" s="2" t="str">
        <f t="shared" ca="1" si="141"/>
        <v>5-10</v>
      </c>
      <c r="K2261" s="5"/>
      <c r="L2261" s="2" t="s">
        <v>29</v>
      </c>
      <c r="M2261" s="2" t="s">
        <v>39</v>
      </c>
      <c r="N2261" s="2">
        <v>4</v>
      </c>
      <c r="O2261" s="2" t="str" cm="1">
        <f t="array" ref="O2261">_xlfn.IFS(HRData[[#This Row],[Performance Rating]]=1,"Very Dissatisfied",HRData[[#This Row],[Performance Rating]]=2,"Dissatisfied",HRData[[#This Row],[Performance Rating]]=3,"Neutral",HRData[[#This Row],[Performance Rating]]=4,"Satisfied",HRData[[#This Row],[Performance Rating]]=5,"Very Satisfied")</f>
        <v>Satisfied</v>
      </c>
      <c r="P2261" s="7">
        <v>145781</v>
      </c>
      <c r="Q2261" s="7">
        <v>7924</v>
      </c>
      <c r="R2261" s="2">
        <v>16</v>
      </c>
      <c r="S2261" s="2">
        <v>5</v>
      </c>
      <c r="T2261" s="2">
        <v>4</v>
      </c>
      <c r="U2261" s="2">
        <v>2</v>
      </c>
      <c r="V2261" s="2" t="str" cm="1">
        <f t="array" ref="V2261">_xlfn.IFS(HRData[[#This Row],[Job Satisfaction Level]]=1,"Very Dissatisfied",HRData[[#This Row],[Job Satisfaction Level]]=2,"Dissatisfied",HRData[[#This Row],[Job Satisfaction Level]]=3,"Neutral",HRData[[#This Row],[Job Satisfaction Level]]=4,"Satisfied",HRData[[#This Row],[Job Satisfaction Level]]=5,"Very Satisfied")</f>
        <v>Dissatisfied</v>
      </c>
      <c r="W2261" s="2" t="s">
        <v>31</v>
      </c>
      <c r="X2261" s="2" t="str">
        <f t="shared" si="142"/>
        <v>60-69</v>
      </c>
      <c r="Y2261" s="2" t="str">
        <f t="shared" si="143"/>
        <v>60-69</v>
      </c>
    </row>
    <row r="2262" spans="1:25" x14ac:dyDescent="0.25">
      <c r="A2262" s="2">
        <v>5208</v>
      </c>
      <c r="B2262" s="2" t="s">
        <v>2882</v>
      </c>
      <c r="C2262" s="2">
        <v>20</v>
      </c>
      <c r="D2262" s="2" t="s">
        <v>33</v>
      </c>
      <c r="E2262" s="2" t="s">
        <v>27</v>
      </c>
      <c r="F2262" s="2" t="s">
        <v>377</v>
      </c>
      <c r="G2262" s="5">
        <v>42896</v>
      </c>
      <c r="H2262" s="2">
        <v>6.64</v>
      </c>
      <c r="I2262" s="2">
        <f t="shared" ca="1" si="140"/>
        <v>6</v>
      </c>
      <c r="J2262" s="2" t="str">
        <f t="shared" ca="1" si="141"/>
        <v>5-10</v>
      </c>
      <c r="K2262" s="5">
        <v>45231</v>
      </c>
      <c r="L2262" s="2" t="s">
        <v>48</v>
      </c>
      <c r="M2262" s="2" t="s">
        <v>30</v>
      </c>
      <c r="N2262" s="2">
        <v>2</v>
      </c>
      <c r="O2262" s="2" t="str" cm="1">
        <f t="array" ref="O2262">_xlfn.IFS(HRData[[#This Row],[Performance Rating]]=1,"Very Dissatisfied",HRData[[#This Row],[Performance Rating]]=2,"Dissatisfied",HRData[[#This Row],[Performance Rating]]=3,"Neutral",HRData[[#This Row],[Performance Rating]]=4,"Satisfied",HRData[[#This Row],[Performance Rating]]=5,"Very Satisfied")</f>
        <v>Dissatisfied</v>
      </c>
      <c r="P2262" s="7">
        <v>35456</v>
      </c>
      <c r="Q2262" s="7">
        <v>8798</v>
      </c>
      <c r="R2262" s="2">
        <v>6</v>
      </c>
      <c r="S2262" s="2">
        <v>5</v>
      </c>
      <c r="T2262" s="2">
        <v>8</v>
      </c>
      <c r="U2262" s="2">
        <v>3</v>
      </c>
      <c r="V2262" s="2" t="str" cm="1">
        <f t="array" ref="V2262">_xlfn.IFS(HRData[[#This Row],[Job Satisfaction Level]]=1,"Very Dissatisfied",HRData[[#This Row],[Job Satisfaction Level]]=2,"Dissatisfied",HRData[[#This Row],[Job Satisfaction Level]]=3,"Neutral",HRData[[#This Row],[Job Satisfaction Level]]=4,"Satisfied",HRData[[#This Row],[Job Satisfaction Level]]=5,"Very Satisfied")</f>
        <v>Neutral</v>
      </c>
      <c r="W2262" s="2" t="s">
        <v>45</v>
      </c>
      <c r="X2262" s="2" t="str">
        <f t="shared" si="142"/>
        <v>20-29</v>
      </c>
      <c r="Y2262" s="2" t="str">
        <f t="shared" si="143"/>
        <v>20-29</v>
      </c>
    </row>
    <row r="2263" spans="1:25" x14ac:dyDescent="0.25">
      <c r="A2263" s="2">
        <v>7321</v>
      </c>
      <c r="B2263" s="2" t="s">
        <v>2883</v>
      </c>
      <c r="C2263" s="2">
        <v>55</v>
      </c>
      <c r="D2263" s="2" t="s">
        <v>33</v>
      </c>
      <c r="E2263" s="2" t="s">
        <v>50</v>
      </c>
      <c r="F2263" s="2" t="s">
        <v>937</v>
      </c>
      <c r="G2263" s="5">
        <v>42658</v>
      </c>
      <c r="H2263" s="2">
        <v>7.29</v>
      </c>
      <c r="I2263" s="2">
        <f t="shared" ca="1" si="140"/>
        <v>0</v>
      </c>
      <c r="J2263" s="2" t="str">
        <f t="shared" ca="1" si="141"/>
        <v>New</v>
      </c>
      <c r="K2263" s="5">
        <v>42885</v>
      </c>
      <c r="L2263" s="2" t="s">
        <v>56</v>
      </c>
      <c r="M2263" s="2" t="s">
        <v>30</v>
      </c>
      <c r="N2263" s="2">
        <v>5</v>
      </c>
      <c r="O2263" s="2" t="str" cm="1">
        <f t="array" ref="O2263">_xlfn.IFS(HRData[[#This Row],[Performance Rating]]=1,"Very Dissatisfied",HRData[[#This Row],[Performance Rating]]=2,"Dissatisfied",HRData[[#This Row],[Performance Rating]]=3,"Neutral",HRData[[#This Row],[Performance Rating]]=4,"Satisfied",HRData[[#This Row],[Performance Rating]]=5,"Very Satisfied")</f>
        <v>Very Satisfied</v>
      </c>
      <c r="P2263" s="7">
        <v>112872</v>
      </c>
      <c r="Q2263" s="7">
        <v>9250</v>
      </c>
      <c r="R2263" s="2">
        <v>15</v>
      </c>
      <c r="S2263" s="2">
        <v>10</v>
      </c>
      <c r="T2263" s="2">
        <v>3</v>
      </c>
      <c r="U2263" s="2">
        <v>3</v>
      </c>
      <c r="V2263" s="2" t="str" cm="1">
        <f t="array" ref="V2263">_xlfn.IFS(HRData[[#This Row],[Job Satisfaction Level]]=1,"Very Dissatisfied",HRData[[#This Row],[Job Satisfaction Level]]=2,"Dissatisfied",HRData[[#This Row],[Job Satisfaction Level]]=3,"Neutral",HRData[[#This Row],[Job Satisfaction Level]]=4,"Satisfied",HRData[[#This Row],[Job Satisfaction Level]]=5,"Very Satisfied")</f>
        <v>Neutral</v>
      </c>
      <c r="W2263" s="2" t="s">
        <v>40</v>
      </c>
      <c r="X2263" s="2" t="str">
        <f t="shared" si="142"/>
        <v>50-59</v>
      </c>
      <c r="Y2263" s="2" t="str">
        <f t="shared" si="143"/>
        <v>50-59</v>
      </c>
    </row>
    <row r="2264" spans="1:25" x14ac:dyDescent="0.25">
      <c r="A2264" s="2">
        <v>8828</v>
      </c>
      <c r="B2264" s="2" t="s">
        <v>2884</v>
      </c>
      <c r="C2264" s="2">
        <v>37</v>
      </c>
      <c r="D2264" s="2" t="s">
        <v>33</v>
      </c>
      <c r="E2264" s="2" t="s">
        <v>37</v>
      </c>
      <c r="F2264" s="2" t="s">
        <v>1255</v>
      </c>
      <c r="G2264" s="5">
        <v>45271</v>
      </c>
      <c r="H2264" s="2">
        <v>0.13</v>
      </c>
      <c r="I2264" s="2">
        <f t="shared" ca="1" si="140"/>
        <v>0</v>
      </c>
      <c r="J2264" s="2" t="str">
        <f t="shared" ca="1" si="141"/>
        <v>New</v>
      </c>
      <c r="K2264" s="5">
        <v>45288</v>
      </c>
      <c r="L2264" s="2" t="s">
        <v>29</v>
      </c>
      <c r="M2264" s="2" t="s">
        <v>30</v>
      </c>
      <c r="N2264" s="2">
        <v>3</v>
      </c>
      <c r="O2264" s="2" t="str" cm="1">
        <f t="array" ref="O2264">_xlfn.IFS(HRData[[#This Row],[Performance Rating]]=1,"Very Dissatisfied",HRData[[#This Row],[Performance Rating]]=2,"Dissatisfied",HRData[[#This Row],[Performance Rating]]=3,"Neutral",HRData[[#This Row],[Performance Rating]]=4,"Satisfied",HRData[[#This Row],[Performance Rating]]=5,"Very Satisfied")</f>
        <v>Neutral</v>
      </c>
      <c r="P2264" s="7">
        <v>58563</v>
      </c>
      <c r="Q2264" s="7">
        <v>232</v>
      </c>
      <c r="R2264" s="2">
        <v>2</v>
      </c>
      <c r="S2264" s="2">
        <v>9</v>
      </c>
      <c r="T2264" s="2">
        <v>7</v>
      </c>
      <c r="U2264" s="2">
        <v>3</v>
      </c>
      <c r="V2264" s="2" t="str" cm="1">
        <f t="array" ref="V2264">_xlfn.IFS(HRData[[#This Row],[Job Satisfaction Level]]=1,"Very Dissatisfied",HRData[[#This Row],[Job Satisfaction Level]]=2,"Dissatisfied",HRData[[#This Row],[Job Satisfaction Level]]=3,"Neutral",HRData[[#This Row],[Job Satisfaction Level]]=4,"Satisfied",HRData[[#This Row],[Job Satisfaction Level]]=5,"Very Satisfied")</f>
        <v>Neutral</v>
      </c>
      <c r="W2264" s="2" t="s">
        <v>31</v>
      </c>
      <c r="X2264" s="2" t="str">
        <f t="shared" si="142"/>
        <v>30-39</v>
      </c>
      <c r="Y2264" s="2" t="str">
        <f t="shared" si="143"/>
        <v>30-39</v>
      </c>
    </row>
    <row r="2265" spans="1:25" x14ac:dyDescent="0.25">
      <c r="A2265" s="2">
        <v>6790</v>
      </c>
      <c r="B2265" s="2" t="s">
        <v>2885</v>
      </c>
      <c r="C2265" s="2">
        <v>40</v>
      </c>
      <c r="D2265" s="2" t="s">
        <v>33</v>
      </c>
      <c r="E2265" s="2" t="s">
        <v>42</v>
      </c>
      <c r="F2265" s="2" t="s">
        <v>1439</v>
      </c>
      <c r="G2265" s="5">
        <v>43917</v>
      </c>
      <c r="H2265" s="2">
        <v>3.84</v>
      </c>
      <c r="I2265" s="2">
        <f t="shared" ca="1" si="140"/>
        <v>4</v>
      </c>
      <c r="J2265" s="2" t="str">
        <f t="shared" ca="1" si="141"/>
        <v>3-5</v>
      </c>
      <c r="K2265" s="5"/>
      <c r="L2265" s="2" t="s">
        <v>48</v>
      </c>
      <c r="M2265" s="2" t="s">
        <v>39</v>
      </c>
      <c r="N2265" s="2">
        <v>5</v>
      </c>
      <c r="O2265" s="2" t="str" cm="1">
        <f t="array" ref="O2265">_xlfn.IFS(HRData[[#This Row],[Performance Rating]]=1,"Very Dissatisfied",HRData[[#This Row],[Performance Rating]]=2,"Dissatisfied",HRData[[#This Row],[Performance Rating]]=3,"Neutral",HRData[[#This Row],[Performance Rating]]=4,"Satisfied",HRData[[#This Row],[Performance Rating]]=5,"Very Satisfied")</f>
        <v>Very Satisfied</v>
      </c>
      <c r="P2265" s="7">
        <v>122411</v>
      </c>
      <c r="Q2265" s="7">
        <v>4445</v>
      </c>
      <c r="R2265" s="2">
        <v>18</v>
      </c>
      <c r="S2265" s="2">
        <v>10</v>
      </c>
      <c r="T2265" s="2">
        <v>3</v>
      </c>
      <c r="U2265" s="2">
        <v>4</v>
      </c>
      <c r="V2265" s="2" t="str" cm="1">
        <f t="array" ref="V2265">_xlfn.IFS(HRData[[#This Row],[Job Satisfaction Level]]=1,"Very Dissatisfied",HRData[[#This Row],[Job Satisfaction Level]]=2,"Dissatisfied",HRData[[#This Row],[Job Satisfaction Level]]=3,"Neutral",HRData[[#This Row],[Job Satisfaction Level]]=4,"Satisfied",HRData[[#This Row],[Job Satisfaction Level]]=5,"Very Satisfied")</f>
        <v>Satisfied</v>
      </c>
      <c r="W2265" s="2" t="s">
        <v>40</v>
      </c>
      <c r="X2265" s="2" t="str">
        <f t="shared" si="142"/>
        <v>40-49</v>
      </c>
      <c r="Y2265" s="2" t="str">
        <f t="shared" si="143"/>
        <v>40-49</v>
      </c>
    </row>
    <row r="2266" spans="1:25" x14ac:dyDescent="0.25">
      <c r="A2266" s="2">
        <v>9518</v>
      </c>
      <c r="B2266" s="2" t="s">
        <v>2886</v>
      </c>
      <c r="C2266" s="2">
        <v>27</v>
      </c>
      <c r="D2266" s="2" t="s">
        <v>33</v>
      </c>
      <c r="E2266" s="2" t="s">
        <v>27</v>
      </c>
      <c r="F2266" s="2" t="s">
        <v>1072</v>
      </c>
      <c r="G2266" s="5">
        <v>43673</v>
      </c>
      <c r="H2266" s="2">
        <v>4.51</v>
      </c>
      <c r="I2266" s="2">
        <f t="shared" ca="1" si="140"/>
        <v>2</v>
      </c>
      <c r="J2266" s="2" t="str">
        <f t="shared" ca="1" si="141"/>
        <v>1-3</v>
      </c>
      <c r="K2266" s="5">
        <v>44695</v>
      </c>
      <c r="L2266" s="2" t="s">
        <v>29</v>
      </c>
      <c r="M2266" s="2" t="s">
        <v>30</v>
      </c>
      <c r="N2266" s="2">
        <v>2</v>
      </c>
      <c r="O2266" s="2" t="str" cm="1">
        <f t="array" ref="O2266">_xlfn.IFS(HRData[[#This Row],[Performance Rating]]=1,"Very Dissatisfied",HRData[[#This Row],[Performance Rating]]=2,"Dissatisfied",HRData[[#This Row],[Performance Rating]]=3,"Neutral",HRData[[#This Row],[Performance Rating]]=4,"Satisfied",HRData[[#This Row],[Performance Rating]]=5,"Very Satisfied")</f>
        <v>Dissatisfied</v>
      </c>
      <c r="P2266" s="7">
        <v>145636</v>
      </c>
      <c r="Q2266" s="7">
        <v>2443</v>
      </c>
      <c r="R2266" s="2">
        <v>6</v>
      </c>
      <c r="S2266" s="2">
        <v>5</v>
      </c>
      <c r="T2266" s="2">
        <v>2</v>
      </c>
      <c r="U2266" s="2">
        <v>3</v>
      </c>
      <c r="V2266" s="2" t="str" cm="1">
        <f t="array" ref="V2266">_xlfn.IFS(HRData[[#This Row],[Job Satisfaction Level]]=1,"Very Dissatisfied",HRData[[#This Row],[Job Satisfaction Level]]=2,"Dissatisfied",HRData[[#This Row],[Job Satisfaction Level]]=3,"Neutral",HRData[[#This Row],[Job Satisfaction Level]]=4,"Satisfied",HRData[[#This Row],[Job Satisfaction Level]]=5,"Very Satisfied")</f>
        <v>Neutral</v>
      </c>
      <c r="W2266" s="2" t="s">
        <v>31</v>
      </c>
      <c r="X2266" s="2" t="str">
        <f t="shared" si="142"/>
        <v>20-29</v>
      </c>
      <c r="Y2266" s="2" t="str">
        <f t="shared" si="143"/>
        <v>20-29</v>
      </c>
    </row>
    <row r="2267" spans="1:25" x14ac:dyDescent="0.25">
      <c r="A2267" s="2">
        <v>9392</v>
      </c>
      <c r="B2267" s="2" t="s">
        <v>2887</v>
      </c>
      <c r="C2267" s="2">
        <v>22</v>
      </c>
      <c r="D2267" s="2" t="s">
        <v>33</v>
      </c>
      <c r="E2267" s="2" t="s">
        <v>50</v>
      </c>
      <c r="F2267" s="2" t="s">
        <v>982</v>
      </c>
      <c r="G2267" s="5">
        <v>44203</v>
      </c>
      <c r="H2267" s="2">
        <v>3.06</v>
      </c>
      <c r="I2267" s="2">
        <f t="shared" ca="1" si="140"/>
        <v>0</v>
      </c>
      <c r="J2267" s="2" t="str">
        <f t="shared" ca="1" si="141"/>
        <v>New</v>
      </c>
      <c r="K2267" s="5">
        <v>44283</v>
      </c>
      <c r="L2267" s="2" t="s">
        <v>29</v>
      </c>
      <c r="M2267" s="2" t="s">
        <v>30</v>
      </c>
      <c r="N2267" s="2">
        <v>1</v>
      </c>
      <c r="O2267" s="2" t="str" cm="1">
        <f t="array" ref="O2267">_xlfn.IFS(HRData[[#This Row],[Performance Rating]]=1,"Very Dissatisfied",HRData[[#This Row],[Performance Rating]]=2,"Dissatisfied",HRData[[#This Row],[Performance Rating]]=3,"Neutral",HRData[[#This Row],[Performance Rating]]=4,"Satisfied",HRData[[#This Row],[Performance Rating]]=5,"Very Satisfied")</f>
        <v>Very Dissatisfied</v>
      </c>
      <c r="P2267" s="7">
        <v>140446</v>
      </c>
      <c r="Q2267" s="7">
        <v>2268</v>
      </c>
      <c r="R2267" s="2">
        <v>8</v>
      </c>
      <c r="S2267" s="2">
        <v>10</v>
      </c>
      <c r="T2267" s="2">
        <v>10</v>
      </c>
      <c r="U2267" s="2">
        <v>2</v>
      </c>
      <c r="V2267" s="2" t="str" cm="1">
        <f t="array" ref="V2267">_xlfn.IFS(HRData[[#This Row],[Job Satisfaction Level]]=1,"Very Dissatisfied",HRData[[#This Row],[Job Satisfaction Level]]=2,"Dissatisfied",HRData[[#This Row],[Job Satisfaction Level]]=3,"Neutral",HRData[[#This Row],[Job Satisfaction Level]]=4,"Satisfied",HRData[[#This Row],[Job Satisfaction Level]]=5,"Very Satisfied")</f>
        <v>Dissatisfied</v>
      </c>
      <c r="W2267" s="2" t="s">
        <v>45</v>
      </c>
      <c r="X2267" s="2" t="str">
        <f t="shared" si="142"/>
        <v>20-29</v>
      </c>
      <c r="Y2267" s="2" t="str">
        <f t="shared" si="143"/>
        <v>20-29</v>
      </c>
    </row>
    <row r="2268" spans="1:25" x14ac:dyDescent="0.25">
      <c r="A2268" s="2">
        <v>4442</v>
      </c>
      <c r="B2268" s="2" t="s">
        <v>2888</v>
      </c>
      <c r="C2268" s="2">
        <v>40</v>
      </c>
      <c r="D2268" s="2" t="s">
        <v>33</v>
      </c>
      <c r="E2268" s="2" t="s">
        <v>50</v>
      </c>
      <c r="F2268" s="2" t="s">
        <v>850</v>
      </c>
      <c r="G2268" s="5">
        <v>42680</v>
      </c>
      <c r="H2268" s="2">
        <v>7.23</v>
      </c>
      <c r="I2268" s="2">
        <f t="shared" ca="1" si="140"/>
        <v>7</v>
      </c>
      <c r="J2268" s="2" t="str">
        <f t="shared" ca="1" si="141"/>
        <v>5-10</v>
      </c>
      <c r="K2268" s="5"/>
      <c r="L2268" s="2" t="s">
        <v>48</v>
      </c>
      <c r="M2268" s="2" t="s">
        <v>39</v>
      </c>
      <c r="N2268" s="2">
        <v>4</v>
      </c>
      <c r="O2268" s="2" t="str" cm="1">
        <f t="array" ref="O2268">_xlfn.IFS(HRData[[#This Row],[Performance Rating]]=1,"Very Dissatisfied",HRData[[#This Row],[Performance Rating]]=2,"Dissatisfied",HRData[[#This Row],[Performance Rating]]=3,"Neutral",HRData[[#This Row],[Performance Rating]]=4,"Satisfied",HRData[[#This Row],[Performance Rating]]=5,"Very Satisfied")</f>
        <v>Satisfied</v>
      </c>
      <c r="P2268" s="7">
        <v>107689</v>
      </c>
      <c r="Q2268" s="7">
        <v>5425</v>
      </c>
      <c r="R2268" s="2">
        <v>1</v>
      </c>
      <c r="S2268" s="2">
        <v>10</v>
      </c>
      <c r="T2268" s="2">
        <v>10</v>
      </c>
      <c r="U2268" s="2">
        <v>4</v>
      </c>
      <c r="V2268" s="2" t="str" cm="1">
        <f t="array" ref="V2268">_xlfn.IFS(HRData[[#This Row],[Job Satisfaction Level]]=1,"Very Dissatisfied",HRData[[#This Row],[Job Satisfaction Level]]=2,"Dissatisfied",HRData[[#This Row],[Job Satisfaction Level]]=3,"Neutral",HRData[[#This Row],[Job Satisfaction Level]]=4,"Satisfied",HRData[[#This Row],[Job Satisfaction Level]]=5,"Very Satisfied")</f>
        <v>Satisfied</v>
      </c>
      <c r="W2268" s="2" t="s">
        <v>40</v>
      </c>
      <c r="X2268" s="2" t="str">
        <f t="shared" si="142"/>
        <v>40-49</v>
      </c>
      <c r="Y2268" s="2" t="str">
        <f t="shared" si="143"/>
        <v>40-49</v>
      </c>
    </row>
    <row r="2269" spans="1:25" x14ac:dyDescent="0.25">
      <c r="A2269" s="2">
        <v>9304</v>
      </c>
      <c r="B2269" s="2" t="s">
        <v>2889</v>
      </c>
      <c r="C2269" s="2">
        <v>33</v>
      </c>
      <c r="D2269" s="2" t="s">
        <v>33</v>
      </c>
      <c r="E2269" s="2" t="s">
        <v>42</v>
      </c>
      <c r="F2269" s="2" t="s">
        <v>2364</v>
      </c>
      <c r="G2269" s="5">
        <v>42473</v>
      </c>
      <c r="H2269" s="2">
        <v>7.8</v>
      </c>
      <c r="I2269" s="2">
        <f t="shared" ca="1" si="140"/>
        <v>8</v>
      </c>
      <c r="J2269" s="2" t="str">
        <f t="shared" ca="1" si="141"/>
        <v>5-10</v>
      </c>
      <c r="K2269" s="5"/>
      <c r="L2269" s="2" t="s">
        <v>48</v>
      </c>
      <c r="M2269" s="2" t="s">
        <v>39</v>
      </c>
      <c r="N2269" s="2">
        <v>2</v>
      </c>
      <c r="O2269" s="2" t="str" cm="1">
        <f t="array" ref="O2269">_xlfn.IFS(HRData[[#This Row],[Performance Rating]]=1,"Very Dissatisfied",HRData[[#This Row],[Performance Rating]]=2,"Dissatisfied",HRData[[#This Row],[Performance Rating]]=3,"Neutral",HRData[[#This Row],[Performance Rating]]=4,"Satisfied",HRData[[#This Row],[Performance Rating]]=5,"Very Satisfied")</f>
        <v>Dissatisfied</v>
      </c>
      <c r="P2269" s="7">
        <v>62950</v>
      </c>
      <c r="Q2269" s="7">
        <v>445</v>
      </c>
      <c r="R2269" s="2">
        <v>12</v>
      </c>
      <c r="S2269" s="2">
        <v>1</v>
      </c>
      <c r="T2269" s="2">
        <v>1</v>
      </c>
      <c r="U2269" s="2">
        <v>4</v>
      </c>
      <c r="V2269" s="2" t="str" cm="1">
        <f t="array" ref="V2269">_xlfn.IFS(HRData[[#This Row],[Job Satisfaction Level]]=1,"Very Dissatisfied",HRData[[#This Row],[Job Satisfaction Level]]=2,"Dissatisfied",HRData[[#This Row],[Job Satisfaction Level]]=3,"Neutral",HRData[[#This Row],[Job Satisfaction Level]]=4,"Satisfied",HRData[[#This Row],[Job Satisfaction Level]]=5,"Very Satisfied")</f>
        <v>Satisfied</v>
      </c>
      <c r="W2269" s="2" t="s">
        <v>31</v>
      </c>
      <c r="X2269" s="2" t="str">
        <f t="shared" si="142"/>
        <v>30-39</v>
      </c>
      <c r="Y2269" s="2" t="str">
        <f t="shared" si="143"/>
        <v>30-39</v>
      </c>
    </row>
    <row r="2270" spans="1:25" x14ac:dyDescent="0.25">
      <c r="A2270" s="2">
        <v>7033</v>
      </c>
      <c r="B2270" s="2" t="s">
        <v>2890</v>
      </c>
      <c r="C2270" s="2">
        <v>25</v>
      </c>
      <c r="D2270" s="2" t="s">
        <v>33</v>
      </c>
      <c r="E2270" s="2" t="s">
        <v>50</v>
      </c>
      <c r="F2270" s="2" t="s">
        <v>230</v>
      </c>
      <c r="G2270" s="5">
        <v>43333</v>
      </c>
      <c r="H2270" s="2">
        <v>5.44</v>
      </c>
      <c r="I2270" s="2">
        <f t="shared" ca="1" si="140"/>
        <v>5</v>
      </c>
      <c r="J2270" s="2" t="str">
        <f t="shared" ca="1" si="141"/>
        <v>5-10</v>
      </c>
      <c r="K2270" s="5"/>
      <c r="L2270" s="2" t="s">
        <v>29</v>
      </c>
      <c r="M2270" s="2" t="s">
        <v>39</v>
      </c>
      <c r="N2270" s="2">
        <v>2</v>
      </c>
      <c r="O2270" s="2" t="str" cm="1">
        <f t="array" ref="O2270">_xlfn.IFS(HRData[[#This Row],[Performance Rating]]=1,"Very Dissatisfied",HRData[[#This Row],[Performance Rating]]=2,"Dissatisfied",HRData[[#This Row],[Performance Rating]]=3,"Neutral",HRData[[#This Row],[Performance Rating]]=4,"Satisfied",HRData[[#This Row],[Performance Rating]]=5,"Very Satisfied")</f>
        <v>Dissatisfied</v>
      </c>
      <c r="P2270" s="7">
        <v>86638</v>
      </c>
      <c r="Q2270" s="7">
        <v>4661</v>
      </c>
      <c r="R2270" s="2">
        <v>19</v>
      </c>
      <c r="S2270" s="2">
        <v>1</v>
      </c>
      <c r="T2270" s="2">
        <v>3</v>
      </c>
      <c r="U2270" s="2">
        <v>3</v>
      </c>
      <c r="V2270" s="2" t="str" cm="1">
        <f t="array" ref="V2270">_xlfn.IFS(HRData[[#This Row],[Job Satisfaction Level]]=1,"Very Dissatisfied",HRData[[#This Row],[Job Satisfaction Level]]=2,"Dissatisfied",HRData[[#This Row],[Job Satisfaction Level]]=3,"Neutral",HRData[[#This Row],[Job Satisfaction Level]]=4,"Satisfied",HRData[[#This Row],[Job Satisfaction Level]]=5,"Very Satisfied")</f>
        <v>Neutral</v>
      </c>
      <c r="W2270" s="2" t="s">
        <v>31</v>
      </c>
      <c r="X2270" s="2" t="str">
        <f t="shared" si="142"/>
        <v>20-29</v>
      </c>
      <c r="Y2270" s="2" t="str">
        <f t="shared" si="143"/>
        <v>20-29</v>
      </c>
    </row>
    <row r="2271" spans="1:25" x14ac:dyDescent="0.25">
      <c r="A2271" s="2">
        <v>9879</v>
      </c>
      <c r="B2271" s="2" t="s">
        <v>2891</v>
      </c>
      <c r="C2271" s="2">
        <v>62</v>
      </c>
      <c r="D2271" s="2" t="s">
        <v>33</v>
      </c>
      <c r="E2271" s="2" t="s">
        <v>50</v>
      </c>
      <c r="F2271" s="2" t="s">
        <v>1025</v>
      </c>
      <c r="G2271" s="5">
        <v>44551</v>
      </c>
      <c r="H2271" s="2">
        <v>2.1</v>
      </c>
      <c r="I2271" s="2">
        <f t="shared" ca="1" si="140"/>
        <v>0</v>
      </c>
      <c r="J2271" s="2" t="str">
        <f t="shared" ca="1" si="141"/>
        <v>New</v>
      </c>
      <c r="K2271" s="5">
        <v>44736</v>
      </c>
      <c r="L2271" s="2" t="s">
        <v>29</v>
      </c>
      <c r="M2271" s="2" t="s">
        <v>30</v>
      </c>
      <c r="N2271" s="2">
        <v>3</v>
      </c>
      <c r="O2271" s="2" t="str" cm="1">
        <f t="array" ref="O2271">_xlfn.IFS(HRData[[#This Row],[Performance Rating]]=1,"Very Dissatisfied",HRData[[#This Row],[Performance Rating]]=2,"Dissatisfied",HRData[[#This Row],[Performance Rating]]=3,"Neutral",HRData[[#This Row],[Performance Rating]]=4,"Satisfied",HRData[[#This Row],[Performance Rating]]=5,"Very Satisfied")</f>
        <v>Neutral</v>
      </c>
      <c r="P2271" s="7">
        <v>75810</v>
      </c>
      <c r="Q2271" s="7">
        <v>4344</v>
      </c>
      <c r="R2271" s="2">
        <v>10</v>
      </c>
      <c r="S2271" s="2">
        <v>1</v>
      </c>
      <c r="T2271" s="2">
        <v>1</v>
      </c>
      <c r="U2271" s="2">
        <v>3</v>
      </c>
      <c r="V2271" s="2" t="str" cm="1">
        <f t="array" ref="V2271">_xlfn.IFS(HRData[[#This Row],[Job Satisfaction Level]]=1,"Very Dissatisfied",HRData[[#This Row],[Job Satisfaction Level]]=2,"Dissatisfied",HRData[[#This Row],[Job Satisfaction Level]]=3,"Neutral",HRData[[#This Row],[Job Satisfaction Level]]=4,"Satisfied",HRData[[#This Row],[Job Satisfaction Level]]=5,"Very Satisfied")</f>
        <v>Neutral</v>
      </c>
      <c r="W2271" s="2" t="s">
        <v>31</v>
      </c>
      <c r="X2271" s="2" t="str">
        <f t="shared" si="142"/>
        <v>60-69</v>
      </c>
      <c r="Y2271" s="2" t="str">
        <f t="shared" si="143"/>
        <v>60-69</v>
      </c>
    </row>
    <row r="2272" spans="1:25" x14ac:dyDescent="0.25">
      <c r="A2272" s="2">
        <v>2694</v>
      </c>
      <c r="B2272" s="2" t="s">
        <v>2892</v>
      </c>
      <c r="C2272" s="2">
        <v>32</v>
      </c>
      <c r="D2272" s="2" t="s">
        <v>33</v>
      </c>
      <c r="E2272" s="2" t="s">
        <v>27</v>
      </c>
      <c r="F2272" s="2" t="s">
        <v>1238</v>
      </c>
      <c r="G2272" s="5">
        <v>44048</v>
      </c>
      <c r="H2272" s="2">
        <v>3.48</v>
      </c>
      <c r="I2272" s="2">
        <f t="shared" ca="1" si="140"/>
        <v>3</v>
      </c>
      <c r="J2272" s="2" t="str">
        <f t="shared" ca="1" si="141"/>
        <v>3-5</v>
      </c>
      <c r="K2272" s="5"/>
      <c r="L2272" s="2" t="s">
        <v>29</v>
      </c>
      <c r="M2272" s="2" t="s">
        <v>39</v>
      </c>
      <c r="N2272" s="2">
        <v>4</v>
      </c>
      <c r="O2272" s="2" t="str" cm="1">
        <f t="array" ref="O2272">_xlfn.IFS(HRData[[#This Row],[Performance Rating]]=1,"Very Dissatisfied",HRData[[#This Row],[Performance Rating]]=2,"Dissatisfied",HRData[[#This Row],[Performance Rating]]=3,"Neutral",HRData[[#This Row],[Performance Rating]]=4,"Satisfied",HRData[[#This Row],[Performance Rating]]=5,"Very Satisfied")</f>
        <v>Satisfied</v>
      </c>
      <c r="P2272" s="7">
        <v>108350</v>
      </c>
      <c r="Q2272" s="7">
        <v>8606</v>
      </c>
      <c r="R2272" s="2">
        <v>5</v>
      </c>
      <c r="S2272" s="2">
        <v>3</v>
      </c>
      <c r="T2272" s="2">
        <v>3</v>
      </c>
      <c r="U2272" s="2">
        <v>4</v>
      </c>
      <c r="V2272" s="2" t="str" cm="1">
        <f t="array" ref="V2272">_xlfn.IFS(HRData[[#This Row],[Job Satisfaction Level]]=1,"Very Dissatisfied",HRData[[#This Row],[Job Satisfaction Level]]=2,"Dissatisfied",HRData[[#This Row],[Job Satisfaction Level]]=3,"Neutral",HRData[[#This Row],[Job Satisfaction Level]]=4,"Satisfied",HRData[[#This Row],[Job Satisfaction Level]]=5,"Very Satisfied")</f>
        <v>Satisfied</v>
      </c>
      <c r="W2272" s="2" t="s">
        <v>45</v>
      </c>
      <c r="X2272" s="2" t="str">
        <f t="shared" si="142"/>
        <v>30-39</v>
      </c>
      <c r="Y2272" s="2" t="str">
        <f t="shared" si="143"/>
        <v>30-39</v>
      </c>
    </row>
    <row r="2273" spans="1:25" x14ac:dyDescent="0.25">
      <c r="A2273" s="2">
        <v>2084</v>
      </c>
      <c r="B2273" s="2" t="s">
        <v>2893</v>
      </c>
      <c r="C2273" s="2">
        <v>48</v>
      </c>
      <c r="D2273" s="2" t="s">
        <v>33</v>
      </c>
      <c r="E2273" s="2" t="s">
        <v>27</v>
      </c>
      <c r="F2273" s="2" t="s">
        <v>267</v>
      </c>
      <c r="G2273" s="5">
        <v>42433</v>
      </c>
      <c r="H2273" s="2">
        <v>7.91</v>
      </c>
      <c r="I2273" s="2">
        <f t="shared" ca="1" si="140"/>
        <v>6</v>
      </c>
      <c r="J2273" s="2" t="str">
        <f t="shared" ca="1" si="141"/>
        <v>5-10</v>
      </c>
      <c r="K2273" s="5">
        <v>44736</v>
      </c>
      <c r="L2273" s="2" t="s">
        <v>44</v>
      </c>
      <c r="M2273" s="2" t="s">
        <v>30</v>
      </c>
      <c r="N2273" s="2">
        <v>3</v>
      </c>
      <c r="O2273" s="2" t="str" cm="1">
        <f t="array" ref="O2273">_xlfn.IFS(HRData[[#This Row],[Performance Rating]]=1,"Very Dissatisfied",HRData[[#This Row],[Performance Rating]]=2,"Dissatisfied",HRData[[#This Row],[Performance Rating]]=3,"Neutral",HRData[[#This Row],[Performance Rating]]=4,"Satisfied",HRData[[#This Row],[Performance Rating]]=5,"Very Satisfied")</f>
        <v>Neutral</v>
      </c>
      <c r="P2273" s="7">
        <v>147823</v>
      </c>
      <c r="Q2273" s="7">
        <v>6063</v>
      </c>
      <c r="R2273" s="2">
        <v>14</v>
      </c>
      <c r="S2273" s="2">
        <v>4</v>
      </c>
      <c r="T2273" s="2">
        <v>7</v>
      </c>
      <c r="U2273" s="2">
        <v>2</v>
      </c>
      <c r="V2273" s="2" t="str" cm="1">
        <f t="array" ref="V2273">_xlfn.IFS(HRData[[#This Row],[Job Satisfaction Level]]=1,"Very Dissatisfied",HRData[[#This Row],[Job Satisfaction Level]]=2,"Dissatisfied",HRData[[#This Row],[Job Satisfaction Level]]=3,"Neutral",HRData[[#This Row],[Job Satisfaction Level]]=4,"Satisfied",HRData[[#This Row],[Job Satisfaction Level]]=5,"Very Satisfied")</f>
        <v>Dissatisfied</v>
      </c>
      <c r="W2273" s="2" t="s">
        <v>31</v>
      </c>
      <c r="X2273" s="2" t="str">
        <f t="shared" si="142"/>
        <v>40-49</v>
      </c>
      <c r="Y2273" s="2" t="str">
        <f t="shared" si="143"/>
        <v>40-49</v>
      </c>
    </row>
    <row r="2274" spans="1:25" x14ac:dyDescent="0.25">
      <c r="A2274" s="2">
        <v>9914</v>
      </c>
      <c r="B2274" s="2" t="s">
        <v>2894</v>
      </c>
      <c r="C2274" s="2">
        <v>62</v>
      </c>
      <c r="D2274" s="2" t="s">
        <v>33</v>
      </c>
      <c r="E2274" s="2" t="s">
        <v>42</v>
      </c>
      <c r="F2274" s="2" t="s">
        <v>109</v>
      </c>
      <c r="G2274" s="5">
        <v>42033</v>
      </c>
      <c r="H2274" s="2">
        <v>9</v>
      </c>
      <c r="I2274" s="2">
        <f t="shared" ca="1" si="140"/>
        <v>9</v>
      </c>
      <c r="J2274" s="2" t="str">
        <f t="shared" ca="1" si="141"/>
        <v>5-10</v>
      </c>
      <c r="K2274" s="5"/>
      <c r="L2274" s="2" t="s">
        <v>48</v>
      </c>
      <c r="M2274" s="2" t="s">
        <v>39</v>
      </c>
      <c r="N2274" s="2">
        <v>4</v>
      </c>
      <c r="O2274" s="2" t="str" cm="1">
        <f t="array" ref="O2274">_xlfn.IFS(HRData[[#This Row],[Performance Rating]]=1,"Very Dissatisfied",HRData[[#This Row],[Performance Rating]]=2,"Dissatisfied",HRData[[#This Row],[Performance Rating]]=3,"Neutral",HRData[[#This Row],[Performance Rating]]=4,"Satisfied",HRData[[#This Row],[Performance Rating]]=5,"Very Satisfied")</f>
        <v>Satisfied</v>
      </c>
      <c r="P2274" s="7">
        <v>128317</v>
      </c>
      <c r="Q2274" s="7">
        <v>2125</v>
      </c>
      <c r="R2274" s="2">
        <v>20</v>
      </c>
      <c r="S2274" s="2">
        <v>0</v>
      </c>
      <c r="T2274" s="2">
        <v>2</v>
      </c>
      <c r="U2274" s="2">
        <v>4</v>
      </c>
      <c r="V2274" s="2" t="str" cm="1">
        <f t="array" ref="V2274">_xlfn.IFS(HRData[[#This Row],[Job Satisfaction Level]]=1,"Very Dissatisfied",HRData[[#This Row],[Job Satisfaction Level]]=2,"Dissatisfied",HRData[[#This Row],[Job Satisfaction Level]]=3,"Neutral",HRData[[#This Row],[Job Satisfaction Level]]=4,"Satisfied",HRData[[#This Row],[Job Satisfaction Level]]=5,"Very Satisfied")</f>
        <v>Satisfied</v>
      </c>
      <c r="W2274" s="2" t="s">
        <v>45</v>
      </c>
      <c r="X2274" s="2" t="str">
        <f t="shared" si="142"/>
        <v>60-69</v>
      </c>
      <c r="Y2274" s="2" t="str">
        <f t="shared" si="143"/>
        <v>60-69</v>
      </c>
    </row>
    <row r="2275" spans="1:25" x14ac:dyDescent="0.25">
      <c r="A2275" s="2">
        <v>4900</v>
      </c>
      <c r="B2275" s="2" t="s">
        <v>2895</v>
      </c>
      <c r="C2275" s="2">
        <v>46</v>
      </c>
      <c r="D2275" s="2" t="s">
        <v>33</v>
      </c>
      <c r="E2275" s="2" t="s">
        <v>37</v>
      </c>
      <c r="F2275" s="2" t="s">
        <v>309</v>
      </c>
      <c r="G2275" s="5">
        <v>43834</v>
      </c>
      <c r="H2275" s="2">
        <v>4.07</v>
      </c>
      <c r="I2275" s="2">
        <f t="shared" ca="1" si="140"/>
        <v>4</v>
      </c>
      <c r="J2275" s="2" t="str">
        <f t="shared" ca="1" si="141"/>
        <v>3-5</v>
      </c>
      <c r="K2275" s="5"/>
      <c r="L2275" s="2" t="s">
        <v>48</v>
      </c>
      <c r="M2275" s="2" t="s">
        <v>39</v>
      </c>
      <c r="N2275" s="2">
        <v>4</v>
      </c>
      <c r="O2275" s="2" t="str" cm="1">
        <f t="array" ref="O2275">_xlfn.IFS(HRData[[#This Row],[Performance Rating]]=1,"Very Dissatisfied",HRData[[#This Row],[Performance Rating]]=2,"Dissatisfied",HRData[[#This Row],[Performance Rating]]=3,"Neutral",HRData[[#This Row],[Performance Rating]]=4,"Satisfied",HRData[[#This Row],[Performance Rating]]=5,"Very Satisfied")</f>
        <v>Satisfied</v>
      </c>
      <c r="P2275" s="7">
        <v>126834</v>
      </c>
      <c r="Q2275" s="7">
        <v>3465</v>
      </c>
      <c r="R2275" s="2">
        <v>11</v>
      </c>
      <c r="S2275" s="2">
        <v>3</v>
      </c>
      <c r="T2275" s="2">
        <v>8</v>
      </c>
      <c r="U2275" s="2">
        <v>4</v>
      </c>
      <c r="V2275" s="2" t="str" cm="1">
        <f t="array" ref="V2275">_xlfn.IFS(HRData[[#This Row],[Job Satisfaction Level]]=1,"Very Dissatisfied",HRData[[#This Row],[Job Satisfaction Level]]=2,"Dissatisfied",HRData[[#This Row],[Job Satisfaction Level]]=3,"Neutral",HRData[[#This Row],[Job Satisfaction Level]]=4,"Satisfied",HRData[[#This Row],[Job Satisfaction Level]]=5,"Very Satisfied")</f>
        <v>Satisfied</v>
      </c>
      <c r="W2275" s="2" t="s">
        <v>40</v>
      </c>
      <c r="X2275" s="2" t="str">
        <f t="shared" si="142"/>
        <v>40-49</v>
      </c>
      <c r="Y2275" s="2" t="str">
        <f t="shared" si="143"/>
        <v>40-49</v>
      </c>
    </row>
    <row r="2276" spans="1:25" x14ac:dyDescent="0.25">
      <c r="A2276" s="2">
        <v>7424</v>
      </c>
      <c r="B2276" s="2" t="s">
        <v>2896</v>
      </c>
      <c r="C2276" s="2">
        <v>65</v>
      </c>
      <c r="D2276" s="2" t="s">
        <v>33</v>
      </c>
      <c r="E2276" s="2" t="s">
        <v>50</v>
      </c>
      <c r="F2276" s="2" t="s">
        <v>273</v>
      </c>
      <c r="G2276" s="5">
        <v>43810</v>
      </c>
      <c r="H2276" s="2">
        <v>4.13</v>
      </c>
      <c r="I2276" s="2">
        <f t="shared" ca="1" si="140"/>
        <v>4</v>
      </c>
      <c r="J2276" s="2" t="str">
        <f t="shared" ca="1" si="141"/>
        <v>3-5</v>
      </c>
      <c r="K2276" s="5"/>
      <c r="L2276" s="2" t="s">
        <v>44</v>
      </c>
      <c r="M2276" s="2" t="s">
        <v>39</v>
      </c>
      <c r="N2276" s="2">
        <v>4</v>
      </c>
      <c r="O2276" s="2" t="str" cm="1">
        <f t="array" ref="O2276">_xlfn.IFS(HRData[[#This Row],[Performance Rating]]=1,"Very Dissatisfied",HRData[[#This Row],[Performance Rating]]=2,"Dissatisfied",HRData[[#This Row],[Performance Rating]]=3,"Neutral",HRData[[#This Row],[Performance Rating]]=4,"Satisfied",HRData[[#This Row],[Performance Rating]]=5,"Very Satisfied")</f>
        <v>Satisfied</v>
      </c>
      <c r="P2276" s="7">
        <v>75953</v>
      </c>
      <c r="Q2276" s="7">
        <v>8054</v>
      </c>
      <c r="R2276" s="2">
        <v>1</v>
      </c>
      <c r="S2276" s="2">
        <v>0</v>
      </c>
      <c r="T2276" s="2">
        <v>2</v>
      </c>
      <c r="U2276" s="2">
        <v>4</v>
      </c>
      <c r="V2276" s="2" t="str" cm="1">
        <f t="array" ref="V2276">_xlfn.IFS(HRData[[#This Row],[Job Satisfaction Level]]=1,"Very Dissatisfied",HRData[[#This Row],[Job Satisfaction Level]]=2,"Dissatisfied",HRData[[#This Row],[Job Satisfaction Level]]=3,"Neutral",HRData[[#This Row],[Job Satisfaction Level]]=4,"Satisfied",HRData[[#This Row],[Job Satisfaction Level]]=5,"Very Satisfied")</f>
        <v>Satisfied</v>
      </c>
      <c r="W2276" s="2" t="s">
        <v>45</v>
      </c>
      <c r="X2276" s="2" t="str">
        <f t="shared" si="142"/>
        <v>60-69</v>
      </c>
      <c r="Y2276" s="2" t="str">
        <f t="shared" si="143"/>
        <v>60-69</v>
      </c>
    </row>
    <row r="2277" spans="1:25" x14ac:dyDescent="0.25">
      <c r="A2277" s="2">
        <v>5310</v>
      </c>
      <c r="B2277" s="2" t="s">
        <v>2897</v>
      </c>
      <c r="C2277" s="2">
        <v>61</v>
      </c>
      <c r="D2277" s="2" t="s">
        <v>33</v>
      </c>
      <c r="E2277" s="2" t="s">
        <v>37</v>
      </c>
      <c r="F2277" s="2" t="s">
        <v>2130</v>
      </c>
      <c r="G2277" s="5">
        <v>42664</v>
      </c>
      <c r="H2277" s="2">
        <v>7.27</v>
      </c>
      <c r="I2277" s="2">
        <f t="shared" ca="1" si="140"/>
        <v>0</v>
      </c>
      <c r="J2277" s="2" t="str">
        <f t="shared" ca="1" si="141"/>
        <v>New</v>
      </c>
      <c r="K2277" s="5">
        <v>42742</v>
      </c>
      <c r="L2277" s="2" t="s">
        <v>44</v>
      </c>
      <c r="M2277" s="2" t="s">
        <v>30</v>
      </c>
      <c r="N2277" s="2">
        <v>1</v>
      </c>
      <c r="O2277" s="2" t="str" cm="1">
        <f t="array" ref="O2277">_xlfn.IFS(HRData[[#This Row],[Performance Rating]]=1,"Very Dissatisfied",HRData[[#This Row],[Performance Rating]]=2,"Dissatisfied",HRData[[#This Row],[Performance Rating]]=3,"Neutral",HRData[[#This Row],[Performance Rating]]=4,"Satisfied",HRData[[#This Row],[Performance Rating]]=5,"Very Satisfied")</f>
        <v>Very Dissatisfied</v>
      </c>
      <c r="P2277" s="7">
        <v>37525</v>
      </c>
      <c r="Q2277" s="7">
        <v>146</v>
      </c>
      <c r="R2277" s="2">
        <v>14</v>
      </c>
      <c r="S2277" s="2">
        <v>4</v>
      </c>
      <c r="T2277" s="2">
        <v>5</v>
      </c>
      <c r="U2277" s="2">
        <v>4</v>
      </c>
      <c r="V2277" s="2" t="str" cm="1">
        <f t="array" ref="V2277">_xlfn.IFS(HRData[[#This Row],[Job Satisfaction Level]]=1,"Very Dissatisfied",HRData[[#This Row],[Job Satisfaction Level]]=2,"Dissatisfied",HRData[[#This Row],[Job Satisfaction Level]]=3,"Neutral",HRData[[#This Row],[Job Satisfaction Level]]=4,"Satisfied",HRData[[#This Row],[Job Satisfaction Level]]=5,"Very Satisfied")</f>
        <v>Satisfied</v>
      </c>
      <c r="W2277" s="2" t="s">
        <v>40</v>
      </c>
      <c r="X2277" s="2" t="str">
        <f t="shared" si="142"/>
        <v>60-69</v>
      </c>
      <c r="Y2277" s="2" t="str">
        <f t="shared" si="143"/>
        <v>60-69</v>
      </c>
    </row>
    <row r="2278" spans="1:25" x14ac:dyDescent="0.25">
      <c r="A2278" s="2">
        <v>6421</v>
      </c>
      <c r="B2278" s="2" t="s">
        <v>2898</v>
      </c>
      <c r="C2278" s="2">
        <v>20</v>
      </c>
      <c r="D2278" s="2" t="s">
        <v>33</v>
      </c>
      <c r="E2278" s="2" t="s">
        <v>42</v>
      </c>
      <c r="F2278" s="2" t="s">
        <v>576</v>
      </c>
      <c r="G2278" s="5">
        <v>42126</v>
      </c>
      <c r="H2278" s="2">
        <v>8.75</v>
      </c>
      <c r="I2278" s="2">
        <f t="shared" ca="1" si="140"/>
        <v>9</v>
      </c>
      <c r="J2278" s="2" t="str">
        <f t="shared" ca="1" si="141"/>
        <v>5-10</v>
      </c>
      <c r="K2278" s="5"/>
      <c r="L2278" s="2" t="s">
        <v>29</v>
      </c>
      <c r="M2278" s="2" t="s">
        <v>39</v>
      </c>
      <c r="N2278" s="2">
        <v>2</v>
      </c>
      <c r="O2278" s="2" t="str" cm="1">
        <f t="array" ref="O2278">_xlfn.IFS(HRData[[#This Row],[Performance Rating]]=1,"Very Dissatisfied",HRData[[#This Row],[Performance Rating]]=2,"Dissatisfied",HRData[[#This Row],[Performance Rating]]=3,"Neutral",HRData[[#This Row],[Performance Rating]]=4,"Satisfied",HRData[[#This Row],[Performance Rating]]=5,"Very Satisfied")</f>
        <v>Dissatisfied</v>
      </c>
      <c r="P2278" s="7">
        <v>96468</v>
      </c>
      <c r="Q2278" s="7">
        <v>416</v>
      </c>
      <c r="R2278" s="2">
        <v>13</v>
      </c>
      <c r="S2278" s="2">
        <v>8</v>
      </c>
      <c r="T2278" s="2">
        <v>5</v>
      </c>
      <c r="U2278" s="2">
        <v>1</v>
      </c>
      <c r="V2278" s="2" t="str" cm="1">
        <f t="array" ref="V22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78" s="2" t="s">
        <v>45</v>
      </c>
      <c r="X2278" s="2" t="str">
        <f t="shared" si="142"/>
        <v>20-29</v>
      </c>
      <c r="Y2278" s="2" t="str">
        <f t="shared" si="143"/>
        <v>20-29</v>
      </c>
    </row>
    <row r="2279" spans="1:25" x14ac:dyDescent="0.25">
      <c r="A2279" s="2">
        <v>4395</v>
      </c>
      <c r="B2279" s="2" t="s">
        <v>2899</v>
      </c>
      <c r="C2279" s="2">
        <v>42</v>
      </c>
      <c r="D2279" s="2" t="s">
        <v>33</v>
      </c>
      <c r="E2279" s="2" t="s">
        <v>27</v>
      </c>
      <c r="F2279" s="2" t="s">
        <v>937</v>
      </c>
      <c r="G2279" s="5">
        <v>41702</v>
      </c>
      <c r="H2279" s="2">
        <v>9.91</v>
      </c>
      <c r="I2279" s="2">
        <f t="shared" ca="1" si="140"/>
        <v>8</v>
      </c>
      <c r="J2279" s="2" t="str">
        <f t="shared" ca="1" si="141"/>
        <v>5-10</v>
      </c>
      <c r="K2279" s="5">
        <v>44921</v>
      </c>
      <c r="L2279" s="2" t="s">
        <v>56</v>
      </c>
      <c r="M2279" s="2" t="s">
        <v>30</v>
      </c>
      <c r="N2279" s="2">
        <v>3</v>
      </c>
      <c r="O2279" s="2" t="str" cm="1">
        <f t="array" ref="O2279">_xlfn.IFS(HRData[[#This Row],[Performance Rating]]=1,"Very Dissatisfied",HRData[[#This Row],[Performance Rating]]=2,"Dissatisfied",HRData[[#This Row],[Performance Rating]]=3,"Neutral",HRData[[#This Row],[Performance Rating]]=4,"Satisfied",HRData[[#This Row],[Performance Rating]]=5,"Very Satisfied")</f>
        <v>Neutral</v>
      </c>
      <c r="P2279" s="7">
        <v>67680</v>
      </c>
      <c r="Q2279" s="7">
        <v>3789</v>
      </c>
      <c r="R2279" s="2">
        <v>12</v>
      </c>
      <c r="S2279" s="2">
        <v>7</v>
      </c>
      <c r="T2279" s="2">
        <v>8</v>
      </c>
      <c r="U2279" s="2">
        <v>4</v>
      </c>
      <c r="V2279" s="2" t="str" cm="1">
        <f t="array" ref="V2279">_xlfn.IFS(HRData[[#This Row],[Job Satisfaction Level]]=1,"Very Dissatisfied",HRData[[#This Row],[Job Satisfaction Level]]=2,"Dissatisfied",HRData[[#This Row],[Job Satisfaction Level]]=3,"Neutral",HRData[[#This Row],[Job Satisfaction Level]]=4,"Satisfied",HRData[[#This Row],[Job Satisfaction Level]]=5,"Very Satisfied")</f>
        <v>Satisfied</v>
      </c>
      <c r="W2279" s="2" t="s">
        <v>40</v>
      </c>
      <c r="X2279" s="2" t="str">
        <f t="shared" si="142"/>
        <v>40-49</v>
      </c>
      <c r="Y2279" s="2" t="str">
        <f t="shared" si="143"/>
        <v>40-49</v>
      </c>
    </row>
    <row r="2280" spans="1:25" x14ac:dyDescent="0.25">
      <c r="A2280" s="2">
        <v>8831</v>
      </c>
      <c r="B2280" s="2" t="s">
        <v>2900</v>
      </c>
      <c r="C2280" s="2">
        <v>51</v>
      </c>
      <c r="D2280" s="2" t="s">
        <v>33</v>
      </c>
      <c r="E2280" s="2" t="s">
        <v>37</v>
      </c>
      <c r="F2280" s="2" t="s">
        <v>1189</v>
      </c>
      <c r="G2280" s="5">
        <v>42983</v>
      </c>
      <c r="H2280" s="2">
        <v>6.4</v>
      </c>
      <c r="I2280" s="2">
        <f t="shared" ca="1" si="140"/>
        <v>6</v>
      </c>
      <c r="J2280" s="2" t="str">
        <f t="shared" ca="1" si="141"/>
        <v>5-10</v>
      </c>
      <c r="K2280" s="5"/>
      <c r="L2280" s="2" t="s">
        <v>56</v>
      </c>
      <c r="M2280" s="2" t="s">
        <v>39</v>
      </c>
      <c r="N2280" s="2">
        <v>2</v>
      </c>
      <c r="O2280" s="2" t="str" cm="1">
        <f t="array" ref="O2280">_xlfn.IFS(HRData[[#This Row],[Performance Rating]]=1,"Very Dissatisfied",HRData[[#This Row],[Performance Rating]]=2,"Dissatisfied",HRData[[#This Row],[Performance Rating]]=3,"Neutral",HRData[[#This Row],[Performance Rating]]=4,"Satisfied",HRData[[#This Row],[Performance Rating]]=5,"Very Satisfied")</f>
        <v>Dissatisfied</v>
      </c>
      <c r="P2280" s="7">
        <v>118381</v>
      </c>
      <c r="Q2280" s="7">
        <v>3642</v>
      </c>
      <c r="R2280" s="2">
        <v>3</v>
      </c>
      <c r="S2280" s="2">
        <v>7</v>
      </c>
      <c r="T2280" s="2">
        <v>3</v>
      </c>
      <c r="U2280" s="2">
        <v>1</v>
      </c>
      <c r="V2280" s="2" t="str" cm="1">
        <f t="array" ref="V22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80" s="2" t="s">
        <v>40</v>
      </c>
      <c r="X2280" s="2" t="str">
        <f t="shared" si="142"/>
        <v>50-59</v>
      </c>
      <c r="Y2280" s="2" t="str">
        <f t="shared" si="143"/>
        <v>50-59</v>
      </c>
    </row>
    <row r="2281" spans="1:25" x14ac:dyDescent="0.25">
      <c r="A2281" s="2">
        <v>6862</v>
      </c>
      <c r="B2281" s="2" t="s">
        <v>2901</v>
      </c>
      <c r="C2281" s="2">
        <v>60</v>
      </c>
      <c r="D2281" s="2" t="s">
        <v>33</v>
      </c>
      <c r="E2281" s="2" t="s">
        <v>37</v>
      </c>
      <c r="F2281" s="2" t="s">
        <v>2345</v>
      </c>
      <c r="G2281" s="5">
        <v>44305</v>
      </c>
      <c r="H2281" s="2">
        <v>2.78</v>
      </c>
      <c r="I2281" s="2">
        <f t="shared" ca="1" si="140"/>
        <v>3</v>
      </c>
      <c r="J2281" s="2" t="str">
        <f t="shared" ca="1" si="141"/>
        <v>3-5</v>
      </c>
      <c r="K2281" s="5"/>
      <c r="L2281" s="2" t="s">
        <v>29</v>
      </c>
      <c r="M2281" s="2" t="s">
        <v>39</v>
      </c>
      <c r="N2281" s="2">
        <v>3</v>
      </c>
      <c r="O2281" s="2" t="str" cm="1">
        <f t="array" ref="O2281">_xlfn.IFS(HRData[[#This Row],[Performance Rating]]=1,"Very Dissatisfied",HRData[[#This Row],[Performance Rating]]=2,"Dissatisfied",HRData[[#This Row],[Performance Rating]]=3,"Neutral",HRData[[#This Row],[Performance Rating]]=4,"Satisfied",HRData[[#This Row],[Performance Rating]]=5,"Very Satisfied")</f>
        <v>Neutral</v>
      </c>
      <c r="P2281" s="7">
        <v>142101</v>
      </c>
      <c r="Q2281" s="7">
        <v>4454</v>
      </c>
      <c r="R2281" s="2">
        <v>6</v>
      </c>
      <c r="S2281" s="2">
        <v>2</v>
      </c>
      <c r="T2281" s="2">
        <v>6</v>
      </c>
      <c r="U2281" s="2">
        <v>5</v>
      </c>
      <c r="V2281" s="2" t="str" cm="1">
        <f t="array" ref="V2281">_xlfn.IFS(HRData[[#This Row],[Job Satisfaction Level]]=1,"Very Dissatisfied",HRData[[#This Row],[Job Satisfaction Level]]=2,"Dissatisfied",HRData[[#This Row],[Job Satisfaction Level]]=3,"Neutral",HRData[[#This Row],[Job Satisfaction Level]]=4,"Satisfied",HRData[[#This Row],[Job Satisfaction Level]]=5,"Very Satisfied")</f>
        <v>Very Satisfied</v>
      </c>
      <c r="W2281" s="2" t="s">
        <v>45</v>
      </c>
      <c r="X2281" s="2" t="str">
        <f t="shared" si="142"/>
        <v>60-69</v>
      </c>
      <c r="Y2281" s="2" t="str">
        <f t="shared" si="143"/>
        <v>60-69</v>
      </c>
    </row>
    <row r="2282" spans="1:25" x14ac:dyDescent="0.25">
      <c r="A2282" s="2">
        <v>4194</v>
      </c>
      <c r="B2282" s="2" t="s">
        <v>2902</v>
      </c>
      <c r="C2282" s="2">
        <v>28</v>
      </c>
      <c r="D2282" s="2" t="s">
        <v>33</v>
      </c>
      <c r="E2282" s="2" t="s">
        <v>50</v>
      </c>
      <c r="F2282" s="2" t="s">
        <v>2875</v>
      </c>
      <c r="G2282" s="5">
        <v>44065</v>
      </c>
      <c r="H2282" s="2">
        <v>3.44</v>
      </c>
      <c r="I2282" s="2">
        <f t="shared" ca="1" si="140"/>
        <v>0</v>
      </c>
      <c r="J2282" s="2" t="str">
        <f t="shared" ca="1" si="141"/>
        <v>New</v>
      </c>
      <c r="K2282" s="5">
        <v>44217</v>
      </c>
      <c r="L2282" s="2" t="s">
        <v>48</v>
      </c>
      <c r="M2282" s="2" t="s">
        <v>30</v>
      </c>
      <c r="N2282" s="2">
        <v>5</v>
      </c>
      <c r="O2282" s="2" t="str" cm="1">
        <f t="array" ref="O2282">_xlfn.IFS(HRData[[#This Row],[Performance Rating]]=1,"Very Dissatisfied",HRData[[#This Row],[Performance Rating]]=2,"Dissatisfied",HRData[[#This Row],[Performance Rating]]=3,"Neutral",HRData[[#This Row],[Performance Rating]]=4,"Satisfied",HRData[[#This Row],[Performance Rating]]=5,"Very Satisfied")</f>
        <v>Very Satisfied</v>
      </c>
      <c r="P2282" s="7">
        <v>48043</v>
      </c>
      <c r="Q2282" s="7">
        <v>1240</v>
      </c>
      <c r="R2282" s="2">
        <v>1</v>
      </c>
      <c r="S2282" s="2">
        <v>3</v>
      </c>
      <c r="T2282" s="2">
        <v>10</v>
      </c>
      <c r="U2282" s="2">
        <v>2</v>
      </c>
      <c r="V2282" s="2" t="str" cm="1">
        <f t="array" ref="V2282">_xlfn.IFS(HRData[[#This Row],[Job Satisfaction Level]]=1,"Very Dissatisfied",HRData[[#This Row],[Job Satisfaction Level]]=2,"Dissatisfied",HRData[[#This Row],[Job Satisfaction Level]]=3,"Neutral",HRData[[#This Row],[Job Satisfaction Level]]=4,"Satisfied",HRData[[#This Row],[Job Satisfaction Level]]=5,"Very Satisfied")</f>
        <v>Dissatisfied</v>
      </c>
      <c r="W2282" s="2" t="s">
        <v>45</v>
      </c>
      <c r="X2282" s="2" t="str">
        <f t="shared" si="142"/>
        <v>20-29</v>
      </c>
      <c r="Y2282" s="2" t="str">
        <f t="shared" si="143"/>
        <v>20-29</v>
      </c>
    </row>
    <row r="2283" spans="1:25" x14ac:dyDescent="0.25">
      <c r="A2283" s="2">
        <v>3064</v>
      </c>
      <c r="B2283" s="2" t="s">
        <v>2903</v>
      </c>
      <c r="C2283" s="2">
        <v>31</v>
      </c>
      <c r="D2283" s="2" t="s">
        <v>33</v>
      </c>
      <c r="E2283" s="2" t="s">
        <v>37</v>
      </c>
      <c r="F2283" s="2" t="s">
        <v>188</v>
      </c>
      <c r="G2283" s="5">
        <v>44035</v>
      </c>
      <c r="H2283" s="2">
        <v>3.52</v>
      </c>
      <c r="I2283" s="2">
        <f t="shared" ca="1" si="140"/>
        <v>1</v>
      </c>
      <c r="J2283" s="2" t="str">
        <f t="shared" ca="1" si="141"/>
        <v>1-3</v>
      </c>
      <c r="K2283" s="5">
        <v>44472</v>
      </c>
      <c r="L2283" s="2" t="s">
        <v>48</v>
      </c>
      <c r="M2283" s="2" t="s">
        <v>30</v>
      </c>
      <c r="N2283" s="2">
        <v>3</v>
      </c>
      <c r="O2283" s="2" t="str" cm="1">
        <f t="array" ref="O2283">_xlfn.IFS(HRData[[#This Row],[Performance Rating]]=1,"Very Dissatisfied",HRData[[#This Row],[Performance Rating]]=2,"Dissatisfied",HRData[[#This Row],[Performance Rating]]=3,"Neutral",HRData[[#This Row],[Performance Rating]]=4,"Satisfied",HRData[[#This Row],[Performance Rating]]=5,"Very Satisfied")</f>
        <v>Neutral</v>
      </c>
      <c r="P2283" s="7">
        <v>147173</v>
      </c>
      <c r="Q2283" s="7">
        <v>1212</v>
      </c>
      <c r="R2283" s="2">
        <v>4</v>
      </c>
      <c r="S2283" s="2">
        <v>8</v>
      </c>
      <c r="T2283" s="2">
        <v>1</v>
      </c>
      <c r="U2283" s="2">
        <v>4</v>
      </c>
      <c r="V2283" s="2" t="str" cm="1">
        <f t="array" ref="V2283">_xlfn.IFS(HRData[[#This Row],[Job Satisfaction Level]]=1,"Very Dissatisfied",HRData[[#This Row],[Job Satisfaction Level]]=2,"Dissatisfied",HRData[[#This Row],[Job Satisfaction Level]]=3,"Neutral",HRData[[#This Row],[Job Satisfaction Level]]=4,"Satisfied",HRData[[#This Row],[Job Satisfaction Level]]=5,"Very Satisfied")</f>
        <v>Satisfied</v>
      </c>
      <c r="W2283" s="2" t="s">
        <v>40</v>
      </c>
      <c r="X2283" s="2" t="str">
        <f t="shared" si="142"/>
        <v>30-39</v>
      </c>
      <c r="Y2283" s="2" t="str">
        <f t="shared" si="143"/>
        <v>30-39</v>
      </c>
    </row>
    <row r="2284" spans="1:25" x14ac:dyDescent="0.25">
      <c r="A2284" s="2">
        <v>1796</v>
      </c>
      <c r="B2284" s="2" t="s">
        <v>2904</v>
      </c>
      <c r="C2284" s="2">
        <v>19</v>
      </c>
      <c r="D2284" s="2" t="s">
        <v>33</v>
      </c>
      <c r="E2284" s="2" t="s">
        <v>34</v>
      </c>
      <c r="F2284" s="2" t="s">
        <v>1109</v>
      </c>
      <c r="G2284" s="5">
        <v>42440</v>
      </c>
      <c r="H2284" s="2">
        <v>7.89</v>
      </c>
      <c r="I2284" s="2">
        <f t="shared" ca="1" si="140"/>
        <v>8</v>
      </c>
      <c r="J2284" s="2" t="str">
        <f t="shared" ca="1" si="141"/>
        <v>5-10</v>
      </c>
      <c r="K2284" s="5"/>
      <c r="L2284" s="2" t="s">
        <v>44</v>
      </c>
      <c r="M2284" s="2" t="s">
        <v>39</v>
      </c>
      <c r="N2284" s="2">
        <v>3</v>
      </c>
      <c r="O2284" s="2" t="str" cm="1">
        <f t="array" ref="O2284">_xlfn.IFS(HRData[[#This Row],[Performance Rating]]=1,"Very Dissatisfied",HRData[[#This Row],[Performance Rating]]=2,"Dissatisfied",HRData[[#This Row],[Performance Rating]]=3,"Neutral",HRData[[#This Row],[Performance Rating]]=4,"Satisfied",HRData[[#This Row],[Performance Rating]]=5,"Very Satisfied")</f>
        <v>Neutral</v>
      </c>
      <c r="P2284" s="7">
        <v>146806</v>
      </c>
      <c r="Q2284" s="7">
        <v>838</v>
      </c>
      <c r="R2284" s="2">
        <v>5</v>
      </c>
      <c r="S2284" s="2">
        <v>5</v>
      </c>
      <c r="T2284" s="2">
        <v>8</v>
      </c>
      <c r="U2284" s="2">
        <v>2</v>
      </c>
      <c r="V2284" s="2" t="str" cm="1">
        <f t="array" ref="V2284">_xlfn.IFS(HRData[[#This Row],[Job Satisfaction Level]]=1,"Very Dissatisfied",HRData[[#This Row],[Job Satisfaction Level]]=2,"Dissatisfied",HRData[[#This Row],[Job Satisfaction Level]]=3,"Neutral",HRData[[#This Row],[Job Satisfaction Level]]=4,"Satisfied",HRData[[#This Row],[Job Satisfaction Level]]=5,"Very Satisfied")</f>
        <v>Dissatisfied</v>
      </c>
      <c r="W2284" s="2" t="s">
        <v>45</v>
      </c>
      <c r="X2284" s="2" t="str">
        <f t="shared" si="142"/>
        <v>10-19</v>
      </c>
      <c r="Y2284" s="2" t="str">
        <f t="shared" si="143"/>
        <v>10-19</v>
      </c>
    </row>
    <row r="2285" spans="1:25" x14ac:dyDescent="0.25">
      <c r="A2285" s="2">
        <v>5012</v>
      </c>
      <c r="B2285" s="2" t="s">
        <v>2905</v>
      </c>
      <c r="C2285" s="2">
        <v>48</v>
      </c>
      <c r="D2285" s="2" t="s">
        <v>33</v>
      </c>
      <c r="E2285" s="2" t="s">
        <v>42</v>
      </c>
      <c r="F2285" s="2" t="s">
        <v>753</v>
      </c>
      <c r="G2285" s="5">
        <v>43346</v>
      </c>
      <c r="H2285" s="2">
        <v>5.41</v>
      </c>
      <c r="I2285" s="2">
        <f t="shared" ca="1" si="140"/>
        <v>5</v>
      </c>
      <c r="J2285" s="2" t="str">
        <f t="shared" ca="1" si="141"/>
        <v>5-10</v>
      </c>
      <c r="K2285" s="5">
        <v>45282</v>
      </c>
      <c r="L2285" s="2" t="s">
        <v>48</v>
      </c>
      <c r="M2285" s="2" t="s">
        <v>30</v>
      </c>
      <c r="N2285" s="2">
        <v>1</v>
      </c>
      <c r="O2285" s="2" t="str" cm="1">
        <f t="array" ref="O2285">_xlfn.IFS(HRData[[#This Row],[Performance Rating]]=1,"Very Dissatisfied",HRData[[#This Row],[Performance Rating]]=2,"Dissatisfied",HRData[[#This Row],[Performance Rating]]=3,"Neutral",HRData[[#This Row],[Performance Rating]]=4,"Satisfied",HRData[[#This Row],[Performance Rating]]=5,"Very Satisfied")</f>
        <v>Very Dissatisfied</v>
      </c>
      <c r="P2285" s="7">
        <v>116846</v>
      </c>
      <c r="Q2285" s="7">
        <v>1870</v>
      </c>
      <c r="R2285" s="2">
        <v>12</v>
      </c>
      <c r="S2285" s="2">
        <v>10</v>
      </c>
      <c r="T2285" s="2">
        <v>2</v>
      </c>
      <c r="U2285" s="2">
        <v>3</v>
      </c>
      <c r="V2285" s="2" t="str" cm="1">
        <f t="array" ref="V2285">_xlfn.IFS(HRData[[#This Row],[Job Satisfaction Level]]=1,"Very Dissatisfied",HRData[[#This Row],[Job Satisfaction Level]]=2,"Dissatisfied",HRData[[#This Row],[Job Satisfaction Level]]=3,"Neutral",HRData[[#This Row],[Job Satisfaction Level]]=4,"Satisfied",HRData[[#This Row],[Job Satisfaction Level]]=5,"Very Satisfied")</f>
        <v>Neutral</v>
      </c>
      <c r="W2285" s="2" t="s">
        <v>45</v>
      </c>
      <c r="X2285" s="2" t="str">
        <f t="shared" si="142"/>
        <v>40-49</v>
      </c>
      <c r="Y2285" s="2" t="str">
        <f t="shared" si="143"/>
        <v>40-49</v>
      </c>
    </row>
    <row r="2286" spans="1:25" x14ac:dyDescent="0.25">
      <c r="A2286" s="2">
        <v>1428</v>
      </c>
      <c r="B2286" s="2" t="s">
        <v>2906</v>
      </c>
      <c r="C2286" s="2">
        <v>51</v>
      </c>
      <c r="D2286" s="2" t="s">
        <v>33</v>
      </c>
      <c r="E2286" s="2" t="s">
        <v>50</v>
      </c>
      <c r="F2286" s="2" t="s">
        <v>196</v>
      </c>
      <c r="G2286" s="5">
        <v>45017</v>
      </c>
      <c r="H2286" s="2">
        <v>0.83</v>
      </c>
      <c r="I2286" s="2">
        <f t="shared" ca="1" si="140"/>
        <v>0</v>
      </c>
      <c r="J2286" s="2" t="str">
        <f t="shared" ca="1" si="141"/>
        <v>New</v>
      </c>
      <c r="K2286" s="5">
        <v>45170</v>
      </c>
      <c r="L2286" s="2" t="s">
        <v>44</v>
      </c>
      <c r="M2286" s="2" t="s">
        <v>30</v>
      </c>
      <c r="N2286" s="2">
        <v>5</v>
      </c>
      <c r="O2286" s="2" t="str" cm="1">
        <f t="array" ref="O2286">_xlfn.IFS(HRData[[#This Row],[Performance Rating]]=1,"Very Dissatisfied",HRData[[#This Row],[Performance Rating]]=2,"Dissatisfied",HRData[[#This Row],[Performance Rating]]=3,"Neutral",HRData[[#This Row],[Performance Rating]]=4,"Satisfied",HRData[[#This Row],[Performance Rating]]=5,"Very Satisfied")</f>
        <v>Very Satisfied</v>
      </c>
      <c r="P2286" s="7">
        <v>111586</v>
      </c>
      <c r="Q2286" s="7">
        <v>2900</v>
      </c>
      <c r="R2286" s="2">
        <v>18</v>
      </c>
      <c r="S2286" s="2">
        <v>3</v>
      </c>
      <c r="T2286" s="2">
        <v>9</v>
      </c>
      <c r="U2286" s="2">
        <v>1</v>
      </c>
      <c r="V2286" s="2" t="str" cm="1">
        <f t="array" ref="V22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86" s="2" t="s">
        <v>31</v>
      </c>
      <c r="X2286" s="2" t="str">
        <f t="shared" si="142"/>
        <v>50-59</v>
      </c>
      <c r="Y2286" s="2" t="str">
        <f t="shared" si="143"/>
        <v>50-59</v>
      </c>
    </row>
    <row r="2287" spans="1:25" x14ac:dyDescent="0.25">
      <c r="A2287" s="2">
        <v>8707</v>
      </c>
      <c r="B2287" s="2" t="s">
        <v>2907</v>
      </c>
      <c r="C2287" s="2">
        <v>25</v>
      </c>
      <c r="D2287" s="2" t="s">
        <v>33</v>
      </c>
      <c r="E2287" s="2" t="s">
        <v>37</v>
      </c>
      <c r="F2287" s="2" t="s">
        <v>901</v>
      </c>
      <c r="G2287" s="5">
        <v>43018</v>
      </c>
      <c r="H2287" s="2">
        <v>6.3</v>
      </c>
      <c r="I2287" s="2">
        <f t="shared" ca="1" si="140"/>
        <v>3</v>
      </c>
      <c r="J2287" s="2" t="str">
        <f t="shared" ca="1" si="141"/>
        <v>3-5</v>
      </c>
      <c r="K2287" s="5">
        <v>44308</v>
      </c>
      <c r="L2287" s="2" t="s">
        <v>56</v>
      </c>
      <c r="M2287" s="2" t="s">
        <v>30</v>
      </c>
      <c r="N2287" s="2">
        <v>1</v>
      </c>
      <c r="O2287" s="2" t="str" cm="1">
        <f t="array" ref="O2287">_xlfn.IFS(HRData[[#This Row],[Performance Rating]]=1,"Very Dissatisfied",HRData[[#This Row],[Performance Rating]]=2,"Dissatisfied",HRData[[#This Row],[Performance Rating]]=3,"Neutral",HRData[[#This Row],[Performance Rating]]=4,"Satisfied",HRData[[#This Row],[Performance Rating]]=5,"Very Satisfied")</f>
        <v>Very Dissatisfied</v>
      </c>
      <c r="P2287" s="7">
        <v>98731</v>
      </c>
      <c r="Q2287" s="7">
        <v>9713</v>
      </c>
      <c r="R2287" s="2">
        <v>13</v>
      </c>
      <c r="S2287" s="2">
        <v>10</v>
      </c>
      <c r="T2287" s="2">
        <v>0</v>
      </c>
      <c r="U2287" s="2">
        <v>3</v>
      </c>
      <c r="V2287" s="2" t="str" cm="1">
        <f t="array" ref="V2287">_xlfn.IFS(HRData[[#This Row],[Job Satisfaction Level]]=1,"Very Dissatisfied",HRData[[#This Row],[Job Satisfaction Level]]=2,"Dissatisfied",HRData[[#This Row],[Job Satisfaction Level]]=3,"Neutral",HRData[[#This Row],[Job Satisfaction Level]]=4,"Satisfied",HRData[[#This Row],[Job Satisfaction Level]]=5,"Very Satisfied")</f>
        <v>Neutral</v>
      </c>
      <c r="W2287" s="2" t="s">
        <v>40</v>
      </c>
      <c r="X2287" s="2" t="str">
        <f t="shared" si="142"/>
        <v>20-29</v>
      </c>
      <c r="Y2287" s="2" t="str">
        <f t="shared" si="143"/>
        <v>20-29</v>
      </c>
    </row>
    <row r="2288" spans="1:25" x14ac:dyDescent="0.25">
      <c r="A2288" s="2">
        <v>8633</v>
      </c>
      <c r="B2288" s="2" t="s">
        <v>2908</v>
      </c>
      <c r="C2288" s="2">
        <v>29</v>
      </c>
      <c r="D2288" s="2" t="s">
        <v>33</v>
      </c>
      <c r="E2288" s="2" t="s">
        <v>42</v>
      </c>
      <c r="F2288" s="2" t="s">
        <v>735</v>
      </c>
      <c r="G2288" s="5">
        <v>42456</v>
      </c>
      <c r="H2288" s="2">
        <v>7.84</v>
      </c>
      <c r="I2288" s="2">
        <f t="shared" ca="1" si="140"/>
        <v>8</v>
      </c>
      <c r="J2288" s="2" t="str">
        <f t="shared" ca="1" si="141"/>
        <v>5-10</v>
      </c>
      <c r="K2288" s="5"/>
      <c r="L2288" s="2" t="s">
        <v>48</v>
      </c>
      <c r="M2288" s="2" t="s">
        <v>39</v>
      </c>
      <c r="N2288" s="2">
        <v>3</v>
      </c>
      <c r="O2288" s="2" t="str" cm="1">
        <f t="array" ref="O2288">_xlfn.IFS(HRData[[#This Row],[Performance Rating]]=1,"Very Dissatisfied",HRData[[#This Row],[Performance Rating]]=2,"Dissatisfied",HRData[[#This Row],[Performance Rating]]=3,"Neutral",HRData[[#This Row],[Performance Rating]]=4,"Satisfied",HRData[[#This Row],[Performance Rating]]=5,"Very Satisfied")</f>
        <v>Neutral</v>
      </c>
      <c r="P2288" s="7">
        <v>77510</v>
      </c>
      <c r="Q2288" s="7">
        <v>8416</v>
      </c>
      <c r="R2288" s="2">
        <v>5</v>
      </c>
      <c r="S2288" s="2">
        <v>10</v>
      </c>
      <c r="T2288" s="2">
        <v>4</v>
      </c>
      <c r="U2288" s="2">
        <v>5</v>
      </c>
      <c r="V2288" s="2" t="str" cm="1">
        <f t="array" ref="V2288">_xlfn.IFS(HRData[[#This Row],[Job Satisfaction Level]]=1,"Very Dissatisfied",HRData[[#This Row],[Job Satisfaction Level]]=2,"Dissatisfied",HRData[[#This Row],[Job Satisfaction Level]]=3,"Neutral",HRData[[#This Row],[Job Satisfaction Level]]=4,"Satisfied",HRData[[#This Row],[Job Satisfaction Level]]=5,"Very Satisfied")</f>
        <v>Very Satisfied</v>
      </c>
      <c r="W2288" s="2" t="s">
        <v>45</v>
      </c>
      <c r="X2288" s="2" t="str">
        <f t="shared" si="142"/>
        <v>20-29</v>
      </c>
      <c r="Y2288" s="2" t="str">
        <f t="shared" si="143"/>
        <v>20-29</v>
      </c>
    </row>
    <row r="2289" spans="1:25" x14ac:dyDescent="0.25">
      <c r="A2289" s="2">
        <v>4988</v>
      </c>
      <c r="B2289" s="2" t="s">
        <v>2909</v>
      </c>
      <c r="C2289" s="2">
        <v>65</v>
      </c>
      <c r="D2289" s="2" t="s">
        <v>33</v>
      </c>
      <c r="E2289" s="2" t="s">
        <v>42</v>
      </c>
      <c r="F2289" s="2" t="s">
        <v>257</v>
      </c>
      <c r="G2289" s="5">
        <v>42980</v>
      </c>
      <c r="H2289" s="2">
        <v>6.41</v>
      </c>
      <c r="I2289" s="2">
        <f t="shared" ca="1" si="140"/>
        <v>6</v>
      </c>
      <c r="J2289" s="2" t="str">
        <f t="shared" ca="1" si="141"/>
        <v>5-10</v>
      </c>
      <c r="K2289" s="5"/>
      <c r="L2289" s="2" t="s">
        <v>56</v>
      </c>
      <c r="M2289" s="2" t="s">
        <v>39</v>
      </c>
      <c r="N2289" s="2">
        <v>2</v>
      </c>
      <c r="O2289" s="2" t="str" cm="1">
        <f t="array" ref="O2289">_xlfn.IFS(HRData[[#This Row],[Performance Rating]]=1,"Very Dissatisfied",HRData[[#This Row],[Performance Rating]]=2,"Dissatisfied",HRData[[#This Row],[Performance Rating]]=3,"Neutral",HRData[[#This Row],[Performance Rating]]=4,"Satisfied",HRData[[#This Row],[Performance Rating]]=5,"Very Satisfied")</f>
        <v>Dissatisfied</v>
      </c>
      <c r="P2289" s="7">
        <v>110190</v>
      </c>
      <c r="Q2289" s="7">
        <v>154</v>
      </c>
      <c r="R2289" s="2">
        <v>17</v>
      </c>
      <c r="S2289" s="2">
        <v>10</v>
      </c>
      <c r="T2289" s="2">
        <v>5</v>
      </c>
      <c r="U2289" s="2">
        <v>4</v>
      </c>
      <c r="V2289" s="2" t="str" cm="1">
        <f t="array" ref="V2289">_xlfn.IFS(HRData[[#This Row],[Job Satisfaction Level]]=1,"Very Dissatisfied",HRData[[#This Row],[Job Satisfaction Level]]=2,"Dissatisfied",HRData[[#This Row],[Job Satisfaction Level]]=3,"Neutral",HRData[[#This Row],[Job Satisfaction Level]]=4,"Satisfied",HRData[[#This Row],[Job Satisfaction Level]]=5,"Very Satisfied")</f>
        <v>Satisfied</v>
      </c>
      <c r="W2289" s="2" t="s">
        <v>31</v>
      </c>
      <c r="X2289" s="2" t="str">
        <f t="shared" si="142"/>
        <v>60-69</v>
      </c>
      <c r="Y2289" s="2" t="str">
        <f t="shared" si="143"/>
        <v>60-69</v>
      </c>
    </row>
    <row r="2290" spans="1:25" x14ac:dyDescent="0.25">
      <c r="A2290" s="2">
        <v>1363</v>
      </c>
      <c r="B2290" s="2" t="s">
        <v>2910</v>
      </c>
      <c r="C2290" s="2">
        <v>64</v>
      </c>
      <c r="D2290" s="2" t="s">
        <v>33</v>
      </c>
      <c r="E2290" s="2" t="s">
        <v>42</v>
      </c>
      <c r="F2290" s="2" t="s">
        <v>1147</v>
      </c>
      <c r="G2290" s="5">
        <v>42552</v>
      </c>
      <c r="H2290" s="2">
        <v>7.58</v>
      </c>
      <c r="I2290" s="2">
        <f t="shared" ca="1" si="140"/>
        <v>4</v>
      </c>
      <c r="J2290" s="2" t="str">
        <f t="shared" ca="1" si="141"/>
        <v>3-5</v>
      </c>
      <c r="K2290" s="5">
        <v>44289</v>
      </c>
      <c r="L2290" s="2" t="s">
        <v>48</v>
      </c>
      <c r="M2290" s="2" t="s">
        <v>30</v>
      </c>
      <c r="N2290" s="2">
        <v>5</v>
      </c>
      <c r="O2290" s="2" t="str" cm="1">
        <f t="array" ref="O2290">_xlfn.IFS(HRData[[#This Row],[Performance Rating]]=1,"Very Dissatisfied",HRData[[#This Row],[Performance Rating]]=2,"Dissatisfied",HRData[[#This Row],[Performance Rating]]=3,"Neutral",HRData[[#This Row],[Performance Rating]]=4,"Satisfied",HRData[[#This Row],[Performance Rating]]=5,"Very Satisfied")</f>
        <v>Very Satisfied</v>
      </c>
      <c r="P2290" s="7">
        <v>102871</v>
      </c>
      <c r="Q2290" s="7">
        <v>115</v>
      </c>
      <c r="R2290" s="2">
        <v>14</v>
      </c>
      <c r="S2290" s="2">
        <v>5</v>
      </c>
      <c r="T2290" s="2">
        <v>10</v>
      </c>
      <c r="U2290" s="2">
        <v>4</v>
      </c>
      <c r="V2290" s="2" t="str" cm="1">
        <f t="array" ref="V2290">_xlfn.IFS(HRData[[#This Row],[Job Satisfaction Level]]=1,"Very Dissatisfied",HRData[[#This Row],[Job Satisfaction Level]]=2,"Dissatisfied",HRData[[#This Row],[Job Satisfaction Level]]=3,"Neutral",HRData[[#This Row],[Job Satisfaction Level]]=4,"Satisfied",HRData[[#This Row],[Job Satisfaction Level]]=5,"Very Satisfied")</f>
        <v>Satisfied</v>
      </c>
      <c r="W2290" s="2" t="s">
        <v>40</v>
      </c>
      <c r="X2290" s="2" t="str">
        <f t="shared" si="142"/>
        <v>60-69</v>
      </c>
      <c r="Y2290" s="2" t="str">
        <f t="shared" si="143"/>
        <v>60-69</v>
      </c>
    </row>
    <row r="2291" spans="1:25" x14ac:dyDescent="0.25">
      <c r="A2291" s="2">
        <v>6863</v>
      </c>
      <c r="B2291" s="2" t="s">
        <v>2392</v>
      </c>
      <c r="C2291" s="2">
        <v>22</v>
      </c>
      <c r="D2291" s="2" t="s">
        <v>33</v>
      </c>
      <c r="E2291" s="2" t="s">
        <v>42</v>
      </c>
      <c r="F2291" s="2" t="s">
        <v>2911</v>
      </c>
      <c r="G2291" s="5">
        <v>42259</v>
      </c>
      <c r="H2291" s="2">
        <v>8.3800000000000008</v>
      </c>
      <c r="I2291" s="2">
        <f t="shared" ca="1" si="140"/>
        <v>2</v>
      </c>
      <c r="J2291" s="2" t="str">
        <f t="shared" ca="1" si="141"/>
        <v>1-3</v>
      </c>
      <c r="K2291" s="5">
        <v>43193</v>
      </c>
      <c r="L2291" s="2" t="s">
        <v>56</v>
      </c>
      <c r="M2291" s="2" t="s">
        <v>30</v>
      </c>
      <c r="N2291" s="2">
        <v>5</v>
      </c>
      <c r="O2291" s="2" t="str" cm="1">
        <f t="array" ref="O2291">_xlfn.IFS(HRData[[#This Row],[Performance Rating]]=1,"Very Dissatisfied",HRData[[#This Row],[Performance Rating]]=2,"Dissatisfied",HRData[[#This Row],[Performance Rating]]=3,"Neutral",HRData[[#This Row],[Performance Rating]]=4,"Satisfied",HRData[[#This Row],[Performance Rating]]=5,"Very Satisfied")</f>
        <v>Very Satisfied</v>
      </c>
      <c r="P2291" s="7">
        <v>54654</v>
      </c>
      <c r="Q2291" s="7">
        <v>3323</v>
      </c>
      <c r="R2291" s="2">
        <v>7</v>
      </c>
      <c r="S2291" s="2">
        <v>2</v>
      </c>
      <c r="T2291" s="2">
        <v>3</v>
      </c>
      <c r="U2291" s="2">
        <v>3</v>
      </c>
      <c r="V2291" s="2" t="str" cm="1">
        <f t="array" ref="V2291">_xlfn.IFS(HRData[[#This Row],[Job Satisfaction Level]]=1,"Very Dissatisfied",HRData[[#This Row],[Job Satisfaction Level]]=2,"Dissatisfied",HRData[[#This Row],[Job Satisfaction Level]]=3,"Neutral",HRData[[#This Row],[Job Satisfaction Level]]=4,"Satisfied",HRData[[#This Row],[Job Satisfaction Level]]=5,"Very Satisfied")</f>
        <v>Neutral</v>
      </c>
      <c r="W2291" s="2" t="s">
        <v>31</v>
      </c>
      <c r="X2291" s="2" t="str">
        <f t="shared" si="142"/>
        <v>20-29</v>
      </c>
      <c r="Y2291" s="2" t="str">
        <f t="shared" si="143"/>
        <v>20-29</v>
      </c>
    </row>
    <row r="2292" spans="1:25" x14ac:dyDescent="0.25">
      <c r="A2292" s="2">
        <v>3581</v>
      </c>
      <c r="B2292" s="2" t="s">
        <v>2912</v>
      </c>
      <c r="C2292" s="2">
        <v>61</v>
      </c>
      <c r="D2292" s="2" t="s">
        <v>33</v>
      </c>
      <c r="E2292" s="2" t="s">
        <v>37</v>
      </c>
      <c r="F2292" s="2" t="s">
        <v>923</v>
      </c>
      <c r="G2292" s="5">
        <v>42058</v>
      </c>
      <c r="H2292" s="2">
        <v>8.93</v>
      </c>
      <c r="I2292" s="2">
        <f t="shared" ca="1" si="140"/>
        <v>9</v>
      </c>
      <c r="J2292" s="2" t="str">
        <f t="shared" ca="1" si="141"/>
        <v>5-10</v>
      </c>
      <c r="K2292" s="5"/>
      <c r="L2292" s="2" t="s">
        <v>29</v>
      </c>
      <c r="M2292" s="2" t="s">
        <v>39</v>
      </c>
      <c r="N2292" s="2">
        <v>1</v>
      </c>
      <c r="O2292" s="2" t="str" cm="1">
        <f t="array" ref="O2292">_xlfn.IFS(HRData[[#This Row],[Performance Rating]]=1,"Very Dissatisfied",HRData[[#This Row],[Performance Rating]]=2,"Dissatisfied",HRData[[#This Row],[Performance Rating]]=3,"Neutral",HRData[[#This Row],[Performance Rating]]=4,"Satisfied",HRData[[#This Row],[Performance Rating]]=5,"Very Satisfied")</f>
        <v>Very Dissatisfied</v>
      </c>
      <c r="P2292" s="7">
        <v>133805</v>
      </c>
      <c r="Q2292" s="7">
        <v>9015</v>
      </c>
      <c r="R2292" s="2">
        <v>6</v>
      </c>
      <c r="S2292" s="2">
        <v>6</v>
      </c>
      <c r="T2292" s="2">
        <v>3</v>
      </c>
      <c r="U2292" s="2">
        <v>4</v>
      </c>
      <c r="V2292" s="2" t="str" cm="1">
        <f t="array" ref="V2292">_xlfn.IFS(HRData[[#This Row],[Job Satisfaction Level]]=1,"Very Dissatisfied",HRData[[#This Row],[Job Satisfaction Level]]=2,"Dissatisfied",HRData[[#This Row],[Job Satisfaction Level]]=3,"Neutral",HRData[[#This Row],[Job Satisfaction Level]]=4,"Satisfied",HRData[[#This Row],[Job Satisfaction Level]]=5,"Very Satisfied")</f>
        <v>Satisfied</v>
      </c>
      <c r="W2292" s="2" t="s">
        <v>40</v>
      </c>
      <c r="X2292" s="2" t="str">
        <f t="shared" si="142"/>
        <v>60-69</v>
      </c>
      <c r="Y2292" s="2" t="str">
        <f t="shared" si="143"/>
        <v>60-69</v>
      </c>
    </row>
    <row r="2293" spans="1:25" x14ac:dyDescent="0.25">
      <c r="A2293" s="2">
        <v>9513</v>
      </c>
      <c r="B2293" s="2" t="s">
        <v>2913</v>
      </c>
      <c r="C2293" s="2">
        <v>56</v>
      </c>
      <c r="D2293" s="2" t="s">
        <v>33</v>
      </c>
      <c r="E2293" s="2" t="s">
        <v>50</v>
      </c>
      <c r="F2293" s="2" t="s">
        <v>560</v>
      </c>
      <c r="G2293" s="5">
        <v>42225</v>
      </c>
      <c r="H2293" s="2">
        <v>8.48</v>
      </c>
      <c r="I2293" s="2">
        <f t="shared" ca="1" si="140"/>
        <v>4</v>
      </c>
      <c r="J2293" s="2" t="str">
        <f t="shared" ca="1" si="141"/>
        <v>3-5</v>
      </c>
      <c r="K2293" s="5">
        <v>43998</v>
      </c>
      <c r="L2293" s="2" t="s">
        <v>56</v>
      </c>
      <c r="M2293" s="2" t="s">
        <v>30</v>
      </c>
      <c r="N2293" s="2">
        <v>2</v>
      </c>
      <c r="O2293" s="2" t="str" cm="1">
        <f t="array" ref="O2293">_xlfn.IFS(HRData[[#This Row],[Performance Rating]]=1,"Very Dissatisfied",HRData[[#This Row],[Performance Rating]]=2,"Dissatisfied",HRData[[#This Row],[Performance Rating]]=3,"Neutral",HRData[[#This Row],[Performance Rating]]=4,"Satisfied",HRData[[#This Row],[Performance Rating]]=5,"Very Satisfied")</f>
        <v>Dissatisfied</v>
      </c>
      <c r="P2293" s="7">
        <v>77088</v>
      </c>
      <c r="Q2293" s="7">
        <v>2669</v>
      </c>
      <c r="R2293" s="2">
        <v>13</v>
      </c>
      <c r="S2293" s="2">
        <v>5</v>
      </c>
      <c r="T2293" s="2">
        <v>10</v>
      </c>
      <c r="U2293" s="2">
        <v>4</v>
      </c>
      <c r="V2293" s="2" t="str" cm="1">
        <f t="array" ref="V2293">_xlfn.IFS(HRData[[#This Row],[Job Satisfaction Level]]=1,"Very Dissatisfied",HRData[[#This Row],[Job Satisfaction Level]]=2,"Dissatisfied",HRData[[#This Row],[Job Satisfaction Level]]=3,"Neutral",HRData[[#This Row],[Job Satisfaction Level]]=4,"Satisfied",HRData[[#This Row],[Job Satisfaction Level]]=5,"Very Satisfied")</f>
        <v>Satisfied</v>
      </c>
      <c r="W2293" s="2" t="s">
        <v>40</v>
      </c>
      <c r="X2293" s="2" t="str">
        <f t="shared" si="142"/>
        <v>50-59</v>
      </c>
      <c r="Y2293" s="2" t="str">
        <f t="shared" si="143"/>
        <v>50-59</v>
      </c>
    </row>
    <row r="2294" spans="1:25" x14ac:dyDescent="0.25">
      <c r="A2294" s="2">
        <v>9115</v>
      </c>
      <c r="B2294" s="2" t="s">
        <v>2914</v>
      </c>
      <c r="C2294" s="2">
        <v>21</v>
      </c>
      <c r="D2294" s="2" t="s">
        <v>33</v>
      </c>
      <c r="E2294" s="2" t="s">
        <v>37</v>
      </c>
      <c r="F2294" s="2" t="s">
        <v>288</v>
      </c>
      <c r="G2294" s="5">
        <v>42780</v>
      </c>
      <c r="H2294" s="2">
        <v>6.96</v>
      </c>
      <c r="I2294" s="2">
        <f t="shared" ca="1" si="140"/>
        <v>7</v>
      </c>
      <c r="J2294" s="2" t="str">
        <f t="shared" ca="1" si="141"/>
        <v>5-10</v>
      </c>
      <c r="K2294" s="5"/>
      <c r="L2294" s="2" t="s">
        <v>56</v>
      </c>
      <c r="M2294" s="2" t="s">
        <v>39</v>
      </c>
      <c r="N2294" s="2">
        <v>3</v>
      </c>
      <c r="O2294" s="2" t="str" cm="1">
        <f t="array" ref="O2294">_xlfn.IFS(HRData[[#This Row],[Performance Rating]]=1,"Very Dissatisfied",HRData[[#This Row],[Performance Rating]]=2,"Dissatisfied",HRData[[#This Row],[Performance Rating]]=3,"Neutral",HRData[[#This Row],[Performance Rating]]=4,"Satisfied",HRData[[#This Row],[Performance Rating]]=5,"Very Satisfied")</f>
        <v>Neutral</v>
      </c>
      <c r="P2294" s="7">
        <v>96006</v>
      </c>
      <c r="Q2294" s="7">
        <v>1728</v>
      </c>
      <c r="R2294" s="2">
        <v>12</v>
      </c>
      <c r="S2294" s="2">
        <v>8</v>
      </c>
      <c r="T2294" s="2">
        <v>7</v>
      </c>
      <c r="U2294" s="2">
        <v>4</v>
      </c>
      <c r="V2294" s="2" t="str" cm="1">
        <f t="array" ref="V2294">_xlfn.IFS(HRData[[#This Row],[Job Satisfaction Level]]=1,"Very Dissatisfied",HRData[[#This Row],[Job Satisfaction Level]]=2,"Dissatisfied",HRData[[#This Row],[Job Satisfaction Level]]=3,"Neutral",HRData[[#This Row],[Job Satisfaction Level]]=4,"Satisfied",HRData[[#This Row],[Job Satisfaction Level]]=5,"Very Satisfied")</f>
        <v>Satisfied</v>
      </c>
      <c r="W2294" s="2" t="s">
        <v>31</v>
      </c>
      <c r="X2294" s="2" t="str">
        <f t="shared" si="142"/>
        <v>20-29</v>
      </c>
      <c r="Y2294" s="2" t="str">
        <f t="shared" si="143"/>
        <v>20-29</v>
      </c>
    </row>
    <row r="2295" spans="1:25" x14ac:dyDescent="0.25">
      <c r="A2295" s="2">
        <v>7209</v>
      </c>
      <c r="B2295" s="2" t="s">
        <v>2915</v>
      </c>
      <c r="C2295" s="2">
        <v>41</v>
      </c>
      <c r="D2295" s="2" t="s">
        <v>33</v>
      </c>
      <c r="E2295" s="2" t="s">
        <v>50</v>
      </c>
      <c r="F2295" s="2" t="s">
        <v>654</v>
      </c>
      <c r="G2295" s="5">
        <v>42072</v>
      </c>
      <c r="H2295" s="2">
        <v>8.9</v>
      </c>
      <c r="I2295" s="2">
        <f t="shared" ca="1" si="140"/>
        <v>6</v>
      </c>
      <c r="J2295" s="2" t="str">
        <f t="shared" ca="1" si="141"/>
        <v>5-10</v>
      </c>
      <c r="K2295" s="5">
        <v>44555</v>
      </c>
      <c r="L2295" s="2" t="s">
        <v>44</v>
      </c>
      <c r="M2295" s="2" t="s">
        <v>30</v>
      </c>
      <c r="N2295" s="2">
        <v>4</v>
      </c>
      <c r="O2295" s="2" t="str" cm="1">
        <f t="array" ref="O2295">_xlfn.IFS(HRData[[#This Row],[Performance Rating]]=1,"Very Dissatisfied",HRData[[#This Row],[Performance Rating]]=2,"Dissatisfied",HRData[[#This Row],[Performance Rating]]=3,"Neutral",HRData[[#This Row],[Performance Rating]]=4,"Satisfied",HRData[[#This Row],[Performance Rating]]=5,"Very Satisfied")</f>
        <v>Satisfied</v>
      </c>
      <c r="P2295" s="7">
        <v>147339</v>
      </c>
      <c r="Q2295" s="7">
        <v>945</v>
      </c>
      <c r="R2295" s="2">
        <v>16</v>
      </c>
      <c r="S2295" s="2">
        <v>9</v>
      </c>
      <c r="T2295" s="2">
        <v>2</v>
      </c>
      <c r="U2295" s="2">
        <v>2</v>
      </c>
      <c r="V2295" s="2" t="str" cm="1">
        <f t="array" ref="V2295">_xlfn.IFS(HRData[[#This Row],[Job Satisfaction Level]]=1,"Very Dissatisfied",HRData[[#This Row],[Job Satisfaction Level]]=2,"Dissatisfied",HRData[[#This Row],[Job Satisfaction Level]]=3,"Neutral",HRData[[#This Row],[Job Satisfaction Level]]=4,"Satisfied",HRData[[#This Row],[Job Satisfaction Level]]=5,"Very Satisfied")</f>
        <v>Dissatisfied</v>
      </c>
      <c r="W2295" s="2" t="s">
        <v>31</v>
      </c>
      <c r="X2295" s="2" t="str">
        <f t="shared" si="142"/>
        <v>40-49</v>
      </c>
      <c r="Y2295" s="2" t="str">
        <f t="shared" si="143"/>
        <v>40-49</v>
      </c>
    </row>
    <row r="2296" spans="1:25" x14ac:dyDescent="0.25">
      <c r="A2296" s="2">
        <v>1938</v>
      </c>
      <c r="B2296" s="2" t="s">
        <v>2916</v>
      </c>
      <c r="C2296" s="2">
        <v>40</v>
      </c>
      <c r="D2296" s="2" t="s">
        <v>33</v>
      </c>
      <c r="E2296" s="2" t="s">
        <v>37</v>
      </c>
      <c r="F2296" s="2" t="s">
        <v>770</v>
      </c>
      <c r="G2296" s="5">
        <v>41901</v>
      </c>
      <c r="H2296" s="2">
        <v>9.36</v>
      </c>
      <c r="I2296" s="2">
        <f t="shared" ca="1" si="140"/>
        <v>0</v>
      </c>
      <c r="J2296" s="2" t="str">
        <f t="shared" ca="1" si="141"/>
        <v>New</v>
      </c>
      <c r="K2296" s="5">
        <v>42196</v>
      </c>
      <c r="L2296" s="2" t="s">
        <v>48</v>
      </c>
      <c r="M2296" s="2" t="s">
        <v>30</v>
      </c>
      <c r="N2296" s="2">
        <v>4</v>
      </c>
      <c r="O2296" s="2" t="str" cm="1">
        <f t="array" ref="O2296">_xlfn.IFS(HRData[[#This Row],[Performance Rating]]=1,"Very Dissatisfied",HRData[[#This Row],[Performance Rating]]=2,"Dissatisfied",HRData[[#This Row],[Performance Rating]]=3,"Neutral",HRData[[#This Row],[Performance Rating]]=4,"Satisfied",HRData[[#This Row],[Performance Rating]]=5,"Very Satisfied")</f>
        <v>Satisfied</v>
      </c>
      <c r="P2296" s="7">
        <v>126759</v>
      </c>
      <c r="Q2296" s="7">
        <v>9661</v>
      </c>
      <c r="R2296" s="2">
        <v>13</v>
      </c>
      <c r="S2296" s="2">
        <v>0</v>
      </c>
      <c r="T2296" s="2">
        <v>7</v>
      </c>
      <c r="U2296" s="2">
        <v>1</v>
      </c>
      <c r="V2296" s="2" t="str" cm="1">
        <f t="array" ref="V22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296" s="2" t="s">
        <v>40</v>
      </c>
      <c r="X2296" s="2" t="str">
        <f t="shared" si="142"/>
        <v>40-49</v>
      </c>
      <c r="Y2296" s="2" t="str">
        <f t="shared" si="143"/>
        <v>40-49</v>
      </c>
    </row>
    <row r="2297" spans="1:25" x14ac:dyDescent="0.25">
      <c r="A2297" s="2">
        <v>4882</v>
      </c>
      <c r="B2297" s="2" t="s">
        <v>2917</v>
      </c>
      <c r="C2297" s="2">
        <v>24</v>
      </c>
      <c r="D2297" s="2" t="s">
        <v>33</v>
      </c>
      <c r="E2297" s="2" t="s">
        <v>50</v>
      </c>
      <c r="F2297" s="2" t="s">
        <v>971</v>
      </c>
      <c r="G2297" s="5">
        <v>45105</v>
      </c>
      <c r="H2297" s="2">
        <v>0.59</v>
      </c>
      <c r="I2297" s="2">
        <f t="shared" ca="1" si="140"/>
        <v>0</v>
      </c>
      <c r="J2297" s="2" t="str">
        <f t="shared" ca="1" si="141"/>
        <v>New</v>
      </c>
      <c r="K2297" s="5">
        <v>45228</v>
      </c>
      <c r="L2297" s="2" t="s">
        <v>56</v>
      </c>
      <c r="M2297" s="2" t="s">
        <v>30</v>
      </c>
      <c r="N2297" s="2">
        <v>1</v>
      </c>
      <c r="O2297" s="2" t="str" cm="1">
        <f t="array" ref="O2297">_xlfn.IFS(HRData[[#This Row],[Performance Rating]]=1,"Very Dissatisfied",HRData[[#This Row],[Performance Rating]]=2,"Dissatisfied",HRData[[#This Row],[Performance Rating]]=3,"Neutral",HRData[[#This Row],[Performance Rating]]=4,"Satisfied",HRData[[#This Row],[Performance Rating]]=5,"Very Satisfied")</f>
        <v>Very Dissatisfied</v>
      </c>
      <c r="P2297" s="7">
        <v>133274</v>
      </c>
      <c r="Q2297" s="7">
        <v>4806</v>
      </c>
      <c r="R2297" s="2">
        <v>12</v>
      </c>
      <c r="S2297" s="2">
        <v>3</v>
      </c>
      <c r="T2297" s="2">
        <v>3</v>
      </c>
      <c r="U2297" s="2">
        <v>3</v>
      </c>
      <c r="V2297" s="2" t="str" cm="1">
        <f t="array" ref="V2297">_xlfn.IFS(HRData[[#This Row],[Job Satisfaction Level]]=1,"Very Dissatisfied",HRData[[#This Row],[Job Satisfaction Level]]=2,"Dissatisfied",HRData[[#This Row],[Job Satisfaction Level]]=3,"Neutral",HRData[[#This Row],[Job Satisfaction Level]]=4,"Satisfied",HRData[[#This Row],[Job Satisfaction Level]]=5,"Very Satisfied")</f>
        <v>Neutral</v>
      </c>
      <c r="W2297" s="2" t="s">
        <v>31</v>
      </c>
      <c r="X2297" s="2" t="str">
        <f t="shared" si="142"/>
        <v>20-29</v>
      </c>
      <c r="Y2297" s="2" t="str">
        <f t="shared" si="143"/>
        <v>20-29</v>
      </c>
    </row>
    <row r="2298" spans="1:25" x14ac:dyDescent="0.25">
      <c r="A2298" s="2">
        <v>5969</v>
      </c>
      <c r="B2298" s="2" t="s">
        <v>2918</v>
      </c>
      <c r="C2298" s="2">
        <v>24</v>
      </c>
      <c r="D2298" s="2" t="s">
        <v>33</v>
      </c>
      <c r="E2298" s="2" t="s">
        <v>42</v>
      </c>
      <c r="F2298" s="2" t="s">
        <v>1619</v>
      </c>
      <c r="G2298" s="5">
        <v>44614</v>
      </c>
      <c r="H2298" s="2">
        <v>1.93</v>
      </c>
      <c r="I2298" s="2">
        <f t="shared" ca="1" si="140"/>
        <v>2</v>
      </c>
      <c r="J2298" s="2" t="str">
        <f t="shared" ca="1" si="141"/>
        <v>1-3</v>
      </c>
      <c r="K2298" s="5"/>
      <c r="L2298" s="2" t="s">
        <v>56</v>
      </c>
      <c r="M2298" s="2" t="s">
        <v>39</v>
      </c>
      <c r="N2298" s="2">
        <v>1</v>
      </c>
      <c r="O2298" s="2" t="str" cm="1">
        <f t="array" ref="O2298">_xlfn.IFS(HRData[[#This Row],[Performance Rating]]=1,"Very Dissatisfied",HRData[[#This Row],[Performance Rating]]=2,"Dissatisfied",HRData[[#This Row],[Performance Rating]]=3,"Neutral",HRData[[#This Row],[Performance Rating]]=4,"Satisfied",HRData[[#This Row],[Performance Rating]]=5,"Very Satisfied")</f>
        <v>Very Dissatisfied</v>
      </c>
      <c r="P2298" s="7">
        <v>114723</v>
      </c>
      <c r="Q2298" s="7">
        <v>3488</v>
      </c>
      <c r="R2298" s="2">
        <v>0</v>
      </c>
      <c r="S2298" s="2">
        <v>4</v>
      </c>
      <c r="T2298" s="2">
        <v>10</v>
      </c>
      <c r="U2298" s="2">
        <v>5</v>
      </c>
      <c r="V2298" s="2" t="str" cm="1">
        <f t="array" ref="V2298">_xlfn.IFS(HRData[[#This Row],[Job Satisfaction Level]]=1,"Very Dissatisfied",HRData[[#This Row],[Job Satisfaction Level]]=2,"Dissatisfied",HRData[[#This Row],[Job Satisfaction Level]]=3,"Neutral",HRData[[#This Row],[Job Satisfaction Level]]=4,"Satisfied",HRData[[#This Row],[Job Satisfaction Level]]=5,"Very Satisfied")</f>
        <v>Very Satisfied</v>
      </c>
      <c r="W2298" s="2" t="s">
        <v>45</v>
      </c>
      <c r="X2298" s="2" t="str">
        <f t="shared" si="142"/>
        <v>20-29</v>
      </c>
      <c r="Y2298" s="2" t="str">
        <f t="shared" si="143"/>
        <v>20-29</v>
      </c>
    </row>
    <row r="2299" spans="1:25" x14ac:dyDescent="0.25">
      <c r="A2299" s="2">
        <v>9439</v>
      </c>
      <c r="B2299" s="2" t="s">
        <v>2919</v>
      </c>
      <c r="C2299" s="2">
        <v>47</v>
      </c>
      <c r="D2299" s="2" t="s">
        <v>33</v>
      </c>
      <c r="E2299" s="2" t="s">
        <v>34</v>
      </c>
      <c r="F2299" s="2" t="s">
        <v>151</v>
      </c>
      <c r="G2299" s="5">
        <v>44101</v>
      </c>
      <c r="H2299" s="2">
        <v>3.34</v>
      </c>
      <c r="I2299" s="2">
        <f t="shared" ca="1" si="140"/>
        <v>1</v>
      </c>
      <c r="J2299" s="2" t="str">
        <f t="shared" ca="1" si="141"/>
        <v>1-3</v>
      </c>
      <c r="K2299" s="5">
        <v>44664</v>
      </c>
      <c r="L2299" s="2" t="s">
        <v>48</v>
      </c>
      <c r="M2299" s="2" t="s">
        <v>30</v>
      </c>
      <c r="N2299" s="2">
        <v>1</v>
      </c>
      <c r="O2299" s="2" t="str" cm="1">
        <f t="array" ref="O2299">_xlfn.IFS(HRData[[#This Row],[Performance Rating]]=1,"Very Dissatisfied",HRData[[#This Row],[Performance Rating]]=2,"Dissatisfied",HRData[[#This Row],[Performance Rating]]=3,"Neutral",HRData[[#This Row],[Performance Rating]]=4,"Satisfied",HRData[[#This Row],[Performance Rating]]=5,"Very Satisfied")</f>
        <v>Very Dissatisfied</v>
      </c>
      <c r="P2299" s="7">
        <v>131148</v>
      </c>
      <c r="Q2299" s="7">
        <v>7499</v>
      </c>
      <c r="R2299" s="2">
        <v>0</v>
      </c>
      <c r="S2299" s="2">
        <v>1</v>
      </c>
      <c r="T2299" s="2">
        <v>0</v>
      </c>
      <c r="U2299" s="2">
        <v>5</v>
      </c>
      <c r="V2299" s="2" t="str" cm="1">
        <f t="array" ref="V2299">_xlfn.IFS(HRData[[#This Row],[Job Satisfaction Level]]=1,"Very Dissatisfied",HRData[[#This Row],[Job Satisfaction Level]]=2,"Dissatisfied",HRData[[#This Row],[Job Satisfaction Level]]=3,"Neutral",HRData[[#This Row],[Job Satisfaction Level]]=4,"Satisfied",HRData[[#This Row],[Job Satisfaction Level]]=5,"Very Satisfied")</f>
        <v>Very Satisfied</v>
      </c>
      <c r="W2299" s="2" t="s">
        <v>40</v>
      </c>
      <c r="X2299" s="2" t="str">
        <f t="shared" si="142"/>
        <v>40-49</v>
      </c>
      <c r="Y2299" s="2" t="str">
        <f t="shared" si="143"/>
        <v>40-49</v>
      </c>
    </row>
    <row r="2300" spans="1:25" x14ac:dyDescent="0.25">
      <c r="A2300" s="2">
        <v>9511</v>
      </c>
      <c r="B2300" s="2" t="s">
        <v>2920</v>
      </c>
      <c r="C2300" s="2">
        <v>63</v>
      </c>
      <c r="D2300" s="2" t="s">
        <v>33</v>
      </c>
      <c r="E2300" s="2" t="s">
        <v>34</v>
      </c>
      <c r="F2300" s="2" t="s">
        <v>469</v>
      </c>
      <c r="G2300" s="5">
        <v>43859</v>
      </c>
      <c r="H2300" s="2">
        <v>4</v>
      </c>
      <c r="I2300" s="2">
        <f t="shared" ca="1" si="140"/>
        <v>1</v>
      </c>
      <c r="J2300" s="2" t="str">
        <f t="shared" ca="1" si="141"/>
        <v>1-3</v>
      </c>
      <c r="K2300" s="5">
        <v>44572</v>
      </c>
      <c r="L2300" s="2" t="s">
        <v>48</v>
      </c>
      <c r="M2300" s="2" t="s">
        <v>30</v>
      </c>
      <c r="N2300" s="2">
        <v>1</v>
      </c>
      <c r="O2300" s="2" t="str" cm="1">
        <f t="array" ref="O2300">_xlfn.IFS(HRData[[#This Row],[Performance Rating]]=1,"Very Dissatisfied",HRData[[#This Row],[Performance Rating]]=2,"Dissatisfied",HRData[[#This Row],[Performance Rating]]=3,"Neutral",HRData[[#This Row],[Performance Rating]]=4,"Satisfied",HRData[[#This Row],[Performance Rating]]=5,"Very Satisfied")</f>
        <v>Very Dissatisfied</v>
      </c>
      <c r="P2300" s="7">
        <v>113218</v>
      </c>
      <c r="Q2300" s="7">
        <v>693</v>
      </c>
      <c r="R2300" s="2">
        <v>13</v>
      </c>
      <c r="S2300" s="2">
        <v>3</v>
      </c>
      <c r="T2300" s="2">
        <v>3</v>
      </c>
      <c r="U2300" s="2">
        <v>5</v>
      </c>
      <c r="V2300" s="2" t="str" cm="1">
        <f t="array" ref="V2300">_xlfn.IFS(HRData[[#This Row],[Job Satisfaction Level]]=1,"Very Dissatisfied",HRData[[#This Row],[Job Satisfaction Level]]=2,"Dissatisfied",HRData[[#This Row],[Job Satisfaction Level]]=3,"Neutral",HRData[[#This Row],[Job Satisfaction Level]]=4,"Satisfied",HRData[[#This Row],[Job Satisfaction Level]]=5,"Very Satisfied")</f>
        <v>Very Satisfied</v>
      </c>
      <c r="W2300" s="2" t="s">
        <v>45</v>
      </c>
      <c r="X2300" s="2" t="str">
        <f t="shared" si="142"/>
        <v>60-69</v>
      </c>
      <c r="Y2300" s="2" t="str">
        <f t="shared" si="143"/>
        <v>60-69</v>
      </c>
    </row>
    <row r="2301" spans="1:25" x14ac:dyDescent="0.25">
      <c r="A2301" s="2">
        <v>8836</v>
      </c>
      <c r="B2301" s="2" t="s">
        <v>2921</v>
      </c>
      <c r="C2301" s="2">
        <v>41</v>
      </c>
      <c r="D2301" s="2" t="s">
        <v>33</v>
      </c>
      <c r="E2301" s="2" t="s">
        <v>42</v>
      </c>
      <c r="F2301" s="2" t="s">
        <v>2568</v>
      </c>
      <c r="G2301" s="5">
        <v>45252</v>
      </c>
      <c r="H2301" s="2">
        <v>0.18</v>
      </c>
      <c r="I2301" s="2">
        <f t="shared" ca="1" si="140"/>
        <v>0</v>
      </c>
      <c r="J2301" s="2" t="str">
        <f t="shared" ca="1" si="141"/>
        <v>New</v>
      </c>
      <c r="K2301" s="5">
        <v>45285</v>
      </c>
      <c r="L2301" s="2" t="s">
        <v>29</v>
      </c>
      <c r="M2301" s="2" t="s">
        <v>30</v>
      </c>
      <c r="N2301" s="2">
        <v>5</v>
      </c>
      <c r="O2301" s="2" t="str" cm="1">
        <f t="array" ref="O2301">_xlfn.IFS(HRData[[#This Row],[Performance Rating]]=1,"Very Dissatisfied",HRData[[#This Row],[Performance Rating]]=2,"Dissatisfied",HRData[[#This Row],[Performance Rating]]=3,"Neutral",HRData[[#This Row],[Performance Rating]]=4,"Satisfied",HRData[[#This Row],[Performance Rating]]=5,"Very Satisfied")</f>
        <v>Very Satisfied</v>
      </c>
      <c r="P2301" s="7">
        <v>137982</v>
      </c>
      <c r="Q2301" s="7">
        <v>2520</v>
      </c>
      <c r="R2301" s="2">
        <v>13</v>
      </c>
      <c r="S2301" s="2">
        <v>0</v>
      </c>
      <c r="T2301" s="2">
        <v>5</v>
      </c>
      <c r="U2301" s="2">
        <v>3</v>
      </c>
      <c r="V2301" s="2" t="str" cm="1">
        <f t="array" ref="V2301">_xlfn.IFS(HRData[[#This Row],[Job Satisfaction Level]]=1,"Very Dissatisfied",HRData[[#This Row],[Job Satisfaction Level]]=2,"Dissatisfied",HRData[[#This Row],[Job Satisfaction Level]]=3,"Neutral",HRData[[#This Row],[Job Satisfaction Level]]=4,"Satisfied",HRData[[#This Row],[Job Satisfaction Level]]=5,"Very Satisfied")</f>
        <v>Neutral</v>
      </c>
      <c r="W2301" s="2" t="s">
        <v>45</v>
      </c>
      <c r="X2301" s="2" t="str">
        <f t="shared" si="142"/>
        <v>40-49</v>
      </c>
      <c r="Y2301" s="2" t="str">
        <f t="shared" si="143"/>
        <v>40-49</v>
      </c>
    </row>
    <row r="2302" spans="1:25" x14ac:dyDescent="0.25">
      <c r="A2302" s="2">
        <v>2650</v>
      </c>
      <c r="B2302" s="2" t="s">
        <v>2922</v>
      </c>
      <c r="C2302" s="2">
        <v>55</v>
      </c>
      <c r="D2302" s="2" t="s">
        <v>33</v>
      </c>
      <c r="E2302" s="2" t="s">
        <v>34</v>
      </c>
      <c r="F2302" s="2" t="s">
        <v>247</v>
      </c>
      <c r="G2302" s="5">
        <v>42730</v>
      </c>
      <c r="H2302" s="2">
        <v>7.09</v>
      </c>
      <c r="I2302" s="2">
        <f t="shared" ca="1" si="140"/>
        <v>6</v>
      </c>
      <c r="J2302" s="2" t="str">
        <f t="shared" ca="1" si="141"/>
        <v>5-10</v>
      </c>
      <c r="K2302" s="5">
        <v>44991</v>
      </c>
      <c r="L2302" s="2" t="s">
        <v>29</v>
      </c>
      <c r="M2302" s="2" t="s">
        <v>30</v>
      </c>
      <c r="N2302" s="2">
        <v>3</v>
      </c>
      <c r="O2302" s="2" t="str" cm="1">
        <f t="array" ref="O2302">_xlfn.IFS(HRData[[#This Row],[Performance Rating]]=1,"Very Dissatisfied",HRData[[#This Row],[Performance Rating]]=2,"Dissatisfied",HRData[[#This Row],[Performance Rating]]=3,"Neutral",HRData[[#This Row],[Performance Rating]]=4,"Satisfied",HRData[[#This Row],[Performance Rating]]=5,"Very Satisfied")</f>
        <v>Neutral</v>
      </c>
      <c r="P2302" s="7">
        <v>107159</v>
      </c>
      <c r="Q2302" s="7">
        <v>728</v>
      </c>
      <c r="R2302" s="2">
        <v>7</v>
      </c>
      <c r="S2302" s="2">
        <v>1</v>
      </c>
      <c r="T2302" s="2">
        <v>6</v>
      </c>
      <c r="U2302" s="2">
        <v>1</v>
      </c>
      <c r="V2302" s="2" t="str" cm="1">
        <f t="array" ref="V23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02" s="2" t="s">
        <v>45</v>
      </c>
      <c r="X2302" s="2" t="str">
        <f t="shared" si="142"/>
        <v>50-59</v>
      </c>
      <c r="Y2302" s="2" t="str">
        <f t="shared" si="143"/>
        <v>50-59</v>
      </c>
    </row>
    <row r="2303" spans="1:25" x14ac:dyDescent="0.25">
      <c r="A2303" s="2">
        <v>3317</v>
      </c>
      <c r="B2303" s="2" t="s">
        <v>2923</v>
      </c>
      <c r="C2303" s="2">
        <v>32</v>
      </c>
      <c r="D2303" s="2" t="s">
        <v>33</v>
      </c>
      <c r="E2303" s="2" t="s">
        <v>27</v>
      </c>
      <c r="F2303" s="2" t="s">
        <v>818</v>
      </c>
      <c r="G2303" s="5">
        <v>43405</v>
      </c>
      <c r="H2303" s="2">
        <v>5.24</v>
      </c>
      <c r="I2303" s="2">
        <f t="shared" ca="1" si="140"/>
        <v>5</v>
      </c>
      <c r="J2303" s="2" t="str">
        <f t="shared" ca="1" si="141"/>
        <v>5-10</v>
      </c>
      <c r="K2303" s="5"/>
      <c r="L2303" s="2" t="s">
        <v>44</v>
      </c>
      <c r="M2303" s="2" t="s">
        <v>39</v>
      </c>
      <c r="N2303" s="2">
        <v>3</v>
      </c>
      <c r="O2303" s="2" t="str" cm="1">
        <f t="array" ref="O2303">_xlfn.IFS(HRData[[#This Row],[Performance Rating]]=1,"Very Dissatisfied",HRData[[#This Row],[Performance Rating]]=2,"Dissatisfied",HRData[[#This Row],[Performance Rating]]=3,"Neutral",HRData[[#This Row],[Performance Rating]]=4,"Satisfied",HRData[[#This Row],[Performance Rating]]=5,"Very Satisfied")</f>
        <v>Neutral</v>
      </c>
      <c r="P2303" s="7">
        <v>93532</v>
      </c>
      <c r="Q2303" s="7">
        <v>7545</v>
      </c>
      <c r="R2303" s="2">
        <v>11</v>
      </c>
      <c r="S2303" s="2">
        <v>9</v>
      </c>
      <c r="T2303" s="2">
        <v>10</v>
      </c>
      <c r="U2303" s="2">
        <v>2</v>
      </c>
      <c r="V2303" s="2" t="str" cm="1">
        <f t="array" ref="V2303">_xlfn.IFS(HRData[[#This Row],[Job Satisfaction Level]]=1,"Very Dissatisfied",HRData[[#This Row],[Job Satisfaction Level]]=2,"Dissatisfied",HRData[[#This Row],[Job Satisfaction Level]]=3,"Neutral",HRData[[#This Row],[Job Satisfaction Level]]=4,"Satisfied",HRData[[#This Row],[Job Satisfaction Level]]=5,"Very Satisfied")</f>
        <v>Dissatisfied</v>
      </c>
      <c r="W2303" s="2" t="s">
        <v>40</v>
      </c>
      <c r="X2303" s="2" t="str">
        <f t="shared" si="142"/>
        <v>30-39</v>
      </c>
      <c r="Y2303" s="2" t="str">
        <f t="shared" si="143"/>
        <v>30-39</v>
      </c>
    </row>
    <row r="2304" spans="1:25" x14ac:dyDescent="0.25">
      <c r="A2304" s="2">
        <v>8166</v>
      </c>
      <c r="B2304" s="2" t="s">
        <v>2924</v>
      </c>
      <c r="C2304" s="2">
        <v>53</v>
      </c>
      <c r="D2304" s="2" t="s">
        <v>33</v>
      </c>
      <c r="E2304" s="2" t="s">
        <v>50</v>
      </c>
      <c r="F2304" s="2" t="s">
        <v>411</v>
      </c>
      <c r="G2304" s="5">
        <v>42605</v>
      </c>
      <c r="H2304" s="2">
        <v>7.44</v>
      </c>
      <c r="I2304" s="2">
        <f t="shared" ca="1" si="140"/>
        <v>7</v>
      </c>
      <c r="J2304" s="2" t="str">
        <f t="shared" ca="1" si="141"/>
        <v>5-10</v>
      </c>
      <c r="K2304" s="5"/>
      <c r="L2304" s="2" t="s">
        <v>48</v>
      </c>
      <c r="M2304" s="2" t="s">
        <v>39</v>
      </c>
      <c r="N2304" s="2">
        <v>5</v>
      </c>
      <c r="O2304" s="2" t="str" cm="1">
        <f t="array" ref="O2304">_xlfn.IFS(HRData[[#This Row],[Performance Rating]]=1,"Very Dissatisfied",HRData[[#This Row],[Performance Rating]]=2,"Dissatisfied",HRData[[#This Row],[Performance Rating]]=3,"Neutral",HRData[[#This Row],[Performance Rating]]=4,"Satisfied",HRData[[#This Row],[Performance Rating]]=5,"Very Satisfied")</f>
        <v>Very Satisfied</v>
      </c>
      <c r="P2304" s="7">
        <v>112257</v>
      </c>
      <c r="Q2304" s="7">
        <v>4659</v>
      </c>
      <c r="R2304" s="2">
        <v>17</v>
      </c>
      <c r="S2304" s="2">
        <v>4</v>
      </c>
      <c r="T2304" s="2">
        <v>10</v>
      </c>
      <c r="U2304" s="2">
        <v>1</v>
      </c>
      <c r="V2304" s="2" t="str" cm="1">
        <f t="array" ref="V23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04" s="2" t="s">
        <v>31</v>
      </c>
      <c r="X2304" s="2" t="str">
        <f t="shared" si="142"/>
        <v>50-59</v>
      </c>
      <c r="Y2304" s="2" t="str">
        <f t="shared" si="143"/>
        <v>50-59</v>
      </c>
    </row>
    <row r="2305" spans="1:25" x14ac:dyDescent="0.25">
      <c r="A2305" s="2">
        <v>3204</v>
      </c>
      <c r="B2305" s="2" t="s">
        <v>2925</v>
      </c>
      <c r="C2305" s="2">
        <v>19</v>
      </c>
      <c r="D2305" s="2" t="s">
        <v>33</v>
      </c>
      <c r="E2305" s="2" t="s">
        <v>50</v>
      </c>
      <c r="F2305" s="2" t="s">
        <v>1010</v>
      </c>
      <c r="G2305" s="5">
        <v>44818</v>
      </c>
      <c r="H2305" s="2">
        <v>1.37</v>
      </c>
      <c r="I2305" s="2">
        <f t="shared" ca="1" si="140"/>
        <v>1</v>
      </c>
      <c r="J2305" s="2" t="str">
        <f t="shared" ca="1" si="141"/>
        <v>1-3</v>
      </c>
      <c r="K2305" s="5">
        <v>45257</v>
      </c>
      <c r="L2305" s="2" t="s">
        <v>44</v>
      </c>
      <c r="M2305" s="2" t="s">
        <v>30</v>
      </c>
      <c r="N2305" s="2">
        <v>5</v>
      </c>
      <c r="O2305" s="2" t="str" cm="1">
        <f t="array" ref="O2305">_xlfn.IFS(HRData[[#This Row],[Performance Rating]]=1,"Very Dissatisfied",HRData[[#This Row],[Performance Rating]]=2,"Dissatisfied",HRData[[#This Row],[Performance Rating]]=3,"Neutral",HRData[[#This Row],[Performance Rating]]=4,"Satisfied",HRData[[#This Row],[Performance Rating]]=5,"Very Satisfied")</f>
        <v>Very Satisfied</v>
      </c>
      <c r="P2305" s="7">
        <v>145128</v>
      </c>
      <c r="Q2305" s="7">
        <v>5902</v>
      </c>
      <c r="R2305" s="2">
        <v>19</v>
      </c>
      <c r="S2305" s="2">
        <v>7</v>
      </c>
      <c r="T2305" s="2">
        <v>0</v>
      </c>
      <c r="U2305" s="2">
        <v>2</v>
      </c>
      <c r="V2305" s="2" t="str" cm="1">
        <f t="array" ref="V2305">_xlfn.IFS(HRData[[#This Row],[Job Satisfaction Level]]=1,"Very Dissatisfied",HRData[[#This Row],[Job Satisfaction Level]]=2,"Dissatisfied",HRData[[#This Row],[Job Satisfaction Level]]=3,"Neutral",HRData[[#This Row],[Job Satisfaction Level]]=4,"Satisfied",HRData[[#This Row],[Job Satisfaction Level]]=5,"Very Satisfied")</f>
        <v>Dissatisfied</v>
      </c>
      <c r="W2305" s="2" t="s">
        <v>40</v>
      </c>
      <c r="X2305" s="2" t="str">
        <f t="shared" si="142"/>
        <v>10-19</v>
      </c>
      <c r="Y2305" s="2" t="str">
        <f t="shared" si="143"/>
        <v>10-19</v>
      </c>
    </row>
    <row r="2306" spans="1:25" x14ac:dyDescent="0.25">
      <c r="A2306" s="2">
        <v>2809</v>
      </c>
      <c r="B2306" s="2" t="s">
        <v>2926</v>
      </c>
      <c r="C2306" s="2">
        <v>28</v>
      </c>
      <c r="D2306" s="2" t="s">
        <v>33</v>
      </c>
      <c r="E2306" s="2" t="s">
        <v>37</v>
      </c>
      <c r="F2306" s="2" t="s">
        <v>858</v>
      </c>
      <c r="G2306" s="5">
        <v>44977</v>
      </c>
      <c r="H2306" s="2">
        <v>0.94</v>
      </c>
      <c r="I2306" s="2">
        <f t="shared" ref="I2306:I2369" ca="1" si="144">DATEDIF(G2306,IF(ISBLANK(K2306), TODAY(), K2306), "y")</f>
        <v>0</v>
      </c>
      <c r="J2306" s="2" t="str">
        <f t="shared" ref="J2306:J2369" ca="1" si="145">IF(I2306=0, "New", IF(I2306&lt;1, "0-1", IF(I2306&lt;3, "1-3", IF(I2306&lt;5, "3-5", IF(I2306&lt;10, "5-10", "10+")))))</f>
        <v>New</v>
      </c>
      <c r="K2306" s="5">
        <v>45022</v>
      </c>
      <c r="L2306" s="2" t="s">
        <v>48</v>
      </c>
      <c r="M2306" s="2" t="s">
        <v>30</v>
      </c>
      <c r="N2306" s="2">
        <v>3</v>
      </c>
      <c r="O2306" s="2" t="str" cm="1">
        <f t="array" ref="O2306">_xlfn.IFS(HRData[[#This Row],[Performance Rating]]=1,"Very Dissatisfied",HRData[[#This Row],[Performance Rating]]=2,"Dissatisfied",HRData[[#This Row],[Performance Rating]]=3,"Neutral",HRData[[#This Row],[Performance Rating]]=4,"Satisfied",HRData[[#This Row],[Performance Rating]]=5,"Very Satisfied")</f>
        <v>Neutral</v>
      </c>
      <c r="P2306" s="7">
        <v>138691</v>
      </c>
      <c r="Q2306" s="7">
        <v>302</v>
      </c>
      <c r="R2306" s="2">
        <v>5</v>
      </c>
      <c r="S2306" s="2">
        <v>7</v>
      </c>
      <c r="T2306" s="2">
        <v>0</v>
      </c>
      <c r="U2306" s="2">
        <v>2</v>
      </c>
      <c r="V2306" s="2" t="str" cm="1">
        <f t="array" ref="V2306">_xlfn.IFS(HRData[[#This Row],[Job Satisfaction Level]]=1,"Very Dissatisfied",HRData[[#This Row],[Job Satisfaction Level]]=2,"Dissatisfied",HRData[[#This Row],[Job Satisfaction Level]]=3,"Neutral",HRData[[#This Row],[Job Satisfaction Level]]=4,"Satisfied",HRData[[#This Row],[Job Satisfaction Level]]=5,"Very Satisfied")</f>
        <v>Dissatisfied</v>
      </c>
      <c r="W2306" s="2" t="s">
        <v>45</v>
      </c>
      <c r="X2306" s="2" t="str">
        <f t="shared" ref="X2306:X2369" si="146">IF(C2306="", "", CONCATENATE(TEXT(FLOOR(C2306, 10), "0"), "-", TEXT(FLOOR(C2306, 10) + 9, "0")))</f>
        <v>20-29</v>
      </c>
      <c r="Y2306" s="2" t="str">
        <f t="shared" ref="Y2306:Y2369" si="147">IF(AND(C2306&gt;=0, C2306&lt;10), "0-9",
   IF(AND(C2306&gt;=10, C2306&lt;20), "10-19",
      IF(AND(C2306&gt;=20, C2306&lt;30), "20-29",
         IF(AND(C2306&gt;=30, C2306&lt;40), "30-39",
            IF(AND(C2306&gt;=40, C2306&lt;50), "40-49",
               IF(AND(C2306&gt;=50, C2306&lt;60), "50-59",
                  IF(AND(C2306&gt;=60, C2306&lt;70), "60-69",
                     IF(AND(C2306&gt;=70, C2306&lt;80), "70-79",
                        IF(AND(C2306&gt;=80, C2306&lt;90), "80-89",
                           IF(C2306&gt;=90, "90+", "Out of range"))))))))))</f>
        <v>20-29</v>
      </c>
    </row>
    <row r="2307" spans="1:25" x14ac:dyDescent="0.25">
      <c r="A2307" s="2">
        <v>6974</v>
      </c>
      <c r="B2307" s="2" t="s">
        <v>2927</v>
      </c>
      <c r="C2307" s="2">
        <v>62</v>
      </c>
      <c r="D2307" s="2" t="s">
        <v>33</v>
      </c>
      <c r="E2307" s="2" t="s">
        <v>50</v>
      </c>
      <c r="F2307" s="2" t="s">
        <v>856</v>
      </c>
      <c r="G2307" s="5">
        <v>44344</v>
      </c>
      <c r="H2307" s="2">
        <v>2.67</v>
      </c>
      <c r="I2307" s="2">
        <f t="shared" ca="1" si="144"/>
        <v>2</v>
      </c>
      <c r="J2307" s="2" t="str">
        <f t="shared" ca="1" si="145"/>
        <v>1-3</v>
      </c>
      <c r="K2307" s="5"/>
      <c r="L2307" s="2" t="s">
        <v>56</v>
      </c>
      <c r="M2307" s="2" t="s">
        <v>39</v>
      </c>
      <c r="N2307" s="2">
        <v>1</v>
      </c>
      <c r="O2307" s="2" t="str" cm="1">
        <f t="array" ref="O2307">_xlfn.IFS(HRData[[#This Row],[Performance Rating]]=1,"Very Dissatisfied",HRData[[#This Row],[Performance Rating]]=2,"Dissatisfied",HRData[[#This Row],[Performance Rating]]=3,"Neutral",HRData[[#This Row],[Performance Rating]]=4,"Satisfied",HRData[[#This Row],[Performance Rating]]=5,"Very Satisfied")</f>
        <v>Very Dissatisfied</v>
      </c>
      <c r="P2307" s="7">
        <v>102672</v>
      </c>
      <c r="Q2307" s="7">
        <v>7604</v>
      </c>
      <c r="R2307" s="2">
        <v>10</v>
      </c>
      <c r="S2307" s="2">
        <v>1</v>
      </c>
      <c r="T2307" s="2">
        <v>1</v>
      </c>
      <c r="U2307" s="2">
        <v>3</v>
      </c>
      <c r="V2307" s="2" t="str" cm="1">
        <f t="array" ref="V2307">_xlfn.IFS(HRData[[#This Row],[Job Satisfaction Level]]=1,"Very Dissatisfied",HRData[[#This Row],[Job Satisfaction Level]]=2,"Dissatisfied",HRData[[#This Row],[Job Satisfaction Level]]=3,"Neutral",HRData[[#This Row],[Job Satisfaction Level]]=4,"Satisfied",HRData[[#This Row],[Job Satisfaction Level]]=5,"Very Satisfied")</f>
        <v>Neutral</v>
      </c>
      <c r="W2307" s="2" t="s">
        <v>45</v>
      </c>
      <c r="X2307" s="2" t="str">
        <f t="shared" si="146"/>
        <v>60-69</v>
      </c>
      <c r="Y2307" s="2" t="str">
        <f t="shared" si="147"/>
        <v>60-69</v>
      </c>
    </row>
    <row r="2308" spans="1:25" x14ac:dyDescent="0.25">
      <c r="A2308" s="2">
        <v>3623</v>
      </c>
      <c r="B2308" s="2" t="s">
        <v>2928</v>
      </c>
      <c r="C2308" s="2">
        <v>18</v>
      </c>
      <c r="D2308" s="2" t="s">
        <v>33</v>
      </c>
      <c r="E2308" s="2" t="s">
        <v>27</v>
      </c>
      <c r="F2308" s="2" t="s">
        <v>2212</v>
      </c>
      <c r="G2308" s="5">
        <v>44210</v>
      </c>
      <c r="H2308" s="2">
        <v>3.04</v>
      </c>
      <c r="I2308" s="2">
        <f t="shared" ca="1" si="144"/>
        <v>2</v>
      </c>
      <c r="J2308" s="2" t="str">
        <f t="shared" ca="1" si="145"/>
        <v>1-3</v>
      </c>
      <c r="K2308" s="5">
        <v>45040</v>
      </c>
      <c r="L2308" s="2" t="s">
        <v>48</v>
      </c>
      <c r="M2308" s="2" t="s">
        <v>30</v>
      </c>
      <c r="N2308" s="2">
        <v>3</v>
      </c>
      <c r="O2308" s="2" t="str" cm="1">
        <f t="array" ref="O2308">_xlfn.IFS(HRData[[#This Row],[Performance Rating]]=1,"Very Dissatisfied",HRData[[#This Row],[Performance Rating]]=2,"Dissatisfied",HRData[[#This Row],[Performance Rating]]=3,"Neutral",HRData[[#This Row],[Performance Rating]]=4,"Satisfied",HRData[[#This Row],[Performance Rating]]=5,"Very Satisfied")</f>
        <v>Neutral</v>
      </c>
      <c r="P2308" s="7">
        <v>134837</v>
      </c>
      <c r="Q2308" s="7">
        <v>9414</v>
      </c>
      <c r="R2308" s="2">
        <v>13</v>
      </c>
      <c r="S2308" s="2">
        <v>7</v>
      </c>
      <c r="T2308" s="2">
        <v>8</v>
      </c>
      <c r="U2308" s="2">
        <v>3</v>
      </c>
      <c r="V2308" s="2" t="str" cm="1">
        <f t="array" ref="V2308">_xlfn.IFS(HRData[[#This Row],[Job Satisfaction Level]]=1,"Very Dissatisfied",HRData[[#This Row],[Job Satisfaction Level]]=2,"Dissatisfied",HRData[[#This Row],[Job Satisfaction Level]]=3,"Neutral",HRData[[#This Row],[Job Satisfaction Level]]=4,"Satisfied",HRData[[#This Row],[Job Satisfaction Level]]=5,"Very Satisfied")</f>
        <v>Neutral</v>
      </c>
      <c r="W2308" s="2" t="s">
        <v>45</v>
      </c>
      <c r="X2308" s="2" t="str">
        <f t="shared" si="146"/>
        <v>10-19</v>
      </c>
      <c r="Y2308" s="2" t="str">
        <f t="shared" si="147"/>
        <v>10-19</v>
      </c>
    </row>
    <row r="2309" spans="1:25" x14ac:dyDescent="0.25">
      <c r="A2309" s="2">
        <v>7699</v>
      </c>
      <c r="B2309" s="2" t="s">
        <v>2929</v>
      </c>
      <c r="C2309" s="2">
        <v>56</v>
      </c>
      <c r="D2309" s="2" t="s">
        <v>33</v>
      </c>
      <c r="E2309" s="2" t="s">
        <v>42</v>
      </c>
      <c r="F2309" s="2" t="s">
        <v>1341</v>
      </c>
      <c r="G2309" s="5">
        <v>44113</v>
      </c>
      <c r="H2309" s="2">
        <v>3.3</v>
      </c>
      <c r="I2309" s="2">
        <f t="shared" ca="1" si="144"/>
        <v>1</v>
      </c>
      <c r="J2309" s="2" t="str">
        <f t="shared" ca="1" si="145"/>
        <v>1-3</v>
      </c>
      <c r="K2309" s="5">
        <v>44584</v>
      </c>
      <c r="L2309" s="2" t="s">
        <v>44</v>
      </c>
      <c r="M2309" s="2" t="s">
        <v>30</v>
      </c>
      <c r="N2309" s="2">
        <v>5</v>
      </c>
      <c r="O2309" s="2" t="str" cm="1">
        <f t="array" ref="O2309">_xlfn.IFS(HRData[[#This Row],[Performance Rating]]=1,"Very Dissatisfied",HRData[[#This Row],[Performance Rating]]=2,"Dissatisfied",HRData[[#This Row],[Performance Rating]]=3,"Neutral",HRData[[#This Row],[Performance Rating]]=4,"Satisfied",HRData[[#This Row],[Performance Rating]]=5,"Very Satisfied")</f>
        <v>Very Satisfied</v>
      </c>
      <c r="P2309" s="7">
        <v>63067</v>
      </c>
      <c r="Q2309" s="7">
        <v>1193</v>
      </c>
      <c r="R2309" s="2">
        <v>3</v>
      </c>
      <c r="S2309" s="2">
        <v>9</v>
      </c>
      <c r="T2309" s="2">
        <v>4</v>
      </c>
      <c r="U2309" s="2">
        <v>2</v>
      </c>
      <c r="V2309" s="2" t="str" cm="1">
        <f t="array" ref="V2309">_xlfn.IFS(HRData[[#This Row],[Job Satisfaction Level]]=1,"Very Dissatisfied",HRData[[#This Row],[Job Satisfaction Level]]=2,"Dissatisfied",HRData[[#This Row],[Job Satisfaction Level]]=3,"Neutral",HRData[[#This Row],[Job Satisfaction Level]]=4,"Satisfied",HRData[[#This Row],[Job Satisfaction Level]]=5,"Very Satisfied")</f>
        <v>Dissatisfied</v>
      </c>
      <c r="W2309" s="2" t="s">
        <v>45</v>
      </c>
      <c r="X2309" s="2" t="str">
        <f t="shared" si="146"/>
        <v>50-59</v>
      </c>
      <c r="Y2309" s="2" t="str">
        <f t="shared" si="147"/>
        <v>50-59</v>
      </c>
    </row>
    <row r="2310" spans="1:25" x14ac:dyDescent="0.25">
      <c r="A2310" s="2">
        <v>1155</v>
      </c>
      <c r="B2310" s="2" t="s">
        <v>2930</v>
      </c>
      <c r="C2310" s="2">
        <v>48</v>
      </c>
      <c r="D2310" s="2" t="s">
        <v>33</v>
      </c>
      <c r="E2310" s="2" t="s">
        <v>37</v>
      </c>
      <c r="F2310" s="2" t="s">
        <v>562</v>
      </c>
      <c r="G2310" s="5">
        <v>43752</v>
      </c>
      <c r="H2310" s="2">
        <v>4.29</v>
      </c>
      <c r="I2310" s="2">
        <f t="shared" ca="1" si="144"/>
        <v>4</v>
      </c>
      <c r="J2310" s="2" t="str">
        <f t="shared" ca="1" si="145"/>
        <v>3-5</v>
      </c>
      <c r="K2310" s="5"/>
      <c r="L2310" s="2" t="s">
        <v>48</v>
      </c>
      <c r="M2310" s="2" t="s">
        <v>39</v>
      </c>
      <c r="N2310" s="2">
        <v>4</v>
      </c>
      <c r="O2310" s="2" t="str" cm="1">
        <f t="array" ref="O2310">_xlfn.IFS(HRData[[#This Row],[Performance Rating]]=1,"Very Dissatisfied",HRData[[#This Row],[Performance Rating]]=2,"Dissatisfied",HRData[[#This Row],[Performance Rating]]=3,"Neutral",HRData[[#This Row],[Performance Rating]]=4,"Satisfied",HRData[[#This Row],[Performance Rating]]=5,"Very Satisfied")</f>
        <v>Satisfied</v>
      </c>
      <c r="P2310" s="7">
        <v>140012</v>
      </c>
      <c r="Q2310" s="7">
        <v>9325</v>
      </c>
      <c r="R2310" s="2">
        <v>1</v>
      </c>
      <c r="S2310" s="2">
        <v>5</v>
      </c>
      <c r="T2310" s="2">
        <v>1</v>
      </c>
      <c r="U2310" s="2">
        <v>2</v>
      </c>
      <c r="V2310" s="2" t="str" cm="1">
        <f t="array" ref="V2310">_xlfn.IFS(HRData[[#This Row],[Job Satisfaction Level]]=1,"Very Dissatisfied",HRData[[#This Row],[Job Satisfaction Level]]=2,"Dissatisfied",HRData[[#This Row],[Job Satisfaction Level]]=3,"Neutral",HRData[[#This Row],[Job Satisfaction Level]]=4,"Satisfied",HRData[[#This Row],[Job Satisfaction Level]]=5,"Very Satisfied")</f>
        <v>Dissatisfied</v>
      </c>
      <c r="W2310" s="2" t="s">
        <v>40</v>
      </c>
      <c r="X2310" s="2" t="str">
        <f t="shared" si="146"/>
        <v>40-49</v>
      </c>
      <c r="Y2310" s="2" t="str">
        <f t="shared" si="147"/>
        <v>40-49</v>
      </c>
    </row>
    <row r="2311" spans="1:25" x14ac:dyDescent="0.25">
      <c r="A2311" s="2">
        <v>6591</v>
      </c>
      <c r="B2311" s="2" t="s">
        <v>2931</v>
      </c>
      <c r="C2311" s="2">
        <v>26</v>
      </c>
      <c r="D2311" s="2" t="s">
        <v>33</v>
      </c>
      <c r="E2311" s="2" t="s">
        <v>27</v>
      </c>
      <c r="F2311" s="2" t="s">
        <v>2821</v>
      </c>
      <c r="G2311" s="5">
        <v>42026</v>
      </c>
      <c r="H2311" s="2">
        <v>9.02</v>
      </c>
      <c r="I2311" s="2">
        <f t="shared" ca="1" si="144"/>
        <v>9</v>
      </c>
      <c r="J2311" s="2" t="str">
        <f t="shared" ca="1" si="145"/>
        <v>5-10</v>
      </c>
      <c r="K2311" s="5"/>
      <c r="L2311" s="2" t="s">
        <v>48</v>
      </c>
      <c r="M2311" s="2" t="s">
        <v>39</v>
      </c>
      <c r="N2311" s="2">
        <v>3</v>
      </c>
      <c r="O2311" s="2" t="str" cm="1">
        <f t="array" ref="O2311">_xlfn.IFS(HRData[[#This Row],[Performance Rating]]=1,"Very Dissatisfied",HRData[[#This Row],[Performance Rating]]=2,"Dissatisfied",HRData[[#This Row],[Performance Rating]]=3,"Neutral",HRData[[#This Row],[Performance Rating]]=4,"Satisfied",HRData[[#This Row],[Performance Rating]]=5,"Very Satisfied")</f>
        <v>Neutral</v>
      </c>
      <c r="P2311" s="7">
        <v>104035</v>
      </c>
      <c r="Q2311" s="7">
        <v>7165</v>
      </c>
      <c r="R2311" s="2">
        <v>9</v>
      </c>
      <c r="S2311" s="2">
        <v>1</v>
      </c>
      <c r="T2311" s="2">
        <v>10</v>
      </c>
      <c r="U2311" s="2">
        <v>4</v>
      </c>
      <c r="V2311" s="2" t="str" cm="1">
        <f t="array" ref="V2311">_xlfn.IFS(HRData[[#This Row],[Job Satisfaction Level]]=1,"Very Dissatisfied",HRData[[#This Row],[Job Satisfaction Level]]=2,"Dissatisfied",HRData[[#This Row],[Job Satisfaction Level]]=3,"Neutral",HRData[[#This Row],[Job Satisfaction Level]]=4,"Satisfied",HRData[[#This Row],[Job Satisfaction Level]]=5,"Very Satisfied")</f>
        <v>Satisfied</v>
      </c>
      <c r="W2311" s="2" t="s">
        <v>31</v>
      </c>
      <c r="X2311" s="2" t="str">
        <f t="shared" si="146"/>
        <v>20-29</v>
      </c>
      <c r="Y2311" s="2" t="str">
        <f t="shared" si="147"/>
        <v>20-29</v>
      </c>
    </row>
    <row r="2312" spans="1:25" x14ac:dyDescent="0.25">
      <c r="A2312" s="2">
        <v>3166</v>
      </c>
      <c r="B2312" s="2" t="s">
        <v>2932</v>
      </c>
      <c r="C2312" s="2">
        <v>55</v>
      </c>
      <c r="D2312" s="2" t="s">
        <v>33</v>
      </c>
      <c r="E2312" s="2" t="s">
        <v>27</v>
      </c>
      <c r="F2312" s="2" t="s">
        <v>1727</v>
      </c>
      <c r="G2312" s="5">
        <v>41841</v>
      </c>
      <c r="H2312" s="2">
        <v>9.5299999999999994</v>
      </c>
      <c r="I2312" s="2">
        <f t="shared" ca="1" si="144"/>
        <v>4</v>
      </c>
      <c r="J2312" s="2" t="str">
        <f t="shared" ca="1" si="145"/>
        <v>3-5</v>
      </c>
      <c r="K2312" s="5">
        <v>43661</v>
      </c>
      <c r="L2312" s="2" t="s">
        <v>56</v>
      </c>
      <c r="M2312" s="2" t="s">
        <v>30</v>
      </c>
      <c r="N2312" s="2">
        <v>2</v>
      </c>
      <c r="O2312" s="2" t="str" cm="1">
        <f t="array" ref="O2312">_xlfn.IFS(HRData[[#This Row],[Performance Rating]]=1,"Very Dissatisfied",HRData[[#This Row],[Performance Rating]]=2,"Dissatisfied",HRData[[#This Row],[Performance Rating]]=3,"Neutral",HRData[[#This Row],[Performance Rating]]=4,"Satisfied",HRData[[#This Row],[Performance Rating]]=5,"Very Satisfied")</f>
        <v>Dissatisfied</v>
      </c>
      <c r="P2312" s="7">
        <v>107255</v>
      </c>
      <c r="Q2312" s="7">
        <v>8801</v>
      </c>
      <c r="R2312" s="2">
        <v>1</v>
      </c>
      <c r="S2312" s="2">
        <v>5</v>
      </c>
      <c r="T2312" s="2">
        <v>6</v>
      </c>
      <c r="U2312" s="2">
        <v>4</v>
      </c>
      <c r="V2312" s="2" t="str" cm="1">
        <f t="array" ref="V2312">_xlfn.IFS(HRData[[#This Row],[Job Satisfaction Level]]=1,"Very Dissatisfied",HRData[[#This Row],[Job Satisfaction Level]]=2,"Dissatisfied",HRData[[#This Row],[Job Satisfaction Level]]=3,"Neutral",HRData[[#This Row],[Job Satisfaction Level]]=4,"Satisfied",HRData[[#This Row],[Job Satisfaction Level]]=5,"Very Satisfied")</f>
        <v>Satisfied</v>
      </c>
      <c r="W2312" s="2" t="s">
        <v>40</v>
      </c>
      <c r="X2312" s="2" t="str">
        <f t="shared" si="146"/>
        <v>50-59</v>
      </c>
      <c r="Y2312" s="2" t="str">
        <f t="shared" si="147"/>
        <v>50-59</v>
      </c>
    </row>
    <row r="2313" spans="1:25" x14ac:dyDescent="0.25">
      <c r="A2313" s="2">
        <v>4271</v>
      </c>
      <c r="B2313" s="2" t="s">
        <v>2933</v>
      </c>
      <c r="C2313" s="2">
        <v>35</v>
      </c>
      <c r="D2313" s="2" t="s">
        <v>33</v>
      </c>
      <c r="E2313" s="2" t="s">
        <v>37</v>
      </c>
      <c r="F2313" s="2" t="s">
        <v>300</v>
      </c>
      <c r="G2313" s="5">
        <v>44410</v>
      </c>
      <c r="H2313" s="2">
        <v>2.4900000000000002</v>
      </c>
      <c r="I2313" s="2">
        <f t="shared" ca="1" si="144"/>
        <v>1</v>
      </c>
      <c r="J2313" s="2" t="str">
        <f t="shared" ca="1" si="145"/>
        <v>1-3</v>
      </c>
      <c r="K2313" s="5">
        <v>44789</v>
      </c>
      <c r="L2313" s="2" t="s">
        <v>48</v>
      </c>
      <c r="M2313" s="2" t="s">
        <v>30</v>
      </c>
      <c r="N2313" s="2">
        <v>4</v>
      </c>
      <c r="O2313" s="2" t="str" cm="1">
        <f t="array" ref="O2313">_xlfn.IFS(HRData[[#This Row],[Performance Rating]]=1,"Very Dissatisfied",HRData[[#This Row],[Performance Rating]]=2,"Dissatisfied",HRData[[#This Row],[Performance Rating]]=3,"Neutral",HRData[[#This Row],[Performance Rating]]=4,"Satisfied",HRData[[#This Row],[Performance Rating]]=5,"Very Satisfied")</f>
        <v>Satisfied</v>
      </c>
      <c r="P2313" s="7">
        <v>65657</v>
      </c>
      <c r="Q2313" s="7">
        <v>7795</v>
      </c>
      <c r="R2313" s="2">
        <v>7</v>
      </c>
      <c r="S2313" s="2">
        <v>9</v>
      </c>
      <c r="T2313" s="2">
        <v>9</v>
      </c>
      <c r="U2313" s="2">
        <v>3</v>
      </c>
      <c r="V2313" s="2" t="str" cm="1">
        <f t="array" ref="V2313">_xlfn.IFS(HRData[[#This Row],[Job Satisfaction Level]]=1,"Very Dissatisfied",HRData[[#This Row],[Job Satisfaction Level]]=2,"Dissatisfied",HRData[[#This Row],[Job Satisfaction Level]]=3,"Neutral",HRData[[#This Row],[Job Satisfaction Level]]=4,"Satisfied",HRData[[#This Row],[Job Satisfaction Level]]=5,"Very Satisfied")</f>
        <v>Neutral</v>
      </c>
      <c r="W2313" s="2" t="s">
        <v>40</v>
      </c>
      <c r="X2313" s="2" t="str">
        <f t="shared" si="146"/>
        <v>30-39</v>
      </c>
      <c r="Y2313" s="2" t="str">
        <f t="shared" si="147"/>
        <v>30-39</v>
      </c>
    </row>
    <row r="2314" spans="1:25" x14ac:dyDescent="0.25">
      <c r="A2314" s="2">
        <v>2206</v>
      </c>
      <c r="B2314" s="2" t="s">
        <v>2934</v>
      </c>
      <c r="C2314" s="2">
        <v>59</v>
      </c>
      <c r="D2314" s="2" t="s">
        <v>33</v>
      </c>
      <c r="E2314" s="2" t="s">
        <v>37</v>
      </c>
      <c r="F2314" s="2" t="s">
        <v>1680</v>
      </c>
      <c r="G2314" s="5">
        <v>44657</v>
      </c>
      <c r="H2314" s="2">
        <v>1.81</v>
      </c>
      <c r="I2314" s="2">
        <f t="shared" ca="1" si="144"/>
        <v>2</v>
      </c>
      <c r="J2314" s="2" t="str">
        <f t="shared" ca="1" si="145"/>
        <v>1-3</v>
      </c>
      <c r="K2314" s="5"/>
      <c r="L2314" s="2" t="s">
        <v>48</v>
      </c>
      <c r="M2314" s="2" t="s">
        <v>39</v>
      </c>
      <c r="N2314" s="2">
        <v>4</v>
      </c>
      <c r="O2314" s="2" t="str" cm="1">
        <f t="array" ref="O2314">_xlfn.IFS(HRData[[#This Row],[Performance Rating]]=1,"Very Dissatisfied",HRData[[#This Row],[Performance Rating]]=2,"Dissatisfied",HRData[[#This Row],[Performance Rating]]=3,"Neutral",HRData[[#This Row],[Performance Rating]]=4,"Satisfied",HRData[[#This Row],[Performance Rating]]=5,"Very Satisfied")</f>
        <v>Satisfied</v>
      </c>
      <c r="P2314" s="7">
        <v>137901</v>
      </c>
      <c r="Q2314" s="7">
        <v>3040</v>
      </c>
      <c r="R2314" s="2">
        <v>17</v>
      </c>
      <c r="S2314" s="2">
        <v>2</v>
      </c>
      <c r="T2314" s="2">
        <v>2</v>
      </c>
      <c r="U2314" s="2">
        <v>5</v>
      </c>
      <c r="V2314" s="2" t="str" cm="1">
        <f t="array" ref="V2314">_xlfn.IFS(HRData[[#This Row],[Job Satisfaction Level]]=1,"Very Dissatisfied",HRData[[#This Row],[Job Satisfaction Level]]=2,"Dissatisfied",HRData[[#This Row],[Job Satisfaction Level]]=3,"Neutral",HRData[[#This Row],[Job Satisfaction Level]]=4,"Satisfied",HRData[[#This Row],[Job Satisfaction Level]]=5,"Very Satisfied")</f>
        <v>Very Satisfied</v>
      </c>
      <c r="W2314" s="2" t="s">
        <v>45</v>
      </c>
      <c r="X2314" s="2" t="str">
        <f t="shared" si="146"/>
        <v>50-59</v>
      </c>
      <c r="Y2314" s="2" t="str">
        <f t="shared" si="147"/>
        <v>50-59</v>
      </c>
    </row>
    <row r="2315" spans="1:25" x14ac:dyDescent="0.25">
      <c r="A2315" s="2">
        <v>9090</v>
      </c>
      <c r="B2315" s="2" t="s">
        <v>2935</v>
      </c>
      <c r="C2315" s="2">
        <v>38</v>
      </c>
      <c r="D2315" s="2" t="s">
        <v>33</v>
      </c>
      <c r="E2315" s="2" t="s">
        <v>34</v>
      </c>
      <c r="F2315" s="2" t="s">
        <v>1170</v>
      </c>
      <c r="G2315" s="5">
        <v>43222</v>
      </c>
      <c r="H2315" s="2">
        <v>5.75</v>
      </c>
      <c r="I2315" s="2">
        <f t="shared" ca="1" si="144"/>
        <v>1</v>
      </c>
      <c r="J2315" s="2" t="str">
        <f t="shared" ca="1" si="145"/>
        <v>1-3</v>
      </c>
      <c r="K2315" s="5">
        <v>43861</v>
      </c>
      <c r="L2315" s="2" t="s">
        <v>44</v>
      </c>
      <c r="M2315" s="2" t="s">
        <v>30</v>
      </c>
      <c r="N2315" s="2">
        <v>4</v>
      </c>
      <c r="O2315" s="2" t="str" cm="1">
        <f t="array" ref="O2315">_xlfn.IFS(HRData[[#This Row],[Performance Rating]]=1,"Very Dissatisfied",HRData[[#This Row],[Performance Rating]]=2,"Dissatisfied",HRData[[#This Row],[Performance Rating]]=3,"Neutral",HRData[[#This Row],[Performance Rating]]=4,"Satisfied",HRData[[#This Row],[Performance Rating]]=5,"Very Satisfied")</f>
        <v>Satisfied</v>
      </c>
      <c r="P2315" s="7">
        <v>30886</v>
      </c>
      <c r="Q2315" s="7">
        <v>647</v>
      </c>
      <c r="R2315" s="2">
        <v>18</v>
      </c>
      <c r="S2315" s="2">
        <v>0</v>
      </c>
      <c r="T2315" s="2">
        <v>0</v>
      </c>
      <c r="U2315" s="2">
        <v>4</v>
      </c>
      <c r="V2315" s="2" t="str" cm="1">
        <f t="array" ref="V2315">_xlfn.IFS(HRData[[#This Row],[Job Satisfaction Level]]=1,"Very Dissatisfied",HRData[[#This Row],[Job Satisfaction Level]]=2,"Dissatisfied",HRData[[#This Row],[Job Satisfaction Level]]=3,"Neutral",HRData[[#This Row],[Job Satisfaction Level]]=4,"Satisfied",HRData[[#This Row],[Job Satisfaction Level]]=5,"Very Satisfied")</f>
        <v>Satisfied</v>
      </c>
      <c r="W2315" s="2" t="s">
        <v>31</v>
      </c>
      <c r="X2315" s="2" t="str">
        <f t="shared" si="146"/>
        <v>30-39</v>
      </c>
      <c r="Y2315" s="2" t="str">
        <f t="shared" si="147"/>
        <v>30-39</v>
      </c>
    </row>
    <row r="2316" spans="1:25" x14ac:dyDescent="0.25">
      <c r="A2316" s="2">
        <v>4949</v>
      </c>
      <c r="B2316" s="2" t="s">
        <v>2936</v>
      </c>
      <c r="C2316" s="2">
        <v>47</v>
      </c>
      <c r="D2316" s="2" t="s">
        <v>33</v>
      </c>
      <c r="E2316" s="2" t="s">
        <v>50</v>
      </c>
      <c r="F2316" s="2" t="s">
        <v>232</v>
      </c>
      <c r="G2316" s="5">
        <v>42892</v>
      </c>
      <c r="H2316" s="2">
        <v>6.65</v>
      </c>
      <c r="I2316" s="2">
        <f t="shared" ca="1" si="144"/>
        <v>1</v>
      </c>
      <c r="J2316" s="2" t="str">
        <f t="shared" ca="1" si="145"/>
        <v>1-3</v>
      </c>
      <c r="K2316" s="5">
        <v>43498</v>
      </c>
      <c r="L2316" s="2" t="s">
        <v>56</v>
      </c>
      <c r="M2316" s="2" t="s">
        <v>30</v>
      </c>
      <c r="N2316" s="2">
        <v>4</v>
      </c>
      <c r="O2316" s="2" t="str" cm="1">
        <f t="array" ref="O2316">_xlfn.IFS(HRData[[#This Row],[Performance Rating]]=1,"Very Dissatisfied",HRData[[#This Row],[Performance Rating]]=2,"Dissatisfied",HRData[[#This Row],[Performance Rating]]=3,"Neutral",HRData[[#This Row],[Performance Rating]]=4,"Satisfied",HRData[[#This Row],[Performance Rating]]=5,"Very Satisfied")</f>
        <v>Satisfied</v>
      </c>
      <c r="P2316" s="7">
        <v>121555</v>
      </c>
      <c r="Q2316" s="7">
        <v>6915</v>
      </c>
      <c r="R2316" s="2">
        <v>2</v>
      </c>
      <c r="S2316" s="2">
        <v>9</v>
      </c>
      <c r="T2316" s="2">
        <v>0</v>
      </c>
      <c r="U2316" s="2">
        <v>4</v>
      </c>
      <c r="V2316" s="2" t="str" cm="1">
        <f t="array" ref="V2316">_xlfn.IFS(HRData[[#This Row],[Job Satisfaction Level]]=1,"Very Dissatisfied",HRData[[#This Row],[Job Satisfaction Level]]=2,"Dissatisfied",HRData[[#This Row],[Job Satisfaction Level]]=3,"Neutral",HRData[[#This Row],[Job Satisfaction Level]]=4,"Satisfied",HRData[[#This Row],[Job Satisfaction Level]]=5,"Very Satisfied")</f>
        <v>Satisfied</v>
      </c>
      <c r="W2316" s="2" t="s">
        <v>31</v>
      </c>
      <c r="X2316" s="2" t="str">
        <f t="shared" si="146"/>
        <v>40-49</v>
      </c>
      <c r="Y2316" s="2" t="str">
        <f t="shared" si="147"/>
        <v>40-49</v>
      </c>
    </row>
    <row r="2317" spans="1:25" x14ac:dyDescent="0.25">
      <c r="A2317" s="2">
        <v>6956</v>
      </c>
      <c r="B2317" s="2" t="s">
        <v>2937</v>
      </c>
      <c r="C2317" s="2">
        <v>60</v>
      </c>
      <c r="D2317" s="2" t="s">
        <v>33</v>
      </c>
      <c r="E2317" s="2" t="s">
        <v>27</v>
      </c>
      <c r="F2317" s="2" t="s">
        <v>1107</v>
      </c>
      <c r="G2317" s="5">
        <v>42892</v>
      </c>
      <c r="H2317" s="2">
        <v>6.65</v>
      </c>
      <c r="I2317" s="2">
        <f t="shared" ca="1" si="144"/>
        <v>6</v>
      </c>
      <c r="J2317" s="2" t="str">
        <f t="shared" ca="1" si="145"/>
        <v>5-10</v>
      </c>
      <c r="K2317" s="5"/>
      <c r="L2317" s="2" t="s">
        <v>44</v>
      </c>
      <c r="M2317" s="2" t="s">
        <v>39</v>
      </c>
      <c r="N2317" s="2">
        <v>5</v>
      </c>
      <c r="O2317" s="2" t="str" cm="1">
        <f t="array" ref="O2317">_xlfn.IFS(HRData[[#This Row],[Performance Rating]]=1,"Very Dissatisfied",HRData[[#This Row],[Performance Rating]]=2,"Dissatisfied",HRData[[#This Row],[Performance Rating]]=3,"Neutral",HRData[[#This Row],[Performance Rating]]=4,"Satisfied",HRData[[#This Row],[Performance Rating]]=5,"Very Satisfied")</f>
        <v>Very Satisfied</v>
      </c>
      <c r="P2317" s="7">
        <v>140559</v>
      </c>
      <c r="Q2317" s="7">
        <v>5132</v>
      </c>
      <c r="R2317" s="2">
        <v>6</v>
      </c>
      <c r="S2317" s="2">
        <v>5</v>
      </c>
      <c r="T2317" s="2">
        <v>10</v>
      </c>
      <c r="U2317" s="2">
        <v>2</v>
      </c>
      <c r="V2317" s="2" t="str" cm="1">
        <f t="array" ref="V2317">_xlfn.IFS(HRData[[#This Row],[Job Satisfaction Level]]=1,"Very Dissatisfied",HRData[[#This Row],[Job Satisfaction Level]]=2,"Dissatisfied",HRData[[#This Row],[Job Satisfaction Level]]=3,"Neutral",HRData[[#This Row],[Job Satisfaction Level]]=4,"Satisfied",HRData[[#This Row],[Job Satisfaction Level]]=5,"Very Satisfied")</f>
        <v>Dissatisfied</v>
      </c>
      <c r="W2317" s="2" t="s">
        <v>45</v>
      </c>
      <c r="X2317" s="2" t="str">
        <f t="shared" si="146"/>
        <v>60-69</v>
      </c>
      <c r="Y2317" s="2" t="str">
        <f t="shared" si="147"/>
        <v>60-69</v>
      </c>
    </row>
    <row r="2318" spans="1:25" x14ac:dyDescent="0.25">
      <c r="A2318" s="2">
        <v>1667</v>
      </c>
      <c r="B2318" s="2" t="s">
        <v>2938</v>
      </c>
      <c r="C2318" s="2">
        <v>42</v>
      </c>
      <c r="D2318" s="2" t="s">
        <v>33</v>
      </c>
      <c r="E2318" s="2" t="s">
        <v>34</v>
      </c>
      <c r="F2318" s="2" t="s">
        <v>147</v>
      </c>
      <c r="G2318" s="5">
        <v>43109</v>
      </c>
      <c r="H2318" s="2">
        <v>6.05</v>
      </c>
      <c r="I2318" s="2">
        <f t="shared" ca="1" si="144"/>
        <v>5</v>
      </c>
      <c r="J2318" s="2" t="str">
        <f t="shared" ca="1" si="145"/>
        <v>5-10</v>
      </c>
      <c r="K2318" s="5">
        <v>45101</v>
      </c>
      <c r="L2318" s="2" t="s">
        <v>29</v>
      </c>
      <c r="M2318" s="2" t="s">
        <v>30</v>
      </c>
      <c r="N2318" s="2">
        <v>4</v>
      </c>
      <c r="O2318" s="2" t="str" cm="1">
        <f t="array" ref="O2318">_xlfn.IFS(HRData[[#This Row],[Performance Rating]]=1,"Very Dissatisfied",HRData[[#This Row],[Performance Rating]]=2,"Dissatisfied",HRData[[#This Row],[Performance Rating]]=3,"Neutral",HRData[[#This Row],[Performance Rating]]=4,"Satisfied",HRData[[#This Row],[Performance Rating]]=5,"Very Satisfied")</f>
        <v>Satisfied</v>
      </c>
      <c r="P2318" s="7">
        <v>95967</v>
      </c>
      <c r="Q2318" s="7">
        <v>7845</v>
      </c>
      <c r="R2318" s="2">
        <v>19</v>
      </c>
      <c r="S2318" s="2">
        <v>0</v>
      </c>
      <c r="T2318" s="2">
        <v>10</v>
      </c>
      <c r="U2318" s="2">
        <v>1</v>
      </c>
      <c r="V2318" s="2" t="str" cm="1">
        <f t="array" ref="V23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18" s="2" t="s">
        <v>40</v>
      </c>
      <c r="X2318" s="2" t="str">
        <f t="shared" si="146"/>
        <v>40-49</v>
      </c>
      <c r="Y2318" s="2" t="str">
        <f t="shared" si="147"/>
        <v>40-49</v>
      </c>
    </row>
    <row r="2319" spans="1:25" x14ac:dyDescent="0.25">
      <c r="A2319" s="2">
        <v>4926</v>
      </c>
      <c r="B2319" s="2" t="s">
        <v>2939</v>
      </c>
      <c r="C2319" s="2">
        <v>51</v>
      </c>
      <c r="D2319" s="2" t="s">
        <v>33</v>
      </c>
      <c r="E2319" s="2" t="s">
        <v>27</v>
      </c>
      <c r="F2319" s="2" t="s">
        <v>619</v>
      </c>
      <c r="G2319" s="5">
        <v>44468</v>
      </c>
      <c r="H2319" s="2">
        <v>2.33</v>
      </c>
      <c r="I2319" s="2">
        <f t="shared" ca="1" si="144"/>
        <v>1</v>
      </c>
      <c r="J2319" s="2" t="str">
        <f t="shared" ca="1" si="145"/>
        <v>1-3</v>
      </c>
      <c r="K2319" s="5">
        <v>45083</v>
      </c>
      <c r="L2319" s="2" t="s">
        <v>48</v>
      </c>
      <c r="M2319" s="2" t="s">
        <v>30</v>
      </c>
      <c r="N2319" s="2">
        <v>1</v>
      </c>
      <c r="O2319" s="2" t="str" cm="1">
        <f t="array" ref="O2319">_xlfn.IFS(HRData[[#This Row],[Performance Rating]]=1,"Very Dissatisfied",HRData[[#This Row],[Performance Rating]]=2,"Dissatisfied",HRData[[#This Row],[Performance Rating]]=3,"Neutral",HRData[[#This Row],[Performance Rating]]=4,"Satisfied",HRData[[#This Row],[Performance Rating]]=5,"Very Satisfied")</f>
        <v>Very Dissatisfied</v>
      </c>
      <c r="P2319" s="7">
        <v>127425</v>
      </c>
      <c r="Q2319" s="7">
        <v>9188</v>
      </c>
      <c r="R2319" s="2">
        <v>12</v>
      </c>
      <c r="S2319" s="2">
        <v>6</v>
      </c>
      <c r="T2319" s="2">
        <v>5</v>
      </c>
      <c r="U2319" s="2">
        <v>1</v>
      </c>
      <c r="V2319" s="2" t="str" cm="1">
        <f t="array" ref="V23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19" s="2" t="s">
        <v>31</v>
      </c>
      <c r="X2319" s="2" t="str">
        <f t="shared" si="146"/>
        <v>50-59</v>
      </c>
      <c r="Y2319" s="2" t="str">
        <f t="shared" si="147"/>
        <v>50-59</v>
      </c>
    </row>
    <row r="2320" spans="1:25" x14ac:dyDescent="0.25">
      <c r="A2320" s="2">
        <v>1316</v>
      </c>
      <c r="B2320" s="2" t="s">
        <v>2940</v>
      </c>
      <c r="C2320" s="2">
        <v>47</v>
      </c>
      <c r="D2320" s="2" t="s">
        <v>33</v>
      </c>
      <c r="E2320" s="2" t="s">
        <v>50</v>
      </c>
      <c r="F2320" s="2" t="s">
        <v>974</v>
      </c>
      <c r="G2320" s="5">
        <v>45137</v>
      </c>
      <c r="H2320" s="2">
        <v>0.5</v>
      </c>
      <c r="I2320" s="2">
        <f t="shared" ca="1" si="144"/>
        <v>0</v>
      </c>
      <c r="J2320" s="2" t="str">
        <f t="shared" ca="1" si="145"/>
        <v>New</v>
      </c>
      <c r="K2320" s="5"/>
      <c r="L2320" s="2" t="s">
        <v>44</v>
      </c>
      <c r="M2320" s="2" t="s">
        <v>39</v>
      </c>
      <c r="N2320" s="2">
        <v>4</v>
      </c>
      <c r="O2320" s="2" t="str" cm="1">
        <f t="array" ref="O2320">_xlfn.IFS(HRData[[#This Row],[Performance Rating]]=1,"Very Dissatisfied",HRData[[#This Row],[Performance Rating]]=2,"Dissatisfied",HRData[[#This Row],[Performance Rating]]=3,"Neutral",HRData[[#This Row],[Performance Rating]]=4,"Satisfied",HRData[[#This Row],[Performance Rating]]=5,"Very Satisfied")</f>
        <v>Satisfied</v>
      </c>
      <c r="P2320" s="7">
        <v>76859</v>
      </c>
      <c r="Q2320" s="7">
        <v>5930</v>
      </c>
      <c r="R2320" s="2">
        <v>0</v>
      </c>
      <c r="S2320" s="2">
        <v>8</v>
      </c>
      <c r="T2320" s="2">
        <v>3</v>
      </c>
      <c r="U2320" s="2">
        <v>2</v>
      </c>
      <c r="V2320" s="2" t="str" cm="1">
        <f t="array" ref="V2320">_xlfn.IFS(HRData[[#This Row],[Job Satisfaction Level]]=1,"Very Dissatisfied",HRData[[#This Row],[Job Satisfaction Level]]=2,"Dissatisfied",HRData[[#This Row],[Job Satisfaction Level]]=3,"Neutral",HRData[[#This Row],[Job Satisfaction Level]]=4,"Satisfied",HRData[[#This Row],[Job Satisfaction Level]]=5,"Very Satisfied")</f>
        <v>Dissatisfied</v>
      </c>
      <c r="W2320" s="2" t="s">
        <v>31</v>
      </c>
      <c r="X2320" s="2" t="str">
        <f t="shared" si="146"/>
        <v>40-49</v>
      </c>
      <c r="Y2320" s="2" t="str">
        <f t="shared" si="147"/>
        <v>40-49</v>
      </c>
    </row>
    <row r="2321" spans="1:25" x14ac:dyDescent="0.25">
      <c r="A2321" s="2">
        <v>5372</v>
      </c>
      <c r="B2321" s="2" t="s">
        <v>2941</v>
      </c>
      <c r="C2321" s="2">
        <v>49</v>
      </c>
      <c r="D2321" s="2" t="s">
        <v>33</v>
      </c>
      <c r="E2321" s="2" t="s">
        <v>42</v>
      </c>
      <c r="F2321" s="2" t="s">
        <v>1523</v>
      </c>
      <c r="G2321" s="5">
        <v>43432</v>
      </c>
      <c r="H2321" s="2">
        <v>5.17</v>
      </c>
      <c r="I2321" s="2">
        <f t="shared" ca="1" si="144"/>
        <v>5</v>
      </c>
      <c r="J2321" s="2" t="str">
        <f t="shared" ca="1" si="145"/>
        <v>5-10</v>
      </c>
      <c r="K2321" s="5"/>
      <c r="L2321" s="2" t="s">
        <v>44</v>
      </c>
      <c r="M2321" s="2" t="s">
        <v>39</v>
      </c>
      <c r="N2321" s="2">
        <v>4</v>
      </c>
      <c r="O2321" s="2" t="str" cm="1">
        <f t="array" ref="O2321">_xlfn.IFS(HRData[[#This Row],[Performance Rating]]=1,"Very Dissatisfied",HRData[[#This Row],[Performance Rating]]=2,"Dissatisfied",HRData[[#This Row],[Performance Rating]]=3,"Neutral",HRData[[#This Row],[Performance Rating]]=4,"Satisfied",HRData[[#This Row],[Performance Rating]]=5,"Very Satisfied")</f>
        <v>Satisfied</v>
      </c>
      <c r="P2321" s="7">
        <v>89338</v>
      </c>
      <c r="Q2321" s="7">
        <v>5118</v>
      </c>
      <c r="R2321" s="2">
        <v>2</v>
      </c>
      <c r="S2321" s="2">
        <v>8</v>
      </c>
      <c r="T2321" s="2">
        <v>2</v>
      </c>
      <c r="U2321" s="2">
        <v>4</v>
      </c>
      <c r="V2321" s="2" t="str" cm="1">
        <f t="array" ref="V2321">_xlfn.IFS(HRData[[#This Row],[Job Satisfaction Level]]=1,"Very Dissatisfied",HRData[[#This Row],[Job Satisfaction Level]]=2,"Dissatisfied",HRData[[#This Row],[Job Satisfaction Level]]=3,"Neutral",HRData[[#This Row],[Job Satisfaction Level]]=4,"Satisfied",HRData[[#This Row],[Job Satisfaction Level]]=5,"Very Satisfied")</f>
        <v>Satisfied</v>
      </c>
      <c r="W2321" s="2" t="s">
        <v>45</v>
      </c>
      <c r="X2321" s="2" t="str">
        <f t="shared" si="146"/>
        <v>40-49</v>
      </c>
      <c r="Y2321" s="2" t="str">
        <f t="shared" si="147"/>
        <v>40-49</v>
      </c>
    </row>
    <row r="2322" spans="1:25" x14ac:dyDescent="0.25">
      <c r="A2322" s="2">
        <v>8463</v>
      </c>
      <c r="B2322" s="2" t="s">
        <v>2942</v>
      </c>
      <c r="C2322" s="2">
        <v>31</v>
      </c>
      <c r="D2322" s="2" t="s">
        <v>33</v>
      </c>
      <c r="E2322" s="2" t="s">
        <v>37</v>
      </c>
      <c r="F2322" s="2" t="s">
        <v>1680</v>
      </c>
      <c r="G2322" s="5">
        <v>43687</v>
      </c>
      <c r="H2322" s="2">
        <v>4.47</v>
      </c>
      <c r="I2322" s="2">
        <f t="shared" ca="1" si="144"/>
        <v>1</v>
      </c>
      <c r="J2322" s="2" t="str">
        <f t="shared" ca="1" si="145"/>
        <v>1-3</v>
      </c>
      <c r="K2322" s="5">
        <v>44227</v>
      </c>
      <c r="L2322" s="2" t="s">
        <v>56</v>
      </c>
      <c r="M2322" s="2" t="s">
        <v>30</v>
      </c>
      <c r="N2322" s="2">
        <v>1</v>
      </c>
      <c r="O2322" s="2" t="str" cm="1">
        <f t="array" ref="O2322">_xlfn.IFS(HRData[[#This Row],[Performance Rating]]=1,"Very Dissatisfied",HRData[[#This Row],[Performance Rating]]=2,"Dissatisfied",HRData[[#This Row],[Performance Rating]]=3,"Neutral",HRData[[#This Row],[Performance Rating]]=4,"Satisfied",HRData[[#This Row],[Performance Rating]]=5,"Very Satisfied")</f>
        <v>Very Dissatisfied</v>
      </c>
      <c r="P2322" s="7">
        <v>134704</v>
      </c>
      <c r="Q2322" s="7">
        <v>5935</v>
      </c>
      <c r="R2322" s="2">
        <v>3</v>
      </c>
      <c r="S2322" s="2">
        <v>6</v>
      </c>
      <c r="T2322" s="2">
        <v>10</v>
      </c>
      <c r="U2322" s="2">
        <v>4</v>
      </c>
      <c r="V2322" s="2" t="str" cm="1">
        <f t="array" ref="V2322">_xlfn.IFS(HRData[[#This Row],[Job Satisfaction Level]]=1,"Very Dissatisfied",HRData[[#This Row],[Job Satisfaction Level]]=2,"Dissatisfied",HRData[[#This Row],[Job Satisfaction Level]]=3,"Neutral",HRData[[#This Row],[Job Satisfaction Level]]=4,"Satisfied",HRData[[#This Row],[Job Satisfaction Level]]=5,"Very Satisfied")</f>
        <v>Satisfied</v>
      </c>
      <c r="W2322" s="2" t="s">
        <v>45</v>
      </c>
      <c r="X2322" s="2" t="str">
        <f t="shared" si="146"/>
        <v>30-39</v>
      </c>
      <c r="Y2322" s="2" t="str">
        <f t="shared" si="147"/>
        <v>30-39</v>
      </c>
    </row>
    <row r="2323" spans="1:25" x14ac:dyDescent="0.25">
      <c r="A2323" s="2">
        <v>4583</v>
      </c>
      <c r="B2323" s="2" t="s">
        <v>2943</v>
      </c>
      <c r="C2323" s="2">
        <v>48</v>
      </c>
      <c r="D2323" s="2" t="s">
        <v>33</v>
      </c>
      <c r="E2323" s="2" t="s">
        <v>27</v>
      </c>
      <c r="F2323" s="2" t="s">
        <v>366</v>
      </c>
      <c r="G2323" s="5">
        <v>43412</v>
      </c>
      <c r="H2323" s="2">
        <v>5.22</v>
      </c>
      <c r="I2323" s="2">
        <f t="shared" ca="1" si="144"/>
        <v>5</v>
      </c>
      <c r="J2323" s="2" t="str">
        <f t="shared" ca="1" si="145"/>
        <v>5-10</v>
      </c>
      <c r="K2323" s="5"/>
      <c r="L2323" s="2" t="s">
        <v>48</v>
      </c>
      <c r="M2323" s="2" t="s">
        <v>39</v>
      </c>
      <c r="N2323" s="2">
        <v>5</v>
      </c>
      <c r="O2323" s="2" t="str" cm="1">
        <f t="array" ref="O2323">_xlfn.IFS(HRData[[#This Row],[Performance Rating]]=1,"Very Dissatisfied",HRData[[#This Row],[Performance Rating]]=2,"Dissatisfied",HRData[[#This Row],[Performance Rating]]=3,"Neutral",HRData[[#This Row],[Performance Rating]]=4,"Satisfied",HRData[[#This Row],[Performance Rating]]=5,"Very Satisfied")</f>
        <v>Very Satisfied</v>
      </c>
      <c r="P2323" s="7">
        <v>83979</v>
      </c>
      <c r="Q2323" s="7">
        <v>3869</v>
      </c>
      <c r="R2323" s="2">
        <v>11</v>
      </c>
      <c r="S2323" s="2">
        <v>2</v>
      </c>
      <c r="T2323" s="2">
        <v>3</v>
      </c>
      <c r="U2323" s="2">
        <v>1</v>
      </c>
      <c r="V2323" s="2" t="str" cm="1">
        <f t="array" ref="V23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23" s="2" t="s">
        <v>31</v>
      </c>
      <c r="X2323" s="2" t="str">
        <f t="shared" si="146"/>
        <v>40-49</v>
      </c>
      <c r="Y2323" s="2" t="str">
        <f t="shared" si="147"/>
        <v>40-49</v>
      </c>
    </row>
    <row r="2324" spans="1:25" x14ac:dyDescent="0.25">
      <c r="A2324" s="2">
        <v>2645</v>
      </c>
      <c r="B2324" s="2" t="s">
        <v>1303</v>
      </c>
      <c r="C2324" s="2">
        <v>65</v>
      </c>
      <c r="D2324" s="2" t="s">
        <v>33</v>
      </c>
      <c r="E2324" s="2" t="s">
        <v>50</v>
      </c>
      <c r="F2324" s="2" t="s">
        <v>91</v>
      </c>
      <c r="G2324" s="5">
        <v>43674</v>
      </c>
      <c r="H2324" s="2">
        <v>4.51</v>
      </c>
      <c r="I2324" s="2">
        <f t="shared" ca="1" si="144"/>
        <v>1</v>
      </c>
      <c r="J2324" s="2" t="str">
        <f t="shared" ca="1" si="145"/>
        <v>1-3</v>
      </c>
      <c r="K2324" s="5">
        <v>44245</v>
      </c>
      <c r="L2324" s="2" t="s">
        <v>56</v>
      </c>
      <c r="M2324" s="2" t="s">
        <v>30</v>
      </c>
      <c r="N2324" s="2">
        <v>1</v>
      </c>
      <c r="O2324" s="2" t="str" cm="1">
        <f t="array" ref="O2324">_xlfn.IFS(HRData[[#This Row],[Performance Rating]]=1,"Very Dissatisfied",HRData[[#This Row],[Performance Rating]]=2,"Dissatisfied",HRData[[#This Row],[Performance Rating]]=3,"Neutral",HRData[[#This Row],[Performance Rating]]=4,"Satisfied",HRData[[#This Row],[Performance Rating]]=5,"Very Satisfied")</f>
        <v>Very Dissatisfied</v>
      </c>
      <c r="P2324" s="7">
        <v>42508</v>
      </c>
      <c r="Q2324" s="7">
        <v>1386</v>
      </c>
      <c r="R2324" s="2">
        <v>15</v>
      </c>
      <c r="S2324" s="2">
        <v>7</v>
      </c>
      <c r="T2324" s="2">
        <v>2</v>
      </c>
      <c r="U2324" s="2">
        <v>1</v>
      </c>
      <c r="V2324" s="2" t="str" cm="1">
        <f t="array" ref="V23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24" s="2" t="s">
        <v>31</v>
      </c>
      <c r="X2324" s="2" t="str">
        <f t="shared" si="146"/>
        <v>60-69</v>
      </c>
      <c r="Y2324" s="2" t="str">
        <f t="shared" si="147"/>
        <v>60-69</v>
      </c>
    </row>
    <row r="2325" spans="1:25" x14ac:dyDescent="0.25">
      <c r="A2325" s="2">
        <v>2181</v>
      </c>
      <c r="B2325" s="2" t="s">
        <v>2944</v>
      </c>
      <c r="C2325" s="2">
        <v>55</v>
      </c>
      <c r="D2325" s="2" t="s">
        <v>33</v>
      </c>
      <c r="E2325" s="2" t="s">
        <v>42</v>
      </c>
      <c r="F2325" s="2" t="s">
        <v>1211</v>
      </c>
      <c r="G2325" s="5">
        <v>42066</v>
      </c>
      <c r="H2325" s="2">
        <v>8.91</v>
      </c>
      <c r="I2325" s="2">
        <f t="shared" ca="1" si="144"/>
        <v>9</v>
      </c>
      <c r="J2325" s="2" t="str">
        <f t="shared" ca="1" si="145"/>
        <v>5-10</v>
      </c>
      <c r="K2325" s="5"/>
      <c r="L2325" s="2" t="s">
        <v>44</v>
      </c>
      <c r="M2325" s="2" t="s">
        <v>39</v>
      </c>
      <c r="N2325" s="2">
        <v>4</v>
      </c>
      <c r="O2325" s="2" t="str" cm="1">
        <f t="array" ref="O2325">_xlfn.IFS(HRData[[#This Row],[Performance Rating]]=1,"Very Dissatisfied",HRData[[#This Row],[Performance Rating]]=2,"Dissatisfied",HRData[[#This Row],[Performance Rating]]=3,"Neutral",HRData[[#This Row],[Performance Rating]]=4,"Satisfied",HRData[[#This Row],[Performance Rating]]=5,"Very Satisfied")</f>
        <v>Satisfied</v>
      </c>
      <c r="P2325" s="7">
        <v>52569</v>
      </c>
      <c r="Q2325" s="7">
        <v>5514</v>
      </c>
      <c r="R2325" s="2">
        <v>20</v>
      </c>
      <c r="S2325" s="2">
        <v>0</v>
      </c>
      <c r="T2325" s="2">
        <v>1</v>
      </c>
      <c r="U2325" s="2">
        <v>1</v>
      </c>
      <c r="V2325" s="2" t="str" cm="1">
        <f t="array" ref="V23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25" s="2" t="s">
        <v>45</v>
      </c>
      <c r="X2325" s="2" t="str">
        <f t="shared" si="146"/>
        <v>50-59</v>
      </c>
      <c r="Y2325" s="2" t="str">
        <f t="shared" si="147"/>
        <v>50-59</v>
      </c>
    </row>
    <row r="2326" spans="1:25" x14ac:dyDescent="0.25">
      <c r="A2326" s="2">
        <v>8204</v>
      </c>
      <c r="B2326" s="2" t="s">
        <v>2945</v>
      </c>
      <c r="C2326" s="2">
        <v>58</v>
      </c>
      <c r="D2326" s="2" t="s">
        <v>33</v>
      </c>
      <c r="E2326" s="2" t="s">
        <v>37</v>
      </c>
      <c r="F2326" s="2" t="s">
        <v>295</v>
      </c>
      <c r="G2326" s="5">
        <v>41770</v>
      </c>
      <c r="H2326" s="2">
        <v>9.7200000000000006</v>
      </c>
      <c r="I2326" s="2">
        <f t="shared" ca="1" si="144"/>
        <v>9</v>
      </c>
      <c r="J2326" s="2" t="str">
        <f t="shared" ca="1" si="145"/>
        <v>5-10</v>
      </c>
      <c r="K2326" s="5"/>
      <c r="L2326" s="2" t="s">
        <v>56</v>
      </c>
      <c r="M2326" s="2" t="s">
        <v>39</v>
      </c>
      <c r="N2326" s="2">
        <v>1</v>
      </c>
      <c r="O2326" s="2" t="str" cm="1">
        <f t="array" ref="O2326">_xlfn.IFS(HRData[[#This Row],[Performance Rating]]=1,"Very Dissatisfied",HRData[[#This Row],[Performance Rating]]=2,"Dissatisfied",HRData[[#This Row],[Performance Rating]]=3,"Neutral",HRData[[#This Row],[Performance Rating]]=4,"Satisfied",HRData[[#This Row],[Performance Rating]]=5,"Very Satisfied")</f>
        <v>Very Dissatisfied</v>
      </c>
      <c r="P2326" s="7">
        <v>32401</v>
      </c>
      <c r="Q2326" s="7">
        <v>2682</v>
      </c>
      <c r="R2326" s="2">
        <v>19</v>
      </c>
      <c r="S2326" s="2">
        <v>9</v>
      </c>
      <c r="T2326" s="2">
        <v>9</v>
      </c>
      <c r="U2326" s="2">
        <v>3</v>
      </c>
      <c r="V2326" s="2" t="str" cm="1">
        <f t="array" ref="V2326">_xlfn.IFS(HRData[[#This Row],[Job Satisfaction Level]]=1,"Very Dissatisfied",HRData[[#This Row],[Job Satisfaction Level]]=2,"Dissatisfied",HRData[[#This Row],[Job Satisfaction Level]]=3,"Neutral",HRData[[#This Row],[Job Satisfaction Level]]=4,"Satisfied",HRData[[#This Row],[Job Satisfaction Level]]=5,"Very Satisfied")</f>
        <v>Neutral</v>
      </c>
      <c r="W2326" s="2" t="s">
        <v>40</v>
      </c>
      <c r="X2326" s="2" t="str">
        <f t="shared" si="146"/>
        <v>50-59</v>
      </c>
      <c r="Y2326" s="2" t="str">
        <f t="shared" si="147"/>
        <v>50-59</v>
      </c>
    </row>
    <row r="2327" spans="1:25" x14ac:dyDescent="0.25">
      <c r="A2327" s="2">
        <v>8609</v>
      </c>
      <c r="B2327" s="2" t="s">
        <v>2946</v>
      </c>
      <c r="C2327" s="2">
        <v>53</v>
      </c>
      <c r="D2327" s="2" t="s">
        <v>33</v>
      </c>
      <c r="E2327" s="2" t="s">
        <v>27</v>
      </c>
      <c r="F2327" s="2" t="s">
        <v>164</v>
      </c>
      <c r="G2327" s="5">
        <v>43089</v>
      </c>
      <c r="H2327" s="2">
        <v>6.11</v>
      </c>
      <c r="I2327" s="2">
        <f t="shared" ca="1" si="144"/>
        <v>6</v>
      </c>
      <c r="J2327" s="2" t="str">
        <f t="shared" ca="1" si="145"/>
        <v>5-10</v>
      </c>
      <c r="K2327" s="5"/>
      <c r="L2327" s="2" t="s">
        <v>44</v>
      </c>
      <c r="M2327" s="2" t="s">
        <v>39</v>
      </c>
      <c r="N2327" s="2">
        <v>3</v>
      </c>
      <c r="O2327" s="2" t="str" cm="1">
        <f t="array" ref="O2327">_xlfn.IFS(HRData[[#This Row],[Performance Rating]]=1,"Very Dissatisfied",HRData[[#This Row],[Performance Rating]]=2,"Dissatisfied",HRData[[#This Row],[Performance Rating]]=3,"Neutral",HRData[[#This Row],[Performance Rating]]=4,"Satisfied",HRData[[#This Row],[Performance Rating]]=5,"Very Satisfied")</f>
        <v>Neutral</v>
      </c>
      <c r="P2327" s="7">
        <v>52366</v>
      </c>
      <c r="Q2327" s="7">
        <v>2802</v>
      </c>
      <c r="R2327" s="2">
        <v>14</v>
      </c>
      <c r="S2327" s="2">
        <v>7</v>
      </c>
      <c r="T2327" s="2">
        <v>0</v>
      </c>
      <c r="U2327" s="2">
        <v>4</v>
      </c>
      <c r="V2327" s="2" t="str" cm="1">
        <f t="array" ref="V2327">_xlfn.IFS(HRData[[#This Row],[Job Satisfaction Level]]=1,"Very Dissatisfied",HRData[[#This Row],[Job Satisfaction Level]]=2,"Dissatisfied",HRData[[#This Row],[Job Satisfaction Level]]=3,"Neutral",HRData[[#This Row],[Job Satisfaction Level]]=4,"Satisfied",HRData[[#This Row],[Job Satisfaction Level]]=5,"Very Satisfied")</f>
        <v>Satisfied</v>
      </c>
      <c r="W2327" s="2" t="s">
        <v>45</v>
      </c>
      <c r="X2327" s="2" t="str">
        <f t="shared" si="146"/>
        <v>50-59</v>
      </c>
      <c r="Y2327" s="2" t="str">
        <f t="shared" si="147"/>
        <v>50-59</v>
      </c>
    </row>
    <row r="2328" spans="1:25" x14ac:dyDescent="0.25">
      <c r="A2328" s="2">
        <v>6091</v>
      </c>
      <c r="B2328" s="2" t="s">
        <v>2947</v>
      </c>
      <c r="C2328" s="2">
        <v>60</v>
      </c>
      <c r="D2328" s="2" t="s">
        <v>33</v>
      </c>
      <c r="E2328" s="2" t="s">
        <v>42</v>
      </c>
      <c r="F2328" s="2" t="s">
        <v>375</v>
      </c>
      <c r="G2328" s="5">
        <v>41852</v>
      </c>
      <c r="H2328" s="2">
        <v>9.5</v>
      </c>
      <c r="I2328" s="2">
        <f t="shared" ca="1" si="144"/>
        <v>9</v>
      </c>
      <c r="J2328" s="2" t="str">
        <f t="shared" ca="1" si="145"/>
        <v>5-10</v>
      </c>
      <c r="K2328" s="5"/>
      <c r="L2328" s="2" t="s">
        <v>29</v>
      </c>
      <c r="M2328" s="2" t="s">
        <v>39</v>
      </c>
      <c r="N2328" s="2">
        <v>5</v>
      </c>
      <c r="O2328" s="2" t="str" cm="1">
        <f t="array" ref="O2328">_xlfn.IFS(HRData[[#This Row],[Performance Rating]]=1,"Very Dissatisfied",HRData[[#This Row],[Performance Rating]]=2,"Dissatisfied",HRData[[#This Row],[Performance Rating]]=3,"Neutral",HRData[[#This Row],[Performance Rating]]=4,"Satisfied",HRData[[#This Row],[Performance Rating]]=5,"Very Satisfied")</f>
        <v>Very Satisfied</v>
      </c>
      <c r="P2328" s="7">
        <v>31617</v>
      </c>
      <c r="Q2328" s="7">
        <v>2466</v>
      </c>
      <c r="R2328" s="2">
        <v>19</v>
      </c>
      <c r="S2328" s="2">
        <v>4</v>
      </c>
      <c r="T2328" s="2">
        <v>9</v>
      </c>
      <c r="U2328" s="2">
        <v>4</v>
      </c>
      <c r="V2328" s="2" t="str" cm="1">
        <f t="array" ref="V2328">_xlfn.IFS(HRData[[#This Row],[Job Satisfaction Level]]=1,"Very Dissatisfied",HRData[[#This Row],[Job Satisfaction Level]]=2,"Dissatisfied",HRData[[#This Row],[Job Satisfaction Level]]=3,"Neutral",HRData[[#This Row],[Job Satisfaction Level]]=4,"Satisfied",HRData[[#This Row],[Job Satisfaction Level]]=5,"Very Satisfied")</f>
        <v>Satisfied</v>
      </c>
      <c r="W2328" s="2" t="s">
        <v>31</v>
      </c>
      <c r="X2328" s="2" t="str">
        <f t="shared" si="146"/>
        <v>60-69</v>
      </c>
      <c r="Y2328" s="2" t="str">
        <f t="shared" si="147"/>
        <v>60-69</v>
      </c>
    </row>
    <row r="2329" spans="1:25" x14ac:dyDescent="0.25">
      <c r="A2329" s="2">
        <v>7124</v>
      </c>
      <c r="B2329" s="2" t="s">
        <v>2948</v>
      </c>
      <c r="C2329" s="2">
        <v>62</v>
      </c>
      <c r="D2329" s="2" t="s">
        <v>33</v>
      </c>
      <c r="E2329" s="2" t="s">
        <v>50</v>
      </c>
      <c r="F2329" s="2" t="s">
        <v>530</v>
      </c>
      <c r="G2329" s="5">
        <v>43095</v>
      </c>
      <c r="H2329" s="2">
        <v>6.09</v>
      </c>
      <c r="I2329" s="2">
        <f t="shared" ca="1" si="144"/>
        <v>6</v>
      </c>
      <c r="J2329" s="2" t="str">
        <f t="shared" ca="1" si="145"/>
        <v>5-10</v>
      </c>
      <c r="K2329" s="5"/>
      <c r="L2329" s="2" t="s">
        <v>44</v>
      </c>
      <c r="M2329" s="2" t="s">
        <v>39</v>
      </c>
      <c r="N2329" s="2">
        <v>1</v>
      </c>
      <c r="O2329" s="2" t="str" cm="1">
        <f t="array" ref="O2329">_xlfn.IFS(HRData[[#This Row],[Performance Rating]]=1,"Very Dissatisfied",HRData[[#This Row],[Performance Rating]]=2,"Dissatisfied",HRData[[#This Row],[Performance Rating]]=3,"Neutral",HRData[[#This Row],[Performance Rating]]=4,"Satisfied",HRData[[#This Row],[Performance Rating]]=5,"Very Satisfied")</f>
        <v>Very Dissatisfied</v>
      </c>
      <c r="P2329" s="7">
        <v>132454</v>
      </c>
      <c r="Q2329" s="7">
        <v>625</v>
      </c>
      <c r="R2329" s="2">
        <v>0</v>
      </c>
      <c r="S2329" s="2">
        <v>3</v>
      </c>
      <c r="T2329" s="2">
        <v>9</v>
      </c>
      <c r="U2329" s="2">
        <v>5</v>
      </c>
      <c r="V2329" s="2" t="str" cm="1">
        <f t="array" ref="V2329">_xlfn.IFS(HRData[[#This Row],[Job Satisfaction Level]]=1,"Very Dissatisfied",HRData[[#This Row],[Job Satisfaction Level]]=2,"Dissatisfied",HRData[[#This Row],[Job Satisfaction Level]]=3,"Neutral",HRData[[#This Row],[Job Satisfaction Level]]=4,"Satisfied",HRData[[#This Row],[Job Satisfaction Level]]=5,"Very Satisfied")</f>
        <v>Very Satisfied</v>
      </c>
      <c r="W2329" s="2" t="s">
        <v>45</v>
      </c>
      <c r="X2329" s="2" t="str">
        <f t="shared" si="146"/>
        <v>60-69</v>
      </c>
      <c r="Y2329" s="2" t="str">
        <f t="shared" si="147"/>
        <v>60-69</v>
      </c>
    </row>
    <row r="2330" spans="1:25" x14ac:dyDescent="0.25">
      <c r="A2330" s="2">
        <v>2220</v>
      </c>
      <c r="B2330" s="2" t="s">
        <v>2949</v>
      </c>
      <c r="C2330" s="2">
        <v>45</v>
      </c>
      <c r="D2330" s="2" t="s">
        <v>33</v>
      </c>
      <c r="E2330" s="2" t="s">
        <v>27</v>
      </c>
      <c r="F2330" s="2" t="s">
        <v>2609</v>
      </c>
      <c r="G2330" s="5">
        <v>44891</v>
      </c>
      <c r="H2330" s="2">
        <v>1.17</v>
      </c>
      <c r="I2330" s="2">
        <f t="shared" ca="1" si="144"/>
        <v>1</v>
      </c>
      <c r="J2330" s="2" t="str">
        <f t="shared" ca="1" si="145"/>
        <v>1-3</v>
      </c>
      <c r="K2330" s="5"/>
      <c r="L2330" s="2" t="s">
        <v>44</v>
      </c>
      <c r="M2330" s="2" t="s">
        <v>39</v>
      </c>
      <c r="N2330" s="2">
        <v>3</v>
      </c>
      <c r="O2330" s="2" t="str" cm="1">
        <f t="array" ref="O2330">_xlfn.IFS(HRData[[#This Row],[Performance Rating]]=1,"Very Dissatisfied",HRData[[#This Row],[Performance Rating]]=2,"Dissatisfied",HRData[[#This Row],[Performance Rating]]=3,"Neutral",HRData[[#This Row],[Performance Rating]]=4,"Satisfied",HRData[[#This Row],[Performance Rating]]=5,"Very Satisfied")</f>
        <v>Neutral</v>
      </c>
      <c r="P2330" s="7">
        <v>40172</v>
      </c>
      <c r="Q2330" s="7">
        <v>3058</v>
      </c>
      <c r="R2330" s="2">
        <v>3</v>
      </c>
      <c r="S2330" s="2">
        <v>9</v>
      </c>
      <c r="T2330" s="2">
        <v>9</v>
      </c>
      <c r="U2330" s="2">
        <v>3</v>
      </c>
      <c r="V2330" s="2" t="str" cm="1">
        <f t="array" ref="V2330">_xlfn.IFS(HRData[[#This Row],[Job Satisfaction Level]]=1,"Very Dissatisfied",HRData[[#This Row],[Job Satisfaction Level]]=2,"Dissatisfied",HRData[[#This Row],[Job Satisfaction Level]]=3,"Neutral",HRData[[#This Row],[Job Satisfaction Level]]=4,"Satisfied",HRData[[#This Row],[Job Satisfaction Level]]=5,"Very Satisfied")</f>
        <v>Neutral</v>
      </c>
      <c r="W2330" s="2" t="s">
        <v>31</v>
      </c>
      <c r="X2330" s="2" t="str">
        <f t="shared" si="146"/>
        <v>40-49</v>
      </c>
      <c r="Y2330" s="2" t="str">
        <f t="shared" si="147"/>
        <v>40-49</v>
      </c>
    </row>
    <row r="2331" spans="1:25" x14ac:dyDescent="0.25">
      <c r="A2331" s="2">
        <v>4658</v>
      </c>
      <c r="B2331" s="2" t="s">
        <v>2950</v>
      </c>
      <c r="C2331" s="2">
        <v>47</v>
      </c>
      <c r="D2331" s="2" t="s">
        <v>33</v>
      </c>
      <c r="E2331" s="2" t="s">
        <v>34</v>
      </c>
      <c r="F2331" s="2" t="s">
        <v>2911</v>
      </c>
      <c r="G2331" s="5">
        <v>42292</v>
      </c>
      <c r="H2331" s="2">
        <v>8.2899999999999991</v>
      </c>
      <c r="I2331" s="2">
        <f t="shared" ca="1" si="144"/>
        <v>2</v>
      </c>
      <c r="J2331" s="2" t="str">
        <f t="shared" ca="1" si="145"/>
        <v>1-3</v>
      </c>
      <c r="K2331" s="5">
        <v>43054</v>
      </c>
      <c r="L2331" s="2" t="s">
        <v>44</v>
      </c>
      <c r="M2331" s="2" t="s">
        <v>30</v>
      </c>
      <c r="N2331" s="2">
        <v>2</v>
      </c>
      <c r="O2331" s="2" t="str" cm="1">
        <f t="array" ref="O2331">_xlfn.IFS(HRData[[#This Row],[Performance Rating]]=1,"Very Dissatisfied",HRData[[#This Row],[Performance Rating]]=2,"Dissatisfied",HRData[[#This Row],[Performance Rating]]=3,"Neutral",HRData[[#This Row],[Performance Rating]]=4,"Satisfied",HRData[[#This Row],[Performance Rating]]=5,"Very Satisfied")</f>
        <v>Dissatisfied</v>
      </c>
      <c r="P2331" s="7">
        <v>109375</v>
      </c>
      <c r="Q2331" s="7">
        <v>7915</v>
      </c>
      <c r="R2331" s="2">
        <v>1</v>
      </c>
      <c r="S2331" s="2">
        <v>8</v>
      </c>
      <c r="T2331" s="2">
        <v>8</v>
      </c>
      <c r="U2331" s="2">
        <v>2</v>
      </c>
      <c r="V2331" s="2" t="str" cm="1">
        <f t="array" ref="V2331">_xlfn.IFS(HRData[[#This Row],[Job Satisfaction Level]]=1,"Very Dissatisfied",HRData[[#This Row],[Job Satisfaction Level]]=2,"Dissatisfied",HRData[[#This Row],[Job Satisfaction Level]]=3,"Neutral",HRData[[#This Row],[Job Satisfaction Level]]=4,"Satisfied",HRData[[#This Row],[Job Satisfaction Level]]=5,"Very Satisfied")</f>
        <v>Dissatisfied</v>
      </c>
      <c r="W2331" s="2" t="s">
        <v>31</v>
      </c>
      <c r="X2331" s="2" t="str">
        <f t="shared" si="146"/>
        <v>40-49</v>
      </c>
      <c r="Y2331" s="2" t="str">
        <f t="shared" si="147"/>
        <v>40-49</v>
      </c>
    </row>
    <row r="2332" spans="1:25" x14ac:dyDescent="0.25">
      <c r="A2332" s="2">
        <v>4350</v>
      </c>
      <c r="B2332" s="2" t="s">
        <v>2951</v>
      </c>
      <c r="C2332" s="2">
        <v>49</v>
      </c>
      <c r="D2332" s="2" t="s">
        <v>33</v>
      </c>
      <c r="E2332" s="2" t="s">
        <v>42</v>
      </c>
      <c r="F2332" s="2" t="s">
        <v>309</v>
      </c>
      <c r="G2332" s="5">
        <v>44756</v>
      </c>
      <c r="H2332" s="2">
        <v>1.54</v>
      </c>
      <c r="I2332" s="2">
        <f t="shared" ca="1" si="144"/>
        <v>1</v>
      </c>
      <c r="J2332" s="2" t="str">
        <f t="shared" ca="1" si="145"/>
        <v>1-3</v>
      </c>
      <c r="K2332" s="5"/>
      <c r="L2332" s="2" t="s">
        <v>29</v>
      </c>
      <c r="M2332" s="2" t="s">
        <v>39</v>
      </c>
      <c r="N2332" s="2">
        <v>4</v>
      </c>
      <c r="O2332" s="2" t="str" cm="1">
        <f t="array" ref="O2332">_xlfn.IFS(HRData[[#This Row],[Performance Rating]]=1,"Very Dissatisfied",HRData[[#This Row],[Performance Rating]]=2,"Dissatisfied",HRData[[#This Row],[Performance Rating]]=3,"Neutral",HRData[[#This Row],[Performance Rating]]=4,"Satisfied",HRData[[#This Row],[Performance Rating]]=5,"Very Satisfied")</f>
        <v>Satisfied</v>
      </c>
      <c r="P2332" s="7">
        <v>35405</v>
      </c>
      <c r="Q2332" s="7">
        <v>1065</v>
      </c>
      <c r="R2332" s="2">
        <v>14</v>
      </c>
      <c r="S2332" s="2">
        <v>0</v>
      </c>
      <c r="T2332" s="2">
        <v>8</v>
      </c>
      <c r="U2332" s="2">
        <v>2</v>
      </c>
      <c r="V2332" s="2" t="str" cm="1">
        <f t="array" ref="V2332">_xlfn.IFS(HRData[[#This Row],[Job Satisfaction Level]]=1,"Very Dissatisfied",HRData[[#This Row],[Job Satisfaction Level]]=2,"Dissatisfied",HRData[[#This Row],[Job Satisfaction Level]]=3,"Neutral",HRData[[#This Row],[Job Satisfaction Level]]=4,"Satisfied",HRData[[#This Row],[Job Satisfaction Level]]=5,"Very Satisfied")</f>
        <v>Dissatisfied</v>
      </c>
      <c r="W2332" s="2" t="s">
        <v>45</v>
      </c>
      <c r="X2332" s="2" t="str">
        <f t="shared" si="146"/>
        <v>40-49</v>
      </c>
      <c r="Y2332" s="2" t="str">
        <f t="shared" si="147"/>
        <v>40-49</v>
      </c>
    </row>
    <row r="2333" spans="1:25" x14ac:dyDescent="0.25">
      <c r="A2333" s="2">
        <v>2521</v>
      </c>
      <c r="B2333" s="2" t="s">
        <v>2952</v>
      </c>
      <c r="C2333" s="2">
        <v>37</v>
      </c>
      <c r="D2333" s="2" t="s">
        <v>33</v>
      </c>
      <c r="E2333" s="2" t="s">
        <v>27</v>
      </c>
      <c r="F2333" s="2" t="s">
        <v>93</v>
      </c>
      <c r="G2333" s="5">
        <v>41973</v>
      </c>
      <c r="H2333" s="2">
        <v>9.17</v>
      </c>
      <c r="I2333" s="2">
        <f t="shared" ca="1" si="144"/>
        <v>9</v>
      </c>
      <c r="J2333" s="2" t="str">
        <f t="shared" ca="1" si="145"/>
        <v>5-10</v>
      </c>
      <c r="K2333" s="5"/>
      <c r="L2333" s="2" t="s">
        <v>48</v>
      </c>
      <c r="M2333" s="2" t="s">
        <v>39</v>
      </c>
      <c r="N2333" s="2">
        <v>1</v>
      </c>
      <c r="O2333" s="2" t="str" cm="1">
        <f t="array" ref="O2333">_xlfn.IFS(HRData[[#This Row],[Performance Rating]]=1,"Very Dissatisfied",HRData[[#This Row],[Performance Rating]]=2,"Dissatisfied",HRData[[#This Row],[Performance Rating]]=3,"Neutral",HRData[[#This Row],[Performance Rating]]=4,"Satisfied",HRData[[#This Row],[Performance Rating]]=5,"Very Satisfied")</f>
        <v>Very Dissatisfied</v>
      </c>
      <c r="P2333" s="7">
        <v>121123</v>
      </c>
      <c r="Q2333" s="7">
        <v>1067</v>
      </c>
      <c r="R2333" s="2">
        <v>11</v>
      </c>
      <c r="S2333" s="2">
        <v>0</v>
      </c>
      <c r="T2333" s="2">
        <v>5</v>
      </c>
      <c r="U2333" s="2">
        <v>3</v>
      </c>
      <c r="V2333" s="2" t="str" cm="1">
        <f t="array" ref="V2333">_xlfn.IFS(HRData[[#This Row],[Job Satisfaction Level]]=1,"Very Dissatisfied",HRData[[#This Row],[Job Satisfaction Level]]=2,"Dissatisfied",HRData[[#This Row],[Job Satisfaction Level]]=3,"Neutral",HRData[[#This Row],[Job Satisfaction Level]]=4,"Satisfied",HRData[[#This Row],[Job Satisfaction Level]]=5,"Very Satisfied")</f>
        <v>Neutral</v>
      </c>
      <c r="W2333" s="2" t="s">
        <v>40</v>
      </c>
      <c r="X2333" s="2" t="str">
        <f t="shared" si="146"/>
        <v>30-39</v>
      </c>
      <c r="Y2333" s="2" t="str">
        <f t="shared" si="147"/>
        <v>30-39</v>
      </c>
    </row>
    <row r="2334" spans="1:25" x14ac:dyDescent="0.25">
      <c r="A2334" s="2">
        <v>7564</v>
      </c>
      <c r="B2334" s="2" t="s">
        <v>2953</v>
      </c>
      <c r="C2334" s="2">
        <v>51</v>
      </c>
      <c r="D2334" s="2" t="s">
        <v>33</v>
      </c>
      <c r="E2334" s="2" t="s">
        <v>27</v>
      </c>
      <c r="F2334" s="2" t="s">
        <v>91</v>
      </c>
      <c r="G2334" s="5">
        <v>43703</v>
      </c>
      <c r="H2334" s="2">
        <v>4.43</v>
      </c>
      <c r="I2334" s="2">
        <f t="shared" ca="1" si="144"/>
        <v>4</v>
      </c>
      <c r="J2334" s="2" t="str">
        <f t="shared" ca="1" si="145"/>
        <v>3-5</v>
      </c>
      <c r="K2334" s="5"/>
      <c r="L2334" s="2" t="s">
        <v>56</v>
      </c>
      <c r="M2334" s="2" t="s">
        <v>39</v>
      </c>
      <c r="N2334" s="2">
        <v>4</v>
      </c>
      <c r="O2334" s="2" t="str" cm="1">
        <f t="array" ref="O2334">_xlfn.IFS(HRData[[#This Row],[Performance Rating]]=1,"Very Dissatisfied",HRData[[#This Row],[Performance Rating]]=2,"Dissatisfied",HRData[[#This Row],[Performance Rating]]=3,"Neutral",HRData[[#This Row],[Performance Rating]]=4,"Satisfied",HRData[[#This Row],[Performance Rating]]=5,"Very Satisfied")</f>
        <v>Satisfied</v>
      </c>
      <c r="P2334" s="7">
        <v>77015</v>
      </c>
      <c r="Q2334" s="7">
        <v>3398</v>
      </c>
      <c r="R2334" s="2">
        <v>11</v>
      </c>
      <c r="S2334" s="2">
        <v>4</v>
      </c>
      <c r="T2334" s="2">
        <v>5</v>
      </c>
      <c r="U2334" s="2">
        <v>3</v>
      </c>
      <c r="V2334" s="2" t="str" cm="1">
        <f t="array" ref="V2334">_xlfn.IFS(HRData[[#This Row],[Job Satisfaction Level]]=1,"Very Dissatisfied",HRData[[#This Row],[Job Satisfaction Level]]=2,"Dissatisfied",HRData[[#This Row],[Job Satisfaction Level]]=3,"Neutral",HRData[[#This Row],[Job Satisfaction Level]]=4,"Satisfied",HRData[[#This Row],[Job Satisfaction Level]]=5,"Very Satisfied")</f>
        <v>Neutral</v>
      </c>
      <c r="W2334" s="2" t="s">
        <v>31</v>
      </c>
      <c r="X2334" s="2" t="str">
        <f t="shared" si="146"/>
        <v>50-59</v>
      </c>
      <c r="Y2334" s="2" t="str">
        <f t="shared" si="147"/>
        <v>50-59</v>
      </c>
    </row>
    <row r="2335" spans="1:25" x14ac:dyDescent="0.25">
      <c r="A2335" s="2">
        <v>2092</v>
      </c>
      <c r="B2335" s="2" t="s">
        <v>2954</v>
      </c>
      <c r="C2335" s="2">
        <v>53</v>
      </c>
      <c r="D2335" s="2" t="s">
        <v>33</v>
      </c>
      <c r="E2335" s="2" t="s">
        <v>27</v>
      </c>
      <c r="F2335" s="2" t="s">
        <v>1161</v>
      </c>
      <c r="G2335" s="5">
        <v>45247</v>
      </c>
      <c r="H2335" s="2">
        <v>0.2</v>
      </c>
      <c r="I2335" s="2">
        <f t="shared" ca="1" si="144"/>
        <v>0</v>
      </c>
      <c r="J2335" s="2" t="str">
        <f t="shared" ca="1" si="145"/>
        <v>New</v>
      </c>
      <c r="K2335" s="5">
        <v>45305</v>
      </c>
      <c r="L2335" s="2" t="s">
        <v>48</v>
      </c>
      <c r="M2335" s="2" t="s">
        <v>30</v>
      </c>
      <c r="N2335" s="2">
        <v>4</v>
      </c>
      <c r="O2335" s="2" t="str" cm="1">
        <f t="array" ref="O2335">_xlfn.IFS(HRData[[#This Row],[Performance Rating]]=1,"Very Dissatisfied",HRData[[#This Row],[Performance Rating]]=2,"Dissatisfied",HRData[[#This Row],[Performance Rating]]=3,"Neutral",HRData[[#This Row],[Performance Rating]]=4,"Satisfied",HRData[[#This Row],[Performance Rating]]=5,"Very Satisfied")</f>
        <v>Satisfied</v>
      </c>
      <c r="P2335" s="7">
        <v>135918</v>
      </c>
      <c r="Q2335" s="7">
        <v>1183</v>
      </c>
      <c r="R2335" s="2">
        <v>5</v>
      </c>
      <c r="S2335" s="2">
        <v>1</v>
      </c>
      <c r="T2335" s="2">
        <v>5</v>
      </c>
      <c r="U2335" s="2">
        <v>2</v>
      </c>
      <c r="V2335" s="2" t="str" cm="1">
        <f t="array" ref="V2335">_xlfn.IFS(HRData[[#This Row],[Job Satisfaction Level]]=1,"Very Dissatisfied",HRData[[#This Row],[Job Satisfaction Level]]=2,"Dissatisfied",HRData[[#This Row],[Job Satisfaction Level]]=3,"Neutral",HRData[[#This Row],[Job Satisfaction Level]]=4,"Satisfied",HRData[[#This Row],[Job Satisfaction Level]]=5,"Very Satisfied")</f>
        <v>Dissatisfied</v>
      </c>
      <c r="W2335" s="2" t="s">
        <v>40</v>
      </c>
      <c r="X2335" s="2" t="str">
        <f t="shared" si="146"/>
        <v>50-59</v>
      </c>
      <c r="Y2335" s="2" t="str">
        <f t="shared" si="147"/>
        <v>50-59</v>
      </c>
    </row>
    <row r="2336" spans="1:25" x14ac:dyDescent="0.25">
      <c r="A2336" s="2">
        <v>4112</v>
      </c>
      <c r="B2336" s="2" t="s">
        <v>2955</v>
      </c>
      <c r="C2336" s="2">
        <v>49</v>
      </c>
      <c r="D2336" s="2" t="s">
        <v>33</v>
      </c>
      <c r="E2336" s="2" t="s">
        <v>37</v>
      </c>
      <c r="F2336" s="2" t="s">
        <v>1170</v>
      </c>
      <c r="G2336" s="5">
        <v>42336</v>
      </c>
      <c r="H2336" s="2">
        <v>8.17</v>
      </c>
      <c r="I2336" s="2">
        <f t="shared" ca="1" si="144"/>
        <v>8</v>
      </c>
      <c r="J2336" s="2" t="str">
        <f t="shared" ca="1" si="145"/>
        <v>5-10</v>
      </c>
      <c r="K2336" s="5"/>
      <c r="L2336" s="2" t="s">
        <v>56</v>
      </c>
      <c r="M2336" s="2" t="s">
        <v>39</v>
      </c>
      <c r="N2336" s="2">
        <v>3</v>
      </c>
      <c r="O2336" s="2" t="str" cm="1">
        <f t="array" ref="O2336">_xlfn.IFS(HRData[[#This Row],[Performance Rating]]=1,"Very Dissatisfied",HRData[[#This Row],[Performance Rating]]=2,"Dissatisfied",HRData[[#This Row],[Performance Rating]]=3,"Neutral",HRData[[#This Row],[Performance Rating]]=4,"Satisfied",HRData[[#This Row],[Performance Rating]]=5,"Very Satisfied")</f>
        <v>Neutral</v>
      </c>
      <c r="P2336" s="7">
        <v>145848</v>
      </c>
      <c r="Q2336" s="7">
        <v>1174</v>
      </c>
      <c r="R2336" s="2">
        <v>7</v>
      </c>
      <c r="S2336" s="2">
        <v>5</v>
      </c>
      <c r="T2336" s="2">
        <v>7</v>
      </c>
      <c r="U2336" s="2">
        <v>2</v>
      </c>
      <c r="V2336" s="2" t="str" cm="1">
        <f t="array" ref="V2336">_xlfn.IFS(HRData[[#This Row],[Job Satisfaction Level]]=1,"Very Dissatisfied",HRData[[#This Row],[Job Satisfaction Level]]=2,"Dissatisfied",HRData[[#This Row],[Job Satisfaction Level]]=3,"Neutral",HRData[[#This Row],[Job Satisfaction Level]]=4,"Satisfied",HRData[[#This Row],[Job Satisfaction Level]]=5,"Very Satisfied")</f>
        <v>Dissatisfied</v>
      </c>
      <c r="W2336" s="2" t="s">
        <v>31</v>
      </c>
      <c r="X2336" s="2" t="str">
        <f t="shared" si="146"/>
        <v>40-49</v>
      </c>
      <c r="Y2336" s="2" t="str">
        <f t="shared" si="147"/>
        <v>40-49</v>
      </c>
    </row>
    <row r="2337" spans="1:25" x14ac:dyDescent="0.25">
      <c r="A2337" s="2">
        <v>9321</v>
      </c>
      <c r="B2337" s="2" t="s">
        <v>2956</v>
      </c>
      <c r="C2337" s="2">
        <v>44</v>
      </c>
      <c r="D2337" s="2" t="s">
        <v>33</v>
      </c>
      <c r="E2337" s="2" t="s">
        <v>37</v>
      </c>
      <c r="F2337" s="2" t="s">
        <v>332</v>
      </c>
      <c r="G2337" s="5">
        <v>45301</v>
      </c>
      <c r="H2337" s="2">
        <v>0.05</v>
      </c>
      <c r="I2337" s="2">
        <f t="shared" ca="1" si="144"/>
        <v>0</v>
      </c>
      <c r="J2337" s="2" t="str">
        <f t="shared" ca="1" si="145"/>
        <v>New</v>
      </c>
      <c r="K2337" s="5">
        <v>45311</v>
      </c>
      <c r="L2337" s="2" t="s">
        <v>48</v>
      </c>
      <c r="M2337" s="2" t="s">
        <v>30</v>
      </c>
      <c r="N2337" s="2">
        <v>1</v>
      </c>
      <c r="O2337" s="2" t="str" cm="1">
        <f t="array" ref="O2337">_xlfn.IFS(HRData[[#This Row],[Performance Rating]]=1,"Very Dissatisfied",HRData[[#This Row],[Performance Rating]]=2,"Dissatisfied",HRData[[#This Row],[Performance Rating]]=3,"Neutral",HRData[[#This Row],[Performance Rating]]=4,"Satisfied",HRData[[#This Row],[Performance Rating]]=5,"Very Satisfied")</f>
        <v>Very Dissatisfied</v>
      </c>
      <c r="P2337" s="7">
        <v>82393</v>
      </c>
      <c r="Q2337" s="7">
        <v>2307</v>
      </c>
      <c r="R2337" s="2">
        <v>6</v>
      </c>
      <c r="S2337" s="2">
        <v>10</v>
      </c>
      <c r="T2337" s="2">
        <v>10</v>
      </c>
      <c r="U2337" s="2">
        <v>5</v>
      </c>
      <c r="V2337" s="2" t="str" cm="1">
        <f t="array" ref="V2337">_xlfn.IFS(HRData[[#This Row],[Job Satisfaction Level]]=1,"Very Dissatisfied",HRData[[#This Row],[Job Satisfaction Level]]=2,"Dissatisfied",HRData[[#This Row],[Job Satisfaction Level]]=3,"Neutral",HRData[[#This Row],[Job Satisfaction Level]]=4,"Satisfied",HRData[[#This Row],[Job Satisfaction Level]]=5,"Very Satisfied")</f>
        <v>Very Satisfied</v>
      </c>
      <c r="W2337" s="2" t="s">
        <v>45</v>
      </c>
      <c r="X2337" s="2" t="str">
        <f t="shared" si="146"/>
        <v>40-49</v>
      </c>
      <c r="Y2337" s="2" t="str">
        <f t="shared" si="147"/>
        <v>40-49</v>
      </c>
    </row>
    <row r="2338" spans="1:25" x14ac:dyDescent="0.25">
      <c r="A2338" s="2">
        <v>5113</v>
      </c>
      <c r="B2338" s="2" t="s">
        <v>2957</v>
      </c>
      <c r="C2338" s="2">
        <v>57</v>
      </c>
      <c r="D2338" s="2" t="s">
        <v>33</v>
      </c>
      <c r="E2338" s="2" t="s">
        <v>37</v>
      </c>
      <c r="F2338" s="2" t="s">
        <v>426</v>
      </c>
      <c r="G2338" s="5">
        <v>42996</v>
      </c>
      <c r="H2338" s="2">
        <v>6.36</v>
      </c>
      <c r="I2338" s="2">
        <f t="shared" ca="1" si="144"/>
        <v>6</v>
      </c>
      <c r="J2338" s="2" t="str">
        <f t="shared" ca="1" si="145"/>
        <v>5-10</v>
      </c>
      <c r="K2338" s="5"/>
      <c r="L2338" s="2" t="s">
        <v>29</v>
      </c>
      <c r="M2338" s="2" t="s">
        <v>39</v>
      </c>
      <c r="N2338" s="2">
        <v>2</v>
      </c>
      <c r="O2338" s="2" t="str" cm="1">
        <f t="array" ref="O2338">_xlfn.IFS(HRData[[#This Row],[Performance Rating]]=1,"Very Dissatisfied",HRData[[#This Row],[Performance Rating]]=2,"Dissatisfied",HRData[[#This Row],[Performance Rating]]=3,"Neutral",HRData[[#This Row],[Performance Rating]]=4,"Satisfied",HRData[[#This Row],[Performance Rating]]=5,"Very Satisfied")</f>
        <v>Dissatisfied</v>
      </c>
      <c r="P2338" s="7">
        <v>148184</v>
      </c>
      <c r="Q2338" s="7">
        <v>8902</v>
      </c>
      <c r="R2338" s="2">
        <v>8</v>
      </c>
      <c r="S2338" s="2">
        <v>10</v>
      </c>
      <c r="T2338" s="2">
        <v>8</v>
      </c>
      <c r="U2338" s="2">
        <v>2</v>
      </c>
      <c r="V2338" s="2" t="str" cm="1">
        <f t="array" ref="V2338">_xlfn.IFS(HRData[[#This Row],[Job Satisfaction Level]]=1,"Very Dissatisfied",HRData[[#This Row],[Job Satisfaction Level]]=2,"Dissatisfied",HRData[[#This Row],[Job Satisfaction Level]]=3,"Neutral",HRData[[#This Row],[Job Satisfaction Level]]=4,"Satisfied",HRData[[#This Row],[Job Satisfaction Level]]=5,"Very Satisfied")</f>
        <v>Dissatisfied</v>
      </c>
      <c r="W2338" s="2" t="s">
        <v>31</v>
      </c>
      <c r="X2338" s="2" t="str">
        <f t="shared" si="146"/>
        <v>50-59</v>
      </c>
      <c r="Y2338" s="2" t="str">
        <f t="shared" si="147"/>
        <v>50-59</v>
      </c>
    </row>
    <row r="2339" spans="1:25" x14ac:dyDescent="0.25">
      <c r="A2339" s="2">
        <v>2850</v>
      </c>
      <c r="B2339" s="2" t="s">
        <v>2958</v>
      </c>
      <c r="C2339" s="2">
        <v>34</v>
      </c>
      <c r="D2339" s="2" t="s">
        <v>33</v>
      </c>
      <c r="E2339" s="2" t="s">
        <v>37</v>
      </c>
      <c r="F2339" s="2" t="s">
        <v>235</v>
      </c>
      <c r="G2339" s="5">
        <v>43636</v>
      </c>
      <c r="H2339" s="2">
        <v>4.6100000000000003</v>
      </c>
      <c r="I2339" s="2">
        <f t="shared" ca="1" si="144"/>
        <v>4</v>
      </c>
      <c r="J2339" s="2" t="str">
        <f t="shared" ca="1" si="145"/>
        <v>3-5</v>
      </c>
      <c r="K2339" s="5"/>
      <c r="L2339" s="2" t="s">
        <v>29</v>
      </c>
      <c r="M2339" s="2" t="s">
        <v>39</v>
      </c>
      <c r="N2339" s="2">
        <v>3</v>
      </c>
      <c r="O2339" s="2" t="str" cm="1">
        <f t="array" ref="O2339">_xlfn.IFS(HRData[[#This Row],[Performance Rating]]=1,"Very Dissatisfied",HRData[[#This Row],[Performance Rating]]=2,"Dissatisfied",HRData[[#This Row],[Performance Rating]]=3,"Neutral",HRData[[#This Row],[Performance Rating]]=4,"Satisfied",HRData[[#This Row],[Performance Rating]]=5,"Very Satisfied")</f>
        <v>Neutral</v>
      </c>
      <c r="P2339" s="7">
        <v>126357</v>
      </c>
      <c r="Q2339" s="7">
        <v>1239</v>
      </c>
      <c r="R2339" s="2">
        <v>8</v>
      </c>
      <c r="S2339" s="2">
        <v>0</v>
      </c>
      <c r="T2339" s="2">
        <v>5</v>
      </c>
      <c r="U2339" s="2">
        <v>5</v>
      </c>
      <c r="V2339" s="2" t="str" cm="1">
        <f t="array" ref="V2339">_xlfn.IFS(HRData[[#This Row],[Job Satisfaction Level]]=1,"Very Dissatisfied",HRData[[#This Row],[Job Satisfaction Level]]=2,"Dissatisfied",HRData[[#This Row],[Job Satisfaction Level]]=3,"Neutral",HRData[[#This Row],[Job Satisfaction Level]]=4,"Satisfied",HRData[[#This Row],[Job Satisfaction Level]]=5,"Very Satisfied")</f>
        <v>Very Satisfied</v>
      </c>
      <c r="W2339" s="2" t="s">
        <v>31</v>
      </c>
      <c r="X2339" s="2" t="str">
        <f t="shared" si="146"/>
        <v>30-39</v>
      </c>
      <c r="Y2339" s="2" t="str">
        <f t="shared" si="147"/>
        <v>30-39</v>
      </c>
    </row>
    <row r="2340" spans="1:25" x14ac:dyDescent="0.25">
      <c r="A2340" s="2">
        <v>9158</v>
      </c>
      <c r="B2340" s="2" t="s">
        <v>2959</v>
      </c>
      <c r="C2340" s="2">
        <v>35</v>
      </c>
      <c r="D2340" s="2" t="s">
        <v>33</v>
      </c>
      <c r="E2340" s="2" t="s">
        <v>50</v>
      </c>
      <c r="F2340" s="2" t="s">
        <v>1019</v>
      </c>
      <c r="G2340" s="5">
        <v>44920</v>
      </c>
      <c r="H2340" s="2">
        <v>1.0900000000000001</v>
      </c>
      <c r="I2340" s="2">
        <f t="shared" ca="1" si="144"/>
        <v>1</v>
      </c>
      <c r="J2340" s="2" t="str">
        <f t="shared" ca="1" si="145"/>
        <v>1-3</v>
      </c>
      <c r="K2340" s="5"/>
      <c r="L2340" s="2" t="s">
        <v>44</v>
      </c>
      <c r="M2340" s="2" t="s">
        <v>39</v>
      </c>
      <c r="N2340" s="2">
        <v>3</v>
      </c>
      <c r="O2340" s="2" t="str" cm="1">
        <f t="array" ref="O2340">_xlfn.IFS(HRData[[#This Row],[Performance Rating]]=1,"Very Dissatisfied",HRData[[#This Row],[Performance Rating]]=2,"Dissatisfied",HRData[[#This Row],[Performance Rating]]=3,"Neutral",HRData[[#This Row],[Performance Rating]]=4,"Satisfied",HRData[[#This Row],[Performance Rating]]=5,"Very Satisfied")</f>
        <v>Neutral</v>
      </c>
      <c r="P2340" s="7">
        <v>31688</v>
      </c>
      <c r="Q2340" s="7">
        <v>3334</v>
      </c>
      <c r="R2340" s="2">
        <v>9</v>
      </c>
      <c r="S2340" s="2">
        <v>5</v>
      </c>
      <c r="T2340" s="2">
        <v>5</v>
      </c>
      <c r="U2340" s="2">
        <v>3</v>
      </c>
      <c r="V2340" s="2" t="str" cm="1">
        <f t="array" ref="V2340">_xlfn.IFS(HRData[[#This Row],[Job Satisfaction Level]]=1,"Very Dissatisfied",HRData[[#This Row],[Job Satisfaction Level]]=2,"Dissatisfied",HRData[[#This Row],[Job Satisfaction Level]]=3,"Neutral",HRData[[#This Row],[Job Satisfaction Level]]=4,"Satisfied",HRData[[#This Row],[Job Satisfaction Level]]=5,"Very Satisfied")</f>
        <v>Neutral</v>
      </c>
      <c r="W2340" s="2" t="s">
        <v>31</v>
      </c>
      <c r="X2340" s="2" t="str">
        <f t="shared" si="146"/>
        <v>30-39</v>
      </c>
      <c r="Y2340" s="2" t="str">
        <f t="shared" si="147"/>
        <v>30-39</v>
      </c>
    </row>
    <row r="2341" spans="1:25" x14ac:dyDescent="0.25">
      <c r="A2341" s="2">
        <v>5501</v>
      </c>
      <c r="B2341" s="2" t="s">
        <v>2960</v>
      </c>
      <c r="C2341" s="2">
        <v>39</v>
      </c>
      <c r="D2341" s="2" t="s">
        <v>33</v>
      </c>
      <c r="E2341" s="2" t="s">
        <v>42</v>
      </c>
      <c r="F2341" s="2" t="s">
        <v>347</v>
      </c>
      <c r="G2341" s="5">
        <v>41951</v>
      </c>
      <c r="H2341" s="2">
        <v>9.23</v>
      </c>
      <c r="I2341" s="2">
        <f t="shared" ca="1" si="144"/>
        <v>7</v>
      </c>
      <c r="J2341" s="2" t="str">
        <f t="shared" ca="1" si="145"/>
        <v>5-10</v>
      </c>
      <c r="K2341" s="5">
        <v>44850</v>
      </c>
      <c r="L2341" s="2" t="s">
        <v>56</v>
      </c>
      <c r="M2341" s="2" t="s">
        <v>30</v>
      </c>
      <c r="N2341" s="2">
        <v>4</v>
      </c>
      <c r="O2341" s="2" t="str" cm="1">
        <f t="array" ref="O2341">_xlfn.IFS(HRData[[#This Row],[Performance Rating]]=1,"Very Dissatisfied",HRData[[#This Row],[Performance Rating]]=2,"Dissatisfied",HRData[[#This Row],[Performance Rating]]=3,"Neutral",HRData[[#This Row],[Performance Rating]]=4,"Satisfied",HRData[[#This Row],[Performance Rating]]=5,"Very Satisfied")</f>
        <v>Satisfied</v>
      </c>
      <c r="P2341" s="7">
        <v>89654</v>
      </c>
      <c r="Q2341" s="7">
        <v>8713</v>
      </c>
      <c r="R2341" s="2">
        <v>14</v>
      </c>
      <c r="S2341" s="2">
        <v>3</v>
      </c>
      <c r="T2341" s="2">
        <v>2</v>
      </c>
      <c r="U2341" s="2">
        <v>3</v>
      </c>
      <c r="V2341" s="2" t="str" cm="1">
        <f t="array" ref="V2341">_xlfn.IFS(HRData[[#This Row],[Job Satisfaction Level]]=1,"Very Dissatisfied",HRData[[#This Row],[Job Satisfaction Level]]=2,"Dissatisfied",HRData[[#This Row],[Job Satisfaction Level]]=3,"Neutral",HRData[[#This Row],[Job Satisfaction Level]]=4,"Satisfied",HRData[[#This Row],[Job Satisfaction Level]]=5,"Very Satisfied")</f>
        <v>Neutral</v>
      </c>
      <c r="W2341" s="2" t="s">
        <v>40</v>
      </c>
      <c r="X2341" s="2" t="str">
        <f t="shared" si="146"/>
        <v>30-39</v>
      </c>
      <c r="Y2341" s="2" t="str">
        <f t="shared" si="147"/>
        <v>30-39</v>
      </c>
    </row>
    <row r="2342" spans="1:25" x14ac:dyDescent="0.25">
      <c r="A2342" s="2">
        <v>4998</v>
      </c>
      <c r="B2342" s="2" t="s">
        <v>2961</v>
      </c>
      <c r="C2342" s="2">
        <v>20</v>
      </c>
      <c r="D2342" s="2" t="s">
        <v>33</v>
      </c>
      <c r="E2342" s="2" t="s">
        <v>37</v>
      </c>
      <c r="F2342" s="2" t="s">
        <v>2508</v>
      </c>
      <c r="G2342" s="5">
        <v>44216</v>
      </c>
      <c r="H2342" s="2">
        <v>3.02</v>
      </c>
      <c r="I2342" s="2">
        <f t="shared" ca="1" si="144"/>
        <v>3</v>
      </c>
      <c r="J2342" s="2" t="str">
        <f t="shared" ca="1" si="145"/>
        <v>3-5</v>
      </c>
      <c r="K2342" s="5"/>
      <c r="L2342" s="2" t="s">
        <v>56</v>
      </c>
      <c r="M2342" s="2" t="s">
        <v>39</v>
      </c>
      <c r="N2342" s="2">
        <v>1</v>
      </c>
      <c r="O2342" s="2" t="str" cm="1">
        <f t="array" ref="O2342">_xlfn.IFS(HRData[[#This Row],[Performance Rating]]=1,"Very Dissatisfied",HRData[[#This Row],[Performance Rating]]=2,"Dissatisfied",HRData[[#This Row],[Performance Rating]]=3,"Neutral",HRData[[#This Row],[Performance Rating]]=4,"Satisfied",HRData[[#This Row],[Performance Rating]]=5,"Very Satisfied")</f>
        <v>Very Dissatisfied</v>
      </c>
      <c r="P2342" s="7">
        <v>69753</v>
      </c>
      <c r="Q2342" s="7">
        <v>1043</v>
      </c>
      <c r="R2342" s="2">
        <v>3</v>
      </c>
      <c r="S2342" s="2">
        <v>1</v>
      </c>
      <c r="T2342" s="2">
        <v>1</v>
      </c>
      <c r="U2342" s="2">
        <v>5</v>
      </c>
      <c r="V2342" s="2" t="str" cm="1">
        <f t="array" ref="V2342">_xlfn.IFS(HRData[[#This Row],[Job Satisfaction Level]]=1,"Very Dissatisfied",HRData[[#This Row],[Job Satisfaction Level]]=2,"Dissatisfied",HRData[[#This Row],[Job Satisfaction Level]]=3,"Neutral",HRData[[#This Row],[Job Satisfaction Level]]=4,"Satisfied",HRData[[#This Row],[Job Satisfaction Level]]=5,"Very Satisfied")</f>
        <v>Very Satisfied</v>
      </c>
      <c r="W2342" s="2" t="s">
        <v>40</v>
      </c>
      <c r="X2342" s="2" t="str">
        <f t="shared" si="146"/>
        <v>20-29</v>
      </c>
      <c r="Y2342" s="2" t="str">
        <f t="shared" si="147"/>
        <v>20-29</v>
      </c>
    </row>
    <row r="2343" spans="1:25" x14ac:dyDescent="0.25">
      <c r="A2343" s="2">
        <v>8351</v>
      </c>
      <c r="B2343" s="2" t="s">
        <v>2962</v>
      </c>
      <c r="C2343" s="2">
        <v>44</v>
      </c>
      <c r="D2343" s="2" t="s">
        <v>33</v>
      </c>
      <c r="E2343" s="2" t="s">
        <v>27</v>
      </c>
      <c r="F2343" s="2" t="s">
        <v>1036</v>
      </c>
      <c r="G2343" s="5">
        <v>41972</v>
      </c>
      <c r="H2343" s="2">
        <v>9.17</v>
      </c>
      <c r="I2343" s="2">
        <f t="shared" ca="1" si="144"/>
        <v>9</v>
      </c>
      <c r="J2343" s="2" t="str">
        <f t="shared" ca="1" si="145"/>
        <v>5-10</v>
      </c>
      <c r="K2343" s="5"/>
      <c r="L2343" s="2" t="s">
        <v>56</v>
      </c>
      <c r="M2343" s="2" t="s">
        <v>39</v>
      </c>
      <c r="N2343" s="2">
        <v>3</v>
      </c>
      <c r="O2343" s="2" t="str" cm="1">
        <f t="array" ref="O2343">_xlfn.IFS(HRData[[#This Row],[Performance Rating]]=1,"Very Dissatisfied",HRData[[#This Row],[Performance Rating]]=2,"Dissatisfied",HRData[[#This Row],[Performance Rating]]=3,"Neutral",HRData[[#This Row],[Performance Rating]]=4,"Satisfied",HRData[[#This Row],[Performance Rating]]=5,"Very Satisfied")</f>
        <v>Neutral</v>
      </c>
      <c r="P2343" s="7">
        <v>144659</v>
      </c>
      <c r="Q2343" s="7">
        <v>4827</v>
      </c>
      <c r="R2343" s="2">
        <v>16</v>
      </c>
      <c r="S2343" s="2">
        <v>1</v>
      </c>
      <c r="T2343" s="2">
        <v>0</v>
      </c>
      <c r="U2343" s="2">
        <v>3</v>
      </c>
      <c r="V2343" s="2" t="str" cm="1">
        <f t="array" ref="V2343">_xlfn.IFS(HRData[[#This Row],[Job Satisfaction Level]]=1,"Very Dissatisfied",HRData[[#This Row],[Job Satisfaction Level]]=2,"Dissatisfied",HRData[[#This Row],[Job Satisfaction Level]]=3,"Neutral",HRData[[#This Row],[Job Satisfaction Level]]=4,"Satisfied",HRData[[#This Row],[Job Satisfaction Level]]=5,"Very Satisfied")</f>
        <v>Neutral</v>
      </c>
      <c r="W2343" s="2" t="s">
        <v>45</v>
      </c>
      <c r="X2343" s="2" t="str">
        <f t="shared" si="146"/>
        <v>40-49</v>
      </c>
      <c r="Y2343" s="2" t="str">
        <f t="shared" si="147"/>
        <v>40-49</v>
      </c>
    </row>
    <row r="2344" spans="1:25" x14ac:dyDescent="0.25">
      <c r="A2344" s="2">
        <v>5142</v>
      </c>
      <c r="B2344" s="2" t="s">
        <v>2963</v>
      </c>
      <c r="C2344" s="2">
        <v>40</v>
      </c>
      <c r="D2344" s="2" t="s">
        <v>33</v>
      </c>
      <c r="E2344" s="2" t="s">
        <v>42</v>
      </c>
      <c r="F2344" s="2" t="s">
        <v>473</v>
      </c>
      <c r="G2344" s="5">
        <v>41758</v>
      </c>
      <c r="H2344" s="2">
        <v>9.76</v>
      </c>
      <c r="I2344" s="2">
        <f t="shared" ca="1" si="144"/>
        <v>1</v>
      </c>
      <c r="J2344" s="2" t="str">
        <f t="shared" ca="1" si="145"/>
        <v>1-3</v>
      </c>
      <c r="K2344" s="5">
        <v>42424</v>
      </c>
      <c r="L2344" s="2" t="s">
        <v>29</v>
      </c>
      <c r="M2344" s="2" t="s">
        <v>30</v>
      </c>
      <c r="N2344" s="2">
        <v>5</v>
      </c>
      <c r="O2344" s="2" t="str" cm="1">
        <f t="array" ref="O2344">_xlfn.IFS(HRData[[#This Row],[Performance Rating]]=1,"Very Dissatisfied",HRData[[#This Row],[Performance Rating]]=2,"Dissatisfied",HRData[[#This Row],[Performance Rating]]=3,"Neutral",HRData[[#This Row],[Performance Rating]]=4,"Satisfied",HRData[[#This Row],[Performance Rating]]=5,"Very Satisfied")</f>
        <v>Very Satisfied</v>
      </c>
      <c r="P2344" s="7">
        <v>107707</v>
      </c>
      <c r="Q2344" s="7">
        <v>1936</v>
      </c>
      <c r="R2344" s="2">
        <v>20</v>
      </c>
      <c r="S2344" s="2">
        <v>6</v>
      </c>
      <c r="T2344" s="2">
        <v>9</v>
      </c>
      <c r="U2344" s="2">
        <v>1</v>
      </c>
      <c r="V2344" s="2" t="str" cm="1">
        <f t="array" ref="V23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44" s="2" t="s">
        <v>40</v>
      </c>
      <c r="X2344" s="2" t="str">
        <f t="shared" si="146"/>
        <v>40-49</v>
      </c>
      <c r="Y2344" s="2" t="str">
        <f t="shared" si="147"/>
        <v>40-49</v>
      </c>
    </row>
    <row r="2345" spans="1:25" x14ac:dyDescent="0.25">
      <c r="A2345" s="2">
        <v>5094</v>
      </c>
      <c r="B2345" s="2" t="s">
        <v>2964</v>
      </c>
      <c r="C2345" s="2">
        <v>33</v>
      </c>
      <c r="D2345" s="2" t="s">
        <v>33</v>
      </c>
      <c r="E2345" s="2" t="s">
        <v>34</v>
      </c>
      <c r="F2345" s="2" t="s">
        <v>2965</v>
      </c>
      <c r="G2345" s="5">
        <v>44094</v>
      </c>
      <c r="H2345" s="2">
        <v>3.36</v>
      </c>
      <c r="I2345" s="2">
        <f t="shared" ca="1" si="144"/>
        <v>2</v>
      </c>
      <c r="J2345" s="2" t="str">
        <f t="shared" ca="1" si="145"/>
        <v>1-3</v>
      </c>
      <c r="K2345" s="5">
        <v>45054</v>
      </c>
      <c r="L2345" s="2" t="s">
        <v>44</v>
      </c>
      <c r="M2345" s="2" t="s">
        <v>30</v>
      </c>
      <c r="N2345" s="2">
        <v>1</v>
      </c>
      <c r="O2345" s="2" t="str" cm="1">
        <f t="array" ref="O2345">_xlfn.IFS(HRData[[#This Row],[Performance Rating]]=1,"Very Dissatisfied",HRData[[#This Row],[Performance Rating]]=2,"Dissatisfied",HRData[[#This Row],[Performance Rating]]=3,"Neutral",HRData[[#This Row],[Performance Rating]]=4,"Satisfied",HRData[[#This Row],[Performance Rating]]=5,"Very Satisfied")</f>
        <v>Very Dissatisfied</v>
      </c>
      <c r="P2345" s="7">
        <v>80702</v>
      </c>
      <c r="Q2345" s="7">
        <v>8743</v>
      </c>
      <c r="R2345" s="2">
        <v>0</v>
      </c>
      <c r="S2345" s="2">
        <v>1</v>
      </c>
      <c r="T2345" s="2">
        <v>1</v>
      </c>
      <c r="U2345" s="2">
        <v>5</v>
      </c>
      <c r="V2345" s="2" t="str" cm="1">
        <f t="array" ref="V2345">_xlfn.IFS(HRData[[#This Row],[Job Satisfaction Level]]=1,"Very Dissatisfied",HRData[[#This Row],[Job Satisfaction Level]]=2,"Dissatisfied",HRData[[#This Row],[Job Satisfaction Level]]=3,"Neutral",HRData[[#This Row],[Job Satisfaction Level]]=4,"Satisfied",HRData[[#This Row],[Job Satisfaction Level]]=5,"Very Satisfied")</f>
        <v>Very Satisfied</v>
      </c>
      <c r="W2345" s="2" t="s">
        <v>31</v>
      </c>
      <c r="X2345" s="2" t="str">
        <f t="shared" si="146"/>
        <v>30-39</v>
      </c>
      <c r="Y2345" s="2" t="str">
        <f t="shared" si="147"/>
        <v>30-39</v>
      </c>
    </row>
    <row r="2346" spans="1:25" x14ac:dyDescent="0.25">
      <c r="A2346" s="2">
        <v>3706</v>
      </c>
      <c r="B2346" s="2" t="s">
        <v>2966</v>
      </c>
      <c r="C2346" s="2">
        <v>42</v>
      </c>
      <c r="D2346" s="2" t="s">
        <v>33</v>
      </c>
      <c r="E2346" s="2" t="s">
        <v>50</v>
      </c>
      <c r="F2346" s="2" t="s">
        <v>806</v>
      </c>
      <c r="G2346" s="5">
        <v>42415</v>
      </c>
      <c r="H2346" s="2">
        <v>7.96</v>
      </c>
      <c r="I2346" s="2">
        <f t="shared" ca="1" si="144"/>
        <v>1</v>
      </c>
      <c r="J2346" s="2" t="str">
        <f t="shared" ca="1" si="145"/>
        <v>1-3</v>
      </c>
      <c r="K2346" s="5">
        <v>42917</v>
      </c>
      <c r="L2346" s="2" t="s">
        <v>48</v>
      </c>
      <c r="M2346" s="2" t="s">
        <v>30</v>
      </c>
      <c r="N2346" s="2">
        <v>5</v>
      </c>
      <c r="O2346" s="2" t="str" cm="1">
        <f t="array" ref="O2346">_xlfn.IFS(HRData[[#This Row],[Performance Rating]]=1,"Very Dissatisfied",HRData[[#This Row],[Performance Rating]]=2,"Dissatisfied",HRData[[#This Row],[Performance Rating]]=3,"Neutral",HRData[[#This Row],[Performance Rating]]=4,"Satisfied",HRData[[#This Row],[Performance Rating]]=5,"Very Satisfied")</f>
        <v>Very Satisfied</v>
      </c>
      <c r="P2346" s="7">
        <v>130024</v>
      </c>
      <c r="Q2346" s="7">
        <v>9791</v>
      </c>
      <c r="R2346" s="2">
        <v>4</v>
      </c>
      <c r="S2346" s="2">
        <v>1</v>
      </c>
      <c r="T2346" s="2">
        <v>9</v>
      </c>
      <c r="U2346" s="2">
        <v>4</v>
      </c>
      <c r="V2346" s="2" t="str" cm="1">
        <f t="array" ref="V2346">_xlfn.IFS(HRData[[#This Row],[Job Satisfaction Level]]=1,"Very Dissatisfied",HRData[[#This Row],[Job Satisfaction Level]]=2,"Dissatisfied",HRData[[#This Row],[Job Satisfaction Level]]=3,"Neutral",HRData[[#This Row],[Job Satisfaction Level]]=4,"Satisfied",HRData[[#This Row],[Job Satisfaction Level]]=5,"Very Satisfied")</f>
        <v>Satisfied</v>
      </c>
      <c r="W2346" s="2" t="s">
        <v>45</v>
      </c>
      <c r="X2346" s="2" t="str">
        <f t="shared" si="146"/>
        <v>40-49</v>
      </c>
      <c r="Y2346" s="2" t="str">
        <f t="shared" si="147"/>
        <v>40-49</v>
      </c>
    </row>
    <row r="2347" spans="1:25" x14ac:dyDescent="0.25">
      <c r="A2347" s="2">
        <v>8777</v>
      </c>
      <c r="B2347" s="2" t="s">
        <v>2967</v>
      </c>
      <c r="C2347" s="2">
        <v>36</v>
      </c>
      <c r="D2347" s="2" t="s">
        <v>33</v>
      </c>
      <c r="E2347" s="2" t="s">
        <v>34</v>
      </c>
      <c r="F2347" s="2" t="s">
        <v>842</v>
      </c>
      <c r="G2347" s="5">
        <v>43138</v>
      </c>
      <c r="H2347" s="2">
        <v>5.98</v>
      </c>
      <c r="I2347" s="2">
        <f t="shared" ca="1" si="144"/>
        <v>6</v>
      </c>
      <c r="J2347" s="2" t="str">
        <f t="shared" ca="1" si="145"/>
        <v>5-10</v>
      </c>
      <c r="K2347" s="5"/>
      <c r="L2347" s="2" t="s">
        <v>44</v>
      </c>
      <c r="M2347" s="2" t="s">
        <v>39</v>
      </c>
      <c r="N2347" s="2">
        <v>2</v>
      </c>
      <c r="O2347" s="2" t="str" cm="1">
        <f t="array" ref="O2347">_xlfn.IFS(HRData[[#This Row],[Performance Rating]]=1,"Very Dissatisfied",HRData[[#This Row],[Performance Rating]]=2,"Dissatisfied",HRData[[#This Row],[Performance Rating]]=3,"Neutral",HRData[[#This Row],[Performance Rating]]=4,"Satisfied",HRData[[#This Row],[Performance Rating]]=5,"Very Satisfied")</f>
        <v>Dissatisfied</v>
      </c>
      <c r="P2347" s="7">
        <v>80904</v>
      </c>
      <c r="Q2347" s="7">
        <v>9842</v>
      </c>
      <c r="R2347" s="2">
        <v>13</v>
      </c>
      <c r="S2347" s="2">
        <v>8</v>
      </c>
      <c r="T2347" s="2">
        <v>3</v>
      </c>
      <c r="U2347" s="2">
        <v>5</v>
      </c>
      <c r="V2347" s="2" t="str" cm="1">
        <f t="array" ref="V2347">_xlfn.IFS(HRData[[#This Row],[Job Satisfaction Level]]=1,"Very Dissatisfied",HRData[[#This Row],[Job Satisfaction Level]]=2,"Dissatisfied",HRData[[#This Row],[Job Satisfaction Level]]=3,"Neutral",HRData[[#This Row],[Job Satisfaction Level]]=4,"Satisfied",HRData[[#This Row],[Job Satisfaction Level]]=5,"Very Satisfied")</f>
        <v>Very Satisfied</v>
      </c>
      <c r="W2347" s="2" t="s">
        <v>31</v>
      </c>
      <c r="X2347" s="2" t="str">
        <f t="shared" si="146"/>
        <v>30-39</v>
      </c>
      <c r="Y2347" s="2" t="str">
        <f t="shared" si="147"/>
        <v>30-39</v>
      </c>
    </row>
    <row r="2348" spans="1:25" x14ac:dyDescent="0.25">
      <c r="A2348" s="2">
        <v>7386</v>
      </c>
      <c r="B2348" s="2" t="s">
        <v>2968</v>
      </c>
      <c r="C2348" s="2">
        <v>44</v>
      </c>
      <c r="D2348" s="2" t="s">
        <v>33</v>
      </c>
      <c r="E2348" s="2" t="s">
        <v>27</v>
      </c>
      <c r="F2348" s="2" t="s">
        <v>269</v>
      </c>
      <c r="G2348" s="5">
        <v>44072</v>
      </c>
      <c r="H2348" s="2">
        <v>3.42</v>
      </c>
      <c r="I2348" s="2">
        <f t="shared" ca="1" si="144"/>
        <v>0</v>
      </c>
      <c r="J2348" s="2" t="str">
        <f t="shared" ca="1" si="145"/>
        <v>New</v>
      </c>
      <c r="K2348" s="5">
        <v>44313</v>
      </c>
      <c r="L2348" s="2" t="s">
        <v>56</v>
      </c>
      <c r="M2348" s="2" t="s">
        <v>30</v>
      </c>
      <c r="N2348" s="2">
        <v>1</v>
      </c>
      <c r="O2348" s="2" t="str" cm="1">
        <f t="array" ref="O2348">_xlfn.IFS(HRData[[#This Row],[Performance Rating]]=1,"Very Dissatisfied",HRData[[#This Row],[Performance Rating]]=2,"Dissatisfied",HRData[[#This Row],[Performance Rating]]=3,"Neutral",HRData[[#This Row],[Performance Rating]]=4,"Satisfied",HRData[[#This Row],[Performance Rating]]=5,"Very Satisfied")</f>
        <v>Very Dissatisfied</v>
      </c>
      <c r="P2348" s="7">
        <v>105164</v>
      </c>
      <c r="Q2348" s="7">
        <v>1128</v>
      </c>
      <c r="R2348" s="2">
        <v>11</v>
      </c>
      <c r="S2348" s="2">
        <v>2</v>
      </c>
      <c r="T2348" s="2">
        <v>4</v>
      </c>
      <c r="U2348" s="2">
        <v>1</v>
      </c>
      <c r="V2348" s="2" t="str" cm="1">
        <f t="array" ref="V23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48" s="2" t="s">
        <v>31</v>
      </c>
      <c r="X2348" s="2" t="str">
        <f t="shared" si="146"/>
        <v>40-49</v>
      </c>
      <c r="Y2348" s="2" t="str">
        <f t="shared" si="147"/>
        <v>40-49</v>
      </c>
    </row>
    <row r="2349" spans="1:25" x14ac:dyDescent="0.25">
      <c r="A2349" s="2">
        <v>8137</v>
      </c>
      <c r="B2349" s="2" t="s">
        <v>2969</v>
      </c>
      <c r="C2349" s="2">
        <v>37</v>
      </c>
      <c r="D2349" s="2" t="s">
        <v>33</v>
      </c>
      <c r="E2349" s="2" t="s">
        <v>42</v>
      </c>
      <c r="F2349" s="2" t="s">
        <v>155</v>
      </c>
      <c r="G2349" s="5">
        <v>43394</v>
      </c>
      <c r="H2349" s="2">
        <v>5.27</v>
      </c>
      <c r="I2349" s="2">
        <f t="shared" ca="1" si="144"/>
        <v>1</v>
      </c>
      <c r="J2349" s="2" t="str">
        <f t="shared" ca="1" si="145"/>
        <v>1-3</v>
      </c>
      <c r="K2349" s="5">
        <v>43841</v>
      </c>
      <c r="L2349" s="2" t="s">
        <v>44</v>
      </c>
      <c r="M2349" s="2" t="s">
        <v>30</v>
      </c>
      <c r="N2349" s="2">
        <v>5</v>
      </c>
      <c r="O2349" s="2" t="str" cm="1">
        <f t="array" ref="O2349">_xlfn.IFS(HRData[[#This Row],[Performance Rating]]=1,"Very Dissatisfied",HRData[[#This Row],[Performance Rating]]=2,"Dissatisfied",HRData[[#This Row],[Performance Rating]]=3,"Neutral",HRData[[#This Row],[Performance Rating]]=4,"Satisfied",HRData[[#This Row],[Performance Rating]]=5,"Very Satisfied")</f>
        <v>Very Satisfied</v>
      </c>
      <c r="P2349" s="7">
        <v>137323</v>
      </c>
      <c r="Q2349" s="7">
        <v>8451</v>
      </c>
      <c r="R2349" s="2">
        <v>13</v>
      </c>
      <c r="S2349" s="2">
        <v>9</v>
      </c>
      <c r="T2349" s="2">
        <v>6</v>
      </c>
      <c r="U2349" s="2">
        <v>1</v>
      </c>
      <c r="V2349" s="2" t="str" cm="1">
        <f t="array" ref="V23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49" s="2" t="s">
        <v>40</v>
      </c>
      <c r="X2349" s="2" t="str">
        <f t="shared" si="146"/>
        <v>30-39</v>
      </c>
      <c r="Y2349" s="2" t="str">
        <f t="shared" si="147"/>
        <v>30-39</v>
      </c>
    </row>
    <row r="2350" spans="1:25" x14ac:dyDescent="0.25">
      <c r="A2350" s="2">
        <v>5899</v>
      </c>
      <c r="B2350" s="2" t="s">
        <v>2970</v>
      </c>
      <c r="C2350" s="2">
        <v>19</v>
      </c>
      <c r="D2350" s="2" t="s">
        <v>33</v>
      </c>
      <c r="E2350" s="2" t="s">
        <v>37</v>
      </c>
      <c r="F2350" s="2" t="s">
        <v>43</v>
      </c>
      <c r="G2350" s="5">
        <v>41673</v>
      </c>
      <c r="H2350" s="2">
        <v>9.99</v>
      </c>
      <c r="I2350" s="2">
        <f t="shared" ca="1" si="144"/>
        <v>0</v>
      </c>
      <c r="J2350" s="2" t="str">
        <f t="shared" ca="1" si="145"/>
        <v>New</v>
      </c>
      <c r="K2350" s="5">
        <v>41846</v>
      </c>
      <c r="L2350" s="2" t="s">
        <v>56</v>
      </c>
      <c r="M2350" s="2" t="s">
        <v>30</v>
      </c>
      <c r="N2350" s="2">
        <v>2</v>
      </c>
      <c r="O2350" s="2" t="str" cm="1">
        <f t="array" ref="O2350">_xlfn.IFS(HRData[[#This Row],[Performance Rating]]=1,"Very Dissatisfied",HRData[[#This Row],[Performance Rating]]=2,"Dissatisfied",HRData[[#This Row],[Performance Rating]]=3,"Neutral",HRData[[#This Row],[Performance Rating]]=4,"Satisfied",HRData[[#This Row],[Performance Rating]]=5,"Very Satisfied")</f>
        <v>Dissatisfied</v>
      </c>
      <c r="P2350" s="7">
        <v>97126</v>
      </c>
      <c r="Q2350" s="7">
        <v>3820</v>
      </c>
      <c r="R2350" s="2">
        <v>15</v>
      </c>
      <c r="S2350" s="2">
        <v>9</v>
      </c>
      <c r="T2350" s="2">
        <v>5</v>
      </c>
      <c r="U2350" s="2">
        <v>4</v>
      </c>
      <c r="V2350" s="2" t="str" cm="1">
        <f t="array" ref="V2350">_xlfn.IFS(HRData[[#This Row],[Job Satisfaction Level]]=1,"Very Dissatisfied",HRData[[#This Row],[Job Satisfaction Level]]=2,"Dissatisfied",HRData[[#This Row],[Job Satisfaction Level]]=3,"Neutral",HRData[[#This Row],[Job Satisfaction Level]]=4,"Satisfied",HRData[[#This Row],[Job Satisfaction Level]]=5,"Very Satisfied")</f>
        <v>Satisfied</v>
      </c>
      <c r="W2350" s="2" t="s">
        <v>45</v>
      </c>
      <c r="X2350" s="2" t="str">
        <f t="shared" si="146"/>
        <v>10-19</v>
      </c>
      <c r="Y2350" s="2" t="str">
        <f t="shared" si="147"/>
        <v>10-19</v>
      </c>
    </row>
    <row r="2351" spans="1:25" x14ac:dyDescent="0.25">
      <c r="A2351" s="2">
        <v>4561</v>
      </c>
      <c r="B2351" s="2" t="s">
        <v>2971</v>
      </c>
      <c r="C2351" s="2">
        <v>33</v>
      </c>
      <c r="D2351" s="2" t="s">
        <v>33</v>
      </c>
      <c r="E2351" s="2" t="s">
        <v>37</v>
      </c>
      <c r="F2351" s="2" t="s">
        <v>578</v>
      </c>
      <c r="G2351" s="5">
        <v>42293</v>
      </c>
      <c r="H2351" s="2">
        <v>8.2899999999999991</v>
      </c>
      <c r="I2351" s="2">
        <f t="shared" ca="1" si="144"/>
        <v>0</v>
      </c>
      <c r="J2351" s="2" t="str">
        <f t="shared" ca="1" si="145"/>
        <v>New</v>
      </c>
      <c r="K2351" s="5">
        <v>42411</v>
      </c>
      <c r="L2351" s="2" t="s">
        <v>56</v>
      </c>
      <c r="M2351" s="2" t="s">
        <v>30</v>
      </c>
      <c r="N2351" s="2">
        <v>3</v>
      </c>
      <c r="O2351" s="2" t="str" cm="1">
        <f t="array" ref="O2351">_xlfn.IFS(HRData[[#This Row],[Performance Rating]]=1,"Very Dissatisfied",HRData[[#This Row],[Performance Rating]]=2,"Dissatisfied",HRData[[#This Row],[Performance Rating]]=3,"Neutral",HRData[[#This Row],[Performance Rating]]=4,"Satisfied",HRData[[#This Row],[Performance Rating]]=5,"Very Satisfied")</f>
        <v>Neutral</v>
      </c>
      <c r="P2351" s="7">
        <v>108266</v>
      </c>
      <c r="Q2351" s="7">
        <v>869</v>
      </c>
      <c r="R2351" s="2">
        <v>19</v>
      </c>
      <c r="S2351" s="2">
        <v>7</v>
      </c>
      <c r="T2351" s="2">
        <v>8</v>
      </c>
      <c r="U2351" s="2">
        <v>2</v>
      </c>
      <c r="V2351" s="2" t="str" cm="1">
        <f t="array" ref="V2351">_xlfn.IFS(HRData[[#This Row],[Job Satisfaction Level]]=1,"Very Dissatisfied",HRData[[#This Row],[Job Satisfaction Level]]=2,"Dissatisfied",HRData[[#This Row],[Job Satisfaction Level]]=3,"Neutral",HRData[[#This Row],[Job Satisfaction Level]]=4,"Satisfied",HRData[[#This Row],[Job Satisfaction Level]]=5,"Very Satisfied")</f>
        <v>Dissatisfied</v>
      </c>
      <c r="W2351" s="2" t="s">
        <v>40</v>
      </c>
      <c r="X2351" s="2" t="str">
        <f t="shared" si="146"/>
        <v>30-39</v>
      </c>
      <c r="Y2351" s="2" t="str">
        <f t="shared" si="147"/>
        <v>30-39</v>
      </c>
    </row>
    <row r="2352" spans="1:25" x14ac:dyDescent="0.25">
      <c r="A2352" s="2">
        <v>3244</v>
      </c>
      <c r="B2352" s="2" t="s">
        <v>2972</v>
      </c>
      <c r="C2352" s="2">
        <v>55</v>
      </c>
      <c r="D2352" s="2" t="s">
        <v>33</v>
      </c>
      <c r="E2352" s="2" t="s">
        <v>50</v>
      </c>
      <c r="F2352" s="2" t="s">
        <v>1019</v>
      </c>
      <c r="G2352" s="5">
        <v>44875</v>
      </c>
      <c r="H2352" s="2">
        <v>1.22</v>
      </c>
      <c r="I2352" s="2">
        <f t="shared" ca="1" si="144"/>
        <v>0</v>
      </c>
      <c r="J2352" s="2" t="str">
        <f t="shared" ca="1" si="145"/>
        <v>New</v>
      </c>
      <c r="K2352" s="5">
        <v>45134</v>
      </c>
      <c r="L2352" s="2" t="s">
        <v>44</v>
      </c>
      <c r="M2352" s="2" t="s">
        <v>30</v>
      </c>
      <c r="N2352" s="2">
        <v>5</v>
      </c>
      <c r="O2352" s="2" t="str" cm="1">
        <f t="array" ref="O2352">_xlfn.IFS(HRData[[#This Row],[Performance Rating]]=1,"Very Dissatisfied",HRData[[#This Row],[Performance Rating]]=2,"Dissatisfied",HRData[[#This Row],[Performance Rating]]=3,"Neutral",HRData[[#This Row],[Performance Rating]]=4,"Satisfied",HRData[[#This Row],[Performance Rating]]=5,"Very Satisfied")</f>
        <v>Very Satisfied</v>
      </c>
      <c r="P2352" s="7">
        <v>128462</v>
      </c>
      <c r="Q2352" s="7">
        <v>8928</v>
      </c>
      <c r="R2352" s="2">
        <v>17</v>
      </c>
      <c r="S2352" s="2">
        <v>9</v>
      </c>
      <c r="T2352" s="2">
        <v>5</v>
      </c>
      <c r="U2352" s="2">
        <v>3</v>
      </c>
      <c r="V2352" s="2" t="str" cm="1">
        <f t="array" ref="V2352">_xlfn.IFS(HRData[[#This Row],[Job Satisfaction Level]]=1,"Very Dissatisfied",HRData[[#This Row],[Job Satisfaction Level]]=2,"Dissatisfied",HRData[[#This Row],[Job Satisfaction Level]]=3,"Neutral",HRData[[#This Row],[Job Satisfaction Level]]=4,"Satisfied",HRData[[#This Row],[Job Satisfaction Level]]=5,"Very Satisfied")</f>
        <v>Neutral</v>
      </c>
      <c r="W2352" s="2" t="s">
        <v>45</v>
      </c>
      <c r="X2352" s="2" t="str">
        <f t="shared" si="146"/>
        <v>50-59</v>
      </c>
      <c r="Y2352" s="2" t="str">
        <f t="shared" si="147"/>
        <v>50-59</v>
      </c>
    </row>
    <row r="2353" spans="1:25" x14ac:dyDescent="0.25">
      <c r="A2353" s="2">
        <v>7600</v>
      </c>
      <c r="B2353" s="2" t="s">
        <v>2973</v>
      </c>
      <c r="C2353" s="2">
        <v>37</v>
      </c>
      <c r="D2353" s="2" t="s">
        <v>33</v>
      </c>
      <c r="E2353" s="2" t="s">
        <v>50</v>
      </c>
      <c r="F2353" s="2" t="s">
        <v>763</v>
      </c>
      <c r="G2353" s="5">
        <v>41693</v>
      </c>
      <c r="H2353" s="2">
        <v>9.93</v>
      </c>
      <c r="I2353" s="2">
        <f t="shared" ca="1" si="144"/>
        <v>10</v>
      </c>
      <c r="J2353" s="2" t="str">
        <f t="shared" ca="1" si="145"/>
        <v>10+</v>
      </c>
      <c r="K2353" s="5"/>
      <c r="L2353" s="2" t="s">
        <v>56</v>
      </c>
      <c r="M2353" s="2" t="s">
        <v>39</v>
      </c>
      <c r="N2353" s="2">
        <v>1</v>
      </c>
      <c r="O2353" s="2" t="str" cm="1">
        <f t="array" ref="O2353">_xlfn.IFS(HRData[[#This Row],[Performance Rating]]=1,"Very Dissatisfied",HRData[[#This Row],[Performance Rating]]=2,"Dissatisfied",HRData[[#This Row],[Performance Rating]]=3,"Neutral",HRData[[#This Row],[Performance Rating]]=4,"Satisfied",HRData[[#This Row],[Performance Rating]]=5,"Very Satisfied")</f>
        <v>Very Dissatisfied</v>
      </c>
      <c r="P2353" s="7">
        <v>136908</v>
      </c>
      <c r="Q2353" s="7">
        <v>5858</v>
      </c>
      <c r="R2353" s="2">
        <v>2</v>
      </c>
      <c r="S2353" s="2">
        <v>2</v>
      </c>
      <c r="T2353" s="2">
        <v>6</v>
      </c>
      <c r="U2353" s="2">
        <v>3</v>
      </c>
      <c r="V2353" s="2" t="str" cm="1">
        <f t="array" ref="V2353">_xlfn.IFS(HRData[[#This Row],[Job Satisfaction Level]]=1,"Very Dissatisfied",HRData[[#This Row],[Job Satisfaction Level]]=2,"Dissatisfied",HRData[[#This Row],[Job Satisfaction Level]]=3,"Neutral",HRData[[#This Row],[Job Satisfaction Level]]=4,"Satisfied",HRData[[#This Row],[Job Satisfaction Level]]=5,"Very Satisfied")</f>
        <v>Neutral</v>
      </c>
      <c r="W2353" s="2" t="s">
        <v>40</v>
      </c>
      <c r="X2353" s="2" t="str">
        <f t="shared" si="146"/>
        <v>30-39</v>
      </c>
      <c r="Y2353" s="2" t="str">
        <f t="shared" si="147"/>
        <v>30-39</v>
      </c>
    </row>
    <row r="2354" spans="1:25" x14ac:dyDescent="0.25">
      <c r="A2354" s="2">
        <v>4685</v>
      </c>
      <c r="B2354" s="2" t="s">
        <v>2974</v>
      </c>
      <c r="C2354" s="2">
        <v>22</v>
      </c>
      <c r="D2354" s="2" t="s">
        <v>33</v>
      </c>
      <c r="E2354" s="2" t="s">
        <v>42</v>
      </c>
      <c r="F2354" s="2" t="s">
        <v>520</v>
      </c>
      <c r="G2354" s="5">
        <v>43272</v>
      </c>
      <c r="H2354" s="2">
        <v>5.61</v>
      </c>
      <c r="I2354" s="2">
        <f t="shared" ca="1" si="144"/>
        <v>5</v>
      </c>
      <c r="J2354" s="2" t="str">
        <f t="shared" ca="1" si="145"/>
        <v>5-10</v>
      </c>
      <c r="K2354" s="5"/>
      <c r="L2354" s="2" t="s">
        <v>29</v>
      </c>
      <c r="M2354" s="2" t="s">
        <v>39</v>
      </c>
      <c r="N2354" s="2">
        <v>4</v>
      </c>
      <c r="O2354" s="2" t="str" cm="1">
        <f t="array" ref="O2354">_xlfn.IFS(HRData[[#This Row],[Performance Rating]]=1,"Very Dissatisfied",HRData[[#This Row],[Performance Rating]]=2,"Dissatisfied",HRData[[#This Row],[Performance Rating]]=3,"Neutral",HRData[[#This Row],[Performance Rating]]=4,"Satisfied",HRData[[#This Row],[Performance Rating]]=5,"Very Satisfied")</f>
        <v>Satisfied</v>
      </c>
      <c r="P2354" s="7">
        <v>101790</v>
      </c>
      <c r="Q2354" s="7">
        <v>2383</v>
      </c>
      <c r="R2354" s="2">
        <v>9</v>
      </c>
      <c r="S2354" s="2">
        <v>10</v>
      </c>
      <c r="T2354" s="2">
        <v>9</v>
      </c>
      <c r="U2354" s="2">
        <v>2</v>
      </c>
      <c r="V2354" s="2" t="str" cm="1">
        <f t="array" ref="V2354">_xlfn.IFS(HRData[[#This Row],[Job Satisfaction Level]]=1,"Very Dissatisfied",HRData[[#This Row],[Job Satisfaction Level]]=2,"Dissatisfied",HRData[[#This Row],[Job Satisfaction Level]]=3,"Neutral",HRData[[#This Row],[Job Satisfaction Level]]=4,"Satisfied",HRData[[#This Row],[Job Satisfaction Level]]=5,"Very Satisfied")</f>
        <v>Dissatisfied</v>
      </c>
      <c r="W2354" s="2" t="s">
        <v>31</v>
      </c>
      <c r="X2354" s="2" t="str">
        <f t="shared" si="146"/>
        <v>20-29</v>
      </c>
      <c r="Y2354" s="2" t="str">
        <f t="shared" si="147"/>
        <v>20-29</v>
      </c>
    </row>
    <row r="2355" spans="1:25" x14ac:dyDescent="0.25">
      <c r="A2355" s="2">
        <v>2143</v>
      </c>
      <c r="B2355" s="2" t="s">
        <v>2975</v>
      </c>
      <c r="C2355" s="2">
        <v>57</v>
      </c>
      <c r="D2355" s="2" t="s">
        <v>33</v>
      </c>
      <c r="E2355" s="2" t="s">
        <v>42</v>
      </c>
      <c r="F2355" s="2" t="s">
        <v>426</v>
      </c>
      <c r="G2355" s="5">
        <v>43068</v>
      </c>
      <c r="H2355" s="2">
        <v>6.17</v>
      </c>
      <c r="I2355" s="2">
        <f t="shared" ca="1" si="144"/>
        <v>6</v>
      </c>
      <c r="J2355" s="2" t="str">
        <f t="shared" ca="1" si="145"/>
        <v>5-10</v>
      </c>
      <c r="K2355" s="5"/>
      <c r="L2355" s="2" t="s">
        <v>29</v>
      </c>
      <c r="M2355" s="2" t="s">
        <v>39</v>
      </c>
      <c r="N2355" s="2">
        <v>5</v>
      </c>
      <c r="O2355" s="2" t="str" cm="1">
        <f t="array" ref="O2355">_xlfn.IFS(HRData[[#This Row],[Performance Rating]]=1,"Very Dissatisfied",HRData[[#This Row],[Performance Rating]]=2,"Dissatisfied",HRData[[#This Row],[Performance Rating]]=3,"Neutral",HRData[[#This Row],[Performance Rating]]=4,"Satisfied",HRData[[#This Row],[Performance Rating]]=5,"Very Satisfied")</f>
        <v>Very Satisfied</v>
      </c>
      <c r="P2355" s="7">
        <v>147032</v>
      </c>
      <c r="Q2355" s="7">
        <v>5631</v>
      </c>
      <c r="R2355" s="2">
        <v>14</v>
      </c>
      <c r="S2355" s="2">
        <v>7</v>
      </c>
      <c r="T2355" s="2">
        <v>5</v>
      </c>
      <c r="U2355" s="2">
        <v>5</v>
      </c>
      <c r="V2355" s="2" t="str" cm="1">
        <f t="array" ref="V2355">_xlfn.IFS(HRData[[#This Row],[Job Satisfaction Level]]=1,"Very Dissatisfied",HRData[[#This Row],[Job Satisfaction Level]]=2,"Dissatisfied",HRData[[#This Row],[Job Satisfaction Level]]=3,"Neutral",HRData[[#This Row],[Job Satisfaction Level]]=4,"Satisfied",HRData[[#This Row],[Job Satisfaction Level]]=5,"Very Satisfied")</f>
        <v>Very Satisfied</v>
      </c>
      <c r="W2355" s="2" t="s">
        <v>31</v>
      </c>
      <c r="X2355" s="2" t="str">
        <f t="shared" si="146"/>
        <v>50-59</v>
      </c>
      <c r="Y2355" s="2" t="str">
        <f t="shared" si="147"/>
        <v>50-59</v>
      </c>
    </row>
    <row r="2356" spans="1:25" x14ac:dyDescent="0.25">
      <c r="A2356" s="2">
        <v>1590</v>
      </c>
      <c r="B2356" s="2" t="s">
        <v>2976</v>
      </c>
      <c r="C2356" s="2">
        <v>43</v>
      </c>
      <c r="D2356" s="2" t="s">
        <v>33</v>
      </c>
      <c r="E2356" s="2" t="s">
        <v>42</v>
      </c>
      <c r="F2356" s="2" t="s">
        <v>965</v>
      </c>
      <c r="G2356" s="5">
        <v>42597</v>
      </c>
      <c r="H2356" s="2">
        <v>7.46</v>
      </c>
      <c r="I2356" s="2">
        <f t="shared" ca="1" si="144"/>
        <v>7</v>
      </c>
      <c r="J2356" s="2" t="str">
        <f t="shared" ca="1" si="145"/>
        <v>5-10</v>
      </c>
      <c r="K2356" s="5"/>
      <c r="L2356" s="2" t="s">
        <v>48</v>
      </c>
      <c r="M2356" s="2" t="s">
        <v>39</v>
      </c>
      <c r="N2356" s="2">
        <v>5</v>
      </c>
      <c r="O2356" s="2" t="str" cm="1">
        <f t="array" ref="O2356">_xlfn.IFS(HRData[[#This Row],[Performance Rating]]=1,"Very Dissatisfied",HRData[[#This Row],[Performance Rating]]=2,"Dissatisfied",HRData[[#This Row],[Performance Rating]]=3,"Neutral",HRData[[#This Row],[Performance Rating]]=4,"Satisfied",HRData[[#This Row],[Performance Rating]]=5,"Very Satisfied")</f>
        <v>Very Satisfied</v>
      </c>
      <c r="P2356" s="7">
        <v>125828</v>
      </c>
      <c r="Q2356" s="7">
        <v>5451</v>
      </c>
      <c r="R2356" s="2">
        <v>1</v>
      </c>
      <c r="S2356" s="2">
        <v>10</v>
      </c>
      <c r="T2356" s="2">
        <v>4</v>
      </c>
      <c r="U2356" s="2">
        <v>4</v>
      </c>
      <c r="V2356" s="2" t="str" cm="1">
        <f t="array" ref="V2356">_xlfn.IFS(HRData[[#This Row],[Job Satisfaction Level]]=1,"Very Dissatisfied",HRData[[#This Row],[Job Satisfaction Level]]=2,"Dissatisfied",HRData[[#This Row],[Job Satisfaction Level]]=3,"Neutral",HRData[[#This Row],[Job Satisfaction Level]]=4,"Satisfied",HRData[[#This Row],[Job Satisfaction Level]]=5,"Very Satisfied")</f>
        <v>Satisfied</v>
      </c>
      <c r="W2356" s="2" t="s">
        <v>45</v>
      </c>
      <c r="X2356" s="2" t="str">
        <f t="shared" si="146"/>
        <v>40-49</v>
      </c>
      <c r="Y2356" s="2" t="str">
        <f t="shared" si="147"/>
        <v>40-49</v>
      </c>
    </row>
    <row r="2357" spans="1:25" x14ac:dyDescent="0.25">
      <c r="A2357" s="2">
        <v>5555</v>
      </c>
      <c r="B2357" s="2" t="s">
        <v>2977</v>
      </c>
      <c r="C2357" s="2">
        <v>23</v>
      </c>
      <c r="D2357" s="2" t="s">
        <v>33</v>
      </c>
      <c r="E2357" s="2" t="s">
        <v>34</v>
      </c>
      <c r="F2357" s="2" t="s">
        <v>238</v>
      </c>
      <c r="G2357" s="5">
        <v>42460</v>
      </c>
      <c r="H2357" s="2">
        <v>7.83</v>
      </c>
      <c r="I2357" s="2">
        <f t="shared" ca="1" si="144"/>
        <v>5</v>
      </c>
      <c r="J2357" s="2" t="str">
        <f t="shared" ca="1" si="145"/>
        <v>5-10</v>
      </c>
      <c r="K2357" s="5">
        <v>44649</v>
      </c>
      <c r="L2357" s="2" t="s">
        <v>56</v>
      </c>
      <c r="M2357" s="2" t="s">
        <v>30</v>
      </c>
      <c r="N2357" s="2">
        <v>4</v>
      </c>
      <c r="O2357" s="2" t="str" cm="1">
        <f t="array" ref="O2357">_xlfn.IFS(HRData[[#This Row],[Performance Rating]]=1,"Very Dissatisfied",HRData[[#This Row],[Performance Rating]]=2,"Dissatisfied",HRData[[#This Row],[Performance Rating]]=3,"Neutral",HRData[[#This Row],[Performance Rating]]=4,"Satisfied",HRData[[#This Row],[Performance Rating]]=5,"Very Satisfied")</f>
        <v>Satisfied</v>
      </c>
      <c r="P2357" s="7">
        <v>63623</v>
      </c>
      <c r="Q2357" s="7">
        <v>7311</v>
      </c>
      <c r="R2357" s="2">
        <v>18</v>
      </c>
      <c r="S2357" s="2">
        <v>2</v>
      </c>
      <c r="T2357" s="2">
        <v>0</v>
      </c>
      <c r="U2357" s="2">
        <v>4</v>
      </c>
      <c r="V2357" s="2" t="str" cm="1">
        <f t="array" ref="V2357">_xlfn.IFS(HRData[[#This Row],[Job Satisfaction Level]]=1,"Very Dissatisfied",HRData[[#This Row],[Job Satisfaction Level]]=2,"Dissatisfied",HRData[[#This Row],[Job Satisfaction Level]]=3,"Neutral",HRData[[#This Row],[Job Satisfaction Level]]=4,"Satisfied",HRData[[#This Row],[Job Satisfaction Level]]=5,"Very Satisfied")</f>
        <v>Satisfied</v>
      </c>
      <c r="W2357" s="2" t="s">
        <v>31</v>
      </c>
      <c r="X2357" s="2" t="str">
        <f t="shared" si="146"/>
        <v>20-29</v>
      </c>
      <c r="Y2357" s="2" t="str">
        <f t="shared" si="147"/>
        <v>20-29</v>
      </c>
    </row>
    <row r="2358" spans="1:25" x14ac:dyDescent="0.25">
      <c r="A2358" s="2">
        <v>7813</v>
      </c>
      <c r="B2358" s="2" t="s">
        <v>2978</v>
      </c>
      <c r="C2358" s="2">
        <v>64</v>
      </c>
      <c r="D2358" s="2" t="s">
        <v>33</v>
      </c>
      <c r="E2358" s="2" t="s">
        <v>34</v>
      </c>
      <c r="F2358" s="2" t="s">
        <v>1714</v>
      </c>
      <c r="G2358" s="5">
        <v>44879</v>
      </c>
      <c r="H2358" s="2">
        <v>1.21</v>
      </c>
      <c r="I2358" s="2">
        <f t="shared" ca="1" si="144"/>
        <v>0</v>
      </c>
      <c r="J2358" s="2" t="str">
        <f t="shared" ca="1" si="145"/>
        <v>New</v>
      </c>
      <c r="K2358" s="5">
        <v>45194</v>
      </c>
      <c r="L2358" s="2" t="s">
        <v>29</v>
      </c>
      <c r="M2358" s="2" t="s">
        <v>30</v>
      </c>
      <c r="N2358" s="2">
        <v>5</v>
      </c>
      <c r="O2358" s="2" t="str" cm="1">
        <f t="array" ref="O2358">_xlfn.IFS(HRData[[#This Row],[Performance Rating]]=1,"Very Dissatisfied",HRData[[#This Row],[Performance Rating]]=2,"Dissatisfied",HRData[[#This Row],[Performance Rating]]=3,"Neutral",HRData[[#This Row],[Performance Rating]]=4,"Satisfied",HRData[[#This Row],[Performance Rating]]=5,"Very Satisfied")</f>
        <v>Very Satisfied</v>
      </c>
      <c r="P2358" s="7">
        <v>144911</v>
      </c>
      <c r="Q2358" s="7">
        <v>5239</v>
      </c>
      <c r="R2358" s="2">
        <v>0</v>
      </c>
      <c r="S2358" s="2">
        <v>10</v>
      </c>
      <c r="T2358" s="2">
        <v>3</v>
      </c>
      <c r="U2358" s="2">
        <v>3</v>
      </c>
      <c r="V2358" s="2" t="str" cm="1">
        <f t="array" ref="V2358">_xlfn.IFS(HRData[[#This Row],[Job Satisfaction Level]]=1,"Very Dissatisfied",HRData[[#This Row],[Job Satisfaction Level]]=2,"Dissatisfied",HRData[[#This Row],[Job Satisfaction Level]]=3,"Neutral",HRData[[#This Row],[Job Satisfaction Level]]=4,"Satisfied",HRData[[#This Row],[Job Satisfaction Level]]=5,"Very Satisfied")</f>
        <v>Neutral</v>
      </c>
      <c r="W2358" s="2" t="s">
        <v>40</v>
      </c>
      <c r="X2358" s="2" t="str">
        <f t="shared" si="146"/>
        <v>60-69</v>
      </c>
      <c r="Y2358" s="2" t="str">
        <f t="shared" si="147"/>
        <v>60-69</v>
      </c>
    </row>
    <row r="2359" spans="1:25" x14ac:dyDescent="0.25">
      <c r="A2359" s="2">
        <v>3293</v>
      </c>
      <c r="B2359" s="2" t="s">
        <v>2979</v>
      </c>
      <c r="C2359" s="2">
        <v>42</v>
      </c>
      <c r="D2359" s="2" t="s">
        <v>33</v>
      </c>
      <c r="E2359" s="2" t="s">
        <v>37</v>
      </c>
      <c r="F2359" s="2" t="s">
        <v>950</v>
      </c>
      <c r="G2359" s="5">
        <v>42400</v>
      </c>
      <c r="H2359" s="2">
        <v>8</v>
      </c>
      <c r="I2359" s="2">
        <f t="shared" ca="1" si="144"/>
        <v>8</v>
      </c>
      <c r="J2359" s="2" t="str">
        <f t="shared" ca="1" si="145"/>
        <v>5-10</v>
      </c>
      <c r="K2359" s="5"/>
      <c r="L2359" s="2" t="s">
        <v>29</v>
      </c>
      <c r="M2359" s="2" t="s">
        <v>39</v>
      </c>
      <c r="N2359" s="2">
        <v>4</v>
      </c>
      <c r="O2359" s="2" t="str" cm="1">
        <f t="array" ref="O2359">_xlfn.IFS(HRData[[#This Row],[Performance Rating]]=1,"Very Dissatisfied",HRData[[#This Row],[Performance Rating]]=2,"Dissatisfied",HRData[[#This Row],[Performance Rating]]=3,"Neutral",HRData[[#This Row],[Performance Rating]]=4,"Satisfied",HRData[[#This Row],[Performance Rating]]=5,"Very Satisfied")</f>
        <v>Satisfied</v>
      </c>
      <c r="P2359" s="7">
        <v>123990</v>
      </c>
      <c r="Q2359" s="7">
        <v>3242</v>
      </c>
      <c r="R2359" s="2">
        <v>15</v>
      </c>
      <c r="S2359" s="2">
        <v>0</v>
      </c>
      <c r="T2359" s="2">
        <v>4</v>
      </c>
      <c r="U2359" s="2">
        <v>4</v>
      </c>
      <c r="V2359" s="2" t="str" cm="1">
        <f t="array" ref="V2359">_xlfn.IFS(HRData[[#This Row],[Job Satisfaction Level]]=1,"Very Dissatisfied",HRData[[#This Row],[Job Satisfaction Level]]=2,"Dissatisfied",HRData[[#This Row],[Job Satisfaction Level]]=3,"Neutral",HRData[[#This Row],[Job Satisfaction Level]]=4,"Satisfied",HRData[[#This Row],[Job Satisfaction Level]]=5,"Very Satisfied")</f>
        <v>Satisfied</v>
      </c>
      <c r="W2359" s="2" t="s">
        <v>31</v>
      </c>
      <c r="X2359" s="2" t="str">
        <f t="shared" si="146"/>
        <v>40-49</v>
      </c>
      <c r="Y2359" s="2" t="str">
        <f t="shared" si="147"/>
        <v>40-49</v>
      </c>
    </row>
    <row r="2360" spans="1:25" x14ac:dyDescent="0.25">
      <c r="A2360" s="2">
        <v>8500</v>
      </c>
      <c r="B2360" s="2" t="s">
        <v>2980</v>
      </c>
      <c r="C2360" s="2">
        <v>35</v>
      </c>
      <c r="D2360" s="2" t="s">
        <v>33</v>
      </c>
      <c r="E2360" s="2" t="s">
        <v>42</v>
      </c>
      <c r="F2360" s="2" t="s">
        <v>865</v>
      </c>
      <c r="G2360" s="5">
        <v>41691</v>
      </c>
      <c r="H2360" s="2">
        <v>9.94</v>
      </c>
      <c r="I2360" s="2">
        <f t="shared" ca="1" si="144"/>
        <v>10</v>
      </c>
      <c r="J2360" s="2" t="str">
        <f t="shared" ca="1" si="145"/>
        <v>10+</v>
      </c>
      <c r="K2360" s="5"/>
      <c r="L2360" s="2" t="s">
        <v>48</v>
      </c>
      <c r="M2360" s="2" t="s">
        <v>39</v>
      </c>
      <c r="N2360" s="2">
        <v>3</v>
      </c>
      <c r="O2360" s="2" t="str" cm="1">
        <f t="array" ref="O2360">_xlfn.IFS(HRData[[#This Row],[Performance Rating]]=1,"Very Dissatisfied",HRData[[#This Row],[Performance Rating]]=2,"Dissatisfied",HRData[[#This Row],[Performance Rating]]=3,"Neutral",HRData[[#This Row],[Performance Rating]]=4,"Satisfied",HRData[[#This Row],[Performance Rating]]=5,"Very Satisfied")</f>
        <v>Neutral</v>
      </c>
      <c r="P2360" s="7">
        <v>109309</v>
      </c>
      <c r="Q2360" s="7">
        <v>8978</v>
      </c>
      <c r="R2360" s="2">
        <v>0</v>
      </c>
      <c r="S2360" s="2">
        <v>9</v>
      </c>
      <c r="T2360" s="2">
        <v>1</v>
      </c>
      <c r="U2360" s="2">
        <v>5</v>
      </c>
      <c r="V2360" s="2" t="str" cm="1">
        <f t="array" ref="V2360">_xlfn.IFS(HRData[[#This Row],[Job Satisfaction Level]]=1,"Very Dissatisfied",HRData[[#This Row],[Job Satisfaction Level]]=2,"Dissatisfied",HRData[[#This Row],[Job Satisfaction Level]]=3,"Neutral",HRData[[#This Row],[Job Satisfaction Level]]=4,"Satisfied",HRData[[#This Row],[Job Satisfaction Level]]=5,"Very Satisfied")</f>
        <v>Very Satisfied</v>
      </c>
      <c r="W2360" s="2" t="s">
        <v>40</v>
      </c>
      <c r="X2360" s="2" t="str">
        <f t="shared" si="146"/>
        <v>30-39</v>
      </c>
      <c r="Y2360" s="2" t="str">
        <f t="shared" si="147"/>
        <v>30-39</v>
      </c>
    </row>
    <row r="2361" spans="1:25" x14ac:dyDescent="0.25">
      <c r="A2361" s="2">
        <v>4009</v>
      </c>
      <c r="B2361" s="2" t="s">
        <v>2981</v>
      </c>
      <c r="C2361" s="2">
        <v>40</v>
      </c>
      <c r="D2361" s="2" t="s">
        <v>33</v>
      </c>
      <c r="E2361" s="2" t="s">
        <v>42</v>
      </c>
      <c r="F2361" s="2" t="s">
        <v>812</v>
      </c>
      <c r="G2361" s="5">
        <v>43623</v>
      </c>
      <c r="H2361" s="2">
        <v>4.6500000000000004</v>
      </c>
      <c r="I2361" s="2">
        <f t="shared" ca="1" si="144"/>
        <v>4</v>
      </c>
      <c r="J2361" s="2" t="str">
        <f t="shared" ca="1" si="145"/>
        <v>3-5</v>
      </c>
      <c r="K2361" s="5"/>
      <c r="L2361" s="2" t="s">
        <v>48</v>
      </c>
      <c r="M2361" s="2" t="s">
        <v>39</v>
      </c>
      <c r="N2361" s="2">
        <v>1</v>
      </c>
      <c r="O2361" s="2" t="str" cm="1">
        <f t="array" ref="O2361">_xlfn.IFS(HRData[[#This Row],[Performance Rating]]=1,"Very Dissatisfied",HRData[[#This Row],[Performance Rating]]=2,"Dissatisfied",HRData[[#This Row],[Performance Rating]]=3,"Neutral",HRData[[#This Row],[Performance Rating]]=4,"Satisfied",HRData[[#This Row],[Performance Rating]]=5,"Very Satisfied")</f>
        <v>Very Dissatisfied</v>
      </c>
      <c r="P2361" s="7">
        <v>36966</v>
      </c>
      <c r="Q2361" s="7">
        <v>7821</v>
      </c>
      <c r="R2361" s="2">
        <v>9</v>
      </c>
      <c r="S2361" s="2">
        <v>1</v>
      </c>
      <c r="T2361" s="2">
        <v>6</v>
      </c>
      <c r="U2361" s="2">
        <v>4</v>
      </c>
      <c r="V2361" s="2" t="str" cm="1">
        <f t="array" ref="V2361">_xlfn.IFS(HRData[[#This Row],[Job Satisfaction Level]]=1,"Very Dissatisfied",HRData[[#This Row],[Job Satisfaction Level]]=2,"Dissatisfied",HRData[[#This Row],[Job Satisfaction Level]]=3,"Neutral",HRData[[#This Row],[Job Satisfaction Level]]=4,"Satisfied",HRData[[#This Row],[Job Satisfaction Level]]=5,"Very Satisfied")</f>
        <v>Satisfied</v>
      </c>
      <c r="W2361" s="2" t="s">
        <v>40</v>
      </c>
      <c r="X2361" s="2" t="str">
        <f t="shared" si="146"/>
        <v>40-49</v>
      </c>
      <c r="Y2361" s="2" t="str">
        <f t="shared" si="147"/>
        <v>40-49</v>
      </c>
    </row>
    <row r="2362" spans="1:25" x14ac:dyDescent="0.25">
      <c r="A2362" s="2">
        <v>4504</v>
      </c>
      <c r="B2362" s="2" t="s">
        <v>2982</v>
      </c>
      <c r="C2362" s="2">
        <v>56</v>
      </c>
      <c r="D2362" s="2" t="s">
        <v>33</v>
      </c>
      <c r="E2362" s="2" t="s">
        <v>50</v>
      </c>
      <c r="F2362" s="2" t="s">
        <v>38</v>
      </c>
      <c r="G2362" s="5">
        <v>44279</v>
      </c>
      <c r="H2362" s="2">
        <v>2.85</v>
      </c>
      <c r="I2362" s="2">
        <f t="shared" ca="1" si="144"/>
        <v>1</v>
      </c>
      <c r="J2362" s="2" t="str">
        <f t="shared" ca="1" si="145"/>
        <v>1-3</v>
      </c>
      <c r="K2362" s="5">
        <v>44943</v>
      </c>
      <c r="L2362" s="2" t="s">
        <v>44</v>
      </c>
      <c r="M2362" s="2" t="s">
        <v>30</v>
      </c>
      <c r="N2362" s="2">
        <v>3</v>
      </c>
      <c r="O2362" s="2" t="str" cm="1">
        <f t="array" ref="O2362">_xlfn.IFS(HRData[[#This Row],[Performance Rating]]=1,"Very Dissatisfied",HRData[[#This Row],[Performance Rating]]=2,"Dissatisfied",HRData[[#This Row],[Performance Rating]]=3,"Neutral",HRData[[#This Row],[Performance Rating]]=4,"Satisfied",HRData[[#This Row],[Performance Rating]]=5,"Very Satisfied")</f>
        <v>Neutral</v>
      </c>
      <c r="P2362" s="7">
        <v>45029</v>
      </c>
      <c r="Q2362" s="7">
        <v>4246</v>
      </c>
      <c r="R2362" s="2">
        <v>18</v>
      </c>
      <c r="S2362" s="2">
        <v>1</v>
      </c>
      <c r="T2362" s="2">
        <v>7</v>
      </c>
      <c r="U2362" s="2">
        <v>4</v>
      </c>
      <c r="V2362" s="2" t="str" cm="1">
        <f t="array" ref="V2362">_xlfn.IFS(HRData[[#This Row],[Job Satisfaction Level]]=1,"Very Dissatisfied",HRData[[#This Row],[Job Satisfaction Level]]=2,"Dissatisfied",HRData[[#This Row],[Job Satisfaction Level]]=3,"Neutral",HRData[[#This Row],[Job Satisfaction Level]]=4,"Satisfied",HRData[[#This Row],[Job Satisfaction Level]]=5,"Very Satisfied")</f>
        <v>Satisfied</v>
      </c>
      <c r="W2362" s="2" t="s">
        <v>45</v>
      </c>
      <c r="X2362" s="2" t="str">
        <f t="shared" si="146"/>
        <v>50-59</v>
      </c>
      <c r="Y2362" s="2" t="str">
        <f t="shared" si="147"/>
        <v>50-59</v>
      </c>
    </row>
    <row r="2363" spans="1:25" x14ac:dyDescent="0.25">
      <c r="A2363" s="2">
        <v>1420</v>
      </c>
      <c r="B2363" s="2" t="s">
        <v>2983</v>
      </c>
      <c r="C2363" s="2">
        <v>25</v>
      </c>
      <c r="D2363" s="2" t="s">
        <v>33</v>
      </c>
      <c r="E2363" s="2" t="s">
        <v>34</v>
      </c>
      <c r="F2363" s="2" t="s">
        <v>1444</v>
      </c>
      <c r="G2363" s="5">
        <v>42517</v>
      </c>
      <c r="H2363" s="2">
        <v>7.68</v>
      </c>
      <c r="I2363" s="2">
        <f t="shared" ca="1" si="144"/>
        <v>7</v>
      </c>
      <c r="J2363" s="2" t="str">
        <f t="shared" ca="1" si="145"/>
        <v>5-10</v>
      </c>
      <c r="K2363" s="5"/>
      <c r="L2363" s="2" t="s">
        <v>44</v>
      </c>
      <c r="M2363" s="2" t="s">
        <v>39</v>
      </c>
      <c r="N2363" s="2">
        <v>1</v>
      </c>
      <c r="O2363" s="2" t="str" cm="1">
        <f t="array" ref="O2363">_xlfn.IFS(HRData[[#This Row],[Performance Rating]]=1,"Very Dissatisfied",HRData[[#This Row],[Performance Rating]]=2,"Dissatisfied",HRData[[#This Row],[Performance Rating]]=3,"Neutral",HRData[[#This Row],[Performance Rating]]=4,"Satisfied",HRData[[#This Row],[Performance Rating]]=5,"Very Satisfied")</f>
        <v>Very Dissatisfied</v>
      </c>
      <c r="P2363" s="7">
        <v>128954</v>
      </c>
      <c r="Q2363" s="7">
        <v>4498</v>
      </c>
      <c r="R2363" s="2">
        <v>0</v>
      </c>
      <c r="S2363" s="2">
        <v>1</v>
      </c>
      <c r="T2363" s="2">
        <v>3</v>
      </c>
      <c r="U2363" s="2">
        <v>1</v>
      </c>
      <c r="V2363" s="2" t="str" cm="1">
        <f t="array" ref="V23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63" s="2" t="s">
        <v>40</v>
      </c>
      <c r="X2363" s="2" t="str">
        <f t="shared" si="146"/>
        <v>20-29</v>
      </c>
      <c r="Y2363" s="2" t="str">
        <f t="shared" si="147"/>
        <v>20-29</v>
      </c>
    </row>
    <row r="2364" spans="1:25" x14ac:dyDescent="0.25">
      <c r="A2364" s="2">
        <v>4758</v>
      </c>
      <c r="B2364" s="2" t="s">
        <v>2984</v>
      </c>
      <c r="C2364" s="2">
        <v>53</v>
      </c>
      <c r="D2364" s="2" t="s">
        <v>33</v>
      </c>
      <c r="E2364" s="2" t="s">
        <v>42</v>
      </c>
      <c r="F2364" s="2" t="s">
        <v>2775</v>
      </c>
      <c r="G2364" s="5">
        <v>42841</v>
      </c>
      <c r="H2364" s="2">
        <v>6.79</v>
      </c>
      <c r="I2364" s="2">
        <f t="shared" ca="1" si="144"/>
        <v>1</v>
      </c>
      <c r="J2364" s="2" t="str">
        <f t="shared" ca="1" si="145"/>
        <v>1-3</v>
      </c>
      <c r="K2364" s="5">
        <v>43379</v>
      </c>
      <c r="L2364" s="2" t="s">
        <v>48</v>
      </c>
      <c r="M2364" s="2" t="s">
        <v>30</v>
      </c>
      <c r="N2364" s="2">
        <v>1</v>
      </c>
      <c r="O2364" s="2" t="str" cm="1">
        <f t="array" ref="O2364">_xlfn.IFS(HRData[[#This Row],[Performance Rating]]=1,"Very Dissatisfied",HRData[[#This Row],[Performance Rating]]=2,"Dissatisfied",HRData[[#This Row],[Performance Rating]]=3,"Neutral",HRData[[#This Row],[Performance Rating]]=4,"Satisfied",HRData[[#This Row],[Performance Rating]]=5,"Very Satisfied")</f>
        <v>Very Dissatisfied</v>
      </c>
      <c r="P2364" s="7">
        <v>105622</v>
      </c>
      <c r="Q2364" s="7">
        <v>6389</v>
      </c>
      <c r="R2364" s="2">
        <v>9</v>
      </c>
      <c r="S2364" s="2">
        <v>0</v>
      </c>
      <c r="T2364" s="2">
        <v>2</v>
      </c>
      <c r="U2364" s="2">
        <v>2</v>
      </c>
      <c r="V2364" s="2" t="str" cm="1">
        <f t="array" ref="V2364">_xlfn.IFS(HRData[[#This Row],[Job Satisfaction Level]]=1,"Very Dissatisfied",HRData[[#This Row],[Job Satisfaction Level]]=2,"Dissatisfied",HRData[[#This Row],[Job Satisfaction Level]]=3,"Neutral",HRData[[#This Row],[Job Satisfaction Level]]=4,"Satisfied",HRData[[#This Row],[Job Satisfaction Level]]=5,"Very Satisfied")</f>
        <v>Dissatisfied</v>
      </c>
      <c r="W2364" s="2" t="s">
        <v>45</v>
      </c>
      <c r="X2364" s="2" t="str">
        <f t="shared" si="146"/>
        <v>50-59</v>
      </c>
      <c r="Y2364" s="2" t="str">
        <f t="shared" si="147"/>
        <v>50-59</v>
      </c>
    </row>
    <row r="2365" spans="1:25" x14ac:dyDescent="0.25">
      <c r="A2365" s="2">
        <v>7678</v>
      </c>
      <c r="B2365" s="2" t="s">
        <v>2985</v>
      </c>
      <c r="C2365" s="2">
        <v>48</v>
      </c>
      <c r="D2365" s="2" t="s">
        <v>33</v>
      </c>
      <c r="E2365" s="2" t="s">
        <v>50</v>
      </c>
      <c r="F2365" s="2" t="s">
        <v>837</v>
      </c>
      <c r="G2365" s="5">
        <v>43964</v>
      </c>
      <c r="H2365" s="2">
        <v>3.71</v>
      </c>
      <c r="I2365" s="2">
        <f t="shared" ca="1" si="144"/>
        <v>3</v>
      </c>
      <c r="J2365" s="2" t="str">
        <f t="shared" ca="1" si="145"/>
        <v>3-5</v>
      </c>
      <c r="K2365" s="5"/>
      <c r="L2365" s="2" t="s">
        <v>44</v>
      </c>
      <c r="M2365" s="2" t="s">
        <v>39</v>
      </c>
      <c r="N2365" s="2">
        <v>1</v>
      </c>
      <c r="O2365" s="2" t="str" cm="1">
        <f t="array" ref="O2365">_xlfn.IFS(HRData[[#This Row],[Performance Rating]]=1,"Very Dissatisfied",HRData[[#This Row],[Performance Rating]]=2,"Dissatisfied",HRData[[#This Row],[Performance Rating]]=3,"Neutral",HRData[[#This Row],[Performance Rating]]=4,"Satisfied",HRData[[#This Row],[Performance Rating]]=5,"Very Satisfied")</f>
        <v>Very Dissatisfied</v>
      </c>
      <c r="P2365" s="7">
        <v>87118</v>
      </c>
      <c r="Q2365" s="7">
        <v>1826</v>
      </c>
      <c r="R2365" s="2">
        <v>17</v>
      </c>
      <c r="S2365" s="2">
        <v>3</v>
      </c>
      <c r="T2365" s="2">
        <v>7</v>
      </c>
      <c r="U2365" s="2">
        <v>5</v>
      </c>
      <c r="V2365" s="2" t="str" cm="1">
        <f t="array" ref="V2365">_xlfn.IFS(HRData[[#This Row],[Job Satisfaction Level]]=1,"Very Dissatisfied",HRData[[#This Row],[Job Satisfaction Level]]=2,"Dissatisfied",HRData[[#This Row],[Job Satisfaction Level]]=3,"Neutral",HRData[[#This Row],[Job Satisfaction Level]]=4,"Satisfied",HRData[[#This Row],[Job Satisfaction Level]]=5,"Very Satisfied")</f>
        <v>Very Satisfied</v>
      </c>
      <c r="W2365" s="2" t="s">
        <v>45</v>
      </c>
      <c r="X2365" s="2" t="str">
        <f t="shared" si="146"/>
        <v>40-49</v>
      </c>
      <c r="Y2365" s="2" t="str">
        <f t="shared" si="147"/>
        <v>40-49</v>
      </c>
    </row>
    <row r="2366" spans="1:25" x14ac:dyDescent="0.25">
      <c r="A2366" s="2">
        <v>8172</v>
      </c>
      <c r="B2366" s="2" t="s">
        <v>2986</v>
      </c>
      <c r="C2366" s="2">
        <v>20</v>
      </c>
      <c r="D2366" s="2" t="s">
        <v>33</v>
      </c>
      <c r="E2366" s="2" t="s">
        <v>34</v>
      </c>
      <c r="F2366" s="2" t="s">
        <v>636</v>
      </c>
      <c r="G2366" s="5">
        <v>44548</v>
      </c>
      <c r="H2366" s="2">
        <v>2.11</v>
      </c>
      <c r="I2366" s="2">
        <f t="shared" ca="1" si="144"/>
        <v>2</v>
      </c>
      <c r="J2366" s="2" t="str">
        <f t="shared" ca="1" si="145"/>
        <v>1-3</v>
      </c>
      <c r="K2366" s="5"/>
      <c r="L2366" s="2" t="s">
        <v>56</v>
      </c>
      <c r="M2366" s="2" t="s">
        <v>39</v>
      </c>
      <c r="N2366" s="2">
        <v>1</v>
      </c>
      <c r="O2366" s="2" t="str" cm="1">
        <f t="array" ref="O2366">_xlfn.IFS(HRData[[#This Row],[Performance Rating]]=1,"Very Dissatisfied",HRData[[#This Row],[Performance Rating]]=2,"Dissatisfied",HRData[[#This Row],[Performance Rating]]=3,"Neutral",HRData[[#This Row],[Performance Rating]]=4,"Satisfied",HRData[[#This Row],[Performance Rating]]=5,"Very Satisfied")</f>
        <v>Very Dissatisfied</v>
      </c>
      <c r="P2366" s="7">
        <v>43930</v>
      </c>
      <c r="Q2366" s="7">
        <v>2275</v>
      </c>
      <c r="R2366" s="2">
        <v>1</v>
      </c>
      <c r="S2366" s="2">
        <v>5</v>
      </c>
      <c r="T2366" s="2">
        <v>6</v>
      </c>
      <c r="U2366" s="2">
        <v>1</v>
      </c>
      <c r="V2366" s="2" t="str" cm="1">
        <f t="array" ref="V23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66" s="2" t="s">
        <v>40</v>
      </c>
      <c r="X2366" s="2" t="str">
        <f t="shared" si="146"/>
        <v>20-29</v>
      </c>
      <c r="Y2366" s="2" t="str">
        <f t="shared" si="147"/>
        <v>20-29</v>
      </c>
    </row>
    <row r="2367" spans="1:25" x14ac:dyDescent="0.25">
      <c r="A2367" s="2">
        <v>7935</v>
      </c>
      <c r="B2367" s="2" t="s">
        <v>2987</v>
      </c>
      <c r="C2367" s="2">
        <v>63</v>
      </c>
      <c r="D2367" s="2" t="s">
        <v>33</v>
      </c>
      <c r="E2367" s="2" t="s">
        <v>50</v>
      </c>
      <c r="F2367" s="2" t="s">
        <v>1461</v>
      </c>
      <c r="G2367" s="5">
        <v>43102</v>
      </c>
      <c r="H2367" s="2">
        <v>6.07</v>
      </c>
      <c r="I2367" s="2">
        <f t="shared" ca="1" si="144"/>
        <v>2</v>
      </c>
      <c r="J2367" s="2" t="str">
        <f t="shared" ca="1" si="145"/>
        <v>1-3</v>
      </c>
      <c r="K2367" s="5">
        <v>43979</v>
      </c>
      <c r="L2367" s="2" t="s">
        <v>44</v>
      </c>
      <c r="M2367" s="2" t="s">
        <v>30</v>
      </c>
      <c r="N2367" s="2">
        <v>3</v>
      </c>
      <c r="O2367" s="2" t="str" cm="1">
        <f t="array" ref="O2367">_xlfn.IFS(HRData[[#This Row],[Performance Rating]]=1,"Very Dissatisfied",HRData[[#This Row],[Performance Rating]]=2,"Dissatisfied",HRData[[#This Row],[Performance Rating]]=3,"Neutral",HRData[[#This Row],[Performance Rating]]=4,"Satisfied",HRData[[#This Row],[Performance Rating]]=5,"Very Satisfied")</f>
        <v>Neutral</v>
      </c>
      <c r="P2367" s="7">
        <v>92214</v>
      </c>
      <c r="Q2367" s="7">
        <v>6649</v>
      </c>
      <c r="R2367" s="2">
        <v>1</v>
      </c>
      <c r="S2367" s="2">
        <v>9</v>
      </c>
      <c r="T2367" s="2">
        <v>6</v>
      </c>
      <c r="U2367" s="2">
        <v>3</v>
      </c>
      <c r="V2367" s="2" t="str" cm="1">
        <f t="array" ref="V2367">_xlfn.IFS(HRData[[#This Row],[Job Satisfaction Level]]=1,"Very Dissatisfied",HRData[[#This Row],[Job Satisfaction Level]]=2,"Dissatisfied",HRData[[#This Row],[Job Satisfaction Level]]=3,"Neutral",HRData[[#This Row],[Job Satisfaction Level]]=4,"Satisfied",HRData[[#This Row],[Job Satisfaction Level]]=5,"Very Satisfied")</f>
        <v>Neutral</v>
      </c>
      <c r="W2367" s="2" t="s">
        <v>40</v>
      </c>
      <c r="X2367" s="2" t="str">
        <f t="shared" si="146"/>
        <v>60-69</v>
      </c>
      <c r="Y2367" s="2" t="str">
        <f t="shared" si="147"/>
        <v>60-69</v>
      </c>
    </row>
    <row r="2368" spans="1:25" x14ac:dyDescent="0.25">
      <c r="A2368" s="2">
        <v>4853</v>
      </c>
      <c r="B2368" s="2" t="s">
        <v>2988</v>
      </c>
      <c r="C2368" s="2">
        <v>24</v>
      </c>
      <c r="D2368" s="2" t="s">
        <v>33</v>
      </c>
      <c r="E2368" s="2" t="s">
        <v>37</v>
      </c>
      <c r="F2368" s="2" t="s">
        <v>1434</v>
      </c>
      <c r="G2368" s="5">
        <v>44516</v>
      </c>
      <c r="H2368" s="2">
        <v>2.2000000000000002</v>
      </c>
      <c r="I2368" s="2">
        <f t="shared" ca="1" si="144"/>
        <v>2</v>
      </c>
      <c r="J2368" s="2" t="str">
        <f t="shared" ca="1" si="145"/>
        <v>1-3</v>
      </c>
      <c r="K2368" s="5"/>
      <c r="L2368" s="2" t="s">
        <v>44</v>
      </c>
      <c r="M2368" s="2" t="s">
        <v>39</v>
      </c>
      <c r="N2368" s="2">
        <v>2</v>
      </c>
      <c r="O2368" s="2" t="str" cm="1">
        <f t="array" ref="O2368">_xlfn.IFS(HRData[[#This Row],[Performance Rating]]=1,"Very Dissatisfied",HRData[[#This Row],[Performance Rating]]=2,"Dissatisfied",HRData[[#This Row],[Performance Rating]]=3,"Neutral",HRData[[#This Row],[Performance Rating]]=4,"Satisfied",HRData[[#This Row],[Performance Rating]]=5,"Very Satisfied")</f>
        <v>Dissatisfied</v>
      </c>
      <c r="P2368" s="7">
        <v>30399</v>
      </c>
      <c r="Q2368" s="7">
        <v>9900</v>
      </c>
      <c r="R2368" s="2">
        <v>15</v>
      </c>
      <c r="S2368" s="2">
        <v>6</v>
      </c>
      <c r="T2368" s="2">
        <v>5</v>
      </c>
      <c r="U2368" s="2">
        <v>3</v>
      </c>
      <c r="V2368" s="2" t="str" cm="1">
        <f t="array" ref="V2368">_xlfn.IFS(HRData[[#This Row],[Job Satisfaction Level]]=1,"Very Dissatisfied",HRData[[#This Row],[Job Satisfaction Level]]=2,"Dissatisfied",HRData[[#This Row],[Job Satisfaction Level]]=3,"Neutral",HRData[[#This Row],[Job Satisfaction Level]]=4,"Satisfied",HRData[[#This Row],[Job Satisfaction Level]]=5,"Very Satisfied")</f>
        <v>Neutral</v>
      </c>
      <c r="W2368" s="2" t="s">
        <v>40</v>
      </c>
      <c r="X2368" s="2" t="str">
        <f t="shared" si="146"/>
        <v>20-29</v>
      </c>
      <c r="Y2368" s="2" t="str">
        <f t="shared" si="147"/>
        <v>20-29</v>
      </c>
    </row>
    <row r="2369" spans="1:25" x14ac:dyDescent="0.25">
      <c r="A2369" s="2">
        <v>1968</v>
      </c>
      <c r="B2369" s="2" t="s">
        <v>2989</v>
      </c>
      <c r="C2369" s="2">
        <v>43</v>
      </c>
      <c r="D2369" s="2" t="s">
        <v>33</v>
      </c>
      <c r="E2369" s="2" t="s">
        <v>50</v>
      </c>
      <c r="F2369" s="2" t="s">
        <v>1232</v>
      </c>
      <c r="G2369" s="5">
        <v>43585</v>
      </c>
      <c r="H2369" s="2">
        <v>4.75</v>
      </c>
      <c r="I2369" s="2">
        <f t="shared" ca="1" si="144"/>
        <v>0</v>
      </c>
      <c r="J2369" s="2" t="str">
        <f t="shared" ca="1" si="145"/>
        <v>New</v>
      </c>
      <c r="K2369" s="5">
        <v>43709</v>
      </c>
      <c r="L2369" s="2" t="s">
        <v>29</v>
      </c>
      <c r="M2369" s="2" t="s">
        <v>30</v>
      </c>
      <c r="N2369" s="2">
        <v>5</v>
      </c>
      <c r="O2369" s="2" t="str" cm="1">
        <f t="array" ref="O2369">_xlfn.IFS(HRData[[#This Row],[Performance Rating]]=1,"Very Dissatisfied",HRData[[#This Row],[Performance Rating]]=2,"Dissatisfied",HRData[[#This Row],[Performance Rating]]=3,"Neutral",HRData[[#This Row],[Performance Rating]]=4,"Satisfied",HRData[[#This Row],[Performance Rating]]=5,"Very Satisfied")</f>
        <v>Very Satisfied</v>
      </c>
      <c r="P2369" s="7">
        <v>130485</v>
      </c>
      <c r="Q2369" s="7">
        <v>7721</v>
      </c>
      <c r="R2369" s="2">
        <v>12</v>
      </c>
      <c r="S2369" s="2">
        <v>0</v>
      </c>
      <c r="T2369" s="2">
        <v>9</v>
      </c>
      <c r="U2369" s="2">
        <v>5</v>
      </c>
      <c r="V2369" s="2" t="str" cm="1">
        <f t="array" ref="V2369">_xlfn.IFS(HRData[[#This Row],[Job Satisfaction Level]]=1,"Very Dissatisfied",HRData[[#This Row],[Job Satisfaction Level]]=2,"Dissatisfied",HRData[[#This Row],[Job Satisfaction Level]]=3,"Neutral",HRData[[#This Row],[Job Satisfaction Level]]=4,"Satisfied",HRData[[#This Row],[Job Satisfaction Level]]=5,"Very Satisfied")</f>
        <v>Very Satisfied</v>
      </c>
      <c r="W2369" s="2" t="s">
        <v>40</v>
      </c>
      <c r="X2369" s="2" t="str">
        <f t="shared" si="146"/>
        <v>40-49</v>
      </c>
      <c r="Y2369" s="2" t="str">
        <f t="shared" si="147"/>
        <v>40-49</v>
      </c>
    </row>
    <row r="2370" spans="1:25" x14ac:dyDescent="0.25">
      <c r="A2370" s="2">
        <v>4002</v>
      </c>
      <c r="B2370" s="2" t="s">
        <v>2990</v>
      </c>
      <c r="C2370" s="2">
        <v>37</v>
      </c>
      <c r="D2370" s="2" t="s">
        <v>33</v>
      </c>
      <c r="E2370" s="2" t="s">
        <v>50</v>
      </c>
      <c r="F2370" s="2" t="s">
        <v>2775</v>
      </c>
      <c r="G2370" s="5">
        <v>45206</v>
      </c>
      <c r="H2370" s="2">
        <v>0.31</v>
      </c>
      <c r="I2370" s="2">
        <f t="shared" ref="I2370:I2433" ca="1" si="148">DATEDIF(G2370,IF(ISBLANK(K2370), TODAY(), K2370), "y")</f>
        <v>0</v>
      </c>
      <c r="J2370" s="2" t="str">
        <f t="shared" ref="J2370:J2433" ca="1" si="149">IF(I2370=0, "New", IF(I2370&lt;1, "0-1", IF(I2370&lt;3, "1-3", IF(I2370&lt;5, "3-5", IF(I2370&lt;10, "5-10", "10+")))))</f>
        <v>New</v>
      </c>
      <c r="K2370" s="5">
        <v>45273</v>
      </c>
      <c r="L2370" s="2" t="s">
        <v>29</v>
      </c>
      <c r="M2370" s="2" t="s">
        <v>30</v>
      </c>
      <c r="N2370" s="2">
        <v>5</v>
      </c>
      <c r="O2370" s="2" t="str" cm="1">
        <f t="array" ref="O2370">_xlfn.IFS(HRData[[#This Row],[Performance Rating]]=1,"Very Dissatisfied",HRData[[#This Row],[Performance Rating]]=2,"Dissatisfied",HRData[[#This Row],[Performance Rating]]=3,"Neutral",HRData[[#This Row],[Performance Rating]]=4,"Satisfied",HRData[[#This Row],[Performance Rating]]=5,"Very Satisfied")</f>
        <v>Very Satisfied</v>
      </c>
      <c r="P2370" s="7">
        <v>138380</v>
      </c>
      <c r="Q2370" s="7">
        <v>7909</v>
      </c>
      <c r="R2370" s="2">
        <v>0</v>
      </c>
      <c r="S2370" s="2">
        <v>0</v>
      </c>
      <c r="T2370" s="2">
        <v>6</v>
      </c>
      <c r="U2370" s="2">
        <v>4</v>
      </c>
      <c r="V2370" s="2" t="str" cm="1">
        <f t="array" ref="V2370">_xlfn.IFS(HRData[[#This Row],[Job Satisfaction Level]]=1,"Very Dissatisfied",HRData[[#This Row],[Job Satisfaction Level]]=2,"Dissatisfied",HRData[[#This Row],[Job Satisfaction Level]]=3,"Neutral",HRData[[#This Row],[Job Satisfaction Level]]=4,"Satisfied",HRData[[#This Row],[Job Satisfaction Level]]=5,"Very Satisfied")</f>
        <v>Satisfied</v>
      </c>
      <c r="W2370" s="2" t="s">
        <v>40</v>
      </c>
      <c r="X2370" s="2" t="str">
        <f t="shared" ref="X2370:X2433" si="150">IF(C2370="", "", CONCATENATE(TEXT(FLOOR(C2370, 10), "0"), "-", TEXT(FLOOR(C2370, 10) + 9, "0")))</f>
        <v>30-39</v>
      </c>
      <c r="Y2370" s="2" t="str">
        <f t="shared" ref="Y2370:Y2433" si="151">IF(AND(C2370&gt;=0, C2370&lt;10), "0-9",
   IF(AND(C2370&gt;=10, C2370&lt;20), "10-19",
      IF(AND(C2370&gt;=20, C2370&lt;30), "20-29",
         IF(AND(C2370&gt;=30, C2370&lt;40), "30-39",
            IF(AND(C2370&gt;=40, C2370&lt;50), "40-49",
               IF(AND(C2370&gt;=50, C2370&lt;60), "50-59",
                  IF(AND(C2370&gt;=60, C2370&lt;70), "60-69",
                     IF(AND(C2370&gt;=70, C2370&lt;80), "70-79",
                        IF(AND(C2370&gt;=80, C2370&lt;90), "80-89",
                           IF(C2370&gt;=90, "90+", "Out of range"))))))))))</f>
        <v>30-39</v>
      </c>
    </row>
    <row r="2371" spans="1:25" x14ac:dyDescent="0.25">
      <c r="A2371" s="2">
        <v>6480</v>
      </c>
      <c r="B2371" s="2" t="s">
        <v>2991</v>
      </c>
      <c r="C2371" s="2">
        <v>23</v>
      </c>
      <c r="D2371" s="2" t="s">
        <v>33</v>
      </c>
      <c r="E2371" s="2" t="s">
        <v>27</v>
      </c>
      <c r="F2371" s="2" t="s">
        <v>1546</v>
      </c>
      <c r="G2371" s="5">
        <v>43757</v>
      </c>
      <c r="H2371" s="2">
        <v>4.28</v>
      </c>
      <c r="I2371" s="2">
        <f t="shared" ca="1" si="148"/>
        <v>2</v>
      </c>
      <c r="J2371" s="2" t="str">
        <f t="shared" ca="1" si="149"/>
        <v>1-3</v>
      </c>
      <c r="K2371" s="5">
        <v>44494</v>
      </c>
      <c r="L2371" s="2" t="s">
        <v>56</v>
      </c>
      <c r="M2371" s="2" t="s">
        <v>30</v>
      </c>
      <c r="N2371" s="2">
        <v>2</v>
      </c>
      <c r="O2371" s="2" t="str" cm="1">
        <f t="array" ref="O2371">_xlfn.IFS(HRData[[#This Row],[Performance Rating]]=1,"Very Dissatisfied",HRData[[#This Row],[Performance Rating]]=2,"Dissatisfied",HRData[[#This Row],[Performance Rating]]=3,"Neutral",HRData[[#This Row],[Performance Rating]]=4,"Satisfied",HRData[[#This Row],[Performance Rating]]=5,"Very Satisfied")</f>
        <v>Dissatisfied</v>
      </c>
      <c r="P2371" s="7">
        <v>82409</v>
      </c>
      <c r="Q2371" s="7">
        <v>4575</v>
      </c>
      <c r="R2371" s="2">
        <v>1</v>
      </c>
      <c r="S2371" s="2">
        <v>9</v>
      </c>
      <c r="T2371" s="2">
        <v>7</v>
      </c>
      <c r="U2371" s="2">
        <v>2</v>
      </c>
      <c r="V2371" s="2" t="str" cm="1">
        <f t="array" ref="V2371">_xlfn.IFS(HRData[[#This Row],[Job Satisfaction Level]]=1,"Very Dissatisfied",HRData[[#This Row],[Job Satisfaction Level]]=2,"Dissatisfied",HRData[[#This Row],[Job Satisfaction Level]]=3,"Neutral",HRData[[#This Row],[Job Satisfaction Level]]=4,"Satisfied",HRData[[#This Row],[Job Satisfaction Level]]=5,"Very Satisfied")</f>
        <v>Dissatisfied</v>
      </c>
      <c r="W2371" s="2" t="s">
        <v>31</v>
      </c>
      <c r="X2371" s="2" t="str">
        <f t="shared" si="150"/>
        <v>20-29</v>
      </c>
      <c r="Y2371" s="2" t="str">
        <f t="shared" si="151"/>
        <v>20-29</v>
      </c>
    </row>
    <row r="2372" spans="1:25" x14ac:dyDescent="0.25">
      <c r="A2372" s="2">
        <v>9859</v>
      </c>
      <c r="B2372" s="2" t="s">
        <v>2992</v>
      </c>
      <c r="C2372" s="2">
        <v>23</v>
      </c>
      <c r="D2372" s="2" t="s">
        <v>33</v>
      </c>
      <c r="E2372" s="2" t="s">
        <v>42</v>
      </c>
      <c r="F2372" s="2" t="s">
        <v>115</v>
      </c>
      <c r="G2372" s="5">
        <v>43243</v>
      </c>
      <c r="H2372" s="2">
        <v>5.69</v>
      </c>
      <c r="I2372" s="2">
        <f t="shared" ca="1" si="148"/>
        <v>2</v>
      </c>
      <c r="J2372" s="2" t="str">
        <f t="shared" ca="1" si="149"/>
        <v>1-3</v>
      </c>
      <c r="K2372" s="5">
        <v>44187</v>
      </c>
      <c r="L2372" s="2" t="s">
        <v>56</v>
      </c>
      <c r="M2372" s="2" t="s">
        <v>30</v>
      </c>
      <c r="N2372" s="2">
        <v>3</v>
      </c>
      <c r="O2372" s="2" t="str" cm="1">
        <f t="array" ref="O2372">_xlfn.IFS(HRData[[#This Row],[Performance Rating]]=1,"Very Dissatisfied",HRData[[#This Row],[Performance Rating]]=2,"Dissatisfied",HRData[[#This Row],[Performance Rating]]=3,"Neutral",HRData[[#This Row],[Performance Rating]]=4,"Satisfied",HRData[[#This Row],[Performance Rating]]=5,"Very Satisfied")</f>
        <v>Neutral</v>
      </c>
      <c r="P2372" s="7">
        <v>85483</v>
      </c>
      <c r="Q2372" s="7">
        <v>7460</v>
      </c>
      <c r="R2372" s="2">
        <v>15</v>
      </c>
      <c r="S2372" s="2">
        <v>1</v>
      </c>
      <c r="T2372" s="2">
        <v>9</v>
      </c>
      <c r="U2372" s="2">
        <v>1</v>
      </c>
      <c r="V2372" s="2" t="str" cm="1">
        <f t="array" ref="V237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72" s="2" t="s">
        <v>40</v>
      </c>
      <c r="X2372" s="2" t="str">
        <f t="shared" si="150"/>
        <v>20-29</v>
      </c>
      <c r="Y2372" s="2" t="str">
        <f t="shared" si="151"/>
        <v>20-29</v>
      </c>
    </row>
    <row r="2373" spans="1:25" x14ac:dyDescent="0.25">
      <c r="A2373" s="2">
        <v>7495</v>
      </c>
      <c r="B2373" s="2" t="s">
        <v>2721</v>
      </c>
      <c r="C2373" s="2">
        <v>30</v>
      </c>
      <c r="D2373" s="2" t="s">
        <v>33</v>
      </c>
      <c r="E2373" s="2" t="s">
        <v>50</v>
      </c>
      <c r="F2373" s="2" t="s">
        <v>1100</v>
      </c>
      <c r="G2373" s="5">
        <v>44435</v>
      </c>
      <c r="H2373" s="2">
        <v>2.42</v>
      </c>
      <c r="I2373" s="2">
        <f t="shared" ca="1" si="148"/>
        <v>0</v>
      </c>
      <c r="J2373" s="2" t="str">
        <f t="shared" ca="1" si="149"/>
        <v>New</v>
      </c>
      <c r="K2373" s="5">
        <v>44738</v>
      </c>
      <c r="L2373" s="2" t="s">
        <v>29</v>
      </c>
      <c r="M2373" s="2" t="s">
        <v>30</v>
      </c>
      <c r="N2373" s="2">
        <v>4</v>
      </c>
      <c r="O2373" s="2" t="str" cm="1">
        <f t="array" ref="O2373">_xlfn.IFS(HRData[[#This Row],[Performance Rating]]=1,"Very Dissatisfied",HRData[[#This Row],[Performance Rating]]=2,"Dissatisfied",HRData[[#This Row],[Performance Rating]]=3,"Neutral",HRData[[#This Row],[Performance Rating]]=4,"Satisfied",HRData[[#This Row],[Performance Rating]]=5,"Very Satisfied")</f>
        <v>Satisfied</v>
      </c>
      <c r="P2373" s="7">
        <v>62447</v>
      </c>
      <c r="Q2373" s="7">
        <v>9097</v>
      </c>
      <c r="R2373" s="2">
        <v>12</v>
      </c>
      <c r="S2373" s="2">
        <v>4</v>
      </c>
      <c r="T2373" s="2">
        <v>3</v>
      </c>
      <c r="U2373" s="2">
        <v>2</v>
      </c>
      <c r="V2373" s="2" t="str" cm="1">
        <f t="array" ref="V2373">_xlfn.IFS(HRData[[#This Row],[Job Satisfaction Level]]=1,"Very Dissatisfied",HRData[[#This Row],[Job Satisfaction Level]]=2,"Dissatisfied",HRData[[#This Row],[Job Satisfaction Level]]=3,"Neutral",HRData[[#This Row],[Job Satisfaction Level]]=4,"Satisfied",HRData[[#This Row],[Job Satisfaction Level]]=5,"Very Satisfied")</f>
        <v>Dissatisfied</v>
      </c>
      <c r="W2373" s="2" t="s">
        <v>40</v>
      </c>
      <c r="X2373" s="2" t="str">
        <f t="shared" si="150"/>
        <v>30-39</v>
      </c>
      <c r="Y2373" s="2" t="str">
        <f t="shared" si="151"/>
        <v>30-39</v>
      </c>
    </row>
    <row r="2374" spans="1:25" x14ac:dyDescent="0.25">
      <c r="A2374" s="2">
        <v>3456</v>
      </c>
      <c r="B2374" s="2" t="s">
        <v>2993</v>
      </c>
      <c r="C2374" s="2">
        <v>35</v>
      </c>
      <c r="D2374" s="2" t="s">
        <v>33</v>
      </c>
      <c r="E2374" s="2" t="s">
        <v>37</v>
      </c>
      <c r="F2374" s="2" t="s">
        <v>1809</v>
      </c>
      <c r="G2374" s="5">
        <v>44723</v>
      </c>
      <c r="H2374" s="2">
        <v>1.63</v>
      </c>
      <c r="I2374" s="2">
        <f t="shared" ca="1" si="148"/>
        <v>1</v>
      </c>
      <c r="J2374" s="2" t="str">
        <f t="shared" ca="1" si="149"/>
        <v>1-3</v>
      </c>
      <c r="K2374" s="5">
        <v>45192</v>
      </c>
      <c r="L2374" s="2" t="s">
        <v>29</v>
      </c>
      <c r="M2374" s="2" t="s">
        <v>30</v>
      </c>
      <c r="N2374" s="2">
        <v>3</v>
      </c>
      <c r="O2374" s="2" t="str" cm="1">
        <f t="array" ref="O2374">_xlfn.IFS(HRData[[#This Row],[Performance Rating]]=1,"Very Dissatisfied",HRData[[#This Row],[Performance Rating]]=2,"Dissatisfied",HRData[[#This Row],[Performance Rating]]=3,"Neutral",HRData[[#This Row],[Performance Rating]]=4,"Satisfied",HRData[[#This Row],[Performance Rating]]=5,"Very Satisfied")</f>
        <v>Neutral</v>
      </c>
      <c r="P2374" s="7">
        <v>127466</v>
      </c>
      <c r="Q2374" s="7">
        <v>6422</v>
      </c>
      <c r="R2374" s="2">
        <v>12</v>
      </c>
      <c r="S2374" s="2">
        <v>0</v>
      </c>
      <c r="T2374" s="2">
        <v>5</v>
      </c>
      <c r="U2374" s="2">
        <v>4</v>
      </c>
      <c r="V2374" s="2" t="str" cm="1">
        <f t="array" ref="V2374">_xlfn.IFS(HRData[[#This Row],[Job Satisfaction Level]]=1,"Very Dissatisfied",HRData[[#This Row],[Job Satisfaction Level]]=2,"Dissatisfied",HRData[[#This Row],[Job Satisfaction Level]]=3,"Neutral",HRData[[#This Row],[Job Satisfaction Level]]=4,"Satisfied",HRData[[#This Row],[Job Satisfaction Level]]=5,"Very Satisfied")</f>
        <v>Satisfied</v>
      </c>
      <c r="W2374" s="2" t="s">
        <v>45</v>
      </c>
      <c r="X2374" s="2" t="str">
        <f t="shared" si="150"/>
        <v>30-39</v>
      </c>
      <c r="Y2374" s="2" t="str">
        <f t="shared" si="151"/>
        <v>30-39</v>
      </c>
    </row>
    <row r="2375" spans="1:25" x14ac:dyDescent="0.25">
      <c r="A2375" s="2">
        <v>8273</v>
      </c>
      <c r="B2375" s="2" t="s">
        <v>2994</v>
      </c>
      <c r="C2375" s="2">
        <v>28</v>
      </c>
      <c r="D2375" s="2" t="s">
        <v>33</v>
      </c>
      <c r="E2375" s="2" t="s">
        <v>34</v>
      </c>
      <c r="F2375" s="2" t="s">
        <v>1447</v>
      </c>
      <c r="G2375" s="5">
        <v>42984</v>
      </c>
      <c r="H2375" s="2">
        <v>6.4</v>
      </c>
      <c r="I2375" s="2">
        <f t="shared" ca="1" si="148"/>
        <v>6</v>
      </c>
      <c r="J2375" s="2" t="str">
        <f t="shared" ca="1" si="149"/>
        <v>5-10</v>
      </c>
      <c r="K2375" s="5"/>
      <c r="L2375" s="2" t="s">
        <v>48</v>
      </c>
      <c r="M2375" s="2" t="s">
        <v>39</v>
      </c>
      <c r="N2375" s="2">
        <v>1</v>
      </c>
      <c r="O2375" s="2" t="str" cm="1">
        <f t="array" ref="O2375">_xlfn.IFS(HRData[[#This Row],[Performance Rating]]=1,"Very Dissatisfied",HRData[[#This Row],[Performance Rating]]=2,"Dissatisfied",HRData[[#This Row],[Performance Rating]]=3,"Neutral",HRData[[#This Row],[Performance Rating]]=4,"Satisfied",HRData[[#This Row],[Performance Rating]]=5,"Very Satisfied")</f>
        <v>Very Dissatisfied</v>
      </c>
      <c r="P2375" s="7">
        <v>108165</v>
      </c>
      <c r="Q2375" s="7">
        <v>7277</v>
      </c>
      <c r="R2375" s="2">
        <v>0</v>
      </c>
      <c r="S2375" s="2">
        <v>6</v>
      </c>
      <c r="T2375" s="2">
        <v>2</v>
      </c>
      <c r="U2375" s="2">
        <v>4</v>
      </c>
      <c r="V2375" s="2" t="str" cm="1">
        <f t="array" ref="V2375">_xlfn.IFS(HRData[[#This Row],[Job Satisfaction Level]]=1,"Very Dissatisfied",HRData[[#This Row],[Job Satisfaction Level]]=2,"Dissatisfied",HRData[[#This Row],[Job Satisfaction Level]]=3,"Neutral",HRData[[#This Row],[Job Satisfaction Level]]=4,"Satisfied",HRData[[#This Row],[Job Satisfaction Level]]=5,"Very Satisfied")</f>
        <v>Satisfied</v>
      </c>
      <c r="W2375" s="2" t="s">
        <v>31</v>
      </c>
      <c r="X2375" s="2" t="str">
        <f t="shared" si="150"/>
        <v>20-29</v>
      </c>
      <c r="Y2375" s="2" t="str">
        <f t="shared" si="151"/>
        <v>20-29</v>
      </c>
    </row>
    <row r="2376" spans="1:25" x14ac:dyDescent="0.25">
      <c r="A2376" s="2">
        <v>8600</v>
      </c>
      <c r="B2376" s="2" t="s">
        <v>2995</v>
      </c>
      <c r="C2376" s="2">
        <v>56</v>
      </c>
      <c r="D2376" s="2" t="s">
        <v>33</v>
      </c>
      <c r="E2376" s="2" t="s">
        <v>50</v>
      </c>
      <c r="F2376" s="2" t="s">
        <v>601</v>
      </c>
      <c r="G2376" s="5">
        <v>43097</v>
      </c>
      <c r="H2376" s="2">
        <v>6.09</v>
      </c>
      <c r="I2376" s="2">
        <f t="shared" ca="1" si="148"/>
        <v>6</v>
      </c>
      <c r="J2376" s="2" t="str">
        <f t="shared" ca="1" si="149"/>
        <v>5-10</v>
      </c>
      <c r="K2376" s="5"/>
      <c r="L2376" s="2" t="s">
        <v>44</v>
      </c>
      <c r="M2376" s="2" t="s">
        <v>39</v>
      </c>
      <c r="N2376" s="2">
        <v>4</v>
      </c>
      <c r="O2376" s="2" t="str" cm="1">
        <f t="array" ref="O2376">_xlfn.IFS(HRData[[#This Row],[Performance Rating]]=1,"Very Dissatisfied",HRData[[#This Row],[Performance Rating]]=2,"Dissatisfied",HRData[[#This Row],[Performance Rating]]=3,"Neutral",HRData[[#This Row],[Performance Rating]]=4,"Satisfied",HRData[[#This Row],[Performance Rating]]=5,"Very Satisfied")</f>
        <v>Satisfied</v>
      </c>
      <c r="P2376" s="7">
        <v>98164</v>
      </c>
      <c r="Q2376" s="7">
        <v>2394</v>
      </c>
      <c r="R2376" s="2">
        <v>16</v>
      </c>
      <c r="S2376" s="2">
        <v>10</v>
      </c>
      <c r="T2376" s="2">
        <v>10</v>
      </c>
      <c r="U2376" s="2">
        <v>2</v>
      </c>
      <c r="V2376" s="2" t="str" cm="1">
        <f t="array" ref="V2376">_xlfn.IFS(HRData[[#This Row],[Job Satisfaction Level]]=1,"Very Dissatisfied",HRData[[#This Row],[Job Satisfaction Level]]=2,"Dissatisfied",HRData[[#This Row],[Job Satisfaction Level]]=3,"Neutral",HRData[[#This Row],[Job Satisfaction Level]]=4,"Satisfied",HRData[[#This Row],[Job Satisfaction Level]]=5,"Very Satisfied")</f>
        <v>Dissatisfied</v>
      </c>
      <c r="W2376" s="2" t="s">
        <v>40</v>
      </c>
      <c r="X2376" s="2" t="str">
        <f t="shared" si="150"/>
        <v>50-59</v>
      </c>
      <c r="Y2376" s="2" t="str">
        <f t="shared" si="151"/>
        <v>50-59</v>
      </c>
    </row>
    <row r="2377" spans="1:25" x14ac:dyDescent="0.25">
      <c r="A2377" s="2">
        <v>7181</v>
      </c>
      <c r="B2377" s="2" t="s">
        <v>2996</v>
      </c>
      <c r="C2377" s="2">
        <v>62</v>
      </c>
      <c r="D2377" s="2" t="s">
        <v>33</v>
      </c>
      <c r="E2377" s="2" t="s">
        <v>50</v>
      </c>
      <c r="F2377" s="2" t="s">
        <v>74</v>
      </c>
      <c r="G2377" s="5">
        <v>44230</v>
      </c>
      <c r="H2377" s="2">
        <v>2.98</v>
      </c>
      <c r="I2377" s="2">
        <f t="shared" ca="1" si="148"/>
        <v>0</v>
      </c>
      <c r="J2377" s="2" t="str">
        <f t="shared" ca="1" si="149"/>
        <v>New</v>
      </c>
      <c r="K2377" s="5">
        <v>44278</v>
      </c>
      <c r="L2377" s="2" t="s">
        <v>44</v>
      </c>
      <c r="M2377" s="2" t="s">
        <v>30</v>
      </c>
      <c r="N2377" s="2">
        <v>1</v>
      </c>
      <c r="O2377" s="2" t="str" cm="1">
        <f t="array" ref="O2377">_xlfn.IFS(HRData[[#This Row],[Performance Rating]]=1,"Very Dissatisfied",HRData[[#This Row],[Performance Rating]]=2,"Dissatisfied",HRData[[#This Row],[Performance Rating]]=3,"Neutral",HRData[[#This Row],[Performance Rating]]=4,"Satisfied",HRData[[#This Row],[Performance Rating]]=5,"Very Satisfied")</f>
        <v>Very Dissatisfied</v>
      </c>
      <c r="P2377" s="7">
        <v>72855</v>
      </c>
      <c r="Q2377" s="7">
        <v>3642</v>
      </c>
      <c r="R2377" s="2">
        <v>4</v>
      </c>
      <c r="S2377" s="2">
        <v>5</v>
      </c>
      <c r="T2377" s="2">
        <v>3</v>
      </c>
      <c r="U2377" s="2">
        <v>1</v>
      </c>
      <c r="V2377" s="2" t="str" cm="1">
        <f t="array" ref="V237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77" s="2" t="s">
        <v>31</v>
      </c>
      <c r="X2377" s="2" t="str">
        <f t="shared" si="150"/>
        <v>60-69</v>
      </c>
      <c r="Y2377" s="2" t="str">
        <f t="shared" si="151"/>
        <v>60-69</v>
      </c>
    </row>
    <row r="2378" spans="1:25" x14ac:dyDescent="0.25">
      <c r="A2378" s="2">
        <v>1548</v>
      </c>
      <c r="B2378" s="2" t="s">
        <v>2997</v>
      </c>
      <c r="C2378" s="2">
        <v>62</v>
      </c>
      <c r="D2378" s="2" t="s">
        <v>33</v>
      </c>
      <c r="E2378" s="2" t="s">
        <v>37</v>
      </c>
      <c r="F2378" s="2" t="s">
        <v>411</v>
      </c>
      <c r="G2378" s="5">
        <v>43842</v>
      </c>
      <c r="H2378" s="2">
        <v>4.05</v>
      </c>
      <c r="I2378" s="2">
        <f t="shared" ca="1" si="148"/>
        <v>4</v>
      </c>
      <c r="J2378" s="2" t="str">
        <f t="shared" ca="1" si="149"/>
        <v>3-5</v>
      </c>
      <c r="K2378" s="5"/>
      <c r="L2378" s="2" t="s">
        <v>48</v>
      </c>
      <c r="M2378" s="2" t="s">
        <v>39</v>
      </c>
      <c r="N2378" s="2">
        <v>4</v>
      </c>
      <c r="O2378" s="2" t="str" cm="1">
        <f t="array" ref="O2378">_xlfn.IFS(HRData[[#This Row],[Performance Rating]]=1,"Very Dissatisfied",HRData[[#This Row],[Performance Rating]]=2,"Dissatisfied",HRData[[#This Row],[Performance Rating]]=3,"Neutral",HRData[[#This Row],[Performance Rating]]=4,"Satisfied",HRData[[#This Row],[Performance Rating]]=5,"Very Satisfied")</f>
        <v>Satisfied</v>
      </c>
      <c r="P2378" s="7">
        <v>38029</v>
      </c>
      <c r="Q2378" s="7">
        <v>4122</v>
      </c>
      <c r="R2378" s="2">
        <v>14</v>
      </c>
      <c r="S2378" s="2">
        <v>9</v>
      </c>
      <c r="T2378" s="2">
        <v>2</v>
      </c>
      <c r="U2378" s="2">
        <v>1</v>
      </c>
      <c r="V2378" s="2" t="str" cm="1">
        <f t="array" ref="V23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78" s="2" t="s">
        <v>40</v>
      </c>
      <c r="X2378" s="2" t="str">
        <f t="shared" si="150"/>
        <v>60-69</v>
      </c>
      <c r="Y2378" s="2" t="str">
        <f t="shared" si="151"/>
        <v>60-69</v>
      </c>
    </row>
    <row r="2379" spans="1:25" x14ac:dyDescent="0.25">
      <c r="A2379" s="2">
        <v>9980</v>
      </c>
      <c r="B2379" s="2" t="s">
        <v>2998</v>
      </c>
      <c r="C2379" s="2">
        <v>37</v>
      </c>
      <c r="D2379" s="2" t="s">
        <v>33</v>
      </c>
      <c r="E2379" s="2" t="s">
        <v>37</v>
      </c>
      <c r="F2379" s="2" t="s">
        <v>910</v>
      </c>
      <c r="G2379" s="5">
        <v>43385</v>
      </c>
      <c r="H2379" s="2">
        <v>5.3</v>
      </c>
      <c r="I2379" s="2">
        <f t="shared" ca="1" si="148"/>
        <v>3</v>
      </c>
      <c r="J2379" s="2" t="str">
        <f t="shared" ca="1" si="149"/>
        <v>3-5</v>
      </c>
      <c r="K2379" s="5">
        <v>44672</v>
      </c>
      <c r="L2379" s="2" t="s">
        <v>56</v>
      </c>
      <c r="M2379" s="2" t="s">
        <v>30</v>
      </c>
      <c r="N2379" s="2">
        <v>4</v>
      </c>
      <c r="O2379" s="2" t="str" cm="1">
        <f t="array" ref="O2379">_xlfn.IFS(HRData[[#This Row],[Performance Rating]]=1,"Very Dissatisfied",HRData[[#This Row],[Performance Rating]]=2,"Dissatisfied",HRData[[#This Row],[Performance Rating]]=3,"Neutral",HRData[[#This Row],[Performance Rating]]=4,"Satisfied",HRData[[#This Row],[Performance Rating]]=5,"Very Satisfied")</f>
        <v>Satisfied</v>
      </c>
      <c r="P2379" s="7">
        <v>85428</v>
      </c>
      <c r="Q2379" s="7">
        <v>3929</v>
      </c>
      <c r="R2379" s="2">
        <v>1</v>
      </c>
      <c r="S2379" s="2">
        <v>10</v>
      </c>
      <c r="T2379" s="2">
        <v>8</v>
      </c>
      <c r="U2379" s="2">
        <v>2</v>
      </c>
      <c r="V2379" s="2" t="str" cm="1">
        <f t="array" ref="V2379">_xlfn.IFS(HRData[[#This Row],[Job Satisfaction Level]]=1,"Very Dissatisfied",HRData[[#This Row],[Job Satisfaction Level]]=2,"Dissatisfied",HRData[[#This Row],[Job Satisfaction Level]]=3,"Neutral",HRData[[#This Row],[Job Satisfaction Level]]=4,"Satisfied",HRData[[#This Row],[Job Satisfaction Level]]=5,"Very Satisfied")</f>
        <v>Dissatisfied</v>
      </c>
      <c r="W2379" s="2" t="s">
        <v>31</v>
      </c>
      <c r="X2379" s="2" t="str">
        <f t="shared" si="150"/>
        <v>30-39</v>
      </c>
      <c r="Y2379" s="2" t="str">
        <f t="shared" si="151"/>
        <v>30-39</v>
      </c>
    </row>
    <row r="2380" spans="1:25" x14ac:dyDescent="0.25">
      <c r="A2380" s="2">
        <v>8527</v>
      </c>
      <c r="B2380" s="2" t="s">
        <v>2999</v>
      </c>
      <c r="C2380" s="2">
        <v>50</v>
      </c>
      <c r="D2380" s="2" t="s">
        <v>33</v>
      </c>
      <c r="E2380" s="2" t="s">
        <v>27</v>
      </c>
      <c r="F2380" s="2" t="s">
        <v>494</v>
      </c>
      <c r="G2380" s="5">
        <v>45068</v>
      </c>
      <c r="H2380" s="2">
        <v>0.69</v>
      </c>
      <c r="I2380" s="2">
        <f t="shared" ca="1" si="148"/>
        <v>0</v>
      </c>
      <c r="J2380" s="2" t="str">
        <f t="shared" ca="1" si="149"/>
        <v>New</v>
      </c>
      <c r="K2380" s="5"/>
      <c r="L2380" s="2" t="s">
        <v>56</v>
      </c>
      <c r="M2380" s="2" t="s">
        <v>39</v>
      </c>
      <c r="N2380" s="2">
        <v>2</v>
      </c>
      <c r="O2380" s="2" t="str" cm="1">
        <f t="array" ref="O2380">_xlfn.IFS(HRData[[#This Row],[Performance Rating]]=1,"Very Dissatisfied",HRData[[#This Row],[Performance Rating]]=2,"Dissatisfied",HRData[[#This Row],[Performance Rating]]=3,"Neutral",HRData[[#This Row],[Performance Rating]]=4,"Satisfied",HRData[[#This Row],[Performance Rating]]=5,"Very Satisfied")</f>
        <v>Dissatisfied</v>
      </c>
      <c r="P2380" s="7">
        <v>111829</v>
      </c>
      <c r="Q2380" s="7">
        <v>3762</v>
      </c>
      <c r="R2380" s="2">
        <v>14</v>
      </c>
      <c r="S2380" s="2">
        <v>0</v>
      </c>
      <c r="T2380" s="2">
        <v>0</v>
      </c>
      <c r="U2380" s="2">
        <v>2</v>
      </c>
      <c r="V2380" s="2" t="str" cm="1">
        <f t="array" ref="V2380">_xlfn.IFS(HRData[[#This Row],[Job Satisfaction Level]]=1,"Very Dissatisfied",HRData[[#This Row],[Job Satisfaction Level]]=2,"Dissatisfied",HRData[[#This Row],[Job Satisfaction Level]]=3,"Neutral",HRData[[#This Row],[Job Satisfaction Level]]=4,"Satisfied",HRData[[#This Row],[Job Satisfaction Level]]=5,"Very Satisfied")</f>
        <v>Dissatisfied</v>
      </c>
      <c r="W2380" s="2" t="s">
        <v>31</v>
      </c>
      <c r="X2380" s="2" t="str">
        <f t="shared" si="150"/>
        <v>50-59</v>
      </c>
      <c r="Y2380" s="2" t="str">
        <f t="shared" si="151"/>
        <v>50-59</v>
      </c>
    </row>
    <row r="2381" spans="1:25" x14ac:dyDescent="0.25">
      <c r="A2381" s="2">
        <v>5753</v>
      </c>
      <c r="B2381" s="2" t="s">
        <v>3000</v>
      </c>
      <c r="C2381" s="2">
        <v>20</v>
      </c>
      <c r="D2381" s="2" t="s">
        <v>33</v>
      </c>
      <c r="E2381" s="2" t="s">
        <v>42</v>
      </c>
      <c r="F2381" s="2" t="s">
        <v>1432</v>
      </c>
      <c r="G2381" s="5">
        <v>44272</v>
      </c>
      <c r="H2381" s="2">
        <v>2.87</v>
      </c>
      <c r="I2381" s="2">
        <f t="shared" ca="1" si="148"/>
        <v>3</v>
      </c>
      <c r="J2381" s="2" t="str">
        <f t="shared" ca="1" si="149"/>
        <v>3-5</v>
      </c>
      <c r="K2381" s="5"/>
      <c r="L2381" s="2" t="s">
        <v>48</v>
      </c>
      <c r="M2381" s="2" t="s">
        <v>39</v>
      </c>
      <c r="N2381" s="2">
        <v>4</v>
      </c>
      <c r="O2381" s="2" t="str" cm="1">
        <f t="array" ref="O2381">_xlfn.IFS(HRData[[#This Row],[Performance Rating]]=1,"Very Dissatisfied",HRData[[#This Row],[Performance Rating]]=2,"Dissatisfied",HRData[[#This Row],[Performance Rating]]=3,"Neutral",HRData[[#This Row],[Performance Rating]]=4,"Satisfied",HRData[[#This Row],[Performance Rating]]=5,"Very Satisfied")</f>
        <v>Satisfied</v>
      </c>
      <c r="P2381" s="7">
        <v>44776</v>
      </c>
      <c r="Q2381" s="7">
        <v>6797</v>
      </c>
      <c r="R2381" s="2">
        <v>19</v>
      </c>
      <c r="S2381" s="2">
        <v>6</v>
      </c>
      <c r="T2381" s="2">
        <v>2</v>
      </c>
      <c r="U2381" s="2">
        <v>1</v>
      </c>
      <c r="V2381" s="2" t="str" cm="1">
        <f t="array" ref="V238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81" s="2" t="s">
        <v>40</v>
      </c>
      <c r="X2381" s="2" t="str">
        <f t="shared" si="150"/>
        <v>20-29</v>
      </c>
      <c r="Y2381" s="2" t="str">
        <f t="shared" si="151"/>
        <v>20-29</v>
      </c>
    </row>
    <row r="2382" spans="1:25" x14ac:dyDescent="0.25">
      <c r="A2382" s="2">
        <v>6272</v>
      </c>
      <c r="B2382" s="2" t="s">
        <v>3001</v>
      </c>
      <c r="C2382" s="2">
        <v>51</v>
      </c>
      <c r="D2382" s="2" t="s">
        <v>33</v>
      </c>
      <c r="E2382" s="2" t="s">
        <v>27</v>
      </c>
      <c r="F2382" s="2" t="s">
        <v>1604</v>
      </c>
      <c r="G2382" s="5">
        <v>45286</v>
      </c>
      <c r="H2382" s="2">
        <v>0.09</v>
      </c>
      <c r="I2382" s="2">
        <f t="shared" ca="1" si="148"/>
        <v>0</v>
      </c>
      <c r="J2382" s="2" t="str">
        <f t="shared" ca="1" si="149"/>
        <v>New</v>
      </c>
      <c r="K2382" s="5"/>
      <c r="L2382" s="2" t="s">
        <v>48</v>
      </c>
      <c r="M2382" s="2" t="s">
        <v>39</v>
      </c>
      <c r="N2382" s="2">
        <v>1</v>
      </c>
      <c r="O2382" s="2" t="str" cm="1">
        <f t="array" ref="O2382">_xlfn.IFS(HRData[[#This Row],[Performance Rating]]=1,"Very Dissatisfied",HRData[[#This Row],[Performance Rating]]=2,"Dissatisfied",HRData[[#This Row],[Performance Rating]]=3,"Neutral",HRData[[#This Row],[Performance Rating]]=4,"Satisfied",HRData[[#This Row],[Performance Rating]]=5,"Very Satisfied")</f>
        <v>Very Dissatisfied</v>
      </c>
      <c r="P2382" s="7">
        <v>79213</v>
      </c>
      <c r="Q2382" s="7">
        <v>4097</v>
      </c>
      <c r="R2382" s="2">
        <v>19</v>
      </c>
      <c r="S2382" s="2">
        <v>10</v>
      </c>
      <c r="T2382" s="2">
        <v>8</v>
      </c>
      <c r="U2382" s="2">
        <v>3</v>
      </c>
      <c r="V2382" s="2" t="str" cm="1">
        <f t="array" ref="V2382">_xlfn.IFS(HRData[[#This Row],[Job Satisfaction Level]]=1,"Very Dissatisfied",HRData[[#This Row],[Job Satisfaction Level]]=2,"Dissatisfied",HRData[[#This Row],[Job Satisfaction Level]]=3,"Neutral",HRData[[#This Row],[Job Satisfaction Level]]=4,"Satisfied",HRData[[#This Row],[Job Satisfaction Level]]=5,"Very Satisfied")</f>
        <v>Neutral</v>
      </c>
      <c r="W2382" s="2" t="s">
        <v>31</v>
      </c>
      <c r="X2382" s="2" t="str">
        <f t="shared" si="150"/>
        <v>50-59</v>
      </c>
      <c r="Y2382" s="2" t="str">
        <f t="shared" si="151"/>
        <v>50-59</v>
      </c>
    </row>
    <row r="2383" spans="1:25" x14ac:dyDescent="0.25">
      <c r="A2383" s="2">
        <v>8981</v>
      </c>
      <c r="B2383" s="2" t="s">
        <v>1515</v>
      </c>
      <c r="C2383" s="2">
        <v>19</v>
      </c>
      <c r="D2383" s="2" t="s">
        <v>33</v>
      </c>
      <c r="E2383" s="2" t="s">
        <v>42</v>
      </c>
      <c r="F2383" s="2" t="s">
        <v>253</v>
      </c>
      <c r="G2383" s="5">
        <v>44284</v>
      </c>
      <c r="H2383" s="2">
        <v>2.84</v>
      </c>
      <c r="I2383" s="2">
        <f t="shared" ca="1" si="148"/>
        <v>3</v>
      </c>
      <c r="J2383" s="2" t="str">
        <f t="shared" ca="1" si="149"/>
        <v>3-5</v>
      </c>
      <c r="K2383" s="5"/>
      <c r="L2383" s="2" t="s">
        <v>56</v>
      </c>
      <c r="M2383" s="2" t="s">
        <v>39</v>
      </c>
      <c r="N2383" s="2">
        <v>3</v>
      </c>
      <c r="O2383" s="2" t="str" cm="1">
        <f t="array" ref="O2383">_xlfn.IFS(HRData[[#This Row],[Performance Rating]]=1,"Very Dissatisfied",HRData[[#This Row],[Performance Rating]]=2,"Dissatisfied",HRData[[#This Row],[Performance Rating]]=3,"Neutral",HRData[[#This Row],[Performance Rating]]=4,"Satisfied",HRData[[#This Row],[Performance Rating]]=5,"Very Satisfied")</f>
        <v>Neutral</v>
      </c>
      <c r="P2383" s="7">
        <v>115548</v>
      </c>
      <c r="Q2383" s="7">
        <v>9959</v>
      </c>
      <c r="R2383" s="2">
        <v>19</v>
      </c>
      <c r="S2383" s="2">
        <v>8</v>
      </c>
      <c r="T2383" s="2">
        <v>5</v>
      </c>
      <c r="U2383" s="2">
        <v>3</v>
      </c>
      <c r="V2383" s="2" t="str" cm="1">
        <f t="array" ref="V2383">_xlfn.IFS(HRData[[#This Row],[Job Satisfaction Level]]=1,"Very Dissatisfied",HRData[[#This Row],[Job Satisfaction Level]]=2,"Dissatisfied",HRData[[#This Row],[Job Satisfaction Level]]=3,"Neutral",HRData[[#This Row],[Job Satisfaction Level]]=4,"Satisfied",HRData[[#This Row],[Job Satisfaction Level]]=5,"Very Satisfied")</f>
        <v>Neutral</v>
      </c>
      <c r="W2383" s="2" t="s">
        <v>31</v>
      </c>
      <c r="X2383" s="2" t="str">
        <f t="shared" si="150"/>
        <v>10-19</v>
      </c>
      <c r="Y2383" s="2" t="str">
        <f t="shared" si="151"/>
        <v>10-19</v>
      </c>
    </row>
    <row r="2384" spans="1:25" x14ac:dyDescent="0.25">
      <c r="A2384" s="2">
        <v>5488</v>
      </c>
      <c r="B2384" s="2" t="s">
        <v>3002</v>
      </c>
      <c r="C2384" s="2">
        <v>65</v>
      </c>
      <c r="D2384" s="2" t="s">
        <v>33</v>
      </c>
      <c r="E2384" s="2" t="s">
        <v>42</v>
      </c>
      <c r="F2384" s="2" t="s">
        <v>1163</v>
      </c>
      <c r="G2384" s="5">
        <v>43704</v>
      </c>
      <c r="H2384" s="2">
        <v>4.42</v>
      </c>
      <c r="I2384" s="2">
        <f t="shared" ca="1" si="148"/>
        <v>4</v>
      </c>
      <c r="J2384" s="2" t="str">
        <f t="shared" ca="1" si="149"/>
        <v>3-5</v>
      </c>
      <c r="K2384" s="5"/>
      <c r="L2384" s="2" t="s">
        <v>48</v>
      </c>
      <c r="M2384" s="2" t="s">
        <v>39</v>
      </c>
      <c r="N2384" s="2">
        <v>5</v>
      </c>
      <c r="O2384" s="2" t="str" cm="1">
        <f t="array" ref="O2384">_xlfn.IFS(HRData[[#This Row],[Performance Rating]]=1,"Very Dissatisfied",HRData[[#This Row],[Performance Rating]]=2,"Dissatisfied",HRData[[#This Row],[Performance Rating]]=3,"Neutral",HRData[[#This Row],[Performance Rating]]=4,"Satisfied",HRData[[#This Row],[Performance Rating]]=5,"Very Satisfied")</f>
        <v>Very Satisfied</v>
      </c>
      <c r="P2384" s="7">
        <v>145967</v>
      </c>
      <c r="Q2384" s="7">
        <v>418</v>
      </c>
      <c r="R2384" s="2">
        <v>8</v>
      </c>
      <c r="S2384" s="2">
        <v>3</v>
      </c>
      <c r="T2384" s="2">
        <v>0</v>
      </c>
      <c r="U2384" s="2">
        <v>5</v>
      </c>
      <c r="V2384" s="2" t="str" cm="1">
        <f t="array" ref="V2384">_xlfn.IFS(HRData[[#This Row],[Job Satisfaction Level]]=1,"Very Dissatisfied",HRData[[#This Row],[Job Satisfaction Level]]=2,"Dissatisfied",HRData[[#This Row],[Job Satisfaction Level]]=3,"Neutral",HRData[[#This Row],[Job Satisfaction Level]]=4,"Satisfied",HRData[[#This Row],[Job Satisfaction Level]]=5,"Very Satisfied")</f>
        <v>Very Satisfied</v>
      </c>
      <c r="W2384" s="2" t="s">
        <v>31</v>
      </c>
      <c r="X2384" s="2" t="str">
        <f t="shared" si="150"/>
        <v>60-69</v>
      </c>
      <c r="Y2384" s="2" t="str">
        <f t="shared" si="151"/>
        <v>60-69</v>
      </c>
    </row>
    <row r="2385" spans="1:25" x14ac:dyDescent="0.25">
      <c r="A2385" s="2">
        <v>3231</v>
      </c>
      <c r="B2385" s="2" t="s">
        <v>3003</v>
      </c>
      <c r="C2385" s="2">
        <v>18</v>
      </c>
      <c r="D2385" s="2" t="s">
        <v>33</v>
      </c>
      <c r="E2385" s="2" t="s">
        <v>50</v>
      </c>
      <c r="F2385" s="2" t="s">
        <v>1257</v>
      </c>
      <c r="G2385" s="5">
        <v>45126</v>
      </c>
      <c r="H2385" s="2">
        <v>0.53</v>
      </c>
      <c r="I2385" s="2">
        <f t="shared" ca="1" si="148"/>
        <v>0</v>
      </c>
      <c r="J2385" s="2" t="str">
        <f t="shared" ca="1" si="149"/>
        <v>New</v>
      </c>
      <c r="K2385" s="5">
        <v>45256</v>
      </c>
      <c r="L2385" s="2" t="s">
        <v>56</v>
      </c>
      <c r="M2385" s="2" t="s">
        <v>30</v>
      </c>
      <c r="N2385" s="2">
        <v>4</v>
      </c>
      <c r="O2385" s="2" t="str" cm="1">
        <f t="array" ref="O2385">_xlfn.IFS(HRData[[#This Row],[Performance Rating]]=1,"Very Dissatisfied",HRData[[#This Row],[Performance Rating]]=2,"Dissatisfied",HRData[[#This Row],[Performance Rating]]=3,"Neutral",HRData[[#This Row],[Performance Rating]]=4,"Satisfied",HRData[[#This Row],[Performance Rating]]=5,"Very Satisfied")</f>
        <v>Satisfied</v>
      </c>
      <c r="P2385" s="7">
        <v>109007</v>
      </c>
      <c r="Q2385" s="7">
        <v>8983</v>
      </c>
      <c r="R2385" s="2">
        <v>1</v>
      </c>
      <c r="S2385" s="2">
        <v>9</v>
      </c>
      <c r="T2385" s="2">
        <v>4</v>
      </c>
      <c r="U2385" s="2">
        <v>4</v>
      </c>
      <c r="V2385" s="2" t="str" cm="1">
        <f t="array" ref="V2385">_xlfn.IFS(HRData[[#This Row],[Job Satisfaction Level]]=1,"Very Dissatisfied",HRData[[#This Row],[Job Satisfaction Level]]=2,"Dissatisfied",HRData[[#This Row],[Job Satisfaction Level]]=3,"Neutral",HRData[[#This Row],[Job Satisfaction Level]]=4,"Satisfied",HRData[[#This Row],[Job Satisfaction Level]]=5,"Very Satisfied")</f>
        <v>Satisfied</v>
      </c>
      <c r="W2385" s="2" t="s">
        <v>40</v>
      </c>
      <c r="X2385" s="2" t="str">
        <f t="shared" si="150"/>
        <v>10-19</v>
      </c>
      <c r="Y2385" s="2" t="str">
        <f t="shared" si="151"/>
        <v>10-19</v>
      </c>
    </row>
    <row r="2386" spans="1:25" x14ac:dyDescent="0.25">
      <c r="A2386" s="2">
        <v>6005</v>
      </c>
      <c r="B2386" s="2" t="s">
        <v>3004</v>
      </c>
      <c r="C2386" s="2">
        <v>56</v>
      </c>
      <c r="D2386" s="2" t="s">
        <v>33</v>
      </c>
      <c r="E2386" s="2" t="s">
        <v>42</v>
      </c>
      <c r="F2386" s="2" t="s">
        <v>662</v>
      </c>
      <c r="G2386" s="5">
        <v>44559</v>
      </c>
      <c r="H2386" s="2">
        <v>2.08</v>
      </c>
      <c r="I2386" s="2">
        <f t="shared" ca="1" si="148"/>
        <v>0</v>
      </c>
      <c r="J2386" s="2" t="str">
        <f t="shared" ca="1" si="149"/>
        <v>New</v>
      </c>
      <c r="K2386" s="5">
        <v>44569</v>
      </c>
      <c r="L2386" s="2" t="s">
        <v>48</v>
      </c>
      <c r="M2386" s="2" t="s">
        <v>30</v>
      </c>
      <c r="N2386" s="2">
        <v>3</v>
      </c>
      <c r="O2386" s="2" t="str" cm="1">
        <f t="array" ref="O2386">_xlfn.IFS(HRData[[#This Row],[Performance Rating]]=1,"Very Dissatisfied",HRData[[#This Row],[Performance Rating]]=2,"Dissatisfied",HRData[[#This Row],[Performance Rating]]=3,"Neutral",HRData[[#This Row],[Performance Rating]]=4,"Satisfied",HRData[[#This Row],[Performance Rating]]=5,"Very Satisfied")</f>
        <v>Neutral</v>
      </c>
      <c r="P2386" s="7">
        <v>88917</v>
      </c>
      <c r="Q2386" s="7">
        <v>7212</v>
      </c>
      <c r="R2386" s="2">
        <v>8</v>
      </c>
      <c r="S2386" s="2">
        <v>7</v>
      </c>
      <c r="T2386" s="2">
        <v>2</v>
      </c>
      <c r="U2386" s="2">
        <v>3</v>
      </c>
      <c r="V2386" s="2" t="str" cm="1">
        <f t="array" ref="V2386">_xlfn.IFS(HRData[[#This Row],[Job Satisfaction Level]]=1,"Very Dissatisfied",HRData[[#This Row],[Job Satisfaction Level]]=2,"Dissatisfied",HRData[[#This Row],[Job Satisfaction Level]]=3,"Neutral",HRData[[#This Row],[Job Satisfaction Level]]=4,"Satisfied",HRData[[#This Row],[Job Satisfaction Level]]=5,"Very Satisfied")</f>
        <v>Neutral</v>
      </c>
      <c r="W2386" s="2" t="s">
        <v>45</v>
      </c>
      <c r="X2386" s="2" t="str">
        <f t="shared" si="150"/>
        <v>50-59</v>
      </c>
      <c r="Y2386" s="2" t="str">
        <f t="shared" si="151"/>
        <v>50-59</v>
      </c>
    </row>
    <row r="2387" spans="1:25" x14ac:dyDescent="0.25">
      <c r="A2387" s="2">
        <v>5231</v>
      </c>
      <c r="B2387" s="2" t="s">
        <v>3005</v>
      </c>
      <c r="C2387" s="2">
        <v>56</v>
      </c>
      <c r="D2387" s="2" t="s">
        <v>33</v>
      </c>
      <c r="E2387" s="2" t="s">
        <v>42</v>
      </c>
      <c r="F2387" s="2" t="s">
        <v>194</v>
      </c>
      <c r="G2387" s="5">
        <v>44252</v>
      </c>
      <c r="H2387" s="2">
        <v>2.92</v>
      </c>
      <c r="I2387" s="2">
        <f t="shared" ca="1" si="148"/>
        <v>2</v>
      </c>
      <c r="J2387" s="2" t="str">
        <f t="shared" ca="1" si="149"/>
        <v>1-3</v>
      </c>
      <c r="K2387" s="5">
        <v>45213</v>
      </c>
      <c r="L2387" s="2" t="s">
        <v>44</v>
      </c>
      <c r="M2387" s="2" t="s">
        <v>30</v>
      </c>
      <c r="N2387" s="2">
        <v>2</v>
      </c>
      <c r="O2387" s="2" t="str" cm="1">
        <f t="array" ref="O2387">_xlfn.IFS(HRData[[#This Row],[Performance Rating]]=1,"Very Dissatisfied",HRData[[#This Row],[Performance Rating]]=2,"Dissatisfied",HRData[[#This Row],[Performance Rating]]=3,"Neutral",HRData[[#This Row],[Performance Rating]]=4,"Satisfied",HRData[[#This Row],[Performance Rating]]=5,"Very Satisfied")</f>
        <v>Dissatisfied</v>
      </c>
      <c r="P2387" s="7">
        <v>127742</v>
      </c>
      <c r="Q2387" s="7">
        <v>5106</v>
      </c>
      <c r="R2387" s="2">
        <v>4</v>
      </c>
      <c r="S2387" s="2">
        <v>4</v>
      </c>
      <c r="T2387" s="2">
        <v>6</v>
      </c>
      <c r="U2387" s="2">
        <v>5</v>
      </c>
      <c r="V2387" s="2" t="str" cm="1">
        <f t="array" ref="V2387">_xlfn.IFS(HRData[[#This Row],[Job Satisfaction Level]]=1,"Very Dissatisfied",HRData[[#This Row],[Job Satisfaction Level]]=2,"Dissatisfied",HRData[[#This Row],[Job Satisfaction Level]]=3,"Neutral",HRData[[#This Row],[Job Satisfaction Level]]=4,"Satisfied",HRData[[#This Row],[Job Satisfaction Level]]=5,"Very Satisfied")</f>
        <v>Very Satisfied</v>
      </c>
      <c r="W2387" s="2" t="s">
        <v>31</v>
      </c>
      <c r="X2387" s="2" t="str">
        <f t="shared" si="150"/>
        <v>50-59</v>
      </c>
      <c r="Y2387" s="2" t="str">
        <f t="shared" si="151"/>
        <v>50-59</v>
      </c>
    </row>
    <row r="2388" spans="1:25" x14ac:dyDescent="0.25">
      <c r="A2388" s="2">
        <v>1615</v>
      </c>
      <c r="B2388" s="2" t="s">
        <v>3006</v>
      </c>
      <c r="C2388" s="2">
        <v>52</v>
      </c>
      <c r="D2388" s="2" t="s">
        <v>33</v>
      </c>
      <c r="E2388" s="2" t="s">
        <v>34</v>
      </c>
      <c r="F2388" s="2" t="s">
        <v>510</v>
      </c>
      <c r="G2388" s="5">
        <v>43339</v>
      </c>
      <c r="H2388" s="2">
        <v>5.42</v>
      </c>
      <c r="I2388" s="2">
        <f t="shared" ca="1" si="148"/>
        <v>1</v>
      </c>
      <c r="J2388" s="2" t="str">
        <f t="shared" ca="1" si="149"/>
        <v>1-3</v>
      </c>
      <c r="K2388" s="5">
        <v>43807</v>
      </c>
      <c r="L2388" s="2" t="s">
        <v>29</v>
      </c>
      <c r="M2388" s="2" t="s">
        <v>30</v>
      </c>
      <c r="N2388" s="2">
        <v>3</v>
      </c>
      <c r="O2388" s="2" t="str" cm="1">
        <f t="array" ref="O2388">_xlfn.IFS(HRData[[#This Row],[Performance Rating]]=1,"Very Dissatisfied",HRData[[#This Row],[Performance Rating]]=2,"Dissatisfied",HRData[[#This Row],[Performance Rating]]=3,"Neutral",HRData[[#This Row],[Performance Rating]]=4,"Satisfied",HRData[[#This Row],[Performance Rating]]=5,"Very Satisfied")</f>
        <v>Neutral</v>
      </c>
      <c r="P2388" s="7">
        <v>43319</v>
      </c>
      <c r="Q2388" s="7">
        <v>8330</v>
      </c>
      <c r="R2388" s="2">
        <v>19</v>
      </c>
      <c r="S2388" s="2">
        <v>5</v>
      </c>
      <c r="T2388" s="2">
        <v>10</v>
      </c>
      <c r="U2388" s="2">
        <v>1</v>
      </c>
      <c r="V2388" s="2" t="str" cm="1">
        <f t="array" ref="V23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88" s="2" t="s">
        <v>31</v>
      </c>
      <c r="X2388" s="2" t="str">
        <f t="shared" si="150"/>
        <v>50-59</v>
      </c>
      <c r="Y2388" s="2" t="str">
        <f t="shared" si="151"/>
        <v>50-59</v>
      </c>
    </row>
    <row r="2389" spans="1:25" x14ac:dyDescent="0.25">
      <c r="A2389" s="2">
        <v>4453</v>
      </c>
      <c r="B2389" s="2" t="s">
        <v>3007</v>
      </c>
      <c r="C2389" s="2">
        <v>44</v>
      </c>
      <c r="D2389" s="2" t="s">
        <v>33</v>
      </c>
      <c r="E2389" s="2" t="s">
        <v>34</v>
      </c>
      <c r="F2389" s="2" t="s">
        <v>1809</v>
      </c>
      <c r="G2389" s="5">
        <v>44963</v>
      </c>
      <c r="H2389" s="2">
        <v>0.98</v>
      </c>
      <c r="I2389" s="2">
        <f t="shared" ca="1" si="148"/>
        <v>0</v>
      </c>
      <c r="J2389" s="2" t="str">
        <f t="shared" ca="1" si="149"/>
        <v>New</v>
      </c>
      <c r="K2389" s="5">
        <v>44967</v>
      </c>
      <c r="L2389" s="2" t="s">
        <v>29</v>
      </c>
      <c r="M2389" s="2" t="s">
        <v>30</v>
      </c>
      <c r="N2389" s="2">
        <v>5</v>
      </c>
      <c r="O2389" s="2" t="str" cm="1">
        <f t="array" ref="O2389">_xlfn.IFS(HRData[[#This Row],[Performance Rating]]=1,"Very Dissatisfied",HRData[[#This Row],[Performance Rating]]=2,"Dissatisfied",HRData[[#This Row],[Performance Rating]]=3,"Neutral",HRData[[#This Row],[Performance Rating]]=4,"Satisfied",HRData[[#This Row],[Performance Rating]]=5,"Very Satisfied")</f>
        <v>Very Satisfied</v>
      </c>
      <c r="P2389" s="7">
        <v>83062</v>
      </c>
      <c r="Q2389" s="7">
        <v>6310</v>
      </c>
      <c r="R2389" s="2">
        <v>12</v>
      </c>
      <c r="S2389" s="2">
        <v>2</v>
      </c>
      <c r="T2389" s="2">
        <v>8</v>
      </c>
      <c r="U2389" s="2">
        <v>1</v>
      </c>
      <c r="V2389" s="2" t="str" cm="1">
        <f t="array" ref="V23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89" s="2" t="s">
        <v>45</v>
      </c>
      <c r="X2389" s="2" t="str">
        <f t="shared" si="150"/>
        <v>40-49</v>
      </c>
      <c r="Y2389" s="2" t="str">
        <f t="shared" si="151"/>
        <v>40-49</v>
      </c>
    </row>
    <row r="2390" spans="1:25" x14ac:dyDescent="0.25">
      <c r="A2390" s="2">
        <v>3782</v>
      </c>
      <c r="B2390" s="2" t="s">
        <v>3008</v>
      </c>
      <c r="C2390" s="2">
        <v>32</v>
      </c>
      <c r="D2390" s="2" t="s">
        <v>33</v>
      </c>
      <c r="E2390" s="2" t="s">
        <v>42</v>
      </c>
      <c r="F2390" s="2" t="s">
        <v>72</v>
      </c>
      <c r="G2390" s="5">
        <v>44226</v>
      </c>
      <c r="H2390" s="2">
        <v>2.99</v>
      </c>
      <c r="I2390" s="2">
        <f t="shared" ca="1" si="148"/>
        <v>3</v>
      </c>
      <c r="J2390" s="2" t="str">
        <f t="shared" ca="1" si="149"/>
        <v>3-5</v>
      </c>
      <c r="K2390" s="5"/>
      <c r="L2390" s="2" t="s">
        <v>29</v>
      </c>
      <c r="M2390" s="2" t="s">
        <v>39</v>
      </c>
      <c r="N2390" s="2">
        <v>4</v>
      </c>
      <c r="O2390" s="2" t="str" cm="1">
        <f t="array" ref="O2390">_xlfn.IFS(HRData[[#This Row],[Performance Rating]]=1,"Very Dissatisfied",HRData[[#This Row],[Performance Rating]]=2,"Dissatisfied",HRData[[#This Row],[Performance Rating]]=3,"Neutral",HRData[[#This Row],[Performance Rating]]=4,"Satisfied",HRData[[#This Row],[Performance Rating]]=5,"Very Satisfied")</f>
        <v>Satisfied</v>
      </c>
      <c r="P2390" s="7">
        <v>34350</v>
      </c>
      <c r="Q2390" s="7">
        <v>7817</v>
      </c>
      <c r="R2390" s="2">
        <v>6</v>
      </c>
      <c r="S2390" s="2">
        <v>4</v>
      </c>
      <c r="T2390" s="2">
        <v>4</v>
      </c>
      <c r="U2390" s="2">
        <v>3</v>
      </c>
      <c r="V2390" s="2" t="str" cm="1">
        <f t="array" ref="V2390">_xlfn.IFS(HRData[[#This Row],[Job Satisfaction Level]]=1,"Very Dissatisfied",HRData[[#This Row],[Job Satisfaction Level]]=2,"Dissatisfied",HRData[[#This Row],[Job Satisfaction Level]]=3,"Neutral",HRData[[#This Row],[Job Satisfaction Level]]=4,"Satisfied",HRData[[#This Row],[Job Satisfaction Level]]=5,"Very Satisfied")</f>
        <v>Neutral</v>
      </c>
      <c r="W2390" s="2" t="s">
        <v>40</v>
      </c>
      <c r="X2390" s="2" t="str">
        <f t="shared" si="150"/>
        <v>30-39</v>
      </c>
      <c r="Y2390" s="2" t="str">
        <f t="shared" si="151"/>
        <v>30-39</v>
      </c>
    </row>
    <row r="2391" spans="1:25" x14ac:dyDescent="0.25">
      <c r="A2391" s="2">
        <v>7208</v>
      </c>
      <c r="B2391" s="2" t="s">
        <v>3009</v>
      </c>
      <c r="C2391" s="2">
        <v>28</v>
      </c>
      <c r="D2391" s="2" t="s">
        <v>33</v>
      </c>
      <c r="E2391" s="2" t="s">
        <v>42</v>
      </c>
      <c r="F2391" s="2" t="s">
        <v>601</v>
      </c>
      <c r="G2391" s="5">
        <v>42823</v>
      </c>
      <c r="H2391" s="2">
        <v>6.84</v>
      </c>
      <c r="I2391" s="2">
        <f t="shared" ca="1" si="148"/>
        <v>7</v>
      </c>
      <c r="J2391" s="2" t="str">
        <f t="shared" ca="1" si="149"/>
        <v>5-10</v>
      </c>
      <c r="K2391" s="5"/>
      <c r="L2391" s="2" t="s">
        <v>56</v>
      </c>
      <c r="M2391" s="2" t="s">
        <v>39</v>
      </c>
      <c r="N2391" s="2">
        <v>3</v>
      </c>
      <c r="O2391" s="2" t="str" cm="1">
        <f t="array" ref="O2391">_xlfn.IFS(HRData[[#This Row],[Performance Rating]]=1,"Very Dissatisfied",HRData[[#This Row],[Performance Rating]]=2,"Dissatisfied",HRData[[#This Row],[Performance Rating]]=3,"Neutral",HRData[[#This Row],[Performance Rating]]=4,"Satisfied",HRData[[#This Row],[Performance Rating]]=5,"Very Satisfied")</f>
        <v>Neutral</v>
      </c>
      <c r="P2391" s="7">
        <v>84202</v>
      </c>
      <c r="Q2391" s="7">
        <v>4324</v>
      </c>
      <c r="R2391" s="2">
        <v>6</v>
      </c>
      <c r="S2391" s="2">
        <v>3</v>
      </c>
      <c r="T2391" s="2">
        <v>1</v>
      </c>
      <c r="U2391" s="2">
        <v>1</v>
      </c>
      <c r="V2391" s="2" t="str" cm="1">
        <f t="array" ref="V239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391" s="2" t="s">
        <v>31</v>
      </c>
      <c r="X2391" s="2" t="str">
        <f t="shared" si="150"/>
        <v>20-29</v>
      </c>
      <c r="Y2391" s="2" t="str">
        <f t="shared" si="151"/>
        <v>20-29</v>
      </c>
    </row>
    <row r="2392" spans="1:25" x14ac:dyDescent="0.25">
      <c r="A2392" s="2">
        <v>4407</v>
      </c>
      <c r="B2392" s="2" t="s">
        <v>3010</v>
      </c>
      <c r="C2392" s="2">
        <v>55</v>
      </c>
      <c r="D2392" s="2" t="s">
        <v>33</v>
      </c>
      <c r="E2392" s="2" t="s">
        <v>37</v>
      </c>
      <c r="F2392" s="2" t="s">
        <v>182</v>
      </c>
      <c r="G2392" s="5">
        <v>41967</v>
      </c>
      <c r="H2392" s="2">
        <v>9.18</v>
      </c>
      <c r="I2392" s="2">
        <f t="shared" ca="1" si="148"/>
        <v>9</v>
      </c>
      <c r="J2392" s="2" t="str">
        <f t="shared" ca="1" si="149"/>
        <v>5-10</v>
      </c>
      <c r="K2392" s="5"/>
      <c r="L2392" s="2" t="s">
        <v>29</v>
      </c>
      <c r="M2392" s="2" t="s">
        <v>39</v>
      </c>
      <c r="N2392" s="2">
        <v>3</v>
      </c>
      <c r="O2392" s="2" t="str" cm="1">
        <f t="array" ref="O2392">_xlfn.IFS(HRData[[#This Row],[Performance Rating]]=1,"Very Dissatisfied",HRData[[#This Row],[Performance Rating]]=2,"Dissatisfied",HRData[[#This Row],[Performance Rating]]=3,"Neutral",HRData[[#This Row],[Performance Rating]]=4,"Satisfied",HRData[[#This Row],[Performance Rating]]=5,"Very Satisfied")</f>
        <v>Neutral</v>
      </c>
      <c r="P2392" s="7">
        <v>112219</v>
      </c>
      <c r="Q2392" s="7">
        <v>3176</v>
      </c>
      <c r="R2392" s="2">
        <v>13</v>
      </c>
      <c r="S2392" s="2">
        <v>0</v>
      </c>
      <c r="T2392" s="2">
        <v>5</v>
      </c>
      <c r="U2392" s="2">
        <v>5</v>
      </c>
      <c r="V2392" s="2" t="str" cm="1">
        <f t="array" ref="V2392">_xlfn.IFS(HRData[[#This Row],[Job Satisfaction Level]]=1,"Very Dissatisfied",HRData[[#This Row],[Job Satisfaction Level]]=2,"Dissatisfied",HRData[[#This Row],[Job Satisfaction Level]]=3,"Neutral",HRData[[#This Row],[Job Satisfaction Level]]=4,"Satisfied",HRData[[#This Row],[Job Satisfaction Level]]=5,"Very Satisfied")</f>
        <v>Very Satisfied</v>
      </c>
      <c r="W2392" s="2" t="s">
        <v>45</v>
      </c>
      <c r="X2392" s="2" t="str">
        <f t="shared" si="150"/>
        <v>50-59</v>
      </c>
      <c r="Y2392" s="2" t="str">
        <f t="shared" si="151"/>
        <v>50-59</v>
      </c>
    </row>
    <row r="2393" spans="1:25" x14ac:dyDescent="0.25">
      <c r="A2393" s="2">
        <v>9467</v>
      </c>
      <c r="B2393" s="2" t="s">
        <v>3011</v>
      </c>
      <c r="C2393" s="2">
        <v>28</v>
      </c>
      <c r="D2393" s="2" t="s">
        <v>33</v>
      </c>
      <c r="E2393" s="2" t="s">
        <v>27</v>
      </c>
      <c r="F2393" s="2" t="s">
        <v>912</v>
      </c>
      <c r="G2393" s="5">
        <v>45099</v>
      </c>
      <c r="H2393" s="2">
        <v>0.6</v>
      </c>
      <c r="I2393" s="2">
        <f t="shared" ca="1" si="148"/>
        <v>0</v>
      </c>
      <c r="J2393" s="2" t="str">
        <f t="shared" ca="1" si="149"/>
        <v>New</v>
      </c>
      <c r="K2393" s="5">
        <v>45119</v>
      </c>
      <c r="L2393" s="2" t="s">
        <v>44</v>
      </c>
      <c r="M2393" s="2" t="s">
        <v>30</v>
      </c>
      <c r="N2393" s="2">
        <v>3</v>
      </c>
      <c r="O2393" s="2" t="str" cm="1">
        <f t="array" ref="O2393">_xlfn.IFS(HRData[[#This Row],[Performance Rating]]=1,"Very Dissatisfied",HRData[[#This Row],[Performance Rating]]=2,"Dissatisfied",HRData[[#This Row],[Performance Rating]]=3,"Neutral",HRData[[#This Row],[Performance Rating]]=4,"Satisfied",HRData[[#This Row],[Performance Rating]]=5,"Very Satisfied")</f>
        <v>Neutral</v>
      </c>
      <c r="P2393" s="7">
        <v>62859</v>
      </c>
      <c r="Q2393" s="7">
        <v>9781</v>
      </c>
      <c r="R2393" s="2">
        <v>20</v>
      </c>
      <c r="S2393" s="2">
        <v>4</v>
      </c>
      <c r="T2393" s="2">
        <v>3</v>
      </c>
      <c r="U2393" s="2">
        <v>4</v>
      </c>
      <c r="V2393" s="2" t="str" cm="1">
        <f t="array" ref="V2393">_xlfn.IFS(HRData[[#This Row],[Job Satisfaction Level]]=1,"Very Dissatisfied",HRData[[#This Row],[Job Satisfaction Level]]=2,"Dissatisfied",HRData[[#This Row],[Job Satisfaction Level]]=3,"Neutral",HRData[[#This Row],[Job Satisfaction Level]]=4,"Satisfied",HRData[[#This Row],[Job Satisfaction Level]]=5,"Very Satisfied")</f>
        <v>Satisfied</v>
      </c>
      <c r="W2393" s="2" t="s">
        <v>31</v>
      </c>
      <c r="X2393" s="2" t="str">
        <f t="shared" si="150"/>
        <v>20-29</v>
      </c>
      <c r="Y2393" s="2" t="str">
        <f t="shared" si="151"/>
        <v>20-29</v>
      </c>
    </row>
    <row r="2394" spans="1:25" x14ac:dyDescent="0.25">
      <c r="A2394" s="2">
        <v>5953</v>
      </c>
      <c r="B2394" s="2" t="s">
        <v>3012</v>
      </c>
      <c r="C2394" s="2">
        <v>43</v>
      </c>
      <c r="D2394" s="2" t="s">
        <v>33</v>
      </c>
      <c r="E2394" s="2" t="s">
        <v>42</v>
      </c>
      <c r="F2394" s="2" t="s">
        <v>255</v>
      </c>
      <c r="G2394" s="5">
        <v>43123</v>
      </c>
      <c r="H2394" s="2">
        <v>6.02</v>
      </c>
      <c r="I2394" s="2">
        <f t="shared" ca="1" si="148"/>
        <v>5</v>
      </c>
      <c r="J2394" s="2" t="str">
        <f t="shared" ca="1" si="149"/>
        <v>5-10</v>
      </c>
      <c r="K2394" s="5">
        <v>45056</v>
      </c>
      <c r="L2394" s="2" t="s">
        <v>29</v>
      </c>
      <c r="M2394" s="2" t="s">
        <v>30</v>
      </c>
      <c r="N2394" s="2">
        <v>3</v>
      </c>
      <c r="O2394" s="2" t="str" cm="1">
        <f t="array" ref="O2394">_xlfn.IFS(HRData[[#This Row],[Performance Rating]]=1,"Very Dissatisfied",HRData[[#This Row],[Performance Rating]]=2,"Dissatisfied",HRData[[#This Row],[Performance Rating]]=3,"Neutral",HRData[[#This Row],[Performance Rating]]=4,"Satisfied",HRData[[#This Row],[Performance Rating]]=5,"Very Satisfied")</f>
        <v>Neutral</v>
      </c>
      <c r="P2394" s="7">
        <v>40270</v>
      </c>
      <c r="Q2394" s="7">
        <v>7362</v>
      </c>
      <c r="R2394" s="2">
        <v>14</v>
      </c>
      <c r="S2394" s="2">
        <v>1</v>
      </c>
      <c r="T2394" s="2">
        <v>0</v>
      </c>
      <c r="U2394" s="2">
        <v>5</v>
      </c>
      <c r="V2394" s="2" t="str" cm="1">
        <f t="array" ref="V2394">_xlfn.IFS(HRData[[#This Row],[Job Satisfaction Level]]=1,"Very Dissatisfied",HRData[[#This Row],[Job Satisfaction Level]]=2,"Dissatisfied",HRData[[#This Row],[Job Satisfaction Level]]=3,"Neutral",HRData[[#This Row],[Job Satisfaction Level]]=4,"Satisfied",HRData[[#This Row],[Job Satisfaction Level]]=5,"Very Satisfied")</f>
        <v>Very Satisfied</v>
      </c>
      <c r="W2394" s="2" t="s">
        <v>45</v>
      </c>
      <c r="X2394" s="2" t="str">
        <f t="shared" si="150"/>
        <v>40-49</v>
      </c>
      <c r="Y2394" s="2" t="str">
        <f t="shared" si="151"/>
        <v>40-49</v>
      </c>
    </row>
    <row r="2395" spans="1:25" x14ac:dyDescent="0.25">
      <c r="A2395" s="2">
        <v>2202</v>
      </c>
      <c r="B2395" s="2" t="s">
        <v>3013</v>
      </c>
      <c r="C2395" s="2">
        <v>49</v>
      </c>
      <c r="D2395" s="2" t="s">
        <v>33</v>
      </c>
      <c r="E2395" s="2" t="s">
        <v>34</v>
      </c>
      <c r="F2395" s="2" t="s">
        <v>2508</v>
      </c>
      <c r="G2395" s="5">
        <v>44553</v>
      </c>
      <c r="H2395" s="2">
        <v>2.1</v>
      </c>
      <c r="I2395" s="2">
        <f t="shared" ca="1" si="148"/>
        <v>2</v>
      </c>
      <c r="J2395" s="2" t="str">
        <f t="shared" ca="1" si="149"/>
        <v>1-3</v>
      </c>
      <c r="K2395" s="5"/>
      <c r="L2395" s="2" t="s">
        <v>48</v>
      </c>
      <c r="M2395" s="2" t="s">
        <v>39</v>
      </c>
      <c r="N2395" s="2">
        <v>5</v>
      </c>
      <c r="O2395" s="2" t="str" cm="1">
        <f t="array" ref="O2395">_xlfn.IFS(HRData[[#This Row],[Performance Rating]]=1,"Very Dissatisfied",HRData[[#This Row],[Performance Rating]]=2,"Dissatisfied",HRData[[#This Row],[Performance Rating]]=3,"Neutral",HRData[[#This Row],[Performance Rating]]=4,"Satisfied",HRData[[#This Row],[Performance Rating]]=5,"Very Satisfied")</f>
        <v>Very Satisfied</v>
      </c>
      <c r="P2395" s="7">
        <v>141104</v>
      </c>
      <c r="Q2395" s="7">
        <v>6273</v>
      </c>
      <c r="R2395" s="2">
        <v>9</v>
      </c>
      <c r="S2395" s="2">
        <v>1</v>
      </c>
      <c r="T2395" s="2">
        <v>9</v>
      </c>
      <c r="U2395" s="2">
        <v>2</v>
      </c>
      <c r="V2395" s="2" t="str" cm="1">
        <f t="array" ref="V2395">_xlfn.IFS(HRData[[#This Row],[Job Satisfaction Level]]=1,"Very Dissatisfied",HRData[[#This Row],[Job Satisfaction Level]]=2,"Dissatisfied",HRData[[#This Row],[Job Satisfaction Level]]=3,"Neutral",HRData[[#This Row],[Job Satisfaction Level]]=4,"Satisfied",HRData[[#This Row],[Job Satisfaction Level]]=5,"Very Satisfied")</f>
        <v>Dissatisfied</v>
      </c>
      <c r="W2395" s="2" t="s">
        <v>45</v>
      </c>
      <c r="X2395" s="2" t="str">
        <f t="shared" si="150"/>
        <v>40-49</v>
      </c>
      <c r="Y2395" s="2" t="str">
        <f t="shared" si="151"/>
        <v>40-49</v>
      </c>
    </row>
    <row r="2396" spans="1:25" x14ac:dyDescent="0.25">
      <c r="A2396" s="2">
        <v>8539</v>
      </c>
      <c r="B2396" s="2" t="s">
        <v>3014</v>
      </c>
      <c r="C2396" s="2">
        <v>35</v>
      </c>
      <c r="D2396" s="2" t="s">
        <v>33</v>
      </c>
      <c r="E2396" s="2" t="s">
        <v>34</v>
      </c>
      <c r="F2396" s="2" t="s">
        <v>2047</v>
      </c>
      <c r="G2396" s="5">
        <v>42684</v>
      </c>
      <c r="H2396" s="2">
        <v>7.22</v>
      </c>
      <c r="I2396" s="2">
        <f t="shared" ca="1" si="148"/>
        <v>7</v>
      </c>
      <c r="J2396" s="2" t="str">
        <f t="shared" ca="1" si="149"/>
        <v>5-10</v>
      </c>
      <c r="K2396" s="5"/>
      <c r="L2396" s="2" t="s">
        <v>48</v>
      </c>
      <c r="M2396" s="2" t="s">
        <v>39</v>
      </c>
      <c r="N2396" s="2">
        <v>1</v>
      </c>
      <c r="O2396" s="2" t="str" cm="1">
        <f t="array" ref="O2396">_xlfn.IFS(HRData[[#This Row],[Performance Rating]]=1,"Very Dissatisfied",HRData[[#This Row],[Performance Rating]]=2,"Dissatisfied",HRData[[#This Row],[Performance Rating]]=3,"Neutral",HRData[[#This Row],[Performance Rating]]=4,"Satisfied",HRData[[#This Row],[Performance Rating]]=5,"Very Satisfied")</f>
        <v>Very Dissatisfied</v>
      </c>
      <c r="P2396" s="7">
        <v>43876</v>
      </c>
      <c r="Q2396" s="7">
        <v>8444</v>
      </c>
      <c r="R2396" s="2">
        <v>19</v>
      </c>
      <c r="S2396" s="2">
        <v>10</v>
      </c>
      <c r="T2396" s="2">
        <v>7</v>
      </c>
      <c r="U2396" s="2">
        <v>4</v>
      </c>
      <c r="V2396" s="2" t="str" cm="1">
        <f t="array" ref="V2396">_xlfn.IFS(HRData[[#This Row],[Job Satisfaction Level]]=1,"Very Dissatisfied",HRData[[#This Row],[Job Satisfaction Level]]=2,"Dissatisfied",HRData[[#This Row],[Job Satisfaction Level]]=3,"Neutral",HRData[[#This Row],[Job Satisfaction Level]]=4,"Satisfied",HRData[[#This Row],[Job Satisfaction Level]]=5,"Very Satisfied")</f>
        <v>Satisfied</v>
      </c>
      <c r="W2396" s="2" t="s">
        <v>40</v>
      </c>
      <c r="X2396" s="2" t="str">
        <f t="shared" si="150"/>
        <v>30-39</v>
      </c>
      <c r="Y2396" s="2" t="str">
        <f t="shared" si="151"/>
        <v>30-39</v>
      </c>
    </row>
    <row r="2397" spans="1:25" x14ac:dyDescent="0.25">
      <c r="A2397" s="2">
        <v>1669</v>
      </c>
      <c r="B2397" s="2" t="s">
        <v>3015</v>
      </c>
      <c r="C2397" s="2">
        <v>29</v>
      </c>
      <c r="D2397" s="2" t="s">
        <v>33</v>
      </c>
      <c r="E2397" s="2" t="s">
        <v>42</v>
      </c>
      <c r="F2397" s="2" t="s">
        <v>684</v>
      </c>
      <c r="G2397" s="5">
        <v>44355</v>
      </c>
      <c r="H2397" s="2">
        <v>2.64</v>
      </c>
      <c r="I2397" s="2">
        <f t="shared" ca="1" si="148"/>
        <v>0</v>
      </c>
      <c r="J2397" s="2" t="str">
        <f t="shared" ca="1" si="149"/>
        <v>New</v>
      </c>
      <c r="K2397" s="5">
        <v>44463</v>
      </c>
      <c r="L2397" s="2" t="s">
        <v>44</v>
      </c>
      <c r="M2397" s="2" t="s">
        <v>30</v>
      </c>
      <c r="N2397" s="2">
        <v>3</v>
      </c>
      <c r="O2397" s="2" t="str" cm="1">
        <f t="array" ref="O2397">_xlfn.IFS(HRData[[#This Row],[Performance Rating]]=1,"Very Dissatisfied",HRData[[#This Row],[Performance Rating]]=2,"Dissatisfied",HRData[[#This Row],[Performance Rating]]=3,"Neutral",HRData[[#This Row],[Performance Rating]]=4,"Satisfied",HRData[[#This Row],[Performance Rating]]=5,"Very Satisfied")</f>
        <v>Neutral</v>
      </c>
      <c r="P2397" s="7">
        <v>66174</v>
      </c>
      <c r="Q2397" s="7">
        <v>1572</v>
      </c>
      <c r="R2397" s="2">
        <v>18</v>
      </c>
      <c r="S2397" s="2">
        <v>6</v>
      </c>
      <c r="T2397" s="2">
        <v>6</v>
      </c>
      <c r="U2397" s="2">
        <v>4</v>
      </c>
      <c r="V2397" s="2" t="str" cm="1">
        <f t="array" ref="V2397">_xlfn.IFS(HRData[[#This Row],[Job Satisfaction Level]]=1,"Very Dissatisfied",HRData[[#This Row],[Job Satisfaction Level]]=2,"Dissatisfied",HRData[[#This Row],[Job Satisfaction Level]]=3,"Neutral",HRData[[#This Row],[Job Satisfaction Level]]=4,"Satisfied",HRData[[#This Row],[Job Satisfaction Level]]=5,"Very Satisfied")</f>
        <v>Satisfied</v>
      </c>
      <c r="W2397" s="2" t="s">
        <v>45</v>
      </c>
      <c r="X2397" s="2" t="str">
        <f t="shared" si="150"/>
        <v>20-29</v>
      </c>
      <c r="Y2397" s="2" t="str">
        <f t="shared" si="151"/>
        <v>20-29</v>
      </c>
    </row>
    <row r="2398" spans="1:25" x14ac:dyDescent="0.25">
      <c r="A2398" s="2">
        <v>5184</v>
      </c>
      <c r="B2398" s="2" t="s">
        <v>3016</v>
      </c>
      <c r="C2398" s="2">
        <v>57</v>
      </c>
      <c r="D2398" s="2" t="s">
        <v>33</v>
      </c>
      <c r="E2398" s="2" t="s">
        <v>50</v>
      </c>
      <c r="F2398" s="2" t="s">
        <v>74</v>
      </c>
      <c r="G2398" s="5">
        <v>43844</v>
      </c>
      <c r="H2398" s="2">
        <v>4.04</v>
      </c>
      <c r="I2398" s="2">
        <f t="shared" ca="1" si="148"/>
        <v>1</v>
      </c>
      <c r="J2398" s="2" t="str">
        <f t="shared" ca="1" si="149"/>
        <v>1-3</v>
      </c>
      <c r="K2398" s="5">
        <v>44508</v>
      </c>
      <c r="L2398" s="2" t="s">
        <v>56</v>
      </c>
      <c r="M2398" s="2" t="s">
        <v>30</v>
      </c>
      <c r="N2398" s="2">
        <v>5</v>
      </c>
      <c r="O2398" s="2" t="str" cm="1">
        <f t="array" ref="O2398">_xlfn.IFS(HRData[[#This Row],[Performance Rating]]=1,"Very Dissatisfied",HRData[[#This Row],[Performance Rating]]=2,"Dissatisfied",HRData[[#This Row],[Performance Rating]]=3,"Neutral",HRData[[#This Row],[Performance Rating]]=4,"Satisfied",HRData[[#This Row],[Performance Rating]]=5,"Very Satisfied")</f>
        <v>Very Satisfied</v>
      </c>
      <c r="P2398" s="7">
        <v>33330</v>
      </c>
      <c r="Q2398" s="7">
        <v>3202</v>
      </c>
      <c r="R2398" s="2">
        <v>3</v>
      </c>
      <c r="S2398" s="2">
        <v>8</v>
      </c>
      <c r="T2398" s="2">
        <v>7</v>
      </c>
      <c r="U2398" s="2">
        <v>4</v>
      </c>
      <c r="V2398" s="2" t="str" cm="1">
        <f t="array" ref="V2398">_xlfn.IFS(HRData[[#This Row],[Job Satisfaction Level]]=1,"Very Dissatisfied",HRData[[#This Row],[Job Satisfaction Level]]=2,"Dissatisfied",HRData[[#This Row],[Job Satisfaction Level]]=3,"Neutral",HRData[[#This Row],[Job Satisfaction Level]]=4,"Satisfied",HRData[[#This Row],[Job Satisfaction Level]]=5,"Very Satisfied")</f>
        <v>Satisfied</v>
      </c>
      <c r="W2398" s="2" t="s">
        <v>31</v>
      </c>
      <c r="X2398" s="2" t="str">
        <f t="shared" si="150"/>
        <v>50-59</v>
      </c>
      <c r="Y2398" s="2" t="str">
        <f t="shared" si="151"/>
        <v>50-59</v>
      </c>
    </row>
    <row r="2399" spans="1:25" x14ac:dyDescent="0.25">
      <c r="A2399" s="2">
        <v>9786</v>
      </c>
      <c r="B2399" s="2" t="s">
        <v>3017</v>
      </c>
      <c r="C2399" s="2">
        <v>26</v>
      </c>
      <c r="D2399" s="2" t="s">
        <v>33</v>
      </c>
      <c r="E2399" s="2" t="s">
        <v>37</v>
      </c>
      <c r="F2399" s="2" t="s">
        <v>1326</v>
      </c>
      <c r="G2399" s="5">
        <v>44452</v>
      </c>
      <c r="H2399" s="2">
        <v>2.38</v>
      </c>
      <c r="I2399" s="2">
        <f t="shared" ca="1" si="148"/>
        <v>0</v>
      </c>
      <c r="J2399" s="2" t="str">
        <f t="shared" ca="1" si="149"/>
        <v>New</v>
      </c>
      <c r="K2399" s="5">
        <v>44541</v>
      </c>
      <c r="L2399" s="2" t="s">
        <v>48</v>
      </c>
      <c r="M2399" s="2" t="s">
        <v>30</v>
      </c>
      <c r="N2399" s="2">
        <v>2</v>
      </c>
      <c r="O2399" s="2" t="str" cm="1">
        <f t="array" ref="O2399">_xlfn.IFS(HRData[[#This Row],[Performance Rating]]=1,"Very Dissatisfied",HRData[[#This Row],[Performance Rating]]=2,"Dissatisfied",HRData[[#This Row],[Performance Rating]]=3,"Neutral",HRData[[#This Row],[Performance Rating]]=4,"Satisfied",HRData[[#This Row],[Performance Rating]]=5,"Very Satisfied")</f>
        <v>Dissatisfied</v>
      </c>
      <c r="P2399" s="7">
        <v>59806</v>
      </c>
      <c r="Q2399" s="7">
        <v>7761</v>
      </c>
      <c r="R2399" s="2">
        <v>7</v>
      </c>
      <c r="S2399" s="2">
        <v>4</v>
      </c>
      <c r="T2399" s="2">
        <v>0</v>
      </c>
      <c r="U2399" s="2">
        <v>2</v>
      </c>
      <c r="V2399" s="2" t="str" cm="1">
        <f t="array" ref="V2399">_xlfn.IFS(HRData[[#This Row],[Job Satisfaction Level]]=1,"Very Dissatisfied",HRData[[#This Row],[Job Satisfaction Level]]=2,"Dissatisfied",HRData[[#This Row],[Job Satisfaction Level]]=3,"Neutral",HRData[[#This Row],[Job Satisfaction Level]]=4,"Satisfied",HRData[[#This Row],[Job Satisfaction Level]]=5,"Very Satisfied")</f>
        <v>Dissatisfied</v>
      </c>
      <c r="W2399" s="2" t="s">
        <v>31</v>
      </c>
      <c r="X2399" s="2" t="str">
        <f t="shared" si="150"/>
        <v>20-29</v>
      </c>
      <c r="Y2399" s="2" t="str">
        <f t="shared" si="151"/>
        <v>20-29</v>
      </c>
    </row>
    <row r="2400" spans="1:25" x14ac:dyDescent="0.25">
      <c r="A2400" s="2">
        <v>4058</v>
      </c>
      <c r="B2400" s="2" t="s">
        <v>3018</v>
      </c>
      <c r="C2400" s="2">
        <v>64</v>
      </c>
      <c r="D2400" s="2" t="s">
        <v>33</v>
      </c>
      <c r="E2400" s="2" t="s">
        <v>34</v>
      </c>
      <c r="F2400" s="2" t="s">
        <v>1330</v>
      </c>
      <c r="G2400" s="5">
        <v>44378</v>
      </c>
      <c r="H2400" s="2">
        <v>2.58</v>
      </c>
      <c r="I2400" s="2">
        <f t="shared" ca="1" si="148"/>
        <v>1</v>
      </c>
      <c r="J2400" s="2" t="str">
        <f t="shared" ca="1" si="149"/>
        <v>1-3</v>
      </c>
      <c r="K2400" s="5">
        <v>44817</v>
      </c>
      <c r="L2400" s="2" t="s">
        <v>44</v>
      </c>
      <c r="M2400" s="2" t="s">
        <v>30</v>
      </c>
      <c r="N2400" s="2">
        <v>4</v>
      </c>
      <c r="O2400" s="2" t="str" cm="1">
        <f t="array" ref="O2400">_xlfn.IFS(HRData[[#This Row],[Performance Rating]]=1,"Very Dissatisfied",HRData[[#This Row],[Performance Rating]]=2,"Dissatisfied",HRData[[#This Row],[Performance Rating]]=3,"Neutral",HRData[[#This Row],[Performance Rating]]=4,"Satisfied",HRData[[#This Row],[Performance Rating]]=5,"Very Satisfied")</f>
        <v>Satisfied</v>
      </c>
      <c r="P2400" s="7">
        <v>67771</v>
      </c>
      <c r="Q2400" s="7">
        <v>9678</v>
      </c>
      <c r="R2400" s="2">
        <v>15</v>
      </c>
      <c r="S2400" s="2">
        <v>0</v>
      </c>
      <c r="T2400" s="2">
        <v>8</v>
      </c>
      <c r="U2400" s="2">
        <v>1</v>
      </c>
      <c r="V2400" s="2" t="str" cm="1">
        <f t="array" ref="V24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00" s="2" t="s">
        <v>40</v>
      </c>
      <c r="X2400" s="2" t="str">
        <f t="shared" si="150"/>
        <v>60-69</v>
      </c>
      <c r="Y2400" s="2" t="str">
        <f t="shared" si="151"/>
        <v>60-69</v>
      </c>
    </row>
    <row r="2401" spans="1:25" x14ac:dyDescent="0.25">
      <c r="A2401" s="2">
        <v>4985</v>
      </c>
      <c r="B2401" s="2" t="s">
        <v>3019</v>
      </c>
      <c r="C2401" s="2">
        <v>21</v>
      </c>
      <c r="D2401" s="2" t="s">
        <v>33</v>
      </c>
      <c r="E2401" s="2" t="s">
        <v>34</v>
      </c>
      <c r="F2401" s="2" t="s">
        <v>890</v>
      </c>
      <c r="G2401" s="5">
        <v>45058</v>
      </c>
      <c r="H2401" s="2">
        <v>0.72</v>
      </c>
      <c r="I2401" s="2">
        <f t="shared" ca="1" si="148"/>
        <v>0</v>
      </c>
      <c r="J2401" s="2" t="str">
        <f t="shared" ca="1" si="149"/>
        <v>New</v>
      </c>
      <c r="K2401" s="5"/>
      <c r="L2401" s="2" t="s">
        <v>44</v>
      </c>
      <c r="M2401" s="2" t="s">
        <v>39</v>
      </c>
      <c r="N2401" s="2">
        <v>4</v>
      </c>
      <c r="O2401" s="2" t="str" cm="1">
        <f t="array" ref="O2401">_xlfn.IFS(HRData[[#This Row],[Performance Rating]]=1,"Very Dissatisfied",HRData[[#This Row],[Performance Rating]]=2,"Dissatisfied",HRData[[#This Row],[Performance Rating]]=3,"Neutral",HRData[[#This Row],[Performance Rating]]=4,"Satisfied",HRData[[#This Row],[Performance Rating]]=5,"Very Satisfied")</f>
        <v>Satisfied</v>
      </c>
      <c r="P2401" s="7">
        <v>45692</v>
      </c>
      <c r="Q2401" s="7">
        <v>6252</v>
      </c>
      <c r="R2401" s="2">
        <v>9</v>
      </c>
      <c r="S2401" s="2">
        <v>0</v>
      </c>
      <c r="T2401" s="2">
        <v>0</v>
      </c>
      <c r="U2401" s="2">
        <v>3</v>
      </c>
      <c r="V2401" s="2" t="str" cm="1">
        <f t="array" ref="V2401">_xlfn.IFS(HRData[[#This Row],[Job Satisfaction Level]]=1,"Very Dissatisfied",HRData[[#This Row],[Job Satisfaction Level]]=2,"Dissatisfied",HRData[[#This Row],[Job Satisfaction Level]]=3,"Neutral",HRData[[#This Row],[Job Satisfaction Level]]=4,"Satisfied",HRData[[#This Row],[Job Satisfaction Level]]=5,"Very Satisfied")</f>
        <v>Neutral</v>
      </c>
      <c r="W2401" s="2" t="s">
        <v>45</v>
      </c>
      <c r="X2401" s="2" t="str">
        <f t="shared" si="150"/>
        <v>20-29</v>
      </c>
      <c r="Y2401" s="2" t="str">
        <f t="shared" si="151"/>
        <v>20-29</v>
      </c>
    </row>
    <row r="2402" spans="1:25" x14ac:dyDescent="0.25">
      <c r="A2402" s="2">
        <v>8033</v>
      </c>
      <c r="B2402" s="2" t="s">
        <v>3020</v>
      </c>
      <c r="C2402" s="2">
        <v>50</v>
      </c>
      <c r="D2402" s="2" t="s">
        <v>33</v>
      </c>
      <c r="E2402" s="2" t="s">
        <v>27</v>
      </c>
      <c r="F2402" s="2" t="s">
        <v>872</v>
      </c>
      <c r="G2402" s="5">
        <v>43949</v>
      </c>
      <c r="H2402" s="2">
        <v>3.75</v>
      </c>
      <c r="I2402" s="2">
        <f t="shared" ca="1" si="148"/>
        <v>0</v>
      </c>
      <c r="J2402" s="2" t="str">
        <f t="shared" ca="1" si="149"/>
        <v>New</v>
      </c>
      <c r="K2402" s="5">
        <v>44037</v>
      </c>
      <c r="L2402" s="2" t="s">
        <v>56</v>
      </c>
      <c r="M2402" s="2" t="s">
        <v>30</v>
      </c>
      <c r="N2402" s="2">
        <v>1</v>
      </c>
      <c r="O2402" s="2" t="str" cm="1">
        <f t="array" ref="O2402">_xlfn.IFS(HRData[[#This Row],[Performance Rating]]=1,"Very Dissatisfied",HRData[[#This Row],[Performance Rating]]=2,"Dissatisfied",HRData[[#This Row],[Performance Rating]]=3,"Neutral",HRData[[#This Row],[Performance Rating]]=4,"Satisfied",HRData[[#This Row],[Performance Rating]]=5,"Very Satisfied")</f>
        <v>Very Dissatisfied</v>
      </c>
      <c r="P2402" s="7">
        <v>53113</v>
      </c>
      <c r="Q2402" s="7">
        <v>5471</v>
      </c>
      <c r="R2402" s="2">
        <v>8</v>
      </c>
      <c r="S2402" s="2">
        <v>7</v>
      </c>
      <c r="T2402" s="2">
        <v>7</v>
      </c>
      <c r="U2402" s="2">
        <v>3</v>
      </c>
      <c r="V2402" s="2" t="str" cm="1">
        <f t="array" ref="V2402">_xlfn.IFS(HRData[[#This Row],[Job Satisfaction Level]]=1,"Very Dissatisfied",HRData[[#This Row],[Job Satisfaction Level]]=2,"Dissatisfied",HRData[[#This Row],[Job Satisfaction Level]]=3,"Neutral",HRData[[#This Row],[Job Satisfaction Level]]=4,"Satisfied",HRData[[#This Row],[Job Satisfaction Level]]=5,"Very Satisfied")</f>
        <v>Neutral</v>
      </c>
      <c r="W2402" s="2" t="s">
        <v>45</v>
      </c>
      <c r="X2402" s="2" t="str">
        <f t="shared" si="150"/>
        <v>50-59</v>
      </c>
      <c r="Y2402" s="2" t="str">
        <f t="shared" si="151"/>
        <v>50-59</v>
      </c>
    </row>
    <row r="2403" spans="1:25" x14ac:dyDescent="0.25">
      <c r="A2403" s="2">
        <v>2506</v>
      </c>
      <c r="B2403" s="2" t="s">
        <v>3021</v>
      </c>
      <c r="C2403" s="2">
        <v>33</v>
      </c>
      <c r="D2403" s="2" t="s">
        <v>33</v>
      </c>
      <c r="E2403" s="2" t="s">
        <v>34</v>
      </c>
      <c r="F2403" s="2" t="s">
        <v>125</v>
      </c>
      <c r="G2403" s="5">
        <v>45267</v>
      </c>
      <c r="H2403" s="2">
        <v>0.14000000000000001</v>
      </c>
      <c r="I2403" s="2">
        <f t="shared" ca="1" si="148"/>
        <v>0</v>
      </c>
      <c r="J2403" s="2" t="str">
        <f t="shared" ca="1" si="149"/>
        <v>New</v>
      </c>
      <c r="K2403" s="5">
        <v>45294</v>
      </c>
      <c r="L2403" s="2" t="s">
        <v>56</v>
      </c>
      <c r="M2403" s="2" t="s">
        <v>30</v>
      </c>
      <c r="N2403" s="2">
        <v>5</v>
      </c>
      <c r="O2403" s="2" t="str" cm="1">
        <f t="array" ref="O2403">_xlfn.IFS(HRData[[#This Row],[Performance Rating]]=1,"Very Dissatisfied",HRData[[#This Row],[Performance Rating]]=2,"Dissatisfied",HRData[[#This Row],[Performance Rating]]=3,"Neutral",HRData[[#This Row],[Performance Rating]]=4,"Satisfied",HRData[[#This Row],[Performance Rating]]=5,"Very Satisfied")</f>
        <v>Very Satisfied</v>
      </c>
      <c r="P2403" s="7">
        <v>145674</v>
      </c>
      <c r="Q2403" s="7">
        <v>3258</v>
      </c>
      <c r="R2403" s="2">
        <v>3</v>
      </c>
      <c r="S2403" s="2">
        <v>10</v>
      </c>
      <c r="T2403" s="2">
        <v>2</v>
      </c>
      <c r="U2403" s="2">
        <v>4</v>
      </c>
      <c r="V2403" s="2" t="str" cm="1">
        <f t="array" ref="V2403">_xlfn.IFS(HRData[[#This Row],[Job Satisfaction Level]]=1,"Very Dissatisfied",HRData[[#This Row],[Job Satisfaction Level]]=2,"Dissatisfied",HRData[[#This Row],[Job Satisfaction Level]]=3,"Neutral",HRData[[#This Row],[Job Satisfaction Level]]=4,"Satisfied",HRData[[#This Row],[Job Satisfaction Level]]=5,"Very Satisfied")</f>
        <v>Satisfied</v>
      </c>
      <c r="W2403" s="2" t="s">
        <v>31</v>
      </c>
      <c r="X2403" s="2" t="str">
        <f t="shared" si="150"/>
        <v>30-39</v>
      </c>
      <c r="Y2403" s="2" t="str">
        <f t="shared" si="151"/>
        <v>30-39</v>
      </c>
    </row>
    <row r="2404" spans="1:25" x14ac:dyDescent="0.25">
      <c r="A2404" s="2">
        <v>7930</v>
      </c>
      <c r="B2404" s="2" t="s">
        <v>3022</v>
      </c>
      <c r="C2404" s="2">
        <v>24</v>
      </c>
      <c r="D2404" s="2" t="s">
        <v>33</v>
      </c>
      <c r="E2404" s="2" t="s">
        <v>27</v>
      </c>
      <c r="F2404" s="2" t="s">
        <v>1217</v>
      </c>
      <c r="G2404" s="5">
        <v>44997</v>
      </c>
      <c r="H2404" s="2">
        <v>0.88</v>
      </c>
      <c r="I2404" s="2">
        <f t="shared" ca="1" si="148"/>
        <v>0</v>
      </c>
      <c r="J2404" s="2" t="str">
        <f t="shared" ca="1" si="149"/>
        <v>New</v>
      </c>
      <c r="K2404" s="5">
        <v>45131</v>
      </c>
      <c r="L2404" s="2" t="s">
        <v>44</v>
      </c>
      <c r="M2404" s="2" t="s">
        <v>30</v>
      </c>
      <c r="N2404" s="2">
        <v>4</v>
      </c>
      <c r="O2404" s="2" t="str" cm="1">
        <f t="array" ref="O2404">_xlfn.IFS(HRData[[#This Row],[Performance Rating]]=1,"Very Dissatisfied",HRData[[#This Row],[Performance Rating]]=2,"Dissatisfied",HRData[[#This Row],[Performance Rating]]=3,"Neutral",HRData[[#This Row],[Performance Rating]]=4,"Satisfied",HRData[[#This Row],[Performance Rating]]=5,"Very Satisfied")</f>
        <v>Satisfied</v>
      </c>
      <c r="P2404" s="7">
        <v>33037</v>
      </c>
      <c r="Q2404" s="7">
        <v>16</v>
      </c>
      <c r="R2404" s="2">
        <v>14</v>
      </c>
      <c r="S2404" s="2">
        <v>7</v>
      </c>
      <c r="T2404" s="2">
        <v>4</v>
      </c>
      <c r="U2404" s="2">
        <v>1</v>
      </c>
      <c r="V2404" s="2" t="str" cm="1">
        <f t="array" ref="V24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04" s="2" t="s">
        <v>31</v>
      </c>
      <c r="X2404" s="2" t="str">
        <f t="shared" si="150"/>
        <v>20-29</v>
      </c>
      <c r="Y2404" s="2" t="str">
        <f t="shared" si="151"/>
        <v>20-29</v>
      </c>
    </row>
    <row r="2405" spans="1:25" x14ac:dyDescent="0.25">
      <c r="A2405" s="2">
        <v>1759</v>
      </c>
      <c r="B2405" s="2" t="s">
        <v>3023</v>
      </c>
      <c r="C2405" s="2">
        <v>60</v>
      </c>
      <c r="D2405" s="2" t="s">
        <v>33</v>
      </c>
      <c r="E2405" s="2" t="s">
        <v>34</v>
      </c>
      <c r="F2405" s="2" t="s">
        <v>1302</v>
      </c>
      <c r="G2405" s="5">
        <v>43444</v>
      </c>
      <c r="H2405" s="2">
        <v>5.14</v>
      </c>
      <c r="I2405" s="2">
        <f t="shared" ca="1" si="148"/>
        <v>3</v>
      </c>
      <c r="J2405" s="2" t="str">
        <f t="shared" ca="1" si="149"/>
        <v>3-5</v>
      </c>
      <c r="K2405" s="5">
        <v>44618</v>
      </c>
      <c r="L2405" s="2" t="s">
        <v>44</v>
      </c>
      <c r="M2405" s="2" t="s">
        <v>30</v>
      </c>
      <c r="N2405" s="2">
        <v>1</v>
      </c>
      <c r="O2405" s="2" t="str" cm="1">
        <f t="array" ref="O2405">_xlfn.IFS(HRData[[#This Row],[Performance Rating]]=1,"Very Dissatisfied",HRData[[#This Row],[Performance Rating]]=2,"Dissatisfied",HRData[[#This Row],[Performance Rating]]=3,"Neutral",HRData[[#This Row],[Performance Rating]]=4,"Satisfied",HRData[[#This Row],[Performance Rating]]=5,"Very Satisfied")</f>
        <v>Very Dissatisfied</v>
      </c>
      <c r="P2405" s="7">
        <v>92099</v>
      </c>
      <c r="Q2405" s="7">
        <v>6554</v>
      </c>
      <c r="R2405" s="2">
        <v>2</v>
      </c>
      <c r="S2405" s="2">
        <v>9</v>
      </c>
      <c r="T2405" s="2">
        <v>5</v>
      </c>
      <c r="U2405" s="2">
        <v>5</v>
      </c>
      <c r="V2405" s="2" t="str" cm="1">
        <f t="array" ref="V2405">_xlfn.IFS(HRData[[#This Row],[Job Satisfaction Level]]=1,"Very Dissatisfied",HRData[[#This Row],[Job Satisfaction Level]]=2,"Dissatisfied",HRData[[#This Row],[Job Satisfaction Level]]=3,"Neutral",HRData[[#This Row],[Job Satisfaction Level]]=4,"Satisfied",HRData[[#This Row],[Job Satisfaction Level]]=5,"Very Satisfied")</f>
        <v>Very Satisfied</v>
      </c>
      <c r="W2405" s="2" t="s">
        <v>45</v>
      </c>
      <c r="X2405" s="2" t="str">
        <f t="shared" si="150"/>
        <v>60-69</v>
      </c>
      <c r="Y2405" s="2" t="str">
        <f t="shared" si="151"/>
        <v>60-69</v>
      </c>
    </row>
    <row r="2406" spans="1:25" x14ac:dyDescent="0.25">
      <c r="A2406" s="2">
        <v>6516</v>
      </c>
      <c r="B2406" s="2" t="s">
        <v>2360</v>
      </c>
      <c r="C2406" s="2">
        <v>37</v>
      </c>
      <c r="D2406" s="2" t="s">
        <v>33</v>
      </c>
      <c r="E2406" s="2" t="s">
        <v>34</v>
      </c>
      <c r="F2406" s="2" t="s">
        <v>238</v>
      </c>
      <c r="G2406" s="5">
        <v>42281</v>
      </c>
      <c r="H2406" s="2">
        <v>8.32</v>
      </c>
      <c r="I2406" s="2">
        <f t="shared" ca="1" si="148"/>
        <v>8</v>
      </c>
      <c r="J2406" s="2" t="str">
        <f t="shared" ca="1" si="149"/>
        <v>5-10</v>
      </c>
      <c r="K2406" s="5"/>
      <c r="L2406" s="2" t="s">
        <v>48</v>
      </c>
      <c r="M2406" s="2" t="s">
        <v>39</v>
      </c>
      <c r="N2406" s="2">
        <v>1</v>
      </c>
      <c r="O2406" s="2" t="str" cm="1">
        <f t="array" ref="O2406">_xlfn.IFS(HRData[[#This Row],[Performance Rating]]=1,"Very Dissatisfied",HRData[[#This Row],[Performance Rating]]=2,"Dissatisfied",HRData[[#This Row],[Performance Rating]]=3,"Neutral",HRData[[#This Row],[Performance Rating]]=4,"Satisfied",HRData[[#This Row],[Performance Rating]]=5,"Very Satisfied")</f>
        <v>Very Dissatisfied</v>
      </c>
      <c r="P2406" s="7">
        <v>35809</v>
      </c>
      <c r="Q2406" s="7">
        <v>7717</v>
      </c>
      <c r="R2406" s="2">
        <v>15</v>
      </c>
      <c r="S2406" s="2">
        <v>8</v>
      </c>
      <c r="T2406" s="2">
        <v>5</v>
      </c>
      <c r="U2406" s="2">
        <v>2</v>
      </c>
      <c r="V2406" s="2" t="str" cm="1">
        <f t="array" ref="V2406">_xlfn.IFS(HRData[[#This Row],[Job Satisfaction Level]]=1,"Very Dissatisfied",HRData[[#This Row],[Job Satisfaction Level]]=2,"Dissatisfied",HRData[[#This Row],[Job Satisfaction Level]]=3,"Neutral",HRData[[#This Row],[Job Satisfaction Level]]=4,"Satisfied",HRData[[#This Row],[Job Satisfaction Level]]=5,"Very Satisfied")</f>
        <v>Dissatisfied</v>
      </c>
      <c r="W2406" s="2" t="s">
        <v>31</v>
      </c>
      <c r="X2406" s="2" t="str">
        <f t="shared" si="150"/>
        <v>30-39</v>
      </c>
      <c r="Y2406" s="2" t="str">
        <f t="shared" si="151"/>
        <v>30-39</v>
      </c>
    </row>
    <row r="2407" spans="1:25" x14ac:dyDescent="0.25">
      <c r="A2407" s="2">
        <v>9075</v>
      </c>
      <c r="B2407" s="2" t="s">
        <v>3024</v>
      </c>
      <c r="C2407" s="2">
        <v>18</v>
      </c>
      <c r="D2407" s="2" t="s">
        <v>33</v>
      </c>
      <c r="E2407" s="2" t="s">
        <v>37</v>
      </c>
      <c r="F2407" s="2" t="s">
        <v>642</v>
      </c>
      <c r="G2407" s="5">
        <v>43912</v>
      </c>
      <c r="H2407" s="2">
        <v>3.85</v>
      </c>
      <c r="I2407" s="2">
        <f t="shared" ca="1" si="148"/>
        <v>0</v>
      </c>
      <c r="J2407" s="2" t="str">
        <f t="shared" ca="1" si="149"/>
        <v>New</v>
      </c>
      <c r="K2407" s="5">
        <v>44189</v>
      </c>
      <c r="L2407" s="2" t="s">
        <v>48</v>
      </c>
      <c r="M2407" s="2" t="s">
        <v>30</v>
      </c>
      <c r="N2407" s="2">
        <v>4</v>
      </c>
      <c r="O2407" s="2" t="str" cm="1">
        <f t="array" ref="O2407">_xlfn.IFS(HRData[[#This Row],[Performance Rating]]=1,"Very Dissatisfied",HRData[[#This Row],[Performance Rating]]=2,"Dissatisfied",HRData[[#This Row],[Performance Rating]]=3,"Neutral",HRData[[#This Row],[Performance Rating]]=4,"Satisfied",HRData[[#This Row],[Performance Rating]]=5,"Very Satisfied")</f>
        <v>Satisfied</v>
      </c>
      <c r="P2407" s="7">
        <v>64472</v>
      </c>
      <c r="Q2407" s="7">
        <v>1758</v>
      </c>
      <c r="R2407" s="2">
        <v>19</v>
      </c>
      <c r="S2407" s="2">
        <v>6</v>
      </c>
      <c r="T2407" s="2">
        <v>1</v>
      </c>
      <c r="U2407" s="2">
        <v>3</v>
      </c>
      <c r="V2407" s="2" t="str" cm="1">
        <f t="array" ref="V2407">_xlfn.IFS(HRData[[#This Row],[Job Satisfaction Level]]=1,"Very Dissatisfied",HRData[[#This Row],[Job Satisfaction Level]]=2,"Dissatisfied",HRData[[#This Row],[Job Satisfaction Level]]=3,"Neutral",HRData[[#This Row],[Job Satisfaction Level]]=4,"Satisfied",HRData[[#This Row],[Job Satisfaction Level]]=5,"Very Satisfied")</f>
        <v>Neutral</v>
      </c>
      <c r="W2407" s="2" t="s">
        <v>31</v>
      </c>
      <c r="X2407" s="2" t="str">
        <f t="shared" si="150"/>
        <v>10-19</v>
      </c>
      <c r="Y2407" s="2" t="str">
        <f t="shared" si="151"/>
        <v>10-19</v>
      </c>
    </row>
    <row r="2408" spans="1:25" x14ac:dyDescent="0.25">
      <c r="A2408" s="2">
        <v>5139</v>
      </c>
      <c r="B2408" s="2" t="s">
        <v>3025</v>
      </c>
      <c r="C2408" s="2">
        <v>60</v>
      </c>
      <c r="D2408" s="2" t="s">
        <v>33</v>
      </c>
      <c r="E2408" s="2" t="s">
        <v>37</v>
      </c>
      <c r="F2408" s="2" t="s">
        <v>1036</v>
      </c>
      <c r="G2408" s="5">
        <v>43031</v>
      </c>
      <c r="H2408" s="2">
        <v>6.27</v>
      </c>
      <c r="I2408" s="2">
        <f t="shared" ca="1" si="148"/>
        <v>1</v>
      </c>
      <c r="J2408" s="2" t="str">
        <f t="shared" ca="1" si="149"/>
        <v>1-3</v>
      </c>
      <c r="K2408" s="5">
        <v>43496</v>
      </c>
      <c r="L2408" s="2" t="s">
        <v>56</v>
      </c>
      <c r="M2408" s="2" t="s">
        <v>30</v>
      </c>
      <c r="N2408" s="2">
        <v>4</v>
      </c>
      <c r="O2408" s="2" t="str" cm="1">
        <f t="array" ref="O2408">_xlfn.IFS(HRData[[#This Row],[Performance Rating]]=1,"Very Dissatisfied",HRData[[#This Row],[Performance Rating]]=2,"Dissatisfied",HRData[[#This Row],[Performance Rating]]=3,"Neutral",HRData[[#This Row],[Performance Rating]]=4,"Satisfied",HRData[[#This Row],[Performance Rating]]=5,"Very Satisfied")</f>
        <v>Satisfied</v>
      </c>
      <c r="P2408" s="7">
        <v>33090</v>
      </c>
      <c r="Q2408" s="7">
        <v>8357</v>
      </c>
      <c r="R2408" s="2">
        <v>3</v>
      </c>
      <c r="S2408" s="2">
        <v>2</v>
      </c>
      <c r="T2408" s="2">
        <v>3</v>
      </c>
      <c r="U2408" s="2">
        <v>5</v>
      </c>
      <c r="V2408" s="2" t="str" cm="1">
        <f t="array" ref="V2408">_xlfn.IFS(HRData[[#This Row],[Job Satisfaction Level]]=1,"Very Dissatisfied",HRData[[#This Row],[Job Satisfaction Level]]=2,"Dissatisfied",HRData[[#This Row],[Job Satisfaction Level]]=3,"Neutral",HRData[[#This Row],[Job Satisfaction Level]]=4,"Satisfied",HRData[[#This Row],[Job Satisfaction Level]]=5,"Very Satisfied")</f>
        <v>Very Satisfied</v>
      </c>
      <c r="W2408" s="2" t="s">
        <v>45</v>
      </c>
      <c r="X2408" s="2" t="str">
        <f t="shared" si="150"/>
        <v>60-69</v>
      </c>
      <c r="Y2408" s="2" t="str">
        <f t="shared" si="151"/>
        <v>60-69</v>
      </c>
    </row>
    <row r="2409" spans="1:25" x14ac:dyDescent="0.25">
      <c r="A2409" s="2">
        <v>5336</v>
      </c>
      <c r="B2409" s="2" t="s">
        <v>3026</v>
      </c>
      <c r="C2409" s="2">
        <v>55</v>
      </c>
      <c r="D2409" s="2" t="s">
        <v>33</v>
      </c>
      <c r="E2409" s="2" t="s">
        <v>27</v>
      </c>
      <c r="F2409" s="2" t="s">
        <v>850</v>
      </c>
      <c r="G2409" s="5">
        <v>44002</v>
      </c>
      <c r="H2409" s="2">
        <v>3.61</v>
      </c>
      <c r="I2409" s="2">
        <f t="shared" ca="1" si="148"/>
        <v>3</v>
      </c>
      <c r="J2409" s="2" t="str">
        <f t="shared" ca="1" si="149"/>
        <v>3-5</v>
      </c>
      <c r="K2409" s="5"/>
      <c r="L2409" s="2" t="s">
        <v>56</v>
      </c>
      <c r="M2409" s="2" t="s">
        <v>39</v>
      </c>
      <c r="N2409" s="2">
        <v>5</v>
      </c>
      <c r="O2409" s="2" t="str" cm="1">
        <f t="array" ref="O2409">_xlfn.IFS(HRData[[#This Row],[Performance Rating]]=1,"Very Dissatisfied",HRData[[#This Row],[Performance Rating]]=2,"Dissatisfied",HRData[[#This Row],[Performance Rating]]=3,"Neutral",HRData[[#This Row],[Performance Rating]]=4,"Satisfied",HRData[[#This Row],[Performance Rating]]=5,"Very Satisfied")</f>
        <v>Very Satisfied</v>
      </c>
      <c r="P2409" s="7">
        <v>46120</v>
      </c>
      <c r="Q2409" s="7">
        <v>2991</v>
      </c>
      <c r="R2409" s="2">
        <v>1</v>
      </c>
      <c r="S2409" s="2">
        <v>10</v>
      </c>
      <c r="T2409" s="2">
        <v>8</v>
      </c>
      <c r="U2409" s="2">
        <v>4</v>
      </c>
      <c r="V2409" s="2" t="str" cm="1">
        <f t="array" ref="V2409">_xlfn.IFS(HRData[[#This Row],[Job Satisfaction Level]]=1,"Very Dissatisfied",HRData[[#This Row],[Job Satisfaction Level]]=2,"Dissatisfied",HRData[[#This Row],[Job Satisfaction Level]]=3,"Neutral",HRData[[#This Row],[Job Satisfaction Level]]=4,"Satisfied",HRData[[#This Row],[Job Satisfaction Level]]=5,"Very Satisfied")</f>
        <v>Satisfied</v>
      </c>
      <c r="W2409" s="2" t="s">
        <v>45</v>
      </c>
      <c r="X2409" s="2" t="str">
        <f t="shared" si="150"/>
        <v>50-59</v>
      </c>
      <c r="Y2409" s="2" t="str">
        <f t="shared" si="151"/>
        <v>50-59</v>
      </c>
    </row>
    <row r="2410" spans="1:25" x14ac:dyDescent="0.25">
      <c r="A2410" s="2">
        <v>5286</v>
      </c>
      <c r="B2410" s="2" t="s">
        <v>3027</v>
      </c>
      <c r="C2410" s="2">
        <v>24</v>
      </c>
      <c r="D2410" s="2" t="s">
        <v>33</v>
      </c>
      <c r="E2410" s="2" t="s">
        <v>37</v>
      </c>
      <c r="F2410" s="2" t="s">
        <v>113</v>
      </c>
      <c r="G2410" s="5">
        <v>43224</v>
      </c>
      <c r="H2410" s="2">
        <v>5.74</v>
      </c>
      <c r="I2410" s="2">
        <f t="shared" ca="1" si="148"/>
        <v>6</v>
      </c>
      <c r="J2410" s="2" t="str">
        <f t="shared" ca="1" si="149"/>
        <v>5-10</v>
      </c>
      <c r="K2410" s="5"/>
      <c r="L2410" s="2" t="s">
        <v>44</v>
      </c>
      <c r="M2410" s="2" t="s">
        <v>39</v>
      </c>
      <c r="N2410" s="2">
        <v>3</v>
      </c>
      <c r="O2410" s="2" t="str" cm="1">
        <f t="array" ref="O2410">_xlfn.IFS(HRData[[#This Row],[Performance Rating]]=1,"Very Dissatisfied",HRData[[#This Row],[Performance Rating]]=2,"Dissatisfied",HRData[[#This Row],[Performance Rating]]=3,"Neutral",HRData[[#This Row],[Performance Rating]]=4,"Satisfied",HRData[[#This Row],[Performance Rating]]=5,"Very Satisfied")</f>
        <v>Neutral</v>
      </c>
      <c r="P2410" s="7">
        <v>56398</v>
      </c>
      <c r="Q2410" s="7">
        <v>4178</v>
      </c>
      <c r="R2410" s="2">
        <v>10</v>
      </c>
      <c r="S2410" s="2">
        <v>5</v>
      </c>
      <c r="T2410" s="2">
        <v>5</v>
      </c>
      <c r="U2410" s="2">
        <v>5</v>
      </c>
      <c r="V2410" s="2" t="str" cm="1">
        <f t="array" ref="V2410">_xlfn.IFS(HRData[[#This Row],[Job Satisfaction Level]]=1,"Very Dissatisfied",HRData[[#This Row],[Job Satisfaction Level]]=2,"Dissatisfied",HRData[[#This Row],[Job Satisfaction Level]]=3,"Neutral",HRData[[#This Row],[Job Satisfaction Level]]=4,"Satisfied",HRData[[#This Row],[Job Satisfaction Level]]=5,"Very Satisfied")</f>
        <v>Very Satisfied</v>
      </c>
      <c r="W2410" s="2" t="s">
        <v>40</v>
      </c>
      <c r="X2410" s="2" t="str">
        <f t="shared" si="150"/>
        <v>20-29</v>
      </c>
      <c r="Y2410" s="2" t="str">
        <f t="shared" si="151"/>
        <v>20-29</v>
      </c>
    </row>
    <row r="2411" spans="1:25" x14ac:dyDescent="0.25">
      <c r="A2411" s="2">
        <v>7162</v>
      </c>
      <c r="B2411" s="2" t="s">
        <v>3028</v>
      </c>
      <c r="C2411" s="2">
        <v>31</v>
      </c>
      <c r="D2411" s="2" t="s">
        <v>33</v>
      </c>
      <c r="E2411" s="2" t="s">
        <v>42</v>
      </c>
      <c r="F2411" s="2" t="s">
        <v>180</v>
      </c>
      <c r="G2411" s="5">
        <v>42702</v>
      </c>
      <c r="H2411" s="2">
        <v>7.17</v>
      </c>
      <c r="I2411" s="2">
        <f t="shared" ca="1" si="148"/>
        <v>7</v>
      </c>
      <c r="J2411" s="2" t="str">
        <f t="shared" ca="1" si="149"/>
        <v>5-10</v>
      </c>
      <c r="K2411" s="5"/>
      <c r="L2411" s="2" t="s">
        <v>56</v>
      </c>
      <c r="M2411" s="2" t="s">
        <v>39</v>
      </c>
      <c r="N2411" s="2">
        <v>2</v>
      </c>
      <c r="O2411" s="2" t="str" cm="1">
        <f t="array" ref="O2411">_xlfn.IFS(HRData[[#This Row],[Performance Rating]]=1,"Very Dissatisfied",HRData[[#This Row],[Performance Rating]]=2,"Dissatisfied",HRData[[#This Row],[Performance Rating]]=3,"Neutral",HRData[[#This Row],[Performance Rating]]=4,"Satisfied",HRData[[#This Row],[Performance Rating]]=5,"Very Satisfied")</f>
        <v>Dissatisfied</v>
      </c>
      <c r="P2411" s="7">
        <v>97705</v>
      </c>
      <c r="Q2411" s="7">
        <v>5267</v>
      </c>
      <c r="R2411" s="2">
        <v>17</v>
      </c>
      <c r="S2411" s="2">
        <v>0</v>
      </c>
      <c r="T2411" s="2">
        <v>4</v>
      </c>
      <c r="U2411" s="2">
        <v>2</v>
      </c>
      <c r="V2411" s="2" t="str" cm="1">
        <f t="array" ref="V2411">_xlfn.IFS(HRData[[#This Row],[Job Satisfaction Level]]=1,"Very Dissatisfied",HRData[[#This Row],[Job Satisfaction Level]]=2,"Dissatisfied",HRData[[#This Row],[Job Satisfaction Level]]=3,"Neutral",HRData[[#This Row],[Job Satisfaction Level]]=4,"Satisfied",HRData[[#This Row],[Job Satisfaction Level]]=5,"Very Satisfied")</f>
        <v>Dissatisfied</v>
      </c>
      <c r="W2411" s="2" t="s">
        <v>31</v>
      </c>
      <c r="X2411" s="2" t="str">
        <f t="shared" si="150"/>
        <v>30-39</v>
      </c>
      <c r="Y2411" s="2" t="str">
        <f t="shared" si="151"/>
        <v>30-39</v>
      </c>
    </row>
    <row r="2412" spans="1:25" x14ac:dyDescent="0.25">
      <c r="A2412" s="2">
        <v>8510</v>
      </c>
      <c r="B2412" s="2" t="s">
        <v>3029</v>
      </c>
      <c r="C2412" s="2">
        <v>53</v>
      </c>
      <c r="D2412" s="2" t="s">
        <v>33</v>
      </c>
      <c r="E2412" s="2" t="s">
        <v>50</v>
      </c>
      <c r="F2412" s="2" t="s">
        <v>55</v>
      </c>
      <c r="G2412" s="5">
        <v>43776</v>
      </c>
      <c r="H2412" s="2">
        <v>4.2300000000000004</v>
      </c>
      <c r="I2412" s="2">
        <f t="shared" ca="1" si="148"/>
        <v>0</v>
      </c>
      <c r="J2412" s="2" t="str">
        <f t="shared" ca="1" si="149"/>
        <v>New</v>
      </c>
      <c r="K2412" s="5">
        <v>43786</v>
      </c>
      <c r="L2412" s="2" t="s">
        <v>29</v>
      </c>
      <c r="M2412" s="2" t="s">
        <v>30</v>
      </c>
      <c r="N2412" s="2">
        <v>3</v>
      </c>
      <c r="O2412" s="2" t="str" cm="1">
        <f t="array" ref="O2412">_xlfn.IFS(HRData[[#This Row],[Performance Rating]]=1,"Very Dissatisfied",HRData[[#This Row],[Performance Rating]]=2,"Dissatisfied",HRData[[#This Row],[Performance Rating]]=3,"Neutral",HRData[[#This Row],[Performance Rating]]=4,"Satisfied",HRData[[#This Row],[Performance Rating]]=5,"Very Satisfied")</f>
        <v>Neutral</v>
      </c>
      <c r="P2412" s="7">
        <v>110015</v>
      </c>
      <c r="Q2412" s="7">
        <v>5929</v>
      </c>
      <c r="R2412" s="2">
        <v>13</v>
      </c>
      <c r="S2412" s="2">
        <v>9</v>
      </c>
      <c r="T2412" s="2">
        <v>4</v>
      </c>
      <c r="U2412" s="2">
        <v>1</v>
      </c>
      <c r="V2412" s="2" t="str" cm="1">
        <f t="array" ref="V24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12" s="2" t="s">
        <v>31</v>
      </c>
      <c r="X2412" s="2" t="str">
        <f t="shared" si="150"/>
        <v>50-59</v>
      </c>
      <c r="Y2412" s="2" t="str">
        <f t="shared" si="151"/>
        <v>50-59</v>
      </c>
    </row>
    <row r="2413" spans="1:25" x14ac:dyDescent="0.25">
      <c r="A2413" s="2">
        <v>4446</v>
      </c>
      <c r="B2413" s="2" t="s">
        <v>3030</v>
      </c>
      <c r="C2413" s="2">
        <v>49</v>
      </c>
      <c r="D2413" s="2" t="s">
        <v>33</v>
      </c>
      <c r="E2413" s="2" t="s">
        <v>50</v>
      </c>
      <c r="F2413" s="2" t="s">
        <v>903</v>
      </c>
      <c r="G2413" s="5">
        <v>42503</v>
      </c>
      <c r="H2413" s="2">
        <v>7.72</v>
      </c>
      <c r="I2413" s="2">
        <f t="shared" ca="1" si="148"/>
        <v>7</v>
      </c>
      <c r="J2413" s="2" t="str">
        <f t="shared" ca="1" si="149"/>
        <v>5-10</v>
      </c>
      <c r="K2413" s="5"/>
      <c r="L2413" s="2" t="s">
        <v>29</v>
      </c>
      <c r="M2413" s="2" t="s">
        <v>39</v>
      </c>
      <c r="N2413" s="2">
        <v>2</v>
      </c>
      <c r="O2413" s="2" t="str" cm="1">
        <f t="array" ref="O2413">_xlfn.IFS(HRData[[#This Row],[Performance Rating]]=1,"Very Dissatisfied",HRData[[#This Row],[Performance Rating]]=2,"Dissatisfied",HRData[[#This Row],[Performance Rating]]=3,"Neutral",HRData[[#This Row],[Performance Rating]]=4,"Satisfied",HRData[[#This Row],[Performance Rating]]=5,"Very Satisfied")</f>
        <v>Dissatisfied</v>
      </c>
      <c r="P2413" s="7">
        <v>148805</v>
      </c>
      <c r="Q2413" s="7">
        <v>96</v>
      </c>
      <c r="R2413" s="2">
        <v>10</v>
      </c>
      <c r="S2413" s="2">
        <v>4</v>
      </c>
      <c r="T2413" s="2">
        <v>9</v>
      </c>
      <c r="U2413" s="2">
        <v>5</v>
      </c>
      <c r="V2413" s="2" t="str" cm="1">
        <f t="array" ref="V2413">_xlfn.IFS(HRData[[#This Row],[Job Satisfaction Level]]=1,"Very Dissatisfied",HRData[[#This Row],[Job Satisfaction Level]]=2,"Dissatisfied",HRData[[#This Row],[Job Satisfaction Level]]=3,"Neutral",HRData[[#This Row],[Job Satisfaction Level]]=4,"Satisfied",HRData[[#This Row],[Job Satisfaction Level]]=5,"Very Satisfied")</f>
        <v>Very Satisfied</v>
      </c>
      <c r="W2413" s="2" t="s">
        <v>45</v>
      </c>
      <c r="X2413" s="2" t="str">
        <f t="shared" si="150"/>
        <v>40-49</v>
      </c>
      <c r="Y2413" s="2" t="str">
        <f t="shared" si="151"/>
        <v>40-49</v>
      </c>
    </row>
    <row r="2414" spans="1:25" x14ac:dyDescent="0.25">
      <c r="A2414" s="2">
        <v>5939</v>
      </c>
      <c r="B2414" s="2" t="s">
        <v>1931</v>
      </c>
      <c r="C2414" s="2">
        <v>33</v>
      </c>
      <c r="D2414" s="2" t="s">
        <v>33</v>
      </c>
      <c r="E2414" s="2" t="s">
        <v>37</v>
      </c>
      <c r="F2414" s="2" t="s">
        <v>238</v>
      </c>
      <c r="G2414" s="5">
        <v>44644</v>
      </c>
      <c r="H2414" s="2">
        <v>1.85</v>
      </c>
      <c r="I2414" s="2">
        <f t="shared" ca="1" si="148"/>
        <v>1</v>
      </c>
      <c r="J2414" s="2" t="str">
        <f t="shared" ca="1" si="149"/>
        <v>1-3</v>
      </c>
      <c r="K2414" s="5">
        <v>45158</v>
      </c>
      <c r="L2414" s="2" t="s">
        <v>56</v>
      </c>
      <c r="M2414" s="2" t="s">
        <v>30</v>
      </c>
      <c r="N2414" s="2">
        <v>4</v>
      </c>
      <c r="O2414" s="2" t="str" cm="1">
        <f t="array" ref="O2414">_xlfn.IFS(HRData[[#This Row],[Performance Rating]]=1,"Very Dissatisfied",HRData[[#This Row],[Performance Rating]]=2,"Dissatisfied",HRData[[#This Row],[Performance Rating]]=3,"Neutral",HRData[[#This Row],[Performance Rating]]=4,"Satisfied",HRData[[#This Row],[Performance Rating]]=5,"Very Satisfied")</f>
        <v>Satisfied</v>
      </c>
      <c r="P2414" s="7">
        <v>89429</v>
      </c>
      <c r="Q2414" s="7">
        <v>9037</v>
      </c>
      <c r="R2414" s="2">
        <v>3</v>
      </c>
      <c r="S2414" s="2">
        <v>6</v>
      </c>
      <c r="T2414" s="2">
        <v>3</v>
      </c>
      <c r="U2414" s="2">
        <v>1</v>
      </c>
      <c r="V2414" s="2" t="str" cm="1">
        <f t="array" ref="V241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14" s="2" t="s">
        <v>45</v>
      </c>
      <c r="X2414" s="2" t="str">
        <f t="shared" si="150"/>
        <v>30-39</v>
      </c>
      <c r="Y2414" s="2" t="str">
        <f t="shared" si="151"/>
        <v>30-39</v>
      </c>
    </row>
    <row r="2415" spans="1:25" x14ac:dyDescent="0.25">
      <c r="A2415" s="2">
        <v>3443</v>
      </c>
      <c r="B2415" s="2" t="s">
        <v>3031</v>
      </c>
      <c r="C2415" s="2">
        <v>54</v>
      </c>
      <c r="D2415" s="2" t="s">
        <v>33</v>
      </c>
      <c r="E2415" s="2" t="s">
        <v>50</v>
      </c>
      <c r="F2415" s="2" t="s">
        <v>1429</v>
      </c>
      <c r="G2415" s="5">
        <v>42492</v>
      </c>
      <c r="H2415" s="2">
        <v>7.75</v>
      </c>
      <c r="I2415" s="2">
        <f t="shared" ca="1" si="148"/>
        <v>8</v>
      </c>
      <c r="J2415" s="2" t="str">
        <f t="shared" ca="1" si="149"/>
        <v>5-10</v>
      </c>
      <c r="K2415" s="5"/>
      <c r="L2415" s="2" t="s">
        <v>56</v>
      </c>
      <c r="M2415" s="2" t="s">
        <v>39</v>
      </c>
      <c r="N2415" s="2">
        <v>1</v>
      </c>
      <c r="O2415" s="2" t="str" cm="1">
        <f t="array" ref="O2415">_xlfn.IFS(HRData[[#This Row],[Performance Rating]]=1,"Very Dissatisfied",HRData[[#This Row],[Performance Rating]]=2,"Dissatisfied",HRData[[#This Row],[Performance Rating]]=3,"Neutral",HRData[[#This Row],[Performance Rating]]=4,"Satisfied",HRData[[#This Row],[Performance Rating]]=5,"Very Satisfied")</f>
        <v>Very Dissatisfied</v>
      </c>
      <c r="P2415" s="7">
        <v>115110</v>
      </c>
      <c r="Q2415" s="7">
        <v>6571</v>
      </c>
      <c r="R2415" s="2">
        <v>6</v>
      </c>
      <c r="S2415" s="2">
        <v>7</v>
      </c>
      <c r="T2415" s="2">
        <v>7</v>
      </c>
      <c r="U2415" s="2">
        <v>1</v>
      </c>
      <c r="V2415" s="2" t="str" cm="1">
        <f t="array" ref="V24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15" s="2" t="s">
        <v>45</v>
      </c>
      <c r="X2415" s="2" t="str">
        <f t="shared" si="150"/>
        <v>50-59</v>
      </c>
      <c r="Y2415" s="2" t="str">
        <f t="shared" si="151"/>
        <v>50-59</v>
      </c>
    </row>
    <row r="2416" spans="1:25" x14ac:dyDescent="0.25">
      <c r="A2416" s="2">
        <v>5433</v>
      </c>
      <c r="B2416" s="2" t="s">
        <v>2120</v>
      </c>
      <c r="C2416" s="2">
        <v>48</v>
      </c>
      <c r="D2416" s="2" t="s">
        <v>33</v>
      </c>
      <c r="E2416" s="2" t="s">
        <v>34</v>
      </c>
      <c r="F2416" s="2" t="s">
        <v>2364</v>
      </c>
      <c r="G2416" s="5">
        <v>41731</v>
      </c>
      <c r="H2416" s="2">
        <v>9.83</v>
      </c>
      <c r="I2416" s="2">
        <f t="shared" ca="1" si="148"/>
        <v>7</v>
      </c>
      <c r="J2416" s="2" t="str">
        <f t="shared" ca="1" si="149"/>
        <v>5-10</v>
      </c>
      <c r="K2416" s="5">
        <v>44508</v>
      </c>
      <c r="L2416" s="2" t="s">
        <v>48</v>
      </c>
      <c r="M2416" s="2" t="s">
        <v>30</v>
      </c>
      <c r="N2416" s="2">
        <v>1</v>
      </c>
      <c r="O2416" s="2" t="str" cm="1">
        <f t="array" ref="O2416">_xlfn.IFS(HRData[[#This Row],[Performance Rating]]=1,"Very Dissatisfied",HRData[[#This Row],[Performance Rating]]=2,"Dissatisfied",HRData[[#This Row],[Performance Rating]]=3,"Neutral",HRData[[#This Row],[Performance Rating]]=4,"Satisfied",HRData[[#This Row],[Performance Rating]]=5,"Very Satisfied")</f>
        <v>Very Dissatisfied</v>
      </c>
      <c r="P2416" s="7">
        <v>104291</v>
      </c>
      <c r="Q2416" s="7">
        <v>3019</v>
      </c>
      <c r="R2416" s="2">
        <v>4</v>
      </c>
      <c r="S2416" s="2">
        <v>5</v>
      </c>
      <c r="T2416" s="2">
        <v>0</v>
      </c>
      <c r="U2416" s="2">
        <v>4</v>
      </c>
      <c r="V2416" s="2" t="str" cm="1">
        <f t="array" ref="V2416">_xlfn.IFS(HRData[[#This Row],[Job Satisfaction Level]]=1,"Very Dissatisfied",HRData[[#This Row],[Job Satisfaction Level]]=2,"Dissatisfied",HRData[[#This Row],[Job Satisfaction Level]]=3,"Neutral",HRData[[#This Row],[Job Satisfaction Level]]=4,"Satisfied",HRData[[#This Row],[Job Satisfaction Level]]=5,"Very Satisfied")</f>
        <v>Satisfied</v>
      </c>
      <c r="W2416" s="2" t="s">
        <v>40</v>
      </c>
      <c r="X2416" s="2" t="str">
        <f t="shared" si="150"/>
        <v>40-49</v>
      </c>
      <c r="Y2416" s="2" t="str">
        <f t="shared" si="151"/>
        <v>40-49</v>
      </c>
    </row>
    <row r="2417" spans="1:25" x14ac:dyDescent="0.25">
      <c r="A2417" s="2">
        <v>8381</v>
      </c>
      <c r="B2417" s="2" t="s">
        <v>3032</v>
      </c>
      <c r="C2417" s="2">
        <v>21</v>
      </c>
      <c r="D2417" s="2" t="s">
        <v>33</v>
      </c>
      <c r="E2417" s="2" t="s">
        <v>37</v>
      </c>
      <c r="F2417" s="2" t="s">
        <v>1884</v>
      </c>
      <c r="G2417" s="5">
        <v>42366</v>
      </c>
      <c r="H2417" s="2">
        <v>8.09</v>
      </c>
      <c r="I2417" s="2">
        <f t="shared" ca="1" si="148"/>
        <v>5</v>
      </c>
      <c r="J2417" s="2" t="str">
        <f t="shared" ca="1" si="149"/>
        <v>5-10</v>
      </c>
      <c r="K2417" s="5">
        <v>44343</v>
      </c>
      <c r="L2417" s="2" t="s">
        <v>29</v>
      </c>
      <c r="M2417" s="2" t="s">
        <v>30</v>
      </c>
      <c r="N2417" s="2">
        <v>5</v>
      </c>
      <c r="O2417" s="2" t="str" cm="1">
        <f t="array" ref="O2417">_xlfn.IFS(HRData[[#This Row],[Performance Rating]]=1,"Very Dissatisfied",HRData[[#This Row],[Performance Rating]]=2,"Dissatisfied",HRData[[#This Row],[Performance Rating]]=3,"Neutral",HRData[[#This Row],[Performance Rating]]=4,"Satisfied",HRData[[#This Row],[Performance Rating]]=5,"Very Satisfied")</f>
        <v>Very Satisfied</v>
      </c>
      <c r="P2417" s="7">
        <v>128090</v>
      </c>
      <c r="Q2417" s="7">
        <v>2242</v>
      </c>
      <c r="R2417" s="2">
        <v>9</v>
      </c>
      <c r="S2417" s="2">
        <v>9</v>
      </c>
      <c r="T2417" s="2">
        <v>1</v>
      </c>
      <c r="U2417" s="2">
        <v>2</v>
      </c>
      <c r="V2417" s="2" t="str" cm="1">
        <f t="array" ref="V2417">_xlfn.IFS(HRData[[#This Row],[Job Satisfaction Level]]=1,"Very Dissatisfied",HRData[[#This Row],[Job Satisfaction Level]]=2,"Dissatisfied",HRData[[#This Row],[Job Satisfaction Level]]=3,"Neutral",HRData[[#This Row],[Job Satisfaction Level]]=4,"Satisfied",HRData[[#This Row],[Job Satisfaction Level]]=5,"Very Satisfied")</f>
        <v>Dissatisfied</v>
      </c>
      <c r="W2417" s="2" t="s">
        <v>45</v>
      </c>
      <c r="X2417" s="2" t="str">
        <f t="shared" si="150"/>
        <v>20-29</v>
      </c>
      <c r="Y2417" s="2" t="str">
        <f t="shared" si="151"/>
        <v>20-29</v>
      </c>
    </row>
    <row r="2418" spans="1:25" x14ac:dyDescent="0.25">
      <c r="A2418" s="2">
        <v>5261</v>
      </c>
      <c r="B2418" s="2" t="s">
        <v>3033</v>
      </c>
      <c r="C2418" s="2">
        <v>49</v>
      </c>
      <c r="D2418" s="2" t="s">
        <v>33</v>
      </c>
      <c r="E2418" s="2" t="s">
        <v>27</v>
      </c>
      <c r="F2418" s="2" t="s">
        <v>182</v>
      </c>
      <c r="G2418" s="5">
        <v>45078</v>
      </c>
      <c r="H2418" s="2">
        <v>0.66</v>
      </c>
      <c r="I2418" s="2">
        <f t="shared" ca="1" si="148"/>
        <v>0</v>
      </c>
      <c r="J2418" s="2" t="str">
        <f t="shared" ca="1" si="149"/>
        <v>New</v>
      </c>
      <c r="K2418" s="5">
        <v>45261</v>
      </c>
      <c r="L2418" s="2" t="s">
        <v>29</v>
      </c>
      <c r="M2418" s="2" t="s">
        <v>30</v>
      </c>
      <c r="N2418" s="2">
        <v>5</v>
      </c>
      <c r="O2418" s="2" t="str" cm="1">
        <f t="array" ref="O2418">_xlfn.IFS(HRData[[#This Row],[Performance Rating]]=1,"Very Dissatisfied",HRData[[#This Row],[Performance Rating]]=2,"Dissatisfied",HRData[[#This Row],[Performance Rating]]=3,"Neutral",HRData[[#This Row],[Performance Rating]]=4,"Satisfied",HRData[[#This Row],[Performance Rating]]=5,"Very Satisfied")</f>
        <v>Very Satisfied</v>
      </c>
      <c r="P2418" s="7">
        <v>83412</v>
      </c>
      <c r="Q2418" s="7">
        <v>6975</v>
      </c>
      <c r="R2418" s="2">
        <v>19</v>
      </c>
      <c r="S2418" s="2">
        <v>8</v>
      </c>
      <c r="T2418" s="2">
        <v>8</v>
      </c>
      <c r="U2418" s="2">
        <v>4</v>
      </c>
      <c r="V2418" s="2" t="str" cm="1">
        <f t="array" ref="V2418">_xlfn.IFS(HRData[[#This Row],[Job Satisfaction Level]]=1,"Very Dissatisfied",HRData[[#This Row],[Job Satisfaction Level]]=2,"Dissatisfied",HRData[[#This Row],[Job Satisfaction Level]]=3,"Neutral",HRData[[#This Row],[Job Satisfaction Level]]=4,"Satisfied",HRData[[#This Row],[Job Satisfaction Level]]=5,"Very Satisfied")</f>
        <v>Satisfied</v>
      </c>
      <c r="W2418" s="2" t="s">
        <v>31</v>
      </c>
      <c r="X2418" s="2" t="str">
        <f t="shared" si="150"/>
        <v>40-49</v>
      </c>
      <c r="Y2418" s="2" t="str">
        <f t="shared" si="151"/>
        <v>40-49</v>
      </c>
    </row>
    <row r="2419" spans="1:25" x14ac:dyDescent="0.25">
      <c r="A2419" s="2">
        <v>7308</v>
      </c>
      <c r="B2419" s="2" t="s">
        <v>3034</v>
      </c>
      <c r="C2419" s="2">
        <v>29</v>
      </c>
      <c r="D2419" s="2" t="s">
        <v>33</v>
      </c>
      <c r="E2419" s="2" t="s">
        <v>37</v>
      </c>
      <c r="F2419" s="2" t="s">
        <v>149</v>
      </c>
      <c r="G2419" s="5">
        <v>44519</v>
      </c>
      <c r="H2419" s="2">
        <v>2.19</v>
      </c>
      <c r="I2419" s="2">
        <f t="shared" ca="1" si="148"/>
        <v>2</v>
      </c>
      <c r="J2419" s="2" t="str">
        <f t="shared" ca="1" si="149"/>
        <v>1-3</v>
      </c>
      <c r="K2419" s="5"/>
      <c r="L2419" s="2" t="s">
        <v>56</v>
      </c>
      <c r="M2419" s="2" t="s">
        <v>39</v>
      </c>
      <c r="N2419" s="2">
        <v>4</v>
      </c>
      <c r="O2419" s="2" t="str" cm="1">
        <f t="array" ref="O2419">_xlfn.IFS(HRData[[#This Row],[Performance Rating]]=1,"Very Dissatisfied",HRData[[#This Row],[Performance Rating]]=2,"Dissatisfied",HRData[[#This Row],[Performance Rating]]=3,"Neutral",HRData[[#This Row],[Performance Rating]]=4,"Satisfied",HRData[[#This Row],[Performance Rating]]=5,"Very Satisfied")</f>
        <v>Satisfied</v>
      </c>
      <c r="P2419" s="7">
        <v>67171</v>
      </c>
      <c r="Q2419" s="7">
        <v>2015</v>
      </c>
      <c r="R2419" s="2">
        <v>11</v>
      </c>
      <c r="S2419" s="2">
        <v>3</v>
      </c>
      <c r="T2419" s="2">
        <v>5</v>
      </c>
      <c r="U2419" s="2">
        <v>3</v>
      </c>
      <c r="V2419" s="2" t="str" cm="1">
        <f t="array" ref="V2419">_xlfn.IFS(HRData[[#This Row],[Job Satisfaction Level]]=1,"Very Dissatisfied",HRData[[#This Row],[Job Satisfaction Level]]=2,"Dissatisfied",HRData[[#This Row],[Job Satisfaction Level]]=3,"Neutral",HRData[[#This Row],[Job Satisfaction Level]]=4,"Satisfied",HRData[[#This Row],[Job Satisfaction Level]]=5,"Very Satisfied")</f>
        <v>Neutral</v>
      </c>
      <c r="W2419" s="2" t="s">
        <v>31</v>
      </c>
      <c r="X2419" s="2" t="str">
        <f t="shared" si="150"/>
        <v>20-29</v>
      </c>
      <c r="Y2419" s="2" t="str">
        <f t="shared" si="151"/>
        <v>20-29</v>
      </c>
    </row>
    <row r="2420" spans="1:25" x14ac:dyDescent="0.25">
      <c r="A2420" s="2">
        <v>1634</v>
      </c>
      <c r="B2420" s="2" t="s">
        <v>3035</v>
      </c>
      <c r="C2420" s="2">
        <v>22</v>
      </c>
      <c r="D2420" s="2" t="s">
        <v>33</v>
      </c>
      <c r="E2420" s="2" t="s">
        <v>27</v>
      </c>
      <c r="F2420" s="2" t="s">
        <v>95</v>
      </c>
      <c r="G2420" s="5">
        <v>42309</v>
      </c>
      <c r="H2420" s="2">
        <v>8.25</v>
      </c>
      <c r="I2420" s="2">
        <f t="shared" ca="1" si="148"/>
        <v>1</v>
      </c>
      <c r="J2420" s="2" t="str">
        <f t="shared" ca="1" si="149"/>
        <v>1-3</v>
      </c>
      <c r="K2420" s="5">
        <v>42783</v>
      </c>
      <c r="L2420" s="2" t="s">
        <v>48</v>
      </c>
      <c r="M2420" s="2" t="s">
        <v>30</v>
      </c>
      <c r="N2420" s="2">
        <v>4</v>
      </c>
      <c r="O2420" s="2" t="str" cm="1">
        <f t="array" ref="O2420">_xlfn.IFS(HRData[[#This Row],[Performance Rating]]=1,"Very Dissatisfied",HRData[[#This Row],[Performance Rating]]=2,"Dissatisfied",HRData[[#This Row],[Performance Rating]]=3,"Neutral",HRData[[#This Row],[Performance Rating]]=4,"Satisfied",HRData[[#This Row],[Performance Rating]]=5,"Very Satisfied")</f>
        <v>Satisfied</v>
      </c>
      <c r="P2420" s="7">
        <v>98466</v>
      </c>
      <c r="Q2420" s="7">
        <v>2704</v>
      </c>
      <c r="R2420" s="2">
        <v>11</v>
      </c>
      <c r="S2420" s="2">
        <v>0</v>
      </c>
      <c r="T2420" s="2">
        <v>7</v>
      </c>
      <c r="U2420" s="2">
        <v>1</v>
      </c>
      <c r="V2420" s="2" t="str" cm="1">
        <f t="array" ref="V24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20" s="2" t="s">
        <v>31</v>
      </c>
      <c r="X2420" s="2" t="str">
        <f t="shared" si="150"/>
        <v>20-29</v>
      </c>
      <c r="Y2420" s="2" t="str">
        <f t="shared" si="151"/>
        <v>20-29</v>
      </c>
    </row>
    <row r="2421" spans="1:25" x14ac:dyDescent="0.25">
      <c r="A2421" s="2">
        <v>9285</v>
      </c>
      <c r="B2421" s="2" t="s">
        <v>3036</v>
      </c>
      <c r="C2421" s="2">
        <v>34</v>
      </c>
      <c r="D2421" s="2" t="s">
        <v>33</v>
      </c>
      <c r="E2421" s="2" t="s">
        <v>37</v>
      </c>
      <c r="F2421" s="2" t="s">
        <v>1078</v>
      </c>
      <c r="G2421" s="5">
        <v>43653</v>
      </c>
      <c r="H2421" s="2">
        <v>4.5599999999999996</v>
      </c>
      <c r="I2421" s="2">
        <f t="shared" ca="1" si="148"/>
        <v>4</v>
      </c>
      <c r="J2421" s="2" t="str">
        <f t="shared" ca="1" si="149"/>
        <v>3-5</v>
      </c>
      <c r="K2421" s="5"/>
      <c r="L2421" s="2" t="s">
        <v>56</v>
      </c>
      <c r="M2421" s="2" t="s">
        <v>39</v>
      </c>
      <c r="N2421" s="2">
        <v>2</v>
      </c>
      <c r="O2421" s="2" t="str" cm="1">
        <f t="array" ref="O2421">_xlfn.IFS(HRData[[#This Row],[Performance Rating]]=1,"Very Dissatisfied",HRData[[#This Row],[Performance Rating]]=2,"Dissatisfied",HRData[[#This Row],[Performance Rating]]=3,"Neutral",HRData[[#This Row],[Performance Rating]]=4,"Satisfied",HRData[[#This Row],[Performance Rating]]=5,"Very Satisfied")</f>
        <v>Dissatisfied</v>
      </c>
      <c r="P2421" s="7">
        <v>78547</v>
      </c>
      <c r="Q2421" s="7">
        <v>6350</v>
      </c>
      <c r="R2421" s="2">
        <v>13</v>
      </c>
      <c r="S2421" s="2">
        <v>2</v>
      </c>
      <c r="T2421" s="2">
        <v>6</v>
      </c>
      <c r="U2421" s="2">
        <v>4</v>
      </c>
      <c r="V2421" s="2" t="str" cm="1">
        <f t="array" ref="V2421">_xlfn.IFS(HRData[[#This Row],[Job Satisfaction Level]]=1,"Very Dissatisfied",HRData[[#This Row],[Job Satisfaction Level]]=2,"Dissatisfied",HRData[[#This Row],[Job Satisfaction Level]]=3,"Neutral",HRData[[#This Row],[Job Satisfaction Level]]=4,"Satisfied",HRData[[#This Row],[Job Satisfaction Level]]=5,"Very Satisfied")</f>
        <v>Satisfied</v>
      </c>
      <c r="W2421" s="2" t="s">
        <v>31</v>
      </c>
      <c r="X2421" s="2" t="str">
        <f t="shared" si="150"/>
        <v>30-39</v>
      </c>
      <c r="Y2421" s="2" t="str">
        <f t="shared" si="151"/>
        <v>30-39</v>
      </c>
    </row>
    <row r="2422" spans="1:25" x14ac:dyDescent="0.25">
      <c r="A2422" s="2">
        <v>1933</v>
      </c>
      <c r="B2422" s="2" t="s">
        <v>3037</v>
      </c>
      <c r="C2422" s="2">
        <v>59</v>
      </c>
      <c r="D2422" s="2" t="s">
        <v>33</v>
      </c>
      <c r="E2422" s="2" t="s">
        <v>27</v>
      </c>
      <c r="F2422" s="2" t="s">
        <v>188</v>
      </c>
      <c r="G2422" s="5">
        <v>44605</v>
      </c>
      <c r="H2422" s="2">
        <v>1.96</v>
      </c>
      <c r="I2422" s="2">
        <f t="shared" ca="1" si="148"/>
        <v>0</v>
      </c>
      <c r="J2422" s="2" t="str">
        <f t="shared" ca="1" si="149"/>
        <v>New</v>
      </c>
      <c r="K2422" s="5">
        <v>44729</v>
      </c>
      <c r="L2422" s="2" t="s">
        <v>29</v>
      </c>
      <c r="M2422" s="2" t="s">
        <v>30</v>
      </c>
      <c r="N2422" s="2">
        <v>2</v>
      </c>
      <c r="O2422" s="2" t="str" cm="1">
        <f t="array" ref="O2422">_xlfn.IFS(HRData[[#This Row],[Performance Rating]]=1,"Very Dissatisfied",HRData[[#This Row],[Performance Rating]]=2,"Dissatisfied",HRData[[#This Row],[Performance Rating]]=3,"Neutral",HRData[[#This Row],[Performance Rating]]=4,"Satisfied",HRData[[#This Row],[Performance Rating]]=5,"Very Satisfied")</f>
        <v>Dissatisfied</v>
      </c>
      <c r="P2422" s="7">
        <v>123456</v>
      </c>
      <c r="Q2422" s="7">
        <v>4468</v>
      </c>
      <c r="R2422" s="2">
        <v>12</v>
      </c>
      <c r="S2422" s="2">
        <v>3</v>
      </c>
      <c r="T2422" s="2">
        <v>10</v>
      </c>
      <c r="U2422" s="2">
        <v>4</v>
      </c>
      <c r="V2422" s="2" t="str" cm="1">
        <f t="array" ref="V2422">_xlfn.IFS(HRData[[#This Row],[Job Satisfaction Level]]=1,"Very Dissatisfied",HRData[[#This Row],[Job Satisfaction Level]]=2,"Dissatisfied",HRData[[#This Row],[Job Satisfaction Level]]=3,"Neutral",HRData[[#This Row],[Job Satisfaction Level]]=4,"Satisfied",HRData[[#This Row],[Job Satisfaction Level]]=5,"Very Satisfied")</f>
        <v>Satisfied</v>
      </c>
      <c r="W2422" s="2" t="s">
        <v>45</v>
      </c>
      <c r="X2422" s="2" t="str">
        <f t="shared" si="150"/>
        <v>50-59</v>
      </c>
      <c r="Y2422" s="2" t="str">
        <f t="shared" si="151"/>
        <v>50-59</v>
      </c>
    </row>
    <row r="2423" spans="1:25" x14ac:dyDescent="0.25">
      <c r="A2423" s="2">
        <v>9627</v>
      </c>
      <c r="B2423" s="2" t="s">
        <v>3038</v>
      </c>
      <c r="C2423" s="2">
        <v>60</v>
      </c>
      <c r="D2423" s="2" t="s">
        <v>33</v>
      </c>
      <c r="E2423" s="2" t="s">
        <v>37</v>
      </c>
      <c r="F2423" s="2" t="s">
        <v>492</v>
      </c>
      <c r="G2423" s="5">
        <v>42492</v>
      </c>
      <c r="H2423" s="2">
        <v>7.75</v>
      </c>
      <c r="I2423" s="2">
        <f t="shared" ca="1" si="148"/>
        <v>8</v>
      </c>
      <c r="J2423" s="2" t="str">
        <f t="shared" ca="1" si="149"/>
        <v>5-10</v>
      </c>
      <c r="K2423" s="5"/>
      <c r="L2423" s="2" t="s">
        <v>56</v>
      </c>
      <c r="M2423" s="2" t="s">
        <v>39</v>
      </c>
      <c r="N2423" s="2">
        <v>3</v>
      </c>
      <c r="O2423" s="2" t="str" cm="1">
        <f t="array" ref="O2423">_xlfn.IFS(HRData[[#This Row],[Performance Rating]]=1,"Very Dissatisfied",HRData[[#This Row],[Performance Rating]]=2,"Dissatisfied",HRData[[#This Row],[Performance Rating]]=3,"Neutral",HRData[[#This Row],[Performance Rating]]=4,"Satisfied",HRData[[#This Row],[Performance Rating]]=5,"Very Satisfied")</f>
        <v>Neutral</v>
      </c>
      <c r="P2423" s="7">
        <v>38824</v>
      </c>
      <c r="Q2423" s="7">
        <v>9568</v>
      </c>
      <c r="R2423" s="2">
        <v>5</v>
      </c>
      <c r="S2423" s="2">
        <v>1</v>
      </c>
      <c r="T2423" s="2">
        <v>7</v>
      </c>
      <c r="U2423" s="2">
        <v>4</v>
      </c>
      <c r="V2423" s="2" t="str" cm="1">
        <f t="array" ref="V2423">_xlfn.IFS(HRData[[#This Row],[Job Satisfaction Level]]=1,"Very Dissatisfied",HRData[[#This Row],[Job Satisfaction Level]]=2,"Dissatisfied",HRData[[#This Row],[Job Satisfaction Level]]=3,"Neutral",HRData[[#This Row],[Job Satisfaction Level]]=4,"Satisfied",HRData[[#This Row],[Job Satisfaction Level]]=5,"Very Satisfied")</f>
        <v>Satisfied</v>
      </c>
      <c r="W2423" s="2" t="s">
        <v>45</v>
      </c>
      <c r="X2423" s="2" t="str">
        <f t="shared" si="150"/>
        <v>60-69</v>
      </c>
      <c r="Y2423" s="2" t="str">
        <f t="shared" si="151"/>
        <v>60-69</v>
      </c>
    </row>
    <row r="2424" spans="1:25" x14ac:dyDescent="0.25">
      <c r="A2424" s="2">
        <v>1392</v>
      </c>
      <c r="B2424" s="2" t="s">
        <v>3039</v>
      </c>
      <c r="C2424" s="2">
        <v>18</v>
      </c>
      <c r="D2424" s="2" t="s">
        <v>33</v>
      </c>
      <c r="E2424" s="2" t="s">
        <v>27</v>
      </c>
      <c r="F2424" s="2" t="s">
        <v>1692</v>
      </c>
      <c r="G2424" s="5">
        <v>43075</v>
      </c>
      <c r="H2424" s="2">
        <v>6.15</v>
      </c>
      <c r="I2424" s="2">
        <f t="shared" ca="1" si="148"/>
        <v>5</v>
      </c>
      <c r="J2424" s="2" t="str">
        <f t="shared" ca="1" si="149"/>
        <v>5-10</v>
      </c>
      <c r="K2424" s="5">
        <v>45082</v>
      </c>
      <c r="L2424" s="2" t="s">
        <v>56</v>
      </c>
      <c r="M2424" s="2" t="s">
        <v>30</v>
      </c>
      <c r="N2424" s="2">
        <v>5</v>
      </c>
      <c r="O2424" s="2" t="str" cm="1">
        <f t="array" ref="O2424">_xlfn.IFS(HRData[[#This Row],[Performance Rating]]=1,"Very Dissatisfied",HRData[[#This Row],[Performance Rating]]=2,"Dissatisfied",HRData[[#This Row],[Performance Rating]]=3,"Neutral",HRData[[#This Row],[Performance Rating]]=4,"Satisfied",HRData[[#This Row],[Performance Rating]]=5,"Very Satisfied")</f>
        <v>Very Satisfied</v>
      </c>
      <c r="P2424" s="7">
        <v>69961</v>
      </c>
      <c r="Q2424" s="7">
        <v>3628</v>
      </c>
      <c r="R2424" s="2">
        <v>19</v>
      </c>
      <c r="S2424" s="2">
        <v>6</v>
      </c>
      <c r="T2424" s="2">
        <v>10</v>
      </c>
      <c r="U2424" s="2">
        <v>1</v>
      </c>
      <c r="V2424" s="2" t="str" cm="1">
        <f t="array" ref="V24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24" s="2" t="s">
        <v>45</v>
      </c>
      <c r="X2424" s="2" t="str">
        <f t="shared" si="150"/>
        <v>10-19</v>
      </c>
      <c r="Y2424" s="2" t="str">
        <f t="shared" si="151"/>
        <v>10-19</v>
      </c>
    </row>
    <row r="2425" spans="1:25" x14ac:dyDescent="0.25">
      <c r="A2425" s="2">
        <v>6234</v>
      </c>
      <c r="B2425" s="2" t="s">
        <v>3040</v>
      </c>
      <c r="C2425" s="2">
        <v>22</v>
      </c>
      <c r="D2425" s="2" t="s">
        <v>33</v>
      </c>
      <c r="E2425" s="2" t="s">
        <v>37</v>
      </c>
      <c r="F2425" s="2" t="s">
        <v>2624</v>
      </c>
      <c r="G2425" s="5">
        <v>43184</v>
      </c>
      <c r="H2425" s="2">
        <v>5.85</v>
      </c>
      <c r="I2425" s="2">
        <f t="shared" ca="1" si="148"/>
        <v>6</v>
      </c>
      <c r="J2425" s="2" t="str">
        <f t="shared" ca="1" si="149"/>
        <v>5-10</v>
      </c>
      <c r="K2425" s="5"/>
      <c r="L2425" s="2" t="s">
        <v>29</v>
      </c>
      <c r="M2425" s="2" t="s">
        <v>39</v>
      </c>
      <c r="N2425" s="2">
        <v>2</v>
      </c>
      <c r="O2425" s="2" t="str" cm="1">
        <f t="array" ref="O2425">_xlfn.IFS(HRData[[#This Row],[Performance Rating]]=1,"Very Dissatisfied",HRData[[#This Row],[Performance Rating]]=2,"Dissatisfied",HRData[[#This Row],[Performance Rating]]=3,"Neutral",HRData[[#This Row],[Performance Rating]]=4,"Satisfied",HRData[[#This Row],[Performance Rating]]=5,"Very Satisfied")</f>
        <v>Dissatisfied</v>
      </c>
      <c r="P2425" s="7">
        <v>51250</v>
      </c>
      <c r="Q2425" s="7">
        <v>7118</v>
      </c>
      <c r="R2425" s="2">
        <v>11</v>
      </c>
      <c r="S2425" s="2">
        <v>5</v>
      </c>
      <c r="T2425" s="2">
        <v>6</v>
      </c>
      <c r="U2425" s="2">
        <v>3</v>
      </c>
      <c r="V2425" s="2" t="str" cm="1">
        <f t="array" ref="V2425">_xlfn.IFS(HRData[[#This Row],[Job Satisfaction Level]]=1,"Very Dissatisfied",HRData[[#This Row],[Job Satisfaction Level]]=2,"Dissatisfied",HRData[[#This Row],[Job Satisfaction Level]]=3,"Neutral",HRData[[#This Row],[Job Satisfaction Level]]=4,"Satisfied",HRData[[#This Row],[Job Satisfaction Level]]=5,"Very Satisfied")</f>
        <v>Neutral</v>
      </c>
      <c r="W2425" s="2" t="s">
        <v>31</v>
      </c>
      <c r="X2425" s="2" t="str">
        <f t="shared" si="150"/>
        <v>20-29</v>
      </c>
      <c r="Y2425" s="2" t="str">
        <f t="shared" si="151"/>
        <v>20-29</v>
      </c>
    </row>
    <row r="2426" spans="1:25" x14ac:dyDescent="0.25">
      <c r="A2426" s="2">
        <v>9510</v>
      </c>
      <c r="B2426" s="2" t="s">
        <v>3041</v>
      </c>
      <c r="C2426" s="2">
        <v>24</v>
      </c>
      <c r="D2426" s="2" t="s">
        <v>33</v>
      </c>
      <c r="E2426" s="2" t="s">
        <v>27</v>
      </c>
      <c r="F2426" s="2" t="s">
        <v>1010</v>
      </c>
      <c r="G2426" s="5">
        <v>42843</v>
      </c>
      <c r="H2426" s="2">
        <v>6.78</v>
      </c>
      <c r="I2426" s="2">
        <f t="shared" ca="1" si="148"/>
        <v>0</v>
      </c>
      <c r="J2426" s="2" t="str">
        <f t="shared" ca="1" si="149"/>
        <v>New</v>
      </c>
      <c r="K2426" s="5">
        <v>42948</v>
      </c>
      <c r="L2426" s="2" t="s">
        <v>44</v>
      </c>
      <c r="M2426" s="2" t="s">
        <v>30</v>
      </c>
      <c r="N2426" s="2">
        <v>4</v>
      </c>
      <c r="O2426" s="2" t="str" cm="1">
        <f t="array" ref="O2426">_xlfn.IFS(HRData[[#This Row],[Performance Rating]]=1,"Very Dissatisfied",HRData[[#This Row],[Performance Rating]]=2,"Dissatisfied",HRData[[#This Row],[Performance Rating]]=3,"Neutral",HRData[[#This Row],[Performance Rating]]=4,"Satisfied",HRData[[#This Row],[Performance Rating]]=5,"Very Satisfied")</f>
        <v>Satisfied</v>
      </c>
      <c r="P2426" s="7">
        <v>86105</v>
      </c>
      <c r="Q2426" s="7">
        <v>327</v>
      </c>
      <c r="R2426" s="2">
        <v>16</v>
      </c>
      <c r="S2426" s="2">
        <v>5</v>
      </c>
      <c r="T2426" s="2">
        <v>8</v>
      </c>
      <c r="U2426" s="2">
        <v>5</v>
      </c>
      <c r="V2426" s="2" t="str" cm="1">
        <f t="array" ref="V2426">_xlfn.IFS(HRData[[#This Row],[Job Satisfaction Level]]=1,"Very Dissatisfied",HRData[[#This Row],[Job Satisfaction Level]]=2,"Dissatisfied",HRData[[#This Row],[Job Satisfaction Level]]=3,"Neutral",HRData[[#This Row],[Job Satisfaction Level]]=4,"Satisfied",HRData[[#This Row],[Job Satisfaction Level]]=5,"Very Satisfied")</f>
        <v>Very Satisfied</v>
      </c>
      <c r="W2426" s="2" t="s">
        <v>45</v>
      </c>
      <c r="X2426" s="2" t="str">
        <f t="shared" si="150"/>
        <v>20-29</v>
      </c>
      <c r="Y2426" s="2" t="str">
        <f t="shared" si="151"/>
        <v>20-29</v>
      </c>
    </row>
    <row r="2427" spans="1:25" x14ac:dyDescent="0.25">
      <c r="A2427" s="2">
        <v>5964</v>
      </c>
      <c r="B2427" s="2" t="s">
        <v>3042</v>
      </c>
      <c r="C2427" s="2">
        <v>25</v>
      </c>
      <c r="D2427" s="2" t="s">
        <v>33</v>
      </c>
      <c r="E2427" s="2" t="s">
        <v>37</v>
      </c>
      <c r="F2427" s="2" t="s">
        <v>923</v>
      </c>
      <c r="G2427" s="5">
        <v>44080</v>
      </c>
      <c r="H2427" s="2">
        <v>3.39</v>
      </c>
      <c r="I2427" s="2">
        <f t="shared" ca="1" si="148"/>
        <v>3</v>
      </c>
      <c r="J2427" s="2" t="str">
        <f t="shared" ca="1" si="149"/>
        <v>3-5</v>
      </c>
      <c r="K2427" s="5">
        <v>45280</v>
      </c>
      <c r="L2427" s="2" t="s">
        <v>48</v>
      </c>
      <c r="M2427" s="2" t="s">
        <v>30</v>
      </c>
      <c r="N2427" s="2">
        <v>1</v>
      </c>
      <c r="O2427" s="2" t="str" cm="1">
        <f t="array" ref="O2427">_xlfn.IFS(HRData[[#This Row],[Performance Rating]]=1,"Very Dissatisfied",HRData[[#This Row],[Performance Rating]]=2,"Dissatisfied",HRData[[#This Row],[Performance Rating]]=3,"Neutral",HRData[[#This Row],[Performance Rating]]=4,"Satisfied",HRData[[#This Row],[Performance Rating]]=5,"Very Satisfied")</f>
        <v>Very Dissatisfied</v>
      </c>
      <c r="P2427" s="7">
        <v>37220</v>
      </c>
      <c r="Q2427" s="7">
        <v>6580</v>
      </c>
      <c r="R2427" s="2">
        <v>15</v>
      </c>
      <c r="S2427" s="2">
        <v>5</v>
      </c>
      <c r="T2427" s="2">
        <v>6</v>
      </c>
      <c r="U2427" s="2">
        <v>5</v>
      </c>
      <c r="V2427" s="2" t="str" cm="1">
        <f t="array" ref="V2427">_xlfn.IFS(HRData[[#This Row],[Job Satisfaction Level]]=1,"Very Dissatisfied",HRData[[#This Row],[Job Satisfaction Level]]=2,"Dissatisfied",HRData[[#This Row],[Job Satisfaction Level]]=3,"Neutral",HRData[[#This Row],[Job Satisfaction Level]]=4,"Satisfied",HRData[[#This Row],[Job Satisfaction Level]]=5,"Very Satisfied")</f>
        <v>Very Satisfied</v>
      </c>
      <c r="W2427" s="2" t="s">
        <v>31</v>
      </c>
      <c r="X2427" s="2" t="str">
        <f t="shared" si="150"/>
        <v>20-29</v>
      </c>
      <c r="Y2427" s="2" t="str">
        <f t="shared" si="151"/>
        <v>20-29</v>
      </c>
    </row>
    <row r="2428" spans="1:25" x14ac:dyDescent="0.25">
      <c r="A2428" s="2">
        <v>2524</v>
      </c>
      <c r="B2428" s="2" t="s">
        <v>3043</v>
      </c>
      <c r="C2428" s="2">
        <v>62</v>
      </c>
      <c r="D2428" s="2" t="s">
        <v>33</v>
      </c>
      <c r="E2428" s="2" t="s">
        <v>27</v>
      </c>
      <c r="F2428" s="2" t="s">
        <v>770</v>
      </c>
      <c r="G2428" s="5">
        <v>43917</v>
      </c>
      <c r="H2428" s="2">
        <v>3.84</v>
      </c>
      <c r="I2428" s="2">
        <f t="shared" ca="1" si="148"/>
        <v>2</v>
      </c>
      <c r="J2428" s="2" t="str">
        <f t="shared" ca="1" si="149"/>
        <v>1-3</v>
      </c>
      <c r="K2428" s="5">
        <v>44752</v>
      </c>
      <c r="L2428" s="2" t="s">
        <v>48</v>
      </c>
      <c r="M2428" s="2" t="s">
        <v>30</v>
      </c>
      <c r="N2428" s="2">
        <v>4</v>
      </c>
      <c r="O2428" s="2" t="str" cm="1">
        <f t="array" ref="O2428">_xlfn.IFS(HRData[[#This Row],[Performance Rating]]=1,"Very Dissatisfied",HRData[[#This Row],[Performance Rating]]=2,"Dissatisfied",HRData[[#This Row],[Performance Rating]]=3,"Neutral",HRData[[#This Row],[Performance Rating]]=4,"Satisfied",HRData[[#This Row],[Performance Rating]]=5,"Very Satisfied")</f>
        <v>Satisfied</v>
      </c>
      <c r="P2428" s="7">
        <v>124735</v>
      </c>
      <c r="Q2428" s="7">
        <v>6717</v>
      </c>
      <c r="R2428" s="2">
        <v>10</v>
      </c>
      <c r="S2428" s="2">
        <v>4</v>
      </c>
      <c r="T2428" s="2">
        <v>7</v>
      </c>
      <c r="U2428" s="2">
        <v>5</v>
      </c>
      <c r="V2428" s="2" t="str" cm="1">
        <f t="array" ref="V2428">_xlfn.IFS(HRData[[#This Row],[Job Satisfaction Level]]=1,"Very Dissatisfied",HRData[[#This Row],[Job Satisfaction Level]]=2,"Dissatisfied",HRData[[#This Row],[Job Satisfaction Level]]=3,"Neutral",HRData[[#This Row],[Job Satisfaction Level]]=4,"Satisfied",HRData[[#This Row],[Job Satisfaction Level]]=5,"Very Satisfied")</f>
        <v>Very Satisfied</v>
      </c>
      <c r="W2428" s="2" t="s">
        <v>40</v>
      </c>
      <c r="X2428" s="2" t="str">
        <f t="shared" si="150"/>
        <v>60-69</v>
      </c>
      <c r="Y2428" s="2" t="str">
        <f t="shared" si="151"/>
        <v>60-69</v>
      </c>
    </row>
    <row r="2429" spans="1:25" x14ac:dyDescent="0.25">
      <c r="A2429" s="2">
        <v>3812</v>
      </c>
      <c r="B2429" s="2" t="s">
        <v>3044</v>
      </c>
      <c r="C2429" s="2">
        <v>54</v>
      </c>
      <c r="D2429" s="2" t="s">
        <v>33</v>
      </c>
      <c r="E2429" s="2" t="s">
        <v>37</v>
      </c>
      <c r="F2429" s="2" t="s">
        <v>967</v>
      </c>
      <c r="G2429" s="5">
        <v>44981</v>
      </c>
      <c r="H2429" s="2">
        <v>0.93</v>
      </c>
      <c r="I2429" s="2">
        <f t="shared" ca="1" si="148"/>
        <v>0</v>
      </c>
      <c r="J2429" s="2" t="str">
        <f t="shared" ca="1" si="149"/>
        <v>New</v>
      </c>
      <c r="K2429" s="5">
        <v>45053</v>
      </c>
      <c r="L2429" s="2" t="s">
        <v>44</v>
      </c>
      <c r="M2429" s="2" t="s">
        <v>30</v>
      </c>
      <c r="N2429" s="2">
        <v>2</v>
      </c>
      <c r="O2429" s="2" t="str" cm="1">
        <f t="array" ref="O2429">_xlfn.IFS(HRData[[#This Row],[Performance Rating]]=1,"Very Dissatisfied",HRData[[#This Row],[Performance Rating]]=2,"Dissatisfied",HRData[[#This Row],[Performance Rating]]=3,"Neutral",HRData[[#This Row],[Performance Rating]]=4,"Satisfied",HRData[[#This Row],[Performance Rating]]=5,"Very Satisfied")</f>
        <v>Dissatisfied</v>
      </c>
      <c r="P2429" s="7">
        <v>45453</v>
      </c>
      <c r="Q2429" s="7">
        <v>8126</v>
      </c>
      <c r="R2429" s="2">
        <v>1</v>
      </c>
      <c r="S2429" s="2">
        <v>7</v>
      </c>
      <c r="T2429" s="2">
        <v>6</v>
      </c>
      <c r="U2429" s="2">
        <v>3</v>
      </c>
      <c r="V2429" s="2" t="str" cm="1">
        <f t="array" ref="V2429">_xlfn.IFS(HRData[[#This Row],[Job Satisfaction Level]]=1,"Very Dissatisfied",HRData[[#This Row],[Job Satisfaction Level]]=2,"Dissatisfied",HRData[[#This Row],[Job Satisfaction Level]]=3,"Neutral",HRData[[#This Row],[Job Satisfaction Level]]=4,"Satisfied",HRData[[#This Row],[Job Satisfaction Level]]=5,"Very Satisfied")</f>
        <v>Neutral</v>
      </c>
      <c r="W2429" s="2" t="s">
        <v>31</v>
      </c>
      <c r="X2429" s="2" t="str">
        <f t="shared" si="150"/>
        <v>50-59</v>
      </c>
      <c r="Y2429" s="2" t="str">
        <f t="shared" si="151"/>
        <v>50-59</v>
      </c>
    </row>
    <row r="2430" spans="1:25" x14ac:dyDescent="0.25">
      <c r="A2430" s="2">
        <v>1734</v>
      </c>
      <c r="B2430" s="2" t="s">
        <v>3045</v>
      </c>
      <c r="C2430" s="2">
        <v>43</v>
      </c>
      <c r="D2430" s="2" t="s">
        <v>33</v>
      </c>
      <c r="E2430" s="2" t="s">
        <v>27</v>
      </c>
      <c r="F2430" s="2" t="s">
        <v>350</v>
      </c>
      <c r="G2430" s="5">
        <v>44049</v>
      </c>
      <c r="H2430" s="2">
        <v>3.48</v>
      </c>
      <c r="I2430" s="2">
        <f t="shared" ca="1" si="148"/>
        <v>3</v>
      </c>
      <c r="J2430" s="2" t="str">
        <f t="shared" ca="1" si="149"/>
        <v>3-5</v>
      </c>
      <c r="K2430" s="5"/>
      <c r="L2430" s="2" t="s">
        <v>56</v>
      </c>
      <c r="M2430" s="2" t="s">
        <v>39</v>
      </c>
      <c r="N2430" s="2">
        <v>4</v>
      </c>
      <c r="O2430" s="2" t="str" cm="1">
        <f t="array" ref="O2430">_xlfn.IFS(HRData[[#This Row],[Performance Rating]]=1,"Very Dissatisfied",HRData[[#This Row],[Performance Rating]]=2,"Dissatisfied",HRData[[#This Row],[Performance Rating]]=3,"Neutral",HRData[[#This Row],[Performance Rating]]=4,"Satisfied",HRData[[#This Row],[Performance Rating]]=5,"Very Satisfied")</f>
        <v>Satisfied</v>
      </c>
      <c r="P2430" s="7">
        <v>121833</v>
      </c>
      <c r="Q2430" s="7">
        <v>6059</v>
      </c>
      <c r="R2430" s="2">
        <v>4</v>
      </c>
      <c r="S2430" s="2">
        <v>9</v>
      </c>
      <c r="T2430" s="2">
        <v>8</v>
      </c>
      <c r="U2430" s="2">
        <v>1</v>
      </c>
      <c r="V2430" s="2" t="str" cm="1">
        <f t="array" ref="V243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30" s="2" t="s">
        <v>40</v>
      </c>
      <c r="X2430" s="2" t="str">
        <f t="shared" si="150"/>
        <v>40-49</v>
      </c>
      <c r="Y2430" s="2" t="str">
        <f t="shared" si="151"/>
        <v>40-49</v>
      </c>
    </row>
    <row r="2431" spans="1:25" x14ac:dyDescent="0.25">
      <c r="A2431" s="2">
        <v>3962</v>
      </c>
      <c r="B2431" s="2" t="s">
        <v>3046</v>
      </c>
      <c r="C2431" s="2">
        <v>19</v>
      </c>
      <c r="D2431" s="2" t="s">
        <v>33</v>
      </c>
      <c r="E2431" s="2" t="s">
        <v>37</v>
      </c>
      <c r="F2431" s="2" t="s">
        <v>1124</v>
      </c>
      <c r="G2431" s="5">
        <v>42269</v>
      </c>
      <c r="H2431" s="2">
        <v>8.36</v>
      </c>
      <c r="I2431" s="2">
        <f t="shared" ca="1" si="148"/>
        <v>0</v>
      </c>
      <c r="J2431" s="2" t="str">
        <f t="shared" ca="1" si="149"/>
        <v>New</v>
      </c>
      <c r="K2431" s="5">
        <v>42574</v>
      </c>
      <c r="L2431" s="2" t="s">
        <v>29</v>
      </c>
      <c r="M2431" s="2" t="s">
        <v>30</v>
      </c>
      <c r="N2431" s="2">
        <v>2</v>
      </c>
      <c r="O2431" s="2" t="str" cm="1">
        <f t="array" ref="O2431">_xlfn.IFS(HRData[[#This Row],[Performance Rating]]=1,"Very Dissatisfied",HRData[[#This Row],[Performance Rating]]=2,"Dissatisfied",HRData[[#This Row],[Performance Rating]]=3,"Neutral",HRData[[#This Row],[Performance Rating]]=4,"Satisfied",HRData[[#This Row],[Performance Rating]]=5,"Very Satisfied")</f>
        <v>Dissatisfied</v>
      </c>
      <c r="P2431" s="7">
        <v>57745</v>
      </c>
      <c r="Q2431" s="7">
        <v>409</v>
      </c>
      <c r="R2431" s="2">
        <v>0</v>
      </c>
      <c r="S2431" s="2">
        <v>5</v>
      </c>
      <c r="T2431" s="2">
        <v>2</v>
      </c>
      <c r="U2431" s="2">
        <v>2</v>
      </c>
      <c r="V2431" s="2" t="str" cm="1">
        <f t="array" ref="V2431">_xlfn.IFS(HRData[[#This Row],[Job Satisfaction Level]]=1,"Very Dissatisfied",HRData[[#This Row],[Job Satisfaction Level]]=2,"Dissatisfied",HRData[[#This Row],[Job Satisfaction Level]]=3,"Neutral",HRData[[#This Row],[Job Satisfaction Level]]=4,"Satisfied",HRData[[#This Row],[Job Satisfaction Level]]=5,"Very Satisfied")</f>
        <v>Dissatisfied</v>
      </c>
      <c r="W2431" s="2" t="s">
        <v>31</v>
      </c>
      <c r="X2431" s="2" t="str">
        <f t="shared" si="150"/>
        <v>10-19</v>
      </c>
      <c r="Y2431" s="2" t="str">
        <f t="shared" si="151"/>
        <v>10-19</v>
      </c>
    </row>
    <row r="2432" spans="1:25" x14ac:dyDescent="0.25">
      <c r="A2432" s="2">
        <v>2227</v>
      </c>
      <c r="B2432" s="2" t="s">
        <v>3047</v>
      </c>
      <c r="C2432" s="2">
        <v>30</v>
      </c>
      <c r="D2432" s="2" t="s">
        <v>33</v>
      </c>
      <c r="E2432" s="2" t="s">
        <v>27</v>
      </c>
      <c r="F2432" s="2" t="s">
        <v>1482</v>
      </c>
      <c r="G2432" s="5">
        <v>42210</v>
      </c>
      <c r="H2432" s="2">
        <v>8.52</v>
      </c>
      <c r="I2432" s="2">
        <f t="shared" ca="1" si="148"/>
        <v>4</v>
      </c>
      <c r="J2432" s="2" t="str">
        <f t="shared" ca="1" si="149"/>
        <v>3-5</v>
      </c>
      <c r="K2432" s="5">
        <v>43882</v>
      </c>
      <c r="L2432" s="2" t="s">
        <v>56</v>
      </c>
      <c r="M2432" s="2" t="s">
        <v>30</v>
      </c>
      <c r="N2432" s="2">
        <v>5</v>
      </c>
      <c r="O2432" s="2" t="str" cm="1">
        <f t="array" ref="O2432">_xlfn.IFS(HRData[[#This Row],[Performance Rating]]=1,"Very Dissatisfied",HRData[[#This Row],[Performance Rating]]=2,"Dissatisfied",HRData[[#This Row],[Performance Rating]]=3,"Neutral",HRData[[#This Row],[Performance Rating]]=4,"Satisfied",HRData[[#This Row],[Performance Rating]]=5,"Very Satisfied")</f>
        <v>Very Satisfied</v>
      </c>
      <c r="P2432" s="7">
        <v>143194</v>
      </c>
      <c r="Q2432" s="7">
        <v>676</v>
      </c>
      <c r="R2432" s="2">
        <v>11</v>
      </c>
      <c r="S2432" s="2">
        <v>6</v>
      </c>
      <c r="T2432" s="2">
        <v>8</v>
      </c>
      <c r="U2432" s="2">
        <v>4</v>
      </c>
      <c r="V2432" s="2" t="str" cm="1">
        <f t="array" ref="V2432">_xlfn.IFS(HRData[[#This Row],[Job Satisfaction Level]]=1,"Very Dissatisfied",HRData[[#This Row],[Job Satisfaction Level]]=2,"Dissatisfied",HRData[[#This Row],[Job Satisfaction Level]]=3,"Neutral",HRData[[#This Row],[Job Satisfaction Level]]=4,"Satisfied",HRData[[#This Row],[Job Satisfaction Level]]=5,"Very Satisfied")</f>
        <v>Satisfied</v>
      </c>
      <c r="W2432" s="2" t="s">
        <v>40</v>
      </c>
      <c r="X2432" s="2" t="str">
        <f t="shared" si="150"/>
        <v>30-39</v>
      </c>
      <c r="Y2432" s="2" t="str">
        <f t="shared" si="151"/>
        <v>30-39</v>
      </c>
    </row>
    <row r="2433" spans="1:25" x14ac:dyDescent="0.25">
      <c r="A2433" s="2">
        <v>6239</v>
      </c>
      <c r="B2433" s="2" t="s">
        <v>3048</v>
      </c>
      <c r="C2433" s="2">
        <v>46</v>
      </c>
      <c r="D2433" s="2" t="s">
        <v>33</v>
      </c>
      <c r="E2433" s="2" t="s">
        <v>37</v>
      </c>
      <c r="F2433" s="2" t="s">
        <v>903</v>
      </c>
      <c r="G2433" s="5">
        <v>45071</v>
      </c>
      <c r="H2433" s="2">
        <v>0.68</v>
      </c>
      <c r="I2433" s="2">
        <f t="shared" ca="1" si="148"/>
        <v>0</v>
      </c>
      <c r="J2433" s="2" t="str">
        <f t="shared" ca="1" si="149"/>
        <v>New</v>
      </c>
      <c r="K2433" s="5">
        <v>45073</v>
      </c>
      <c r="L2433" s="2" t="s">
        <v>44</v>
      </c>
      <c r="M2433" s="2" t="s">
        <v>30</v>
      </c>
      <c r="N2433" s="2">
        <v>5</v>
      </c>
      <c r="O2433" s="2" t="str" cm="1">
        <f t="array" ref="O2433">_xlfn.IFS(HRData[[#This Row],[Performance Rating]]=1,"Very Dissatisfied",HRData[[#This Row],[Performance Rating]]=2,"Dissatisfied",HRData[[#This Row],[Performance Rating]]=3,"Neutral",HRData[[#This Row],[Performance Rating]]=4,"Satisfied",HRData[[#This Row],[Performance Rating]]=5,"Very Satisfied")</f>
        <v>Very Satisfied</v>
      </c>
      <c r="P2433" s="7">
        <v>141715</v>
      </c>
      <c r="Q2433" s="7">
        <v>4459</v>
      </c>
      <c r="R2433" s="2">
        <v>0</v>
      </c>
      <c r="S2433" s="2">
        <v>0</v>
      </c>
      <c r="T2433" s="2">
        <v>3</v>
      </c>
      <c r="U2433" s="2">
        <v>4</v>
      </c>
      <c r="V2433" s="2" t="str" cm="1">
        <f t="array" ref="V2433">_xlfn.IFS(HRData[[#This Row],[Job Satisfaction Level]]=1,"Very Dissatisfied",HRData[[#This Row],[Job Satisfaction Level]]=2,"Dissatisfied",HRData[[#This Row],[Job Satisfaction Level]]=3,"Neutral",HRData[[#This Row],[Job Satisfaction Level]]=4,"Satisfied",HRData[[#This Row],[Job Satisfaction Level]]=5,"Very Satisfied")</f>
        <v>Satisfied</v>
      </c>
      <c r="W2433" s="2" t="s">
        <v>31</v>
      </c>
      <c r="X2433" s="2" t="str">
        <f t="shared" si="150"/>
        <v>40-49</v>
      </c>
      <c r="Y2433" s="2" t="str">
        <f t="shared" si="151"/>
        <v>40-49</v>
      </c>
    </row>
    <row r="2434" spans="1:25" x14ac:dyDescent="0.25">
      <c r="A2434" s="2">
        <v>8029</v>
      </c>
      <c r="B2434" s="2" t="s">
        <v>3049</v>
      </c>
      <c r="C2434" s="2">
        <v>39</v>
      </c>
      <c r="D2434" s="2" t="s">
        <v>33</v>
      </c>
      <c r="E2434" s="2" t="s">
        <v>27</v>
      </c>
      <c r="F2434" s="2" t="s">
        <v>186</v>
      </c>
      <c r="G2434" s="5">
        <v>45189</v>
      </c>
      <c r="H2434" s="2">
        <v>0.36</v>
      </c>
      <c r="I2434" s="2">
        <f t="shared" ref="I2434:I2497" ca="1" si="152">DATEDIF(G2434,IF(ISBLANK(K2434), TODAY(), K2434), "y")</f>
        <v>0</v>
      </c>
      <c r="J2434" s="2" t="str">
        <f t="shared" ref="J2434:J2497" ca="1" si="153">IF(I2434=0, "New", IF(I2434&lt;1, "0-1", IF(I2434&lt;3, "1-3", IF(I2434&lt;5, "3-5", IF(I2434&lt;10, "5-10", "10+")))))</f>
        <v>New</v>
      </c>
      <c r="K2434" s="5"/>
      <c r="L2434" s="2" t="s">
        <v>48</v>
      </c>
      <c r="M2434" s="2" t="s">
        <v>39</v>
      </c>
      <c r="N2434" s="2">
        <v>3</v>
      </c>
      <c r="O2434" s="2" t="str" cm="1">
        <f t="array" ref="O2434">_xlfn.IFS(HRData[[#This Row],[Performance Rating]]=1,"Very Dissatisfied",HRData[[#This Row],[Performance Rating]]=2,"Dissatisfied",HRData[[#This Row],[Performance Rating]]=3,"Neutral",HRData[[#This Row],[Performance Rating]]=4,"Satisfied",HRData[[#This Row],[Performance Rating]]=5,"Very Satisfied")</f>
        <v>Neutral</v>
      </c>
      <c r="P2434" s="7">
        <v>54626</v>
      </c>
      <c r="Q2434" s="7">
        <v>2108</v>
      </c>
      <c r="R2434" s="2">
        <v>15</v>
      </c>
      <c r="S2434" s="2">
        <v>10</v>
      </c>
      <c r="T2434" s="2">
        <v>2</v>
      </c>
      <c r="U2434" s="2">
        <v>2</v>
      </c>
      <c r="V2434" s="2" t="str" cm="1">
        <f t="array" ref="V2434">_xlfn.IFS(HRData[[#This Row],[Job Satisfaction Level]]=1,"Very Dissatisfied",HRData[[#This Row],[Job Satisfaction Level]]=2,"Dissatisfied",HRData[[#This Row],[Job Satisfaction Level]]=3,"Neutral",HRData[[#This Row],[Job Satisfaction Level]]=4,"Satisfied",HRData[[#This Row],[Job Satisfaction Level]]=5,"Very Satisfied")</f>
        <v>Dissatisfied</v>
      </c>
      <c r="W2434" s="2" t="s">
        <v>45</v>
      </c>
      <c r="X2434" s="2" t="str">
        <f t="shared" ref="X2434:X2497" si="154">IF(C2434="", "", CONCATENATE(TEXT(FLOOR(C2434, 10), "0"), "-", TEXT(FLOOR(C2434, 10) + 9, "0")))</f>
        <v>30-39</v>
      </c>
      <c r="Y2434" s="2" t="str">
        <f t="shared" ref="Y2434:Y2497" si="155">IF(AND(C2434&gt;=0, C2434&lt;10), "0-9",
   IF(AND(C2434&gt;=10, C2434&lt;20), "10-19",
      IF(AND(C2434&gt;=20, C2434&lt;30), "20-29",
         IF(AND(C2434&gt;=30, C2434&lt;40), "30-39",
            IF(AND(C2434&gt;=40, C2434&lt;50), "40-49",
               IF(AND(C2434&gt;=50, C2434&lt;60), "50-59",
                  IF(AND(C2434&gt;=60, C2434&lt;70), "60-69",
                     IF(AND(C2434&gt;=70, C2434&lt;80), "70-79",
                        IF(AND(C2434&gt;=80, C2434&lt;90), "80-89",
                           IF(C2434&gt;=90, "90+", "Out of range"))))))))))</f>
        <v>30-39</v>
      </c>
    </row>
    <row r="2435" spans="1:25" x14ac:dyDescent="0.25">
      <c r="A2435" s="2">
        <v>4598</v>
      </c>
      <c r="B2435" s="2" t="s">
        <v>3050</v>
      </c>
      <c r="C2435" s="2">
        <v>38</v>
      </c>
      <c r="D2435" s="2" t="s">
        <v>33</v>
      </c>
      <c r="E2435" s="2" t="s">
        <v>37</v>
      </c>
      <c r="F2435" s="2" t="s">
        <v>1372</v>
      </c>
      <c r="G2435" s="5">
        <v>43579</v>
      </c>
      <c r="H2435" s="2">
        <v>4.7699999999999996</v>
      </c>
      <c r="I2435" s="2">
        <f t="shared" ca="1" si="152"/>
        <v>5</v>
      </c>
      <c r="J2435" s="2" t="str">
        <f t="shared" ca="1" si="153"/>
        <v>5-10</v>
      </c>
      <c r="K2435" s="5"/>
      <c r="L2435" s="2" t="s">
        <v>56</v>
      </c>
      <c r="M2435" s="2" t="s">
        <v>39</v>
      </c>
      <c r="N2435" s="2">
        <v>4</v>
      </c>
      <c r="O2435" s="2" t="str" cm="1">
        <f t="array" ref="O2435">_xlfn.IFS(HRData[[#This Row],[Performance Rating]]=1,"Very Dissatisfied",HRData[[#This Row],[Performance Rating]]=2,"Dissatisfied",HRData[[#This Row],[Performance Rating]]=3,"Neutral",HRData[[#This Row],[Performance Rating]]=4,"Satisfied",HRData[[#This Row],[Performance Rating]]=5,"Very Satisfied")</f>
        <v>Satisfied</v>
      </c>
      <c r="P2435" s="7">
        <v>123501</v>
      </c>
      <c r="Q2435" s="7">
        <v>320</v>
      </c>
      <c r="R2435" s="2">
        <v>20</v>
      </c>
      <c r="S2435" s="2">
        <v>2</v>
      </c>
      <c r="T2435" s="2">
        <v>9</v>
      </c>
      <c r="U2435" s="2">
        <v>1</v>
      </c>
      <c r="V2435" s="2" t="str" cm="1">
        <f t="array" ref="V24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35" s="2" t="s">
        <v>40</v>
      </c>
      <c r="X2435" s="2" t="str">
        <f t="shared" si="154"/>
        <v>30-39</v>
      </c>
      <c r="Y2435" s="2" t="str">
        <f t="shared" si="155"/>
        <v>30-39</v>
      </c>
    </row>
    <row r="2436" spans="1:25" x14ac:dyDescent="0.25">
      <c r="A2436" s="2">
        <v>4689</v>
      </c>
      <c r="B2436" s="2" t="s">
        <v>3051</v>
      </c>
      <c r="C2436" s="2">
        <v>37</v>
      </c>
      <c r="D2436" s="2" t="s">
        <v>33</v>
      </c>
      <c r="E2436" s="2" t="s">
        <v>27</v>
      </c>
      <c r="F2436" s="2" t="s">
        <v>780</v>
      </c>
      <c r="G2436" s="5">
        <v>44319</v>
      </c>
      <c r="H2436" s="2">
        <v>2.74</v>
      </c>
      <c r="I2436" s="2">
        <f t="shared" ca="1" si="152"/>
        <v>1</v>
      </c>
      <c r="J2436" s="2" t="str">
        <f t="shared" ca="1" si="153"/>
        <v>1-3</v>
      </c>
      <c r="K2436" s="5">
        <v>44978</v>
      </c>
      <c r="L2436" s="2" t="s">
        <v>44</v>
      </c>
      <c r="M2436" s="2" t="s">
        <v>30</v>
      </c>
      <c r="N2436" s="2">
        <v>5</v>
      </c>
      <c r="O2436" s="2" t="str" cm="1">
        <f t="array" ref="O2436">_xlfn.IFS(HRData[[#This Row],[Performance Rating]]=1,"Very Dissatisfied",HRData[[#This Row],[Performance Rating]]=2,"Dissatisfied",HRData[[#This Row],[Performance Rating]]=3,"Neutral",HRData[[#This Row],[Performance Rating]]=4,"Satisfied",HRData[[#This Row],[Performance Rating]]=5,"Very Satisfied")</f>
        <v>Very Satisfied</v>
      </c>
      <c r="P2436" s="7">
        <v>41978</v>
      </c>
      <c r="Q2436" s="7">
        <v>6275</v>
      </c>
      <c r="R2436" s="2">
        <v>2</v>
      </c>
      <c r="S2436" s="2">
        <v>3</v>
      </c>
      <c r="T2436" s="2">
        <v>1</v>
      </c>
      <c r="U2436" s="2">
        <v>2</v>
      </c>
      <c r="V2436" s="2" t="str" cm="1">
        <f t="array" ref="V2436">_xlfn.IFS(HRData[[#This Row],[Job Satisfaction Level]]=1,"Very Dissatisfied",HRData[[#This Row],[Job Satisfaction Level]]=2,"Dissatisfied",HRData[[#This Row],[Job Satisfaction Level]]=3,"Neutral",HRData[[#This Row],[Job Satisfaction Level]]=4,"Satisfied",HRData[[#This Row],[Job Satisfaction Level]]=5,"Very Satisfied")</f>
        <v>Dissatisfied</v>
      </c>
      <c r="W2436" s="2" t="s">
        <v>40</v>
      </c>
      <c r="X2436" s="2" t="str">
        <f t="shared" si="154"/>
        <v>30-39</v>
      </c>
      <c r="Y2436" s="2" t="str">
        <f t="shared" si="155"/>
        <v>30-39</v>
      </c>
    </row>
    <row r="2437" spans="1:25" x14ac:dyDescent="0.25">
      <c r="A2437" s="2">
        <v>1746</v>
      </c>
      <c r="B2437" s="2" t="s">
        <v>3052</v>
      </c>
      <c r="C2437" s="2">
        <v>42</v>
      </c>
      <c r="D2437" s="2" t="s">
        <v>33</v>
      </c>
      <c r="E2437" s="2" t="s">
        <v>37</v>
      </c>
      <c r="F2437" s="2" t="s">
        <v>479</v>
      </c>
      <c r="G2437" s="5">
        <v>42296</v>
      </c>
      <c r="H2437" s="2">
        <v>8.2799999999999994</v>
      </c>
      <c r="I2437" s="2">
        <f t="shared" ca="1" si="152"/>
        <v>8</v>
      </c>
      <c r="J2437" s="2" t="str">
        <f t="shared" ca="1" si="153"/>
        <v>5-10</v>
      </c>
      <c r="K2437" s="5"/>
      <c r="L2437" s="2" t="s">
        <v>48</v>
      </c>
      <c r="M2437" s="2" t="s">
        <v>39</v>
      </c>
      <c r="N2437" s="2">
        <v>5</v>
      </c>
      <c r="O2437" s="2" t="str" cm="1">
        <f t="array" ref="O2437">_xlfn.IFS(HRData[[#This Row],[Performance Rating]]=1,"Very Dissatisfied",HRData[[#This Row],[Performance Rating]]=2,"Dissatisfied",HRData[[#This Row],[Performance Rating]]=3,"Neutral",HRData[[#This Row],[Performance Rating]]=4,"Satisfied",HRData[[#This Row],[Performance Rating]]=5,"Very Satisfied")</f>
        <v>Very Satisfied</v>
      </c>
      <c r="P2437" s="7">
        <v>149275</v>
      </c>
      <c r="Q2437" s="7">
        <v>1638</v>
      </c>
      <c r="R2437" s="2">
        <v>2</v>
      </c>
      <c r="S2437" s="2">
        <v>9</v>
      </c>
      <c r="T2437" s="2">
        <v>0</v>
      </c>
      <c r="U2437" s="2">
        <v>1</v>
      </c>
      <c r="V2437" s="2" t="str" cm="1">
        <f t="array" ref="V24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37" s="2" t="s">
        <v>45</v>
      </c>
      <c r="X2437" s="2" t="str">
        <f t="shared" si="154"/>
        <v>40-49</v>
      </c>
      <c r="Y2437" s="2" t="str">
        <f t="shared" si="155"/>
        <v>40-49</v>
      </c>
    </row>
    <row r="2438" spans="1:25" x14ac:dyDescent="0.25">
      <c r="A2438" s="2">
        <v>2989</v>
      </c>
      <c r="B2438" s="2" t="s">
        <v>3053</v>
      </c>
      <c r="C2438" s="2">
        <v>52</v>
      </c>
      <c r="D2438" s="2" t="s">
        <v>33</v>
      </c>
      <c r="E2438" s="2" t="s">
        <v>27</v>
      </c>
      <c r="F2438" s="2" t="s">
        <v>2199</v>
      </c>
      <c r="G2438" s="5">
        <v>42197</v>
      </c>
      <c r="H2438" s="2">
        <v>8.5500000000000007</v>
      </c>
      <c r="I2438" s="2">
        <f t="shared" ca="1" si="152"/>
        <v>8</v>
      </c>
      <c r="J2438" s="2" t="str">
        <f t="shared" ca="1" si="153"/>
        <v>5-10</v>
      </c>
      <c r="K2438" s="5"/>
      <c r="L2438" s="2" t="s">
        <v>48</v>
      </c>
      <c r="M2438" s="2" t="s">
        <v>39</v>
      </c>
      <c r="N2438" s="2">
        <v>2</v>
      </c>
      <c r="O2438" s="2" t="str" cm="1">
        <f t="array" ref="O2438">_xlfn.IFS(HRData[[#This Row],[Performance Rating]]=1,"Very Dissatisfied",HRData[[#This Row],[Performance Rating]]=2,"Dissatisfied",HRData[[#This Row],[Performance Rating]]=3,"Neutral",HRData[[#This Row],[Performance Rating]]=4,"Satisfied",HRData[[#This Row],[Performance Rating]]=5,"Very Satisfied")</f>
        <v>Dissatisfied</v>
      </c>
      <c r="P2438" s="7">
        <v>95218</v>
      </c>
      <c r="Q2438" s="7">
        <v>7048</v>
      </c>
      <c r="R2438" s="2">
        <v>1</v>
      </c>
      <c r="S2438" s="2">
        <v>3</v>
      </c>
      <c r="T2438" s="2">
        <v>5</v>
      </c>
      <c r="U2438" s="2">
        <v>4</v>
      </c>
      <c r="V2438" s="2" t="str" cm="1">
        <f t="array" ref="V2438">_xlfn.IFS(HRData[[#This Row],[Job Satisfaction Level]]=1,"Very Dissatisfied",HRData[[#This Row],[Job Satisfaction Level]]=2,"Dissatisfied",HRData[[#This Row],[Job Satisfaction Level]]=3,"Neutral",HRData[[#This Row],[Job Satisfaction Level]]=4,"Satisfied",HRData[[#This Row],[Job Satisfaction Level]]=5,"Very Satisfied")</f>
        <v>Satisfied</v>
      </c>
      <c r="W2438" s="2" t="s">
        <v>40</v>
      </c>
      <c r="X2438" s="2" t="str">
        <f t="shared" si="154"/>
        <v>50-59</v>
      </c>
      <c r="Y2438" s="2" t="str">
        <f t="shared" si="155"/>
        <v>50-59</v>
      </c>
    </row>
    <row r="2439" spans="1:25" x14ac:dyDescent="0.25">
      <c r="A2439" s="2">
        <v>3262</v>
      </c>
      <c r="B2439" s="2" t="s">
        <v>3054</v>
      </c>
      <c r="C2439" s="2">
        <v>35</v>
      </c>
      <c r="D2439" s="2" t="s">
        <v>33</v>
      </c>
      <c r="E2439" s="2" t="s">
        <v>37</v>
      </c>
      <c r="F2439" s="2" t="s">
        <v>168</v>
      </c>
      <c r="G2439" s="5">
        <v>42222</v>
      </c>
      <c r="H2439" s="2">
        <v>8.48</v>
      </c>
      <c r="I2439" s="2">
        <f t="shared" ca="1" si="152"/>
        <v>3</v>
      </c>
      <c r="J2439" s="2" t="str">
        <f t="shared" ca="1" si="153"/>
        <v>3-5</v>
      </c>
      <c r="K2439" s="5">
        <v>43672</v>
      </c>
      <c r="L2439" s="2" t="s">
        <v>44</v>
      </c>
      <c r="M2439" s="2" t="s">
        <v>30</v>
      </c>
      <c r="N2439" s="2">
        <v>4</v>
      </c>
      <c r="O2439" s="2" t="str" cm="1">
        <f t="array" ref="O2439">_xlfn.IFS(HRData[[#This Row],[Performance Rating]]=1,"Very Dissatisfied",HRData[[#This Row],[Performance Rating]]=2,"Dissatisfied",HRData[[#This Row],[Performance Rating]]=3,"Neutral",HRData[[#This Row],[Performance Rating]]=4,"Satisfied",HRData[[#This Row],[Performance Rating]]=5,"Very Satisfied")</f>
        <v>Satisfied</v>
      </c>
      <c r="P2439" s="7">
        <v>139933</v>
      </c>
      <c r="Q2439" s="7">
        <v>3419</v>
      </c>
      <c r="R2439" s="2">
        <v>11</v>
      </c>
      <c r="S2439" s="2">
        <v>2</v>
      </c>
      <c r="T2439" s="2">
        <v>10</v>
      </c>
      <c r="U2439" s="2">
        <v>1</v>
      </c>
      <c r="V2439" s="2" t="str" cm="1">
        <f t="array" ref="V24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39" s="2" t="s">
        <v>31</v>
      </c>
      <c r="X2439" s="2" t="str">
        <f t="shared" si="154"/>
        <v>30-39</v>
      </c>
      <c r="Y2439" s="2" t="str">
        <f t="shared" si="155"/>
        <v>30-39</v>
      </c>
    </row>
    <row r="2440" spans="1:25" x14ac:dyDescent="0.25">
      <c r="A2440" s="2">
        <v>1580</v>
      </c>
      <c r="B2440" s="2" t="s">
        <v>3055</v>
      </c>
      <c r="C2440" s="2">
        <v>23</v>
      </c>
      <c r="D2440" s="2" t="s">
        <v>33</v>
      </c>
      <c r="E2440" s="2" t="s">
        <v>27</v>
      </c>
      <c r="F2440" s="2" t="s">
        <v>432</v>
      </c>
      <c r="G2440" s="5">
        <v>44669</v>
      </c>
      <c r="H2440" s="2">
        <v>1.78</v>
      </c>
      <c r="I2440" s="2">
        <f t="shared" ca="1" si="152"/>
        <v>2</v>
      </c>
      <c r="J2440" s="2" t="str">
        <f t="shared" ca="1" si="153"/>
        <v>1-3</v>
      </c>
      <c r="K2440" s="5"/>
      <c r="L2440" s="2" t="s">
        <v>48</v>
      </c>
      <c r="M2440" s="2" t="s">
        <v>39</v>
      </c>
      <c r="N2440" s="2">
        <v>2</v>
      </c>
      <c r="O2440" s="2" t="str" cm="1">
        <f t="array" ref="O2440">_xlfn.IFS(HRData[[#This Row],[Performance Rating]]=1,"Very Dissatisfied",HRData[[#This Row],[Performance Rating]]=2,"Dissatisfied",HRData[[#This Row],[Performance Rating]]=3,"Neutral",HRData[[#This Row],[Performance Rating]]=4,"Satisfied",HRData[[#This Row],[Performance Rating]]=5,"Very Satisfied")</f>
        <v>Dissatisfied</v>
      </c>
      <c r="P2440" s="7">
        <v>138884</v>
      </c>
      <c r="Q2440" s="7">
        <v>9408</v>
      </c>
      <c r="R2440" s="2">
        <v>8</v>
      </c>
      <c r="S2440" s="2">
        <v>5</v>
      </c>
      <c r="T2440" s="2">
        <v>7</v>
      </c>
      <c r="U2440" s="2">
        <v>3</v>
      </c>
      <c r="V2440" s="2" t="str" cm="1">
        <f t="array" ref="V2440">_xlfn.IFS(HRData[[#This Row],[Job Satisfaction Level]]=1,"Very Dissatisfied",HRData[[#This Row],[Job Satisfaction Level]]=2,"Dissatisfied",HRData[[#This Row],[Job Satisfaction Level]]=3,"Neutral",HRData[[#This Row],[Job Satisfaction Level]]=4,"Satisfied",HRData[[#This Row],[Job Satisfaction Level]]=5,"Very Satisfied")</f>
        <v>Neutral</v>
      </c>
      <c r="W2440" s="2" t="s">
        <v>40</v>
      </c>
      <c r="X2440" s="2" t="str">
        <f t="shared" si="154"/>
        <v>20-29</v>
      </c>
      <c r="Y2440" s="2" t="str">
        <f t="shared" si="155"/>
        <v>20-29</v>
      </c>
    </row>
    <row r="2441" spans="1:25" x14ac:dyDescent="0.25">
      <c r="A2441" s="2">
        <v>6824</v>
      </c>
      <c r="B2441" s="2" t="s">
        <v>3056</v>
      </c>
      <c r="C2441" s="2">
        <v>21</v>
      </c>
      <c r="D2441" s="2" t="s">
        <v>33</v>
      </c>
      <c r="E2441" s="2" t="s">
        <v>37</v>
      </c>
      <c r="F2441" s="2" t="s">
        <v>260</v>
      </c>
      <c r="G2441" s="5">
        <v>43986</v>
      </c>
      <c r="H2441" s="2">
        <v>3.65</v>
      </c>
      <c r="I2441" s="2">
        <f t="shared" ca="1" si="152"/>
        <v>3</v>
      </c>
      <c r="J2441" s="2" t="str">
        <f t="shared" ca="1" si="153"/>
        <v>3-5</v>
      </c>
      <c r="K2441" s="5"/>
      <c r="L2441" s="2" t="s">
        <v>48</v>
      </c>
      <c r="M2441" s="2" t="s">
        <v>39</v>
      </c>
      <c r="N2441" s="2">
        <v>2</v>
      </c>
      <c r="O2441" s="2" t="str" cm="1">
        <f t="array" ref="O2441">_xlfn.IFS(HRData[[#This Row],[Performance Rating]]=1,"Very Dissatisfied",HRData[[#This Row],[Performance Rating]]=2,"Dissatisfied",HRData[[#This Row],[Performance Rating]]=3,"Neutral",HRData[[#This Row],[Performance Rating]]=4,"Satisfied",HRData[[#This Row],[Performance Rating]]=5,"Very Satisfied")</f>
        <v>Dissatisfied</v>
      </c>
      <c r="P2441" s="7">
        <v>63623</v>
      </c>
      <c r="Q2441" s="7">
        <v>6335</v>
      </c>
      <c r="R2441" s="2">
        <v>14</v>
      </c>
      <c r="S2441" s="2">
        <v>0</v>
      </c>
      <c r="T2441" s="2">
        <v>1</v>
      </c>
      <c r="U2441" s="2">
        <v>1</v>
      </c>
      <c r="V2441" s="2" t="str" cm="1">
        <f t="array" ref="V24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41" s="2" t="s">
        <v>40</v>
      </c>
      <c r="X2441" s="2" t="str">
        <f t="shared" si="154"/>
        <v>20-29</v>
      </c>
      <c r="Y2441" s="2" t="str">
        <f t="shared" si="155"/>
        <v>20-29</v>
      </c>
    </row>
    <row r="2442" spans="1:25" x14ac:dyDescent="0.25">
      <c r="A2442" s="2">
        <v>8656</v>
      </c>
      <c r="B2442" s="2" t="s">
        <v>3057</v>
      </c>
      <c r="C2442" s="2">
        <v>55</v>
      </c>
      <c r="D2442" s="2" t="s">
        <v>217</v>
      </c>
      <c r="E2442" s="2" t="s">
        <v>27</v>
      </c>
      <c r="F2442" s="2" t="s">
        <v>910</v>
      </c>
      <c r="G2442" s="5">
        <v>43068</v>
      </c>
      <c r="H2442" s="2">
        <v>6.17</v>
      </c>
      <c r="I2442" s="2">
        <f t="shared" ca="1" si="152"/>
        <v>5</v>
      </c>
      <c r="J2442" s="2" t="str">
        <f t="shared" ca="1" si="153"/>
        <v>5-10</v>
      </c>
      <c r="K2442" s="5">
        <v>45094</v>
      </c>
      <c r="L2442" s="2" t="s">
        <v>48</v>
      </c>
      <c r="M2442" s="2" t="s">
        <v>30</v>
      </c>
      <c r="N2442" s="2">
        <v>2</v>
      </c>
      <c r="O2442" s="2" t="str" cm="1">
        <f t="array" ref="O2442">_xlfn.IFS(HRData[[#This Row],[Performance Rating]]=1,"Very Dissatisfied",HRData[[#This Row],[Performance Rating]]=2,"Dissatisfied",HRData[[#This Row],[Performance Rating]]=3,"Neutral",HRData[[#This Row],[Performance Rating]]=4,"Satisfied",HRData[[#This Row],[Performance Rating]]=5,"Very Satisfied")</f>
        <v>Dissatisfied</v>
      </c>
      <c r="P2442" s="7">
        <v>84853</v>
      </c>
      <c r="Q2442" s="7">
        <v>1458</v>
      </c>
      <c r="R2442" s="2">
        <v>9</v>
      </c>
      <c r="S2442" s="2">
        <v>5</v>
      </c>
      <c r="T2442" s="2">
        <v>5</v>
      </c>
      <c r="U2442" s="2">
        <v>2</v>
      </c>
      <c r="V2442" s="2" t="str" cm="1">
        <f t="array" ref="V2442">_xlfn.IFS(HRData[[#This Row],[Job Satisfaction Level]]=1,"Very Dissatisfied",HRData[[#This Row],[Job Satisfaction Level]]=2,"Dissatisfied",HRData[[#This Row],[Job Satisfaction Level]]=3,"Neutral",HRData[[#This Row],[Job Satisfaction Level]]=4,"Satisfied",HRData[[#This Row],[Job Satisfaction Level]]=5,"Very Satisfied")</f>
        <v>Dissatisfied</v>
      </c>
      <c r="W2442" s="2" t="s">
        <v>40</v>
      </c>
      <c r="X2442" s="2" t="str">
        <f t="shared" si="154"/>
        <v>50-59</v>
      </c>
      <c r="Y2442" s="2" t="str">
        <f t="shared" si="155"/>
        <v>50-59</v>
      </c>
    </row>
    <row r="2443" spans="1:25" x14ac:dyDescent="0.25">
      <c r="A2443" s="2">
        <v>3415</v>
      </c>
      <c r="B2443" s="2" t="s">
        <v>3058</v>
      </c>
      <c r="C2443" s="2">
        <v>29</v>
      </c>
      <c r="D2443" s="2" t="s">
        <v>33</v>
      </c>
      <c r="E2443" s="2" t="s">
        <v>37</v>
      </c>
      <c r="F2443" s="2" t="s">
        <v>1546</v>
      </c>
      <c r="G2443" s="5">
        <v>45078</v>
      </c>
      <c r="H2443" s="2">
        <v>0.66</v>
      </c>
      <c r="I2443" s="2">
        <f t="shared" ca="1" si="152"/>
        <v>0</v>
      </c>
      <c r="J2443" s="2" t="str">
        <f t="shared" ca="1" si="153"/>
        <v>New</v>
      </c>
      <c r="K2443" s="5">
        <v>45245</v>
      </c>
      <c r="L2443" s="2" t="s">
        <v>44</v>
      </c>
      <c r="M2443" s="2" t="s">
        <v>30</v>
      </c>
      <c r="N2443" s="2">
        <v>3</v>
      </c>
      <c r="O2443" s="2" t="str" cm="1">
        <f t="array" ref="O2443">_xlfn.IFS(HRData[[#This Row],[Performance Rating]]=1,"Very Dissatisfied",HRData[[#This Row],[Performance Rating]]=2,"Dissatisfied",HRData[[#This Row],[Performance Rating]]=3,"Neutral",HRData[[#This Row],[Performance Rating]]=4,"Satisfied",HRData[[#This Row],[Performance Rating]]=5,"Very Satisfied")</f>
        <v>Neutral</v>
      </c>
      <c r="P2443" s="7">
        <v>141170</v>
      </c>
      <c r="Q2443" s="7">
        <v>2817</v>
      </c>
      <c r="R2443" s="2">
        <v>11</v>
      </c>
      <c r="S2443" s="2">
        <v>0</v>
      </c>
      <c r="T2443" s="2">
        <v>0</v>
      </c>
      <c r="U2443" s="2">
        <v>1</v>
      </c>
      <c r="V2443" s="2" t="str" cm="1">
        <f t="array" ref="V24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43" s="2" t="s">
        <v>40</v>
      </c>
      <c r="X2443" s="2" t="str">
        <f t="shared" si="154"/>
        <v>20-29</v>
      </c>
      <c r="Y2443" s="2" t="str">
        <f t="shared" si="155"/>
        <v>20-29</v>
      </c>
    </row>
    <row r="2444" spans="1:25" x14ac:dyDescent="0.25">
      <c r="A2444" s="2">
        <v>9869</v>
      </c>
      <c r="B2444" s="2" t="s">
        <v>3059</v>
      </c>
      <c r="C2444" s="2">
        <v>22</v>
      </c>
      <c r="D2444" s="2" t="s">
        <v>26</v>
      </c>
      <c r="E2444" s="2" t="s">
        <v>27</v>
      </c>
      <c r="F2444" s="2" t="s">
        <v>530</v>
      </c>
      <c r="G2444" s="5">
        <v>43751</v>
      </c>
      <c r="H2444" s="2">
        <v>4.3</v>
      </c>
      <c r="I2444" s="2">
        <f t="shared" ca="1" si="152"/>
        <v>0</v>
      </c>
      <c r="J2444" s="2" t="str">
        <f t="shared" ca="1" si="153"/>
        <v>New</v>
      </c>
      <c r="K2444" s="5">
        <v>43826</v>
      </c>
      <c r="L2444" s="2" t="s">
        <v>29</v>
      </c>
      <c r="M2444" s="2" t="s">
        <v>30</v>
      </c>
      <c r="N2444" s="2">
        <v>5</v>
      </c>
      <c r="O2444" s="2" t="str" cm="1">
        <f t="array" ref="O2444">_xlfn.IFS(HRData[[#This Row],[Performance Rating]]=1,"Very Dissatisfied",HRData[[#This Row],[Performance Rating]]=2,"Dissatisfied",HRData[[#This Row],[Performance Rating]]=3,"Neutral",HRData[[#This Row],[Performance Rating]]=4,"Satisfied",HRData[[#This Row],[Performance Rating]]=5,"Very Satisfied")</f>
        <v>Very Satisfied</v>
      </c>
      <c r="P2444" s="7">
        <v>69635</v>
      </c>
      <c r="Q2444" s="7">
        <v>7851</v>
      </c>
      <c r="R2444" s="2">
        <v>1</v>
      </c>
      <c r="S2444" s="2">
        <v>7</v>
      </c>
      <c r="T2444" s="2">
        <v>6</v>
      </c>
      <c r="U2444" s="2">
        <v>2</v>
      </c>
      <c r="V2444" s="2" t="str" cm="1">
        <f t="array" ref="V2444">_xlfn.IFS(HRData[[#This Row],[Job Satisfaction Level]]=1,"Very Dissatisfied",HRData[[#This Row],[Job Satisfaction Level]]=2,"Dissatisfied",HRData[[#This Row],[Job Satisfaction Level]]=3,"Neutral",HRData[[#This Row],[Job Satisfaction Level]]=4,"Satisfied",HRData[[#This Row],[Job Satisfaction Level]]=5,"Very Satisfied")</f>
        <v>Dissatisfied</v>
      </c>
      <c r="W2444" s="2" t="s">
        <v>31</v>
      </c>
      <c r="X2444" s="2" t="str">
        <f t="shared" si="154"/>
        <v>20-29</v>
      </c>
      <c r="Y2444" s="2" t="str">
        <f t="shared" si="155"/>
        <v>20-29</v>
      </c>
    </row>
    <row r="2445" spans="1:25" x14ac:dyDescent="0.25">
      <c r="A2445" s="2">
        <v>9837</v>
      </c>
      <c r="B2445" s="2" t="s">
        <v>3060</v>
      </c>
      <c r="C2445" s="2">
        <v>59</v>
      </c>
      <c r="D2445" s="2" t="s">
        <v>33</v>
      </c>
      <c r="E2445" s="2" t="s">
        <v>37</v>
      </c>
      <c r="F2445" s="2" t="s">
        <v>332</v>
      </c>
      <c r="G2445" s="5">
        <v>43168</v>
      </c>
      <c r="H2445" s="2">
        <v>5.89</v>
      </c>
      <c r="I2445" s="2">
        <f t="shared" ca="1" si="152"/>
        <v>2</v>
      </c>
      <c r="J2445" s="2" t="str">
        <f t="shared" ca="1" si="153"/>
        <v>1-3</v>
      </c>
      <c r="K2445" s="5">
        <v>44242</v>
      </c>
      <c r="L2445" s="2" t="s">
        <v>44</v>
      </c>
      <c r="M2445" s="2" t="s">
        <v>30</v>
      </c>
      <c r="N2445" s="2">
        <v>1</v>
      </c>
      <c r="O2445" s="2" t="str" cm="1">
        <f t="array" ref="O2445">_xlfn.IFS(HRData[[#This Row],[Performance Rating]]=1,"Very Dissatisfied",HRData[[#This Row],[Performance Rating]]=2,"Dissatisfied",HRData[[#This Row],[Performance Rating]]=3,"Neutral",HRData[[#This Row],[Performance Rating]]=4,"Satisfied",HRData[[#This Row],[Performance Rating]]=5,"Very Satisfied")</f>
        <v>Very Dissatisfied</v>
      </c>
      <c r="P2445" s="7">
        <v>74661</v>
      </c>
      <c r="Q2445" s="7">
        <v>6018</v>
      </c>
      <c r="R2445" s="2">
        <v>0</v>
      </c>
      <c r="S2445" s="2">
        <v>8</v>
      </c>
      <c r="T2445" s="2">
        <v>7</v>
      </c>
      <c r="U2445" s="2">
        <v>5</v>
      </c>
      <c r="V2445" s="2" t="str" cm="1">
        <f t="array" ref="V2445">_xlfn.IFS(HRData[[#This Row],[Job Satisfaction Level]]=1,"Very Dissatisfied",HRData[[#This Row],[Job Satisfaction Level]]=2,"Dissatisfied",HRData[[#This Row],[Job Satisfaction Level]]=3,"Neutral",HRData[[#This Row],[Job Satisfaction Level]]=4,"Satisfied",HRData[[#This Row],[Job Satisfaction Level]]=5,"Very Satisfied")</f>
        <v>Very Satisfied</v>
      </c>
      <c r="W2445" s="2" t="s">
        <v>45</v>
      </c>
      <c r="X2445" s="2" t="str">
        <f t="shared" si="154"/>
        <v>50-59</v>
      </c>
      <c r="Y2445" s="2" t="str">
        <f t="shared" si="155"/>
        <v>50-59</v>
      </c>
    </row>
    <row r="2446" spans="1:25" x14ac:dyDescent="0.25">
      <c r="A2446" s="2">
        <v>1982</v>
      </c>
      <c r="B2446" s="2" t="s">
        <v>3061</v>
      </c>
      <c r="C2446" s="2">
        <v>64</v>
      </c>
      <c r="D2446" s="2" t="s">
        <v>33</v>
      </c>
      <c r="E2446" s="2" t="s">
        <v>27</v>
      </c>
      <c r="F2446" s="2" t="s">
        <v>903</v>
      </c>
      <c r="G2446" s="5">
        <v>42659</v>
      </c>
      <c r="H2446" s="2">
        <v>7.29</v>
      </c>
      <c r="I2446" s="2">
        <f t="shared" ca="1" si="152"/>
        <v>7</v>
      </c>
      <c r="J2446" s="2" t="str">
        <f t="shared" ca="1" si="153"/>
        <v>5-10</v>
      </c>
      <c r="K2446" s="5"/>
      <c r="L2446" s="2" t="s">
        <v>56</v>
      </c>
      <c r="M2446" s="2" t="s">
        <v>39</v>
      </c>
      <c r="N2446" s="2">
        <v>1</v>
      </c>
      <c r="O2446" s="2" t="str" cm="1">
        <f t="array" ref="O2446">_xlfn.IFS(HRData[[#This Row],[Performance Rating]]=1,"Very Dissatisfied",HRData[[#This Row],[Performance Rating]]=2,"Dissatisfied",HRData[[#This Row],[Performance Rating]]=3,"Neutral",HRData[[#This Row],[Performance Rating]]=4,"Satisfied",HRData[[#This Row],[Performance Rating]]=5,"Very Satisfied")</f>
        <v>Very Dissatisfied</v>
      </c>
      <c r="P2446" s="7">
        <v>121147</v>
      </c>
      <c r="Q2446" s="7">
        <v>3655</v>
      </c>
      <c r="R2446" s="2">
        <v>0</v>
      </c>
      <c r="S2446" s="2">
        <v>4</v>
      </c>
      <c r="T2446" s="2">
        <v>7</v>
      </c>
      <c r="U2446" s="2">
        <v>3</v>
      </c>
      <c r="V2446" s="2" t="str" cm="1">
        <f t="array" ref="V2446">_xlfn.IFS(HRData[[#This Row],[Job Satisfaction Level]]=1,"Very Dissatisfied",HRData[[#This Row],[Job Satisfaction Level]]=2,"Dissatisfied",HRData[[#This Row],[Job Satisfaction Level]]=3,"Neutral",HRData[[#This Row],[Job Satisfaction Level]]=4,"Satisfied",HRData[[#This Row],[Job Satisfaction Level]]=5,"Very Satisfied")</f>
        <v>Neutral</v>
      </c>
      <c r="W2446" s="2" t="s">
        <v>45</v>
      </c>
      <c r="X2446" s="2" t="str">
        <f t="shared" si="154"/>
        <v>60-69</v>
      </c>
      <c r="Y2446" s="2" t="str">
        <f t="shared" si="155"/>
        <v>60-69</v>
      </c>
    </row>
    <row r="2447" spans="1:25" x14ac:dyDescent="0.25">
      <c r="A2447" s="2">
        <v>5810</v>
      </c>
      <c r="B2447" s="2" t="s">
        <v>3062</v>
      </c>
      <c r="C2447" s="2">
        <v>26</v>
      </c>
      <c r="D2447" s="2" t="s">
        <v>26</v>
      </c>
      <c r="E2447" s="2" t="s">
        <v>37</v>
      </c>
      <c r="F2447" s="2" t="s">
        <v>461</v>
      </c>
      <c r="G2447" s="5">
        <v>41875</v>
      </c>
      <c r="H2447" s="2">
        <v>9.44</v>
      </c>
      <c r="I2447" s="2">
        <f t="shared" ca="1" si="152"/>
        <v>9</v>
      </c>
      <c r="J2447" s="2" t="str">
        <f t="shared" ca="1" si="153"/>
        <v>5-10</v>
      </c>
      <c r="K2447" s="5"/>
      <c r="L2447" s="2" t="s">
        <v>48</v>
      </c>
      <c r="M2447" s="2" t="s">
        <v>39</v>
      </c>
      <c r="N2447" s="2">
        <v>1</v>
      </c>
      <c r="O2447" s="2" t="str" cm="1">
        <f t="array" ref="O2447">_xlfn.IFS(HRData[[#This Row],[Performance Rating]]=1,"Very Dissatisfied",HRData[[#This Row],[Performance Rating]]=2,"Dissatisfied",HRData[[#This Row],[Performance Rating]]=3,"Neutral",HRData[[#This Row],[Performance Rating]]=4,"Satisfied",HRData[[#This Row],[Performance Rating]]=5,"Very Satisfied")</f>
        <v>Very Dissatisfied</v>
      </c>
      <c r="P2447" s="7">
        <v>125285</v>
      </c>
      <c r="Q2447" s="7">
        <v>7734</v>
      </c>
      <c r="R2447" s="2">
        <v>8</v>
      </c>
      <c r="S2447" s="2">
        <v>10</v>
      </c>
      <c r="T2447" s="2">
        <v>6</v>
      </c>
      <c r="U2447" s="2">
        <v>2</v>
      </c>
      <c r="V2447" s="2" t="str" cm="1">
        <f t="array" ref="V2447">_xlfn.IFS(HRData[[#This Row],[Job Satisfaction Level]]=1,"Very Dissatisfied",HRData[[#This Row],[Job Satisfaction Level]]=2,"Dissatisfied",HRData[[#This Row],[Job Satisfaction Level]]=3,"Neutral",HRData[[#This Row],[Job Satisfaction Level]]=4,"Satisfied",HRData[[#This Row],[Job Satisfaction Level]]=5,"Very Satisfied")</f>
        <v>Dissatisfied</v>
      </c>
      <c r="W2447" s="2" t="s">
        <v>31</v>
      </c>
      <c r="X2447" s="2" t="str">
        <f t="shared" si="154"/>
        <v>20-29</v>
      </c>
      <c r="Y2447" s="2" t="str">
        <f t="shared" si="155"/>
        <v>20-29</v>
      </c>
    </row>
    <row r="2448" spans="1:25" x14ac:dyDescent="0.25">
      <c r="A2448" s="2">
        <v>8904</v>
      </c>
      <c r="B2448" s="2" t="s">
        <v>3063</v>
      </c>
      <c r="C2448" s="2">
        <v>38</v>
      </c>
      <c r="D2448" s="2" t="s">
        <v>33</v>
      </c>
      <c r="E2448" s="2" t="s">
        <v>27</v>
      </c>
      <c r="F2448" s="2" t="s">
        <v>1196</v>
      </c>
      <c r="G2448" s="5">
        <v>43865</v>
      </c>
      <c r="H2448" s="2">
        <v>3.98</v>
      </c>
      <c r="I2448" s="2">
        <f t="shared" ca="1" si="152"/>
        <v>1</v>
      </c>
      <c r="J2448" s="2" t="str">
        <f t="shared" ca="1" si="153"/>
        <v>1-3</v>
      </c>
      <c r="K2448" s="5">
        <v>44399</v>
      </c>
      <c r="L2448" s="2" t="s">
        <v>44</v>
      </c>
      <c r="M2448" s="2" t="s">
        <v>30</v>
      </c>
      <c r="N2448" s="2">
        <v>4</v>
      </c>
      <c r="O2448" s="2" t="str" cm="1">
        <f t="array" ref="O2448">_xlfn.IFS(HRData[[#This Row],[Performance Rating]]=1,"Very Dissatisfied",HRData[[#This Row],[Performance Rating]]=2,"Dissatisfied",HRData[[#This Row],[Performance Rating]]=3,"Neutral",HRData[[#This Row],[Performance Rating]]=4,"Satisfied",HRData[[#This Row],[Performance Rating]]=5,"Very Satisfied")</f>
        <v>Satisfied</v>
      </c>
      <c r="P2448" s="7">
        <v>147657</v>
      </c>
      <c r="Q2448" s="7">
        <v>1568</v>
      </c>
      <c r="R2448" s="2">
        <v>2</v>
      </c>
      <c r="S2448" s="2">
        <v>5</v>
      </c>
      <c r="T2448" s="2">
        <v>10</v>
      </c>
      <c r="U2448" s="2">
        <v>2</v>
      </c>
      <c r="V2448" s="2" t="str" cm="1">
        <f t="array" ref="V2448">_xlfn.IFS(HRData[[#This Row],[Job Satisfaction Level]]=1,"Very Dissatisfied",HRData[[#This Row],[Job Satisfaction Level]]=2,"Dissatisfied",HRData[[#This Row],[Job Satisfaction Level]]=3,"Neutral",HRData[[#This Row],[Job Satisfaction Level]]=4,"Satisfied",HRData[[#This Row],[Job Satisfaction Level]]=5,"Very Satisfied")</f>
        <v>Dissatisfied</v>
      </c>
      <c r="W2448" s="2" t="s">
        <v>45</v>
      </c>
      <c r="X2448" s="2" t="str">
        <f t="shared" si="154"/>
        <v>30-39</v>
      </c>
      <c r="Y2448" s="2" t="str">
        <f t="shared" si="155"/>
        <v>30-39</v>
      </c>
    </row>
    <row r="2449" spans="1:25" x14ac:dyDescent="0.25">
      <c r="A2449" s="2">
        <v>3918</v>
      </c>
      <c r="B2449" s="2" t="s">
        <v>3064</v>
      </c>
      <c r="C2449" s="2">
        <v>38</v>
      </c>
      <c r="D2449" s="2" t="s">
        <v>33</v>
      </c>
      <c r="E2449" s="2" t="s">
        <v>37</v>
      </c>
      <c r="F2449" s="2" t="s">
        <v>453</v>
      </c>
      <c r="G2449" s="5">
        <v>43075</v>
      </c>
      <c r="H2449" s="2">
        <v>6.15</v>
      </c>
      <c r="I2449" s="2">
        <f t="shared" ca="1" si="152"/>
        <v>6</v>
      </c>
      <c r="J2449" s="2" t="str">
        <f t="shared" ca="1" si="153"/>
        <v>5-10</v>
      </c>
      <c r="K2449" s="5"/>
      <c r="L2449" s="2" t="s">
        <v>44</v>
      </c>
      <c r="M2449" s="2" t="s">
        <v>39</v>
      </c>
      <c r="N2449" s="2">
        <v>1</v>
      </c>
      <c r="O2449" s="2" t="str" cm="1">
        <f t="array" ref="O2449">_xlfn.IFS(HRData[[#This Row],[Performance Rating]]=1,"Very Dissatisfied",HRData[[#This Row],[Performance Rating]]=2,"Dissatisfied",HRData[[#This Row],[Performance Rating]]=3,"Neutral",HRData[[#This Row],[Performance Rating]]=4,"Satisfied",HRData[[#This Row],[Performance Rating]]=5,"Very Satisfied")</f>
        <v>Very Dissatisfied</v>
      </c>
      <c r="P2449" s="7">
        <v>33729</v>
      </c>
      <c r="Q2449" s="7">
        <v>2941</v>
      </c>
      <c r="R2449" s="2">
        <v>1</v>
      </c>
      <c r="S2449" s="2">
        <v>0</v>
      </c>
      <c r="T2449" s="2">
        <v>1</v>
      </c>
      <c r="U2449" s="2">
        <v>2</v>
      </c>
      <c r="V2449" s="2" t="str" cm="1">
        <f t="array" ref="V2449">_xlfn.IFS(HRData[[#This Row],[Job Satisfaction Level]]=1,"Very Dissatisfied",HRData[[#This Row],[Job Satisfaction Level]]=2,"Dissatisfied",HRData[[#This Row],[Job Satisfaction Level]]=3,"Neutral",HRData[[#This Row],[Job Satisfaction Level]]=4,"Satisfied",HRData[[#This Row],[Job Satisfaction Level]]=5,"Very Satisfied")</f>
        <v>Dissatisfied</v>
      </c>
      <c r="W2449" s="2" t="s">
        <v>40</v>
      </c>
      <c r="X2449" s="2" t="str">
        <f t="shared" si="154"/>
        <v>30-39</v>
      </c>
      <c r="Y2449" s="2" t="str">
        <f t="shared" si="155"/>
        <v>30-39</v>
      </c>
    </row>
    <row r="2450" spans="1:25" x14ac:dyDescent="0.25">
      <c r="A2450" s="2">
        <v>8499</v>
      </c>
      <c r="B2450" s="2" t="s">
        <v>3065</v>
      </c>
      <c r="C2450" s="2">
        <v>24</v>
      </c>
      <c r="D2450" s="2" t="s">
        <v>217</v>
      </c>
      <c r="E2450" s="2" t="s">
        <v>27</v>
      </c>
      <c r="F2450" s="2" t="s">
        <v>1238</v>
      </c>
      <c r="G2450" s="5">
        <v>41786</v>
      </c>
      <c r="H2450" s="2">
        <v>9.68</v>
      </c>
      <c r="I2450" s="2">
        <f t="shared" ca="1" si="152"/>
        <v>9</v>
      </c>
      <c r="J2450" s="2" t="str">
        <f t="shared" ca="1" si="153"/>
        <v>5-10</v>
      </c>
      <c r="K2450" s="5"/>
      <c r="L2450" s="2" t="s">
        <v>56</v>
      </c>
      <c r="M2450" s="2" t="s">
        <v>39</v>
      </c>
      <c r="N2450" s="2">
        <v>4</v>
      </c>
      <c r="O2450" s="2" t="str" cm="1">
        <f t="array" ref="O2450">_xlfn.IFS(HRData[[#This Row],[Performance Rating]]=1,"Very Dissatisfied",HRData[[#This Row],[Performance Rating]]=2,"Dissatisfied",HRData[[#This Row],[Performance Rating]]=3,"Neutral",HRData[[#This Row],[Performance Rating]]=4,"Satisfied",HRData[[#This Row],[Performance Rating]]=5,"Very Satisfied")</f>
        <v>Satisfied</v>
      </c>
      <c r="P2450" s="7">
        <v>87830</v>
      </c>
      <c r="Q2450" s="7">
        <v>6086</v>
      </c>
      <c r="R2450" s="2">
        <v>4</v>
      </c>
      <c r="S2450" s="2">
        <v>3</v>
      </c>
      <c r="T2450" s="2">
        <v>5</v>
      </c>
      <c r="U2450" s="2">
        <v>5</v>
      </c>
      <c r="V2450" s="2" t="str" cm="1">
        <f t="array" ref="V2450">_xlfn.IFS(HRData[[#This Row],[Job Satisfaction Level]]=1,"Very Dissatisfied",HRData[[#This Row],[Job Satisfaction Level]]=2,"Dissatisfied",HRData[[#This Row],[Job Satisfaction Level]]=3,"Neutral",HRData[[#This Row],[Job Satisfaction Level]]=4,"Satisfied",HRData[[#This Row],[Job Satisfaction Level]]=5,"Very Satisfied")</f>
        <v>Very Satisfied</v>
      </c>
      <c r="W2450" s="2" t="s">
        <v>45</v>
      </c>
      <c r="X2450" s="2" t="str">
        <f t="shared" si="154"/>
        <v>20-29</v>
      </c>
      <c r="Y2450" s="2" t="str">
        <f t="shared" si="155"/>
        <v>20-29</v>
      </c>
    </row>
    <row r="2451" spans="1:25" x14ac:dyDescent="0.25">
      <c r="A2451" s="2">
        <v>1592</v>
      </c>
      <c r="B2451" s="2" t="s">
        <v>3066</v>
      </c>
      <c r="C2451" s="2">
        <v>39</v>
      </c>
      <c r="D2451" s="2" t="s">
        <v>217</v>
      </c>
      <c r="E2451" s="2" t="s">
        <v>37</v>
      </c>
      <c r="F2451" s="2" t="s">
        <v>1255</v>
      </c>
      <c r="G2451" s="5">
        <v>42524</v>
      </c>
      <c r="H2451" s="2">
        <v>7.66</v>
      </c>
      <c r="I2451" s="2">
        <f t="shared" ca="1" si="152"/>
        <v>5</v>
      </c>
      <c r="J2451" s="2" t="str">
        <f t="shared" ca="1" si="153"/>
        <v>5-10</v>
      </c>
      <c r="K2451" s="5">
        <v>44446</v>
      </c>
      <c r="L2451" s="2" t="s">
        <v>29</v>
      </c>
      <c r="M2451" s="2" t="s">
        <v>30</v>
      </c>
      <c r="N2451" s="2">
        <v>2</v>
      </c>
      <c r="O2451" s="2" t="str" cm="1">
        <f t="array" ref="O2451">_xlfn.IFS(HRData[[#This Row],[Performance Rating]]=1,"Very Dissatisfied",HRData[[#This Row],[Performance Rating]]=2,"Dissatisfied",HRData[[#This Row],[Performance Rating]]=3,"Neutral",HRData[[#This Row],[Performance Rating]]=4,"Satisfied",HRData[[#This Row],[Performance Rating]]=5,"Very Satisfied")</f>
        <v>Dissatisfied</v>
      </c>
      <c r="P2451" s="7">
        <v>53149</v>
      </c>
      <c r="Q2451" s="7">
        <v>9662</v>
      </c>
      <c r="R2451" s="2">
        <v>6</v>
      </c>
      <c r="S2451" s="2">
        <v>5</v>
      </c>
      <c r="T2451" s="2">
        <v>8</v>
      </c>
      <c r="U2451" s="2">
        <v>1</v>
      </c>
      <c r="V2451" s="2" t="str" cm="1">
        <f t="array" ref="V245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51" s="2" t="s">
        <v>31</v>
      </c>
      <c r="X2451" s="2" t="str">
        <f t="shared" si="154"/>
        <v>30-39</v>
      </c>
      <c r="Y2451" s="2" t="str">
        <f t="shared" si="155"/>
        <v>30-39</v>
      </c>
    </row>
    <row r="2452" spans="1:25" x14ac:dyDescent="0.25">
      <c r="A2452" s="2">
        <v>2545</v>
      </c>
      <c r="B2452" s="2" t="s">
        <v>3067</v>
      </c>
      <c r="C2452" s="2">
        <v>54</v>
      </c>
      <c r="D2452" s="2" t="s">
        <v>26</v>
      </c>
      <c r="E2452" s="2" t="s">
        <v>27</v>
      </c>
      <c r="F2452" s="2" t="s">
        <v>520</v>
      </c>
      <c r="G2452" s="5">
        <v>44323</v>
      </c>
      <c r="H2452" s="2">
        <v>2.73</v>
      </c>
      <c r="I2452" s="2">
        <f t="shared" ca="1" si="152"/>
        <v>0</v>
      </c>
      <c r="J2452" s="2" t="str">
        <f t="shared" ca="1" si="153"/>
        <v>New</v>
      </c>
      <c r="K2452" s="5">
        <v>44390</v>
      </c>
      <c r="L2452" s="2" t="s">
        <v>56</v>
      </c>
      <c r="M2452" s="2" t="s">
        <v>30</v>
      </c>
      <c r="N2452" s="2">
        <v>3</v>
      </c>
      <c r="O2452" s="2" t="str" cm="1">
        <f t="array" ref="O2452">_xlfn.IFS(HRData[[#This Row],[Performance Rating]]=1,"Very Dissatisfied",HRData[[#This Row],[Performance Rating]]=2,"Dissatisfied",HRData[[#This Row],[Performance Rating]]=3,"Neutral",HRData[[#This Row],[Performance Rating]]=4,"Satisfied",HRData[[#This Row],[Performance Rating]]=5,"Very Satisfied")</f>
        <v>Neutral</v>
      </c>
      <c r="P2452" s="7">
        <v>96066</v>
      </c>
      <c r="Q2452" s="7">
        <v>1784</v>
      </c>
      <c r="R2452" s="2">
        <v>13</v>
      </c>
      <c r="S2452" s="2">
        <v>1</v>
      </c>
      <c r="T2452" s="2">
        <v>1</v>
      </c>
      <c r="U2452" s="2">
        <v>1</v>
      </c>
      <c r="V2452" s="2" t="str" cm="1">
        <f t="array" ref="V24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52" s="2" t="s">
        <v>31</v>
      </c>
      <c r="X2452" s="2" t="str">
        <f t="shared" si="154"/>
        <v>50-59</v>
      </c>
      <c r="Y2452" s="2" t="str">
        <f t="shared" si="155"/>
        <v>50-59</v>
      </c>
    </row>
    <row r="2453" spans="1:25" x14ac:dyDescent="0.25">
      <c r="A2453" s="2">
        <v>7941</v>
      </c>
      <c r="B2453" s="2" t="s">
        <v>3068</v>
      </c>
      <c r="C2453" s="2">
        <v>55</v>
      </c>
      <c r="D2453" s="2" t="s">
        <v>33</v>
      </c>
      <c r="E2453" s="2" t="s">
        <v>37</v>
      </c>
      <c r="F2453" s="2" t="s">
        <v>2393</v>
      </c>
      <c r="G2453" s="5">
        <v>43029</v>
      </c>
      <c r="H2453" s="2">
        <v>6.27</v>
      </c>
      <c r="I2453" s="2">
        <f t="shared" ca="1" si="152"/>
        <v>0</v>
      </c>
      <c r="J2453" s="2" t="str">
        <f t="shared" ca="1" si="153"/>
        <v>New</v>
      </c>
      <c r="K2453" s="5">
        <v>43224</v>
      </c>
      <c r="L2453" s="2" t="s">
        <v>44</v>
      </c>
      <c r="M2453" s="2" t="s">
        <v>30</v>
      </c>
      <c r="N2453" s="2">
        <v>5</v>
      </c>
      <c r="O2453" s="2" t="str" cm="1">
        <f t="array" ref="O2453">_xlfn.IFS(HRData[[#This Row],[Performance Rating]]=1,"Very Dissatisfied",HRData[[#This Row],[Performance Rating]]=2,"Dissatisfied",HRData[[#This Row],[Performance Rating]]=3,"Neutral",HRData[[#This Row],[Performance Rating]]=4,"Satisfied",HRData[[#This Row],[Performance Rating]]=5,"Very Satisfied")</f>
        <v>Very Satisfied</v>
      </c>
      <c r="P2453" s="7">
        <v>108151</v>
      </c>
      <c r="Q2453" s="7">
        <v>302</v>
      </c>
      <c r="R2453" s="2">
        <v>9</v>
      </c>
      <c r="S2453" s="2">
        <v>0</v>
      </c>
      <c r="T2453" s="2">
        <v>4</v>
      </c>
      <c r="U2453" s="2">
        <v>1</v>
      </c>
      <c r="V2453" s="2" t="str" cm="1">
        <f t="array" ref="V24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53" s="2" t="s">
        <v>31</v>
      </c>
      <c r="X2453" s="2" t="str">
        <f t="shared" si="154"/>
        <v>50-59</v>
      </c>
      <c r="Y2453" s="2" t="str">
        <f t="shared" si="155"/>
        <v>50-59</v>
      </c>
    </row>
    <row r="2454" spans="1:25" x14ac:dyDescent="0.25">
      <c r="A2454" s="2">
        <v>3056</v>
      </c>
      <c r="B2454" s="2" t="s">
        <v>3069</v>
      </c>
      <c r="C2454" s="2">
        <v>25</v>
      </c>
      <c r="D2454" s="2" t="s">
        <v>26</v>
      </c>
      <c r="E2454" s="2" t="s">
        <v>27</v>
      </c>
      <c r="F2454" s="2" t="s">
        <v>1930</v>
      </c>
      <c r="G2454" s="5">
        <v>44588</v>
      </c>
      <c r="H2454" s="2">
        <v>2</v>
      </c>
      <c r="I2454" s="2">
        <f t="shared" ca="1" si="152"/>
        <v>0</v>
      </c>
      <c r="J2454" s="2" t="str">
        <f t="shared" ca="1" si="153"/>
        <v>New</v>
      </c>
      <c r="K2454" s="5">
        <v>44754</v>
      </c>
      <c r="L2454" s="2" t="s">
        <v>29</v>
      </c>
      <c r="M2454" s="2" t="s">
        <v>30</v>
      </c>
      <c r="N2454" s="2">
        <v>5</v>
      </c>
      <c r="O2454" s="2" t="str" cm="1">
        <f t="array" ref="O2454">_xlfn.IFS(HRData[[#This Row],[Performance Rating]]=1,"Very Dissatisfied",HRData[[#This Row],[Performance Rating]]=2,"Dissatisfied",HRData[[#This Row],[Performance Rating]]=3,"Neutral",HRData[[#This Row],[Performance Rating]]=4,"Satisfied",HRData[[#This Row],[Performance Rating]]=5,"Very Satisfied")</f>
        <v>Very Satisfied</v>
      </c>
      <c r="P2454" s="7">
        <v>40750</v>
      </c>
      <c r="Q2454" s="7">
        <v>5852</v>
      </c>
      <c r="R2454" s="2">
        <v>8</v>
      </c>
      <c r="S2454" s="2">
        <v>5</v>
      </c>
      <c r="T2454" s="2">
        <v>4</v>
      </c>
      <c r="U2454" s="2">
        <v>5</v>
      </c>
      <c r="V2454" s="2" t="str" cm="1">
        <f t="array" ref="V24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454" s="2" t="s">
        <v>40</v>
      </c>
      <c r="X2454" s="2" t="str">
        <f t="shared" si="154"/>
        <v>20-29</v>
      </c>
      <c r="Y2454" s="2" t="str">
        <f t="shared" si="155"/>
        <v>20-29</v>
      </c>
    </row>
    <row r="2455" spans="1:25" x14ac:dyDescent="0.25">
      <c r="A2455" s="2">
        <v>8016</v>
      </c>
      <c r="B2455" s="2" t="s">
        <v>3070</v>
      </c>
      <c r="C2455" s="2">
        <v>57</v>
      </c>
      <c r="D2455" s="2" t="s">
        <v>26</v>
      </c>
      <c r="E2455" s="2" t="s">
        <v>37</v>
      </c>
      <c r="F2455" s="2" t="s">
        <v>991</v>
      </c>
      <c r="G2455" s="5">
        <v>42132</v>
      </c>
      <c r="H2455" s="2">
        <v>8.73</v>
      </c>
      <c r="I2455" s="2">
        <f t="shared" ca="1" si="152"/>
        <v>8</v>
      </c>
      <c r="J2455" s="2" t="str">
        <f t="shared" ca="1" si="153"/>
        <v>5-10</v>
      </c>
      <c r="K2455" s="5"/>
      <c r="L2455" s="2" t="s">
        <v>48</v>
      </c>
      <c r="M2455" s="2" t="s">
        <v>39</v>
      </c>
      <c r="N2455" s="2">
        <v>3</v>
      </c>
      <c r="O2455" s="2" t="str" cm="1">
        <f t="array" ref="O2455">_xlfn.IFS(HRData[[#This Row],[Performance Rating]]=1,"Very Dissatisfied",HRData[[#This Row],[Performance Rating]]=2,"Dissatisfied",HRData[[#This Row],[Performance Rating]]=3,"Neutral",HRData[[#This Row],[Performance Rating]]=4,"Satisfied",HRData[[#This Row],[Performance Rating]]=5,"Very Satisfied")</f>
        <v>Neutral</v>
      </c>
      <c r="P2455" s="7">
        <v>68144</v>
      </c>
      <c r="Q2455" s="7">
        <v>3555</v>
      </c>
      <c r="R2455" s="2">
        <v>19</v>
      </c>
      <c r="S2455" s="2">
        <v>10</v>
      </c>
      <c r="T2455" s="2">
        <v>6</v>
      </c>
      <c r="U2455" s="2">
        <v>5</v>
      </c>
      <c r="V2455" s="2" t="str" cm="1">
        <f t="array" ref="V2455">_xlfn.IFS(HRData[[#This Row],[Job Satisfaction Level]]=1,"Very Dissatisfied",HRData[[#This Row],[Job Satisfaction Level]]=2,"Dissatisfied",HRData[[#This Row],[Job Satisfaction Level]]=3,"Neutral",HRData[[#This Row],[Job Satisfaction Level]]=4,"Satisfied",HRData[[#This Row],[Job Satisfaction Level]]=5,"Very Satisfied")</f>
        <v>Very Satisfied</v>
      </c>
      <c r="W2455" s="2" t="s">
        <v>31</v>
      </c>
      <c r="X2455" s="2" t="str">
        <f t="shared" si="154"/>
        <v>50-59</v>
      </c>
      <c r="Y2455" s="2" t="str">
        <f t="shared" si="155"/>
        <v>50-59</v>
      </c>
    </row>
    <row r="2456" spans="1:25" x14ac:dyDescent="0.25">
      <c r="A2456" s="2">
        <v>8405</v>
      </c>
      <c r="B2456" s="2" t="s">
        <v>3071</v>
      </c>
      <c r="C2456" s="2">
        <v>43</v>
      </c>
      <c r="D2456" s="2" t="s">
        <v>26</v>
      </c>
      <c r="E2456" s="2" t="s">
        <v>27</v>
      </c>
      <c r="F2456" s="2" t="s">
        <v>3072</v>
      </c>
      <c r="G2456" s="5">
        <v>44808</v>
      </c>
      <c r="H2456" s="2">
        <v>1.4</v>
      </c>
      <c r="I2456" s="2">
        <f t="shared" ca="1" si="152"/>
        <v>1</v>
      </c>
      <c r="J2456" s="2" t="str">
        <f t="shared" ca="1" si="153"/>
        <v>1-3</v>
      </c>
      <c r="K2456" s="5"/>
      <c r="L2456" s="2" t="s">
        <v>29</v>
      </c>
      <c r="M2456" s="2" t="s">
        <v>39</v>
      </c>
      <c r="N2456" s="2">
        <v>3</v>
      </c>
      <c r="O2456" s="2" t="str" cm="1">
        <f t="array" ref="O2456">_xlfn.IFS(HRData[[#This Row],[Performance Rating]]=1,"Very Dissatisfied",HRData[[#This Row],[Performance Rating]]=2,"Dissatisfied",HRData[[#This Row],[Performance Rating]]=3,"Neutral",HRData[[#This Row],[Performance Rating]]=4,"Satisfied",HRData[[#This Row],[Performance Rating]]=5,"Very Satisfied")</f>
        <v>Neutral</v>
      </c>
      <c r="P2456" s="7">
        <v>116179</v>
      </c>
      <c r="Q2456" s="7">
        <v>8343</v>
      </c>
      <c r="R2456" s="2">
        <v>1</v>
      </c>
      <c r="S2456" s="2">
        <v>4</v>
      </c>
      <c r="T2456" s="2">
        <v>3</v>
      </c>
      <c r="U2456" s="2">
        <v>2</v>
      </c>
      <c r="V2456" s="2" t="str" cm="1">
        <f t="array" ref="V2456">_xlfn.IFS(HRData[[#This Row],[Job Satisfaction Level]]=1,"Very Dissatisfied",HRData[[#This Row],[Job Satisfaction Level]]=2,"Dissatisfied",HRData[[#This Row],[Job Satisfaction Level]]=3,"Neutral",HRData[[#This Row],[Job Satisfaction Level]]=4,"Satisfied",HRData[[#This Row],[Job Satisfaction Level]]=5,"Very Satisfied")</f>
        <v>Dissatisfied</v>
      </c>
      <c r="W2456" s="2" t="s">
        <v>31</v>
      </c>
      <c r="X2456" s="2" t="str">
        <f t="shared" si="154"/>
        <v>40-49</v>
      </c>
      <c r="Y2456" s="2" t="str">
        <f t="shared" si="155"/>
        <v>40-49</v>
      </c>
    </row>
    <row r="2457" spans="1:25" x14ac:dyDescent="0.25">
      <c r="A2457" s="2">
        <v>8384</v>
      </c>
      <c r="B2457" s="2" t="s">
        <v>3073</v>
      </c>
      <c r="C2457" s="2">
        <v>26</v>
      </c>
      <c r="D2457" s="2" t="s">
        <v>26</v>
      </c>
      <c r="E2457" s="2" t="s">
        <v>37</v>
      </c>
      <c r="F2457" s="2" t="s">
        <v>927</v>
      </c>
      <c r="G2457" s="5">
        <v>42249</v>
      </c>
      <c r="H2457" s="2">
        <v>8.41</v>
      </c>
      <c r="I2457" s="2">
        <f t="shared" ca="1" si="152"/>
        <v>6</v>
      </c>
      <c r="J2457" s="2" t="str">
        <f t="shared" ca="1" si="153"/>
        <v>5-10</v>
      </c>
      <c r="K2457" s="5">
        <v>44617</v>
      </c>
      <c r="L2457" s="2" t="s">
        <v>44</v>
      </c>
      <c r="M2457" s="2" t="s">
        <v>30</v>
      </c>
      <c r="N2457" s="2">
        <v>4</v>
      </c>
      <c r="O2457" s="2" t="str" cm="1">
        <f t="array" ref="O2457">_xlfn.IFS(HRData[[#This Row],[Performance Rating]]=1,"Very Dissatisfied",HRData[[#This Row],[Performance Rating]]=2,"Dissatisfied",HRData[[#This Row],[Performance Rating]]=3,"Neutral",HRData[[#This Row],[Performance Rating]]=4,"Satisfied",HRData[[#This Row],[Performance Rating]]=5,"Very Satisfied")</f>
        <v>Satisfied</v>
      </c>
      <c r="P2457" s="7">
        <v>61021</v>
      </c>
      <c r="Q2457" s="7">
        <v>5325</v>
      </c>
      <c r="R2457" s="2">
        <v>1</v>
      </c>
      <c r="S2457" s="2">
        <v>3</v>
      </c>
      <c r="T2457" s="2">
        <v>9</v>
      </c>
      <c r="U2457" s="2">
        <v>2</v>
      </c>
      <c r="V2457" s="2" t="str" cm="1">
        <f t="array" ref="V2457">_xlfn.IFS(HRData[[#This Row],[Job Satisfaction Level]]=1,"Very Dissatisfied",HRData[[#This Row],[Job Satisfaction Level]]=2,"Dissatisfied",HRData[[#This Row],[Job Satisfaction Level]]=3,"Neutral",HRData[[#This Row],[Job Satisfaction Level]]=4,"Satisfied",HRData[[#This Row],[Job Satisfaction Level]]=5,"Very Satisfied")</f>
        <v>Dissatisfied</v>
      </c>
      <c r="W2457" s="2" t="s">
        <v>31</v>
      </c>
      <c r="X2457" s="2" t="str">
        <f t="shared" si="154"/>
        <v>20-29</v>
      </c>
      <c r="Y2457" s="2" t="str">
        <f t="shared" si="155"/>
        <v>20-29</v>
      </c>
    </row>
    <row r="2458" spans="1:25" x14ac:dyDescent="0.25">
      <c r="A2458" s="2">
        <v>2552</v>
      </c>
      <c r="B2458" s="2" t="s">
        <v>3074</v>
      </c>
      <c r="C2458" s="2">
        <v>21</v>
      </c>
      <c r="D2458" s="2" t="s">
        <v>26</v>
      </c>
      <c r="E2458" s="2" t="s">
        <v>27</v>
      </c>
      <c r="F2458" s="2" t="s">
        <v>440</v>
      </c>
      <c r="G2458" s="5">
        <v>42573</v>
      </c>
      <c r="H2458" s="2">
        <v>7.52</v>
      </c>
      <c r="I2458" s="2">
        <f t="shared" ca="1" si="152"/>
        <v>7</v>
      </c>
      <c r="J2458" s="2" t="str">
        <f t="shared" ca="1" si="153"/>
        <v>5-10</v>
      </c>
      <c r="K2458" s="5"/>
      <c r="L2458" s="2" t="s">
        <v>48</v>
      </c>
      <c r="M2458" s="2" t="s">
        <v>39</v>
      </c>
      <c r="N2458" s="2">
        <v>4</v>
      </c>
      <c r="O2458" s="2" t="str" cm="1">
        <f t="array" ref="O2458">_xlfn.IFS(HRData[[#This Row],[Performance Rating]]=1,"Very Dissatisfied",HRData[[#This Row],[Performance Rating]]=2,"Dissatisfied",HRData[[#This Row],[Performance Rating]]=3,"Neutral",HRData[[#This Row],[Performance Rating]]=4,"Satisfied",HRData[[#This Row],[Performance Rating]]=5,"Very Satisfied")</f>
        <v>Satisfied</v>
      </c>
      <c r="P2458" s="7">
        <v>99149</v>
      </c>
      <c r="Q2458" s="7">
        <v>3004</v>
      </c>
      <c r="R2458" s="2">
        <v>8</v>
      </c>
      <c r="S2458" s="2">
        <v>9</v>
      </c>
      <c r="T2458" s="2">
        <v>0</v>
      </c>
      <c r="U2458" s="2">
        <v>4</v>
      </c>
      <c r="V2458" s="2" t="str" cm="1">
        <f t="array" ref="V2458">_xlfn.IFS(HRData[[#This Row],[Job Satisfaction Level]]=1,"Very Dissatisfied",HRData[[#This Row],[Job Satisfaction Level]]=2,"Dissatisfied",HRData[[#This Row],[Job Satisfaction Level]]=3,"Neutral",HRData[[#This Row],[Job Satisfaction Level]]=4,"Satisfied",HRData[[#This Row],[Job Satisfaction Level]]=5,"Very Satisfied")</f>
        <v>Satisfied</v>
      </c>
      <c r="W2458" s="2" t="s">
        <v>45</v>
      </c>
      <c r="X2458" s="2" t="str">
        <f t="shared" si="154"/>
        <v>20-29</v>
      </c>
      <c r="Y2458" s="2" t="str">
        <f t="shared" si="155"/>
        <v>20-29</v>
      </c>
    </row>
    <row r="2459" spans="1:25" x14ac:dyDescent="0.25">
      <c r="A2459" s="2">
        <v>2496</v>
      </c>
      <c r="B2459" s="2" t="s">
        <v>3075</v>
      </c>
      <c r="C2459" s="2">
        <v>55</v>
      </c>
      <c r="D2459" s="2" t="s">
        <v>33</v>
      </c>
      <c r="E2459" s="2" t="s">
        <v>37</v>
      </c>
      <c r="F2459" s="2" t="s">
        <v>1966</v>
      </c>
      <c r="G2459" s="5">
        <v>44344</v>
      </c>
      <c r="H2459" s="2">
        <v>2.67</v>
      </c>
      <c r="I2459" s="2">
        <f t="shared" ca="1" si="152"/>
        <v>0</v>
      </c>
      <c r="J2459" s="2" t="str">
        <f t="shared" ca="1" si="153"/>
        <v>New</v>
      </c>
      <c r="K2459" s="5">
        <v>44557</v>
      </c>
      <c r="L2459" s="2" t="s">
        <v>44</v>
      </c>
      <c r="M2459" s="2" t="s">
        <v>30</v>
      </c>
      <c r="N2459" s="2">
        <v>2</v>
      </c>
      <c r="O2459" s="2" t="str" cm="1">
        <f t="array" ref="O2459">_xlfn.IFS(HRData[[#This Row],[Performance Rating]]=1,"Very Dissatisfied",HRData[[#This Row],[Performance Rating]]=2,"Dissatisfied",HRData[[#This Row],[Performance Rating]]=3,"Neutral",HRData[[#This Row],[Performance Rating]]=4,"Satisfied",HRData[[#This Row],[Performance Rating]]=5,"Very Satisfied")</f>
        <v>Dissatisfied</v>
      </c>
      <c r="P2459" s="7">
        <v>146647</v>
      </c>
      <c r="Q2459" s="7">
        <v>4903</v>
      </c>
      <c r="R2459" s="2">
        <v>3</v>
      </c>
      <c r="S2459" s="2">
        <v>1</v>
      </c>
      <c r="T2459" s="2">
        <v>10</v>
      </c>
      <c r="U2459" s="2">
        <v>2</v>
      </c>
      <c r="V2459" s="2" t="str" cm="1">
        <f t="array" ref="V2459">_xlfn.IFS(HRData[[#This Row],[Job Satisfaction Level]]=1,"Very Dissatisfied",HRData[[#This Row],[Job Satisfaction Level]]=2,"Dissatisfied",HRData[[#This Row],[Job Satisfaction Level]]=3,"Neutral",HRData[[#This Row],[Job Satisfaction Level]]=4,"Satisfied",HRData[[#This Row],[Job Satisfaction Level]]=5,"Very Satisfied")</f>
        <v>Dissatisfied</v>
      </c>
      <c r="W2459" s="2" t="s">
        <v>45</v>
      </c>
      <c r="X2459" s="2" t="str">
        <f t="shared" si="154"/>
        <v>50-59</v>
      </c>
      <c r="Y2459" s="2" t="str">
        <f t="shared" si="155"/>
        <v>50-59</v>
      </c>
    </row>
    <row r="2460" spans="1:25" x14ac:dyDescent="0.25">
      <c r="A2460" s="2">
        <v>2156</v>
      </c>
      <c r="B2460" s="2" t="s">
        <v>3076</v>
      </c>
      <c r="C2460" s="2">
        <v>40</v>
      </c>
      <c r="D2460" s="2" t="s">
        <v>33</v>
      </c>
      <c r="E2460" s="2" t="s">
        <v>27</v>
      </c>
      <c r="F2460" s="2" t="s">
        <v>170</v>
      </c>
      <c r="G2460" s="5">
        <v>42633</v>
      </c>
      <c r="H2460" s="2">
        <v>7.36</v>
      </c>
      <c r="I2460" s="2">
        <f t="shared" ca="1" si="152"/>
        <v>1</v>
      </c>
      <c r="J2460" s="2" t="str">
        <f t="shared" ca="1" si="153"/>
        <v>1-3</v>
      </c>
      <c r="K2460" s="5">
        <v>43286</v>
      </c>
      <c r="L2460" s="2" t="s">
        <v>56</v>
      </c>
      <c r="M2460" s="2" t="s">
        <v>30</v>
      </c>
      <c r="N2460" s="2">
        <v>2</v>
      </c>
      <c r="O2460" s="2" t="str" cm="1">
        <f t="array" ref="O2460">_xlfn.IFS(HRData[[#This Row],[Performance Rating]]=1,"Very Dissatisfied",HRData[[#This Row],[Performance Rating]]=2,"Dissatisfied",HRData[[#This Row],[Performance Rating]]=3,"Neutral",HRData[[#This Row],[Performance Rating]]=4,"Satisfied",HRData[[#This Row],[Performance Rating]]=5,"Very Satisfied")</f>
        <v>Dissatisfied</v>
      </c>
      <c r="P2460" s="7">
        <v>50569</v>
      </c>
      <c r="Q2460" s="7">
        <v>9689</v>
      </c>
      <c r="R2460" s="2">
        <v>1</v>
      </c>
      <c r="S2460" s="2">
        <v>6</v>
      </c>
      <c r="T2460" s="2">
        <v>10</v>
      </c>
      <c r="U2460" s="2">
        <v>5</v>
      </c>
      <c r="V2460" s="2" t="str" cm="1">
        <f t="array" ref="V2460">_xlfn.IFS(HRData[[#This Row],[Job Satisfaction Level]]=1,"Very Dissatisfied",HRData[[#This Row],[Job Satisfaction Level]]=2,"Dissatisfied",HRData[[#This Row],[Job Satisfaction Level]]=3,"Neutral",HRData[[#This Row],[Job Satisfaction Level]]=4,"Satisfied",HRData[[#This Row],[Job Satisfaction Level]]=5,"Very Satisfied")</f>
        <v>Very Satisfied</v>
      </c>
      <c r="W2460" s="2" t="s">
        <v>40</v>
      </c>
      <c r="X2460" s="2" t="str">
        <f t="shared" si="154"/>
        <v>40-49</v>
      </c>
      <c r="Y2460" s="2" t="str">
        <f t="shared" si="155"/>
        <v>40-49</v>
      </c>
    </row>
    <row r="2461" spans="1:25" x14ac:dyDescent="0.25">
      <c r="A2461" s="2">
        <v>4562</v>
      </c>
      <c r="B2461" s="2" t="s">
        <v>3077</v>
      </c>
      <c r="C2461" s="2">
        <v>49</v>
      </c>
      <c r="D2461" s="2" t="s">
        <v>217</v>
      </c>
      <c r="E2461" s="2" t="s">
        <v>37</v>
      </c>
      <c r="F2461" s="2" t="s">
        <v>528</v>
      </c>
      <c r="G2461" s="5">
        <v>44217</v>
      </c>
      <c r="H2461" s="2">
        <v>3.02</v>
      </c>
      <c r="I2461" s="2">
        <f t="shared" ca="1" si="152"/>
        <v>3</v>
      </c>
      <c r="J2461" s="2" t="str">
        <f t="shared" ca="1" si="153"/>
        <v>3-5</v>
      </c>
      <c r="K2461" s="5"/>
      <c r="L2461" s="2" t="s">
        <v>29</v>
      </c>
      <c r="M2461" s="2" t="s">
        <v>39</v>
      </c>
      <c r="N2461" s="2">
        <v>2</v>
      </c>
      <c r="O2461" s="2" t="str" cm="1">
        <f t="array" ref="O2461">_xlfn.IFS(HRData[[#This Row],[Performance Rating]]=1,"Very Dissatisfied",HRData[[#This Row],[Performance Rating]]=2,"Dissatisfied",HRData[[#This Row],[Performance Rating]]=3,"Neutral",HRData[[#This Row],[Performance Rating]]=4,"Satisfied",HRData[[#This Row],[Performance Rating]]=5,"Very Satisfied")</f>
        <v>Dissatisfied</v>
      </c>
      <c r="P2461" s="7">
        <v>96382</v>
      </c>
      <c r="Q2461" s="7">
        <v>280</v>
      </c>
      <c r="R2461" s="2">
        <v>10</v>
      </c>
      <c r="S2461" s="2">
        <v>6</v>
      </c>
      <c r="T2461" s="2">
        <v>6</v>
      </c>
      <c r="U2461" s="2">
        <v>4</v>
      </c>
      <c r="V2461" s="2" t="str" cm="1">
        <f t="array" ref="V2461">_xlfn.IFS(HRData[[#This Row],[Job Satisfaction Level]]=1,"Very Dissatisfied",HRData[[#This Row],[Job Satisfaction Level]]=2,"Dissatisfied",HRData[[#This Row],[Job Satisfaction Level]]=3,"Neutral",HRData[[#This Row],[Job Satisfaction Level]]=4,"Satisfied",HRData[[#This Row],[Job Satisfaction Level]]=5,"Very Satisfied")</f>
        <v>Satisfied</v>
      </c>
      <c r="W2461" s="2" t="s">
        <v>40</v>
      </c>
      <c r="X2461" s="2" t="str">
        <f t="shared" si="154"/>
        <v>40-49</v>
      </c>
      <c r="Y2461" s="2" t="str">
        <f t="shared" si="155"/>
        <v>40-49</v>
      </c>
    </row>
    <row r="2462" spans="1:25" x14ac:dyDescent="0.25">
      <c r="A2462" s="2">
        <v>3145</v>
      </c>
      <c r="B2462" s="2" t="s">
        <v>3078</v>
      </c>
      <c r="C2462" s="2">
        <v>54</v>
      </c>
      <c r="D2462" s="2" t="s">
        <v>26</v>
      </c>
      <c r="E2462" s="2" t="s">
        <v>27</v>
      </c>
      <c r="F2462" s="2" t="s">
        <v>733</v>
      </c>
      <c r="G2462" s="5">
        <v>45318</v>
      </c>
      <c r="H2462" s="2">
        <v>0</v>
      </c>
      <c r="I2462" s="2">
        <f t="shared" ca="1" si="152"/>
        <v>0</v>
      </c>
      <c r="J2462" s="2" t="str">
        <f t="shared" ca="1" si="153"/>
        <v>New</v>
      </c>
      <c r="K2462" s="5">
        <v>45318</v>
      </c>
      <c r="L2462" s="2" t="s">
        <v>29</v>
      </c>
      <c r="M2462" s="2" t="s">
        <v>30</v>
      </c>
      <c r="N2462" s="2">
        <v>2</v>
      </c>
      <c r="O2462" s="2" t="str" cm="1">
        <f t="array" ref="O2462">_xlfn.IFS(HRData[[#This Row],[Performance Rating]]=1,"Very Dissatisfied",HRData[[#This Row],[Performance Rating]]=2,"Dissatisfied",HRData[[#This Row],[Performance Rating]]=3,"Neutral",HRData[[#This Row],[Performance Rating]]=4,"Satisfied",HRData[[#This Row],[Performance Rating]]=5,"Very Satisfied")</f>
        <v>Dissatisfied</v>
      </c>
      <c r="P2462" s="7">
        <v>56279</v>
      </c>
      <c r="Q2462" s="7">
        <v>8590</v>
      </c>
      <c r="R2462" s="2">
        <v>11</v>
      </c>
      <c r="S2462" s="2">
        <v>4</v>
      </c>
      <c r="T2462" s="2">
        <v>7</v>
      </c>
      <c r="U2462" s="2">
        <v>1</v>
      </c>
      <c r="V2462" s="2" t="str" cm="1">
        <f t="array" ref="V24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62" s="2" t="s">
        <v>40</v>
      </c>
      <c r="X2462" s="2" t="str">
        <f t="shared" si="154"/>
        <v>50-59</v>
      </c>
      <c r="Y2462" s="2" t="str">
        <f t="shared" si="155"/>
        <v>50-59</v>
      </c>
    </row>
    <row r="2463" spans="1:25" x14ac:dyDescent="0.25">
      <c r="A2463" s="2">
        <v>3371</v>
      </c>
      <c r="B2463" s="2" t="s">
        <v>3079</v>
      </c>
      <c r="C2463" s="2">
        <v>64</v>
      </c>
      <c r="D2463" s="2" t="s">
        <v>33</v>
      </c>
      <c r="E2463" s="2" t="s">
        <v>37</v>
      </c>
      <c r="F2463" s="2" t="s">
        <v>434</v>
      </c>
      <c r="G2463" s="5">
        <v>42842</v>
      </c>
      <c r="H2463" s="2">
        <v>6.79</v>
      </c>
      <c r="I2463" s="2">
        <f t="shared" ca="1" si="152"/>
        <v>2</v>
      </c>
      <c r="J2463" s="2" t="str">
        <f t="shared" ca="1" si="153"/>
        <v>1-3</v>
      </c>
      <c r="K2463" s="5">
        <v>43694</v>
      </c>
      <c r="L2463" s="2" t="s">
        <v>29</v>
      </c>
      <c r="M2463" s="2" t="s">
        <v>30</v>
      </c>
      <c r="N2463" s="2">
        <v>5</v>
      </c>
      <c r="O2463" s="2" t="str" cm="1">
        <f t="array" ref="O2463">_xlfn.IFS(HRData[[#This Row],[Performance Rating]]=1,"Very Dissatisfied",HRData[[#This Row],[Performance Rating]]=2,"Dissatisfied",HRData[[#This Row],[Performance Rating]]=3,"Neutral",HRData[[#This Row],[Performance Rating]]=4,"Satisfied",HRData[[#This Row],[Performance Rating]]=5,"Very Satisfied")</f>
        <v>Very Satisfied</v>
      </c>
      <c r="P2463" s="7">
        <v>34445</v>
      </c>
      <c r="Q2463" s="7">
        <v>3874</v>
      </c>
      <c r="R2463" s="2">
        <v>13</v>
      </c>
      <c r="S2463" s="2">
        <v>10</v>
      </c>
      <c r="T2463" s="2">
        <v>4</v>
      </c>
      <c r="U2463" s="2">
        <v>4</v>
      </c>
      <c r="V2463" s="2" t="str" cm="1">
        <f t="array" ref="V2463">_xlfn.IFS(HRData[[#This Row],[Job Satisfaction Level]]=1,"Very Dissatisfied",HRData[[#This Row],[Job Satisfaction Level]]=2,"Dissatisfied",HRData[[#This Row],[Job Satisfaction Level]]=3,"Neutral",HRData[[#This Row],[Job Satisfaction Level]]=4,"Satisfied",HRData[[#This Row],[Job Satisfaction Level]]=5,"Very Satisfied")</f>
        <v>Satisfied</v>
      </c>
      <c r="W2463" s="2" t="s">
        <v>45</v>
      </c>
      <c r="X2463" s="2" t="str">
        <f t="shared" si="154"/>
        <v>60-69</v>
      </c>
      <c r="Y2463" s="2" t="str">
        <f t="shared" si="155"/>
        <v>60-69</v>
      </c>
    </row>
    <row r="2464" spans="1:25" x14ac:dyDescent="0.25">
      <c r="A2464" s="2">
        <v>2188</v>
      </c>
      <c r="B2464" s="2" t="s">
        <v>3080</v>
      </c>
      <c r="C2464" s="2">
        <v>24</v>
      </c>
      <c r="D2464" s="2" t="s">
        <v>33</v>
      </c>
      <c r="E2464" s="2" t="s">
        <v>27</v>
      </c>
      <c r="F2464" s="2" t="s">
        <v>245</v>
      </c>
      <c r="G2464" s="5">
        <v>44514</v>
      </c>
      <c r="H2464" s="2">
        <v>2.21</v>
      </c>
      <c r="I2464" s="2">
        <f t="shared" ca="1" si="152"/>
        <v>2</v>
      </c>
      <c r="J2464" s="2" t="str">
        <f t="shared" ca="1" si="153"/>
        <v>1-3</v>
      </c>
      <c r="K2464" s="5"/>
      <c r="L2464" s="2" t="s">
        <v>29</v>
      </c>
      <c r="M2464" s="2" t="s">
        <v>39</v>
      </c>
      <c r="N2464" s="2">
        <v>4</v>
      </c>
      <c r="O2464" s="2" t="str" cm="1">
        <f t="array" ref="O2464">_xlfn.IFS(HRData[[#This Row],[Performance Rating]]=1,"Very Dissatisfied",HRData[[#This Row],[Performance Rating]]=2,"Dissatisfied",HRData[[#This Row],[Performance Rating]]=3,"Neutral",HRData[[#This Row],[Performance Rating]]=4,"Satisfied",HRData[[#This Row],[Performance Rating]]=5,"Very Satisfied")</f>
        <v>Satisfied</v>
      </c>
      <c r="P2464" s="7">
        <v>77914</v>
      </c>
      <c r="Q2464" s="7">
        <v>5734</v>
      </c>
      <c r="R2464" s="2">
        <v>14</v>
      </c>
      <c r="S2464" s="2">
        <v>4</v>
      </c>
      <c r="T2464" s="2">
        <v>1</v>
      </c>
      <c r="U2464" s="2">
        <v>4</v>
      </c>
      <c r="V2464" s="2" t="str" cm="1">
        <f t="array" ref="V2464">_xlfn.IFS(HRData[[#This Row],[Job Satisfaction Level]]=1,"Very Dissatisfied",HRData[[#This Row],[Job Satisfaction Level]]=2,"Dissatisfied",HRData[[#This Row],[Job Satisfaction Level]]=3,"Neutral",HRData[[#This Row],[Job Satisfaction Level]]=4,"Satisfied",HRData[[#This Row],[Job Satisfaction Level]]=5,"Very Satisfied")</f>
        <v>Satisfied</v>
      </c>
      <c r="W2464" s="2" t="s">
        <v>45</v>
      </c>
      <c r="X2464" s="2" t="str">
        <f t="shared" si="154"/>
        <v>20-29</v>
      </c>
      <c r="Y2464" s="2" t="str">
        <f t="shared" si="155"/>
        <v>20-29</v>
      </c>
    </row>
    <row r="2465" spans="1:25" x14ac:dyDescent="0.25">
      <c r="A2465" s="2">
        <v>3667</v>
      </c>
      <c r="B2465" s="2" t="s">
        <v>3081</v>
      </c>
      <c r="C2465" s="2">
        <v>65</v>
      </c>
      <c r="D2465" s="2" t="s">
        <v>217</v>
      </c>
      <c r="E2465" s="2" t="s">
        <v>37</v>
      </c>
      <c r="F2465" s="2" t="s">
        <v>1604</v>
      </c>
      <c r="G2465" s="5">
        <v>42264</v>
      </c>
      <c r="H2465" s="2">
        <v>8.3699999999999992</v>
      </c>
      <c r="I2465" s="2">
        <f t="shared" ca="1" si="152"/>
        <v>7</v>
      </c>
      <c r="J2465" s="2" t="str">
        <f t="shared" ca="1" si="153"/>
        <v>5-10</v>
      </c>
      <c r="K2465" s="5">
        <v>44919</v>
      </c>
      <c r="L2465" s="2" t="s">
        <v>56</v>
      </c>
      <c r="M2465" s="2" t="s">
        <v>30</v>
      </c>
      <c r="N2465" s="2">
        <v>2</v>
      </c>
      <c r="O2465" s="2" t="str" cm="1">
        <f t="array" ref="O2465">_xlfn.IFS(HRData[[#This Row],[Performance Rating]]=1,"Very Dissatisfied",HRData[[#This Row],[Performance Rating]]=2,"Dissatisfied",HRData[[#This Row],[Performance Rating]]=3,"Neutral",HRData[[#This Row],[Performance Rating]]=4,"Satisfied",HRData[[#This Row],[Performance Rating]]=5,"Very Satisfied")</f>
        <v>Dissatisfied</v>
      </c>
      <c r="P2465" s="7">
        <v>100461</v>
      </c>
      <c r="Q2465" s="7">
        <v>2719</v>
      </c>
      <c r="R2465" s="2">
        <v>4</v>
      </c>
      <c r="S2465" s="2">
        <v>4</v>
      </c>
      <c r="T2465" s="2">
        <v>2</v>
      </c>
      <c r="U2465" s="2">
        <v>1</v>
      </c>
      <c r="V2465" s="2" t="str" cm="1">
        <f t="array" ref="V24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65" s="2" t="s">
        <v>40</v>
      </c>
      <c r="X2465" s="2" t="str">
        <f t="shared" si="154"/>
        <v>60-69</v>
      </c>
      <c r="Y2465" s="2" t="str">
        <f t="shared" si="155"/>
        <v>60-69</v>
      </c>
    </row>
    <row r="2466" spans="1:25" x14ac:dyDescent="0.25">
      <c r="A2466" s="2">
        <v>9714</v>
      </c>
      <c r="B2466" s="2" t="s">
        <v>3082</v>
      </c>
      <c r="C2466" s="2">
        <v>22</v>
      </c>
      <c r="D2466" s="2" t="s">
        <v>217</v>
      </c>
      <c r="E2466" s="2" t="s">
        <v>27</v>
      </c>
      <c r="F2466" s="2" t="s">
        <v>1196</v>
      </c>
      <c r="G2466" s="5">
        <v>43393</v>
      </c>
      <c r="H2466" s="2">
        <v>5.28</v>
      </c>
      <c r="I2466" s="2">
        <f t="shared" ca="1" si="152"/>
        <v>5</v>
      </c>
      <c r="J2466" s="2" t="str">
        <f t="shared" ca="1" si="153"/>
        <v>5-10</v>
      </c>
      <c r="K2466" s="5"/>
      <c r="L2466" s="2" t="s">
        <v>48</v>
      </c>
      <c r="M2466" s="2" t="s">
        <v>39</v>
      </c>
      <c r="N2466" s="2">
        <v>2</v>
      </c>
      <c r="O2466" s="2" t="str" cm="1">
        <f t="array" ref="O2466">_xlfn.IFS(HRData[[#This Row],[Performance Rating]]=1,"Very Dissatisfied",HRData[[#This Row],[Performance Rating]]=2,"Dissatisfied",HRData[[#This Row],[Performance Rating]]=3,"Neutral",HRData[[#This Row],[Performance Rating]]=4,"Satisfied",HRData[[#This Row],[Performance Rating]]=5,"Very Satisfied")</f>
        <v>Dissatisfied</v>
      </c>
      <c r="P2466" s="7">
        <v>135694</v>
      </c>
      <c r="Q2466" s="7">
        <v>7807</v>
      </c>
      <c r="R2466" s="2">
        <v>18</v>
      </c>
      <c r="S2466" s="2">
        <v>4</v>
      </c>
      <c r="T2466" s="2">
        <v>3</v>
      </c>
      <c r="U2466" s="2">
        <v>3</v>
      </c>
      <c r="V2466" s="2" t="str" cm="1">
        <f t="array" ref="V2466">_xlfn.IFS(HRData[[#This Row],[Job Satisfaction Level]]=1,"Very Dissatisfied",HRData[[#This Row],[Job Satisfaction Level]]=2,"Dissatisfied",HRData[[#This Row],[Job Satisfaction Level]]=3,"Neutral",HRData[[#This Row],[Job Satisfaction Level]]=4,"Satisfied",HRData[[#This Row],[Job Satisfaction Level]]=5,"Very Satisfied")</f>
        <v>Neutral</v>
      </c>
      <c r="W2466" s="2" t="s">
        <v>45</v>
      </c>
      <c r="X2466" s="2" t="str">
        <f t="shared" si="154"/>
        <v>20-29</v>
      </c>
      <c r="Y2466" s="2" t="str">
        <f t="shared" si="155"/>
        <v>20-29</v>
      </c>
    </row>
    <row r="2467" spans="1:25" x14ac:dyDescent="0.25">
      <c r="A2467" s="2">
        <v>8258</v>
      </c>
      <c r="B2467" s="2" t="s">
        <v>3083</v>
      </c>
      <c r="C2467" s="2">
        <v>50</v>
      </c>
      <c r="D2467" s="2" t="s">
        <v>26</v>
      </c>
      <c r="E2467" s="2" t="s">
        <v>37</v>
      </c>
      <c r="F2467" s="2" t="s">
        <v>1551</v>
      </c>
      <c r="G2467" s="5">
        <v>43276</v>
      </c>
      <c r="H2467" s="2">
        <v>5.6</v>
      </c>
      <c r="I2467" s="2">
        <f t="shared" ca="1" si="152"/>
        <v>5</v>
      </c>
      <c r="J2467" s="2" t="str">
        <f t="shared" ca="1" si="153"/>
        <v>5-10</v>
      </c>
      <c r="K2467" s="5">
        <v>45271</v>
      </c>
      <c r="L2467" s="2" t="s">
        <v>56</v>
      </c>
      <c r="M2467" s="2" t="s">
        <v>30</v>
      </c>
      <c r="N2467" s="2">
        <v>2</v>
      </c>
      <c r="O2467" s="2" t="str" cm="1">
        <f t="array" ref="O2467">_xlfn.IFS(HRData[[#This Row],[Performance Rating]]=1,"Very Dissatisfied",HRData[[#This Row],[Performance Rating]]=2,"Dissatisfied",HRData[[#This Row],[Performance Rating]]=3,"Neutral",HRData[[#This Row],[Performance Rating]]=4,"Satisfied",HRData[[#This Row],[Performance Rating]]=5,"Very Satisfied")</f>
        <v>Dissatisfied</v>
      </c>
      <c r="P2467" s="7">
        <v>52078</v>
      </c>
      <c r="Q2467" s="7">
        <v>2580</v>
      </c>
      <c r="R2467" s="2">
        <v>6</v>
      </c>
      <c r="S2467" s="2">
        <v>8</v>
      </c>
      <c r="T2467" s="2">
        <v>4</v>
      </c>
      <c r="U2467" s="2">
        <v>1</v>
      </c>
      <c r="V2467" s="2" t="str" cm="1">
        <f t="array" ref="V24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67" s="2" t="s">
        <v>40</v>
      </c>
      <c r="X2467" s="2" t="str">
        <f t="shared" si="154"/>
        <v>50-59</v>
      </c>
      <c r="Y2467" s="2" t="str">
        <f t="shared" si="155"/>
        <v>50-59</v>
      </c>
    </row>
    <row r="2468" spans="1:25" x14ac:dyDescent="0.25">
      <c r="A2468" s="2">
        <v>6306</v>
      </c>
      <c r="B2468" s="2" t="s">
        <v>3084</v>
      </c>
      <c r="C2468" s="2">
        <v>31</v>
      </c>
      <c r="D2468" s="2" t="s">
        <v>26</v>
      </c>
      <c r="E2468" s="2" t="s">
        <v>27</v>
      </c>
      <c r="F2468" s="2" t="s">
        <v>2030</v>
      </c>
      <c r="G2468" s="5">
        <v>44507</v>
      </c>
      <c r="H2468" s="2">
        <v>2.2200000000000002</v>
      </c>
      <c r="I2468" s="2">
        <f t="shared" ca="1" si="152"/>
        <v>2</v>
      </c>
      <c r="J2468" s="2" t="str">
        <f t="shared" ca="1" si="153"/>
        <v>1-3</v>
      </c>
      <c r="K2468" s="5"/>
      <c r="L2468" s="2" t="s">
        <v>44</v>
      </c>
      <c r="M2468" s="2" t="s">
        <v>39</v>
      </c>
      <c r="N2468" s="2">
        <v>5</v>
      </c>
      <c r="O2468" s="2" t="str" cm="1">
        <f t="array" ref="O2468">_xlfn.IFS(HRData[[#This Row],[Performance Rating]]=1,"Very Dissatisfied",HRData[[#This Row],[Performance Rating]]=2,"Dissatisfied",HRData[[#This Row],[Performance Rating]]=3,"Neutral",HRData[[#This Row],[Performance Rating]]=4,"Satisfied",HRData[[#This Row],[Performance Rating]]=5,"Very Satisfied")</f>
        <v>Very Satisfied</v>
      </c>
      <c r="P2468" s="7">
        <v>100949</v>
      </c>
      <c r="Q2468" s="7">
        <v>679</v>
      </c>
      <c r="R2468" s="2">
        <v>3</v>
      </c>
      <c r="S2468" s="2">
        <v>7</v>
      </c>
      <c r="T2468" s="2">
        <v>10</v>
      </c>
      <c r="U2468" s="2">
        <v>4</v>
      </c>
      <c r="V2468" s="2" t="str" cm="1">
        <f t="array" ref="V2468">_xlfn.IFS(HRData[[#This Row],[Job Satisfaction Level]]=1,"Very Dissatisfied",HRData[[#This Row],[Job Satisfaction Level]]=2,"Dissatisfied",HRData[[#This Row],[Job Satisfaction Level]]=3,"Neutral",HRData[[#This Row],[Job Satisfaction Level]]=4,"Satisfied",HRData[[#This Row],[Job Satisfaction Level]]=5,"Very Satisfied")</f>
        <v>Satisfied</v>
      </c>
      <c r="W2468" s="2" t="s">
        <v>45</v>
      </c>
      <c r="X2468" s="2" t="str">
        <f t="shared" si="154"/>
        <v>30-39</v>
      </c>
      <c r="Y2468" s="2" t="str">
        <f t="shared" si="155"/>
        <v>30-39</v>
      </c>
    </row>
    <row r="2469" spans="1:25" x14ac:dyDescent="0.25">
      <c r="A2469" s="2">
        <v>4474</v>
      </c>
      <c r="B2469" s="2" t="s">
        <v>3085</v>
      </c>
      <c r="C2469" s="2">
        <v>60</v>
      </c>
      <c r="D2469" s="2" t="s">
        <v>26</v>
      </c>
      <c r="E2469" s="2" t="s">
        <v>37</v>
      </c>
      <c r="F2469" s="2" t="s">
        <v>403</v>
      </c>
      <c r="G2469" s="5">
        <v>42760</v>
      </c>
      <c r="H2469" s="2">
        <v>7.01</v>
      </c>
      <c r="I2469" s="2">
        <f t="shared" ca="1" si="152"/>
        <v>7</v>
      </c>
      <c r="J2469" s="2" t="str">
        <f t="shared" ca="1" si="153"/>
        <v>5-10</v>
      </c>
      <c r="K2469" s="5"/>
      <c r="L2469" s="2" t="s">
        <v>44</v>
      </c>
      <c r="M2469" s="2" t="s">
        <v>39</v>
      </c>
      <c r="N2469" s="2">
        <v>5</v>
      </c>
      <c r="O2469" s="2" t="str" cm="1">
        <f t="array" ref="O2469">_xlfn.IFS(HRData[[#This Row],[Performance Rating]]=1,"Very Dissatisfied",HRData[[#This Row],[Performance Rating]]=2,"Dissatisfied",HRData[[#This Row],[Performance Rating]]=3,"Neutral",HRData[[#This Row],[Performance Rating]]=4,"Satisfied",HRData[[#This Row],[Performance Rating]]=5,"Very Satisfied")</f>
        <v>Very Satisfied</v>
      </c>
      <c r="P2469" s="7">
        <v>90286</v>
      </c>
      <c r="Q2469" s="7">
        <v>287</v>
      </c>
      <c r="R2469" s="2">
        <v>10</v>
      </c>
      <c r="S2469" s="2">
        <v>1</v>
      </c>
      <c r="T2469" s="2">
        <v>6</v>
      </c>
      <c r="U2469" s="2">
        <v>2</v>
      </c>
      <c r="V2469" s="2" t="str" cm="1">
        <f t="array" ref="V2469">_xlfn.IFS(HRData[[#This Row],[Job Satisfaction Level]]=1,"Very Dissatisfied",HRData[[#This Row],[Job Satisfaction Level]]=2,"Dissatisfied",HRData[[#This Row],[Job Satisfaction Level]]=3,"Neutral",HRData[[#This Row],[Job Satisfaction Level]]=4,"Satisfied",HRData[[#This Row],[Job Satisfaction Level]]=5,"Very Satisfied")</f>
        <v>Dissatisfied</v>
      </c>
      <c r="W2469" s="2" t="s">
        <v>31</v>
      </c>
      <c r="X2469" s="2" t="str">
        <f t="shared" si="154"/>
        <v>60-69</v>
      </c>
      <c r="Y2469" s="2" t="str">
        <f t="shared" si="155"/>
        <v>60-69</v>
      </c>
    </row>
    <row r="2470" spans="1:25" x14ac:dyDescent="0.25">
      <c r="A2470" s="2">
        <v>9669</v>
      </c>
      <c r="B2470" s="2" t="s">
        <v>3086</v>
      </c>
      <c r="C2470" s="2">
        <v>49</v>
      </c>
      <c r="D2470" s="2" t="s">
        <v>33</v>
      </c>
      <c r="E2470" s="2" t="s">
        <v>27</v>
      </c>
      <c r="F2470" s="2" t="s">
        <v>1364</v>
      </c>
      <c r="G2470" s="5">
        <v>43542</v>
      </c>
      <c r="H2470" s="2">
        <v>4.87</v>
      </c>
      <c r="I2470" s="2">
        <f t="shared" ca="1" si="152"/>
        <v>5</v>
      </c>
      <c r="J2470" s="2" t="str">
        <f t="shared" ca="1" si="153"/>
        <v>5-10</v>
      </c>
      <c r="K2470" s="5"/>
      <c r="L2470" s="2" t="s">
        <v>29</v>
      </c>
      <c r="M2470" s="2" t="s">
        <v>39</v>
      </c>
      <c r="N2470" s="2">
        <v>1</v>
      </c>
      <c r="O2470" s="2" t="str" cm="1">
        <f t="array" ref="O2470">_xlfn.IFS(HRData[[#This Row],[Performance Rating]]=1,"Very Dissatisfied",HRData[[#This Row],[Performance Rating]]=2,"Dissatisfied",HRData[[#This Row],[Performance Rating]]=3,"Neutral",HRData[[#This Row],[Performance Rating]]=4,"Satisfied",HRData[[#This Row],[Performance Rating]]=5,"Very Satisfied")</f>
        <v>Very Dissatisfied</v>
      </c>
      <c r="P2470" s="7">
        <v>57929</v>
      </c>
      <c r="Q2470" s="7">
        <v>4597</v>
      </c>
      <c r="R2470" s="2">
        <v>11</v>
      </c>
      <c r="S2470" s="2">
        <v>4</v>
      </c>
      <c r="T2470" s="2">
        <v>8</v>
      </c>
      <c r="U2470" s="2">
        <v>1</v>
      </c>
      <c r="V2470" s="2" t="str" cm="1">
        <f t="array" ref="V24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70" s="2" t="s">
        <v>40</v>
      </c>
      <c r="X2470" s="2" t="str">
        <f t="shared" si="154"/>
        <v>40-49</v>
      </c>
      <c r="Y2470" s="2" t="str">
        <f t="shared" si="155"/>
        <v>40-49</v>
      </c>
    </row>
    <row r="2471" spans="1:25" x14ac:dyDescent="0.25">
      <c r="A2471" s="2">
        <v>3115</v>
      </c>
      <c r="B2471" s="2" t="s">
        <v>3087</v>
      </c>
      <c r="C2471" s="2">
        <v>24</v>
      </c>
      <c r="D2471" s="2" t="s">
        <v>26</v>
      </c>
      <c r="E2471" s="2" t="s">
        <v>37</v>
      </c>
      <c r="F2471" s="2" t="s">
        <v>105</v>
      </c>
      <c r="G2471" s="5">
        <v>44109</v>
      </c>
      <c r="H2471" s="2">
        <v>3.32</v>
      </c>
      <c r="I2471" s="2">
        <f t="shared" ca="1" si="152"/>
        <v>3</v>
      </c>
      <c r="J2471" s="2" t="str">
        <f t="shared" ca="1" si="153"/>
        <v>3-5</v>
      </c>
      <c r="K2471" s="5"/>
      <c r="L2471" s="2" t="s">
        <v>29</v>
      </c>
      <c r="M2471" s="2" t="s">
        <v>39</v>
      </c>
      <c r="N2471" s="2">
        <v>4</v>
      </c>
      <c r="O2471" s="2" t="str" cm="1">
        <f t="array" ref="O2471">_xlfn.IFS(HRData[[#This Row],[Performance Rating]]=1,"Very Dissatisfied",HRData[[#This Row],[Performance Rating]]=2,"Dissatisfied",HRData[[#This Row],[Performance Rating]]=3,"Neutral",HRData[[#This Row],[Performance Rating]]=4,"Satisfied",HRData[[#This Row],[Performance Rating]]=5,"Very Satisfied")</f>
        <v>Satisfied</v>
      </c>
      <c r="P2471" s="7">
        <v>66990</v>
      </c>
      <c r="Q2471" s="7">
        <v>2318</v>
      </c>
      <c r="R2471" s="2">
        <v>2</v>
      </c>
      <c r="S2471" s="2">
        <v>5</v>
      </c>
      <c r="T2471" s="2">
        <v>8</v>
      </c>
      <c r="U2471" s="2">
        <v>5</v>
      </c>
      <c r="V2471" s="2" t="str" cm="1">
        <f t="array" ref="V2471">_xlfn.IFS(HRData[[#This Row],[Job Satisfaction Level]]=1,"Very Dissatisfied",HRData[[#This Row],[Job Satisfaction Level]]=2,"Dissatisfied",HRData[[#This Row],[Job Satisfaction Level]]=3,"Neutral",HRData[[#This Row],[Job Satisfaction Level]]=4,"Satisfied",HRData[[#This Row],[Job Satisfaction Level]]=5,"Very Satisfied")</f>
        <v>Very Satisfied</v>
      </c>
      <c r="W2471" s="2" t="s">
        <v>40</v>
      </c>
      <c r="X2471" s="2" t="str">
        <f t="shared" si="154"/>
        <v>20-29</v>
      </c>
      <c r="Y2471" s="2" t="str">
        <f t="shared" si="155"/>
        <v>20-29</v>
      </c>
    </row>
    <row r="2472" spans="1:25" x14ac:dyDescent="0.25">
      <c r="A2472" s="2">
        <v>7185</v>
      </c>
      <c r="B2472" s="2" t="s">
        <v>3088</v>
      </c>
      <c r="C2472" s="2">
        <v>18</v>
      </c>
      <c r="D2472" s="2" t="s">
        <v>33</v>
      </c>
      <c r="E2472" s="2" t="s">
        <v>27</v>
      </c>
      <c r="F2472" s="2" t="s">
        <v>384</v>
      </c>
      <c r="G2472" s="5">
        <v>41703</v>
      </c>
      <c r="H2472" s="2">
        <v>9.91</v>
      </c>
      <c r="I2472" s="2">
        <f t="shared" ca="1" si="152"/>
        <v>10</v>
      </c>
      <c r="J2472" s="2" t="str">
        <f t="shared" ca="1" si="153"/>
        <v>10+</v>
      </c>
      <c r="K2472" s="5"/>
      <c r="L2472" s="2" t="s">
        <v>29</v>
      </c>
      <c r="M2472" s="2" t="s">
        <v>39</v>
      </c>
      <c r="N2472" s="2">
        <v>1</v>
      </c>
      <c r="O2472" s="2" t="str" cm="1">
        <f t="array" ref="O2472">_xlfn.IFS(HRData[[#This Row],[Performance Rating]]=1,"Very Dissatisfied",HRData[[#This Row],[Performance Rating]]=2,"Dissatisfied",HRData[[#This Row],[Performance Rating]]=3,"Neutral",HRData[[#This Row],[Performance Rating]]=4,"Satisfied",HRData[[#This Row],[Performance Rating]]=5,"Very Satisfied")</f>
        <v>Very Dissatisfied</v>
      </c>
      <c r="P2472" s="7">
        <v>117264</v>
      </c>
      <c r="Q2472" s="7">
        <v>9366</v>
      </c>
      <c r="R2472" s="2">
        <v>13</v>
      </c>
      <c r="S2472" s="2">
        <v>8</v>
      </c>
      <c r="T2472" s="2">
        <v>0</v>
      </c>
      <c r="U2472" s="2">
        <v>1</v>
      </c>
      <c r="V2472" s="2" t="str" cm="1">
        <f t="array" ref="V247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72" s="2" t="s">
        <v>45</v>
      </c>
      <c r="X2472" s="2" t="str">
        <f t="shared" si="154"/>
        <v>10-19</v>
      </c>
      <c r="Y2472" s="2" t="str">
        <f t="shared" si="155"/>
        <v>10-19</v>
      </c>
    </row>
    <row r="2473" spans="1:25" x14ac:dyDescent="0.25">
      <c r="A2473" s="2">
        <v>9907</v>
      </c>
      <c r="B2473" s="2" t="s">
        <v>3089</v>
      </c>
      <c r="C2473" s="2">
        <v>28</v>
      </c>
      <c r="D2473" s="2" t="s">
        <v>217</v>
      </c>
      <c r="E2473" s="2" t="s">
        <v>37</v>
      </c>
      <c r="F2473" s="2" t="s">
        <v>826</v>
      </c>
      <c r="G2473" s="5">
        <v>42832</v>
      </c>
      <c r="H2473" s="2">
        <v>6.81</v>
      </c>
      <c r="I2473" s="2">
        <f t="shared" ca="1" si="152"/>
        <v>7</v>
      </c>
      <c r="J2473" s="2" t="str">
        <f t="shared" ca="1" si="153"/>
        <v>5-10</v>
      </c>
      <c r="K2473" s="5"/>
      <c r="L2473" s="2" t="s">
        <v>48</v>
      </c>
      <c r="M2473" s="2" t="s">
        <v>39</v>
      </c>
      <c r="N2473" s="2">
        <v>3</v>
      </c>
      <c r="O2473" s="2" t="str" cm="1">
        <f t="array" ref="O2473">_xlfn.IFS(HRData[[#This Row],[Performance Rating]]=1,"Very Dissatisfied",HRData[[#This Row],[Performance Rating]]=2,"Dissatisfied",HRData[[#This Row],[Performance Rating]]=3,"Neutral",HRData[[#This Row],[Performance Rating]]=4,"Satisfied",HRData[[#This Row],[Performance Rating]]=5,"Very Satisfied")</f>
        <v>Neutral</v>
      </c>
      <c r="P2473" s="7">
        <v>118065</v>
      </c>
      <c r="Q2473" s="7">
        <v>481</v>
      </c>
      <c r="R2473" s="2">
        <v>1</v>
      </c>
      <c r="S2473" s="2">
        <v>5</v>
      </c>
      <c r="T2473" s="2">
        <v>8</v>
      </c>
      <c r="U2473" s="2">
        <v>2</v>
      </c>
      <c r="V2473" s="2" t="str" cm="1">
        <f t="array" ref="V2473">_xlfn.IFS(HRData[[#This Row],[Job Satisfaction Level]]=1,"Very Dissatisfied",HRData[[#This Row],[Job Satisfaction Level]]=2,"Dissatisfied",HRData[[#This Row],[Job Satisfaction Level]]=3,"Neutral",HRData[[#This Row],[Job Satisfaction Level]]=4,"Satisfied",HRData[[#This Row],[Job Satisfaction Level]]=5,"Very Satisfied")</f>
        <v>Dissatisfied</v>
      </c>
      <c r="W2473" s="2" t="s">
        <v>40</v>
      </c>
      <c r="X2473" s="2" t="str">
        <f t="shared" si="154"/>
        <v>20-29</v>
      </c>
      <c r="Y2473" s="2" t="str">
        <f t="shared" si="155"/>
        <v>20-29</v>
      </c>
    </row>
    <row r="2474" spans="1:25" x14ac:dyDescent="0.25">
      <c r="A2474" s="2">
        <v>8107</v>
      </c>
      <c r="B2474" s="2" t="s">
        <v>3090</v>
      </c>
      <c r="C2474" s="2">
        <v>46</v>
      </c>
      <c r="D2474" s="2" t="s">
        <v>217</v>
      </c>
      <c r="E2474" s="2" t="s">
        <v>27</v>
      </c>
      <c r="F2474" s="2" t="s">
        <v>2050</v>
      </c>
      <c r="G2474" s="5">
        <v>43963</v>
      </c>
      <c r="H2474" s="2">
        <v>3.72</v>
      </c>
      <c r="I2474" s="2">
        <f t="shared" ca="1" si="152"/>
        <v>3</v>
      </c>
      <c r="J2474" s="2" t="str">
        <f t="shared" ca="1" si="153"/>
        <v>3-5</v>
      </c>
      <c r="K2474" s="5"/>
      <c r="L2474" s="2" t="s">
        <v>48</v>
      </c>
      <c r="M2474" s="2" t="s">
        <v>39</v>
      </c>
      <c r="N2474" s="2">
        <v>3</v>
      </c>
      <c r="O2474" s="2" t="str" cm="1">
        <f t="array" ref="O2474">_xlfn.IFS(HRData[[#This Row],[Performance Rating]]=1,"Very Dissatisfied",HRData[[#This Row],[Performance Rating]]=2,"Dissatisfied",HRData[[#This Row],[Performance Rating]]=3,"Neutral",HRData[[#This Row],[Performance Rating]]=4,"Satisfied",HRData[[#This Row],[Performance Rating]]=5,"Very Satisfied")</f>
        <v>Neutral</v>
      </c>
      <c r="P2474" s="7">
        <v>98802</v>
      </c>
      <c r="Q2474" s="7">
        <v>6611</v>
      </c>
      <c r="R2474" s="2">
        <v>0</v>
      </c>
      <c r="S2474" s="2">
        <v>10</v>
      </c>
      <c r="T2474" s="2">
        <v>1</v>
      </c>
      <c r="U2474" s="2">
        <v>1</v>
      </c>
      <c r="V2474" s="2" t="str" cm="1">
        <f t="array" ref="V24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74" s="2" t="s">
        <v>40</v>
      </c>
      <c r="X2474" s="2" t="str">
        <f t="shared" si="154"/>
        <v>40-49</v>
      </c>
      <c r="Y2474" s="2" t="str">
        <f t="shared" si="155"/>
        <v>40-49</v>
      </c>
    </row>
    <row r="2475" spans="1:25" x14ac:dyDescent="0.25">
      <c r="A2475" s="2">
        <v>3046</v>
      </c>
      <c r="B2475" s="2" t="s">
        <v>3091</v>
      </c>
      <c r="C2475" s="2">
        <v>57</v>
      </c>
      <c r="D2475" s="2" t="s">
        <v>26</v>
      </c>
      <c r="E2475" s="2" t="s">
        <v>37</v>
      </c>
      <c r="F2475" s="2" t="s">
        <v>332</v>
      </c>
      <c r="G2475" s="5">
        <v>42904</v>
      </c>
      <c r="H2475" s="2">
        <v>6.62</v>
      </c>
      <c r="I2475" s="2">
        <f t="shared" ca="1" si="152"/>
        <v>6</v>
      </c>
      <c r="J2475" s="2" t="str">
        <f t="shared" ca="1" si="153"/>
        <v>5-10</v>
      </c>
      <c r="K2475" s="5"/>
      <c r="L2475" s="2" t="s">
        <v>29</v>
      </c>
      <c r="M2475" s="2" t="s">
        <v>39</v>
      </c>
      <c r="N2475" s="2">
        <v>5</v>
      </c>
      <c r="O2475" s="2" t="str" cm="1">
        <f t="array" ref="O2475">_xlfn.IFS(HRData[[#This Row],[Performance Rating]]=1,"Very Dissatisfied",HRData[[#This Row],[Performance Rating]]=2,"Dissatisfied",HRData[[#This Row],[Performance Rating]]=3,"Neutral",HRData[[#This Row],[Performance Rating]]=4,"Satisfied",HRData[[#This Row],[Performance Rating]]=5,"Very Satisfied")</f>
        <v>Very Satisfied</v>
      </c>
      <c r="P2475" s="7">
        <v>133016</v>
      </c>
      <c r="Q2475" s="7">
        <v>506</v>
      </c>
      <c r="R2475" s="2">
        <v>1</v>
      </c>
      <c r="S2475" s="2">
        <v>8</v>
      </c>
      <c r="T2475" s="2">
        <v>8</v>
      </c>
      <c r="U2475" s="2">
        <v>2</v>
      </c>
      <c r="V2475" s="2" t="str" cm="1">
        <f t="array" ref="V2475">_xlfn.IFS(HRData[[#This Row],[Job Satisfaction Level]]=1,"Very Dissatisfied",HRData[[#This Row],[Job Satisfaction Level]]=2,"Dissatisfied",HRData[[#This Row],[Job Satisfaction Level]]=3,"Neutral",HRData[[#This Row],[Job Satisfaction Level]]=4,"Satisfied",HRData[[#This Row],[Job Satisfaction Level]]=5,"Very Satisfied")</f>
        <v>Dissatisfied</v>
      </c>
      <c r="W2475" s="2" t="s">
        <v>31</v>
      </c>
      <c r="X2475" s="2" t="str">
        <f t="shared" si="154"/>
        <v>50-59</v>
      </c>
      <c r="Y2475" s="2" t="str">
        <f t="shared" si="155"/>
        <v>50-59</v>
      </c>
    </row>
    <row r="2476" spans="1:25" x14ac:dyDescent="0.25">
      <c r="A2476" s="2">
        <v>5273</v>
      </c>
      <c r="B2476" s="2" t="s">
        <v>3092</v>
      </c>
      <c r="C2476" s="2">
        <v>42</v>
      </c>
      <c r="D2476" s="2" t="s">
        <v>26</v>
      </c>
      <c r="E2476" s="2" t="s">
        <v>27</v>
      </c>
      <c r="F2476" s="2" t="s">
        <v>2345</v>
      </c>
      <c r="G2476" s="5">
        <v>44001</v>
      </c>
      <c r="H2476" s="2">
        <v>3.61</v>
      </c>
      <c r="I2476" s="2">
        <f t="shared" ca="1" si="152"/>
        <v>0</v>
      </c>
      <c r="J2476" s="2" t="str">
        <f t="shared" ca="1" si="153"/>
        <v>New</v>
      </c>
      <c r="K2476" s="5">
        <v>44029</v>
      </c>
      <c r="L2476" s="2" t="s">
        <v>44</v>
      </c>
      <c r="M2476" s="2" t="s">
        <v>30</v>
      </c>
      <c r="N2476" s="2">
        <v>4</v>
      </c>
      <c r="O2476" s="2" t="str" cm="1">
        <f t="array" ref="O2476">_xlfn.IFS(HRData[[#This Row],[Performance Rating]]=1,"Very Dissatisfied",HRData[[#This Row],[Performance Rating]]=2,"Dissatisfied",HRData[[#This Row],[Performance Rating]]=3,"Neutral",HRData[[#This Row],[Performance Rating]]=4,"Satisfied",HRData[[#This Row],[Performance Rating]]=5,"Very Satisfied")</f>
        <v>Satisfied</v>
      </c>
      <c r="P2476" s="7">
        <v>74699</v>
      </c>
      <c r="Q2476" s="7">
        <v>5749</v>
      </c>
      <c r="R2476" s="2">
        <v>20</v>
      </c>
      <c r="S2476" s="2">
        <v>8</v>
      </c>
      <c r="T2476" s="2">
        <v>5</v>
      </c>
      <c r="U2476" s="2">
        <v>4</v>
      </c>
      <c r="V2476" s="2" t="str" cm="1">
        <f t="array" ref="V2476">_xlfn.IFS(HRData[[#This Row],[Job Satisfaction Level]]=1,"Very Dissatisfied",HRData[[#This Row],[Job Satisfaction Level]]=2,"Dissatisfied",HRData[[#This Row],[Job Satisfaction Level]]=3,"Neutral",HRData[[#This Row],[Job Satisfaction Level]]=4,"Satisfied",HRData[[#This Row],[Job Satisfaction Level]]=5,"Very Satisfied")</f>
        <v>Satisfied</v>
      </c>
      <c r="W2476" s="2" t="s">
        <v>31</v>
      </c>
      <c r="X2476" s="2" t="str">
        <f t="shared" si="154"/>
        <v>40-49</v>
      </c>
      <c r="Y2476" s="2" t="str">
        <f t="shared" si="155"/>
        <v>40-49</v>
      </c>
    </row>
    <row r="2477" spans="1:25" x14ac:dyDescent="0.25">
      <c r="A2477" s="2">
        <v>9668</v>
      </c>
      <c r="B2477" s="2" t="s">
        <v>3093</v>
      </c>
      <c r="C2477" s="2">
        <v>52</v>
      </c>
      <c r="D2477" s="2" t="s">
        <v>33</v>
      </c>
      <c r="E2477" s="2" t="s">
        <v>37</v>
      </c>
      <c r="F2477" s="2" t="s">
        <v>847</v>
      </c>
      <c r="G2477" s="5">
        <v>43229</v>
      </c>
      <c r="H2477" s="2">
        <v>5.73</v>
      </c>
      <c r="I2477" s="2">
        <f t="shared" ca="1" si="152"/>
        <v>5</v>
      </c>
      <c r="J2477" s="2" t="str">
        <f t="shared" ca="1" si="153"/>
        <v>5-10</v>
      </c>
      <c r="K2477" s="5"/>
      <c r="L2477" s="2" t="s">
        <v>29</v>
      </c>
      <c r="M2477" s="2" t="s">
        <v>39</v>
      </c>
      <c r="N2477" s="2">
        <v>1</v>
      </c>
      <c r="O2477" s="2" t="str" cm="1">
        <f t="array" ref="O2477">_xlfn.IFS(HRData[[#This Row],[Performance Rating]]=1,"Very Dissatisfied",HRData[[#This Row],[Performance Rating]]=2,"Dissatisfied",HRData[[#This Row],[Performance Rating]]=3,"Neutral",HRData[[#This Row],[Performance Rating]]=4,"Satisfied",HRData[[#This Row],[Performance Rating]]=5,"Very Satisfied")</f>
        <v>Very Dissatisfied</v>
      </c>
      <c r="P2477" s="7">
        <v>132958</v>
      </c>
      <c r="Q2477" s="7">
        <v>5087</v>
      </c>
      <c r="R2477" s="2">
        <v>13</v>
      </c>
      <c r="S2477" s="2">
        <v>2</v>
      </c>
      <c r="T2477" s="2">
        <v>8</v>
      </c>
      <c r="U2477" s="2">
        <v>2</v>
      </c>
      <c r="V2477" s="2" t="str" cm="1">
        <f t="array" ref="V2477">_xlfn.IFS(HRData[[#This Row],[Job Satisfaction Level]]=1,"Very Dissatisfied",HRData[[#This Row],[Job Satisfaction Level]]=2,"Dissatisfied",HRData[[#This Row],[Job Satisfaction Level]]=3,"Neutral",HRData[[#This Row],[Job Satisfaction Level]]=4,"Satisfied",HRData[[#This Row],[Job Satisfaction Level]]=5,"Very Satisfied")</f>
        <v>Dissatisfied</v>
      </c>
      <c r="W2477" s="2" t="s">
        <v>45</v>
      </c>
      <c r="X2477" s="2" t="str">
        <f t="shared" si="154"/>
        <v>50-59</v>
      </c>
      <c r="Y2477" s="2" t="str">
        <f t="shared" si="155"/>
        <v>50-59</v>
      </c>
    </row>
    <row r="2478" spans="1:25" x14ac:dyDescent="0.25">
      <c r="A2478" s="2">
        <v>5386</v>
      </c>
      <c r="B2478" s="2" t="s">
        <v>3094</v>
      </c>
      <c r="C2478" s="2">
        <v>45</v>
      </c>
      <c r="D2478" s="2" t="s">
        <v>217</v>
      </c>
      <c r="E2478" s="2" t="s">
        <v>27</v>
      </c>
      <c r="F2478" s="2" t="s">
        <v>332</v>
      </c>
      <c r="G2478" s="5">
        <v>44057</v>
      </c>
      <c r="H2478" s="2">
        <v>3.46</v>
      </c>
      <c r="I2478" s="2">
        <f t="shared" ca="1" si="152"/>
        <v>3</v>
      </c>
      <c r="J2478" s="2" t="str">
        <f t="shared" ca="1" si="153"/>
        <v>3-5</v>
      </c>
      <c r="K2478" s="5">
        <v>45288</v>
      </c>
      <c r="L2478" s="2" t="s">
        <v>48</v>
      </c>
      <c r="M2478" s="2" t="s">
        <v>30</v>
      </c>
      <c r="N2478" s="2">
        <v>3</v>
      </c>
      <c r="O2478" s="2" t="str" cm="1">
        <f t="array" ref="O2478">_xlfn.IFS(HRData[[#This Row],[Performance Rating]]=1,"Very Dissatisfied",HRData[[#This Row],[Performance Rating]]=2,"Dissatisfied",HRData[[#This Row],[Performance Rating]]=3,"Neutral",HRData[[#This Row],[Performance Rating]]=4,"Satisfied",HRData[[#This Row],[Performance Rating]]=5,"Very Satisfied")</f>
        <v>Neutral</v>
      </c>
      <c r="P2478" s="7">
        <v>135301</v>
      </c>
      <c r="Q2478" s="7">
        <v>2749</v>
      </c>
      <c r="R2478" s="2">
        <v>18</v>
      </c>
      <c r="S2478" s="2">
        <v>1</v>
      </c>
      <c r="T2478" s="2">
        <v>1</v>
      </c>
      <c r="U2478" s="2">
        <v>5</v>
      </c>
      <c r="V2478" s="2" t="str" cm="1">
        <f t="array" ref="V2478">_xlfn.IFS(HRData[[#This Row],[Job Satisfaction Level]]=1,"Very Dissatisfied",HRData[[#This Row],[Job Satisfaction Level]]=2,"Dissatisfied",HRData[[#This Row],[Job Satisfaction Level]]=3,"Neutral",HRData[[#This Row],[Job Satisfaction Level]]=4,"Satisfied",HRData[[#This Row],[Job Satisfaction Level]]=5,"Very Satisfied")</f>
        <v>Very Satisfied</v>
      </c>
      <c r="W2478" s="2" t="s">
        <v>40</v>
      </c>
      <c r="X2478" s="2" t="str">
        <f t="shared" si="154"/>
        <v>40-49</v>
      </c>
      <c r="Y2478" s="2" t="str">
        <f t="shared" si="155"/>
        <v>40-49</v>
      </c>
    </row>
    <row r="2479" spans="1:25" x14ac:dyDescent="0.25">
      <c r="A2479" s="2">
        <v>1100</v>
      </c>
      <c r="B2479" s="2" t="s">
        <v>3095</v>
      </c>
      <c r="C2479" s="2">
        <v>50</v>
      </c>
      <c r="D2479" s="2" t="s">
        <v>217</v>
      </c>
      <c r="E2479" s="2" t="s">
        <v>37</v>
      </c>
      <c r="F2479" s="2" t="s">
        <v>228</v>
      </c>
      <c r="G2479" s="5">
        <v>43662</v>
      </c>
      <c r="H2479" s="2">
        <v>4.54</v>
      </c>
      <c r="I2479" s="2">
        <f t="shared" ca="1" si="152"/>
        <v>4</v>
      </c>
      <c r="J2479" s="2" t="str">
        <f t="shared" ca="1" si="153"/>
        <v>3-5</v>
      </c>
      <c r="K2479" s="5"/>
      <c r="L2479" s="2" t="s">
        <v>44</v>
      </c>
      <c r="M2479" s="2" t="s">
        <v>39</v>
      </c>
      <c r="N2479" s="2">
        <v>2</v>
      </c>
      <c r="O2479" s="2" t="str" cm="1">
        <f t="array" ref="O2479">_xlfn.IFS(HRData[[#This Row],[Performance Rating]]=1,"Very Dissatisfied",HRData[[#This Row],[Performance Rating]]=2,"Dissatisfied",HRData[[#This Row],[Performance Rating]]=3,"Neutral",HRData[[#This Row],[Performance Rating]]=4,"Satisfied",HRData[[#This Row],[Performance Rating]]=5,"Very Satisfied")</f>
        <v>Dissatisfied</v>
      </c>
      <c r="P2479" s="7">
        <v>50663</v>
      </c>
      <c r="Q2479" s="7">
        <v>1311</v>
      </c>
      <c r="R2479" s="2">
        <v>14</v>
      </c>
      <c r="S2479" s="2">
        <v>8</v>
      </c>
      <c r="T2479" s="2">
        <v>1</v>
      </c>
      <c r="U2479" s="2">
        <v>4</v>
      </c>
      <c r="V2479" s="2" t="str" cm="1">
        <f t="array" ref="V2479">_xlfn.IFS(HRData[[#This Row],[Job Satisfaction Level]]=1,"Very Dissatisfied",HRData[[#This Row],[Job Satisfaction Level]]=2,"Dissatisfied",HRData[[#This Row],[Job Satisfaction Level]]=3,"Neutral",HRData[[#This Row],[Job Satisfaction Level]]=4,"Satisfied",HRData[[#This Row],[Job Satisfaction Level]]=5,"Very Satisfied")</f>
        <v>Satisfied</v>
      </c>
      <c r="W2479" s="2" t="s">
        <v>45</v>
      </c>
      <c r="X2479" s="2" t="str">
        <f t="shared" si="154"/>
        <v>50-59</v>
      </c>
      <c r="Y2479" s="2" t="str">
        <f t="shared" si="155"/>
        <v>50-59</v>
      </c>
    </row>
    <row r="2480" spans="1:25" x14ac:dyDescent="0.25">
      <c r="A2480" s="2">
        <v>9373</v>
      </c>
      <c r="B2480" s="2" t="s">
        <v>3096</v>
      </c>
      <c r="C2480" s="2">
        <v>42</v>
      </c>
      <c r="D2480" s="2" t="s">
        <v>26</v>
      </c>
      <c r="E2480" s="2" t="s">
        <v>27</v>
      </c>
      <c r="F2480" s="2" t="s">
        <v>1370</v>
      </c>
      <c r="G2480" s="5">
        <v>42846</v>
      </c>
      <c r="H2480" s="2">
        <v>6.78</v>
      </c>
      <c r="I2480" s="2">
        <f t="shared" ca="1" si="152"/>
        <v>7</v>
      </c>
      <c r="J2480" s="2" t="str">
        <f t="shared" ca="1" si="153"/>
        <v>5-10</v>
      </c>
      <c r="K2480" s="5"/>
      <c r="L2480" s="2" t="s">
        <v>29</v>
      </c>
      <c r="M2480" s="2" t="s">
        <v>39</v>
      </c>
      <c r="N2480" s="2">
        <v>5</v>
      </c>
      <c r="O2480" s="2" t="str" cm="1">
        <f t="array" ref="O2480">_xlfn.IFS(HRData[[#This Row],[Performance Rating]]=1,"Very Dissatisfied",HRData[[#This Row],[Performance Rating]]=2,"Dissatisfied",HRData[[#This Row],[Performance Rating]]=3,"Neutral",HRData[[#This Row],[Performance Rating]]=4,"Satisfied",HRData[[#This Row],[Performance Rating]]=5,"Very Satisfied")</f>
        <v>Very Satisfied</v>
      </c>
      <c r="P2480" s="7">
        <v>107877</v>
      </c>
      <c r="Q2480" s="7">
        <v>8196</v>
      </c>
      <c r="R2480" s="2">
        <v>13</v>
      </c>
      <c r="S2480" s="2">
        <v>9</v>
      </c>
      <c r="T2480" s="2">
        <v>0</v>
      </c>
      <c r="U2480" s="2">
        <v>5</v>
      </c>
      <c r="V2480" s="2" t="str" cm="1">
        <f t="array" ref="V2480">_xlfn.IFS(HRData[[#This Row],[Job Satisfaction Level]]=1,"Very Dissatisfied",HRData[[#This Row],[Job Satisfaction Level]]=2,"Dissatisfied",HRData[[#This Row],[Job Satisfaction Level]]=3,"Neutral",HRData[[#This Row],[Job Satisfaction Level]]=4,"Satisfied",HRData[[#This Row],[Job Satisfaction Level]]=5,"Very Satisfied")</f>
        <v>Very Satisfied</v>
      </c>
      <c r="W2480" s="2" t="s">
        <v>40</v>
      </c>
      <c r="X2480" s="2" t="str">
        <f t="shared" si="154"/>
        <v>40-49</v>
      </c>
      <c r="Y2480" s="2" t="str">
        <f t="shared" si="155"/>
        <v>40-49</v>
      </c>
    </row>
    <row r="2481" spans="1:25" x14ac:dyDescent="0.25">
      <c r="A2481" s="2">
        <v>5280</v>
      </c>
      <c r="B2481" s="2" t="s">
        <v>3097</v>
      </c>
      <c r="C2481" s="2">
        <v>54</v>
      </c>
      <c r="D2481" s="2" t="s">
        <v>26</v>
      </c>
      <c r="E2481" s="2" t="s">
        <v>37</v>
      </c>
      <c r="F2481" s="2" t="s">
        <v>475</v>
      </c>
      <c r="G2481" s="5">
        <v>42657</v>
      </c>
      <c r="H2481" s="2">
        <v>7.29</v>
      </c>
      <c r="I2481" s="2">
        <f t="shared" ca="1" si="152"/>
        <v>7</v>
      </c>
      <c r="J2481" s="2" t="str">
        <f t="shared" ca="1" si="153"/>
        <v>5-10</v>
      </c>
      <c r="K2481" s="5"/>
      <c r="L2481" s="2" t="s">
        <v>48</v>
      </c>
      <c r="M2481" s="2" t="s">
        <v>39</v>
      </c>
      <c r="N2481" s="2">
        <v>5</v>
      </c>
      <c r="O2481" s="2" t="str" cm="1">
        <f t="array" ref="O2481">_xlfn.IFS(HRData[[#This Row],[Performance Rating]]=1,"Very Dissatisfied",HRData[[#This Row],[Performance Rating]]=2,"Dissatisfied",HRData[[#This Row],[Performance Rating]]=3,"Neutral",HRData[[#This Row],[Performance Rating]]=4,"Satisfied",HRData[[#This Row],[Performance Rating]]=5,"Very Satisfied")</f>
        <v>Very Satisfied</v>
      </c>
      <c r="P2481" s="7">
        <v>100871</v>
      </c>
      <c r="Q2481" s="7">
        <v>2037</v>
      </c>
      <c r="R2481" s="2">
        <v>19</v>
      </c>
      <c r="S2481" s="2">
        <v>5</v>
      </c>
      <c r="T2481" s="2">
        <v>2</v>
      </c>
      <c r="U2481" s="2">
        <v>4</v>
      </c>
      <c r="V2481" s="2" t="str" cm="1">
        <f t="array" ref="V2481">_xlfn.IFS(HRData[[#This Row],[Job Satisfaction Level]]=1,"Very Dissatisfied",HRData[[#This Row],[Job Satisfaction Level]]=2,"Dissatisfied",HRData[[#This Row],[Job Satisfaction Level]]=3,"Neutral",HRData[[#This Row],[Job Satisfaction Level]]=4,"Satisfied",HRData[[#This Row],[Job Satisfaction Level]]=5,"Very Satisfied")</f>
        <v>Satisfied</v>
      </c>
      <c r="W2481" s="2" t="s">
        <v>31</v>
      </c>
      <c r="X2481" s="2" t="str">
        <f t="shared" si="154"/>
        <v>50-59</v>
      </c>
      <c r="Y2481" s="2" t="str">
        <f t="shared" si="155"/>
        <v>50-59</v>
      </c>
    </row>
    <row r="2482" spans="1:25" x14ac:dyDescent="0.25">
      <c r="A2482" s="2">
        <v>7993</v>
      </c>
      <c r="B2482" s="2" t="s">
        <v>3098</v>
      </c>
      <c r="C2482" s="2">
        <v>19</v>
      </c>
      <c r="D2482" s="2" t="s">
        <v>217</v>
      </c>
      <c r="E2482" s="2" t="s">
        <v>27</v>
      </c>
      <c r="F2482" s="2" t="s">
        <v>767</v>
      </c>
      <c r="G2482" s="5">
        <v>45032</v>
      </c>
      <c r="H2482" s="2">
        <v>0.79</v>
      </c>
      <c r="I2482" s="2">
        <f t="shared" ca="1" si="152"/>
        <v>0</v>
      </c>
      <c r="J2482" s="2" t="str">
        <f t="shared" ca="1" si="153"/>
        <v>New</v>
      </c>
      <c r="K2482" s="5">
        <v>45253</v>
      </c>
      <c r="L2482" s="2" t="s">
        <v>56</v>
      </c>
      <c r="M2482" s="2" t="s">
        <v>30</v>
      </c>
      <c r="N2482" s="2">
        <v>2</v>
      </c>
      <c r="O2482" s="2" t="str" cm="1">
        <f t="array" ref="O2482">_xlfn.IFS(HRData[[#This Row],[Performance Rating]]=1,"Very Dissatisfied",HRData[[#This Row],[Performance Rating]]=2,"Dissatisfied",HRData[[#This Row],[Performance Rating]]=3,"Neutral",HRData[[#This Row],[Performance Rating]]=4,"Satisfied",HRData[[#This Row],[Performance Rating]]=5,"Very Satisfied")</f>
        <v>Dissatisfied</v>
      </c>
      <c r="P2482" s="7">
        <v>147374</v>
      </c>
      <c r="Q2482" s="7">
        <v>3970</v>
      </c>
      <c r="R2482" s="2">
        <v>19</v>
      </c>
      <c r="S2482" s="2">
        <v>6</v>
      </c>
      <c r="T2482" s="2">
        <v>1</v>
      </c>
      <c r="U2482" s="2">
        <v>4</v>
      </c>
      <c r="V2482" s="2" t="str" cm="1">
        <f t="array" ref="V2482">_xlfn.IFS(HRData[[#This Row],[Job Satisfaction Level]]=1,"Very Dissatisfied",HRData[[#This Row],[Job Satisfaction Level]]=2,"Dissatisfied",HRData[[#This Row],[Job Satisfaction Level]]=3,"Neutral",HRData[[#This Row],[Job Satisfaction Level]]=4,"Satisfied",HRData[[#This Row],[Job Satisfaction Level]]=5,"Very Satisfied")</f>
        <v>Satisfied</v>
      </c>
      <c r="W2482" s="2" t="s">
        <v>45</v>
      </c>
      <c r="X2482" s="2" t="str">
        <f t="shared" si="154"/>
        <v>10-19</v>
      </c>
      <c r="Y2482" s="2" t="str">
        <f t="shared" si="155"/>
        <v>10-19</v>
      </c>
    </row>
    <row r="2483" spans="1:25" x14ac:dyDescent="0.25">
      <c r="A2483" s="2">
        <v>7037</v>
      </c>
      <c r="B2483" s="2" t="s">
        <v>3099</v>
      </c>
      <c r="C2483" s="2">
        <v>22</v>
      </c>
      <c r="D2483" s="2" t="s">
        <v>217</v>
      </c>
      <c r="E2483" s="2" t="s">
        <v>37</v>
      </c>
      <c r="F2483" s="2" t="s">
        <v>484</v>
      </c>
      <c r="G2483" s="5">
        <v>43449</v>
      </c>
      <c r="H2483" s="2">
        <v>5.12</v>
      </c>
      <c r="I2483" s="2">
        <f t="shared" ca="1" si="152"/>
        <v>5</v>
      </c>
      <c r="J2483" s="2" t="str">
        <f t="shared" ca="1" si="153"/>
        <v>5-10</v>
      </c>
      <c r="K2483" s="5"/>
      <c r="L2483" s="2" t="s">
        <v>48</v>
      </c>
      <c r="M2483" s="2" t="s">
        <v>39</v>
      </c>
      <c r="N2483" s="2">
        <v>5</v>
      </c>
      <c r="O2483" s="2" t="str" cm="1">
        <f t="array" ref="O2483">_xlfn.IFS(HRData[[#This Row],[Performance Rating]]=1,"Very Dissatisfied",HRData[[#This Row],[Performance Rating]]=2,"Dissatisfied",HRData[[#This Row],[Performance Rating]]=3,"Neutral",HRData[[#This Row],[Performance Rating]]=4,"Satisfied",HRData[[#This Row],[Performance Rating]]=5,"Very Satisfied")</f>
        <v>Very Satisfied</v>
      </c>
      <c r="P2483" s="7">
        <v>145464</v>
      </c>
      <c r="Q2483" s="7">
        <v>2433</v>
      </c>
      <c r="R2483" s="2">
        <v>18</v>
      </c>
      <c r="S2483" s="2">
        <v>0</v>
      </c>
      <c r="T2483" s="2">
        <v>10</v>
      </c>
      <c r="U2483" s="2">
        <v>1</v>
      </c>
      <c r="V2483" s="2" t="str" cm="1">
        <f t="array" ref="V24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83" s="2" t="s">
        <v>45</v>
      </c>
      <c r="X2483" s="2" t="str">
        <f t="shared" si="154"/>
        <v>20-29</v>
      </c>
      <c r="Y2483" s="2" t="str">
        <f t="shared" si="155"/>
        <v>20-29</v>
      </c>
    </row>
    <row r="2484" spans="1:25" x14ac:dyDescent="0.25">
      <c r="A2484" s="2">
        <v>3070</v>
      </c>
      <c r="B2484" s="2" t="s">
        <v>3100</v>
      </c>
      <c r="C2484" s="2">
        <v>37</v>
      </c>
      <c r="D2484" s="2" t="s">
        <v>33</v>
      </c>
      <c r="E2484" s="2" t="s">
        <v>27</v>
      </c>
      <c r="F2484" s="2" t="s">
        <v>1119</v>
      </c>
      <c r="G2484" s="5">
        <v>45174</v>
      </c>
      <c r="H2484" s="2">
        <v>0.4</v>
      </c>
      <c r="I2484" s="2">
        <f t="shared" ca="1" si="152"/>
        <v>0</v>
      </c>
      <c r="J2484" s="2" t="str">
        <f t="shared" ca="1" si="153"/>
        <v>New</v>
      </c>
      <c r="K2484" s="5">
        <v>45209</v>
      </c>
      <c r="L2484" s="2" t="s">
        <v>29</v>
      </c>
      <c r="M2484" s="2" t="s">
        <v>30</v>
      </c>
      <c r="N2484" s="2">
        <v>5</v>
      </c>
      <c r="O2484" s="2" t="str" cm="1">
        <f t="array" ref="O2484">_xlfn.IFS(HRData[[#This Row],[Performance Rating]]=1,"Very Dissatisfied",HRData[[#This Row],[Performance Rating]]=2,"Dissatisfied",HRData[[#This Row],[Performance Rating]]=3,"Neutral",HRData[[#This Row],[Performance Rating]]=4,"Satisfied",HRData[[#This Row],[Performance Rating]]=5,"Very Satisfied")</f>
        <v>Very Satisfied</v>
      </c>
      <c r="P2484" s="7">
        <v>132327</v>
      </c>
      <c r="Q2484" s="7">
        <v>5057</v>
      </c>
      <c r="R2484" s="2">
        <v>17</v>
      </c>
      <c r="S2484" s="2">
        <v>4</v>
      </c>
      <c r="T2484" s="2">
        <v>0</v>
      </c>
      <c r="U2484" s="2">
        <v>1</v>
      </c>
      <c r="V2484" s="2" t="str" cm="1">
        <f t="array" ref="V24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84" s="2" t="s">
        <v>40</v>
      </c>
      <c r="X2484" s="2" t="str">
        <f t="shared" si="154"/>
        <v>30-39</v>
      </c>
      <c r="Y2484" s="2" t="str">
        <f t="shared" si="155"/>
        <v>30-39</v>
      </c>
    </row>
    <row r="2485" spans="1:25" x14ac:dyDescent="0.25">
      <c r="A2485" s="2">
        <v>7029</v>
      </c>
      <c r="B2485" s="2" t="s">
        <v>3101</v>
      </c>
      <c r="C2485" s="2">
        <v>31</v>
      </c>
      <c r="D2485" s="2" t="s">
        <v>33</v>
      </c>
      <c r="E2485" s="2" t="s">
        <v>37</v>
      </c>
      <c r="F2485" s="2" t="s">
        <v>665</v>
      </c>
      <c r="G2485" s="5">
        <v>43687</v>
      </c>
      <c r="H2485" s="2">
        <v>4.47</v>
      </c>
      <c r="I2485" s="2">
        <f t="shared" ca="1" si="152"/>
        <v>1</v>
      </c>
      <c r="J2485" s="2" t="str">
        <f t="shared" ca="1" si="153"/>
        <v>1-3</v>
      </c>
      <c r="K2485" s="5">
        <v>44372</v>
      </c>
      <c r="L2485" s="2" t="s">
        <v>44</v>
      </c>
      <c r="M2485" s="2" t="s">
        <v>30</v>
      </c>
      <c r="N2485" s="2">
        <v>1</v>
      </c>
      <c r="O2485" s="2" t="str" cm="1">
        <f t="array" ref="O2485">_xlfn.IFS(HRData[[#This Row],[Performance Rating]]=1,"Very Dissatisfied",HRData[[#This Row],[Performance Rating]]=2,"Dissatisfied",HRData[[#This Row],[Performance Rating]]=3,"Neutral",HRData[[#This Row],[Performance Rating]]=4,"Satisfied",HRData[[#This Row],[Performance Rating]]=5,"Very Satisfied")</f>
        <v>Very Dissatisfied</v>
      </c>
      <c r="P2485" s="7">
        <v>91048</v>
      </c>
      <c r="Q2485" s="7">
        <v>5820</v>
      </c>
      <c r="R2485" s="2">
        <v>17</v>
      </c>
      <c r="S2485" s="2">
        <v>6</v>
      </c>
      <c r="T2485" s="2">
        <v>8</v>
      </c>
      <c r="U2485" s="2">
        <v>1</v>
      </c>
      <c r="V2485" s="2" t="str" cm="1">
        <f t="array" ref="V24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85" s="2" t="s">
        <v>45</v>
      </c>
      <c r="X2485" s="2" t="str">
        <f t="shared" si="154"/>
        <v>30-39</v>
      </c>
      <c r="Y2485" s="2" t="str">
        <f t="shared" si="155"/>
        <v>30-39</v>
      </c>
    </row>
    <row r="2486" spans="1:25" x14ac:dyDescent="0.25">
      <c r="A2486" s="2">
        <v>8523</v>
      </c>
      <c r="B2486" s="2" t="s">
        <v>3102</v>
      </c>
      <c r="C2486" s="2">
        <v>52</v>
      </c>
      <c r="D2486" s="2" t="s">
        <v>33</v>
      </c>
      <c r="E2486" s="2" t="s">
        <v>27</v>
      </c>
      <c r="F2486" s="2" t="s">
        <v>621</v>
      </c>
      <c r="G2486" s="5">
        <v>43695</v>
      </c>
      <c r="H2486" s="2">
        <v>4.45</v>
      </c>
      <c r="I2486" s="2">
        <f t="shared" ca="1" si="152"/>
        <v>1</v>
      </c>
      <c r="J2486" s="2" t="str">
        <f t="shared" ca="1" si="153"/>
        <v>1-3</v>
      </c>
      <c r="K2486" s="5">
        <v>44114</v>
      </c>
      <c r="L2486" s="2" t="s">
        <v>29</v>
      </c>
      <c r="M2486" s="2" t="s">
        <v>30</v>
      </c>
      <c r="N2486" s="2">
        <v>3</v>
      </c>
      <c r="O2486" s="2" t="str" cm="1">
        <f t="array" ref="O2486">_xlfn.IFS(HRData[[#This Row],[Performance Rating]]=1,"Very Dissatisfied",HRData[[#This Row],[Performance Rating]]=2,"Dissatisfied",HRData[[#This Row],[Performance Rating]]=3,"Neutral",HRData[[#This Row],[Performance Rating]]=4,"Satisfied",HRData[[#This Row],[Performance Rating]]=5,"Very Satisfied")</f>
        <v>Neutral</v>
      </c>
      <c r="P2486" s="7">
        <v>51643</v>
      </c>
      <c r="Q2486" s="7">
        <v>4961</v>
      </c>
      <c r="R2486" s="2">
        <v>4</v>
      </c>
      <c r="S2486" s="2">
        <v>2</v>
      </c>
      <c r="T2486" s="2">
        <v>10</v>
      </c>
      <c r="U2486" s="2">
        <v>4</v>
      </c>
      <c r="V2486" s="2" t="str" cm="1">
        <f t="array" ref="V2486">_xlfn.IFS(HRData[[#This Row],[Job Satisfaction Level]]=1,"Very Dissatisfied",HRData[[#This Row],[Job Satisfaction Level]]=2,"Dissatisfied",HRData[[#This Row],[Job Satisfaction Level]]=3,"Neutral",HRData[[#This Row],[Job Satisfaction Level]]=4,"Satisfied",HRData[[#This Row],[Job Satisfaction Level]]=5,"Very Satisfied")</f>
        <v>Satisfied</v>
      </c>
      <c r="W2486" s="2" t="s">
        <v>45</v>
      </c>
      <c r="X2486" s="2" t="str">
        <f t="shared" si="154"/>
        <v>50-59</v>
      </c>
      <c r="Y2486" s="2" t="str">
        <f t="shared" si="155"/>
        <v>50-59</v>
      </c>
    </row>
    <row r="2487" spans="1:25" x14ac:dyDescent="0.25">
      <c r="A2487" s="2">
        <v>1652</v>
      </c>
      <c r="B2487" s="2" t="s">
        <v>3103</v>
      </c>
      <c r="C2487" s="2">
        <v>37</v>
      </c>
      <c r="D2487" s="2" t="s">
        <v>217</v>
      </c>
      <c r="E2487" s="2" t="s">
        <v>37</v>
      </c>
      <c r="F2487" s="2" t="s">
        <v>1415</v>
      </c>
      <c r="G2487" s="5">
        <v>42333</v>
      </c>
      <c r="H2487" s="2">
        <v>8.18</v>
      </c>
      <c r="I2487" s="2">
        <f t="shared" ca="1" si="152"/>
        <v>5</v>
      </c>
      <c r="J2487" s="2" t="str">
        <f t="shared" ca="1" si="153"/>
        <v>5-10</v>
      </c>
      <c r="K2487" s="5">
        <v>44226</v>
      </c>
      <c r="L2487" s="2" t="s">
        <v>44</v>
      </c>
      <c r="M2487" s="2" t="s">
        <v>30</v>
      </c>
      <c r="N2487" s="2">
        <v>1</v>
      </c>
      <c r="O2487" s="2" t="str" cm="1">
        <f t="array" ref="O2487">_xlfn.IFS(HRData[[#This Row],[Performance Rating]]=1,"Very Dissatisfied",HRData[[#This Row],[Performance Rating]]=2,"Dissatisfied",HRData[[#This Row],[Performance Rating]]=3,"Neutral",HRData[[#This Row],[Performance Rating]]=4,"Satisfied",HRData[[#This Row],[Performance Rating]]=5,"Very Satisfied")</f>
        <v>Very Dissatisfied</v>
      </c>
      <c r="P2487" s="7">
        <v>129041</v>
      </c>
      <c r="Q2487" s="7">
        <v>7401</v>
      </c>
      <c r="R2487" s="2">
        <v>6</v>
      </c>
      <c r="S2487" s="2">
        <v>0</v>
      </c>
      <c r="T2487" s="2">
        <v>1</v>
      </c>
      <c r="U2487" s="2">
        <v>1</v>
      </c>
      <c r="V2487" s="2" t="str" cm="1">
        <f t="array" ref="V24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87" s="2" t="s">
        <v>40</v>
      </c>
      <c r="X2487" s="2" t="str">
        <f t="shared" si="154"/>
        <v>30-39</v>
      </c>
      <c r="Y2487" s="2" t="str">
        <f t="shared" si="155"/>
        <v>30-39</v>
      </c>
    </row>
    <row r="2488" spans="1:25" x14ac:dyDescent="0.25">
      <c r="A2488" s="2">
        <v>7451</v>
      </c>
      <c r="B2488" s="2" t="s">
        <v>3104</v>
      </c>
      <c r="C2488" s="2">
        <v>32</v>
      </c>
      <c r="D2488" s="2" t="s">
        <v>217</v>
      </c>
      <c r="E2488" s="2" t="s">
        <v>27</v>
      </c>
      <c r="F2488" s="2" t="s">
        <v>80</v>
      </c>
      <c r="G2488" s="5">
        <v>42435</v>
      </c>
      <c r="H2488" s="2">
        <v>7.9</v>
      </c>
      <c r="I2488" s="2">
        <f t="shared" ca="1" si="152"/>
        <v>8</v>
      </c>
      <c r="J2488" s="2" t="str">
        <f t="shared" ca="1" si="153"/>
        <v>5-10</v>
      </c>
      <c r="K2488" s="5"/>
      <c r="L2488" s="2" t="s">
        <v>48</v>
      </c>
      <c r="M2488" s="2" t="s">
        <v>39</v>
      </c>
      <c r="N2488" s="2">
        <v>1</v>
      </c>
      <c r="O2488" s="2" t="str" cm="1">
        <f t="array" ref="O2488">_xlfn.IFS(HRData[[#This Row],[Performance Rating]]=1,"Very Dissatisfied",HRData[[#This Row],[Performance Rating]]=2,"Dissatisfied",HRData[[#This Row],[Performance Rating]]=3,"Neutral",HRData[[#This Row],[Performance Rating]]=4,"Satisfied",HRData[[#This Row],[Performance Rating]]=5,"Very Satisfied")</f>
        <v>Very Dissatisfied</v>
      </c>
      <c r="P2488" s="7">
        <v>66539</v>
      </c>
      <c r="Q2488" s="7">
        <v>3366</v>
      </c>
      <c r="R2488" s="2">
        <v>11</v>
      </c>
      <c r="S2488" s="2">
        <v>8</v>
      </c>
      <c r="T2488" s="2">
        <v>7</v>
      </c>
      <c r="U2488" s="2">
        <v>3</v>
      </c>
      <c r="V2488" s="2" t="str" cm="1">
        <f t="array" ref="V2488">_xlfn.IFS(HRData[[#This Row],[Job Satisfaction Level]]=1,"Very Dissatisfied",HRData[[#This Row],[Job Satisfaction Level]]=2,"Dissatisfied",HRData[[#This Row],[Job Satisfaction Level]]=3,"Neutral",HRData[[#This Row],[Job Satisfaction Level]]=4,"Satisfied",HRData[[#This Row],[Job Satisfaction Level]]=5,"Very Satisfied")</f>
        <v>Neutral</v>
      </c>
      <c r="W2488" s="2" t="s">
        <v>45</v>
      </c>
      <c r="X2488" s="2" t="str">
        <f t="shared" si="154"/>
        <v>30-39</v>
      </c>
      <c r="Y2488" s="2" t="str">
        <f t="shared" si="155"/>
        <v>30-39</v>
      </c>
    </row>
    <row r="2489" spans="1:25" x14ac:dyDescent="0.25">
      <c r="A2489" s="2">
        <v>9131</v>
      </c>
      <c r="B2489" s="2" t="s">
        <v>3105</v>
      </c>
      <c r="C2489" s="2">
        <v>35</v>
      </c>
      <c r="D2489" s="2" t="s">
        <v>33</v>
      </c>
      <c r="E2489" s="2" t="s">
        <v>37</v>
      </c>
      <c r="F2489" s="2" t="s">
        <v>442</v>
      </c>
      <c r="G2489" s="5">
        <v>42258</v>
      </c>
      <c r="H2489" s="2">
        <v>8.39</v>
      </c>
      <c r="I2489" s="2">
        <f t="shared" ca="1" si="152"/>
        <v>8</v>
      </c>
      <c r="J2489" s="2" t="str">
        <f t="shared" ca="1" si="153"/>
        <v>5-10</v>
      </c>
      <c r="K2489" s="5"/>
      <c r="L2489" s="2" t="s">
        <v>56</v>
      </c>
      <c r="M2489" s="2" t="s">
        <v>39</v>
      </c>
      <c r="N2489" s="2">
        <v>1</v>
      </c>
      <c r="O2489" s="2" t="str" cm="1">
        <f t="array" ref="O2489">_xlfn.IFS(HRData[[#This Row],[Performance Rating]]=1,"Very Dissatisfied",HRData[[#This Row],[Performance Rating]]=2,"Dissatisfied",HRData[[#This Row],[Performance Rating]]=3,"Neutral",HRData[[#This Row],[Performance Rating]]=4,"Satisfied",HRData[[#This Row],[Performance Rating]]=5,"Very Satisfied")</f>
        <v>Very Dissatisfied</v>
      </c>
      <c r="P2489" s="7">
        <v>64062</v>
      </c>
      <c r="Q2489" s="7">
        <v>7418</v>
      </c>
      <c r="R2489" s="2">
        <v>7</v>
      </c>
      <c r="S2489" s="2">
        <v>9</v>
      </c>
      <c r="T2489" s="2">
        <v>9</v>
      </c>
      <c r="U2489" s="2">
        <v>4</v>
      </c>
      <c r="V2489" s="2" t="str" cm="1">
        <f t="array" ref="V2489">_xlfn.IFS(HRData[[#This Row],[Job Satisfaction Level]]=1,"Very Dissatisfied",HRData[[#This Row],[Job Satisfaction Level]]=2,"Dissatisfied",HRData[[#This Row],[Job Satisfaction Level]]=3,"Neutral",HRData[[#This Row],[Job Satisfaction Level]]=4,"Satisfied",HRData[[#This Row],[Job Satisfaction Level]]=5,"Very Satisfied")</f>
        <v>Satisfied</v>
      </c>
      <c r="W2489" s="2" t="s">
        <v>31</v>
      </c>
      <c r="X2489" s="2" t="str">
        <f t="shared" si="154"/>
        <v>30-39</v>
      </c>
      <c r="Y2489" s="2" t="str">
        <f t="shared" si="155"/>
        <v>30-39</v>
      </c>
    </row>
    <row r="2490" spans="1:25" x14ac:dyDescent="0.25">
      <c r="A2490" s="2">
        <v>6395</v>
      </c>
      <c r="B2490" s="2" t="s">
        <v>3106</v>
      </c>
      <c r="C2490" s="2">
        <v>50</v>
      </c>
      <c r="D2490" s="2" t="s">
        <v>217</v>
      </c>
      <c r="E2490" s="2" t="s">
        <v>27</v>
      </c>
      <c r="F2490" s="2" t="s">
        <v>1174</v>
      </c>
      <c r="G2490" s="5">
        <v>43993</v>
      </c>
      <c r="H2490" s="2">
        <v>3.63</v>
      </c>
      <c r="I2490" s="2">
        <f t="shared" ca="1" si="152"/>
        <v>1</v>
      </c>
      <c r="J2490" s="2" t="str">
        <f t="shared" ca="1" si="153"/>
        <v>1-3</v>
      </c>
      <c r="K2490" s="5">
        <v>44505</v>
      </c>
      <c r="L2490" s="2" t="s">
        <v>48</v>
      </c>
      <c r="M2490" s="2" t="s">
        <v>30</v>
      </c>
      <c r="N2490" s="2">
        <v>5</v>
      </c>
      <c r="O2490" s="2" t="str" cm="1">
        <f t="array" ref="O2490">_xlfn.IFS(HRData[[#This Row],[Performance Rating]]=1,"Very Dissatisfied",HRData[[#This Row],[Performance Rating]]=2,"Dissatisfied",HRData[[#This Row],[Performance Rating]]=3,"Neutral",HRData[[#This Row],[Performance Rating]]=4,"Satisfied",HRData[[#This Row],[Performance Rating]]=5,"Very Satisfied")</f>
        <v>Very Satisfied</v>
      </c>
      <c r="P2490" s="7">
        <v>144539</v>
      </c>
      <c r="Q2490" s="7">
        <v>9827</v>
      </c>
      <c r="R2490" s="2">
        <v>19</v>
      </c>
      <c r="S2490" s="2">
        <v>5</v>
      </c>
      <c r="T2490" s="2">
        <v>6</v>
      </c>
      <c r="U2490" s="2">
        <v>4</v>
      </c>
      <c r="V2490" s="2" t="str" cm="1">
        <f t="array" ref="V2490">_xlfn.IFS(HRData[[#This Row],[Job Satisfaction Level]]=1,"Very Dissatisfied",HRData[[#This Row],[Job Satisfaction Level]]=2,"Dissatisfied",HRData[[#This Row],[Job Satisfaction Level]]=3,"Neutral",HRData[[#This Row],[Job Satisfaction Level]]=4,"Satisfied",HRData[[#This Row],[Job Satisfaction Level]]=5,"Very Satisfied")</f>
        <v>Satisfied</v>
      </c>
      <c r="W2490" s="2" t="s">
        <v>40</v>
      </c>
      <c r="X2490" s="2" t="str">
        <f t="shared" si="154"/>
        <v>50-59</v>
      </c>
      <c r="Y2490" s="2" t="str">
        <f t="shared" si="155"/>
        <v>50-59</v>
      </c>
    </row>
    <row r="2491" spans="1:25" x14ac:dyDescent="0.25">
      <c r="A2491" s="2">
        <v>3170</v>
      </c>
      <c r="B2491" s="2" t="s">
        <v>3107</v>
      </c>
      <c r="C2491" s="2">
        <v>47</v>
      </c>
      <c r="D2491" s="2" t="s">
        <v>26</v>
      </c>
      <c r="E2491" s="2" t="s">
        <v>37</v>
      </c>
      <c r="F2491" s="2" t="s">
        <v>1727</v>
      </c>
      <c r="G2491" s="5">
        <v>42675</v>
      </c>
      <c r="H2491" s="2">
        <v>7.24</v>
      </c>
      <c r="I2491" s="2">
        <f t="shared" ca="1" si="152"/>
        <v>1</v>
      </c>
      <c r="J2491" s="2" t="str">
        <f t="shared" ca="1" si="153"/>
        <v>1-3</v>
      </c>
      <c r="K2491" s="5">
        <v>43149</v>
      </c>
      <c r="L2491" s="2" t="s">
        <v>29</v>
      </c>
      <c r="M2491" s="2" t="s">
        <v>30</v>
      </c>
      <c r="N2491" s="2">
        <v>5</v>
      </c>
      <c r="O2491" s="2" t="str" cm="1">
        <f t="array" ref="O2491">_xlfn.IFS(HRData[[#This Row],[Performance Rating]]=1,"Very Dissatisfied",HRData[[#This Row],[Performance Rating]]=2,"Dissatisfied",HRData[[#This Row],[Performance Rating]]=3,"Neutral",HRData[[#This Row],[Performance Rating]]=4,"Satisfied",HRData[[#This Row],[Performance Rating]]=5,"Very Satisfied")</f>
        <v>Very Satisfied</v>
      </c>
      <c r="P2491" s="7">
        <v>139099</v>
      </c>
      <c r="Q2491" s="7">
        <v>5505</v>
      </c>
      <c r="R2491" s="2">
        <v>12</v>
      </c>
      <c r="S2491" s="2">
        <v>10</v>
      </c>
      <c r="T2491" s="2">
        <v>0</v>
      </c>
      <c r="U2491" s="2">
        <v>2</v>
      </c>
      <c r="V2491" s="2" t="str" cm="1">
        <f t="array" ref="V2491">_xlfn.IFS(HRData[[#This Row],[Job Satisfaction Level]]=1,"Very Dissatisfied",HRData[[#This Row],[Job Satisfaction Level]]=2,"Dissatisfied",HRData[[#This Row],[Job Satisfaction Level]]=3,"Neutral",HRData[[#This Row],[Job Satisfaction Level]]=4,"Satisfied",HRData[[#This Row],[Job Satisfaction Level]]=5,"Very Satisfied")</f>
        <v>Dissatisfied</v>
      </c>
      <c r="W2491" s="2" t="s">
        <v>45</v>
      </c>
      <c r="X2491" s="2" t="str">
        <f t="shared" si="154"/>
        <v>40-49</v>
      </c>
      <c r="Y2491" s="2" t="str">
        <f t="shared" si="155"/>
        <v>40-49</v>
      </c>
    </row>
    <row r="2492" spans="1:25" x14ac:dyDescent="0.25">
      <c r="A2492" s="2">
        <v>5547</v>
      </c>
      <c r="B2492" s="2" t="s">
        <v>3108</v>
      </c>
      <c r="C2492" s="2">
        <v>45</v>
      </c>
      <c r="D2492" s="2" t="s">
        <v>217</v>
      </c>
      <c r="E2492" s="2" t="s">
        <v>27</v>
      </c>
      <c r="F2492" s="2" t="s">
        <v>215</v>
      </c>
      <c r="G2492" s="5">
        <v>41782</v>
      </c>
      <c r="H2492" s="2">
        <v>9.69</v>
      </c>
      <c r="I2492" s="2">
        <f t="shared" ca="1" si="152"/>
        <v>9</v>
      </c>
      <c r="J2492" s="2" t="str">
        <f t="shared" ca="1" si="153"/>
        <v>5-10</v>
      </c>
      <c r="K2492" s="5">
        <v>45248</v>
      </c>
      <c r="L2492" s="2" t="s">
        <v>48</v>
      </c>
      <c r="M2492" s="2" t="s">
        <v>30</v>
      </c>
      <c r="N2492" s="2">
        <v>1</v>
      </c>
      <c r="O2492" s="2" t="str" cm="1">
        <f t="array" ref="O2492">_xlfn.IFS(HRData[[#This Row],[Performance Rating]]=1,"Very Dissatisfied",HRData[[#This Row],[Performance Rating]]=2,"Dissatisfied",HRData[[#This Row],[Performance Rating]]=3,"Neutral",HRData[[#This Row],[Performance Rating]]=4,"Satisfied",HRData[[#This Row],[Performance Rating]]=5,"Very Satisfied")</f>
        <v>Very Dissatisfied</v>
      </c>
      <c r="P2492" s="7">
        <v>101489</v>
      </c>
      <c r="Q2492" s="7">
        <v>1780</v>
      </c>
      <c r="R2492" s="2">
        <v>15</v>
      </c>
      <c r="S2492" s="2">
        <v>2</v>
      </c>
      <c r="T2492" s="2">
        <v>4</v>
      </c>
      <c r="U2492" s="2">
        <v>1</v>
      </c>
      <c r="V2492" s="2" t="str" cm="1">
        <f t="array" ref="V24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92" s="2" t="s">
        <v>31</v>
      </c>
      <c r="X2492" s="2" t="str">
        <f t="shared" si="154"/>
        <v>40-49</v>
      </c>
      <c r="Y2492" s="2" t="str">
        <f t="shared" si="155"/>
        <v>40-49</v>
      </c>
    </row>
    <row r="2493" spans="1:25" x14ac:dyDescent="0.25">
      <c r="A2493" s="2">
        <v>5008</v>
      </c>
      <c r="B2493" s="2" t="s">
        <v>3109</v>
      </c>
      <c r="C2493" s="2">
        <v>19</v>
      </c>
      <c r="D2493" s="2" t="s">
        <v>33</v>
      </c>
      <c r="E2493" s="2" t="s">
        <v>37</v>
      </c>
      <c r="F2493" s="2" t="s">
        <v>479</v>
      </c>
      <c r="G2493" s="5">
        <v>45217</v>
      </c>
      <c r="H2493" s="2">
        <v>0.28000000000000003</v>
      </c>
      <c r="I2493" s="2">
        <f t="shared" ca="1" si="152"/>
        <v>0</v>
      </c>
      <c r="J2493" s="2" t="str">
        <f t="shared" ca="1" si="153"/>
        <v>New</v>
      </c>
      <c r="K2493" s="5">
        <v>45219</v>
      </c>
      <c r="L2493" s="2" t="s">
        <v>44</v>
      </c>
      <c r="M2493" s="2" t="s">
        <v>30</v>
      </c>
      <c r="N2493" s="2">
        <v>3</v>
      </c>
      <c r="O2493" s="2" t="str" cm="1">
        <f t="array" ref="O2493">_xlfn.IFS(HRData[[#This Row],[Performance Rating]]=1,"Very Dissatisfied",HRData[[#This Row],[Performance Rating]]=2,"Dissatisfied",HRData[[#This Row],[Performance Rating]]=3,"Neutral",HRData[[#This Row],[Performance Rating]]=4,"Satisfied",HRData[[#This Row],[Performance Rating]]=5,"Very Satisfied")</f>
        <v>Neutral</v>
      </c>
      <c r="P2493" s="7">
        <v>35721</v>
      </c>
      <c r="Q2493" s="7">
        <v>3831</v>
      </c>
      <c r="R2493" s="2">
        <v>11</v>
      </c>
      <c r="S2493" s="2">
        <v>1</v>
      </c>
      <c r="T2493" s="2">
        <v>10</v>
      </c>
      <c r="U2493" s="2">
        <v>5</v>
      </c>
      <c r="V2493" s="2" t="str" cm="1">
        <f t="array" ref="V2493">_xlfn.IFS(HRData[[#This Row],[Job Satisfaction Level]]=1,"Very Dissatisfied",HRData[[#This Row],[Job Satisfaction Level]]=2,"Dissatisfied",HRData[[#This Row],[Job Satisfaction Level]]=3,"Neutral",HRData[[#This Row],[Job Satisfaction Level]]=4,"Satisfied",HRData[[#This Row],[Job Satisfaction Level]]=5,"Very Satisfied")</f>
        <v>Very Satisfied</v>
      </c>
      <c r="W2493" s="2" t="s">
        <v>45</v>
      </c>
      <c r="X2493" s="2" t="str">
        <f t="shared" si="154"/>
        <v>10-19</v>
      </c>
      <c r="Y2493" s="2" t="str">
        <f t="shared" si="155"/>
        <v>10-19</v>
      </c>
    </row>
    <row r="2494" spans="1:25" x14ac:dyDescent="0.25">
      <c r="A2494" s="2">
        <v>2773</v>
      </c>
      <c r="B2494" s="2" t="s">
        <v>3110</v>
      </c>
      <c r="C2494" s="2">
        <v>47</v>
      </c>
      <c r="D2494" s="2" t="s">
        <v>26</v>
      </c>
      <c r="E2494" s="2" t="s">
        <v>27</v>
      </c>
      <c r="F2494" s="2" t="s">
        <v>1065</v>
      </c>
      <c r="G2494" s="5">
        <v>43212</v>
      </c>
      <c r="H2494" s="2">
        <v>5.77</v>
      </c>
      <c r="I2494" s="2">
        <f t="shared" ca="1" si="152"/>
        <v>6</v>
      </c>
      <c r="J2494" s="2" t="str">
        <f t="shared" ca="1" si="153"/>
        <v>5-10</v>
      </c>
      <c r="K2494" s="5"/>
      <c r="L2494" s="2" t="s">
        <v>48</v>
      </c>
      <c r="M2494" s="2" t="s">
        <v>39</v>
      </c>
      <c r="N2494" s="2">
        <v>2</v>
      </c>
      <c r="O2494" s="2" t="str" cm="1">
        <f t="array" ref="O2494">_xlfn.IFS(HRData[[#This Row],[Performance Rating]]=1,"Very Dissatisfied",HRData[[#This Row],[Performance Rating]]=2,"Dissatisfied",HRData[[#This Row],[Performance Rating]]=3,"Neutral",HRData[[#This Row],[Performance Rating]]=4,"Satisfied",HRData[[#This Row],[Performance Rating]]=5,"Very Satisfied")</f>
        <v>Dissatisfied</v>
      </c>
      <c r="P2494" s="7">
        <v>118026</v>
      </c>
      <c r="Q2494" s="7">
        <v>8143</v>
      </c>
      <c r="R2494" s="2">
        <v>5</v>
      </c>
      <c r="S2494" s="2">
        <v>3</v>
      </c>
      <c r="T2494" s="2">
        <v>4</v>
      </c>
      <c r="U2494" s="2">
        <v>3</v>
      </c>
      <c r="V2494" s="2" t="str" cm="1">
        <f t="array" ref="V2494">_xlfn.IFS(HRData[[#This Row],[Job Satisfaction Level]]=1,"Very Dissatisfied",HRData[[#This Row],[Job Satisfaction Level]]=2,"Dissatisfied",HRData[[#This Row],[Job Satisfaction Level]]=3,"Neutral",HRData[[#This Row],[Job Satisfaction Level]]=4,"Satisfied",HRData[[#This Row],[Job Satisfaction Level]]=5,"Very Satisfied")</f>
        <v>Neutral</v>
      </c>
      <c r="W2494" s="2" t="s">
        <v>45</v>
      </c>
      <c r="X2494" s="2" t="str">
        <f t="shared" si="154"/>
        <v>40-49</v>
      </c>
      <c r="Y2494" s="2" t="str">
        <f t="shared" si="155"/>
        <v>40-49</v>
      </c>
    </row>
    <row r="2495" spans="1:25" x14ac:dyDescent="0.25">
      <c r="A2495" s="2">
        <v>4368</v>
      </c>
      <c r="B2495" s="2" t="s">
        <v>3111</v>
      </c>
      <c r="C2495" s="2">
        <v>30</v>
      </c>
      <c r="D2495" s="2" t="s">
        <v>26</v>
      </c>
      <c r="E2495" s="2" t="s">
        <v>37</v>
      </c>
      <c r="F2495" s="2" t="s">
        <v>257</v>
      </c>
      <c r="G2495" s="5">
        <v>42288</v>
      </c>
      <c r="H2495" s="2">
        <v>8.3000000000000007</v>
      </c>
      <c r="I2495" s="2">
        <f t="shared" ca="1" si="152"/>
        <v>8</v>
      </c>
      <c r="J2495" s="2" t="str">
        <f t="shared" ca="1" si="153"/>
        <v>5-10</v>
      </c>
      <c r="K2495" s="5"/>
      <c r="L2495" s="2" t="s">
        <v>44</v>
      </c>
      <c r="M2495" s="2" t="s">
        <v>39</v>
      </c>
      <c r="N2495" s="2">
        <v>3</v>
      </c>
      <c r="O2495" s="2" t="str" cm="1">
        <f t="array" ref="O2495">_xlfn.IFS(HRData[[#This Row],[Performance Rating]]=1,"Very Dissatisfied",HRData[[#This Row],[Performance Rating]]=2,"Dissatisfied",HRData[[#This Row],[Performance Rating]]=3,"Neutral",HRData[[#This Row],[Performance Rating]]=4,"Satisfied",HRData[[#This Row],[Performance Rating]]=5,"Very Satisfied")</f>
        <v>Neutral</v>
      </c>
      <c r="P2495" s="7">
        <v>94624</v>
      </c>
      <c r="Q2495" s="7">
        <v>6047</v>
      </c>
      <c r="R2495" s="2">
        <v>7</v>
      </c>
      <c r="S2495" s="2">
        <v>0</v>
      </c>
      <c r="T2495" s="2">
        <v>3</v>
      </c>
      <c r="U2495" s="2">
        <v>1</v>
      </c>
      <c r="V2495" s="2" t="str" cm="1">
        <f t="array" ref="V24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95" s="2" t="s">
        <v>45</v>
      </c>
      <c r="X2495" s="2" t="str">
        <f t="shared" si="154"/>
        <v>30-39</v>
      </c>
      <c r="Y2495" s="2" t="str">
        <f t="shared" si="155"/>
        <v>30-39</v>
      </c>
    </row>
    <row r="2496" spans="1:25" x14ac:dyDescent="0.25">
      <c r="A2496" s="2">
        <v>9342</v>
      </c>
      <c r="B2496" s="2" t="s">
        <v>3112</v>
      </c>
      <c r="C2496" s="2">
        <v>58</v>
      </c>
      <c r="D2496" s="2" t="s">
        <v>26</v>
      </c>
      <c r="E2496" s="2" t="s">
        <v>27</v>
      </c>
      <c r="F2496" s="2" t="s">
        <v>218</v>
      </c>
      <c r="G2496" s="5">
        <v>43962</v>
      </c>
      <c r="H2496" s="2">
        <v>3.72</v>
      </c>
      <c r="I2496" s="2">
        <f t="shared" ca="1" si="152"/>
        <v>3</v>
      </c>
      <c r="J2496" s="2" t="str">
        <f t="shared" ca="1" si="153"/>
        <v>3-5</v>
      </c>
      <c r="K2496" s="5"/>
      <c r="L2496" s="2" t="s">
        <v>56</v>
      </c>
      <c r="M2496" s="2" t="s">
        <v>39</v>
      </c>
      <c r="N2496" s="2">
        <v>4</v>
      </c>
      <c r="O2496" s="2" t="str" cm="1">
        <f t="array" ref="O2496">_xlfn.IFS(HRData[[#This Row],[Performance Rating]]=1,"Very Dissatisfied",HRData[[#This Row],[Performance Rating]]=2,"Dissatisfied",HRData[[#This Row],[Performance Rating]]=3,"Neutral",HRData[[#This Row],[Performance Rating]]=4,"Satisfied",HRData[[#This Row],[Performance Rating]]=5,"Very Satisfied")</f>
        <v>Satisfied</v>
      </c>
      <c r="P2496" s="7">
        <v>133908</v>
      </c>
      <c r="Q2496" s="7">
        <v>66</v>
      </c>
      <c r="R2496" s="2">
        <v>10</v>
      </c>
      <c r="S2496" s="2">
        <v>3</v>
      </c>
      <c r="T2496" s="2">
        <v>3</v>
      </c>
      <c r="U2496" s="2">
        <v>1</v>
      </c>
      <c r="V2496" s="2" t="str" cm="1">
        <f t="array" ref="V24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96" s="2" t="s">
        <v>45</v>
      </c>
      <c r="X2496" s="2" t="str">
        <f t="shared" si="154"/>
        <v>50-59</v>
      </c>
      <c r="Y2496" s="2" t="str">
        <f t="shared" si="155"/>
        <v>50-59</v>
      </c>
    </row>
    <row r="2497" spans="1:25" x14ac:dyDescent="0.25">
      <c r="A2497" s="2">
        <v>9329</v>
      </c>
      <c r="B2497" s="2" t="s">
        <v>3113</v>
      </c>
      <c r="C2497" s="2">
        <v>58</v>
      </c>
      <c r="D2497" s="2" t="s">
        <v>26</v>
      </c>
      <c r="E2497" s="2" t="s">
        <v>37</v>
      </c>
      <c r="F2497" s="2" t="s">
        <v>553</v>
      </c>
      <c r="G2497" s="5">
        <v>43023</v>
      </c>
      <c r="H2497" s="2">
        <v>6.29</v>
      </c>
      <c r="I2497" s="2">
        <f t="shared" ca="1" si="152"/>
        <v>5</v>
      </c>
      <c r="J2497" s="2" t="str">
        <f t="shared" ca="1" si="153"/>
        <v>5-10</v>
      </c>
      <c r="K2497" s="5">
        <v>44957</v>
      </c>
      <c r="L2497" s="2" t="s">
        <v>29</v>
      </c>
      <c r="M2497" s="2" t="s">
        <v>30</v>
      </c>
      <c r="N2497" s="2">
        <v>4</v>
      </c>
      <c r="O2497" s="2" t="str" cm="1">
        <f t="array" ref="O2497">_xlfn.IFS(HRData[[#This Row],[Performance Rating]]=1,"Very Dissatisfied",HRData[[#This Row],[Performance Rating]]=2,"Dissatisfied",HRData[[#This Row],[Performance Rating]]=3,"Neutral",HRData[[#This Row],[Performance Rating]]=4,"Satisfied",HRData[[#This Row],[Performance Rating]]=5,"Very Satisfied")</f>
        <v>Satisfied</v>
      </c>
      <c r="P2497" s="7">
        <v>106849</v>
      </c>
      <c r="Q2497" s="7">
        <v>7034</v>
      </c>
      <c r="R2497" s="2">
        <v>6</v>
      </c>
      <c r="S2497" s="2">
        <v>9</v>
      </c>
      <c r="T2497" s="2">
        <v>2</v>
      </c>
      <c r="U2497" s="2">
        <v>1</v>
      </c>
      <c r="V2497" s="2" t="str" cm="1">
        <f t="array" ref="V24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497" s="2" t="s">
        <v>40</v>
      </c>
      <c r="X2497" s="2" t="str">
        <f t="shared" si="154"/>
        <v>50-59</v>
      </c>
      <c r="Y2497" s="2" t="str">
        <f t="shared" si="155"/>
        <v>50-59</v>
      </c>
    </row>
    <row r="2498" spans="1:25" x14ac:dyDescent="0.25">
      <c r="A2498" s="2">
        <v>1661</v>
      </c>
      <c r="B2498" s="2" t="s">
        <v>3114</v>
      </c>
      <c r="C2498" s="2">
        <v>44</v>
      </c>
      <c r="D2498" s="2" t="s">
        <v>33</v>
      </c>
      <c r="E2498" s="2" t="s">
        <v>27</v>
      </c>
      <c r="F2498" s="2" t="s">
        <v>1072</v>
      </c>
      <c r="G2498" s="5">
        <v>42768</v>
      </c>
      <c r="H2498" s="2">
        <v>6.99</v>
      </c>
      <c r="I2498" s="2">
        <f t="shared" ref="I2498:I2561" ca="1" si="156">DATEDIF(G2498,IF(ISBLANK(K2498), TODAY(), K2498), "y")</f>
        <v>2</v>
      </c>
      <c r="J2498" s="2" t="str">
        <f t="shared" ref="J2498:J2561" ca="1" si="157">IF(I2498=0, "New", IF(I2498&lt;1, "0-1", IF(I2498&lt;3, "1-3", IF(I2498&lt;5, "3-5", IF(I2498&lt;10, "5-10", "10+")))))</f>
        <v>1-3</v>
      </c>
      <c r="K2498" s="5">
        <v>43571</v>
      </c>
      <c r="L2498" s="2" t="s">
        <v>29</v>
      </c>
      <c r="M2498" s="2" t="s">
        <v>30</v>
      </c>
      <c r="N2498" s="2">
        <v>3</v>
      </c>
      <c r="O2498" s="2" t="str" cm="1">
        <f t="array" ref="O2498">_xlfn.IFS(HRData[[#This Row],[Performance Rating]]=1,"Very Dissatisfied",HRData[[#This Row],[Performance Rating]]=2,"Dissatisfied",HRData[[#This Row],[Performance Rating]]=3,"Neutral",HRData[[#This Row],[Performance Rating]]=4,"Satisfied",HRData[[#This Row],[Performance Rating]]=5,"Very Satisfied")</f>
        <v>Neutral</v>
      </c>
      <c r="P2498" s="7">
        <v>70554</v>
      </c>
      <c r="Q2498" s="7">
        <v>6969</v>
      </c>
      <c r="R2498" s="2">
        <v>12</v>
      </c>
      <c r="S2498" s="2">
        <v>8</v>
      </c>
      <c r="T2498" s="2">
        <v>7</v>
      </c>
      <c r="U2498" s="2">
        <v>3</v>
      </c>
      <c r="V2498" s="2" t="str" cm="1">
        <f t="array" ref="V2498">_xlfn.IFS(HRData[[#This Row],[Job Satisfaction Level]]=1,"Very Dissatisfied",HRData[[#This Row],[Job Satisfaction Level]]=2,"Dissatisfied",HRData[[#This Row],[Job Satisfaction Level]]=3,"Neutral",HRData[[#This Row],[Job Satisfaction Level]]=4,"Satisfied",HRData[[#This Row],[Job Satisfaction Level]]=5,"Very Satisfied")</f>
        <v>Neutral</v>
      </c>
      <c r="W2498" s="2" t="s">
        <v>31</v>
      </c>
      <c r="X2498" s="2" t="str">
        <f t="shared" ref="X2498:X2561" si="158">IF(C2498="", "", CONCATENATE(TEXT(FLOOR(C2498, 10), "0"), "-", TEXT(FLOOR(C2498, 10) + 9, "0")))</f>
        <v>40-49</v>
      </c>
      <c r="Y2498" s="2" t="str">
        <f t="shared" ref="Y2498:Y2561" si="159">IF(AND(C2498&gt;=0, C2498&lt;10), "0-9",
   IF(AND(C2498&gt;=10, C2498&lt;20), "10-19",
      IF(AND(C2498&gt;=20, C2498&lt;30), "20-29",
         IF(AND(C2498&gt;=30, C2498&lt;40), "30-39",
            IF(AND(C2498&gt;=40, C2498&lt;50), "40-49",
               IF(AND(C2498&gt;=50, C2498&lt;60), "50-59",
                  IF(AND(C2498&gt;=60, C2498&lt;70), "60-69",
                     IF(AND(C2498&gt;=70, C2498&lt;80), "70-79",
                        IF(AND(C2498&gt;=80, C2498&lt;90), "80-89",
                           IF(C2498&gt;=90, "90+", "Out of range"))))))))))</f>
        <v>40-49</v>
      </c>
    </row>
    <row r="2499" spans="1:25" x14ac:dyDescent="0.25">
      <c r="A2499" s="2">
        <v>4240</v>
      </c>
      <c r="B2499" s="2" t="s">
        <v>3115</v>
      </c>
      <c r="C2499" s="2">
        <v>45</v>
      </c>
      <c r="D2499" s="2" t="s">
        <v>33</v>
      </c>
      <c r="E2499" s="2" t="s">
        <v>37</v>
      </c>
      <c r="F2499" s="2" t="s">
        <v>1930</v>
      </c>
      <c r="G2499" s="5">
        <v>44618</v>
      </c>
      <c r="H2499" s="2">
        <v>1.92</v>
      </c>
      <c r="I2499" s="2">
        <f t="shared" ca="1" si="156"/>
        <v>2</v>
      </c>
      <c r="J2499" s="2" t="str">
        <f t="shared" ca="1" si="157"/>
        <v>1-3</v>
      </c>
      <c r="K2499" s="5"/>
      <c r="L2499" s="2" t="s">
        <v>56</v>
      </c>
      <c r="M2499" s="2" t="s">
        <v>39</v>
      </c>
      <c r="N2499" s="2">
        <v>2</v>
      </c>
      <c r="O2499" s="2" t="str" cm="1">
        <f t="array" ref="O2499">_xlfn.IFS(HRData[[#This Row],[Performance Rating]]=1,"Very Dissatisfied",HRData[[#This Row],[Performance Rating]]=2,"Dissatisfied",HRData[[#This Row],[Performance Rating]]=3,"Neutral",HRData[[#This Row],[Performance Rating]]=4,"Satisfied",HRData[[#This Row],[Performance Rating]]=5,"Very Satisfied")</f>
        <v>Dissatisfied</v>
      </c>
      <c r="P2499" s="7">
        <v>54241</v>
      </c>
      <c r="Q2499" s="7">
        <v>3606</v>
      </c>
      <c r="R2499" s="2">
        <v>12</v>
      </c>
      <c r="S2499" s="2">
        <v>5</v>
      </c>
      <c r="T2499" s="2">
        <v>4</v>
      </c>
      <c r="U2499" s="2">
        <v>5</v>
      </c>
      <c r="V2499" s="2" t="str" cm="1">
        <f t="array" ref="V2499">_xlfn.IFS(HRData[[#This Row],[Job Satisfaction Level]]=1,"Very Dissatisfied",HRData[[#This Row],[Job Satisfaction Level]]=2,"Dissatisfied",HRData[[#This Row],[Job Satisfaction Level]]=3,"Neutral",HRData[[#This Row],[Job Satisfaction Level]]=4,"Satisfied",HRData[[#This Row],[Job Satisfaction Level]]=5,"Very Satisfied")</f>
        <v>Very Satisfied</v>
      </c>
      <c r="W2499" s="2" t="s">
        <v>45</v>
      </c>
      <c r="X2499" s="2" t="str">
        <f t="shared" si="158"/>
        <v>40-49</v>
      </c>
      <c r="Y2499" s="2" t="str">
        <f t="shared" si="159"/>
        <v>40-49</v>
      </c>
    </row>
    <row r="2500" spans="1:25" x14ac:dyDescent="0.25">
      <c r="A2500" s="2">
        <v>4837</v>
      </c>
      <c r="B2500" s="2" t="s">
        <v>3116</v>
      </c>
      <c r="C2500" s="2">
        <v>32</v>
      </c>
      <c r="D2500" s="2" t="s">
        <v>217</v>
      </c>
      <c r="E2500" s="2" t="s">
        <v>27</v>
      </c>
      <c r="F2500" s="2" t="s">
        <v>865</v>
      </c>
      <c r="G2500" s="5">
        <v>44731</v>
      </c>
      <c r="H2500" s="2">
        <v>1.61</v>
      </c>
      <c r="I2500" s="2">
        <f t="shared" ca="1" si="156"/>
        <v>0</v>
      </c>
      <c r="J2500" s="2" t="str">
        <f t="shared" ca="1" si="157"/>
        <v>New</v>
      </c>
      <c r="K2500" s="5">
        <v>44971</v>
      </c>
      <c r="L2500" s="2" t="s">
        <v>48</v>
      </c>
      <c r="M2500" s="2" t="s">
        <v>30</v>
      </c>
      <c r="N2500" s="2">
        <v>2</v>
      </c>
      <c r="O2500" s="2" t="str" cm="1">
        <f t="array" ref="O2500">_xlfn.IFS(HRData[[#This Row],[Performance Rating]]=1,"Very Dissatisfied",HRData[[#This Row],[Performance Rating]]=2,"Dissatisfied",HRData[[#This Row],[Performance Rating]]=3,"Neutral",HRData[[#This Row],[Performance Rating]]=4,"Satisfied",HRData[[#This Row],[Performance Rating]]=5,"Very Satisfied")</f>
        <v>Dissatisfied</v>
      </c>
      <c r="P2500" s="7">
        <v>47407</v>
      </c>
      <c r="Q2500" s="7">
        <v>435</v>
      </c>
      <c r="R2500" s="2">
        <v>17</v>
      </c>
      <c r="S2500" s="2">
        <v>7</v>
      </c>
      <c r="T2500" s="2">
        <v>3</v>
      </c>
      <c r="U2500" s="2">
        <v>4</v>
      </c>
      <c r="V2500" s="2" t="str" cm="1">
        <f t="array" ref="V2500">_xlfn.IFS(HRData[[#This Row],[Job Satisfaction Level]]=1,"Very Dissatisfied",HRData[[#This Row],[Job Satisfaction Level]]=2,"Dissatisfied",HRData[[#This Row],[Job Satisfaction Level]]=3,"Neutral",HRData[[#This Row],[Job Satisfaction Level]]=4,"Satisfied",HRData[[#This Row],[Job Satisfaction Level]]=5,"Very Satisfied")</f>
        <v>Satisfied</v>
      </c>
      <c r="W2500" s="2" t="s">
        <v>31</v>
      </c>
      <c r="X2500" s="2" t="str">
        <f t="shared" si="158"/>
        <v>30-39</v>
      </c>
      <c r="Y2500" s="2" t="str">
        <f t="shared" si="159"/>
        <v>30-39</v>
      </c>
    </row>
    <row r="2501" spans="1:25" x14ac:dyDescent="0.25">
      <c r="A2501" s="2">
        <v>5821</v>
      </c>
      <c r="B2501" s="2" t="s">
        <v>1989</v>
      </c>
      <c r="C2501" s="2">
        <v>55</v>
      </c>
      <c r="D2501" s="2" t="s">
        <v>26</v>
      </c>
      <c r="E2501" s="2" t="s">
        <v>37</v>
      </c>
      <c r="F2501" s="2" t="s">
        <v>925</v>
      </c>
      <c r="G2501" s="5">
        <v>42798</v>
      </c>
      <c r="H2501" s="2">
        <v>6.91</v>
      </c>
      <c r="I2501" s="2">
        <f t="shared" ca="1" si="156"/>
        <v>7</v>
      </c>
      <c r="J2501" s="2" t="str">
        <f t="shared" ca="1" si="157"/>
        <v>5-10</v>
      </c>
      <c r="K2501" s="5"/>
      <c r="L2501" s="2" t="s">
        <v>29</v>
      </c>
      <c r="M2501" s="2" t="s">
        <v>39</v>
      </c>
      <c r="N2501" s="2">
        <v>1</v>
      </c>
      <c r="O2501" s="2" t="str" cm="1">
        <f t="array" ref="O2501">_xlfn.IFS(HRData[[#This Row],[Performance Rating]]=1,"Very Dissatisfied",HRData[[#This Row],[Performance Rating]]=2,"Dissatisfied",HRData[[#This Row],[Performance Rating]]=3,"Neutral",HRData[[#This Row],[Performance Rating]]=4,"Satisfied",HRData[[#This Row],[Performance Rating]]=5,"Very Satisfied")</f>
        <v>Very Dissatisfied</v>
      </c>
      <c r="P2501" s="7">
        <v>107538</v>
      </c>
      <c r="Q2501" s="7">
        <v>7324</v>
      </c>
      <c r="R2501" s="2">
        <v>14</v>
      </c>
      <c r="S2501" s="2">
        <v>6</v>
      </c>
      <c r="T2501" s="2">
        <v>3</v>
      </c>
      <c r="U2501" s="2">
        <v>1</v>
      </c>
      <c r="V2501" s="2" t="str" cm="1">
        <f t="array" ref="V25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01" s="2" t="s">
        <v>45</v>
      </c>
      <c r="X2501" s="2" t="str">
        <f t="shared" si="158"/>
        <v>50-59</v>
      </c>
      <c r="Y2501" s="2" t="str">
        <f t="shared" si="159"/>
        <v>50-59</v>
      </c>
    </row>
    <row r="2502" spans="1:25" x14ac:dyDescent="0.25">
      <c r="A2502" s="2">
        <v>3498</v>
      </c>
      <c r="B2502" s="2" t="s">
        <v>3117</v>
      </c>
      <c r="C2502" s="2">
        <v>22</v>
      </c>
      <c r="D2502" s="2" t="s">
        <v>33</v>
      </c>
      <c r="E2502" s="2" t="s">
        <v>27</v>
      </c>
      <c r="F2502" s="2" t="s">
        <v>839</v>
      </c>
      <c r="G2502" s="5">
        <v>43388</v>
      </c>
      <c r="H2502" s="2">
        <v>5.29</v>
      </c>
      <c r="I2502" s="2">
        <f t="shared" ca="1" si="156"/>
        <v>1</v>
      </c>
      <c r="J2502" s="2" t="str">
        <f t="shared" ca="1" si="157"/>
        <v>1-3</v>
      </c>
      <c r="K2502" s="5">
        <v>43942</v>
      </c>
      <c r="L2502" s="2" t="s">
        <v>44</v>
      </c>
      <c r="M2502" s="2" t="s">
        <v>30</v>
      </c>
      <c r="N2502" s="2">
        <v>1</v>
      </c>
      <c r="O2502" s="2" t="str" cm="1">
        <f t="array" ref="O2502">_xlfn.IFS(HRData[[#This Row],[Performance Rating]]=1,"Very Dissatisfied",HRData[[#This Row],[Performance Rating]]=2,"Dissatisfied",HRData[[#This Row],[Performance Rating]]=3,"Neutral",HRData[[#This Row],[Performance Rating]]=4,"Satisfied",HRData[[#This Row],[Performance Rating]]=5,"Very Satisfied")</f>
        <v>Very Dissatisfied</v>
      </c>
      <c r="P2502" s="7">
        <v>127190</v>
      </c>
      <c r="Q2502" s="7">
        <v>5504</v>
      </c>
      <c r="R2502" s="2">
        <v>18</v>
      </c>
      <c r="S2502" s="2">
        <v>9</v>
      </c>
      <c r="T2502" s="2">
        <v>7</v>
      </c>
      <c r="U2502" s="2">
        <v>3</v>
      </c>
      <c r="V2502" s="2" t="str" cm="1">
        <f t="array" ref="V2502">_xlfn.IFS(HRData[[#This Row],[Job Satisfaction Level]]=1,"Very Dissatisfied",HRData[[#This Row],[Job Satisfaction Level]]=2,"Dissatisfied",HRData[[#This Row],[Job Satisfaction Level]]=3,"Neutral",HRData[[#This Row],[Job Satisfaction Level]]=4,"Satisfied",HRData[[#This Row],[Job Satisfaction Level]]=5,"Very Satisfied")</f>
        <v>Neutral</v>
      </c>
      <c r="W2502" s="2" t="s">
        <v>31</v>
      </c>
      <c r="X2502" s="2" t="str">
        <f t="shared" si="158"/>
        <v>20-29</v>
      </c>
      <c r="Y2502" s="2" t="str">
        <f t="shared" si="159"/>
        <v>20-29</v>
      </c>
    </row>
    <row r="2503" spans="1:25" x14ac:dyDescent="0.25">
      <c r="A2503" s="2">
        <v>1732</v>
      </c>
      <c r="B2503" s="2" t="s">
        <v>3118</v>
      </c>
      <c r="C2503" s="2">
        <v>61</v>
      </c>
      <c r="D2503" s="2" t="s">
        <v>26</v>
      </c>
      <c r="E2503" s="2" t="s">
        <v>37</v>
      </c>
      <c r="F2503" s="2" t="s">
        <v>455</v>
      </c>
      <c r="G2503" s="5">
        <v>45082</v>
      </c>
      <c r="H2503" s="2">
        <v>0.65</v>
      </c>
      <c r="I2503" s="2">
        <f t="shared" ca="1" si="156"/>
        <v>0</v>
      </c>
      <c r="J2503" s="2" t="str">
        <f t="shared" ca="1" si="157"/>
        <v>New</v>
      </c>
      <c r="K2503" s="5"/>
      <c r="L2503" s="2" t="s">
        <v>48</v>
      </c>
      <c r="M2503" s="2" t="s">
        <v>39</v>
      </c>
      <c r="N2503" s="2">
        <v>5</v>
      </c>
      <c r="O2503" s="2" t="str" cm="1">
        <f t="array" ref="O2503">_xlfn.IFS(HRData[[#This Row],[Performance Rating]]=1,"Very Dissatisfied",HRData[[#This Row],[Performance Rating]]=2,"Dissatisfied",HRData[[#This Row],[Performance Rating]]=3,"Neutral",HRData[[#This Row],[Performance Rating]]=4,"Satisfied",HRData[[#This Row],[Performance Rating]]=5,"Very Satisfied")</f>
        <v>Very Satisfied</v>
      </c>
      <c r="P2503" s="7">
        <v>144259</v>
      </c>
      <c r="Q2503" s="7">
        <v>9917</v>
      </c>
      <c r="R2503" s="2">
        <v>19</v>
      </c>
      <c r="S2503" s="2">
        <v>3</v>
      </c>
      <c r="T2503" s="2">
        <v>6</v>
      </c>
      <c r="U2503" s="2">
        <v>4</v>
      </c>
      <c r="V2503" s="2" t="str" cm="1">
        <f t="array" ref="V2503">_xlfn.IFS(HRData[[#This Row],[Job Satisfaction Level]]=1,"Very Dissatisfied",HRData[[#This Row],[Job Satisfaction Level]]=2,"Dissatisfied",HRData[[#This Row],[Job Satisfaction Level]]=3,"Neutral",HRData[[#This Row],[Job Satisfaction Level]]=4,"Satisfied",HRData[[#This Row],[Job Satisfaction Level]]=5,"Very Satisfied")</f>
        <v>Satisfied</v>
      </c>
      <c r="W2503" s="2" t="s">
        <v>40</v>
      </c>
      <c r="X2503" s="2" t="str">
        <f t="shared" si="158"/>
        <v>60-69</v>
      </c>
      <c r="Y2503" s="2" t="str">
        <f t="shared" si="159"/>
        <v>60-69</v>
      </c>
    </row>
    <row r="2504" spans="1:25" x14ac:dyDescent="0.25">
      <c r="A2504" s="2">
        <v>1704</v>
      </c>
      <c r="B2504" s="2" t="s">
        <v>3119</v>
      </c>
      <c r="C2504" s="2">
        <v>49</v>
      </c>
      <c r="D2504" s="2" t="s">
        <v>33</v>
      </c>
      <c r="E2504" s="2" t="s">
        <v>27</v>
      </c>
      <c r="F2504" s="2" t="s">
        <v>651</v>
      </c>
      <c r="G2504" s="5">
        <v>45239</v>
      </c>
      <c r="H2504" s="2">
        <v>0.22</v>
      </c>
      <c r="I2504" s="2">
        <f t="shared" ca="1" si="156"/>
        <v>0</v>
      </c>
      <c r="J2504" s="2" t="str">
        <f t="shared" ca="1" si="157"/>
        <v>New</v>
      </c>
      <c r="K2504" s="5">
        <v>45302</v>
      </c>
      <c r="L2504" s="2" t="s">
        <v>48</v>
      </c>
      <c r="M2504" s="2" t="s">
        <v>30</v>
      </c>
      <c r="N2504" s="2">
        <v>2</v>
      </c>
      <c r="O2504" s="2" t="str" cm="1">
        <f t="array" ref="O2504">_xlfn.IFS(HRData[[#This Row],[Performance Rating]]=1,"Very Dissatisfied",HRData[[#This Row],[Performance Rating]]=2,"Dissatisfied",HRData[[#This Row],[Performance Rating]]=3,"Neutral",HRData[[#This Row],[Performance Rating]]=4,"Satisfied",HRData[[#This Row],[Performance Rating]]=5,"Very Satisfied")</f>
        <v>Dissatisfied</v>
      </c>
      <c r="P2504" s="7">
        <v>35648</v>
      </c>
      <c r="Q2504" s="7">
        <v>8510</v>
      </c>
      <c r="R2504" s="2">
        <v>12</v>
      </c>
      <c r="S2504" s="2">
        <v>4</v>
      </c>
      <c r="T2504" s="2">
        <v>3</v>
      </c>
      <c r="U2504" s="2">
        <v>3</v>
      </c>
      <c r="V2504" s="2" t="str" cm="1">
        <f t="array" ref="V2504">_xlfn.IFS(HRData[[#This Row],[Job Satisfaction Level]]=1,"Very Dissatisfied",HRData[[#This Row],[Job Satisfaction Level]]=2,"Dissatisfied",HRData[[#This Row],[Job Satisfaction Level]]=3,"Neutral",HRData[[#This Row],[Job Satisfaction Level]]=4,"Satisfied",HRData[[#This Row],[Job Satisfaction Level]]=5,"Very Satisfied")</f>
        <v>Neutral</v>
      </c>
      <c r="W2504" s="2" t="s">
        <v>40</v>
      </c>
      <c r="X2504" s="2" t="str">
        <f t="shared" si="158"/>
        <v>40-49</v>
      </c>
      <c r="Y2504" s="2" t="str">
        <f t="shared" si="159"/>
        <v>40-49</v>
      </c>
    </row>
    <row r="2505" spans="1:25" x14ac:dyDescent="0.25">
      <c r="A2505" s="2">
        <v>1188</v>
      </c>
      <c r="B2505" s="2" t="s">
        <v>3120</v>
      </c>
      <c r="C2505" s="2">
        <v>65</v>
      </c>
      <c r="D2505" s="2" t="s">
        <v>33</v>
      </c>
      <c r="E2505" s="2" t="s">
        <v>37</v>
      </c>
      <c r="F2505" s="2" t="s">
        <v>837</v>
      </c>
      <c r="G2505" s="5">
        <v>41769</v>
      </c>
      <c r="H2505" s="2">
        <v>9.73</v>
      </c>
      <c r="I2505" s="2">
        <f t="shared" ca="1" si="156"/>
        <v>9</v>
      </c>
      <c r="J2505" s="2" t="str">
        <f t="shared" ca="1" si="157"/>
        <v>5-10</v>
      </c>
      <c r="K2505" s="5"/>
      <c r="L2505" s="2" t="s">
        <v>56</v>
      </c>
      <c r="M2505" s="2" t="s">
        <v>39</v>
      </c>
      <c r="N2505" s="2">
        <v>3</v>
      </c>
      <c r="O2505" s="2" t="str" cm="1">
        <f t="array" ref="O2505">_xlfn.IFS(HRData[[#This Row],[Performance Rating]]=1,"Very Dissatisfied",HRData[[#This Row],[Performance Rating]]=2,"Dissatisfied",HRData[[#This Row],[Performance Rating]]=3,"Neutral",HRData[[#This Row],[Performance Rating]]=4,"Satisfied",HRData[[#This Row],[Performance Rating]]=5,"Very Satisfied")</f>
        <v>Neutral</v>
      </c>
      <c r="P2505" s="7">
        <v>53897</v>
      </c>
      <c r="Q2505" s="7">
        <v>1982</v>
      </c>
      <c r="R2505" s="2">
        <v>6</v>
      </c>
      <c r="S2505" s="2">
        <v>0</v>
      </c>
      <c r="T2505" s="2">
        <v>0</v>
      </c>
      <c r="U2505" s="2">
        <v>5</v>
      </c>
      <c r="V2505" s="2" t="str" cm="1">
        <f t="array" ref="V2505">_xlfn.IFS(HRData[[#This Row],[Job Satisfaction Level]]=1,"Very Dissatisfied",HRData[[#This Row],[Job Satisfaction Level]]=2,"Dissatisfied",HRData[[#This Row],[Job Satisfaction Level]]=3,"Neutral",HRData[[#This Row],[Job Satisfaction Level]]=4,"Satisfied",HRData[[#This Row],[Job Satisfaction Level]]=5,"Very Satisfied")</f>
        <v>Very Satisfied</v>
      </c>
      <c r="W2505" s="2" t="s">
        <v>31</v>
      </c>
      <c r="X2505" s="2" t="str">
        <f t="shared" si="158"/>
        <v>60-69</v>
      </c>
      <c r="Y2505" s="2" t="str">
        <f t="shared" si="159"/>
        <v>60-69</v>
      </c>
    </row>
    <row r="2506" spans="1:25" x14ac:dyDescent="0.25">
      <c r="A2506" s="2">
        <v>2067</v>
      </c>
      <c r="B2506" s="2" t="s">
        <v>3121</v>
      </c>
      <c r="C2506" s="2">
        <v>28</v>
      </c>
      <c r="D2506" s="2" t="s">
        <v>217</v>
      </c>
      <c r="E2506" s="2" t="s">
        <v>27</v>
      </c>
      <c r="F2506" s="2" t="s">
        <v>1969</v>
      </c>
      <c r="G2506" s="5">
        <v>44736</v>
      </c>
      <c r="H2506" s="2">
        <v>1.6</v>
      </c>
      <c r="I2506" s="2">
        <f t="shared" ca="1" si="156"/>
        <v>1</v>
      </c>
      <c r="J2506" s="2" t="str">
        <f t="shared" ca="1" si="157"/>
        <v>1-3</v>
      </c>
      <c r="K2506" s="5"/>
      <c r="L2506" s="2" t="s">
        <v>44</v>
      </c>
      <c r="M2506" s="2" t="s">
        <v>39</v>
      </c>
      <c r="N2506" s="2">
        <v>4</v>
      </c>
      <c r="O2506" s="2" t="str" cm="1">
        <f t="array" ref="O2506">_xlfn.IFS(HRData[[#This Row],[Performance Rating]]=1,"Very Dissatisfied",HRData[[#This Row],[Performance Rating]]=2,"Dissatisfied",HRData[[#This Row],[Performance Rating]]=3,"Neutral",HRData[[#This Row],[Performance Rating]]=4,"Satisfied",HRData[[#This Row],[Performance Rating]]=5,"Very Satisfied")</f>
        <v>Satisfied</v>
      </c>
      <c r="P2506" s="7">
        <v>96908</v>
      </c>
      <c r="Q2506" s="7">
        <v>9269</v>
      </c>
      <c r="R2506" s="2">
        <v>9</v>
      </c>
      <c r="S2506" s="2">
        <v>7</v>
      </c>
      <c r="T2506" s="2">
        <v>9</v>
      </c>
      <c r="U2506" s="2">
        <v>4</v>
      </c>
      <c r="V2506" s="2" t="str" cm="1">
        <f t="array" ref="V2506">_xlfn.IFS(HRData[[#This Row],[Job Satisfaction Level]]=1,"Very Dissatisfied",HRData[[#This Row],[Job Satisfaction Level]]=2,"Dissatisfied",HRData[[#This Row],[Job Satisfaction Level]]=3,"Neutral",HRData[[#This Row],[Job Satisfaction Level]]=4,"Satisfied",HRData[[#This Row],[Job Satisfaction Level]]=5,"Very Satisfied")</f>
        <v>Satisfied</v>
      </c>
      <c r="W2506" s="2" t="s">
        <v>31</v>
      </c>
      <c r="X2506" s="2" t="str">
        <f t="shared" si="158"/>
        <v>20-29</v>
      </c>
      <c r="Y2506" s="2" t="str">
        <f t="shared" si="159"/>
        <v>20-29</v>
      </c>
    </row>
    <row r="2507" spans="1:25" x14ac:dyDescent="0.25">
      <c r="A2507" s="2">
        <v>9292</v>
      </c>
      <c r="B2507" s="2" t="s">
        <v>3122</v>
      </c>
      <c r="C2507" s="2">
        <v>63</v>
      </c>
      <c r="D2507" s="2" t="s">
        <v>33</v>
      </c>
      <c r="E2507" s="2" t="s">
        <v>37</v>
      </c>
      <c r="F2507" s="2" t="s">
        <v>1461</v>
      </c>
      <c r="G2507" s="5">
        <v>41998</v>
      </c>
      <c r="H2507" s="2">
        <v>9.1</v>
      </c>
      <c r="I2507" s="2">
        <f t="shared" ca="1" si="156"/>
        <v>0</v>
      </c>
      <c r="J2507" s="2" t="str">
        <f t="shared" ca="1" si="157"/>
        <v>New</v>
      </c>
      <c r="K2507" s="5">
        <v>42060</v>
      </c>
      <c r="L2507" s="2" t="s">
        <v>56</v>
      </c>
      <c r="M2507" s="2" t="s">
        <v>30</v>
      </c>
      <c r="N2507" s="2">
        <v>5</v>
      </c>
      <c r="O2507" s="2" t="str" cm="1">
        <f t="array" ref="O2507">_xlfn.IFS(HRData[[#This Row],[Performance Rating]]=1,"Very Dissatisfied",HRData[[#This Row],[Performance Rating]]=2,"Dissatisfied",HRData[[#This Row],[Performance Rating]]=3,"Neutral",HRData[[#This Row],[Performance Rating]]=4,"Satisfied",HRData[[#This Row],[Performance Rating]]=5,"Very Satisfied")</f>
        <v>Very Satisfied</v>
      </c>
      <c r="P2507" s="7">
        <v>114853</v>
      </c>
      <c r="Q2507" s="7">
        <v>5846</v>
      </c>
      <c r="R2507" s="2">
        <v>20</v>
      </c>
      <c r="S2507" s="2">
        <v>5</v>
      </c>
      <c r="T2507" s="2">
        <v>4</v>
      </c>
      <c r="U2507" s="2">
        <v>2</v>
      </c>
      <c r="V2507" s="2" t="str" cm="1">
        <f t="array" ref="V2507">_xlfn.IFS(HRData[[#This Row],[Job Satisfaction Level]]=1,"Very Dissatisfied",HRData[[#This Row],[Job Satisfaction Level]]=2,"Dissatisfied",HRData[[#This Row],[Job Satisfaction Level]]=3,"Neutral",HRData[[#This Row],[Job Satisfaction Level]]=4,"Satisfied",HRData[[#This Row],[Job Satisfaction Level]]=5,"Very Satisfied")</f>
        <v>Dissatisfied</v>
      </c>
      <c r="W2507" s="2" t="s">
        <v>45</v>
      </c>
      <c r="X2507" s="2" t="str">
        <f t="shared" si="158"/>
        <v>60-69</v>
      </c>
      <c r="Y2507" s="2" t="str">
        <f t="shared" si="159"/>
        <v>60-69</v>
      </c>
    </row>
    <row r="2508" spans="1:25" x14ac:dyDescent="0.25">
      <c r="A2508" s="2">
        <v>4513</v>
      </c>
      <c r="B2508" s="2" t="s">
        <v>3123</v>
      </c>
      <c r="C2508" s="2">
        <v>22</v>
      </c>
      <c r="D2508" s="2" t="s">
        <v>217</v>
      </c>
      <c r="E2508" s="2" t="s">
        <v>27</v>
      </c>
      <c r="F2508" s="2" t="s">
        <v>1858</v>
      </c>
      <c r="G2508" s="5">
        <v>45238</v>
      </c>
      <c r="H2508" s="2">
        <v>0.22</v>
      </c>
      <c r="I2508" s="2">
        <f t="shared" ca="1" si="156"/>
        <v>0</v>
      </c>
      <c r="J2508" s="2" t="str">
        <f t="shared" ca="1" si="157"/>
        <v>New</v>
      </c>
      <c r="K2508" s="5"/>
      <c r="L2508" s="2" t="s">
        <v>29</v>
      </c>
      <c r="M2508" s="2" t="s">
        <v>39</v>
      </c>
      <c r="N2508" s="2">
        <v>5</v>
      </c>
      <c r="O2508" s="2" t="str" cm="1">
        <f t="array" ref="O2508">_xlfn.IFS(HRData[[#This Row],[Performance Rating]]=1,"Very Dissatisfied",HRData[[#This Row],[Performance Rating]]=2,"Dissatisfied",HRData[[#This Row],[Performance Rating]]=3,"Neutral",HRData[[#This Row],[Performance Rating]]=4,"Satisfied",HRData[[#This Row],[Performance Rating]]=5,"Very Satisfied")</f>
        <v>Very Satisfied</v>
      </c>
      <c r="P2508" s="7">
        <v>53869</v>
      </c>
      <c r="Q2508" s="7">
        <v>5151</v>
      </c>
      <c r="R2508" s="2">
        <v>8</v>
      </c>
      <c r="S2508" s="2">
        <v>1</v>
      </c>
      <c r="T2508" s="2">
        <v>5</v>
      </c>
      <c r="U2508" s="2">
        <v>4</v>
      </c>
      <c r="V2508" s="2" t="str" cm="1">
        <f t="array" ref="V2508">_xlfn.IFS(HRData[[#This Row],[Job Satisfaction Level]]=1,"Very Dissatisfied",HRData[[#This Row],[Job Satisfaction Level]]=2,"Dissatisfied",HRData[[#This Row],[Job Satisfaction Level]]=3,"Neutral",HRData[[#This Row],[Job Satisfaction Level]]=4,"Satisfied",HRData[[#This Row],[Job Satisfaction Level]]=5,"Very Satisfied")</f>
        <v>Satisfied</v>
      </c>
      <c r="W2508" s="2" t="s">
        <v>45</v>
      </c>
      <c r="X2508" s="2" t="str">
        <f t="shared" si="158"/>
        <v>20-29</v>
      </c>
      <c r="Y2508" s="2" t="str">
        <f t="shared" si="159"/>
        <v>20-29</v>
      </c>
    </row>
    <row r="2509" spans="1:25" x14ac:dyDescent="0.25">
      <c r="A2509" s="2">
        <v>3161</v>
      </c>
      <c r="B2509" s="2" t="s">
        <v>3124</v>
      </c>
      <c r="C2509" s="2">
        <v>39</v>
      </c>
      <c r="D2509" s="2" t="s">
        <v>26</v>
      </c>
      <c r="E2509" s="2" t="s">
        <v>37</v>
      </c>
      <c r="F2509" s="2" t="s">
        <v>737</v>
      </c>
      <c r="G2509" s="5">
        <v>44498</v>
      </c>
      <c r="H2509" s="2">
        <v>2.25</v>
      </c>
      <c r="I2509" s="2">
        <f t="shared" ca="1" si="156"/>
        <v>2</v>
      </c>
      <c r="J2509" s="2" t="str">
        <f t="shared" ca="1" si="157"/>
        <v>1-3</v>
      </c>
      <c r="K2509" s="5"/>
      <c r="L2509" s="2" t="s">
        <v>29</v>
      </c>
      <c r="M2509" s="2" t="s">
        <v>39</v>
      </c>
      <c r="N2509" s="2">
        <v>3</v>
      </c>
      <c r="O2509" s="2" t="str" cm="1">
        <f t="array" ref="O2509">_xlfn.IFS(HRData[[#This Row],[Performance Rating]]=1,"Very Dissatisfied",HRData[[#This Row],[Performance Rating]]=2,"Dissatisfied",HRData[[#This Row],[Performance Rating]]=3,"Neutral",HRData[[#This Row],[Performance Rating]]=4,"Satisfied",HRData[[#This Row],[Performance Rating]]=5,"Very Satisfied")</f>
        <v>Neutral</v>
      </c>
      <c r="P2509" s="7">
        <v>49593</v>
      </c>
      <c r="Q2509" s="7">
        <v>3214</v>
      </c>
      <c r="R2509" s="2">
        <v>1</v>
      </c>
      <c r="S2509" s="2">
        <v>7</v>
      </c>
      <c r="T2509" s="2">
        <v>0</v>
      </c>
      <c r="U2509" s="2">
        <v>1</v>
      </c>
      <c r="V2509" s="2" t="str" cm="1">
        <f t="array" ref="V25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09" s="2" t="s">
        <v>31</v>
      </c>
      <c r="X2509" s="2" t="str">
        <f t="shared" si="158"/>
        <v>30-39</v>
      </c>
      <c r="Y2509" s="2" t="str">
        <f t="shared" si="159"/>
        <v>30-39</v>
      </c>
    </row>
    <row r="2510" spans="1:25" x14ac:dyDescent="0.25">
      <c r="A2510" s="2">
        <v>2499</v>
      </c>
      <c r="B2510" s="2" t="s">
        <v>3125</v>
      </c>
      <c r="C2510" s="2">
        <v>44</v>
      </c>
      <c r="D2510" s="2" t="s">
        <v>217</v>
      </c>
      <c r="E2510" s="2" t="s">
        <v>27</v>
      </c>
      <c r="F2510" s="2" t="s">
        <v>551</v>
      </c>
      <c r="G2510" s="5">
        <v>44271</v>
      </c>
      <c r="H2510" s="2">
        <v>2.87</v>
      </c>
      <c r="I2510" s="2">
        <f t="shared" ca="1" si="156"/>
        <v>3</v>
      </c>
      <c r="J2510" s="2" t="str">
        <f t="shared" ca="1" si="157"/>
        <v>3-5</v>
      </c>
      <c r="K2510" s="5"/>
      <c r="L2510" s="2" t="s">
        <v>44</v>
      </c>
      <c r="M2510" s="2" t="s">
        <v>39</v>
      </c>
      <c r="N2510" s="2">
        <v>1</v>
      </c>
      <c r="O2510" s="2" t="str" cm="1">
        <f t="array" ref="O2510">_xlfn.IFS(HRData[[#This Row],[Performance Rating]]=1,"Very Dissatisfied",HRData[[#This Row],[Performance Rating]]=2,"Dissatisfied",HRData[[#This Row],[Performance Rating]]=3,"Neutral",HRData[[#This Row],[Performance Rating]]=4,"Satisfied",HRData[[#This Row],[Performance Rating]]=5,"Very Satisfied")</f>
        <v>Very Dissatisfied</v>
      </c>
      <c r="P2510" s="7">
        <v>134270</v>
      </c>
      <c r="Q2510" s="7">
        <v>2082</v>
      </c>
      <c r="R2510" s="2">
        <v>13</v>
      </c>
      <c r="S2510" s="2">
        <v>8</v>
      </c>
      <c r="T2510" s="2">
        <v>6</v>
      </c>
      <c r="U2510" s="2">
        <v>4</v>
      </c>
      <c r="V2510" s="2" t="str" cm="1">
        <f t="array" ref="V2510">_xlfn.IFS(HRData[[#This Row],[Job Satisfaction Level]]=1,"Very Dissatisfied",HRData[[#This Row],[Job Satisfaction Level]]=2,"Dissatisfied",HRData[[#This Row],[Job Satisfaction Level]]=3,"Neutral",HRData[[#This Row],[Job Satisfaction Level]]=4,"Satisfied",HRData[[#This Row],[Job Satisfaction Level]]=5,"Very Satisfied")</f>
        <v>Satisfied</v>
      </c>
      <c r="W2510" s="2" t="s">
        <v>40</v>
      </c>
      <c r="X2510" s="2" t="str">
        <f t="shared" si="158"/>
        <v>40-49</v>
      </c>
      <c r="Y2510" s="2" t="str">
        <f t="shared" si="159"/>
        <v>40-49</v>
      </c>
    </row>
    <row r="2511" spans="1:25" x14ac:dyDescent="0.25">
      <c r="A2511" s="2">
        <v>6301</v>
      </c>
      <c r="B2511" s="2" t="s">
        <v>3126</v>
      </c>
      <c r="C2511" s="2">
        <v>25</v>
      </c>
      <c r="D2511" s="2" t="s">
        <v>217</v>
      </c>
      <c r="E2511" s="2" t="s">
        <v>37</v>
      </c>
      <c r="F2511" s="2" t="s">
        <v>129</v>
      </c>
      <c r="G2511" s="5">
        <v>43503</v>
      </c>
      <c r="H2511" s="2">
        <v>4.9800000000000004</v>
      </c>
      <c r="I2511" s="2">
        <f t="shared" ca="1" si="156"/>
        <v>1</v>
      </c>
      <c r="J2511" s="2" t="str">
        <f t="shared" ca="1" si="157"/>
        <v>1-3</v>
      </c>
      <c r="K2511" s="5">
        <v>43897</v>
      </c>
      <c r="L2511" s="2" t="s">
        <v>56</v>
      </c>
      <c r="M2511" s="2" t="s">
        <v>30</v>
      </c>
      <c r="N2511" s="2">
        <v>1</v>
      </c>
      <c r="O2511" s="2" t="str" cm="1">
        <f t="array" ref="O2511">_xlfn.IFS(HRData[[#This Row],[Performance Rating]]=1,"Very Dissatisfied",HRData[[#This Row],[Performance Rating]]=2,"Dissatisfied",HRData[[#This Row],[Performance Rating]]=3,"Neutral",HRData[[#This Row],[Performance Rating]]=4,"Satisfied",HRData[[#This Row],[Performance Rating]]=5,"Very Satisfied")</f>
        <v>Very Dissatisfied</v>
      </c>
      <c r="P2511" s="7">
        <v>146731</v>
      </c>
      <c r="Q2511" s="7">
        <v>5675</v>
      </c>
      <c r="R2511" s="2">
        <v>11</v>
      </c>
      <c r="S2511" s="2">
        <v>6</v>
      </c>
      <c r="T2511" s="2">
        <v>7</v>
      </c>
      <c r="U2511" s="2">
        <v>4</v>
      </c>
      <c r="V2511" s="2" t="str" cm="1">
        <f t="array" ref="V2511">_xlfn.IFS(HRData[[#This Row],[Job Satisfaction Level]]=1,"Very Dissatisfied",HRData[[#This Row],[Job Satisfaction Level]]=2,"Dissatisfied",HRData[[#This Row],[Job Satisfaction Level]]=3,"Neutral",HRData[[#This Row],[Job Satisfaction Level]]=4,"Satisfied",HRData[[#This Row],[Job Satisfaction Level]]=5,"Very Satisfied")</f>
        <v>Satisfied</v>
      </c>
      <c r="W2511" s="2" t="s">
        <v>40</v>
      </c>
      <c r="X2511" s="2" t="str">
        <f t="shared" si="158"/>
        <v>20-29</v>
      </c>
      <c r="Y2511" s="2" t="str">
        <f t="shared" si="159"/>
        <v>20-29</v>
      </c>
    </row>
    <row r="2512" spans="1:25" x14ac:dyDescent="0.25">
      <c r="A2512" s="2">
        <v>2622</v>
      </c>
      <c r="B2512" s="2" t="s">
        <v>3127</v>
      </c>
      <c r="C2512" s="2">
        <v>38</v>
      </c>
      <c r="D2512" s="2" t="s">
        <v>26</v>
      </c>
      <c r="E2512" s="2" t="s">
        <v>27</v>
      </c>
      <c r="F2512" s="2" t="s">
        <v>564</v>
      </c>
      <c r="G2512" s="5">
        <v>42533</v>
      </c>
      <c r="H2512" s="2">
        <v>7.63</v>
      </c>
      <c r="I2512" s="2">
        <f t="shared" ca="1" si="156"/>
        <v>7</v>
      </c>
      <c r="J2512" s="2" t="str">
        <f t="shared" ca="1" si="157"/>
        <v>5-10</v>
      </c>
      <c r="K2512" s="5"/>
      <c r="L2512" s="2" t="s">
        <v>29</v>
      </c>
      <c r="M2512" s="2" t="s">
        <v>39</v>
      </c>
      <c r="N2512" s="2">
        <v>2</v>
      </c>
      <c r="O2512" s="2" t="str" cm="1">
        <f t="array" ref="O2512">_xlfn.IFS(HRData[[#This Row],[Performance Rating]]=1,"Very Dissatisfied",HRData[[#This Row],[Performance Rating]]=2,"Dissatisfied",HRData[[#This Row],[Performance Rating]]=3,"Neutral",HRData[[#This Row],[Performance Rating]]=4,"Satisfied",HRData[[#This Row],[Performance Rating]]=5,"Very Satisfied")</f>
        <v>Dissatisfied</v>
      </c>
      <c r="P2512" s="7">
        <v>59529</v>
      </c>
      <c r="Q2512" s="7">
        <v>5103</v>
      </c>
      <c r="R2512" s="2">
        <v>14</v>
      </c>
      <c r="S2512" s="2">
        <v>0</v>
      </c>
      <c r="T2512" s="2">
        <v>0</v>
      </c>
      <c r="U2512" s="2">
        <v>4</v>
      </c>
      <c r="V2512" s="2" t="str" cm="1">
        <f t="array" ref="V2512">_xlfn.IFS(HRData[[#This Row],[Job Satisfaction Level]]=1,"Very Dissatisfied",HRData[[#This Row],[Job Satisfaction Level]]=2,"Dissatisfied",HRData[[#This Row],[Job Satisfaction Level]]=3,"Neutral",HRData[[#This Row],[Job Satisfaction Level]]=4,"Satisfied",HRData[[#This Row],[Job Satisfaction Level]]=5,"Very Satisfied")</f>
        <v>Satisfied</v>
      </c>
      <c r="W2512" s="2" t="s">
        <v>31</v>
      </c>
      <c r="X2512" s="2" t="str">
        <f t="shared" si="158"/>
        <v>30-39</v>
      </c>
      <c r="Y2512" s="2" t="str">
        <f t="shared" si="159"/>
        <v>30-39</v>
      </c>
    </row>
    <row r="2513" spans="1:25" x14ac:dyDescent="0.25">
      <c r="A2513" s="2">
        <v>3995</v>
      </c>
      <c r="B2513" s="2" t="s">
        <v>1586</v>
      </c>
      <c r="C2513" s="2">
        <v>53</v>
      </c>
      <c r="D2513" s="2" t="s">
        <v>33</v>
      </c>
      <c r="E2513" s="2" t="s">
        <v>37</v>
      </c>
      <c r="F2513" s="2" t="s">
        <v>1229</v>
      </c>
      <c r="G2513" s="5">
        <v>44434</v>
      </c>
      <c r="H2513" s="2">
        <v>2.42</v>
      </c>
      <c r="I2513" s="2">
        <f t="shared" ca="1" si="156"/>
        <v>0</v>
      </c>
      <c r="J2513" s="2" t="str">
        <f t="shared" ca="1" si="157"/>
        <v>New</v>
      </c>
      <c r="K2513" s="5">
        <v>44783</v>
      </c>
      <c r="L2513" s="2" t="s">
        <v>29</v>
      </c>
      <c r="M2513" s="2" t="s">
        <v>30</v>
      </c>
      <c r="N2513" s="2">
        <v>1</v>
      </c>
      <c r="O2513" s="2" t="str" cm="1">
        <f t="array" ref="O2513">_xlfn.IFS(HRData[[#This Row],[Performance Rating]]=1,"Very Dissatisfied",HRData[[#This Row],[Performance Rating]]=2,"Dissatisfied",HRData[[#This Row],[Performance Rating]]=3,"Neutral",HRData[[#This Row],[Performance Rating]]=4,"Satisfied",HRData[[#This Row],[Performance Rating]]=5,"Very Satisfied")</f>
        <v>Very Dissatisfied</v>
      </c>
      <c r="P2513" s="7">
        <v>87169</v>
      </c>
      <c r="Q2513" s="7">
        <v>4282</v>
      </c>
      <c r="R2513" s="2">
        <v>2</v>
      </c>
      <c r="S2513" s="2">
        <v>3</v>
      </c>
      <c r="T2513" s="2">
        <v>6</v>
      </c>
      <c r="U2513" s="2">
        <v>2</v>
      </c>
      <c r="V2513" s="2" t="str" cm="1">
        <f t="array" ref="V2513">_xlfn.IFS(HRData[[#This Row],[Job Satisfaction Level]]=1,"Very Dissatisfied",HRData[[#This Row],[Job Satisfaction Level]]=2,"Dissatisfied",HRData[[#This Row],[Job Satisfaction Level]]=3,"Neutral",HRData[[#This Row],[Job Satisfaction Level]]=4,"Satisfied",HRData[[#This Row],[Job Satisfaction Level]]=5,"Very Satisfied")</f>
        <v>Dissatisfied</v>
      </c>
      <c r="W2513" s="2" t="s">
        <v>40</v>
      </c>
      <c r="X2513" s="2" t="str">
        <f t="shared" si="158"/>
        <v>50-59</v>
      </c>
      <c r="Y2513" s="2" t="str">
        <f t="shared" si="159"/>
        <v>50-59</v>
      </c>
    </row>
    <row r="2514" spans="1:25" x14ac:dyDescent="0.25">
      <c r="A2514" s="2">
        <v>7379</v>
      </c>
      <c r="B2514" s="2" t="s">
        <v>3128</v>
      </c>
      <c r="C2514" s="2">
        <v>22</v>
      </c>
      <c r="D2514" s="2" t="s">
        <v>217</v>
      </c>
      <c r="E2514" s="2" t="s">
        <v>27</v>
      </c>
      <c r="F2514" s="2" t="s">
        <v>2199</v>
      </c>
      <c r="G2514" s="5">
        <v>44209</v>
      </c>
      <c r="H2514" s="2">
        <v>3.04</v>
      </c>
      <c r="I2514" s="2">
        <f t="shared" ca="1" si="156"/>
        <v>2</v>
      </c>
      <c r="J2514" s="2" t="str">
        <f t="shared" ca="1" si="157"/>
        <v>1-3</v>
      </c>
      <c r="K2514" s="5">
        <v>44978</v>
      </c>
      <c r="L2514" s="2" t="s">
        <v>48</v>
      </c>
      <c r="M2514" s="2" t="s">
        <v>30</v>
      </c>
      <c r="N2514" s="2">
        <v>3</v>
      </c>
      <c r="O2514" s="2" t="str" cm="1">
        <f t="array" ref="O2514">_xlfn.IFS(HRData[[#This Row],[Performance Rating]]=1,"Very Dissatisfied",HRData[[#This Row],[Performance Rating]]=2,"Dissatisfied",HRData[[#This Row],[Performance Rating]]=3,"Neutral",HRData[[#This Row],[Performance Rating]]=4,"Satisfied",HRData[[#This Row],[Performance Rating]]=5,"Very Satisfied")</f>
        <v>Neutral</v>
      </c>
      <c r="P2514" s="7">
        <v>78159</v>
      </c>
      <c r="Q2514" s="7">
        <v>8678</v>
      </c>
      <c r="R2514" s="2">
        <v>10</v>
      </c>
      <c r="S2514" s="2">
        <v>2</v>
      </c>
      <c r="T2514" s="2">
        <v>4</v>
      </c>
      <c r="U2514" s="2">
        <v>5</v>
      </c>
      <c r="V2514" s="2" t="str" cm="1">
        <f t="array" ref="V2514">_xlfn.IFS(HRData[[#This Row],[Job Satisfaction Level]]=1,"Very Dissatisfied",HRData[[#This Row],[Job Satisfaction Level]]=2,"Dissatisfied",HRData[[#This Row],[Job Satisfaction Level]]=3,"Neutral",HRData[[#This Row],[Job Satisfaction Level]]=4,"Satisfied",HRData[[#This Row],[Job Satisfaction Level]]=5,"Very Satisfied")</f>
        <v>Very Satisfied</v>
      </c>
      <c r="W2514" s="2" t="s">
        <v>45</v>
      </c>
      <c r="X2514" s="2" t="str">
        <f t="shared" si="158"/>
        <v>20-29</v>
      </c>
      <c r="Y2514" s="2" t="str">
        <f t="shared" si="159"/>
        <v>20-29</v>
      </c>
    </row>
    <row r="2515" spans="1:25" x14ac:dyDescent="0.25">
      <c r="A2515" s="2">
        <v>4018</v>
      </c>
      <c r="B2515" s="2" t="s">
        <v>3129</v>
      </c>
      <c r="C2515" s="2">
        <v>32</v>
      </c>
      <c r="D2515" s="2" t="s">
        <v>33</v>
      </c>
      <c r="E2515" s="2" t="s">
        <v>37</v>
      </c>
      <c r="F2515" s="2" t="s">
        <v>377</v>
      </c>
      <c r="G2515" s="5">
        <v>43379</v>
      </c>
      <c r="H2515" s="2">
        <v>5.32</v>
      </c>
      <c r="I2515" s="2">
        <f t="shared" ca="1" si="156"/>
        <v>5</v>
      </c>
      <c r="J2515" s="2" t="str">
        <f t="shared" ca="1" si="157"/>
        <v>5-10</v>
      </c>
      <c r="K2515" s="5"/>
      <c r="L2515" s="2" t="s">
        <v>48</v>
      </c>
      <c r="M2515" s="2" t="s">
        <v>39</v>
      </c>
      <c r="N2515" s="2">
        <v>2</v>
      </c>
      <c r="O2515" s="2" t="str" cm="1">
        <f t="array" ref="O2515">_xlfn.IFS(HRData[[#This Row],[Performance Rating]]=1,"Very Dissatisfied",HRData[[#This Row],[Performance Rating]]=2,"Dissatisfied",HRData[[#This Row],[Performance Rating]]=3,"Neutral",HRData[[#This Row],[Performance Rating]]=4,"Satisfied",HRData[[#This Row],[Performance Rating]]=5,"Very Satisfied")</f>
        <v>Dissatisfied</v>
      </c>
      <c r="P2515" s="7">
        <v>64518</v>
      </c>
      <c r="Q2515" s="7">
        <v>6553</v>
      </c>
      <c r="R2515" s="2">
        <v>14</v>
      </c>
      <c r="S2515" s="2">
        <v>0</v>
      </c>
      <c r="T2515" s="2">
        <v>6</v>
      </c>
      <c r="U2515" s="2">
        <v>1</v>
      </c>
      <c r="V2515" s="2" t="str" cm="1">
        <f t="array" ref="V25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15" s="2" t="s">
        <v>31</v>
      </c>
      <c r="X2515" s="2" t="str">
        <f t="shared" si="158"/>
        <v>30-39</v>
      </c>
      <c r="Y2515" s="2" t="str">
        <f t="shared" si="159"/>
        <v>30-39</v>
      </c>
    </row>
    <row r="2516" spans="1:25" x14ac:dyDescent="0.25">
      <c r="A2516" s="2">
        <v>7562</v>
      </c>
      <c r="B2516" s="2" t="s">
        <v>3130</v>
      </c>
      <c r="C2516" s="2">
        <v>61</v>
      </c>
      <c r="D2516" s="2" t="s">
        <v>26</v>
      </c>
      <c r="E2516" s="2" t="s">
        <v>27</v>
      </c>
      <c r="F2516" s="2" t="s">
        <v>1232</v>
      </c>
      <c r="G2516" s="5">
        <v>43233</v>
      </c>
      <c r="H2516" s="2">
        <v>5.72</v>
      </c>
      <c r="I2516" s="2">
        <f t="shared" ca="1" si="156"/>
        <v>5</v>
      </c>
      <c r="J2516" s="2" t="str">
        <f t="shared" ca="1" si="157"/>
        <v>5-10</v>
      </c>
      <c r="K2516" s="5"/>
      <c r="L2516" s="2" t="s">
        <v>29</v>
      </c>
      <c r="M2516" s="2" t="s">
        <v>39</v>
      </c>
      <c r="N2516" s="2">
        <v>3</v>
      </c>
      <c r="O2516" s="2" t="str" cm="1">
        <f t="array" ref="O2516">_xlfn.IFS(HRData[[#This Row],[Performance Rating]]=1,"Very Dissatisfied",HRData[[#This Row],[Performance Rating]]=2,"Dissatisfied",HRData[[#This Row],[Performance Rating]]=3,"Neutral",HRData[[#This Row],[Performance Rating]]=4,"Satisfied",HRData[[#This Row],[Performance Rating]]=5,"Very Satisfied")</f>
        <v>Neutral</v>
      </c>
      <c r="P2516" s="7">
        <v>71037</v>
      </c>
      <c r="Q2516" s="7">
        <v>2306</v>
      </c>
      <c r="R2516" s="2">
        <v>14</v>
      </c>
      <c r="S2516" s="2">
        <v>8</v>
      </c>
      <c r="T2516" s="2">
        <v>1</v>
      </c>
      <c r="U2516" s="2">
        <v>5</v>
      </c>
      <c r="V2516" s="2" t="str" cm="1">
        <f t="array" ref="V2516">_xlfn.IFS(HRData[[#This Row],[Job Satisfaction Level]]=1,"Very Dissatisfied",HRData[[#This Row],[Job Satisfaction Level]]=2,"Dissatisfied",HRData[[#This Row],[Job Satisfaction Level]]=3,"Neutral",HRData[[#This Row],[Job Satisfaction Level]]=4,"Satisfied",HRData[[#This Row],[Job Satisfaction Level]]=5,"Very Satisfied")</f>
        <v>Very Satisfied</v>
      </c>
      <c r="W2516" s="2" t="s">
        <v>45</v>
      </c>
      <c r="X2516" s="2" t="str">
        <f t="shared" si="158"/>
        <v>60-69</v>
      </c>
      <c r="Y2516" s="2" t="str">
        <f t="shared" si="159"/>
        <v>60-69</v>
      </c>
    </row>
    <row r="2517" spans="1:25" x14ac:dyDescent="0.25">
      <c r="A2517" s="2">
        <v>3521</v>
      </c>
      <c r="B2517" s="2" t="s">
        <v>3131</v>
      </c>
      <c r="C2517" s="2">
        <v>41</v>
      </c>
      <c r="D2517" s="2" t="s">
        <v>33</v>
      </c>
      <c r="E2517" s="2" t="s">
        <v>37</v>
      </c>
      <c r="F2517" s="2" t="s">
        <v>1551</v>
      </c>
      <c r="G2517" s="5">
        <v>41770</v>
      </c>
      <c r="H2517" s="2">
        <v>9.7200000000000006</v>
      </c>
      <c r="I2517" s="2">
        <f t="shared" ca="1" si="156"/>
        <v>9</v>
      </c>
      <c r="J2517" s="2" t="str">
        <f t="shared" ca="1" si="157"/>
        <v>5-10</v>
      </c>
      <c r="K2517" s="5"/>
      <c r="L2517" s="2" t="s">
        <v>29</v>
      </c>
      <c r="M2517" s="2" t="s">
        <v>39</v>
      </c>
      <c r="N2517" s="2">
        <v>5</v>
      </c>
      <c r="O2517" s="2" t="str" cm="1">
        <f t="array" ref="O2517">_xlfn.IFS(HRData[[#This Row],[Performance Rating]]=1,"Very Dissatisfied",HRData[[#This Row],[Performance Rating]]=2,"Dissatisfied",HRData[[#This Row],[Performance Rating]]=3,"Neutral",HRData[[#This Row],[Performance Rating]]=4,"Satisfied",HRData[[#This Row],[Performance Rating]]=5,"Very Satisfied")</f>
        <v>Very Satisfied</v>
      </c>
      <c r="P2517" s="7">
        <v>56656</v>
      </c>
      <c r="Q2517" s="7">
        <v>7896</v>
      </c>
      <c r="R2517" s="2">
        <v>15</v>
      </c>
      <c r="S2517" s="2">
        <v>10</v>
      </c>
      <c r="T2517" s="2">
        <v>7</v>
      </c>
      <c r="U2517" s="2">
        <v>2</v>
      </c>
      <c r="V2517" s="2" t="str" cm="1">
        <f t="array" ref="V2517">_xlfn.IFS(HRData[[#This Row],[Job Satisfaction Level]]=1,"Very Dissatisfied",HRData[[#This Row],[Job Satisfaction Level]]=2,"Dissatisfied",HRData[[#This Row],[Job Satisfaction Level]]=3,"Neutral",HRData[[#This Row],[Job Satisfaction Level]]=4,"Satisfied",HRData[[#This Row],[Job Satisfaction Level]]=5,"Very Satisfied")</f>
        <v>Dissatisfied</v>
      </c>
      <c r="W2517" s="2" t="s">
        <v>45</v>
      </c>
      <c r="X2517" s="2" t="str">
        <f t="shared" si="158"/>
        <v>40-49</v>
      </c>
      <c r="Y2517" s="2" t="str">
        <f t="shared" si="159"/>
        <v>40-49</v>
      </c>
    </row>
    <row r="2518" spans="1:25" x14ac:dyDescent="0.25">
      <c r="A2518" s="2">
        <v>4066</v>
      </c>
      <c r="B2518" s="2" t="s">
        <v>3132</v>
      </c>
      <c r="C2518" s="2">
        <v>49</v>
      </c>
      <c r="D2518" s="2" t="s">
        <v>217</v>
      </c>
      <c r="E2518" s="2" t="s">
        <v>27</v>
      </c>
      <c r="F2518" s="2" t="s">
        <v>91</v>
      </c>
      <c r="G2518" s="5">
        <v>43293</v>
      </c>
      <c r="H2518" s="2">
        <v>5.55</v>
      </c>
      <c r="I2518" s="2">
        <f t="shared" ca="1" si="156"/>
        <v>5</v>
      </c>
      <c r="J2518" s="2" t="str">
        <f t="shared" ca="1" si="157"/>
        <v>5-10</v>
      </c>
      <c r="K2518" s="5"/>
      <c r="L2518" s="2" t="s">
        <v>29</v>
      </c>
      <c r="M2518" s="2" t="s">
        <v>39</v>
      </c>
      <c r="N2518" s="2">
        <v>1</v>
      </c>
      <c r="O2518" s="2" t="str" cm="1">
        <f t="array" ref="O2518">_xlfn.IFS(HRData[[#This Row],[Performance Rating]]=1,"Very Dissatisfied",HRData[[#This Row],[Performance Rating]]=2,"Dissatisfied",HRData[[#This Row],[Performance Rating]]=3,"Neutral",HRData[[#This Row],[Performance Rating]]=4,"Satisfied",HRData[[#This Row],[Performance Rating]]=5,"Very Satisfied")</f>
        <v>Very Dissatisfied</v>
      </c>
      <c r="P2518" s="7">
        <v>132226</v>
      </c>
      <c r="Q2518" s="7">
        <v>8963</v>
      </c>
      <c r="R2518" s="2">
        <v>10</v>
      </c>
      <c r="S2518" s="2">
        <v>6</v>
      </c>
      <c r="T2518" s="2">
        <v>9</v>
      </c>
      <c r="U2518" s="2">
        <v>2</v>
      </c>
      <c r="V2518" s="2" t="str" cm="1">
        <f t="array" ref="V2518">_xlfn.IFS(HRData[[#This Row],[Job Satisfaction Level]]=1,"Very Dissatisfied",HRData[[#This Row],[Job Satisfaction Level]]=2,"Dissatisfied",HRData[[#This Row],[Job Satisfaction Level]]=3,"Neutral",HRData[[#This Row],[Job Satisfaction Level]]=4,"Satisfied",HRData[[#This Row],[Job Satisfaction Level]]=5,"Very Satisfied")</f>
        <v>Dissatisfied</v>
      </c>
      <c r="W2518" s="2" t="s">
        <v>40</v>
      </c>
      <c r="X2518" s="2" t="str">
        <f t="shared" si="158"/>
        <v>40-49</v>
      </c>
      <c r="Y2518" s="2" t="str">
        <f t="shared" si="159"/>
        <v>40-49</v>
      </c>
    </row>
    <row r="2519" spans="1:25" x14ac:dyDescent="0.25">
      <c r="A2519" s="2">
        <v>7931</v>
      </c>
      <c r="B2519" s="2" t="s">
        <v>3133</v>
      </c>
      <c r="C2519" s="2">
        <v>52</v>
      </c>
      <c r="D2519" s="2" t="s">
        <v>217</v>
      </c>
      <c r="E2519" s="2" t="s">
        <v>37</v>
      </c>
      <c r="F2519" s="2" t="s">
        <v>1863</v>
      </c>
      <c r="G2519" s="5">
        <v>44849</v>
      </c>
      <c r="H2519" s="2">
        <v>1.29</v>
      </c>
      <c r="I2519" s="2">
        <f t="shared" ca="1" si="156"/>
        <v>1</v>
      </c>
      <c r="J2519" s="2" t="str">
        <f t="shared" ca="1" si="157"/>
        <v>1-3</v>
      </c>
      <c r="K2519" s="5"/>
      <c r="L2519" s="2" t="s">
        <v>44</v>
      </c>
      <c r="M2519" s="2" t="s">
        <v>39</v>
      </c>
      <c r="N2519" s="2">
        <v>5</v>
      </c>
      <c r="O2519" s="2" t="str" cm="1">
        <f t="array" ref="O2519">_xlfn.IFS(HRData[[#This Row],[Performance Rating]]=1,"Very Dissatisfied",HRData[[#This Row],[Performance Rating]]=2,"Dissatisfied",HRData[[#This Row],[Performance Rating]]=3,"Neutral",HRData[[#This Row],[Performance Rating]]=4,"Satisfied",HRData[[#This Row],[Performance Rating]]=5,"Very Satisfied")</f>
        <v>Very Satisfied</v>
      </c>
      <c r="P2519" s="7">
        <v>133699</v>
      </c>
      <c r="Q2519" s="7">
        <v>935</v>
      </c>
      <c r="R2519" s="2">
        <v>8</v>
      </c>
      <c r="S2519" s="2">
        <v>8</v>
      </c>
      <c r="T2519" s="2">
        <v>4</v>
      </c>
      <c r="U2519" s="2">
        <v>2</v>
      </c>
      <c r="V2519" s="2" t="str" cm="1">
        <f t="array" ref="V2519">_xlfn.IFS(HRData[[#This Row],[Job Satisfaction Level]]=1,"Very Dissatisfied",HRData[[#This Row],[Job Satisfaction Level]]=2,"Dissatisfied",HRData[[#This Row],[Job Satisfaction Level]]=3,"Neutral",HRData[[#This Row],[Job Satisfaction Level]]=4,"Satisfied",HRData[[#This Row],[Job Satisfaction Level]]=5,"Very Satisfied")</f>
        <v>Dissatisfied</v>
      </c>
      <c r="W2519" s="2" t="s">
        <v>45</v>
      </c>
      <c r="X2519" s="2" t="str">
        <f t="shared" si="158"/>
        <v>50-59</v>
      </c>
      <c r="Y2519" s="2" t="str">
        <f t="shared" si="159"/>
        <v>50-59</v>
      </c>
    </row>
    <row r="2520" spans="1:25" x14ac:dyDescent="0.25">
      <c r="A2520" s="2">
        <v>1845</v>
      </c>
      <c r="B2520" s="2" t="s">
        <v>3134</v>
      </c>
      <c r="C2520" s="2">
        <v>55</v>
      </c>
      <c r="D2520" s="2" t="s">
        <v>33</v>
      </c>
      <c r="E2520" s="2" t="s">
        <v>27</v>
      </c>
      <c r="F2520" s="2" t="s">
        <v>101</v>
      </c>
      <c r="G2520" s="5">
        <v>45207</v>
      </c>
      <c r="H2520" s="2">
        <v>0.31</v>
      </c>
      <c r="I2520" s="2">
        <f t="shared" ca="1" si="156"/>
        <v>0</v>
      </c>
      <c r="J2520" s="2" t="str">
        <f t="shared" ca="1" si="157"/>
        <v>New</v>
      </c>
      <c r="K2520" s="5"/>
      <c r="L2520" s="2" t="s">
        <v>44</v>
      </c>
      <c r="M2520" s="2" t="s">
        <v>39</v>
      </c>
      <c r="N2520" s="2">
        <v>1</v>
      </c>
      <c r="O2520" s="2" t="str" cm="1">
        <f t="array" ref="O2520">_xlfn.IFS(HRData[[#This Row],[Performance Rating]]=1,"Very Dissatisfied",HRData[[#This Row],[Performance Rating]]=2,"Dissatisfied",HRData[[#This Row],[Performance Rating]]=3,"Neutral",HRData[[#This Row],[Performance Rating]]=4,"Satisfied",HRData[[#This Row],[Performance Rating]]=5,"Very Satisfied")</f>
        <v>Very Dissatisfied</v>
      </c>
      <c r="P2520" s="7">
        <v>132865</v>
      </c>
      <c r="Q2520" s="7">
        <v>402</v>
      </c>
      <c r="R2520" s="2">
        <v>12</v>
      </c>
      <c r="S2520" s="2">
        <v>3</v>
      </c>
      <c r="T2520" s="2">
        <v>6</v>
      </c>
      <c r="U2520" s="2">
        <v>5</v>
      </c>
      <c r="V2520" s="2" t="str" cm="1">
        <f t="array" ref="V2520">_xlfn.IFS(HRData[[#This Row],[Job Satisfaction Level]]=1,"Very Dissatisfied",HRData[[#This Row],[Job Satisfaction Level]]=2,"Dissatisfied",HRData[[#This Row],[Job Satisfaction Level]]=3,"Neutral",HRData[[#This Row],[Job Satisfaction Level]]=4,"Satisfied",HRData[[#This Row],[Job Satisfaction Level]]=5,"Very Satisfied")</f>
        <v>Very Satisfied</v>
      </c>
      <c r="W2520" s="2" t="s">
        <v>31</v>
      </c>
      <c r="X2520" s="2" t="str">
        <f t="shared" si="158"/>
        <v>50-59</v>
      </c>
      <c r="Y2520" s="2" t="str">
        <f t="shared" si="159"/>
        <v>50-59</v>
      </c>
    </row>
    <row r="2521" spans="1:25" x14ac:dyDescent="0.25">
      <c r="A2521" s="2">
        <v>4432</v>
      </c>
      <c r="B2521" s="2" t="s">
        <v>3135</v>
      </c>
      <c r="C2521" s="2">
        <v>36</v>
      </c>
      <c r="D2521" s="2" t="s">
        <v>217</v>
      </c>
      <c r="E2521" s="2" t="s">
        <v>37</v>
      </c>
      <c r="F2521" s="2" t="s">
        <v>980</v>
      </c>
      <c r="G2521" s="5">
        <v>41974</v>
      </c>
      <c r="H2521" s="2">
        <v>9.16</v>
      </c>
      <c r="I2521" s="2">
        <f t="shared" ca="1" si="156"/>
        <v>5</v>
      </c>
      <c r="J2521" s="2" t="str">
        <f t="shared" ca="1" si="157"/>
        <v>5-10</v>
      </c>
      <c r="K2521" s="5">
        <v>43983</v>
      </c>
      <c r="L2521" s="2" t="s">
        <v>48</v>
      </c>
      <c r="M2521" s="2" t="s">
        <v>30</v>
      </c>
      <c r="N2521" s="2">
        <v>2</v>
      </c>
      <c r="O2521" s="2" t="str" cm="1">
        <f t="array" ref="O2521">_xlfn.IFS(HRData[[#This Row],[Performance Rating]]=1,"Very Dissatisfied",HRData[[#This Row],[Performance Rating]]=2,"Dissatisfied",HRData[[#This Row],[Performance Rating]]=3,"Neutral",HRData[[#This Row],[Performance Rating]]=4,"Satisfied",HRData[[#This Row],[Performance Rating]]=5,"Very Satisfied")</f>
        <v>Dissatisfied</v>
      </c>
      <c r="P2521" s="7">
        <v>105710</v>
      </c>
      <c r="Q2521" s="7">
        <v>136</v>
      </c>
      <c r="R2521" s="2">
        <v>5</v>
      </c>
      <c r="S2521" s="2">
        <v>7</v>
      </c>
      <c r="T2521" s="2">
        <v>6</v>
      </c>
      <c r="U2521" s="2">
        <v>1</v>
      </c>
      <c r="V2521" s="2" t="str" cm="1">
        <f t="array" ref="V25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21" s="2" t="s">
        <v>40</v>
      </c>
      <c r="X2521" s="2" t="str">
        <f t="shared" si="158"/>
        <v>30-39</v>
      </c>
      <c r="Y2521" s="2" t="str">
        <f t="shared" si="159"/>
        <v>30-39</v>
      </c>
    </row>
    <row r="2522" spans="1:25" x14ac:dyDescent="0.25">
      <c r="A2522" s="2">
        <v>6436</v>
      </c>
      <c r="B2522" s="2" t="s">
        <v>3136</v>
      </c>
      <c r="C2522" s="2">
        <v>26</v>
      </c>
      <c r="D2522" s="2" t="s">
        <v>217</v>
      </c>
      <c r="E2522" s="2" t="s">
        <v>27</v>
      </c>
      <c r="F2522" s="2" t="s">
        <v>1075</v>
      </c>
      <c r="G2522" s="5">
        <v>43407</v>
      </c>
      <c r="H2522" s="2">
        <v>5.24</v>
      </c>
      <c r="I2522" s="2">
        <f t="shared" ca="1" si="156"/>
        <v>5</v>
      </c>
      <c r="J2522" s="2" t="str">
        <f t="shared" ca="1" si="157"/>
        <v>5-10</v>
      </c>
      <c r="K2522" s="5"/>
      <c r="L2522" s="2" t="s">
        <v>56</v>
      </c>
      <c r="M2522" s="2" t="s">
        <v>39</v>
      </c>
      <c r="N2522" s="2">
        <v>5</v>
      </c>
      <c r="O2522" s="2" t="str" cm="1">
        <f t="array" ref="O2522">_xlfn.IFS(HRData[[#This Row],[Performance Rating]]=1,"Very Dissatisfied",HRData[[#This Row],[Performance Rating]]=2,"Dissatisfied",HRData[[#This Row],[Performance Rating]]=3,"Neutral",HRData[[#This Row],[Performance Rating]]=4,"Satisfied",HRData[[#This Row],[Performance Rating]]=5,"Very Satisfied")</f>
        <v>Very Satisfied</v>
      </c>
      <c r="P2522" s="7">
        <v>97969</v>
      </c>
      <c r="Q2522" s="7">
        <v>5723</v>
      </c>
      <c r="R2522" s="2">
        <v>19</v>
      </c>
      <c r="S2522" s="2">
        <v>9</v>
      </c>
      <c r="T2522" s="2">
        <v>1</v>
      </c>
      <c r="U2522" s="2">
        <v>5</v>
      </c>
      <c r="V2522" s="2" t="str" cm="1">
        <f t="array" ref="V2522">_xlfn.IFS(HRData[[#This Row],[Job Satisfaction Level]]=1,"Very Dissatisfied",HRData[[#This Row],[Job Satisfaction Level]]=2,"Dissatisfied",HRData[[#This Row],[Job Satisfaction Level]]=3,"Neutral",HRData[[#This Row],[Job Satisfaction Level]]=4,"Satisfied",HRData[[#This Row],[Job Satisfaction Level]]=5,"Very Satisfied")</f>
        <v>Very Satisfied</v>
      </c>
      <c r="W2522" s="2" t="s">
        <v>31</v>
      </c>
      <c r="X2522" s="2" t="str">
        <f t="shared" si="158"/>
        <v>20-29</v>
      </c>
      <c r="Y2522" s="2" t="str">
        <f t="shared" si="159"/>
        <v>20-29</v>
      </c>
    </row>
    <row r="2523" spans="1:25" x14ac:dyDescent="0.25">
      <c r="A2523" s="2">
        <v>4183</v>
      </c>
      <c r="B2523" s="2" t="s">
        <v>3137</v>
      </c>
      <c r="C2523" s="2">
        <v>55</v>
      </c>
      <c r="D2523" s="2" t="s">
        <v>33</v>
      </c>
      <c r="E2523" s="2" t="s">
        <v>37</v>
      </c>
      <c r="F2523" s="2" t="s">
        <v>541</v>
      </c>
      <c r="G2523" s="5">
        <v>41689</v>
      </c>
      <c r="H2523" s="2">
        <v>9.9499999999999993</v>
      </c>
      <c r="I2523" s="2">
        <f t="shared" ca="1" si="156"/>
        <v>10</v>
      </c>
      <c r="J2523" s="2" t="str">
        <f t="shared" ca="1" si="157"/>
        <v>10+</v>
      </c>
      <c r="K2523" s="5"/>
      <c r="L2523" s="2" t="s">
        <v>44</v>
      </c>
      <c r="M2523" s="2" t="s">
        <v>39</v>
      </c>
      <c r="N2523" s="2">
        <v>1</v>
      </c>
      <c r="O2523" s="2" t="str" cm="1">
        <f t="array" ref="O2523">_xlfn.IFS(HRData[[#This Row],[Performance Rating]]=1,"Very Dissatisfied",HRData[[#This Row],[Performance Rating]]=2,"Dissatisfied",HRData[[#This Row],[Performance Rating]]=3,"Neutral",HRData[[#This Row],[Performance Rating]]=4,"Satisfied",HRData[[#This Row],[Performance Rating]]=5,"Very Satisfied")</f>
        <v>Very Dissatisfied</v>
      </c>
      <c r="P2523" s="7">
        <v>38678</v>
      </c>
      <c r="Q2523" s="7">
        <v>4048</v>
      </c>
      <c r="R2523" s="2">
        <v>2</v>
      </c>
      <c r="S2523" s="2">
        <v>4</v>
      </c>
      <c r="T2523" s="2">
        <v>10</v>
      </c>
      <c r="U2523" s="2">
        <v>4</v>
      </c>
      <c r="V2523" s="2" t="str" cm="1">
        <f t="array" ref="V2523">_xlfn.IFS(HRData[[#This Row],[Job Satisfaction Level]]=1,"Very Dissatisfied",HRData[[#This Row],[Job Satisfaction Level]]=2,"Dissatisfied",HRData[[#This Row],[Job Satisfaction Level]]=3,"Neutral",HRData[[#This Row],[Job Satisfaction Level]]=4,"Satisfied",HRData[[#This Row],[Job Satisfaction Level]]=5,"Very Satisfied")</f>
        <v>Satisfied</v>
      </c>
      <c r="W2523" s="2" t="s">
        <v>40</v>
      </c>
      <c r="X2523" s="2" t="str">
        <f t="shared" si="158"/>
        <v>50-59</v>
      </c>
      <c r="Y2523" s="2" t="str">
        <f t="shared" si="159"/>
        <v>50-59</v>
      </c>
    </row>
    <row r="2524" spans="1:25" x14ac:dyDescent="0.25">
      <c r="A2524" s="2">
        <v>3108</v>
      </c>
      <c r="B2524" s="2" t="s">
        <v>3138</v>
      </c>
      <c r="C2524" s="2">
        <v>45</v>
      </c>
      <c r="D2524" s="2" t="s">
        <v>26</v>
      </c>
      <c r="E2524" s="2" t="s">
        <v>27</v>
      </c>
      <c r="F2524" s="2" t="s">
        <v>906</v>
      </c>
      <c r="G2524" s="5">
        <v>43371</v>
      </c>
      <c r="H2524" s="2">
        <v>5.34</v>
      </c>
      <c r="I2524" s="2">
        <f t="shared" ca="1" si="156"/>
        <v>5</v>
      </c>
      <c r="J2524" s="2" t="str">
        <f t="shared" ca="1" si="157"/>
        <v>5-10</v>
      </c>
      <c r="K2524" s="5"/>
      <c r="L2524" s="2" t="s">
        <v>29</v>
      </c>
      <c r="M2524" s="2" t="s">
        <v>39</v>
      </c>
      <c r="N2524" s="2">
        <v>3</v>
      </c>
      <c r="O2524" s="2" t="str" cm="1">
        <f t="array" ref="O2524">_xlfn.IFS(HRData[[#This Row],[Performance Rating]]=1,"Very Dissatisfied",HRData[[#This Row],[Performance Rating]]=2,"Dissatisfied",HRData[[#This Row],[Performance Rating]]=3,"Neutral",HRData[[#This Row],[Performance Rating]]=4,"Satisfied",HRData[[#This Row],[Performance Rating]]=5,"Very Satisfied")</f>
        <v>Neutral</v>
      </c>
      <c r="P2524" s="7">
        <v>43302</v>
      </c>
      <c r="Q2524" s="7">
        <v>3287</v>
      </c>
      <c r="R2524" s="2">
        <v>15</v>
      </c>
      <c r="S2524" s="2">
        <v>5</v>
      </c>
      <c r="T2524" s="2">
        <v>8</v>
      </c>
      <c r="U2524" s="2">
        <v>5</v>
      </c>
      <c r="V2524" s="2" t="str" cm="1">
        <f t="array" ref="V2524">_xlfn.IFS(HRData[[#This Row],[Job Satisfaction Level]]=1,"Very Dissatisfied",HRData[[#This Row],[Job Satisfaction Level]]=2,"Dissatisfied",HRData[[#This Row],[Job Satisfaction Level]]=3,"Neutral",HRData[[#This Row],[Job Satisfaction Level]]=4,"Satisfied",HRData[[#This Row],[Job Satisfaction Level]]=5,"Very Satisfied")</f>
        <v>Very Satisfied</v>
      </c>
      <c r="W2524" s="2" t="s">
        <v>40</v>
      </c>
      <c r="X2524" s="2" t="str">
        <f t="shared" si="158"/>
        <v>40-49</v>
      </c>
      <c r="Y2524" s="2" t="str">
        <f t="shared" si="159"/>
        <v>40-49</v>
      </c>
    </row>
    <row r="2525" spans="1:25" x14ac:dyDescent="0.25">
      <c r="A2525" s="2">
        <v>4603</v>
      </c>
      <c r="B2525" s="2" t="s">
        <v>3139</v>
      </c>
      <c r="C2525" s="2">
        <v>48</v>
      </c>
      <c r="D2525" s="2" t="s">
        <v>33</v>
      </c>
      <c r="E2525" s="2" t="s">
        <v>37</v>
      </c>
      <c r="F2525" s="2" t="s">
        <v>1444</v>
      </c>
      <c r="G2525" s="5">
        <v>42236</v>
      </c>
      <c r="H2525" s="2">
        <v>8.4499999999999993</v>
      </c>
      <c r="I2525" s="2">
        <f t="shared" ca="1" si="156"/>
        <v>2</v>
      </c>
      <c r="J2525" s="2" t="str">
        <f t="shared" ca="1" si="157"/>
        <v>1-3</v>
      </c>
      <c r="K2525" s="5">
        <v>42995</v>
      </c>
      <c r="L2525" s="2" t="s">
        <v>48</v>
      </c>
      <c r="M2525" s="2" t="s">
        <v>30</v>
      </c>
      <c r="N2525" s="2">
        <v>2</v>
      </c>
      <c r="O2525" s="2" t="str" cm="1">
        <f t="array" ref="O2525">_xlfn.IFS(HRData[[#This Row],[Performance Rating]]=1,"Very Dissatisfied",HRData[[#This Row],[Performance Rating]]=2,"Dissatisfied",HRData[[#This Row],[Performance Rating]]=3,"Neutral",HRData[[#This Row],[Performance Rating]]=4,"Satisfied",HRData[[#This Row],[Performance Rating]]=5,"Very Satisfied")</f>
        <v>Dissatisfied</v>
      </c>
      <c r="P2525" s="7">
        <v>37428</v>
      </c>
      <c r="Q2525" s="7">
        <v>2636</v>
      </c>
      <c r="R2525" s="2">
        <v>9</v>
      </c>
      <c r="S2525" s="2">
        <v>9</v>
      </c>
      <c r="T2525" s="2">
        <v>7</v>
      </c>
      <c r="U2525" s="2">
        <v>1</v>
      </c>
      <c r="V2525" s="2" t="str" cm="1">
        <f t="array" ref="V25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25" s="2" t="s">
        <v>45</v>
      </c>
      <c r="X2525" s="2" t="str">
        <f t="shared" si="158"/>
        <v>40-49</v>
      </c>
      <c r="Y2525" s="2" t="str">
        <f t="shared" si="159"/>
        <v>40-49</v>
      </c>
    </row>
    <row r="2526" spans="1:25" x14ac:dyDescent="0.25">
      <c r="A2526" s="2">
        <v>7764</v>
      </c>
      <c r="B2526" s="2" t="s">
        <v>3140</v>
      </c>
      <c r="C2526" s="2">
        <v>23</v>
      </c>
      <c r="D2526" s="2" t="s">
        <v>33</v>
      </c>
      <c r="E2526" s="2" t="s">
        <v>27</v>
      </c>
      <c r="F2526" s="2" t="s">
        <v>428</v>
      </c>
      <c r="G2526" s="5">
        <v>42304</v>
      </c>
      <c r="H2526" s="2">
        <v>8.26</v>
      </c>
      <c r="I2526" s="2">
        <f t="shared" ca="1" si="156"/>
        <v>8</v>
      </c>
      <c r="J2526" s="2" t="str">
        <f t="shared" ca="1" si="157"/>
        <v>5-10</v>
      </c>
      <c r="K2526" s="5"/>
      <c r="L2526" s="2" t="s">
        <v>48</v>
      </c>
      <c r="M2526" s="2" t="s">
        <v>39</v>
      </c>
      <c r="N2526" s="2">
        <v>5</v>
      </c>
      <c r="O2526" s="2" t="str" cm="1">
        <f t="array" ref="O2526">_xlfn.IFS(HRData[[#This Row],[Performance Rating]]=1,"Very Dissatisfied",HRData[[#This Row],[Performance Rating]]=2,"Dissatisfied",HRData[[#This Row],[Performance Rating]]=3,"Neutral",HRData[[#This Row],[Performance Rating]]=4,"Satisfied",HRData[[#This Row],[Performance Rating]]=5,"Very Satisfied")</f>
        <v>Very Satisfied</v>
      </c>
      <c r="P2526" s="7">
        <v>73011</v>
      </c>
      <c r="Q2526" s="7">
        <v>1574</v>
      </c>
      <c r="R2526" s="2">
        <v>7</v>
      </c>
      <c r="S2526" s="2">
        <v>3</v>
      </c>
      <c r="T2526" s="2">
        <v>9</v>
      </c>
      <c r="U2526" s="2">
        <v>1</v>
      </c>
      <c r="V2526" s="2" t="str" cm="1">
        <f t="array" ref="V25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26" s="2" t="s">
        <v>40</v>
      </c>
      <c r="X2526" s="2" t="str">
        <f t="shared" si="158"/>
        <v>20-29</v>
      </c>
      <c r="Y2526" s="2" t="str">
        <f t="shared" si="159"/>
        <v>20-29</v>
      </c>
    </row>
    <row r="2527" spans="1:25" x14ac:dyDescent="0.25">
      <c r="A2527" s="2">
        <v>2503</v>
      </c>
      <c r="B2527" s="2" t="s">
        <v>3141</v>
      </c>
      <c r="C2527" s="2">
        <v>23</v>
      </c>
      <c r="D2527" s="2" t="s">
        <v>33</v>
      </c>
      <c r="E2527" s="2" t="s">
        <v>37</v>
      </c>
      <c r="F2527" s="2" t="s">
        <v>937</v>
      </c>
      <c r="G2527" s="5">
        <v>42110</v>
      </c>
      <c r="H2527" s="2">
        <v>8.7899999999999991</v>
      </c>
      <c r="I2527" s="2">
        <f t="shared" ca="1" si="156"/>
        <v>9</v>
      </c>
      <c r="J2527" s="2" t="str">
        <f t="shared" ca="1" si="157"/>
        <v>5-10</v>
      </c>
      <c r="K2527" s="5"/>
      <c r="L2527" s="2" t="s">
        <v>56</v>
      </c>
      <c r="M2527" s="2" t="s">
        <v>39</v>
      </c>
      <c r="N2527" s="2">
        <v>5</v>
      </c>
      <c r="O2527" s="2" t="str" cm="1">
        <f t="array" ref="O2527">_xlfn.IFS(HRData[[#This Row],[Performance Rating]]=1,"Very Dissatisfied",HRData[[#This Row],[Performance Rating]]=2,"Dissatisfied",HRData[[#This Row],[Performance Rating]]=3,"Neutral",HRData[[#This Row],[Performance Rating]]=4,"Satisfied",HRData[[#This Row],[Performance Rating]]=5,"Very Satisfied")</f>
        <v>Very Satisfied</v>
      </c>
      <c r="P2527" s="7">
        <v>101790</v>
      </c>
      <c r="Q2527" s="7">
        <v>8544</v>
      </c>
      <c r="R2527" s="2">
        <v>5</v>
      </c>
      <c r="S2527" s="2">
        <v>0</v>
      </c>
      <c r="T2527" s="2">
        <v>8</v>
      </c>
      <c r="U2527" s="2">
        <v>4</v>
      </c>
      <c r="V2527" s="2" t="str" cm="1">
        <f t="array" ref="V2527">_xlfn.IFS(HRData[[#This Row],[Job Satisfaction Level]]=1,"Very Dissatisfied",HRData[[#This Row],[Job Satisfaction Level]]=2,"Dissatisfied",HRData[[#This Row],[Job Satisfaction Level]]=3,"Neutral",HRData[[#This Row],[Job Satisfaction Level]]=4,"Satisfied",HRData[[#This Row],[Job Satisfaction Level]]=5,"Very Satisfied")</f>
        <v>Satisfied</v>
      </c>
      <c r="W2527" s="2" t="s">
        <v>45</v>
      </c>
      <c r="X2527" s="2" t="str">
        <f t="shared" si="158"/>
        <v>20-29</v>
      </c>
      <c r="Y2527" s="2" t="str">
        <f t="shared" si="159"/>
        <v>20-29</v>
      </c>
    </row>
    <row r="2528" spans="1:25" x14ac:dyDescent="0.25">
      <c r="A2528" s="2">
        <v>4012</v>
      </c>
      <c r="B2528" s="2" t="s">
        <v>3142</v>
      </c>
      <c r="C2528" s="2">
        <v>57</v>
      </c>
      <c r="D2528" s="2" t="s">
        <v>217</v>
      </c>
      <c r="E2528" s="2" t="s">
        <v>27</v>
      </c>
      <c r="F2528" s="2" t="s">
        <v>2249</v>
      </c>
      <c r="G2528" s="5">
        <v>44609</v>
      </c>
      <c r="H2528" s="2">
        <v>1.95</v>
      </c>
      <c r="I2528" s="2">
        <f t="shared" ca="1" si="156"/>
        <v>1</v>
      </c>
      <c r="J2528" s="2" t="str">
        <f t="shared" ca="1" si="157"/>
        <v>1-3</v>
      </c>
      <c r="K2528" s="5">
        <v>45265</v>
      </c>
      <c r="L2528" s="2" t="s">
        <v>29</v>
      </c>
      <c r="M2528" s="2" t="s">
        <v>30</v>
      </c>
      <c r="N2528" s="2">
        <v>3</v>
      </c>
      <c r="O2528" s="2" t="str" cm="1">
        <f t="array" ref="O2528">_xlfn.IFS(HRData[[#This Row],[Performance Rating]]=1,"Very Dissatisfied",HRData[[#This Row],[Performance Rating]]=2,"Dissatisfied",HRData[[#This Row],[Performance Rating]]=3,"Neutral",HRData[[#This Row],[Performance Rating]]=4,"Satisfied",HRData[[#This Row],[Performance Rating]]=5,"Very Satisfied")</f>
        <v>Neutral</v>
      </c>
      <c r="P2528" s="7">
        <v>96820</v>
      </c>
      <c r="Q2528" s="7">
        <v>7774</v>
      </c>
      <c r="R2528" s="2">
        <v>19</v>
      </c>
      <c r="S2528" s="2">
        <v>8</v>
      </c>
      <c r="T2528" s="2">
        <v>5</v>
      </c>
      <c r="U2528" s="2">
        <v>3</v>
      </c>
      <c r="V2528" s="2" t="str" cm="1">
        <f t="array" ref="V2528">_xlfn.IFS(HRData[[#This Row],[Job Satisfaction Level]]=1,"Very Dissatisfied",HRData[[#This Row],[Job Satisfaction Level]]=2,"Dissatisfied",HRData[[#This Row],[Job Satisfaction Level]]=3,"Neutral",HRData[[#This Row],[Job Satisfaction Level]]=4,"Satisfied",HRData[[#This Row],[Job Satisfaction Level]]=5,"Very Satisfied")</f>
        <v>Neutral</v>
      </c>
      <c r="W2528" s="2" t="s">
        <v>45</v>
      </c>
      <c r="X2528" s="2" t="str">
        <f t="shared" si="158"/>
        <v>50-59</v>
      </c>
      <c r="Y2528" s="2" t="str">
        <f t="shared" si="159"/>
        <v>50-59</v>
      </c>
    </row>
    <row r="2529" spans="1:25" x14ac:dyDescent="0.25">
      <c r="A2529" s="2">
        <v>6676</v>
      </c>
      <c r="B2529" s="2" t="s">
        <v>3143</v>
      </c>
      <c r="C2529" s="2">
        <v>27</v>
      </c>
      <c r="D2529" s="2" t="s">
        <v>217</v>
      </c>
      <c r="E2529" s="2" t="s">
        <v>37</v>
      </c>
      <c r="F2529" s="2" t="s">
        <v>1622</v>
      </c>
      <c r="G2529" s="5">
        <v>43352</v>
      </c>
      <c r="H2529" s="2">
        <v>5.39</v>
      </c>
      <c r="I2529" s="2">
        <f t="shared" ca="1" si="156"/>
        <v>0</v>
      </c>
      <c r="J2529" s="2" t="str">
        <f t="shared" ca="1" si="157"/>
        <v>New</v>
      </c>
      <c r="K2529" s="5">
        <v>43601</v>
      </c>
      <c r="L2529" s="2" t="s">
        <v>56</v>
      </c>
      <c r="M2529" s="2" t="s">
        <v>30</v>
      </c>
      <c r="N2529" s="2">
        <v>5</v>
      </c>
      <c r="O2529" s="2" t="str" cm="1">
        <f t="array" ref="O2529">_xlfn.IFS(HRData[[#This Row],[Performance Rating]]=1,"Very Dissatisfied",HRData[[#This Row],[Performance Rating]]=2,"Dissatisfied",HRData[[#This Row],[Performance Rating]]=3,"Neutral",HRData[[#This Row],[Performance Rating]]=4,"Satisfied",HRData[[#This Row],[Performance Rating]]=5,"Very Satisfied")</f>
        <v>Very Satisfied</v>
      </c>
      <c r="P2529" s="7">
        <v>105354</v>
      </c>
      <c r="Q2529" s="7">
        <v>4495</v>
      </c>
      <c r="R2529" s="2">
        <v>3</v>
      </c>
      <c r="S2529" s="2">
        <v>10</v>
      </c>
      <c r="T2529" s="2">
        <v>7</v>
      </c>
      <c r="U2529" s="2">
        <v>4</v>
      </c>
      <c r="V2529" s="2" t="str" cm="1">
        <f t="array" ref="V2529">_xlfn.IFS(HRData[[#This Row],[Job Satisfaction Level]]=1,"Very Dissatisfied",HRData[[#This Row],[Job Satisfaction Level]]=2,"Dissatisfied",HRData[[#This Row],[Job Satisfaction Level]]=3,"Neutral",HRData[[#This Row],[Job Satisfaction Level]]=4,"Satisfied",HRData[[#This Row],[Job Satisfaction Level]]=5,"Very Satisfied")</f>
        <v>Satisfied</v>
      </c>
      <c r="W2529" s="2" t="s">
        <v>40</v>
      </c>
      <c r="X2529" s="2" t="str">
        <f t="shared" si="158"/>
        <v>20-29</v>
      </c>
      <c r="Y2529" s="2" t="str">
        <f t="shared" si="159"/>
        <v>20-29</v>
      </c>
    </row>
    <row r="2530" spans="1:25" x14ac:dyDescent="0.25">
      <c r="A2530" s="2">
        <v>7277</v>
      </c>
      <c r="B2530" s="2" t="s">
        <v>3144</v>
      </c>
      <c r="C2530" s="2">
        <v>45</v>
      </c>
      <c r="D2530" s="2" t="s">
        <v>217</v>
      </c>
      <c r="E2530" s="2" t="s">
        <v>27</v>
      </c>
      <c r="F2530" s="2" t="s">
        <v>1257</v>
      </c>
      <c r="G2530" s="5">
        <v>43009</v>
      </c>
      <c r="H2530" s="2">
        <v>6.33</v>
      </c>
      <c r="I2530" s="2">
        <f t="shared" ca="1" si="156"/>
        <v>2</v>
      </c>
      <c r="J2530" s="2" t="str">
        <f t="shared" ca="1" si="157"/>
        <v>1-3</v>
      </c>
      <c r="K2530" s="5">
        <v>44093</v>
      </c>
      <c r="L2530" s="2" t="s">
        <v>29</v>
      </c>
      <c r="M2530" s="2" t="s">
        <v>30</v>
      </c>
      <c r="N2530" s="2">
        <v>1</v>
      </c>
      <c r="O2530" s="2" t="str" cm="1">
        <f t="array" ref="O2530">_xlfn.IFS(HRData[[#This Row],[Performance Rating]]=1,"Very Dissatisfied",HRData[[#This Row],[Performance Rating]]=2,"Dissatisfied",HRData[[#This Row],[Performance Rating]]=3,"Neutral",HRData[[#This Row],[Performance Rating]]=4,"Satisfied",HRData[[#This Row],[Performance Rating]]=5,"Very Satisfied")</f>
        <v>Very Dissatisfied</v>
      </c>
      <c r="P2530" s="7">
        <v>38316</v>
      </c>
      <c r="Q2530" s="7">
        <v>7902</v>
      </c>
      <c r="R2530" s="2">
        <v>9</v>
      </c>
      <c r="S2530" s="2">
        <v>2</v>
      </c>
      <c r="T2530" s="2">
        <v>10</v>
      </c>
      <c r="U2530" s="2">
        <v>3</v>
      </c>
      <c r="V2530" s="2" t="str" cm="1">
        <f t="array" ref="V2530">_xlfn.IFS(HRData[[#This Row],[Job Satisfaction Level]]=1,"Very Dissatisfied",HRData[[#This Row],[Job Satisfaction Level]]=2,"Dissatisfied",HRData[[#This Row],[Job Satisfaction Level]]=3,"Neutral",HRData[[#This Row],[Job Satisfaction Level]]=4,"Satisfied",HRData[[#This Row],[Job Satisfaction Level]]=5,"Very Satisfied")</f>
        <v>Neutral</v>
      </c>
      <c r="W2530" s="2" t="s">
        <v>45</v>
      </c>
      <c r="X2530" s="2" t="str">
        <f t="shared" si="158"/>
        <v>40-49</v>
      </c>
      <c r="Y2530" s="2" t="str">
        <f t="shared" si="159"/>
        <v>40-49</v>
      </c>
    </row>
    <row r="2531" spans="1:25" x14ac:dyDescent="0.25">
      <c r="A2531" s="2">
        <v>9601</v>
      </c>
      <c r="B2531" s="2" t="s">
        <v>2539</v>
      </c>
      <c r="C2531" s="2">
        <v>38</v>
      </c>
      <c r="D2531" s="2" t="s">
        <v>33</v>
      </c>
      <c r="E2531" s="2" t="s">
        <v>37</v>
      </c>
      <c r="F2531" s="2" t="s">
        <v>1492</v>
      </c>
      <c r="G2531" s="5">
        <v>43371</v>
      </c>
      <c r="H2531" s="2">
        <v>5.34</v>
      </c>
      <c r="I2531" s="2">
        <f t="shared" ca="1" si="156"/>
        <v>1</v>
      </c>
      <c r="J2531" s="2" t="str">
        <f t="shared" ca="1" si="157"/>
        <v>1-3</v>
      </c>
      <c r="K2531" s="5">
        <v>43945</v>
      </c>
      <c r="L2531" s="2" t="s">
        <v>44</v>
      </c>
      <c r="M2531" s="2" t="s">
        <v>30</v>
      </c>
      <c r="N2531" s="2">
        <v>4</v>
      </c>
      <c r="O2531" s="2" t="str" cm="1">
        <f t="array" ref="O2531">_xlfn.IFS(HRData[[#This Row],[Performance Rating]]=1,"Very Dissatisfied",HRData[[#This Row],[Performance Rating]]=2,"Dissatisfied",HRData[[#This Row],[Performance Rating]]=3,"Neutral",HRData[[#This Row],[Performance Rating]]=4,"Satisfied",HRData[[#This Row],[Performance Rating]]=5,"Very Satisfied")</f>
        <v>Satisfied</v>
      </c>
      <c r="P2531" s="7">
        <v>85922</v>
      </c>
      <c r="Q2531" s="7">
        <v>1598</v>
      </c>
      <c r="R2531" s="2">
        <v>17</v>
      </c>
      <c r="S2531" s="2">
        <v>4</v>
      </c>
      <c r="T2531" s="2">
        <v>1</v>
      </c>
      <c r="U2531" s="2">
        <v>2</v>
      </c>
      <c r="V2531" s="2" t="str" cm="1">
        <f t="array" ref="V2531">_xlfn.IFS(HRData[[#This Row],[Job Satisfaction Level]]=1,"Very Dissatisfied",HRData[[#This Row],[Job Satisfaction Level]]=2,"Dissatisfied",HRData[[#This Row],[Job Satisfaction Level]]=3,"Neutral",HRData[[#This Row],[Job Satisfaction Level]]=4,"Satisfied",HRData[[#This Row],[Job Satisfaction Level]]=5,"Very Satisfied")</f>
        <v>Dissatisfied</v>
      </c>
      <c r="W2531" s="2" t="s">
        <v>40</v>
      </c>
      <c r="X2531" s="2" t="str">
        <f t="shared" si="158"/>
        <v>30-39</v>
      </c>
      <c r="Y2531" s="2" t="str">
        <f t="shared" si="159"/>
        <v>30-39</v>
      </c>
    </row>
    <row r="2532" spans="1:25" x14ac:dyDescent="0.25">
      <c r="A2532" s="2">
        <v>5589</v>
      </c>
      <c r="B2532" s="2" t="s">
        <v>3145</v>
      </c>
      <c r="C2532" s="2">
        <v>41</v>
      </c>
      <c r="D2532" s="2" t="s">
        <v>217</v>
      </c>
      <c r="E2532" s="2" t="s">
        <v>27</v>
      </c>
      <c r="F2532" s="2" t="s">
        <v>1429</v>
      </c>
      <c r="G2532" s="5">
        <v>42237</v>
      </c>
      <c r="H2532" s="2">
        <v>8.44</v>
      </c>
      <c r="I2532" s="2">
        <f t="shared" ca="1" si="156"/>
        <v>1</v>
      </c>
      <c r="J2532" s="2" t="str">
        <f t="shared" ca="1" si="157"/>
        <v>1-3</v>
      </c>
      <c r="K2532" s="5">
        <v>42918</v>
      </c>
      <c r="L2532" s="2" t="s">
        <v>29</v>
      </c>
      <c r="M2532" s="2" t="s">
        <v>30</v>
      </c>
      <c r="N2532" s="2">
        <v>4</v>
      </c>
      <c r="O2532" s="2" t="str" cm="1">
        <f t="array" ref="O2532">_xlfn.IFS(HRData[[#This Row],[Performance Rating]]=1,"Very Dissatisfied",HRData[[#This Row],[Performance Rating]]=2,"Dissatisfied",HRData[[#This Row],[Performance Rating]]=3,"Neutral",HRData[[#This Row],[Performance Rating]]=4,"Satisfied",HRData[[#This Row],[Performance Rating]]=5,"Very Satisfied")</f>
        <v>Satisfied</v>
      </c>
      <c r="P2532" s="7">
        <v>89415</v>
      </c>
      <c r="Q2532" s="7">
        <v>9626</v>
      </c>
      <c r="R2532" s="2">
        <v>20</v>
      </c>
      <c r="S2532" s="2">
        <v>8</v>
      </c>
      <c r="T2532" s="2">
        <v>2</v>
      </c>
      <c r="U2532" s="2">
        <v>3</v>
      </c>
      <c r="V2532" s="2" t="str" cm="1">
        <f t="array" ref="V2532">_xlfn.IFS(HRData[[#This Row],[Job Satisfaction Level]]=1,"Very Dissatisfied",HRData[[#This Row],[Job Satisfaction Level]]=2,"Dissatisfied",HRData[[#This Row],[Job Satisfaction Level]]=3,"Neutral",HRData[[#This Row],[Job Satisfaction Level]]=4,"Satisfied",HRData[[#This Row],[Job Satisfaction Level]]=5,"Very Satisfied")</f>
        <v>Neutral</v>
      </c>
      <c r="W2532" s="2" t="s">
        <v>31</v>
      </c>
      <c r="X2532" s="2" t="str">
        <f t="shared" si="158"/>
        <v>40-49</v>
      </c>
      <c r="Y2532" s="2" t="str">
        <f t="shared" si="159"/>
        <v>40-49</v>
      </c>
    </row>
    <row r="2533" spans="1:25" x14ac:dyDescent="0.25">
      <c r="A2533" s="2">
        <v>9740</v>
      </c>
      <c r="B2533" s="2" t="s">
        <v>3146</v>
      </c>
      <c r="C2533" s="2">
        <v>60</v>
      </c>
      <c r="D2533" s="2" t="s">
        <v>26</v>
      </c>
      <c r="E2533" s="2" t="s">
        <v>37</v>
      </c>
      <c r="F2533" s="2" t="s">
        <v>1290</v>
      </c>
      <c r="G2533" s="5">
        <v>42798</v>
      </c>
      <c r="H2533" s="2">
        <v>6.91</v>
      </c>
      <c r="I2533" s="2">
        <f t="shared" ca="1" si="156"/>
        <v>7</v>
      </c>
      <c r="J2533" s="2" t="str">
        <f t="shared" ca="1" si="157"/>
        <v>5-10</v>
      </c>
      <c r="K2533" s="5"/>
      <c r="L2533" s="2" t="s">
        <v>44</v>
      </c>
      <c r="M2533" s="2" t="s">
        <v>39</v>
      </c>
      <c r="N2533" s="2">
        <v>1</v>
      </c>
      <c r="O2533" s="2" t="str" cm="1">
        <f t="array" ref="O2533">_xlfn.IFS(HRData[[#This Row],[Performance Rating]]=1,"Very Dissatisfied",HRData[[#This Row],[Performance Rating]]=2,"Dissatisfied",HRData[[#This Row],[Performance Rating]]=3,"Neutral",HRData[[#This Row],[Performance Rating]]=4,"Satisfied",HRData[[#This Row],[Performance Rating]]=5,"Very Satisfied")</f>
        <v>Very Dissatisfied</v>
      </c>
      <c r="P2533" s="7">
        <v>149808</v>
      </c>
      <c r="Q2533" s="7">
        <v>2069</v>
      </c>
      <c r="R2533" s="2">
        <v>11</v>
      </c>
      <c r="S2533" s="2">
        <v>2</v>
      </c>
      <c r="T2533" s="2">
        <v>5</v>
      </c>
      <c r="U2533" s="2">
        <v>2</v>
      </c>
      <c r="V2533" s="2" t="str" cm="1">
        <f t="array" ref="V2533">_xlfn.IFS(HRData[[#This Row],[Job Satisfaction Level]]=1,"Very Dissatisfied",HRData[[#This Row],[Job Satisfaction Level]]=2,"Dissatisfied",HRData[[#This Row],[Job Satisfaction Level]]=3,"Neutral",HRData[[#This Row],[Job Satisfaction Level]]=4,"Satisfied",HRData[[#This Row],[Job Satisfaction Level]]=5,"Very Satisfied")</f>
        <v>Dissatisfied</v>
      </c>
      <c r="W2533" s="2" t="s">
        <v>40</v>
      </c>
      <c r="X2533" s="2" t="str">
        <f t="shared" si="158"/>
        <v>60-69</v>
      </c>
      <c r="Y2533" s="2" t="str">
        <f t="shared" si="159"/>
        <v>60-69</v>
      </c>
    </row>
    <row r="2534" spans="1:25" x14ac:dyDescent="0.25">
      <c r="A2534" s="2">
        <v>6878</v>
      </c>
      <c r="B2534" s="2" t="s">
        <v>3147</v>
      </c>
      <c r="C2534" s="2">
        <v>60</v>
      </c>
      <c r="D2534" s="2" t="s">
        <v>26</v>
      </c>
      <c r="E2534" s="2" t="s">
        <v>27</v>
      </c>
      <c r="F2534" s="2" t="s">
        <v>1966</v>
      </c>
      <c r="G2534" s="5">
        <v>45311</v>
      </c>
      <c r="H2534" s="2">
        <v>0.02</v>
      </c>
      <c r="I2534" s="2">
        <f t="shared" ca="1" si="156"/>
        <v>0</v>
      </c>
      <c r="J2534" s="2" t="str">
        <f t="shared" ca="1" si="157"/>
        <v>New</v>
      </c>
      <c r="K2534" s="5">
        <v>45317</v>
      </c>
      <c r="L2534" s="2" t="s">
        <v>48</v>
      </c>
      <c r="M2534" s="2" t="s">
        <v>30</v>
      </c>
      <c r="N2534" s="2">
        <v>5</v>
      </c>
      <c r="O2534" s="2" t="str" cm="1">
        <f t="array" ref="O2534">_xlfn.IFS(HRData[[#This Row],[Performance Rating]]=1,"Very Dissatisfied",HRData[[#This Row],[Performance Rating]]=2,"Dissatisfied",HRData[[#This Row],[Performance Rating]]=3,"Neutral",HRData[[#This Row],[Performance Rating]]=4,"Satisfied",HRData[[#This Row],[Performance Rating]]=5,"Very Satisfied")</f>
        <v>Very Satisfied</v>
      </c>
      <c r="P2534" s="7">
        <v>44596</v>
      </c>
      <c r="Q2534" s="7">
        <v>5457</v>
      </c>
      <c r="R2534" s="2">
        <v>20</v>
      </c>
      <c r="S2534" s="2">
        <v>6</v>
      </c>
      <c r="T2534" s="2">
        <v>0</v>
      </c>
      <c r="U2534" s="2">
        <v>4</v>
      </c>
      <c r="V2534" s="2" t="str" cm="1">
        <f t="array" ref="V2534">_xlfn.IFS(HRData[[#This Row],[Job Satisfaction Level]]=1,"Very Dissatisfied",HRData[[#This Row],[Job Satisfaction Level]]=2,"Dissatisfied",HRData[[#This Row],[Job Satisfaction Level]]=3,"Neutral",HRData[[#This Row],[Job Satisfaction Level]]=4,"Satisfied",HRData[[#This Row],[Job Satisfaction Level]]=5,"Very Satisfied")</f>
        <v>Satisfied</v>
      </c>
      <c r="W2534" s="2" t="s">
        <v>45</v>
      </c>
      <c r="X2534" s="2" t="str">
        <f t="shared" si="158"/>
        <v>60-69</v>
      </c>
      <c r="Y2534" s="2" t="str">
        <f t="shared" si="159"/>
        <v>60-69</v>
      </c>
    </row>
    <row r="2535" spans="1:25" x14ac:dyDescent="0.25">
      <c r="A2535" s="2">
        <v>9077</v>
      </c>
      <c r="B2535" s="2" t="s">
        <v>3148</v>
      </c>
      <c r="C2535" s="2">
        <v>25</v>
      </c>
      <c r="D2535" s="2" t="s">
        <v>33</v>
      </c>
      <c r="E2535" s="2" t="s">
        <v>37</v>
      </c>
      <c r="F2535" s="2" t="s">
        <v>1750</v>
      </c>
      <c r="G2535" s="5">
        <v>45112</v>
      </c>
      <c r="H2535" s="2">
        <v>0.56999999999999995</v>
      </c>
      <c r="I2535" s="2">
        <f t="shared" ca="1" si="156"/>
        <v>0</v>
      </c>
      <c r="J2535" s="2" t="str">
        <f t="shared" ca="1" si="157"/>
        <v>New</v>
      </c>
      <c r="K2535" s="5"/>
      <c r="L2535" s="2" t="s">
        <v>56</v>
      </c>
      <c r="M2535" s="2" t="s">
        <v>39</v>
      </c>
      <c r="N2535" s="2">
        <v>5</v>
      </c>
      <c r="O2535" s="2" t="str" cm="1">
        <f t="array" ref="O2535">_xlfn.IFS(HRData[[#This Row],[Performance Rating]]=1,"Very Dissatisfied",HRData[[#This Row],[Performance Rating]]=2,"Dissatisfied",HRData[[#This Row],[Performance Rating]]=3,"Neutral",HRData[[#This Row],[Performance Rating]]=4,"Satisfied",HRData[[#This Row],[Performance Rating]]=5,"Very Satisfied")</f>
        <v>Very Satisfied</v>
      </c>
      <c r="P2535" s="7">
        <v>95089</v>
      </c>
      <c r="Q2535" s="7">
        <v>7230</v>
      </c>
      <c r="R2535" s="2">
        <v>4</v>
      </c>
      <c r="S2535" s="2">
        <v>0</v>
      </c>
      <c r="T2535" s="2">
        <v>5</v>
      </c>
      <c r="U2535" s="2">
        <v>1</v>
      </c>
      <c r="V2535" s="2" t="str" cm="1">
        <f t="array" ref="V25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35" s="2" t="s">
        <v>31</v>
      </c>
      <c r="X2535" s="2" t="str">
        <f t="shared" si="158"/>
        <v>20-29</v>
      </c>
      <c r="Y2535" s="2" t="str">
        <f t="shared" si="159"/>
        <v>20-29</v>
      </c>
    </row>
    <row r="2536" spans="1:25" x14ac:dyDescent="0.25">
      <c r="A2536" s="2">
        <v>3943</v>
      </c>
      <c r="B2536" s="2" t="s">
        <v>3149</v>
      </c>
      <c r="C2536" s="2">
        <v>19</v>
      </c>
      <c r="D2536" s="2" t="s">
        <v>33</v>
      </c>
      <c r="E2536" s="2" t="s">
        <v>27</v>
      </c>
      <c r="F2536" s="2" t="s">
        <v>28</v>
      </c>
      <c r="G2536" s="5">
        <v>44448</v>
      </c>
      <c r="H2536" s="2">
        <v>2.39</v>
      </c>
      <c r="I2536" s="2">
        <f t="shared" ca="1" si="156"/>
        <v>0</v>
      </c>
      <c r="J2536" s="2" t="str">
        <f t="shared" ca="1" si="157"/>
        <v>New</v>
      </c>
      <c r="K2536" s="5">
        <v>44504</v>
      </c>
      <c r="L2536" s="2" t="s">
        <v>48</v>
      </c>
      <c r="M2536" s="2" t="s">
        <v>30</v>
      </c>
      <c r="N2536" s="2">
        <v>2</v>
      </c>
      <c r="O2536" s="2" t="str" cm="1">
        <f t="array" ref="O2536">_xlfn.IFS(HRData[[#This Row],[Performance Rating]]=1,"Very Dissatisfied",HRData[[#This Row],[Performance Rating]]=2,"Dissatisfied",HRData[[#This Row],[Performance Rating]]=3,"Neutral",HRData[[#This Row],[Performance Rating]]=4,"Satisfied",HRData[[#This Row],[Performance Rating]]=5,"Very Satisfied")</f>
        <v>Dissatisfied</v>
      </c>
      <c r="P2536" s="7">
        <v>58689</v>
      </c>
      <c r="Q2536" s="7">
        <v>8535</v>
      </c>
      <c r="R2536" s="2">
        <v>12</v>
      </c>
      <c r="S2536" s="2">
        <v>9</v>
      </c>
      <c r="T2536" s="2">
        <v>6</v>
      </c>
      <c r="U2536" s="2">
        <v>5</v>
      </c>
      <c r="V2536" s="2" t="str" cm="1">
        <f t="array" ref="V2536">_xlfn.IFS(HRData[[#This Row],[Job Satisfaction Level]]=1,"Very Dissatisfied",HRData[[#This Row],[Job Satisfaction Level]]=2,"Dissatisfied",HRData[[#This Row],[Job Satisfaction Level]]=3,"Neutral",HRData[[#This Row],[Job Satisfaction Level]]=4,"Satisfied",HRData[[#This Row],[Job Satisfaction Level]]=5,"Very Satisfied")</f>
        <v>Very Satisfied</v>
      </c>
      <c r="W2536" s="2" t="s">
        <v>45</v>
      </c>
      <c r="X2536" s="2" t="str">
        <f t="shared" si="158"/>
        <v>10-19</v>
      </c>
      <c r="Y2536" s="2" t="str">
        <f t="shared" si="159"/>
        <v>10-19</v>
      </c>
    </row>
    <row r="2537" spans="1:25" x14ac:dyDescent="0.25">
      <c r="A2537" s="2">
        <v>8276</v>
      </c>
      <c r="B2537" s="2" t="s">
        <v>3150</v>
      </c>
      <c r="C2537" s="2">
        <v>39</v>
      </c>
      <c r="D2537" s="2" t="s">
        <v>26</v>
      </c>
      <c r="E2537" s="2" t="s">
        <v>37</v>
      </c>
      <c r="F2537" s="2" t="s">
        <v>1058</v>
      </c>
      <c r="G2537" s="5">
        <v>42242</v>
      </c>
      <c r="H2537" s="2">
        <v>8.43</v>
      </c>
      <c r="I2537" s="2">
        <f t="shared" ca="1" si="156"/>
        <v>6</v>
      </c>
      <c r="J2537" s="2" t="str">
        <f t="shared" ca="1" si="157"/>
        <v>5-10</v>
      </c>
      <c r="K2537" s="5">
        <v>44653</v>
      </c>
      <c r="L2537" s="2" t="s">
        <v>29</v>
      </c>
      <c r="M2537" s="2" t="s">
        <v>30</v>
      </c>
      <c r="N2537" s="2">
        <v>4</v>
      </c>
      <c r="O2537" s="2" t="str" cm="1">
        <f t="array" ref="O2537">_xlfn.IFS(HRData[[#This Row],[Performance Rating]]=1,"Very Dissatisfied",HRData[[#This Row],[Performance Rating]]=2,"Dissatisfied",HRData[[#This Row],[Performance Rating]]=3,"Neutral",HRData[[#This Row],[Performance Rating]]=4,"Satisfied",HRData[[#This Row],[Performance Rating]]=5,"Very Satisfied")</f>
        <v>Satisfied</v>
      </c>
      <c r="P2537" s="7">
        <v>92642</v>
      </c>
      <c r="Q2537" s="7">
        <v>1674</v>
      </c>
      <c r="R2537" s="2">
        <v>13</v>
      </c>
      <c r="S2537" s="2">
        <v>5</v>
      </c>
      <c r="T2537" s="2">
        <v>4</v>
      </c>
      <c r="U2537" s="2">
        <v>3</v>
      </c>
      <c r="V2537" s="2" t="str" cm="1">
        <f t="array" ref="V2537">_xlfn.IFS(HRData[[#This Row],[Job Satisfaction Level]]=1,"Very Dissatisfied",HRData[[#This Row],[Job Satisfaction Level]]=2,"Dissatisfied",HRData[[#This Row],[Job Satisfaction Level]]=3,"Neutral",HRData[[#This Row],[Job Satisfaction Level]]=4,"Satisfied",HRData[[#This Row],[Job Satisfaction Level]]=5,"Very Satisfied")</f>
        <v>Neutral</v>
      </c>
      <c r="W2537" s="2" t="s">
        <v>45</v>
      </c>
      <c r="X2537" s="2" t="str">
        <f t="shared" si="158"/>
        <v>30-39</v>
      </c>
      <c r="Y2537" s="2" t="str">
        <f t="shared" si="159"/>
        <v>30-39</v>
      </c>
    </row>
    <row r="2538" spans="1:25" x14ac:dyDescent="0.25">
      <c r="A2538" s="2">
        <v>2829</v>
      </c>
      <c r="B2538" s="2" t="s">
        <v>3151</v>
      </c>
      <c r="C2538" s="2">
        <v>27</v>
      </c>
      <c r="D2538" s="2" t="s">
        <v>26</v>
      </c>
      <c r="E2538" s="2" t="s">
        <v>27</v>
      </c>
      <c r="F2538" s="2" t="s">
        <v>629</v>
      </c>
      <c r="G2538" s="5">
        <v>44750</v>
      </c>
      <c r="H2538" s="2">
        <v>1.56</v>
      </c>
      <c r="I2538" s="2">
        <f t="shared" ca="1" si="156"/>
        <v>1</v>
      </c>
      <c r="J2538" s="2" t="str">
        <f t="shared" ca="1" si="157"/>
        <v>1-3</v>
      </c>
      <c r="K2538" s="5"/>
      <c r="L2538" s="2" t="s">
        <v>44</v>
      </c>
      <c r="M2538" s="2" t="s">
        <v>39</v>
      </c>
      <c r="N2538" s="2">
        <v>4</v>
      </c>
      <c r="O2538" s="2" t="str" cm="1">
        <f t="array" ref="O2538">_xlfn.IFS(HRData[[#This Row],[Performance Rating]]=1,"Very Dissatisfied",HRData[[#This Row],[Performance Rating]]=2,"Dissatisfied",HRData[[#This Row],[Performance Rating]]=3,"Neutral",HRData[[#This Row],[Performance Rating]]=4,"Satisfied",HRData[[#This Row],[Performance Rating]]=5,"Very Satisfied")</f>
        <v>Satisfied</v>
      </c>
      <c r="P2538" s="7">
        <v>85332</v>
      </c>
      <c r="Q2538" s="7">
        <v>5674</v>
      </c>
      <c r="R2538" s="2">
        <v>11</v>
      </c>
      <c r="S2538" s="2">
        <v>1</v>
      </c>
      <c r="T2538" s="2">
        <v>3</v>
      </c>
      <c r="U2538" s="2">
        <v>5</v>
      </c>
      <c r="V2538" s="2" t="str" cm="1">
        <f t="array" ref="V2538">_xlfn.IFS(HRData[[#This Row],[Job Satisfaction Level]]=1,"Very Dissatisfied",HRData[[#This Row],[Job Satisfaction Level]]=2,"Dissatisfied",HRData[[#This Row],[Job Satisfaction Level]]=3,"Neutral",HRData[[#This Row],[Job Satisfaction Level]]=4,"Satisfied",HRData[[#This Row],[Job Satisfaction Level]]=5,"Very Satisfied")</f>
        <v>Very Satisfied</v>
      </c>
      <c r="W2538" s="2" t="s">
        <v>31</v>
      </c>
      <c r="X2538" s="2" t="str">
        <f t="shared" si="158"/>
        <v>20-29</v>
      </c>
      <c r="Y2538" s="2" t="str">
        <f t="shared" si="159"/>
        <v>20-29</v>
      </c>
    </row>
    <row r="2539" spans="1:25" x14ac:dyDescent="0.25">
      <c r="A2539" s="2">
        <v>5552</v>
      </c>
      <c r="B2539" s="2" t="s">
        <v>3152</v>
      </c>
      <c r="C2539" s="2">
        <v>36</v>
      </c>
      <c r="D2539" s="2" t="s">
        <v>26</v>
      </c>
      <c r="E2539" s="2" t="s">
        <v>37</v>
      </c>
      <c r="F2539" s="2" t="s">
        <v>80</v>
      </c>
      <c r="G2539" s="5">
        <v>42110</v>
      </c>
      <c r="H2539" s="2">
        <v>8.7899999999999991</v>
      </c>
      <c r="I2539" s="2">
        <f t="shared" ca="1" si="156"/>
        <v>7</v>
      </c>
      <c r="J2539" s="2" t="str">
        <f t="shared" ca="1" si="157"/>
        <v>5-10</v>
      </c>
      <c r="K2539" s="5">
        <v>44871</v>
      </c>
      <c r="L2539" s="2" t="s">
        <v>56</v>
      </c>
      <c r="M2539" s="2" t="s">
        <v>30</v>
      </c>
      <c r="N2539" s="2">
        <v>1</v>
      </c>
      <c r="O2539" s="2" t="str" cm="1">
        <f t="array" ref="O2539">_xlfn.IFS(HRData[[#This Row],[Performance Rating]]=1,"Very Dissatisfied",HRData[[#This Row],[Performance Rating]]=2,"Dissatisfied",HRData[[#This Row],[Performance Rating]]=3,"Neutral",HRData[[#This Row],[Performance Rating]]=4,"Satisfied",HRData[[#This Row],[Performance Rating]]=5,"Very Satisfied")</f>
        <v>Very Dissatisfied</v>
      </c>
      <c r="P2539" s="7">
        <v>41985</v>
      </c>
      <c r="Q2539" s="7">
        <v>524</v>
      </c>
      <c r="R2539" s="2">
        <v>0</v>
      </c>
      <c r="S2539" s="2">
        <v>9</v>
      </c>
      <c r="T2539" s="2">
        <v>1</v>
      </c>
      <c r="U2539" s="2">
        <v>3</v>
      </c>
      <c r="V2539" s="2" t="str" cm="1">
        <f t="array" ref="V2539">_xlfn.IFS(HRData[[#This Row],[Job Satisfaction Level]]=1,"Very Dissatisfied",HRData[[#This Row],[Job Satisfaction Level]]=2,"Dissatisfied",HRData[[#This Row],[Job Satisfaction Level]]=3,"Neutral",HRData[[#This Row],[Job Satisfaction Level]]=4,"Satisfied",HRData[[#This Row],[Job Satisfaction Level]]=5,"Very Satisfied")</f>
        <v>Neutral</v>
      </c>
      <c r="W2539" s="2" t="s">
        <v>45</v>
      </c>
      <c r="X2539" s="2" t="str">
        <f t="shared" si="158"/>
        <v>30-39</v>
      </c>
      <c r="Y2539" s="2" t="str">
        <f t="shared" si="159"/>
        <v>30-39</v>
      </c>
    </row>
    <row r="2540" spans="1:25" x14ac:dyDescent="0.25">
      <c r="A2540" s="2">
        <v>9848</v>
      </c>
      <c r="B2540" s="2" t="s">
        <v>1421</v>
      </c>
      <c r="C2540" s="2">
        <v>34</v>
      </c>
      <c r="D2540" s="2" t="s">
        <v>26</v>
      </c>
      <c r="E2540" s="2" t="s">
        <v>27</v>
      </c>
      <c r="F2540" s="2" t="s">
        <v>1831</v>
      </c>
      <c r="G2540" s="5">
        <v>44925</v>
      </c>
      <c r="H2540" s="2">
        <v>1.08</v>
      </c>
      <c r="I2540" s="2">
        <f t="shared" ca="1" si="156"/>
        <v>1</v>
      </c>
      <c r="J2540" s="2" t="str">
        <f t="shared" ca="1" si="157"/>
        <v>1-3</v>
      </c>
      <c r="K2540" s="5"/>
      <c r="L2540" s="2" t="s">
        <v>44</v>
      </c>
      <c r="M2540" s="2" t="s">
        <v>39</v>
      </c>
      <c r="N2540" s="2">
        <v>3</v>
      </c>
      <c r="O2540" s="2" t="str" cm="1">
        <f t="array" ref="O2540">_xlfn.IFS(HRData[[#This Row],[Performance Rating]]=1,"Very Dissatisfied",HRData[[#This Row],[Performance Rating]]=2,"Dissatisfied",HRData[[#This Row],[Performance Rating]]=3,"Neutral",HRData[[#This Row],[Performance Rating]]=4,"Satisfied",HRData[[#This Row],[Performance Rating]]=5,"Very Satisfied")</f>
        <v>Neutral</v>
      </c>
      <c r="P2540" s="7">
        <v>132953</v>
      </c>
      <c r="Q2540" s="7">
        <v>6574</v>
      </c>
      <c r="R2540" s="2">
        <v>10</v>
      </c>
      <c r="S2540" s="2">
        <v>7</v>
      </c>
      <c r="T2540" s="2">
        <v>7</v>
      </c>
      <c r="U2540" s="2">
        <v>5</v>
      </c>
      <c r="V2540" s="2" t="str" cm="1">
        <f t="array" ref="V2540">_xlfn.IFS(HRData[[#This Row],[Job Satisfaction Level]]=1,"Very Dissatisfied",HRData[[#This Row],[Job Satisfaction Level]]=2,"Dissatisfied",HRData[[#This Row],[Job Satisfaction Level]]=3,"Neutral",HRData[[#This Row],[Job Satisfaction Level]]=4,"Satisfied",HRData[[#This Row],[Job Satisfaction Level]]=5,"Very Satisfied")</f>
        <v>Very Satisfied</v>
      </c>
      <c r="W2540" s="2" t="s">
        <v>31</v>
      </c>
      <c r="X2540" s="2" t="str">
        <f t="shared" si="158"/>
        <v>30-39</v>
      </c>
      <c r="Y2540" s="2" t="str">
        <f t="shared" si="159"/>
        <v>30-39</v>
      </c>
    </row>
    <row r="2541" spans="1:25" x14ac:dyDescent="0.25">
      <c r="A2541" s="2">
        <v>3000</v>
      </c>
      <c r="B2541" s="2" t="s">
        <v>3153</v>
      </c>
      <c r="C2541" s="2">
        <v>29</v>
      </c>
      <c r="D2541" s="2" t="s">
        <v>26</v>
      </c>
      <c r="E2541" s="2" t="s">
        <v>37</v>
      </c>
      <c r="F2541" s="2" t="s">
        <v>76</v>
      </c>
      <c r="G2541" s="5">
        <v>43023</v>
      </c>
      <c r="H2541" s="2">
        <v>6.29</v>
      </c>
      <c r="I2541" s="2">
        <f t="shared" ca="1" si="156"/>
        <v>6</v>
      </c>
      <c r="J2541" s="2" t="str">
        <f t="shared" ca="1" si="157"/>
        <v>5-10</v>
      </c>
      <c r="K2541" s="5"/>
      <c r="L2541" s="2" t="s">
        <v>56</v>
      </c>
      <c r="M2541" s="2" t="s">
        <v>39</v>
      </c>
      <c r="N2541" s="2">
        <v>3</v>
      </c>
      <c r="O2541" s="2" t="str" cm="1">
        <f t="array" ref="O2541">_xlfn.IFS(HRData[[#This Row],[Performance Rating]]=1,"Very Dissatisfied",HRData[[#This Row],[Performance Rating]]=2,"Dissatisfied",HRData[[#This Row],[Performance Rating]]=3,"Neutral",HRData[[#This Row],[Performance Rating]]=4,"Satisfied",HRData[[#This Row],[Performance Rating]]=5,"Very Satisfied")</f>
        <v>Neutral</v>
      </c>
      <c r="P2541" s="7">
        <v>79046</v>
      </c>
      <c r="Q2541" s="7">
        <v>1343</v>
      </c>
      <c r="R2541" s="2">
        <v>18</v>
      </c>
      <c r="S2541" s="2">
        <v>2</v>
      </c>
      <c r="T2541" s="2">
        <v>8</v>
      </c>
      <c r="U2541" s="2">
        <v>1</v>
      </c>
      <c r="V2541" s="2" t="str" cm="1">
        <f t="array" ref="V25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41" s="2" t="s">
        <v>40</v>
      </c>
      <c r="X2541" s="2" t="str">
        <f t="shared" si="158"/>
        <v>20-29</v>
      </c>
      <c r="Y2541" s="2" t="str">
        <f t="shared" si="159"/>
        <v>20-29</v>
      </c>
    </row>
    <row r="2542" spans="1:25" x14ac:dyDescent="0.25">
      <c r="A2542" s="2">
        <v>9419</v>
      </c>
      <c r="B2542" s="2" t="s">
        <v>3154</v>
      </c>
      <c r="C2542" s="2">
        <v>50</v>
      </c>
      <c r="D2542" s="2" t="s">
        <v>217</v>
      </c>
      <c r="E2542" s="2" t="s">
        <v>27</v>
      </c>
      <c r="F2542" s="2" t="s">
        <v>903</v>
      </c>
      <c r="G2542" s="5">
        <v>44243</v>
      </c>
      <c r="H2542" s="2">
        <v>2.95</v>
      </c>
      <c r="I2542" s="2">
        <f t="shared" ca="1" si="156"/>
        <v>3</v>
      </c>
      <c r="J2542" s="2" t="str">
        <f t="shared" ca="1" si="157"/>
        <v>3-5</v>
      </c>
      <c r="K2542" s="5"/>
      <c r="L2542" s="2" t="s">
        <v>44</v>
      </c>
      <c r="M2542" s="2" t="s">
        <v>39</v>
      </c>
      <c r="N2542" s="2">
        <v>2</v>
      </c>
      <c r="O2542" s="2" t="str" cm="1">
        <f t="array" ref="O2542">_xlfn.IFS(HRData[[#This Row],[Performance Rating]]=1,"Very Dissatisfied",HRData[[#This Row],[Performance Rating]]=2,"Dissatisfied",HRData[[#This Row],[Performance Rating]]=3,"Neutral",HRData[[#This Row],[Performance Rating]]=4,"Satisfied",HRData[[#This Row],[Performance Rating]]=5,"Very Satisfied")</f>
        <v>Dissatisfied</v>
      </c>
      <c r="P2542" s="7">
        <v>64734</v>
      </c>
      <c r="Q2542" s="7">
        <v>8768</v>
      </c>
      <c r="R2542" s="2">
        <v>6</v>
      </c>
      <c r="S2542" s="2">
        <v>2</v>
      </c>
      <c r="T2542" s="2">
        <v>10</v>
      </c>
      <c r="U2542" s="2">
        <v>1</v>
      </c>
      <c r="V2542" s="2" t="str" cm="1">
        <f t="array" ref="V25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42" s="2" t="s">
        <v>31</v>
      </c>
      <c r="X2542" s="2" t="str">
        <f t="shared" si="158"/>
        <v>50-59</v>
      </c>
      <c r="Y2542" s="2" t="str">
        <f t="shared" si="159"/>
        <v>50-59</v>
      </c>
    </row>
    <row r="2543" spans="1:25" x14ac:dyDescent="0.25">
      <c r="A2543" s="2">
        <v>4977</v>
      </c>
      <c r="B2543" s="2" t="s">
        <v>3155</v>
      </c>
      <c r="C2543" s="2">
        <v>23</v>
      </c>
      <c r="D2543" s="2" t="s">
        <v>217</v>
      </c>
      <c r="E2543" s="2" t="s">
        <v>37</v>
      </c>
      <c r="F2543" s="2" t="s">
        <v>371</v>
      </c>
      <c r="G2543" s="5">
        <v>44011</v>
      </c>
      <c r="H2543" s="2">
        <v>3.58</v>
      </c>
      <c r="I2543" s="2">
        <f t="shared" ca="1" si="156"/>
        <v>3</v>
      </c>
      <c r="J2543" s="2" t="str">
        <f t="shared" ca="1" si="157"/>
        <v>3-5</v>
      </c>
      <c r="K2543" s="5"/>
      <c r="L2543" s="2" t="s">
        <v>48</v>
      </c>
      <c r="M2543" s="2" t="s">
        <v>39</v>
      </c>
      <c r="N2543" s="2">
        <v>3</v>
      </c>
      <c r="O2543" s="2" t="str" cm="1">
        <f t="array" ref="O2543">_xlfn.IFS(HRData[[#This Row],[Performance Rating]]=1,"Very Dissatisfied",HRData[[#This Row],[Performance Rating]]=2,"Dissatisfied",HRData[[#This Row],[Performance Rating]]=3,"Neutral",HRData[[#This Row],[Performance Rating]]=4,"Satisfied",HRData[[#This Row],[Performance Rating]]=5,"Very Satisfied")</f>
        <v>Neutral</v>
      </c>
      <c r="P2543" s="7">
        <v>142099</v>
      </c>
      <c r="Q2543" s="7">
        <v>2540</v>
      </c>
      <c r="R2543" s="2">
        <v>0</v>
      </c>
      <c r="S2543" s="2">
        <v>3</v>
      </c>
      <c r="T2543" s="2">
        <v>3</v>
      </c>
      <c r="U2543" s="2">
        <v>4</v>
      </c>
      <c r="V2543" s="2" t="str" cm="1">
        <f t="array" ref="V2543">_xlfn.IFS(HRData[[#This Row],[Job Satisfaction Level]]=1,"Very Dissatisfied",HRData[[#This Row],[Job Satisfaction Level]]=2,"Dissatisfied",HRData[[#This Row],[Job Satisfaction Level]]=3,"Neutral",HRData[[#This Row],[Job Satisfaction Level]]=4,"Satisfied",HRData[[#This Row],[Job Satisfaction Level]]=5,"Very Satisfied")</f>
        <v>Satisfied</v>
      </c>
      <c r="W2543" s="2" t="s">
        <v>40</v>
      </c>
      <c r="X2543" s="2" t="str">
        <f t="shared" si="158"/>
        <v>20-29</v>
      </c>
      <c r="Y2543" s="2" t="str">
        <f t="shared" si="159"/>
        <v>20-29</v>
      </c>
    </row>
    <row r="2544" spans="1:25" x14ac:dyDescent="0.25">
      <c r="A2544" s="2">
        <v>1169</v>
      </c>
      <c r="B2544" s="2" t="s">
        <v>3156</v>
      </c>
      <c r="C2544" s="2">
        <v>53</v>
      </c>
      <c r="D2544" s="2" t="s">
        <v>33</v>
      </c>
      <c r="E2544" s="2" t="s">
        <v>27</v>
      </c>
      <c r="F2544" s="2" t="s">
        <v>1149</v>
      </c>
      <c r="G2544" s="5">
        <v>42247</v>
      </c>
      <c r="H2544" s="2">
        <v>8.42</v>
      </c>
      <c r="I2544" s="2">
        <f t="shared" ca="1" si="156"/>
        <v>5</v>
      </c>
      <c r="J2544" s="2" t="str">
        <f t="shared" ca="1" si="157"/>
        <v>5-10</v>
      </c>
      <c r="K2544" s="5">
        <v>44406</v>
      </c>
      <c r="L2544" s="2" t="s">
        <v>44</v>
      </c>
      <c r="M2544" s="2" t="s">
        <v>30</v>
      </c>
      <c r="N2544" s="2">
        <v>1</v>
      </c>
      <c r="O2544" s="2" t="str" cm="1">
        <f t="array" ref="O2544">_xlfn.IFS(HRData[[#This Row],[Performance Rating]]=1,"Very Dissatisfied",HRData[[#This Row],[Performance Rating]]=2,"Dissatisfied",HRData[[#This Row],[Performance Rating]]=3,"Neutral",HRData[[#This Row],[Performance Rating]]=4,"Satisfied",HRData[[#This Row],[Performance Rating]]=5,"Very Satisfied")</f>
        <v>Very Dissatisfied</v>
      </c>
      <c r="P2544" s="7">
        <v>44431</v>
      </c>
      <c r="Q2544" s="7">
        <v>9398</v>
      </c>
      <c r="R2544" s="2">
        <v>18</v>
      </c>
      <c r="S2544" s="2">
        <v>4</v>
      </c>
      <c r="T2544" s="2">
        <v>9</v>
      </c>
      <c r="U2544" s="2">
        <v>4</v>
      </c>
      <c r="V2544" s="2" t="str" cm="1">
        <f t="array" ref="V2544">_xlfn.IFS(HRData[[#This Row],[Job Satisfaction Level]]=1,"Very Dissatisfied",HRData[[#This Row],[Job Satisfaction Level]]=2,"Dissatisfied",HRData[[#This Row],[Job Satisfaction Level]]=3,"Neutral",HRData[[#This Row],[Job Satisfaction Level]]=4,"Satisfied",HRData[[#This Row],[Job Satisfaction Level]]=5,"Very Satisfied")</f>
        <v>Satisfied</v>
      </c>
      <c r="W2544" s="2" t="s">
        <v>45</v>
      </c>
      <c r="X2544" s="2" t="str">
        <f t="shared" si="158"/>
        <v>50-59</v>
      </c>
      <c r="Y2544" s="2" t="str">
        <f t="shared" si="159"/>
        <v>50-59</v>
      </c>
    </row>
    <row r="2545" spans="1:25" x14ac:dyDescent="0.25">
      <c r="A2545" s="2">
        <v>4099</v>
      </c>
      <c r="B2545" s="2" t="s">
        <v>3157</v>
      </c>
      <c r="C2545" s="2">
        <v>62</v>
      </c>
      <c r="D2545" s="2" t="s">
        <v>217</v>
      </c>
      <c r="E2545" s="2" t="s">
        <v>37</v>
      </c>
      <c r="F2545" s="2" t="s">
        <v>213</v>
      </c>
      <c r="G2545" s="5">
        <v>45281</v>
      </c>
      <c r="H2545" s="2">
        <v>0.1</v>
      </c>
      <c r="I2545" s="2">
        <f t="shared" ca="1" si="156"/>
        <v>0</v>
      </c>
      <c r="J2545" s="2" t="str">
        <f t="shared" ca="1" si="157"/>
        <v>New</v>
      </c>
      <c r="K2545" s="5">
        <v>45309</v>
      </c>
      <c r="L2545" s="2" t="s">
        <v>29</v>
      </c>
      <c r="M2545" s="2" t="s">
        <v>30</v>
      </c>
      <c r="N2545" s="2">
        <v>2</v>
      </c>
      <c r="O2545" s="2" t="str" cm="1">
        <f t="array" ref="O2545">_xlfn.IFS(HRData[[#This Row],[Performance Rating]]=1,"Very Dissatisfied",HRData[[#This Row],[Performance Rating]]=2,"Dissatisfied",HRData[[#This Row],[Performance Rating]]=3,"Neutral",HRData[[#This Row],[Performance Rating]]=4,"Satisfied",HRData[[#This Row],[Performance Rating]]=5,"Very Satisfied")</f>
        <v>Dissatisfied</v>
      </c>
      <c r="P2545" s="7">
        <v>80239</v>
      </c>
      <c r="Q2545" s="7">
        <v>5359</v>
      </c>
      <c r="R2545" s="2">
        <v>14</v>
      </c>
      <c r="S2545" s="2">
        <v>8</v>
      </c>
      <c r="T2545" s="2">
        <v>4</v>
      </c>
      <c r="U2545" s="2">
        <v>2</v>
      </c>
      <c r="V2545" s="2" t="str" cm="1">
        <f t="array" ref="V2545">_xlfn.IFS(HRData[[#This Row],[Job Satisfaction Level]]=1,"Very Dissatisfied",HRData[[#This Row],[Job Satisfaction Level]]=2,"Dissatisfied",HRData[[#This Row],[Job Satisfaction Level]]=3,"Neutral",HRData[[#This Row],[Job Satisfaction Level]]=4,"Satisfied",HRData[[#This Row],[Job Satisfaction Level]]=5,"Very Satisfied")</f>
        <v>Dissatisfied</v>
      </c>
      <c r="W2545" s="2" t="s">
        <v>40</v>
      </c>
      <c r="X2545" s="2" t="str">
        <f t="shared" si="158"/>
        <v>60-69</v>
      </c>
      <c r="Y2545" s="2" t="str">
        <f t="shared" si="159"/>
        <v>60-69</v>
      </c>
    </row>
    <row r="2546" spans="1:25" x14ac:dyDescent="0.25">
      <c r="A2546" s="2">
        <v>1604</v>
      </c>
      <c r="B2546" s="2" t="s">
        <v>3158</v>
      </c>
      <c r="C2546" s="2">
        <v>29</v>
      </c>
      <c r="D2546" s="2" t="s">
        <v>33</v>
      </c>
      <c r="E2546" s="2" t="s">
        <v>27</v>
      </c>
      <c r="F2546" s="2" t="s">
        <v>1240</v>
      </c>
      <c r="G2546" s="5">
        <v>43486</v>
      </c>
      <c r="H2546" s="2">
        <v>5.0199999999999996</v>
      </c>
      <c r="I2546" s="2">
        <f t="shared" ca="1" si="156"/>
        <v>4</v>
      </c>
      <c r="J2546" s="2" t="str">
        <f t="shared" ca="1" si="157"/>
        <v>3-5</v>
      </c>
      <c r="K2546" s="5">
        <v>45023</v>
      </c>
      <c r="L2546" s="2" t="s">
        <v>56</v>
      </c>
      <c r="M2546" s="2" t="s">
        <v>30</v>
      </c>
      <c r="N2546" s="2">
        <v>5</v>
      </c>
      <c r="O2546" s="2" t="str" cm="1">
        <f t="array" ref="O2546">_xlfn.IFS(HRData[[#This Row],[Performance Rating]]=1,"Very Dissatisfied",HRData[[#This Row],[Performance Rating]]=2,"Dissatisfied",HRData[[#This Row],[Performance Rating]]=3,"Neutral",HRData[[#This Row],[Performance Rating]]=4,"Satisfied",HRData[[#This Row],[Performance Rating]]=5,"Very Satisfied")</f>
        <v>Very Satisfied</v>
      </c>
      <c r="P2546" s="7">
        <v>45503</v>
      </c>
      <c r="Q2546" s="7">
        <v>7894</v>
      </c>
      <c r="R2546" s="2">
        <v>5</v>
      </c>
      <c r="S2546" s="2">
        <v>5</v>
      </c>
      <c r="T2546" s="2">
        <v>0</v>
      </c>
      <c r="U2546" s="2">
        <v>2</v>
      </c>
      <c r="V2546" s="2" t="str" cm="1">
        <f t="array" ref="V2546">_xlfn.IFS(HRData[[#This Row],[Job Satisfaction Level]]=1,"Very Dissatisfied",HRData[[#This Row],[Job Satisfaction Level]]=2,"Dissatisfied",HRData[[#This Row],[Job Satisfaction Level]]=3,"Neutral",HRData[[#This Row],[Job Satisfaction Level]]=4,"Satisfied",HRData[[#This Row],[Job Satisfaction Level]]=5,"Very Satisfied")</f>
        <v>Dissatisfied</v>
      </c>
      <c r="W2546" s="2" t="s">
        <v>45</v>
      </c>
      <c r="X2546" s="2" t="str">
        <f t="shared" si="158"/>
        <v>20-29</v>
      </c>
      <c r="Y2546" s="2" t="str">
        <f t="shared" si="159"/>
        <v>20-29</v>
      </c>
    </row>
    <row r="2547" spans="1:25" x14ac:dyDescent="0.25">
      <c r="A2547" s="2">
        <v>8493</v>
      </c>
      <c r="B2547" s="2" t="s">
        <v>3159</v>
      </c>
      <c r="C2547" s="2">
        <v>47</v>
      </c>
      <c r="D2547" s="2" t="s">
        <v>33</v>
      </c>
      <c r="E2547" s="2" t="s">
        <v>37</v>
      </c>
      <c r="F2547" s="2" t="s">
        <v>2508</v>
      </c>
      <c r="G2547" s="5">
        <v>42561</v>
      </c>
      <c r="H2547" s="2">
        <v>7.56</v>
      </c>
      <c r="I2547" s="2">
        <f t="shared" ca="1" si="156"/>
        <v>7</v>
      </c>
      <c r="J2547" s="2" t="str">
        <f t="shared" ca="1" si="157"/>
        <v>5-10</v>
      </c>
      <c r="K2547" s="5"/>
      <c r="L2547" s="2" t="s">
        <v>29</v>
      </c>
      <c r="M2547" s="2" t="s">
        <v>39</v>
      </c>
      <c r="N2547" s="2">
        <v>1</v>
      </c>
      <c r="O2547" s="2" t="str" cm="1">
        <f t="array" ref="O2547">_xlfn.IFS(HRData[[#This Row],[Performance Rating]]=1,"Very Dissatisfied",HRData[[#This Row],[Performance Rating]]=2,"Dissatisfied",HRData[[#This Row],[Performance Rating]]=3,"Neutral",HRData[[#This Row],[Performance Rating]]=4,"Satisfied",HRData[[#This Row],[Performance Rating]]=5,"Very Satisfied")</f>
        <v>Very Dissatisfied</v>
      </c>
      <c r="P2547" s="7">
        <v>65578</v>
      </c>
      <c r="Q2547" s="7">
        <v>8981</v>
      </c>
      <c r="R2547" s="2">
        <v>14</v>
      </c>
      <c r="S2547" s="2">
        <v>4</v>
      </c>
      <c r="T2547" s="2">
        <v>0</v>
      </c>
      <c r="U2547" s="2">
        <v>4</v>
      </c>
      <c r="V2547" s="2" t="str" cm="1">
        <f t="array" ref="V2547">_xlfn.IFS(HRData[[#This Row],[Job Satisfaction Level]]=1,"Very Dissatisfied",HRData[[#This Row],[Job Satisfaction Level]]=2,"Dissatisfied",HRData[[#This Row],[Job Satisfaction Level]]=3,"Neutral",HRData[[#This Row],[Job Satisfaction Level]]=4,"Satisfied",HRData[[#This Row],[Job Satisfaction Level]]=5,"Very Satisfied")</f>
        <v>Satisfied</v>
      </c>
      <c r="W2547" s="2" t="s">
        <v>40</v>
      </c>
      <c r="X2547" s="2" t="str">
        <f t="shared" si="158"/>
        <v>40-49</v>
      </c>
      <c r="Y2547" s="2" t="str">
        <f t="shared" si="159"/>
        <v>40-49</v>
      </c>
    </row>
    <row r="2548" spans="1:25" x14ac:dyDescent="0.25">
      <c r="A2548" s="2">
        <v>9442</v>
      </c>
      <c r="B2548" s="2" t="s">
        <v>3160</v>
      </c>
      <c r="C2548" s="2">
        <v>22</v>
      </c>
      <c r="D2548" s="2" t="s">
        <v>33</v>
      </c>
      <c r="E2548" s="2" t="s">
        <v>27</v>
      </c>
      <c r="F2548" s="2" t="s">
        <v>484</v>
      </c>
      <c r="G2548" s="5">
        <v>43867</v>
      </c>
      <c r="H2548" s="2">
        <v>3.98</v>
      </c>
      <c r="I2548" s="2">
        <f t="shared" ca="1" si="156"/>
        <v>4</v>
      </c>
      <c r="J2548" s="2" t="str">
        <f t="shared" ca="1" si="157"/>
        <v>3-5</v>
      </c>
      <c r="K2548" s="5"/>
      <c r="L2548" s="2" t="s">
        <v>44</v>
      </c>
      <c r="M2548" s="2" t="s">
        <v>39</v>
      </c>
      <c r="N2548" s="2">
        <v>2</v>
      </c>
      <c r="O2548" s="2" t="str" cm="1">
        <f t="array" ref="O2548">_xlfn.IFS(HRData[[#This Row],[Performance Rating]]=1,"Very Dissatisfied",HRData[[#This Row],[Performance Rating]]=2,"Dissatisfied",HRData[[#This Row],[Performance Rating]]=3,"Neutral",HRData[[#This Row],[Performance Rating]]=4,"Satisfied",HRData[[#This Row],[Performance Rating]]=5,"Very Satisfied")</f>
        <v>Dissatisfied</v>
      </c>
      <c r="P2548" s="7">
        <v>124967</v>
      </c>
      <c r="Q2548" s="7">
        <v>5376</v>
      </c>
      <c r="R2548" s="2">
        <v>20</v>
      </c>
      <c r="S2548" s="2">
        <v>8</v>
      </c>
      <c r="T2548" s="2">
        <v>6</v>
      </c>
      <c r="U2548" s="2">
        <v>2</v>
      </c>
      <c r="V2548" s="2" t="str" cm="1">
        <f t="array" ref="V2548">_xlfn.IFS(HRData[[#This Row],[Job Satisfaction Level]]=1,"Very Dissatisfied",HRData[[#This Row],[Job Satisfaction Level]]=2,"Dissatisfied",HRData[[#This Row],[Job Satisfaction Level]]=3,"Neutral",HRData[[#This Row],[Job Satisfaction Level]]=4,"Satisfied",HRData[[#This Row],[Job Satisfaction Level]]=5,"Very Satisfied")</f>
        <v>Dissatisfied</v>
      </c>
      <c r="W2548" s="2" t="s">
        <v>45</v>
      </c>
      <c r="X2548" s="2" t="str">
        <f t="shared" si="158"/>
        <v>20-29</v>
      </c>
      <c r="Y2548" s="2" t="str">
        <f t="shared" si="159"/>
        <v>20-29</v>
      </c>
    </row>
    <row r="2549" spans="1:25" x14ac:dyDescent="0.25">
      <c r="A2549" s="2">
        <v>7570</v>
      </c>
      <c r="B2549" s="2" t="s">
        <v>3161</v>
      </c>
      <c r="C2549" s="2">
        <v>45</v>
      </c>
      <c r="D2549" s="2" t="s">
        <v>26</v>
      </c>
      <c r="E2549" s="2" t="s">
        <v>37</v>
      </c>
      <c r="F2549" s="2" t="s">
        <v>139</v>
      </c>
      <c r="G2549" s="5">
        <v>42552</v>
      </c>
      <c r="H2549" s="2">
        <v>7.58</v>
      </c>
      <c r="I2549" s="2">
        <f t="shared" ca="1" si="156"/>
        <v>3</v>
      </c>
      <c r="J2549" s="2" t="str">
        <f t="shared" ca="1" si="157"/>
        <v>3-5</v>
      </c>
      <c r="K2549" s="5">
        <v>43651</v>
      </c>
      <c r="L2549" s="2" t="s">
        <v>29</v>
      </c>
      <c r="M2549" s="2" t="s">
        <v>30</v>
      </c>
      <c r="N2549" s="2">
        <v>5</v>
      </c>
      <c r="O2549" s="2" t="str" cm="1">
        <f t="array" ref="O2549">_xlfn.IFS(HRData[[#This Row],[Performance Rating]]=1,"Very Dissatisfied",HRData[[#This Row],[Performance Rating]]=2,"Dissatisfied",HRData[[#This Row],[Performance Rating]]=3,"Neutral",HRData[[#This Row],[Performance Rating]]=4,"Satisfied",HRData[[#This Row],[Performance Rating]]=5,"Very Satisfied")</f>
        <v>Very Satisfied</v>
      </c>
      <c r="P2549" s="7">
        <v>126783</v>
      </c>
      <c r="Q2549" s="7">
        <v>6362</v>
      </c>
      <c r="R2549" s="2">
        <v>8</v>
      </c>
      <c r="S2549" s="2">
        <v>8</v>
      </c>
      <c r="T2549" s="2">
        <v>10</v>
      </c>
      <c r="U2549" s="2">
        <v>5</v>
      </c>
      <c r="V2549" s="2" t="str" cm="1">
        <f t="array" ref="V2549">_xlfn.IFS(HRData[[#This Row],[Job Satisfaction Level]]=1,"Very Dissatisfied",HRData[[#This Row],[Job Satisfaction Level]]=2,"Dissatisfied",HRData[[#This Row],[Job Satisfaction Level]]=3,"Neutral",HRData[[#This Row],[Job Satisfaction Level]]=4,"Satisfied",HRData[[#This Row],[Job Satisfaction Level]]=5,"Very Satisfied")</f>
        <v>Very Satisfied</v>
      </c>
      <c r="W2549" s="2" t="s">
        <v>40</v>
      </c>
      <c r="X2549" s="2" t="str">
        <f t="shared" si="158"/>
        <v>40-49</v>
      </c>
      <c r="Y2549" s="2" t="str">
        <f t="shared" si="159"/>
        <v>40-49</v>
      </c>
    </row>
    <row r="2550" spans="1:25" x14ac:dyDescent="0.25">
      <c r="A2550" s="2">
        <v>3178</v>
      </c>
      <c r="B2550" s="2" t="s">
        <v>3162</v>
      </c>
      <c r="C2550" s="2">
        <v>48</v>
      </c>
      <c r="D2550" s="2" t="s">
        <v>33</v>
      </c>
      <c r="E2550" s="2" t="s">
        <v>27</v>
      </c>
      <c r="F2550" s="2" t="s">
        <v>1570</v>
      </c>
      <c r="G2550" s="5">
        <v>44410</v>
      </c>
      <c r="H2550" s="2">
        <v>2.4900000000000002</v>
      </c>
      <c r="I2550" s="2">
        <f t="shared" ca="1" si="156"/>
        <v>2</v>
      </c>
      <c r="J2550" s="2" t="str">
        <f t="shared" ca="1" si="157"/>
        <v>1-3</v>
      </c>
      <c r="K2550" s="5"/>
      <c r="L2550" s="2" t="s">
        <v>29</v>
      </c>
      <c r="M2550" s="2" t="s">
        <v>39</v>
      </c>
      <c r="N2550" s="2">
        <v>4</v>
      </c>
      <c r="O2550" s="2" t="str" cm="1">
        <f t="array" ref="O2550">_xlfn.IFS(HRData[[#This Row],[Performance Rating]]=1,"Very Dissatisfied",HRData[[#This Row],[Performance Rating]]=2,"Dissatisfied",HRData[[#This Row],[Performance Rating]]=3,"Neutral",HRData[[#This Row],[Performance Rating]]=4,"Satisfied",HRData[[#This Row],[Performance Rating]]=5,"Very Satisfied")</f>
        <v>Satisfied</v>
      </c>
      <c r="P2550" s="7">
        <v>45003</v>
      </c>
      <c r="Q2550" s="7">
        <v>7905</v>
      </c>
      <c r="R2550" s="2">
        <v>0</v>
      </c>
      <c r="S2550" s="2">
        <v>9</v>
      </c>
      <c r="T2550" s="2">
        <v>0</v>
      </c>
      <c r="U2550" s="2">
        <v>3</v>
      </c>
      <c r="V2550" s="2" t="str" cm="1">
        <f t="array" ref="V2550">_xlfn.IFS(HRData[[#This Row],[Job Satisfaction Level]]=1,"Very Dissatisfied",HRData[[#This Row],[Job Satisfaction Level]]=2,"Dissatisfied",HRData[[#This Row],[Job Satisfaction Level]]=3,"Neutral",HRData[[#This Row],[Job Satisfaction Level]]=4,"Satisfied",HRData[[#This Row],[Job Satisfaction Level]]=5,"Very Satisfied")</f>
        <v>Neutral</v>
      </c>
      <c r="W2550" s="2" t="s">
        <v>40</v>
      </c>
      <c r="X2550" s="2" t="str">
        <f t="shared" si="158"/>
        <v>40-49</v>
      </c>
      <c r="Y2550" s="2" t="str">
        <f t="shared" si="159"/>
        <v>40-49</v>
      </c>
    </row>
    <row r="2551" spans="1:25" x14ac:dyDescent="0.25">
      <c r="A2551" s="2">
        <v>1281</v>
      </c>
      <c r="B2551" s="2" t="s">
        <v>3163</v>
      </c>
      <c r="C2551" s="2">
        <v>44</v>
      </c>
      <c r="D2551" s="2" t="s">
        <v>26</v>
      </c>
      <c r="E2551" s="2" t="s">
        <v>37</v>
      </c>
      <c r="F2551" s="2" t="s">
        <v>1349</v>
      </c>
      <c r="G2551" s="5">
        <v>44887</v>
      </c>
      <c r="H2551" s="2">
        <v>1.18</v>
      </c>
      <c r="I2551" s="2">
        <f t="shared" ca="1" si="156"/>
        <v>1</v>
      </c>
      <c r="J2551" s="2" t="str">
        <f t="shared" ca="1" si="157"/>
        <v>1-3</v>
      </c>
      <c r="K2551" s="5"/>
      <c r="L2551" s="2" t="s">
        <v>48</v>
      </c>
      <c r="M2551" s="2" t="s">
        <v>39</v>
      </c>
      <c r="N2551" s="2">
        <v>1</v>
      </c>
      <c r="O2551" s="2" t="str" cm="1">
        <f t="array" ref="O2551">_xlfn.IFS(HRData[[#This Row],[Performance Rating]]=1,"Very Dissatisfied",HRData[[#This Row],[Performance Rating]]=2,"Dissatisfied",HRData[[#This Row],[Performance Rating]]=3,"Neutral",HRData[[#This Row],[Performance Rating]]=4,"Satisfied",HRData[[#This Row],[Performance Rating]]=5,"Very Satisfied")</f>
        <v>Very Dissatisfied</v>
      </c>
      <c r="P2551" s="7">
        <v>113283</v>
      </c>
      <c r="Q2551" s="7">
        <v>4112</v>
      </c>
      <c r="R2551" s="2">
        <v>12</v>
      </c>
      <c r="S2551" s="2">
        <v>2</v>
      </c>
      <c r="T2551" s="2">
        <v>6</v>
      </c>
      <c r="U2551" s="2">
        <v>4</v>
      </c>
      <c r="V2551" s="2" t="str" cm="1">
        <f t="array" ref="V2551">_xlfn.IFS(HRData[[#This Row],[Job Satisfaction Level]]=1,"Very Dissatisfied",HRData[[#This Row],[Job Satisfaction Level]]=2,"Dissatisfied",HRData[[#This Row],[Job Satisfaction Level]]=3,"Neutral",HRData[[#This Row],[Job Satisfaction Level]]=4,"Satisfied",HRData[[#This Row],[Job Satisfaction Level]]=5,"Very Satisfied")</f>
        <v>Satisfied</v>
      </c>
      <c r="W2551" s="2" t="s">
        <v>40</v>
      </c>
      <c r="X2551" s="2" t="str">
        <f t="shared" si="158"/>
        <v>40-49</v>
      </c>
      <c r="Y2551" s="2" t="str">
        <f t="shared" si="159"/>
        <v>40-49</v>
      </c>
    </row>
    <row r="2552" spans="1:25" x14ac:dyDescent="0.25">
      <c r="A2552" s="2">
        <v>4156</v>
      </c>
      <c r="B2552" s="2" t="s">
        <v>3164</v>
      </c>
      <c r="C2552" s="2">
        <v>64</v>
      </c>
      <c r="D2552" s="2" t="s">
        <v>33</v>
      </c>
      <c r="E2552" s="2" t="s">
        <v>27</v>
      </c>
      <c r="F2552" s="2" t="s">
        <v>1434</v>
      </c>
      <c r="G2552" s="5">
        <v>43612</v>
      </c>
      <c r="H2552" s="2">
        <v>4.68</v>
      </c>
      <c r="I2552" s="2">
        <f t="shared" ca="1" si="156"/>
        <v>4</v>
      </c>
      <c r="J2552" s="2" t="str">
        <f t="shared" ca="1" si="157"/>
        <v>3-5</v>
      </c>
      <c r="K2552" s="5"/>
      <c r="L2552" s="2" t="s">
        <v>44</v>
      </c>
      <c r="M2552" s="2" t="s">
        <v>39</v>
      </c>
      <c r="N2552" s="2">
        <v>5</v>
      </c>
      <c r="O2552" s="2" t="str" cm="1">
        <f t="array" ref="O2552">_xlfn.IFS(HRData[[#This Row],[Performance Rating]]=1,"Very Dissatisfied",HRData[[#This Row],[Performance Rating]]=2,"Dissatisfied",HRData[[#This Row],[Performance Rating]]=3,"Neutral",HRData[[#This Row],[Performance Rating]]=4,"Satisfied",HRData[[#This Row],[Performance Rating]]=5,"Very Satisfied")</f>
        <v>Very Satisfied</v>
      </c>
      <c r="P2552" s="7">
        <v>105821</v>
      </c>
      <c r="Q2552" s="7">
        <v>2411</v>
      </c>
      <c r="R2552" s="2">
        <v>1</v>
      </c>
      <c r="S2552" s="2">
        <v>2</v>
      </c>
      <c r="T2552" s="2">
        <v>0</v>
      </c>
      <c r="U2552" s="2">
        <v>3</v>
      </c>
      <c r="V2552" s="2" t="str" cm="1">
        <f t="array" ref="V2552">_xlfn.IFS(HRData[[#This Row],[Job Satisfaction Level]]=1,"Very Dissatisfied",HRData[[#This Row],[Job Satisfaction Level]]=2,"Dissatisfied",HRData[[#This Row],[Job Satisfaction Level]]=3,"Neutral",HRData[[#This Row],[Job Satisfaction Level]]=4,"Satisfied",HRData[[#This Row],[Job Satisfaction Level]]=5,"Very Satisfied")</f>
        <v>Neutral</v>
      </c>
      <c r="W2552" s="2" t="s">
        <v>45</v>
      </c>
      <c r="X2552" s="2" t="str">
        <f t="shared" si="158"/>
        <v>60-69</v>
      </c>
      <c r="Y2552" s="2" t="str">
        <f t="shared" si="159"/>
        <v>60-69</v>
      </c>
    </row>
    <row r="2553" spans="1:25" x14ac:dyDescent="0.25">
      <c r="A2553" s="2">
        <v>6926</v>
      </c>
      <c r="B2553" s="2" t="s">
        <v>3165</v>
      </c>
      <c r="C2553" s="2">
        <v>30</v>
      </c>
      <c r="D2553" s="2" t="s">
        <v>26</v>
      </c>
      <c r="E2553" s="2" t="s">
        <v>37</v>
      </c>
      <c r="F2553" s="2" t="s">
        <v>965</v>
      </c>
      <c r="G2553" s="5">
        <v>44264</v>
      </c>
      <c r="H2553" s="2">
        <v>2.89</v>
      </c>
      <c r="I2553" s="2">
        <f t="shared" ca="1" si="156"/>
        <v>1</v>
      </c>
      <c r="J2553" s="2" t="str">
        <f t="shared" ca="1" si="157"/>
        <v>1-3</v>
      </c>
      <c r="K2553" s="5">
        <v>44651</v>
      </c>
      <c r="L2553" s="2" t="s">
        <v>29</v>
      </c>
      <c r="M2553" s="2" t="s">
        <v>30</v>
      </c>
      <c r="N2553" s="2">
        <v>4</v>
      </c>
      <c r="O2553" s="2" t="str" cm="1">
        <f t="array" ref="O2553">_xlfn.IFS(HRData[[#This Row],[Performance Rating]]=1,"Very Dissatisfied",HRData[[#This Row],[Performance Rating]]=2,"Dissatisfied",HRData[[#This Row],[Performance Rating]]=3,"Neutral",HRData[[#This Row],[Performance Rating]]=4,"Satisfied",HRData[[#This Row],[Performance Rating]]=5,"Very Satisfied")</f>
        <v>Satisfied</v>
      </c>
      <c r="P2553" s="7">
        <v>89951</v>
      </c>
      <c r="Q2553" s="7">
        <v>6871</v>
      </c>
      <c r="R2553" s="2">
        <v>19</v>
      </c>
      <c r="S2553" s="2">
        <v>10</v>
      </c>
      <c r="T2553" s="2">
        <v>2</v>
      </c>
      <c r="U2553" s="2">
        <v>4</v>
      </c>
      <c r="V2553" s="2" t="str" cm="1">
        <f t="array" ref="V2553">_xlfn.IFS(HRData[[#This Row],[Job Satisfaction Level]]=1,"Very Dissatisfied",HRData[[#This Row],[Job Satisfaction Level]]=2,"Dissatisfied",HRData[[#This Row],[Job Satisfaction Level]]=3,"Neutral",HRData[[#This Row],[Job Satisfaction Level]]=4,"Satisfied",HRData[[#This Row],[Job Satisfaction Level]]=5,"Very Satisfied")</f>
        <v>Satisfied</v>
      </c>
      <c r="W2553" s="2" t="s">
        <v>40</v>
      </c>
      <c r="X2553" s="2" t="str">
        <f t="shared" si="158"/>
        <v>30-39</v>
      </c>
      <c r="Y2553" s="2" t="str">
        <f t="shared" si="159"/>
        <v>30-39</v>
      </c>
    </row>
    <row r="2554" spans="1:25" x14ac:dyDescent="0.25">
      <c r="A2554" s="2">
        <v>3189</v>
      </c>
      <c r="B2554" s="2" t="s">
        <v>3166</v>
      </c>
      <c r="C2554" s="2">
        <v>55</v>
      </c>
      <c r="D2554" s="2" t="s">
        <v>33</v>
      </c>
      <c r="E2554" s="2" t="s">
        <v>27</v>
      </c>
      <c r="F2554" s="2" t="s">
        <v>247</v>
      </c>
      <c r="G2554" s="5">
        <v>43662</v>
      </c>
      <c r="H2554" s="2">
        <v>4.54</v>
      </c>
      <c r="I2554" s="2">
        <f t="shared" ca="1" si="156"/>
        <v>4</v>
      </c>
      <c r="J2554" s="2" t="str">
        <f t="shared" ca="1" si="157"/>
        <v>3-5</v>
      </c>
      <c r="K2554" s="5">
        <v>45164</v>
      </c>
      <c r="L2554" s="2" t="s">
        <v>56</v>
      </c>
      <c r="M2554" s="2" t="s">
        <v>30</v>
      </c>
      <c r="N2554" s="2">
        <v>4</v>
      </c>
      <c r="O2554" s="2" t="str" cm="1">
        <f t="array" ref="O2554">_xlfn.IFS(HRData[[#This Row],[Performance Rating]]=1,"Very Dissatisfied",HRData[[#This Row],[Performance Rating]]=2,"Dissatisfied",HRData[[#This Row],[Performance Rating]]=3,"Neutral",HRData[[#This Row],[Performance Rating]]=4,"Satisfied",HRData[[#This Row],[Performance Rating]]=5,"Very Satisfied")</f>
        <v>Satisfied</v>
      </c>
      <c r="P2554" s="7">
        <v>129439</v>
      </c>
      <c r="Q2554" s="7">
        <v>976</v>
      </c>
      <c r="R2554" s="2">
        <v>2</v>
      </c>
      <c r="S2554" s="2">
        <v>1</v>
      </c>
      <c r="T2554" s="2">
        <v>4</v>
      </c>
      <c r="U2554" s="2">
        <v>5</v>
      </c>
      <c r="V2554" s="2" t="str" cm="1">
        <f t="array" ref="V25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554" s="2" t="s">
        <v>45</v>
      </c>
      <c r="X2554" s="2" t="str">
        <f t="shared" si="158"/>
        <v>50-59</v>
      </c>
      <c r="Y2554" s="2" t="str">
        <f t="shared" si="159"/>
        <v>50-59</v>
      </c>
    </row>
    <row r="2555" spans="1:25" x14ac:dyDescent="0.25">
      <c r="A2555" s="2">
        <v>3003</v>
      </c>
      <c r="B2555" s="2" t="s">
        <v>3167</v>
      </c>
      <c r="C2555" s="2">
        <v>49</v>
      </c>
      <c r="D2555" s="2" t="s">
        <v>26</v>
      </c>
      <c r="E2555" s="2" t="s">
        <v>37</v>
      </c>
      <c r="F2555" s="2" t="s">
        <v>743</v>
      </c>
      <c r="G2555" s="5">
        <v>43941</v>
      </c>
      <c r="H2555" s="2">
        <v>3.78</v>
      </c>
      <c r="I2555" s="2">
        <f t="shared" ca="1" si="156"/>
        <v>4</v>
      </c>
      <c r="J2555" s="2" t="str">
        <f t="shared" ca="1" si="157"/>
        <v>3-5</v>
      </c>
      <c r="K2555" s="5"/>
      <c r="L2555" s="2" t="s">
        <v>44</v>
      </c>
      <c r="M2555" s="2" t="s">
        <v>39</v>
      </c>
      <c r="N2555" s="2">
        <v>2</v>
      </c>
      <c r="O2555" s="2" t="str" cm="1">
        <f t="array" ref="O2555">_xlfn.IFS(HRData[[#This Row],[Performance Rating]]=1,"Very Dissatisfied",HRData[[#This Row],[Performance Rating]]=2,"Dissatisfied",HRData[[#This Row],[Performance Rating]]=3,"Neutral",HRData[[#This Row],[Performance Rating]]=4,"Satisfied",HRData[[#This Row],[Performance Rating]]=5,"Very Satisfied")</f>
        <v>Dissatisfied</v>
      </c>
      <c r="P2555" s="7">
        <v>35467</v>
      </c>
      <c r="Q2555" s="7">
        <v>7640</v>
      </c>
      <c r="R2555" s="2">
        <v>14</v>
      </c>
      <c r="S2555" s="2">
        <v>7</v>
      </c>
      <c r="T2555" s="2">
        <v>5</v>
      </c>
      <c r="U2555" s="2">
        <v>1</v>
      </c>
      <c r="V2555" s="2" t="str" cm="1">
        <f t="array" ref="V25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55" s="2" t="s">
        <v>45</v>
      </c>
      <c r="X2555" s="2" t="str">
        <f t="shared" si="158"/>
        <v>40-49</v>
      </c>
      <c r="Y2555" s="2" t="str">
        <f t="shared" si="159"/>
        <v>40-49</v>
      </c>
    </row>
    <row r="2556" spans="1:25" x14ac:dyDescent="0.25">
      <c r="A2556" s="2">
        <v>9619</v>
      </c>
      <c r="B2556" s="2" t="s">
        <v>3168</v>
      </c>
      <c r="C2556" s="2">
        <v>55</v>
      </c>
      <c r="D2556" s="2" t="s">
        <v>33</v>
      </c>
      <c r="E2556" s="2" t="s">
        <v>27</v>
      </c>
      <c r="F2556" s="2" t="s">
        <v>1429</v>
      </c>
      <c r="G2556" s="5">
        <v>42760</v>
      </c>
      <c r="H2556" s="2">
        <v>7.01</v>
      </c>
      <c r="I2556" s="2">
        <f t="shared" ca="1" si="156"/>
        <v>7</v>
      </c>
      <c r="J2556" s="2" t="str">
        <f t="shared" ca="1" si="157"/>
        <v>5-10</v>
      </c>
      <c r="K2556" s="5"/>
      <c r="L2556" s="2" t="s">
        <v>29</v>
      </c>
      <c r="M2556" s="2" t="s">
        <v>39</v>
      </c>
      <c r="N2556" s="2">
        <v>3</v>
      </c>
      <c r="O2556" s="2" t="str" cm="1">
        <f t="array" ref="O2556">_xlfn.IFS(HRData[[#This Row],[Performance Rating]]=1,"Very Dissatisfied",HRData[[#This Row],[Performance Rating]]=2,"Dissatisfied",HRData[[#This Row],[Performance Rating]]=3,"Neutral",HRData[[#This Row],[Performance Rating]]=4,"Satisfied",HRData[[#This Row],[Performance Rating]]=5,"Very Satisfied")</f>
        <v>Neutral</v>
      </c>
      <c r="P2556" s="7">
        <v>91087</v>
      </c>
      <c r="Q2556" s="7">
        <v>7779</v>
      </c>
      <c r="R2556" s="2">
        <v>15</v>
      </c>
      <c r="S2556" s="2">
        <v>4</v>
      </c>
      <c r="T2556" s="2">
        <v>2</v>
      </c>
      <c r="U2556" s="2">
        <v>2</v>
      </c>
      <c r="V2556" s="2" t="str" cm="1">
        <f t="array" ref="V2556">_xlfn.IFS(HRData[[#This Row],[Job Satisfaction Level]]=1,"Very Dissatisfied",HRData[[#This Row],[Job Satisfaction Level]]=2,"Dissatisfied",HRData[[#This Row],[Job Satisfaction Level]]=3,"Neutral",HRData[[#This Row],[Job Satisfaction Level]]=4,"Satisfied",HRData[[#This Row],[Job Satisfaction Level]]=5,"Very Satisfied")</f>
        <v>Dissatisfied</v>
      </c>
      <c r="W2556" s="2" t="s">
        <v>31</v>
      </c>
      <c r="X2556" s="2" t="str">
        <f t="shared" si="158"/>
        <v>50-59</v>
      </c>
      <c r="Y2556" s="2" t="str">
        <f t="shared" si="159"/>
        <v>50-59</v>
      </c>
    </row>
    <row r="2557" spans="1:25" x14ac:dyDescent="0.25">
      <c r="A2557" s="2">
        <v>4374</v>
      </c>
      <c r="B2557" s="2" t="s">
        <v>3169</v>
      </c>
      <c r="C2557" s="2">
        <v>62</v>
      </c>
      <c r="D2557" s="2" t="s">
        <v>26</v>
      </c>
      <c r="E2557" s="2" t="s">
        <v>37</v>
      </c>
      <c r="F2557" s="2" t="s">
        <v>1906</v>
      </c>
      <c r="G2557" s="5">
        <v>42195</v>
      </c>
      <c r="H2557" s="2">
        <v>8.56</v>
      </c>
      <c r="I2557" s="2">
        <f t="shared" ca="1" si="156"/>
        <v>8</v>
      </c>
      <c r="J2557" s="2" t="str">
        <f t="shared" ca="1" si="157"/>
        <v>5-10</v>
      </c>
      <c r="K2557" s="5"/>
      <c r="L2557" s="2" t="s">
        <v>29</v>
      </c>
      <c r="M2557" s="2" t="s">
        <v>39</v>
      </c>
      <c r="N2557" s="2">
        <v>3</v>
      </c>
      <c r="O2557" s="2" t="str" cm="1">
        <f t="array" ref="O2557">_xlfn.IFS(HRData[[#This Row],[Performance Rating]]=1,"Very Dissatisfied",HRData[[#This Row],[Performance Rating]]=2,"Dissatisfied",HRData[[#This Row],[Performance Rating]]=3,"Neutral",HRData[[#This Row],[Performance Rating]]=4,"Satisfied",HRData[[#This Row],[Performance Rating]]=5,"Very Satisfied")</f>
        <v>Neutral</v>
      </c>
      <c r="P2557" s="7">
        <v>81648</v>
      </c>
      <c r="Q2557" s="7">
        <v>1194</v>
      </c>
      <c r="R2557" s="2">
        <v>13</v>
      </c>
      <c r="S2557" s="2">
        <v>4</v>
      </c>
      <c r="T2557" s="2">
        <v>9</v>
      </c>
      <c r="U2557" s="2">
        <v>2</v>
      </c>
      <c r="V2557" s="2" t="str" cm="1">
        <f t="array" ref="V2557">_xlfn.IFS(HRData[[#This Row],[Job Satisfaction Level]]=1,"Very Dissatisfied",HRData[[#This Row],[Job Satisfaction Level]]=2,"Dissatisfied",HRData[[#This Row],[Job Satisfaction Level]]=3,"Neutral",HRData[[#This Row],[Job Satisfaction Level]]=4,"Satisfied",HRData[[#This Row],[Job Satisfaction Level]]=5,"Very Satisfied")</f>
        <v>Dissatisfied</v>
      </c>
      <c r="W2557" s="2" t="s">
        <v>45</v>
      </c>
      <c r="X2557" s="2" t="str">
        <f t="shared" si="158"/>
        <v>60-69</v>
      </c>
      <c r="Y2557" s="2" t="str">
        <f t="shared" si="159"/>
        <v>60-69</v>
      </c>
    </row>
    <row r="2558" spans="1:25" x14ac:dyDescent="0.25">
      <c r="A2558" s="2">
        <v>2409</v>
      </c>
      <c r="B2558" s="2" t="s">
        <v>3170</v>
      </c>
      <c r="C2558" s="2">
        <v>64</v>
      </c>
      <c r="D2558" s="2" t="s">
        <v>26</v>
      </c>
      <c r="E2558" s="2" t="s">
        <v>27</v>
      </c>
      <c r="F2558" s="2" t="s">
        <v>1372</v>
      </c>
      <c r="G2558" s="5">
        <v>43277</v>
      </c>
      <c r="H2558" s="2">
        <v>5.59</v>
      </c>
      <c r="I2558" s="2">
        <f t="shared" ca="1" si="156"/>
        <v>5</v>
      </c>
      <c r="J2558" s="2" t="str">
        <f t="shared" ca="1" si="157"/>
        <v>5-10</v>
      </c>
      <c r="K2558" s="5"/>
      <c r="L2558" s="2" t="s">
        <v>29</v>
      </c>
      <c r="M2558" s="2" t="s">
        <v>39</v>
      </c>
      <c r="N2558" s="2">
        <v>5</v>
      </c>
      <c r="O2558" s="2" t="str" cm="1">
        <f t="array" ref="O2558">_xlfn.IFS(HRData[[#This Row],[Performance Rating]]=1,"Very Dissatisfied",HRData[[#This Row],[Performance Rating]]=2,"Dissatisfied",HRData[[#This Row],[Performance Rating]]=3,"Neutral",HRData[[#This Row],[Performance Rating]]=4,"Satisfied",HRData[[#This Row],[Performance Rating]]=5,"Very Satisfied")</f>
        <v>Very Satisfied</v>
      </c>
      <c r="P2558" s="7">
        <v>32712</v>
      </c>
      <c r="Q2558" s="7">
        <v>9867</v>
      </c>
      <c r="R2558" s="2">
        <v>20</v>
      </c>
      <c r="S2558" s="2">
        <v>3</v>
      </c>
      <c r="T2558" s="2">
        <v>6</v>
      </c>
      <c r="U2558" s="2">
        <v>5</v>
      </c>
      <c r="V2558" s="2" t="str" cm="1">
        <f t="array" ref="V2558">_xlfn.IFS(HRData[[#This Row],[Job Satisfaction Level]]=1,"Very Dissatisfied",HRData[[#This Row],[Job Satisfaction Level]]=2,"Dissatisfied",HRData[[#This Row],[Job Satisfaction Level]]=3,"Neutral",HRData[[#This Row],[Job Satisfaction Level]]=4,"Satisfied",HRData[[#This Row],[Job Satisfaction Level]]=5,"Very Satisfied")</f>
        <v>Very Satisfied</v>
      </c>
      <c r="W2558" s="2" t="s">
        <v>40</v>
      </c>
      <c r="X2558" s="2" t="str">
        <f t="shared" si="158"/>
        <v>60-69</v>
      </c>
      <c r="Y2558" s="2" t="str">
        <f t="shared" si="159"/>
        <v>60-69</v>
      </c>
    </row>
    <row r="2559" spans="1:25" x14ac:dyDescent="0.25">
      <c r="A2559" s="2">
        <v>9795</v>
      </c>
      <c r="B2559" s="2" t="s">
        <v>3171</v>
      </c>
      <c r="C2559" s="2">
        <v>49</v>
      </c>
      <c r="D2559" s="2" t="s">
        <v>217</v>
      </c>
      <c r="E2559" s="2" t="s">
        <v>37</v>
      </c>
      <c r="F2559" s="2" t="s">
        <v>538</v>
      </c>
      <c r="G2559" s="5">
        <v>43766</v>
      </c>
      <c r="H2559" s="2">
        <v>4.25</v>
      </c>
      <c r="I2559" s="2">
        <f t="shared" ca="1" si="156"/>
        <v>0</v>
      </c>
      <c r="J2559" s="2" t="str">
        <f t="shared" ca="1" si="157"/>
        <v>New</v>
      </c>
      <c r="K2559" s="5">
        <v>43999</v>
      </c>
      <c r="L2559" s="2" t="s">
        <v>48</v>
      </c>
      <c r="M2559" s="2" t="s">
        <v>30</v>
      </c>
      <c r="N2559" s="2">
        <v>2</v>
      </c>
      <c r="O2559" s="2" t="str" cm="1">
        <f t="array" ref="O2559">_xlfn.IFS(HRData[[#This Row],[Performance Rating]]=1,"Very Dissatisfied",HRData[[#This Row],[Performance Rating]]=2,"Dissatisfied",HRData[[#This Row],[Performance Rating]]=3,"Neutral",HRData[[#This Row],[Performance Rating]]=4,"Satisfied",HRData[[#This Row],[Performance Rating]]=5,"Very Satisfied")</f>
        <v>Dissatisfied</v>
      </c>
      <c r="P2559" s="7">
        <v>33913</v>
      </c>
      <c r="Q2559" s="7">
        <v>2028</v>
      </c>
      <c r="R2559" s="2">
        <v>6</v>
      </c>
      <c r="S2559" s="2">
        <v>0</v>
      </c>
      <c r="T2559" s="2">
        <v>6</v>
      </c>
      <c r="U2559" s="2">
        <v>2</v>
      </c>
      <c r="V2559" s="2" t="str" cm="1">
        <f t="array" ref="V2559">_xlfn.IFS(HRData[[#This Row],[Job Satisfaction Level]]=1,"Very Dissatisfied",HRData[[#This Row],[Job Satisfaction Level]]=2,"Dissatisfied",HRData[[#This Row],[Job Satisfaction Level]]=3,"Neutral",HRData[[#This Row],[Job Satisfaction Level]]=4,"Satisfied",HRData[[#This Row],[Job Satisfaction Level]]=5,"Very Satisfied")</f>
        <v>Dissatisfied</v>
      </c>
      <c r="W2559" s="2" t="s">
        <v>40</v>
      </c>
      <c r="X2559" s="2" t="str">
        <f t="shared" si="158"/>
        <v>40-49</v>
      </c>
      <c r="Y2559" s="2" t="str">
        <f t="shared" si="159"/>
        <v>40-49</v>
      </c>
    </row>
    <row r="2560" spans="1:25" x14ac:dyDescent="0.25">
      <c r="A2560" s="2">
        <v>4397</v>
      </c>
      <c r="B2560" s="2" t="s">
        <v>3172</v>
      </c>
      <c r="C2560" s="2">
        <v>18</v>
      </c>
      <c r="D2560" s="2" t="s">
        <v>26</v>
      </c>
      <c r="E2560" s="2" t="s">
        <v>27</v>
      </c>
      <c r="F2560" s="2" t="s">
        <v>532</v>
      </c>
      <c r="G2560" s="5">
        <v>43507</v>
      </c>
      <c r="H2560" s="2">
        <v>4.96</v>
      </c>
      <c r="I2560" s="2">
        <f t="shared" ca="1" si="156"/>
        <v>5</v>
      </c>
      <c r="J2560" s="2" t="str">
        <f t="shared" ca="1" si="157"/>
        <v>5-10</v>
      </c>
      <c r="K2560" s="5"/>
      <c r="L2560" s="2" t="s">
        <v>29</v>
      </c>
      <c r="M2560" s="2" t="s">
        <v>39</v>
      </c>
      <c r="N2560" s="2">
        <v>4</v>
      </c>
      <c r="O2560" s="2" t="str" cm="1">
        <f t="array" ref="O2560">_xlfn.IFS(HRData[[#This Row],[Performance Rating]]=1,"Very Dissatisfied",HRData[[#This Row],[Performance Rating]]=2,"Dissatisfied",HRData[[#This Row],[Performance Rating]]=3,"Neutral",HRData[[#This Row],[Performance Rating]]=4,"Satisfied",HRData[[#This Row],[Performance Rating]]=5,"Very Satisfied")</f>
        <v>Satisfied</v>
      </c>
      <c r="P2560" s="7">
        <v>83295</v>
      </c>
      <c r="Q2560" s="7">
        <v>1119</v>
      </c>
      <c r="R2560" s="2">
        <v>11</v>
      </c>
      <c r="S2560" s="2">
        <v>5</v>
      </c>
      <c r="T2560" s="2">
        <v>7</v>
      </c>
      <c r="U2560" s="2">
        <v>2</v>
      </c>
      <c r="V2560" s="2" t="str" cm="1">
        <f t="array" ref="V2560">_xlfn.IFS(HRData[[#This Row],[Job Satisfaction Level]]=1,"Very Dissatisfied",HRData[[#This Row],[Job Satisfaction Level]]=2,"Dissatisfied",HRData[[#This Row],[Job Satisfaction Level]]=3,"Neutral",HRData[[#This Row],[Job Satisfaction Level]]=4,"Satisfied",HRData[[#This Row],[Job Satisfaction Level]]=5,"Very Satisfied")</f>
        <v>Dissatisfied</v>
      </c>
      <c r="W2560" s="2" t="s">
        <v>31</v>
      </c>
      <c r="X2560" s="2" t="str">
        <f t="shared" si="158"/>
        <v>10-19</v>
      </c>
      <c r="Y2560" s="2" t="str">
        <f t="shared" si="159"/>
        <v>10-19</v>
      </c>
    </row>
    <row r="2561" spans="1:25" x14ac:dyDescent="0.25">
      <c r="A2561" s="2">
        <v>8313</v>
      </c>
      <c r="B2561" s="2" t="s">
        <v>3173</v>
      </c>
      <c r="C2561" s="2">
        <v>18</v>
      </c>
      <c r="D2561" s="2" t="s">
        <v>217</v>
      </c>
      <c r="E2561" s="2" t="s">
        <v>37</v>
      </c>
      <c r="F2561" s="2" t="s">
        <v>1966</v>
      </c>
      <c r="G2561" s="5">
        <v>45275</v>
      </c>
      <c r="H2561" s="2">
        <v>0.12</v>
      </c>
      <c r="I2561" s="2">
        <f t="shared" ca="1" si="156"/>
        <v>0</v>
      </c>
      <c r="J2561" s="2" t="str">
        <f t="shared" ca="1" si="157"/>
        <v>New</v>
      </c>
      <c r="K2561" s="5">
        <v>45286</v>
      </c>
      <c r="L2561" s="2" t="s">
        <v>44</v>
      </c>
      <c r="M2561" s="2" t="s">
        <v>30</v>
      </c>
      <c r="N2561" s="2">
        <v>1</v>
      </c>
      <c r="O2561" s="2" t="str" cm="1">
        <f t="array" ref="O2561">_xlfn.IFS(HRData[[#This Row],[Performance Rating]]=1,"Very Dissatisfied",HRData[[#This Row],[Performance Rating]]=2,"Dissatisfied",HRData[[#This Row],[Performance Rating]]=3,"Neutral",HRData[[#This Row],[Performance Rating]]=4,"Satisfied",HRData[[#This Row],[Performance Rating]]=5,"Very Satisfied")</f>
        <v>Very Dissatisfied</v>
      </c>
      <c r="P2561" s="7">
        <v>79917</v>
      </c>
      <c r="Q2561" s="7">
        <v>9274</v>
      </c>
      <c r="R2561" s="2">
        <v>16</v>
      </c>
      <c r="S2561" s="2">
        <v>1</v>
      </c>
      <c r="T2561" s="2">
        <v>6</v>
      </c>
      <c r="U2561" s="2">
        <v>4</v>
      </c>
      <c r="V2561" s="2" t="str" cm="1">
        <f t="array" ref="V2561">_xlfn.IFS(HRData[[#This Row],[Job Satisfaction Level]]=1,"Very Dissatisfied",HRData[[#This Row],[Job Satisfaction Level]]=2,"Dissatisfied",HRData[[#This Row],[Job Satisfaction Level]]=3,"Neutral",HRData[[#This Row],[Job Satisfaction Level]]=4,"Satisfied",HRData[[#This Row],[Job Satisfaction Level]]=5,"Very Satisfied")</f>
        <v>Satisfied</v>
      </c>
      <c r="W2561" s="2" t="s">
        <v>31</v>
      </c>
      <c r="X2561" s="2" t="str">
        <f t="shared" si="158"/>
        <v>10-19</v>
      </c>
      <c r="Y2561" s="2" t="str">
        <f t="shared" si="159"/>
        <v>10-19</v>
      </c>
    </row>
    <row r="2562" spans="1:25" x14ac:dyDescent="0.25">
      <c r="A2562" s="2">
        <v>6821</v>
      </c>
      <c r="B2562" s="2" t="s">
        <v>3174</v>
      </c>
      <c r="C2562" s="2">
        <v>36</v>
      </c>
      <c r="D2562" s="2" t="s">
        <v>26</v>
      </c>
      <c r="E2562" s="2" t="s">
        <v>27</v>
      </c>
      <c r="F2562" s="2" t="s">
        <v>584</v>
      </c>
      <c r="G2562" s="5">
        <v>44701</v>
      </c>
      <c r="H2562" s="2">
        <v>1.69</v>
      </c>
      <c r="I2562" s="2">
        <f t="shared" ref="I2562:I2625" ca="1" si="160">DATEDIF(G2562,IF(ISBLANK(K2562), TODAY(), K2562), "y")</f>
        <v>1</v>
      </c>
      <c r="J2562" s="2" t="str">
        <f t="shared" ref="J2562:J2625" ca="1" si="161">IF(I2562=0, "New", IF(I2562&lt;1, "0-1", IF(I2562&lt;3, "1-3", IF(I2562&lt;5, "3-5", IF(I2562&lt;10, "5-10", "10+")))))</f>
        <v>1-3</v>
      </c>
      <c r="K2562" s="5">
        <v>45190</v>
      </c>
      <c r="L2562" s="2" t="s">
        <v>29</v>
      </c>
      <c r="M2562" s="2" t="s">
        <v>30</v>
      </c>
      <c r="N2562" s="2">
        <v>3</v>
      </c>
      <c r="O2562" s="2" t="str" cm="1">
        <f t="array" ref="O2562">_xlfn.IFS(HRData[[#This Row],[Performance Rating]]=1,"Very Dissatisfied",HRData[[#This Row],[Performance Rating]]=2,"Dissatisfied",HRData[[#This Row],[Performance Rating]]=3,"Neutral",HRData[[#This Row],[Performance Rating]]=4,"Satisfied",HRData[[#This Row],[Performance Rating]]=5,"Very Satisfied")</f>
        <v>Neutral</v>
      </c>
      <c r="P2562" s="7">
        <v>94573</v>
      </c>
      <c r="Q2562" s="7">
        <v>1849</v>
      </c>
      <c r="R2562" s="2">
        <v>17</v>
      </c>
      <c r="S2562" s="2">
        <v>0</v>
      </c>
      <c r="T2562" s="2">
        <v>7</v>
      </c>
      <c r="U2562" s="2">
        <v>1</v>
      </c>
      <c r="V2562" s="2" t="str" cm="1">
        <f t="array" ref="V25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62" s="2" t="s">
        <v>45</v>
      </c>
      <c r="X2562" s="2" t="str">
        <f t="shared" ref="X2562:X2625" si="162">IF(C2562="", "", CONCATENATE(TEXT(FLOOR(C2562, 10), "0"), "-", TEXT(FLOOR(C2562, 10) + 9, "0")))</f>
        <v>30-39</v>
      </c>
      <c r="Y2562" s="2" t="str">
        <f t="shared" ref="Y2562:Y2625" si="163">IF(AND(C2562&gt;=0, C2562&lt;10), "0-9",
   IF(AND(C2562&gt;=10, C2562&lt;20), "10-19",
      IF(AND(C2562&gt;=20, C2562&lt;30), "20-29",
         IF(AND(C2562&gt;=30, C2562&lt;40), "30-39",
            IF(AND(C2562&gt;=40, C2562&lt;50), "40-49",
               IF(AND(C2562&gt;=50, C2562&lt;60), "50-59",
                  IF(AND(C2562&gt;=60, C2562&lt;70), "60-69",
                     IF(AND(C2562&gt;=70, C2562&lt;80), "70-79",
                        IF(AND(C2562&gt;=80, C2562&lt;90), "80-89",
                           IF(C2562&gt;=90, "90+", "Out of range"))))))))))</f>
        <v>30-39</v>
      </c>
    </row>
    <row r="2563" spans="1:25" x14ac:dyDescent="0.25">
      <c r="A2563" s="2">
        <v>8065</v>
      </c>
      <c r="B2563" s="2" t="s">
        <v>3175</v>
      </c>
      <c r="C2563" s="2">
        <v>31</v>
      </c>
      <c r="D2563" s="2" t="s">
        <v>26</v>
      </c>
      <c r="E2563" s="2" t="s">
        <v>37</v>
      </c>
      <c r="F2563" s="2" t="s">
        <v>2067</v>
      </c>
      <c r="G2563" s="5">
        <v>42742</v>
      </c>
      <c r="H2563" s="2">
        <v>7.06</v>
      </c>
      <c r="I2563" s="2">
        <f t="shared" ca="1" si="160"/>
        <v>7</v>
      </c>
      <c r="J2563" s="2" t="str">
        <f t="shared" ca="1" si="161"/>
        <v>5-10</v>
      </c>
      <c r="K2563" s="5"/>
      <c r="L2563" s="2" t="s">
        <v>29</v>
      </c>
      <c r="M2563" s="2" t="s">
        <v>39</v>
      </c>
      <c r="N2563" s="2">
        <v>3</v>
      </c>
      <c r="O2563" s="2" t="str" cm="1">
        <f t="array" ref="O2563">_xlfn.IFS(HRData[[#This Row],[Performance Rating]]=1,"Very Dissatisfied",HRData[[#This Row],[Performance Rating]]=2,"Dissatisfied",HRData[[#This Row],[Performance Rating]]=3,"Neutral",HRData[[#This Row],[Performance Rating]]=4,"Satisfied",HRData[[#This Row],[Performance Rating]]=5,"Very Satisfied")</f>
        <v>Neutral</v>
      </c>
      <c r="P2563" s="7">
        <v>107238</v>
      </c>
      <c r="Q2563" s="7">
        <v>1453</v>
      </c>
      <c r="R2563" s="2">
        <v>9</v>
      </c>
      <c r="S2563" s="2">
        <v>9</v>
      </c>
      <c r="T2563" s="2">
        <v>5</v>
      </c>
      <c r="U2563" s="2">
        <v>2</v>
      </c>
      <c r="V2563" s="2" t="str" cm="1">
        <f t="array" ref="V2563">_xlfn.IFS(HRData[[#This Row],[Job Satisfaction Level]]=1,"Very Dissatisfied",HRData[[#This Row],[Job Satisfaction Level]]=2,"Dissatisfied",HRData[[#This Row],[Job Satisfaction Level]]=3,"Neutral",HRData[[#This Row],[Job Satisfaction Level]]=4,"Satisfied",HRData[[#This Row],[Job Satisfaction Level]]=5,"Very Satisfied")</f>
        <v>Dissatisfied</v>
      </c>
      <c r="W2563" s="2" t="s">
        <v>40</v>
      </c>
      <c r="X2563" s="2" t="str">
        <f t="shared" si="162"/>
        <v>30-39</v>
      </c>
      <c r="Y2563" s="2" t="str">
        <f t="shared" si="163"/>
        <v>30-39</v>
      </c>
    </row>
    <row r="2564" spans="1:25" x14ac:dyDescent="0.25">
      <c r="A2564" s="2">
        <v>5090</v>
      </c>
      <c r="B2564" s="2" t="s">
        <v>3176</v>
      </c>
      <c r="C2564" s="2">
        <v>27</v>
      </c>
      <c r="D2564" s="2" t="s">
        <v>26</v>
      </c>
      <c r="E2564" s="2" t="s">
        <v>27</v>
      </c>
      <c r="F2564" s="2" t="s">
        <v>78</v>
      </c>
      <c r="G2564" s="5">
        <v>41844</v>
      </c>
      <c r="H2564" s="2">
        <v>9.52</v>
      </c>
      <c r="I2564" s="2">
        <f t="shared" ca="1" si="160"/>
        <v>9</v>
      </c>
      <c r="J2564" s="2" t="str">
        <f t="shared" ca="1" si="161"/>
        <v>5-10</v>
      </c>
      <c r="K2564" s="5"/>
      <c r="L2564" s="2" t="s">
        <v>56</v>
      </c>
      <c r="M2564" s="2" t="s">
        <v>39</v>
      </c>
      <c r="N2564" s="2">
        <v>4</v>
      </c>
      <c r="O2564" s="2" t="str" cm="1">
        <f t="array" ref="O2564">_xlfn.IFS(HRData[[#This Row],[Performance Rating]]=1,"Very Dissatisfied",HRData[[#This Row],[Performance Rating]]=2,"Dissatisfied",HRData[[#This Row],[Performance Rating]]=3,"Neutral",HRData[[#This Row],[Performance Rating]]=4,"Satisfied",HRData[[#This Row],[Performance Rating]]=5,"Very Satisfied")</f>
        <v>Satisfied</v>
      </c>
      <c r="P2564" s="7">
        <v>111763</v>
      </c>
      <c r="Q2564" s="7">
        <v>4951</v>
      </c>
      <c r="R2564" s="2">
        <v>7</v>
      </c>
      <c r="S2564" s="2">
        <v>0</v>
      </c>
      <c r="T2564" s="2">
        <v>3</v>
      </c>
      <c r="U2564" s="2">
        <v>5</v>
      </c>
      <c r="V2564" s="2" t="str" cm="1">
        <f t="array" ref="V2564">_xlfn.IFS(HRData[[#This Row],[Job Satisfaction Level]]=1,"Very Dissatisfied",HRData[[#This Row],[Job Satisfaction Level]]=2,"Dissatisfied",HRData[[#This Row],[Job Satisfaction Level]]=3,"Neutral",HRData[[#This Row],[Job Satisfaction Level]]=4,"Satisfied",HRData[[#This Row],[Job Satisfaction Level]]=5,"Very Satisfied")</f>
        <v>Very Satisfied</v>
      </c>
      <c r="W2564" s="2" t="s">
        <v>31</v>
      </c>
      <c r="X2564" s="2" t="str">
        <f t="shared" si="162"/>
        <v>20-29</v>
      </c>
      <c r="Y2564" s="2" t="str">
        <f t="shared" si="163"/>
        <v>20-29</v>
      </c>
    </row>
    <row r="2565" spans="1:25" x14ac:dyDescent="0.25">
      <c r="A2565" s="2">
        <v>8995</v>
      </c>
      <c r="B2565" s="2" t="s">
        <v>3177</v>
      </c>
      <c r="C2565" s="2">
        <v>50</v>
      </c>
      <c r="D2565" s="2" t="s">
        <v>26</v>
      </c>
      <c r="E2565" s="2" t="s">
        <v>37</v>
      </c>
      <c r="F2565" s="2" t="s">
        <v>2021</v>
      </c>
      <c r="G2565" s="5">
        <v>42251</v>
      </c>
      <c r="H2565" s="2">
        <v>8.41</v>
      </c>
      <c r="I2565" s="2">
        <f t="shared" ca="1" si="160"/>
        <v>8</v>
      </c>
      <c r="J2565" s="2" t="str">
        <f t="shared" ca="1" si="161"/>
        <v>5-10</v>
      </c>
      <c r="K2565" s="5"/>
      <c r="L2565" s="2" t="s">
        <v>29</v>
      </c>
      <c r="M2565" s="2" t="s">
        <v>39</v>
      </c>
      <c r="N2565" s="2">
        <v>5</v>
      </c>
      <c r="O2565" s="2" t="str" cm="1">
        <f t="array" ref="O2565">_xlfn.IFS(HRData[[#This Row],[Performance Rating]]=1,"Very Dissatisfied",HRData[[#This Row],[Performance Rating]]=2,"Dissatisfied",HRData[[#This Row],[Performance Rating]]=3,"Neutral",HRData[[#This Row],[Performance Rating]]=4,"Satisfied",HRData[[#This Row],[Performance Rating]]=5,"Very Satisfied")</f>
        <v>Very Satisfied</v>
      </c>
      <c r="P2565" s="7">
        <v>129533</v>
      </c>
      <c r="Q2565" s="7">
        <v>3036</v>
      </c>
      <c r="R2565" s="2">
        <v>7</v>
      </c>
      <c r="S2565" s="2">
        <v>2</v>
      </c>
      <c r="T2565" s="2">
        <v>10</v>
      </c>
      <c r="U2565" s="2">
        <v>2</v>
      </c>
      <c r="V2565" s="2" t="str" cm="1">
        <f t="array" ref="V2565">_xlfn.IFS(HRData[[#This Row],[Job Satisfaction Level]]=1,"Very Dissatisfied",HRData[[#This Row],[Job Satisfaction Level]]=2,"Dissatisfied",HRData[[#This Row],[Job Satisfaction Level]]=3,"Neutral",HRData[[#This Row],[Job Satisfaction Level]]=4,"Satisfied",HRData[[#This Row],[Job Satisfaction Level]]=5,"Very Satisfied")</f>
        <v>Dissatisfied</v>
      </c>
      <c r="W2565" s="2" t="s">
        <v>45</v>
      </c>
      <c r="X2565" s="2" t="str">
        <f t="shared" si="162"/>
        <v>50-59</v>
      </c>
      <c r="Y2565" s="2" t="str">
        <f t="shared" si="163"/>
        <v>50-59</v>
      </c>
    </row>
    <row r="2566" spans="1:25" x14ac:dyDescent="0.25">
      <c r="A2566" s="2">
        <v>6851</v>
      </c>
      <c r="B2566" s="2" t="s">
        <v>296</v>
      </c>
      <c r="C2566" s="2">
        <v>44</v>
      </c>
      <c r="D2566" s="2" t="s">
        <v>217</v>
      </c>
      <c r="E2566" s="2" t="s">
        <v>27</v>
      </c>
      <c r="F2566" s="2" t="s">
        <v>588</v>
      </c>
      <c r="G2566" s="5">
        <v>44607</v>
      </c>
      <c r="H2566" s="2">
        <v>1.95</v>
      </c>
      <c r="I2566" s="2">
        <f t="shared" ca="1" si="160"/>
        <v>1</v>
      </c>
      <c r="J2566" s="2" t="str">
        <f t="shared" ca="1" si="161"/>
        <v>1-3</v>
      </c>
      <c r="K2566" s="5">
        <v>45243</v>
      </c>
      <c r="L2566" s="2" t="s">
        <v>29</v>
      </c>
      <c r="M2566" s="2" t="s">
        <v>30</v>
      </c>
      <c r="N2566" s="2">
        <v>5</v>
      </c>
      <c r="O2566" s="2" t="str" cm="1">
        <f t="array" ref="O2566">_xlfn.IFS(HRData[[#This Row],[Performance Rating]]=1,"Very Dissatisfied",HRData[[#This Row],[Performance Rating]]=2,"Dissatisfied",HRData[[#This Row],[Performance Rating]]=3,"Neutral",HRData[[#This Row],[Performance Rating]]=4,"Satisfied",HRData[[#This Row],[Performance Rating]]=5,"Very Satisfied")</f>
        <v>Very Satisfied</v>
      </c>
      <c r="P2566" s="7">
        <v>96198</v>
      </c>
      <c r="Q2566" s="7">
        <v>2682</v>
      </c>
      <c r="R2566" s="2">
        <v>9</v>
      </c>
      <c r="S2566" s="2">
        <v>0</v>
      </c>
      <c r="T2566" s="2">
        <v>8</v>
      </c>
      <c r="U2566" s="2">
        <v>2</v>
      </c>
      <c r="V2566" s="2" t="str" cm="1">
        <f t="array" ref="V2566">_xlfn.IFS(HRData[[#This Row],[Job Satisfaction Level]]=1,"Very Dissatisfied",HRData[[#This Row],[Job Satisfaction Level]]=2,"Dissatisfied",HRData[[#This Row],[Job Satisfaction Level]]=3,"Neutral",HRData[[#This Row],[Job Satisfaction Level]]=4,"Satisfied",HRData[[#This Row],[Job Satisfaction Level]]=5,"Very Satisfied")</f>
        <v>Dissatisfied</v>
      </c>
      <c r="W2566" s="2" t="s">
        <v>45</v>
      </c>
      <c r="X2566" s="2" t="str">
        <f t="shared" si="162"/>
        <v>40-49</v>
      </c>
      <c r="Y2566" s="2" t="str">
        <f t="shared" si="163"/>
        <v>40-49</v>
      </c>
    </row>
    <row r="2567" spans="1:25" x14ac:dyDescent="0.25">
      <c r="A2567" s="2">
        <v>6861</v>
      </c>
      <c r="B2567" s="2" t="s">
        <v>3178</v>
      </c>
      <c r="C2567" s="2">
        <v>59</v>
      </c>
      <c r="D2567" s="2" t="s">
        <v>26</v>
      </c>
      <c r="E2567" s="2" t="s">
        <v>37</v>
      </c>
      <c r="F2567" s="2" t="s">
        <v>174</v>
      </c>
      <c r="G2567" s="5">
        <v>44584</v>
      </c>
      <c r="H2567" s="2">
        <v>2.0099999999999998</v>
      </c>
      <c r="I2567" s="2">
        <f t="shared" ca="1" si="160"/>
        <v>2</v>
      </c>
      <c r="J2567" s="2" t="str">
        <f t="shared" ca="1" si="161"/>
        <v>1-3</v>
      </c>
      <c r="K2567" s="5"/>
      <c r="L2567" s="2" t="s">
        <v>56</v>
      </c>
      <c r="M2567" s="2" t="s">
        <v>39</v>
      </c>
      <c r="N2567" s="2">
        <v>5</v>
      </c>
      <c r="O2567" s="2" t="str" cm="1">
        <f t="array" ref="O2567">_xlfn.IFS(HRData[[#This Row],[Performance Rating]]=1,"Very Dissatisfied",HRData[[#This Row],[Performance Rating]]=2,"Dissatisfied",HRData[[#This Row],[Performance Rating]]=3,"Neutral",HRData[[#This Row],[Performance Rating]]=4,"Satisfied",HRData[[#This Row],[Performance Rating]]=5,"Very Satisfied")</f>
        <v>Very Satisfied</v>
      </c>
      <c r="P2567" s="7">
        <v>42810</v>
      </c>
      <c r="Q2567" s="7">
        <v>8201</v>
      </c>
      <c r="R2567" s="2">
        <v>6</v>
      </c>
      <c r="S2567" s="2">
        <v>5</v>
      </c>
      <c r="T2567" s="2">
        <v>9</v>
      </c>
      <c r="U2567" s="2">
        <v>4</v>
      </c>
      <c r="V2567" s="2" t="str" cm="1">
        <f t="array" ref="V2567">_xlfn.IFS(HRData[[#This Row],[Job Satisfaction Level]]=1,"Very Dissatisfied",HRData[[#This Row],[Job Satisfaction Level]]=2,"Dissatisfied",HRData[[#This Row],[Job Satisfaction Level]]=3,"Neutral",HRData[[#This Row],[Job Satisfaction Level]]=4,"Satisfied",HRData[[#This Row],[Job Satisfaction Level]]=5,"Very Satisfied")</f>
        <v>Satisfied</v>
      </c>
      <c r="W2567" s="2" t="s">
        <v>45</v>
      </c>
      <c r="X2567" s="2" t="str">
        <f t="shared" si="162"/>
        <v>50-59</v>
      </c>
      <c r="Y2567" s="2" t="str">
        <f t="shared" si="163"/>
        <v>50-59</v>
      </c>
    </row>
    <row r="2568" spans="1:25" x14ac:dyDescent="0.25">
      <c r="A2568" s="2">
        <v>2247</v>
      </c>
      <c r="B2568" s="2" t="s">
        <v>3179</v>
      </c>
      <c r="C2568" s="2">
        <v>56</v>
      </c>
      <c r="D2568" s="2" t="s">
        <v>26</v>
      </c>
      <c r="E2568" s="2" t="s">
        <v>27</v>
      </c>
      <c r="F2568" s="2" t="s">
        <v>247</v>
      </c>
      <c r="G2568" s="5">
        <v>43533</v>
      </c>
      <c r="H2568" s="2">
        <v>4.8899999999999997</v>
      </c>
      <c r="I2568" s="2">
        <f t="shared" ca="1" si="160"/>
        <v>0</v>
      </c>
      <c r="J2568" s="2" t="str">
        <f t="shared" ca="1" si="161"/>
        <v>New</v>
      </c>
      <c r="K2568" s="5">
        <v>43562</v>
      </c>
      <c r="L2568" s="2" t="s">
        <v>48</v>
      </c>
      <c r="M2568" s="2" t="s">
        <v>30</v>
      </c>
      <c r="N2568" s="2">
        <v>2</v>
      </c>
      <c r="O2568" s="2" t="str" cm="1">
        <f t="array" ref="O2568">_xlfn.IFS(HRData[[#This Row],[Performance Rating]]=1,"Very Dissatisfied",HRData[[#This Row],[Performance Rating]]=2,"Dissatisfied",HRData[[#This Row],[Performance Rating]]=3,"Neutral",HRData[[#This Row],[Performance Rating]]=4,"Satisfied",HRData[[#This Row],[Performance Rating]]=5,"Very Satisfied")</f>
        <v>Dissatisfied</v>
      </c>
      <c r="P2568" s="7">
        <v>107840</v>
      </c>
      <c r="Q2568" s="7">
        <v>9227</v>
      </c>
      <c r="R2568" s="2">
        <v>19</v>
      </c>
      <c r="S2568" s="2">
        <v>4</v>
      </c>
      <c r="T2568" s="2">
        <v>2</v>
      </c>
      <c r="U2568" s="2">
        <v>2</v>
      </c>
      <c r="V2568" s="2" t="str" cm="1">
        <f t="array" ref="V2568">_xlfn.IFS(HRData[[#This Row],[Job Satisfaction Level]]=1,"Very Dissatisfied",HRData[[#This Row],[Job Satisfaction Level]]=2,"Dissatisfied",HRData[[#This Row],[Job Satisfaction Level]]=3,"Neutral",HRData[[#This Row],[Job Satisfaction Level]]=4,"Satisfied",HRData[[#This Row],[Job Satisfaction Level]]=5,"Very Satisfied")</f>
        <v>Dissatisfied</v>
      </c>
      <c r="W2568" s="2" t="s">
        <v>40</v>
      </c>
      <c r="X2568" s="2" t="str">
        <f t="shared" si="162"/>
        <v>50-59</v>
      </c>
      <c r="Y2568" s="2" t="str">
        <f t="shared" si="163"/>
        <v>50-59</v>
      </c>
    </row>
    <row r="2569" spans="1:25" x14ac:dyDescent="0.25">
      <c r="A2569" s="2">
        <v>4958</v>
      </c>
      <c r="B2569" s="2" t="s">
        <v>3180</v>
      </c>
      <c r="C2569" s="2">
        <v>61</v>
      </c>
      <c r="D2569" s="2" t="s">
        <v>33</v>
      </c>
      <c r="E2569" s="2" t="s">
        <v>37</v>
      </c>
      <c r="F2569" s="2" t="s">
        <v>260</v>
      </c>
      <c r="G2569" s="5">
        <v>42202</v>
      </c>
      <c r="H2569" s="2">
        <v>8.5399999999999991</v>
      </c>
      <c r="I2569" s="2">
        <f t="shared" ca="1" si="160"/>
        <v>8</v>
      </c>
      <c r="J2569" s="2" t="str">
        <f t="shared" ca="1" si="161"/>
        <v>5-10</v>
      </c>
      <c r="K2569" s="5"/>
      <c r="L2569" s="2" t="s">
        <v>48</v>
      </c>
      <c r="M2569" s="2" t="s">
        <v>39</v>
      </c>
      <c r="N2569" s="2">
        <v>5</v>
      </c>
      <c r="O2569" s="2" t="str" cm="1">
        <f t="array" ref="O2569">_xlfn.IFS(HRData[[#This Row],[Performance Rating]]=1,"Very Dissatisfied",HRData[[#This Row],[Performance Rating]]=2,"Dissatisfied",HRData[[#This Row],[Performance Rating]]=3,"Neutral",HRData[[#This Row],[Performance Rating]]=4,"Satisfied",HRData[[#This Row],[Performance Rating]]=5,"Very Satisfied")</f>
        <v>Very Satisfied</v>
      </c>
      <c r="P2569" s="7">
        <v>31880</v>
      </c>
      <c r="Q2569" s="7">
        <v>360</v>
      </c>
      <c r="R2569" s="2">
        <v>3</v>
      </c>
      <c r="S2569" s="2">
        <v>2</v>
      </c>
      <c r="T2569" s="2">
        <v>2</v>
      </c>
      <c r="U2569" s="2">
        <v>1</v>
      </c>
      <c r="V2569" s="2" t="str" cm="1">
        <f t="array" ref="V25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69" s="2" t="s">
        <v>40</v>
      </c>
      <c r="X2569" s="2" t="str">
        <f t="shared" si="162"/>
        <v>60-69</v>
      </c>
      <c r="Y2569" s="2" t="str">
        <f t="shared" si="163"/>
        <v>60-69</v>
      </c>
    </row>
    <row r="2570" spans="1:25" x14ac:dyDescent="0.25">
      <c r="A2570" s="2">
        <v>3980</v>
      </c>
      <c r="B2570" s="2" t="s">
        <v>3181</v>
      </c>
      <c r="C2570" s="2">
        <v>39</v>
      </c>
      <c r="D2570" s="2" t="s">
        <v>33</v>
      </c>
      <c r="E2570" s="2" t="s">
        <v>27</v>
      </c>
      <c r="F2570" s="2" t="s">
        <v>852</v>
      </c>
      <c r="G2570" s="5">
        <v>42718</v>
      </c>
      <c r="H2570" s="2">
        <v>7.13</v>
      </c>
      <c r="I2570" s="2">
        <f t="shared" ca="1" si="160"/>
        <v>3</v>
      </c>
      <c r="J2570" s="2" t="str">
        <f t="shared" ca="1" si="161"/>
        <v>3-5</v>
      </c>
      <c r="K2570" s="5">
        <v>43845</v>
      </c>
      <c r="L2570" s="2" t="s">
        <v>44</v>
      </c>
      <c r="M2570" s="2" t="s">
        <v>30</v>
      </c>
      <c r="N2570" s="2">
        <v>4</v>
      </c>
      <c r="O2570" s="2" t="str" cm="1">
        <f t="array" ref="O2570">_xlfn.IFS(HRData[[#This Row],[Performance Rating]]=1,"Very Dissatisfied",HRData[[#This Row],[Performance Rating]]=2,"Dissatisfied",HRData[[#This Row],[Performance Rating]]=3,"Neutral",HRData[[#This Row],[Performance Rating]]=4,"Satisfied",HRData[[#This Row],[Performance Rating]]=5,"Very Satisfied")</f>
        <v>Satisfied</v>
      </c>
      <c r="P2570" s="7">
        <v>127267</v>
      </c>
      <c r="Q2570" s="7">
        <v>5069</v>
      </c>
      <c r="R2570" s="2">
        <v>0</v>
      </c>
      <c r="S2570" s="2">
        <v>5</v>
      </c>
      <c r="T2570" s="2">
        <v>9</v>
      </c>
      <c r="U2570" s="2">
        <v>2</v>
      </c>
      <c r="V2570" s="2" t="str" cm="1">
        <f t="array" ref="V2570">_xlfn.IFS(HRData[[#This Row],[Job Satisfaction Level]]=1,"Very Dissatisfied",HRData[[#This Row],[Job Satisfaction Level]]=2,"Dissatisfied",HRData[[#This Row],[Job Satisfaction Level]]=3,"Neutral",HRData[[#This Row],[Job Satisfaction Level]]=4,"Satisfied",HRData[[#This Row],[Job Satisfaction Level]]=5,"Very Satisfied")</f>
        <v>Dissatisfied</v>
      </c>
      <c r="W2570" s="2" t="s">
        <v>45</v>
      </c>
      <c r="X2570" s="2" t="str">
        <f t="shared" si="162"/>
        <v>30-39</v>
      </c>
      <c r="Y2570" s="2" t="str">
        <f t="shared" si="163"/>
        <v>30-39</v>
      </c>
    </row>
    <row r="2571" spans="1:25" x14ac:dyDescent="0.25">
      <c r="A2571" s="2">
        <v>7785</v>
      </c>
      <c r="B2571" s="2" t="s">
        <v>3182</v>
      </c>
      <c r="C2571" s="2">
        <v>22</v>
      </c>
      <c r="D2571" s="2" t="s">
        <v>217</v>
      </c>
      <c r="E2571" s="2" t="s">
        <v>37</v>
      </c>
      <c r="F2571" s="2" t="s">
        <v>741</v>
      </c>
      <c r="G2571" s="5">
        <v>44583</v>
      </c>
      <c r="H2571" s="2">
        <v>2.02</v>
      </c>
      <c r="I2571" s="2">
        <f t="shared" ca="1" si="160"/>
        <v>2</v>
      </c>
      <c r="J2571" s="2" t="str">
        <f t="shared" ca="1" si="161"/>
        <v>1-3</v>
      </c>
      <c r="K2571" s="5"/>
      <c r="L2571" s="2" t="s">
        <v>29</v>
      </c>
      <c r="M2571" s="2" t="s">
        <v>39</v>
      </c>
      <c r="N2571" s="2">
        <v>4</v>
      </c>
      <c r="O2571" s="2" t="str" cm="1">
        <f t="array" ref="O2571">_xlfn.IFS(HRData[[#This Row],[Performance Rating]]=1,"Very Dissatisfied",HRData[[#This Row],[Performance Rating]]=2,"Dissatisfied",HRData[[#This Row],[Performance Rating]]=3,"Neutral",HRData[[#This Row],[Performance Rating]]=4,"Satisfied",HRData[[#This Row],[Performance Rating]]=5,"Very Satisfied")</f>
        <v>Satisfied</v>
      </c>
      <c r="P2571" s="7">
        <v>121975</v>
      </c>
      <c r="Q2571" s="7">
        <v>2332</v>
      </c>
      <c r="R2571" s="2">
        <v>8</v>
      </c>
      <c r="S2571" s="2">
        <v>7</v>
      </c>
      <c r="T2571" s="2">
        <v>3</v>
      </c>
      <c r="U2571" s="2">
        <v>4</v>
      </c>
      <c r="V2571" s="2" t="str" cm="1">
        <f t="array" ref="V2571">_xlfn.IFS(HRData[[#This Row],[Job Satisfaction Level]]=1,"Very Dissatisfied",HRData[[#This Row],[Job Satisfaction Level]]=2,"Dissatisfied",HRData[[#This Row],[Job Satisfaction Level]]=3,"Neutral",HRData[[#This Row],[Job Satisfaction Level]]=4,"Satisfied",HRData[[#This Row],[Job Satisfaction Level]]=5,"Very Satisfied")</f>
        <v>Satisfied</v>
      </c>
      <c r="W2571" s="2" t="s">
        <v>40</v>
      </c>
      <c r="X2571" s="2" t="str">
        <f t="shared" si="162"/>
        <v>20-29</v>
      </c>
      <c r="Y2571" s="2" t="str">
        <f t="shared" si="163"/>
        <v>20-29</v>
      </c>
    </row>
    <row r="2572" spans="1:25" x14ac:dyDescent="0.25">
      <c r="A2572" s="2">
        <v>6996</v>
      </c>
      <c r="B2572" s="2" t="s">
        <v>3183</v>
      </c>
      <c r="C2572" s="2">
        <v>30</v>
      </c>
      <c r="D2572" s="2" t="s">
        <v>217</v>
      </c>
      <c r="E2572" s="2" t="s">
        <v>27</v>
      </c>
      <c r="F2572" s="2" t="s">
        <v>226</v>
      </c>
      <c r="G2572" s="5">
        <v>42861</v>
      </c>
      <c r="H2572" s="2">
        <v>6.73</v>
      </c>
      <c r="I2572" s="2">
        <f t="shared" ca="1" si="160"/>
        <v>0</v>
      </c>
      <c r="J2572" s="2" t="str">
        <f t="shared" ca="1" si="161"/>
        <v>New</v>
      </c>
      <c r="K2572" s="5">
        <v>43043</v>
      </c>
      <c r="L2572" s="2" t="s">
        <v>29</v>
      </c>
      <c r="M2572" s="2" t="s">
        <v>30</v>
      </c>
      <c r="N2572" s="2">
        <v>1</v>
      </c>
      <c r="O2572" s="2" t="str" cm="1">
        <f t="array" ref="O2572">_xlfn.IFS(HRData[[#This Row],[Performance Rating]]=1,"Very Dissatisfied",HRData[[#This Row],[Performance Rating]]=2,"Dissatisfied",HRData[[#This Row],[Performance Rating]]=3,"Neutral",HRData[[#This Row],[Performance Rating]]=4,"Satisfied",HRData[[#This Row],[Performance Rating]]=5,"Very Satisfied")</f>
        <v>Very Dissatisfied</v>
      </c>
      <c r="P2572" s="7">
        <v>145808</v>
      </c>
      <c r="Q2572" s="7">
        <v>4855</v>
      </c>
      <c r="R2572" s="2">
        <v>15</v>
      </c>
      <c r="S2572" s="2">
        <v>5</v>
      </c>
      <c r="T2572" s="2">
        <v>6</v>
      </c>
      <c r="U2572" s="2">
        <v>4</v>
      </c>
      <c r="V2572" s="2" t="str" cm="1">
        <f t="array" ref="V2572">_xlfn.IFS(HRData[[#This Row],[Job Satisfaction Level]]=1,"Very Dissatisfied",HRData[[#This Row],[Job Satisfaction Level]]=2,"Dissatisfied",HRData[[#This Row],[Job Satisfaction Level]]=3,"Neutral",HRData[[#This Row],[Job Satisfaction Level]]=4,"Satisfied",HRData[[#This Row],[Job Satisfaction Level]]=5,"Very Satisfied")</f>
        <v>Satisfied</v>
      </c>
      <c r="W2572" s="2" t="s">
        <v>45</v>
      </c>
      <c r="X2572" s="2" t="str">
        <f t="shared" si="162"/>
        <v>30-39</v>
      </c>
      <c r="Y2572" s="2" t="str">
        <f t="shared" si="163"/>
        <v>30-39</v>
      </c>
    </row>
    <row r="2573" spans="1:25" x14ac:dyDescent="0.25">
      <c r="A2573" s="2">
        <v>6435</v>
      </c>
      <c r="B2573" s="2" t="s">
        <v>3184</v>
      </c>
      <c r="C2573" s="2">
        <v>50</v>
      </c>
      <c r="D2573" s="2" t="s">
        <v>217</v>
      </c>
      <c r="E2573" s="2" t="s">
        <v>37</v>
      </c>
      <c r="F2573" s="2" t="s">
        <v>2258</v>
      </c>
      <c r="G2573" s="5">
        <v>43629</v>
      </c>
      <c r="H2573" s="2">
        <v>4.63</v>
      </c>
      <c r="I2573" s="2">
        <f t="shared" ca="1" si="160"/>
        <v>2</v>
      </c>
      <c r="J2573" s="2" t="str">
        <f t="shared" ca="1" si="161"/>
        <v>1-3</v>
      </c>
      <c r="K2573" s="5">
        <v>44366</v>
      </c>
      <c r="L2573" s="2" t="s">
        <v>48</v>
      </c>
      <c r="M2573" s="2" t="s">
        <v>30</v>
      </c>
      <c r="N2573" s="2">
        <v>3</v>
      </c>
      <c r="O2573" s="2" t="str" cm="1">
        <f t="array" ref="O2573">_xlfn.IFS(HRData[[#This Row],[Performance Rating]]=1,"Very Dissatisfied",HRData[[#This Row],[Performance Rating]]=2,"Dissatisfied",HRData[[#This Row],[Performance Rating]]=3,"Neutral",HRData[[#This Row],[Performance Rating]]=4,"Satisfied",HRData[[#This Row],[Performance Rating]]=5,"Very Satisfied")</f>
        <v>Neutral</v>
      </c>
      <c r="P2573" s="7">
        <v>30256</v>
      </c>
      <c r="Q2573" s="7">
        <v>2731</v>
      </c>
      <c r="R2573" s="2">
        <v>11</v>
      </c>
      <c r="S2573" s="2">
        <v>9</v>
      </c>
      <c r="T2573" s="2">
        <v>2</v>
      </c>
      <c r="U2573" s="2">
        <v>4</v>
      </c>
      <c r="V2573" s="2" t="str" cm="1">
        <f t="array" ref="V2573">_xlfn.IFS(HRData[[#This Row],[Job Satisfaction Level]]=1,"Very Dissatisfied",HRData[[#This Row],[Job Satisfaction Level]]=2,"Dissatisfied",HRData[[#This Row],[Job Satisfaction Level]]=3,"Neutral",HRData[[#This Row],[Job Satisfaction Level]]=4,"Satisfied",HRData[[#This Row],[Job Satisfaction Level]]=5,"Very Satisfied")</f>
        <v>Satisfied</v>
      </c>
      <c r="W2573" s="2" t="s">
        <v>40</v>
      </c>
      <c r="X2573" s="2" t="str">
        <f t="shared" si="162"/>
        <v>50-59</v>
      </c>
      <c r="Y2573" s="2" t="str">
        <f t="shared" si="163"/>
        <v>50-59</v>
      </c>
    </row>
    <row r="2574" spans="1:25" x14ac:dyDescent="0.25">
      <c r="A2574" s="2">
        <v>4539</v>
      </c>
      <c r="B2574" s="2" t="s">
        <v>3185</v>
      </c>
      <c r="C2574" s="2">
        <v>48</v>
      </c>
      <c r="D2574" s="2" t="s">
        <v>33</v>
      </c>
      <c r="E2574" s="2" t="s">
        <v>27</v>
      </c>
      <c r="F2574" s="2" t="s">
        <v>250</v>
      </c>
      <c r="G2574" s="5">
        <v>45201</v>
      </c>
      <c r="H2574" s="2">
        <v>0.32</v>
      </c>
      <c r="I2574" s="2">
        <f t="shared" ca="1" si="160"/>
        <v>0</v>
      </c>
      <c r="J2574" s="2" t="str">
        <f t="shared" ca="1" si="161"/>
        <v>New</v>
      </c>
      <c r="K2574" s="5">
        <v>45211</v>
      </c>
      <c r="L2574" s="2" t="s">
        <v>44</v>
      </c>
      <c r="M2574" s="2" t="s">
        <v>30</v>
      </c>
      <c r="N2574" s="2">
        <v>2</v>
      </c>
      <c r="O2574" s="2" t="str" cm="1">
        <f t="array" ref="O2574">_xlfn.IFS(HRData[[#This Row],[Performance Rating]]=1,"Very Dissatisfied",HRData[[#This Row],[Performance Rating]]=2,"Dissatisfied",HRData[[#This Row],[Performance Rating]]=3,"Neutral",HRData[[#This Row],[Performance Rating]]=4,"Satisfied",HRData[[#This Row],[Performance Rating]]=5,"Very Satisfied")</f>
        <v>Dissatisfied</v>
      </c>
      <c r="P2574" s="7">
        <v>124229</v>
      </c>
      <c r="Q2574" s="7">
        <v>6888</v>
      </c>
      <c r="R2574" s="2">
        <v>4</v>
      </c>
      <c r="S2574" s="2">
        <v>2</v>
      </c>
      <c r="T2574" s="2">
        <v>9</v>
      </c>
      <c r="U2574" s="2">
        <v>5</v>
      </c>
      <c r="V2574" s="2" t="str" cm="1">
        <f t="array" ref="V2574">_xlfn.IFS(HRData[[#This Row],[Job Satisfaction Level]]=1,"Very Dissatisfied",HRData[[#This Row],[Job Satisfaction Level]]=2,"Dissatisfied",HRData[[#This Row],[Job Satisfaction Level]]=3,"Neutral",HRData[[#This Row],[Job Satisfaction Level]]=4,"Satisfied",HRData[[#This Row],[Job Satisfaction Level]]=5,"Very Satisfied")</f>
        <v>Very Satisfied</v>
      </c>
      <c r="W2574" s="2" t="s">
        <v>40</v>
      </c>
      <c r="X2574" s="2" t="str">
        <f t="shared" si="162"/>
        <v>40-49</v>
      </c>
      <c r="Y2574" s="2" t="str">
        <f t="shared" si="163"/>
        <v>40-49</v>
      </c>
    </row>
    <row r="2575" spans="1:25" x14ac:dyDescent="0.25">
      <c r="A2575" s="2">
        <v>5658</v>
      </c>
      <c r="B2575" s="2" t="s">
        <v>3186</v>
      </c>
      <c r="C2575" s="2">
        <v>33</v>
      </c>
      <c r="D2575" s="2" t="s">
        <v>26</v>
      </c>
      <c r="E2575" s="2" t="s">
        <v>37</v>
      </c>
      <c r="F2575" s="2" t="s">
        <v>358</v>
      </c>
      <c r="G2575" s="5">
        <v>43575</v>
      </c>
      <c r="H2575" s="2">
        <v>4.78</v>
      </c>
      <c r="I2575" s="2">
        <f t="shared" ca="1" si="160"/>
        <v>0</v>
      </c>
      <c r="J2575" s="2" t="str">
        <f t="shared" ca="1" si="161"/>
        <v>New</v>
      </c>
      <c r="K2575" s="5">
        <v>43624</v>
      </c>
      <c r="L2575" s="2" t="s">
        <v>48</v>
      </c>
      <c r="M2575" s="2" t="s">
        <v>30</v>
      </c>
      <c r="N2575" s="2">
        <v>1</v>
      </c>
      <c r="O2575" s="2" t="str" cm="1">
        <f t="array" ref="O2575">_xlfn.IFS(HRData[[#This Row],[Performance Rating]]=1,"Very Dissatisfied",HRData[[#This Row],[Performance Rating]]=2,"Dissatisfied",HRData[[#This Row],[Performance Rating]]=3,"Neutral",HRData[[#This Row],[Performance Rating]]=4,"Satisfied",HRData[[#This Row],[Performance Rating]]=5,"Very Satisfied")</f>
        <v>Very Dissatisfied</v>
      </c>
      <c r="P2575" s="7">
        <v>139933</v>
      </c>
      <c r="Q2575" s="7">
        <v>3609</v>
      </c>
      <c r="R2575" s="2">
        <v>17</v>
      </c>
      <c r="S2575" s="2">
        <v>10</v>
      </c>
      <c r="T2575" s="2">
        <v>9</v>
      </c>
      <c r="U2575" s="2">
        <v>4</v>
      </c>
      <c r="V2575" s="2" t="str" cm="1">
        <f t="array" ref="V2575">_xlfn.IFS(HRData[[#This Row],[Job Satisfaction Level]]=1,"Very Dissatisfied",HRData[[#This Row],[Job Satisfaction Level]]=2,"Dissatisfied",HRData[[#This Row],[Job Satisfaction Level]]=3,"Neutral",HRData[[#This Row],[Job Satisfaction Level]]=4,"Satisfied",HRData[[#This Row],[Job Satisfaction Level]]=5,"Very Satisfied")</f>
        <v>Satisfied</v>
      </c>
      <c r="W2575" s="2" t="s">
        <v>40</v>
      </c>
      <c r="X2575" s="2" t="str">
        <f t="shared" si="162"/>
        <v>30-39</v>
      </c>
      <c r="Y2575" s="2" t="str">
        <f t="shared" si="163"/>
        <v>30-39</v>
      </c>
    </row>
    <row r="2576" spans="1:25" x14ac:dyDescent="0.25">
      <c r="A2576" s="2">
        <v>1628</v>
      </c>
      <c r="B2576" s="2" t="s">
        <v>3187</v>
      </c>
      <c r="C2576" s="2">
        <v>52</v>
      </c>
      <c r="D2576" s="2" t="s">
        <v>33</v>
      </c>
      <c r="E2576" s="2" t="s">
        <v>27</v>
      </c>
      <c r="F2576" s="2" t="s">
        <v>131</v>
      </c>
      <c r="G2576" s="5">
        <v>42346</v>
      </c>
      <c r="H2576" s="2">
        <v>8.15</v>
      </c>
      <c r="I2576" s="2">
        <f t="shared" ca="1" si="160"/>
        <v>8</v>
      </c>
      <c r="J2576" s="2" t="str">
        <f t="shared" ca="1" si="161"/>
        <v>5-10</v>
      </c>
      <c r="K2576" s="5"/>
      <c r="L2576" s="2" t="s">
        <v>29</v>
      </c>
      <c r="M2576" s="2" t="s">
        <v>39</v>
      </c>
      <c r="N2576" s="2">
        <v>5</v>
      </c>
      <c r="O2576" s="2" t="str" cm="1">
        <f t="array" ref="O2576">_xlfn.IFS(HRData[[#This Row],[Performance Rating]]=1,"Very Dissatisfied",HRData[[#This Row],[Performance Rating]]=2,"Dissatisfied",HRData[[#This Row],[Performance Rating]]=3,"Neutral",HRData[[#This Row],[Performance Rating]]=4,"Satisfied",HRData[[#This Row],[Performance Rating]]=5,"Very Satisfied")</f>
        <v>Very Satisfied</v>
      </c>
      <c r="P2576" s="7">
        <v>105062</v>
      </c>
      <c r="Q2576" s="7">
        <v>3020</v>
      </c>
      <c r="R2576" s="2">
        <v>0</v>
      </c>
      <c r="S2576" s="2">
        <v>4</v>
      </c>
      <c r="T2576" s="2">
        <v>8</v>
      </c>
      <c r="U2576" s="2">
        <v>2</v>
      </c>
      <c r="V2576" s="2" t="str" cm="1">
        <f t="array" ref="V2576">_xlfn.IFS(HRData[[#This Row],[Job Satisfaction Level]]=1,"Very Dissatisfied",HRData[[#This Row],[Job Satisfaction Level]]=2,"Dissatisfied",HRData[[#This Row],[Job Satisfaction Level]]=3,"Neutral",HRData[[#This Row],[Job Satisfaction Level]]=4,"Satisfied",HRData[[#This Row],[Job Satisfaction Level]]=5,"Very Satisfied")</f>
        <v>Dissatisfied</v>
      </c>
      <c r="W2576" s="2" t="s">
        <v>45</v>
      </c>
      <c r="X2576" s="2" t="str">
        <f t="shared" si="162"/>
        <v>50-59</v>
      </c>
      <c r="Y2576" s="2" t="str">
        <f t="shared" si="163"/>
        <v>50-59</v>
      </c>
    </row>
    <row r="2577" spans="1:25" x14ac:dyDescent="0.25">
      <c r="A2577" s="2">
        <v>8650</v>
      </c>
      <c r="B2577" s="2" t="s">
        <v>3188</v>
      </c>
      <c r="C2577" s="2">
        <v>49</v>
      </c>
      <c r="D2577" s="2" t="s">
        <v>217</v>
      </c>
      <c r="E2577" s="2" t="s">
        <v>37</v>
      </c>
      <c r="F2577" s="2" t="s">
        <v>878</v>
      </c>
      <c r="G2577" s="5">
        <v>42874</v>
      </c>
      <c r="H2577" s="2">
        <v>6.7</v>
      </c>
      <c r="I2577" s="2">
        <f t="shared" ca="1" si="160"/>
        <v>6</v>
      </c>
      <c r="J2577" s="2" t="str">
        <f t="shared" ca="1" si="161"/>
        <v>5-10</v>
      </c>
      <c r="K2577" s="5"/>
      <c r="L2577" s="2" t="s">
        <v>48</v>
      </c>
      <c r="M2577" s="2" t="s">
        <v>39</v>
      </c>
      <c r="N2577" s="2">
        <v>1</v>
      </c>
      <c r="O2577" s="2" t="str" cm="1">
        <f t="array" ref="O2577">_xlfn.IFS(HRData[[#This Row],[Performance Rating]]=1,"Very Dissatisfied",HRData[[#This Row],[Performance Rating]]=2,"Dissatisfied",HRData[[#This Row],[Performance Rating]]=3,"Neutral",HRData[[#This Row],[Performance Rating]]=4,"Satisfied",HRData[[#This Row],[Performance Rating]]=5,"Very Satisfied")</f>
        <v>Very Dissatisfied</v>
      </c>
      <c r="P2577" s="7">
        <v>80489</v>
      </c>
      <c r="Q2577" s="7">
        <v>6613</v>
      </c>
      <c r="R2577" s="2">
        <v>7</v>
      </c>
      <c r="S2577" s="2">
        <v>8</v>
      </c>
      <c r="T2577" s="2">
        <v>6</v>
      </c>
      <c r="U2577" s="2">
        <v>3</v>
      </c>
      <c r="V2577" s="2" t="str" cm="1">
        <f t="array" ref="V2577">_xlfn.IFS(HRData[[#This Row],[Job Satisfaction Level]]=1,"Very Dissatisfied",HRData[[#This Row],[Job Satisfaction Level]]=2,"Dissatisfied",HRData[[#This Row],[Job Satisfaction Level]]=3,"Neutral",HRData[[#This Row],[Job Satisfaction Level]]=4,"Satisfied",HRData[[#This Row],[Job Satisfaction Level]]=5,"Very Satisfied")</f>
        <v>Neutral</v>
      </c>
      <c r="W2577" s="2" t="s">
        <v>31</v>
      </c>
      <c r="X2577" s="2" t="str">
        <f t="shared" si="162"/>
        <v>40-49</v>
      </c>
      <c r="Y2577" s="2" t="str">
        <f t="shared" si="163"/>
        <v>40-49</v>
      </c>
    </row>
    <row r="2578" spans="1:25" x14ac:dyDescent="0.25">
      <c r="A2578" s="2">
        <v>7671</v>
      </c>
      <c r="B2578" s="2" t="s">
        <v>3189</v>
      </c>
      <c r="C2578" s="2">
        <v>55</v>
      </c>
      <c r="D2578" s="2" t="s">
        <v>217</v>
      </c>
      <c r="E2578" s="2" t="s">
        <v>27</v>
      </c>
      <c r="F2578" s="2" t="s">
        <v>1461</v>
      </c>
      <c r="G2578" s="5">
        <v>43110</v>
      </c>
      <c r="H2578" s="2">
        <v>6.05</v>
      </c>
      <c r="I2578" s="2">
        <f t="shared" ca="1" si="160"/>
        <v>6</v>
      </c>
      <c r="J2578" s="2" t="str">
        <f t="shared" ca="1" si="161"/>
        <v>5-10</v>
      </c>
      <c r="K2578" s="5"/>
      <c r="L2578" s="2" t="s">
        <v>29</v>
      </c>
      <c r="M2578" s="2" t="s">
        <v>39</v>
      </c>
      <c r="N2578" s="2">
        <v>1</v>
      </c>
      <c r="O2578" s="2" t="str" cm="1">
        <f t="array" ref="O2578">_xlfn.IFS(HRData[[#This Row],[Performance Rating]]=1,"Very Dissatisfied",HRData[[#This Row],[Performance Rating]]=2,"Dissatisfied",HRData[[#This Row],[Performance Rating]]=3,"Neutral",HRData[[#This Row],[Performance Rating]]=4,"Satisfied",HRData[[#This Row],[Performance Rating]]=5,"Very Satisfied")</f>
        <v>Very Dissatisfied</v>
      </c>
      <c r="P2578" s="7">
        <v>142484</v>
      </c>
      <c r="Q2578" s="7">
        <v>6310</v>
      </c>
      <c r="R2578" s="2">
        <v>20</v>
      </c>
      <c r="S2578" s="2">
        <v>3</v>
      </c>
      <c r="T2578" s="2">
        <v>2</v>
      </c>
      <c r="U2578" s="2">
        <v>4</v>
      </c>
      <c r="V2578" s="2" t="str" cm="1">
        <f t="array" ref="V2578">_xlfn.IFS(HRData[[#This Row],[Job Satisfaction Level]]=1,"Very Dissatisfied",HRData[[#This Row],[Job Satisfaction Level]]=2,"Dissatisfied",HRData[[#This Row],[Job Satisfaction Level]]=3,"Neutral",HRData[[#This Row],[Job Satisfaction Level]]=4,"Satisfied",HRData[[#This Row],[Job Satisfaction Level]]=5,"Very Satisfied")</f>
        <v>Satisfied</v>
      </c>
      <c r="W2578" s="2" t="s">
        <v>40</v>
      </c>
      <c r="X2578" s="2" t="str">
        <f t="shared" si="162"/>
        <v>50-59</v>
      </c>
      <c r="Y2578" s="2" t="str">
        <f t="shared" si="163"/>
        <v>50-59</v>
      </c>
    </row>
    <row r="2579" spans="1:25" x14ac:dyDescent="0.25">
      <c r="A2579" s="2">
        <v>3684</v>
      </c>
      <c r="B2579" s="2" t="s">
        <v>3190</v>
      </c>
      <c r="C2579" s="2">
        <v>39</v>
      </c>
      <c r="D2579" s="2" t="s">
        <v>33</v>
      </c>
      <c r="E2579" s="2" t="s">
        <v>37</v>
      </c>
      <c r="F2579" s="2" t="s">
        <v>1429</v>
      </c>
      <c r="G2579" s="5">
        <v>44169</v>
      </c>
      <c r="H2579" s="2">
        <v>3.15</v>
      </c>
      <c r="I2579" s="2">
        <f t="shared" ca="1" si="160"/>
        <v>0</v>
      </c>
      <c r="J2579" s="2" t="str">
        <f t="shared" ca="1" si="161"/>
        <v>New</v>
      </c>
      <c r="K2579" s="5">
        <v>44283</v>
      </c>
      <c r="L2579" s="2" t="s">
        <v>29</v>
      </c>
      <c r="M2579" s="2" t="s">
        <v>30</v>
      </c>
      <c r="N2579" s="2">
        <v>1</v>
      </c>
      <c r="O2579" s="2" t="str" cm="1">
        <f t="array" ref="O2579">_xlfn.IFS(HRData[[#This Row],[Performance Rating]]=1,"Very Dissatisfied",HRData[[#This Row],[Performance Rating]]=2,"Dissatisfied",HRData[[#This Row],[Performance Rating]]=3,"Neutral",HRData[[#This Row],[Performance Rating]]=4,"Satisfied",HRData[[#This Row],[Performance Rating]]=5,"Very Satisfied")</f>
        <v>Very Dissatisfied</v>
      </c>
      <c r="P2579" s="7">
        <v>85874</v>
      </c>
      <c r="Q2579" s="7">
        <v>7098</v>
      </c>
      <c r="R2579" s="2">
        <v>15</v>
      </c>
      <c r="S2579" s="2">
        <v>10</v>
      </c>
      <c r="T2579" s="2">
        <v>9</v>
      </c>
      <c r="U2579" s="2">
        <v>3</v>
      </c>
      <c r="V2579" s="2" t="str" cm="1">
        <f t="array" ref="V2579">_xlfn.IFS(HRData[[#This Row],[Job Satisfaction Level]]=1,"Very Dissatisfied",HRData[[#This Row],[Job Satisfaction Level]]=2,"Dissatisfied",HRData[[#This Row],[Job Satisfaction Level]]=3,"Neutral",HRData[[#This Row],[Job Satisfaction Level]]=4,"Satisfied",HRData[[#This Row],[Job Satisfaction Level]]=5,"Very Satisfied")</f>
        <v>Neutral</v>
      </c>
      <c r="W2579" s="2" t="s">
        <v>31</v>
      </c>
      <c r="X2579" s="2" t="str">
        <f t="shared" si="162"/>
        <v>30-39</v>
      </c>
      <c r="Y2579" s="2" t="str">
        <f t="shared" si="163"/>
        <v>30-39</v>
      </c>
    </row>
    <row r="2580" spans="1:25" x14ac:dyDescent="0.25">
      <c r="A2580" s="2">
        <v>2049</v>
      </c>
      <c r="B2580" s="2" t="s">
        <v>3191</v>
      </c>
      <c r="C2580" s="2">
        <v>49</v>
      </c>
      <c r="D2580" s="2" t="s">
        <v>217</v>
      </c>
      <c r="E2580" s="2" t="s">
        <v>27</v>
      </c>
      <c r="F2580" s="2" t="s">
        <v>1600</v>
      </c>
      <c r="G2580" s="5">
        <v>45094</v>
      </c>
      <c r="H2580" s="2">
        <v>0.62</v>
      </c>
      <c r="I2580" s="2">
        <f t="shared" ca="1" si="160"/>
        <v>0</v>
      </c>
      <c r="J2580" s="2" t="str">
        <f t="shared" ca="1" si="161"/>
        <v>New</v>
      </c>
      <c r="K2580" s="5"/>
      <c r="L2580" s="2" t="s">
        <v>29</v>
      </c>
      <c r="M2580" s="2" t="s">
        <v>39</v>
      </c>
      <c r="N2580" s="2">
        <v>2</v>
      </c>
      <c r="O2580" s="2" t="str" cm="1">
        <f t="array" ref="O2580">_xlfn.IFS(HRData[[#This Row],[Performance Rating]]=1,"Very Dissatisfied",HRData[[#This Row],[Performance Rating]]=2,"Dissatisfied",HRData[[#This Row],[Performance Rating]]=3,"Neutral",HRData[[#This Row],[Performance Rating]]=4,"Satisfied",HRData[[#This Row],[Performance Rating]]=5,"Very Satisfied")</f>
        <v>Dissatisfied</v>
      </c>
      <c r="P2580" s="7">
        <v>123370</v>
      </c>
      <c r="Q2580" s="7">
        <v>5040</v>
      </c>
      <c r="R2580" s="2">
        <v>13</v>
      </c>
      <c r="S2580" s="2">
        <v>8</v>
      </c>
      <c r="T2580" s="2">
        <v>8</v>
      </c>
      <c r="U2580" s="2">
        <v>1</v>
      </c>
      <c r="V2580" s="2" t="str" cm="1">
        <f t="array" ref="V25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80" s="2" t="s">
        <v>45</v>
      </c>
      <c r="X2580" s="2" t="str">
        <f t="shared" si="162"/>
        <v>40-49</v>
      </c>
      <c r="Y2580" s="2" t="str">
        <f t="shared" si="163"/>
        <v>40-49</v>
      </c>
    </row>
    <row r="2581" spans="1:25" x14ac:dyDescent="0.25">
      <c r="A2581" s="2">
        <v>3551</v>
      </c>
      <c r="B2581" s="2" t="s">
        <v>3192</v>
      </c>
      <c r="C2581" s="2">
        <v>41</v>
      </c>
      <c r="D2581" s="2" t="s">
        <v>26</v>
      </c>
      <c r="E2581" s="2" t="s">
        <v>37</v>
      </c>
      <c r="F2581" s="2" t="s">
        <v>2457</v>
      </c>
      <c r="G2581" s="5">
        <v>44163</v>
      </c>
      <c r="H2581" s="2">
        <v>3.17</v>
      </c>
      <c r="I2581" s="2">
        <f t="shared" ca="1" si="160"/>
        <v>1</v>
      </c>
      <c r="J2581" s="2" t="str">
        <f t="shared" ca="1" si="161"/>
        <v>1-3</v>
      </c>
      <c r="K2581" s="5">
        <v>44541</v>
      </c>
      <c r="L2581" s="2" t="s">
        <v>56</v>
      </c>
      <c r="M2581" s="2" t="s">
        <v>30</v>
      </c>
      <c r="N2581" s="2">
        <v>5</v>
      </c>
      <c r="O2581" s="2" t="str" cm="1">
        <f t="array" ref="O2581">_xlfn.IFS(HRData[[#This Row],[Performance Rating]]=1,"Very Dissatisfied",HRData[[#This Row],[Performance Rating]]=2,"Dissatisfied",HRData[[#This Row],[Performance Rating]]=3,"Neutral",HRData[[#This Row],[Performance Rating]]=4,"Satisfied",HRData[[#This Row],[Performance Rating]]=5,"Very Satisfied")</f>
        <v>Very Satisfied</v>
      </c>
      <c r="P2581" s="7">
        <v>33780</v>
      </c>
      <c r="Q2581" s="7">
        <v>926</v>
      </c>
      <c r="R2581" s="2">
        <v>12</v>
      </c>
      <c r="S2581" s="2">
        <v>0</v>
      </c>
      <c r="T2581" s="2">
        <v>7</v>
      </c>
      <c r="U2581" s="2">
        <v>3</v>
      </c>
      <c r="V2581" s="2" t="str" cm="1">
        <f t="array" ref="V2581">_xlfn.IFS(HRData[[#This Row],[Job Satisfaction Level]]=1,"Very Dissatisfied",HRData[[#This Row],[Job Satisfaction Level]]=2,"Dissatisfied",HRData[[#This Row],[Job Satisfaction Level]]=3,"Neutral",HRData[[#This Row],[Job Satisfaction Level]]=4,"Satisfied",HRData[[#This Row],[Job Satisfaction Level]]=5,"Very Satisfied")</f>
        <v>Neutral</v>
      </c>
      <c r="W2581" s="2" t="s">
        <v>40</v>
      </c>
      <c r="X2581" s="2" t="str">
        <f t="shared" si="162"/>
        <v>40-49</v>
      </c>
      <c r="Y2581" s="2" t="str">
        <f t="shared" si="163"/>
        <v>40-49</v>
      </c>
    </row>
    <row r="2582" spans="1:25" x14ac:dyDescent="0.25">
      <c r="A2582" s="2">
        <v>1617</v>
      </c>
      <c r="B2582" s="2" t="s">
        <v>3193</v>
      </c>
      <c r="C2582" s="2">
        <v>47</v>
      </c>
      <c r="D2582" s="2" t="s">
        <v>217</v>
      </c>
      <c r="E2582" s="2" t="s">
        <v>27</v>
      </c>
      <c r="F2582" s="2" t="s">
        <v>2204</v>
      </c>
      <c r="G2582" s="5">
        <v>44952</v>
      </c>
      <c r="H2582" s="2">
        <v>1.01</v>
      </c>
      <c r="I2582" s="2">
        <f t="shared" ca="1" si="160"/>
        <v>0</v>
      </c>
      <c r="J2582" s="2" t="str">
        <f t="shared" ca="1" si="161"/>
        <v>New</v>
      </c>
      <c r="K2582" s="5">
        <v>45172</v>
      </c>
      <c r="L2582" s="2" t="s">
        <v>44</v>
      </c>
      <c r="M2582" s="2" t="s">
        <v>30</v>
      </c>
      <c r="N2582" s="2">
        <v>4</v>
      </c>
      <c r="O2582" s="2" t="str" cm="1">
        <f t="array" ref="O2582">_xlfn.IFS(HRData[[#This Row],[Performance Rating]]=1,"Very Dissatisfied",HRData[[#This Row],[Performance Rating]]=2,"Dissatisfied",HRData[[#This Row],[Performance Rating]]=3,"Neutral",HRData[[#This Row],[Performance Rating]]=4,"Satisfied",HRData[[#This Row],[Performance Rating]]=5,"Very Satisfied")</f>
        <v>Satisfied</v>
      </c>
      <c r="P2582" s="7">
        <v>113962</v>
      </c>
      <c r="Q2582" s="7">
        <v>6389</v>
      </c>
      <c r="R2582" s="2">
        <v>14</v>
      </c>
      <c r="S2582" s="2">
        <v>0</v>
      </c>
      <c r="T2582" s="2">
        <v>1</v>
      </c>
      <c r="U2582" s="2">
        <v>4</v>
      </c>
      <c r="V2582" s="2" t="str" cm="1">
        <f t="array" ref="V2582">_xlfn.IFS(HRData[[#This Row],[Job Satisfaction Level]]=1,"Very Dissatisfied",HRData[[#This Row],[Job Satisfaction Level]]=2,"Dissatisfied",HRData[[#This Row],[Job Satisfaction Level]]=3,"Neutral",HRData[[#This Row],[Job Satisfaction Level]]=4,"Satisfied",HRData[[#This Row],[Job Satisfaction Level]]=5,"Very Satisfied")</f>
        <v>Satisfied</v>
      </c>
      <c r="W2582" s="2" t="s">
        <v>45</v>
      </c>
      <c r="X2582" s="2" t="str">
        <f t="shared" si="162"/>
        <v>40-49</v>
      </c>
      <c r="Y2582" s="2" t="str">
        <f t="shared" si="163"/>
        <v>40-49</v>
      </c>
    </row>
    <row r="2583" spans="1:25" x14ac:dyDescent="0.25">
      <c r="A2583" s="2">
        <v>3841</v>
      </c>
      <c r="B2583" s="2" t="s">
        <v>1686</v>
      </c>
      <c r="C2583" s="2">
        <v>22</v>
      </c>
      <c r="D2583" s="2" t="s">
        <v>26</v>
      </c>
      <c r="E2583" s="2" t="s">
        <v>37</v>
      </c>
      <c r="F2583" s="2" t="s">
        <v>255</v>
      </c>
      <c r="G2583" s="5">
        <v>42742</v>
      </c>
      <c r="H2583" s="2">
        <v>7.06</v>
      </c>
      <c r="I2583" s="2">
        <f t="shared" ca="1" si="160"/>
        <v>7</v>
      </c>
      <c r="J2583" s="2" t="str">
        <f t="shared" ca="1" si="161"/>
        <v>5-10</v>
      </c>
      <c r="K2583" s="5"/>
      <c r="L2583" s="2" t="s">
        <v>29</v>
      </c>
      <c r="M2583" s="2" t="s">
        <v>39</v>
      </c>
      <c r="N2583" s="2">
        <v>1</v>
      </c>
      <c r="O2583" s="2" t="str" cm="1">
        <f t="array" ref="O2583">_xlfn.IFS(HRData[[#This Row],[Performance Rating]]=1,"Very Dissatisfied",HRData[[#This Row],[Performance Rating]]=2,"Dissatisfied",HRData[[#This Row],[Performance Rating]]=3,"Neutral",HRData[[#This Row],[Performance Rating]]=4,"Satisfied",HRData[[#This Row],[Performance Rating]]=5,"Very Satisfied")</f>
        <v>Very Dissatisfied</v>
      </c>
      <c r="P2583" s="7">
        <v>60084</v>
      </c>
      <c r="Q2583" s="7">
        <v>9444</v>
      </c>
      <c r="R2583" s="2">
        <v>19</v>
      </c>
      <c r="S2583" s="2">
        <v>0</v>
      </c>
      <c r="T2583" s="2">
        <v>9</v>
      </c>
      <c r="U2583" s="2">
        <v>1</v>
      </c>
      <c r="V2583" s="2" t="str" cm="1">
        <f t="array" ref="V25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83" s="2" t="s">
        <v>40</v>
      </c>
      <c r="X2583" s="2" t="str">
        <f t="shared" si="162"/>
        <v>20-29</v>
      </c>
      <c r="Y2583" s="2" t="str">
        <f t="shared" si="163"/>
        <v>20-29</v>
      </c>
    </row>
    <row r="2584" spans="1:25" x14ac:dyDescent="0.25">
      <c r="A2584" s="2">
        <v>2123</v>
      </c>
      <c r="B2584" s="2" t="s">
        <v>3194</v>
      </c>
      <c r="C2584" s="2">
        <v>39</v>
      </c>
      <c r="D2584" s="2" t="s">
        <v>26</v>
      </c>
      <c r="E2584" s="2" t="s">
        <v>27</v>
      </c>
      <c r="F2584" s="2" t="s">
        <v>1128</v>
      </c>
      <c r="G2584" s="5">
        <v>42169</v>
      </c>
      <c r="H2584" s="2">
        <v>8.6300000000000008</v>
      </c>
      <c r="I2584" s="2">
        <f t="shared" ca="1" si="160"/>
        <v>7</v>
      </c>
      <c r="J2584" s="2" t="str">
        <f t="shared" ca="1" si="161"/>
        <v>5-10</v>
      </c>
      <c r="K2584" s="5">
        <v>44854</v>
      </c>
      <c r="L2584" s="2" t="s">
        <v>29</v>
      </c>
      <c r="M2584" s="2" t="s">
        <v>30</v>
      </c>
      <c r="N2584" s="2">
        <v>2</v>
      </c>
      <c r="O2584" s="2" t="str" cm="1">
        <f t="array" ref="O2584">_xlfn.IFS(HRData[[#This Row],[Performance Rating]]=1,"Very Dissatisfied",HRData[[#This Row],[Performance Rating]]=2,"Dissatisfied",HRData[[#This Row],[Performance Rating]]=3,"Neutral",HRData[[#This Row],[Performance Rating]]=4,"Satisfied",HRData[[#This Row],[Performance Rating]]=5,"Very Satisfied")</f>
        <v>Dissatisfied</v>
      </c>
      <c r="P2584" s="7">
        <v>148445</v>
      </c>
      <c r="Q2584" s="7">
        <v>2903</v>
      </c>
      <c r="R2584" s="2">
        <v>16</v>
      </c>
      <c r="S2584" s="2">
        <v>7</v>
      </c>
      <c r="T2584" s="2">
        <v>8</v>
      </c>
      <c r="U2584" s="2">
        <v>3</v>
      </c>
      <c r="V2584" s="2" t="str" cm="1">
        <f t="array" ref="V2584">_xlfn.IFS(HRData[[#This Row],[Job Satisfaction Level]]=1,"Very Dissatisfied",HRData[[#This Row],[Job Satisfaction Level]]=2,"Dissatisfied",HRData[[#This Row],[Job Satisfaction Level]]=3,"Neutral",HRData[[#This Row],[Job Satisfaction Level]]=4,"Satisfied",HRData[[#This Row],[Job Satisfaction Level]]=5,"Very Satisfied")</f>
        <v>Neutral</v>
      </c>
      <c r="W2584" s="2" t="s">
        <v>40</v>
      </c>
      <c r="X2584" s="2" t="str">
        <f t="shared" si="162"/>
        <v>30-39</v>
      </c>
      <c r="Y2584" s="2" t="str">
        <f t="shared" si="163"/>
        <v>30-39</v>
      </c>
    </row>
    <row r="2585" spans="1:25" x14ac:dyDescent="0.25">
      <c r="A2585" s="2">
        <v>7502</v>
      </c>
      <c r="B2585" s="2" t="s">
        <v>2478</v>
      </c>
      <c r="C2585" s="2">
        <v>20</v>
      </c>
      <c r="D2585" s="2" t="s">
        <v>217</v>
      </c>
      <c r="E2585" s="2" t="s">
        <v>37</v>
      </c>
      <c r="F2585" s="2" t="s">
        <v>288</v>
      </c>
      <c r="G2585" s="5">
        <v>44059</v>
      </c>
      <c r="H2585" s="2">
        <v>3.45</v>
      </c>
      <c r="I2585" s="2">
        <f t="shared" ca="1" si="160"/>
        <v>3</v>
      </c>
      <c r="J2585" s="2" t="str">
        <f t="shared" ca="1" si="161"/>
        <v>3-5</v>
      </c>
      <c r="K2585" s="5"/>
      <c r="L2585" s="2" t="s">
        <v>48</v>
      </c>
      <c r="M2585" s="2" t="s">
        <v>39</v>
      </c>
      <c r="N2585" s="2">
        <v>2</v>
      </c>
      <c r="O2585" s="2" t="str" cm="1">
        <f t="array" ref="O2585">_xlfn.IFS(HRData[[#This Row],[Performance Rating]]=1,"Very Dissatisfied",HRData[[#This Row],[Performance Rating]]=2,"Dissatisfied",HRData[[#This Row],[Performance Rating]]=3,"Neutral",HRData[[#This Row],[Performance Rating]]=4,"Satisfied",HRData[[#This Row],[Performance Rating]]=5,"Very Satisfied")</f>
        <v>Dissatisfied</v>
      </c>
      <c r="P2585" s="7">
        <v>80312</v>
      </c>
      <c r="Q2585" s="7">
        <v>5067</v>
      </c>
      <c r="R2585" s="2">
        <v>14</v>
      </c>
      <c r="S2585" s="2">
        <v>0</v>
      </c>
      <c r="T2585" s="2">
        <v>0</v>
      </c>
      <c r="U2585" s="2">
        <v>1</v>
      </c>
      <c r="V2585" s="2" t="str" cm="1">
        <f t="array" ref="V25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85" s="2" t="s">
        <v>40</v>
      </c>
      <c r="X2585" s="2" t="str">
        <f t="shared" si="162"/>
        <v>20-29</v>
      </c>
      <c r="Y2585" s="2" t="str">
        <f t="shared" si="163"/>
        <v>20-29</v>
      </c>
    </row>
    <row r="2586" spans="1:25" x14ac:dyDescent="0.25">
      <c r="A2586" s="2">
        <v>9010</v>
      </c>
      <c r="B2586" s="2" t="s">
        <v>3195</v>
      </c>
      <c r="C2586" s="2">
        <v>39</v>
      </c>
      <c r="D2586" s="2" t="s">
        <v>33</v>
      </c>
      <c r="E2586" s="2" t="s">
        <v>27</v>
      </c>
      <c r="F2586" s="2" t="s">
        <v>2911</v>
      </c>
      <c r="G2586" s="5">
        <v>42364</v>
      </c>
      <c r="H2586" s="2">
        <v>8.1</v>
      </c>
      <c r="I2586" s="2">
        <f t="shared" ca="1" si="160"/>
        <v>4</v>
      </c>
      <c r="J2586" s="2" t="str">
        <f t="shared" ca="1" si="161"/>
        <v>3-5</v>
      </c>
      <c r="K2586" s="5">
        <v>43894</v>
      </c>
      <c r="L2586" s="2" t="s">
        <v>44</v>
      </c>
      <c r="M2586" s="2" t="s">
        <v>30</v>
      </c>
      <c r="N2586" s="2">
        <v>3</v>
      </c>
      <c r="O2586" s="2" t="str" cm="1">
        <f t="array" ref="O2586">_xlfn.IFS(HRData[[#This Row],[Performance Rating]]=1,"Very Dissatisfied",HRData[[#This Row],[Performance Rating]]=2,"Dissatisfied",HRData[[#This Row],[Performance Rating]]=3,"Neutral",HRData[[#This Row],[Performance Rating]]=4,"Satisfied",HRData[[#This Row],[Performance Rating]]=5,"Very Satisfied")</f>
        <v>Neutral</v>
      </c>
      <c r="P2586" s="7">
        <v>109399</v>
      </c>
      <c r="Q2586" s="7">
        <v>9483</v>
      </c>
      <c r="R2586" s="2">
        <v>17</v>
      </c>
      <c r="S2586" s="2">
        <v>1</v>
      </c>
      <c r="T2586" s="2">
        <v>6</v>
      </c>
      <c r="U2586" s="2">
        <v>3</v>
      </c>
      <c r="V2586" s="2" t="str" cm="1">
        <f t="array" ref="V2586">_xlfn.IFS(HRData[[#This Row],[Job Satisfaction Level]]=1,"Very Dissatisfied",HRData[[#This Row],[Job Satisfaction Level]]=2,"Dissatisfied",HRData[[#This Row],[Job Satisfaction Level]]=3,"Neutral",HRData[[#This Row],[Job Satisfaction Level]]=4,"Satisfied",HRData[[#This Row],[Job Satisfaction Level]]=5,"Very Satisfied")</f>
        <v>Neutral</v>
      </c>
      <c r="W2586" s="2" t="s">
        <v>40</v>
      </c>
      <c r="X2586" s="2" t="str">
        <f t="shared" si="162"/>
        <v>30-39</v>
      </c>
      <c r="Y2586" s="2" t="str">
        <f t="shared" si="163"/>
        <v>30-39</v>
      </c>
    </row>
    <row r="2587" spans="1:25" x14ac:dyDescent="0.25">
      <c r="A2587" s="2">
        <v>4101</v>
      </c>
      <c r="B2587" s="2" t="s">
        <v>3196</v>
      </c>
      <c r="C2587" s="2">
        <v>54</v>
      </c>
      <c r="D2587" s="2" t="s">
        <v>26</v>
      </c>
      <c r="E2587" s="2" t="s">
        <v>37</v>
      </c>
      <c r="F2587" s="2" t="s">
        <v>520</v>
      </c>
      <c r="G2587" s="5">
        <v>42891</v>
      </c>
      <c r="H2587" s="2">
        <v>6.65</v>
      </c>
      <c r="I2587" s="2">
        <f t="shared" ca="1" si="160"/>
        <v>6</v>
      </c>
      <c r="J2587" s="2" t="str">
        <f t="shared" ca="1" si="161"/>
        <v>5-10</v>
      </c>
      <c r="K2587" s="5"/>
      <c r="L2587" s="2" t="s">
        <v>29</v>
      </c>
      <c r="M2587" s="2" t="s">
        <v>39</v>
      </c>
      <c r="N2587" s="2">
        <v>2</v>
      </c>
      <c r="O2587" s="2" t="str" cm="1">
        <f t="array" ref="O2587">_xlfn.IFS(HRData[[#This Row],[Performance Rating]]=1,"Very Dissatisfied",HRData[[#This Row],[Performance Rating]]=2,"Dissatisfied",HRData[[#This Row],[Performance Rating]]=3,"Neutral",HRData[[#This Row],[Performance Rating]]=4,"Satisfied",HRData[[#This Row],[Performance Rating]]=5,"Very Satisfied")</f>
        <v>Dissatisfied</v>
      </c>
      <c r="P2587" s="7">
        <v>74194</v>
      </c>
      <c r="Q2587" s="7">
        <v>8365</v>
      </c>
      <c r="R2587" s="2">
        <v>17</v>
      </c>
      <c r="S2587" s="2">
        <v>10</v>
      </c>
      <c r="T2587" s="2">
        <v>9</v>
      </c>
      <c r="U2587" s="2">
        <v>3</v>
      </c>
      <c r="V2587" s="2" t="str" cm="1">
        <f t="array" ref="V2587">_xlfn.IFS(HRData[[#This Row],[Job Satisfaction Level]]=1,"Very Dissatisfied",HRData[[#This Row],[Job Satisfaction Level]]=2,"Dissatisfied",HRData[[#This Row],[Job Satisfaction Level]]=3,"Neutral",HRData[[#This Row],[Job Satisfaction Level]]=4,"Satisfied",HRData[[#This Row],[Job Satisfaction Level]]=5,"Very Satisfied")</f>
        <v>Neutral</v>
      </c>
      <c r="W2587" s="2" t="s">
        <v>40</v>
      </c>
      <c r="X2587" s="2" t="str">
        <f t="shared" si="162"/>
        <v>50-59</v>
      </c>
      <c r="Y2587" s="2" t="str">
        <f t="shared" si="163"/>
        <v>50-59</v>
      </c>
    </row>
    <row r="2588" spans="1:25" x14ac:dyDescent="0.25">
      <c r="A2588" s="2">
        <v>4755</v>
      </c>
      <c r="B2588" s="2" t="s">
        <v>3197</v>
      </c>
      <c r="C2588" s="2">
        <v>18</v>
      </c>
      <c r="D2588" s="2" t="s">
        <v>217</v>
      </c>
      <c r="E2588" s="2" t="s">
        <v>27</v>
      </c>
      <c r="F2588" s="2" t="s">
        <v>743</v>
      </c>
      <c r="G2588" s="5">
        <v>41695</v>
      </c>
      <c r="H2588" s="2">
        <v>9.93</v>
      </c>
      <c r="I2588" s="2">
        <f t="shared" ca="1" si="160"/>
        <v>4</v>
      </c>
      <c r="J2588" s="2" t="str">
        <f t="shared" ca="1" si="161"/>
        <v>3-5</v>
      </c>
      <c r="K2588" s="5">
        <v>43162</v>
      </c>
      <c r="L2588" s="2" t="s">
        <v>48</v>
      </c>
      <c r="M2588" s="2" t="s">
        <v>30</v>
      </c>
      <c r="N2588" s="2">
        <v>5</v>
      </c>
      <c r="O2588" s="2" t="str" cm="1">
        <f t="array" ref="O2588">_xlfn.IFS(HRData[[#This Row],[Performance Rating]]=1,"Very Dissatisfied",HRData[[#This Row],[Performance Rating]]=2,"Dissatisfied",HRData[[#This Row],[Performance Rating]]=3,"Neutral",HRData[[#This Row],[Performance Rating]]=4,"Satisfied",HRData[[#This Row],[Performance Rating]]=5,"Very Satisfied")</f>
        <v>Very Satisfied</v>
      </c>
      <c r="P2588" s="7">
        <v>51097</v>
      </c>
      <c r="Q2588" s="7">
        <v>400</v>
      </c>
      <c r="R2588" s="2">
        <v>5</v>
      </c>
      <c r="S2588" s="2">
        <v>1</v>
      </c>
      <c r="T2588" s="2">
        <v>0</v>
      </c>
      <c r="U2588" s="2">
        <v>4</v>
      </c>
      <c r="V2588" s="2" t="str" cm="1">
        <f t="array" ref="V2588">_xlfn.IFS(HRData[[#This Row],[Job Satisfaction Level]]=1,"Very Dissatisfied",HRData[[#This Row],[Job Satisfaction Level]]=2,"Dissatisfied",HRData[[#This Row],[Job Satisfaction Level]]=3,"Neutral",HRData[[#This Row],[Job Satisfaction Level]]=4,"Satisfied",HRData[[#This Row],[Job Satisfaction Level]]=5,"Very Satisfied")</f>
        <v>Satisfied</v>
      </c>
      <c r="W2588" s="2" t="s">
        <v>31</v>
      </c>
      <c r="X2588" s="2" t="str">
        <f t="shared" si="162"/>
        <v>10-19</v>
      </c>
      <c r="Y2588" s="2" t="str">
        <f t="shared" si="163"/>
        <v>10-19</v>
      </c>
    </row>
    <row r="2589" spans="1:25" x14ac:dyDescent="0.25">
      <c r="A2589" s="2">
        <v>3567</v>
      </c>
      <c r="B2589" s="2" t="s">
        <v>3198</v>
      </c>
      <c r="C2589" s="2">
        <v>61</v>
      </c>
      <c r="D2589" s="2" t="s">
        <v>217</v>
      </c>
      <c r="E2589" s="2" t="s">
        <v>37</v>
      </c>
      <c r="F2589" s="2" t="s">
        <v>1196</v>
      </c>
      <c r="G2589" s="5">
        <v>44855</v>
      </c>
      <c r="H2589" s="2">
        <v>1.27</v>
      </c>
      <c r="I2589" s="2">
        <f t="shared" ca="1" si="160"/>
        <v>0</v>
      </c>
      <c r="J2589" s="2" t="str">
        <f t="shared" ca="1" si="161"/>
        <v>New</v>
      </c>
      <c r="K2589" s="5">
        <v>44912</v>
      </c>
      <c r="L2589" s="2" t="s">
        <v>29</v>
      </c>
      <c r="M2589" s="2" t="s">
        <v>30</v>
      </c>
      <c r="N2589" s="2">
        <v>3</v>
      </c>
      <c r="O2589" s="2" t="str" cm="1">
        <f t="array" ref="O2589">_xlfn.IFS(HRData[[#This Row],[Performance Rating]]=1,"Very Dissatisfied",HRData[[#This Row],[Performance Rating]]=2,"Dissatisfied",HRData[[#This Row],[Performance Rating]]=3,"Neutral",HRData[[#This Row],[Performance Rating]]=4,"Satisfied",HRData[[#This Row],[Performance Rating]]=5,"Very Satisfied")</f>
        <v>Neutral</v>
      </c>
      <c r="P2589" s="7">
        <v>110150</v>
      </c>
      <c r="Q2589" s="7">
        <v>7868</v>
      </c>
      <c r="R2589" s="2">
        <v>11</v>
      </c>
      <c r="S2589" s="2">
        <v>6</v>
      </c>
      <c r="T2589" s="2">
        <v>5</v>
      </c>
      <c r="U2589" s="2">
        <v>5</v>
      </c>
      <c r="V2589" s="2" t="str" cm="1">
        <f t="array" ref="V2589">_xlfn.IFS(HRData[[#This Row],[Job Satisfaction Level]]=1,"Very Dissatisfied",HRData[[#This Row],[Job Satisfaction Level]]=2,"Dissatisfied",HRData[[#This Row],[Job Satisfaction Level]]=3,"Neutral",HRData[[#This Row],[Job Satisfaction Level]]=4,"Satisfied",HRData[[#This Row],[Job Satisfaction Level]]=5,"Very Satisfied")</f>
        <v>Very Satisfied</v>
      </c>
      <c r="W2589" s="2" t="s">
        <v>40</v>
      </c>
      <c r="X2589" s="2" t="str">
        <f t="shared" si="162"/>
        <v>60-69</v>
      </c>
      <c r="Y2589" s="2" t="str">
        <f t="shared" si="163"/>
        <v>60-69</v>
      </c>
    </row>
    <row r="2590" spans="1:25" x14ac:dyDescent="0.25">
      <c r="A2590" s="2">
        <v>2439</v>
      </c>
      <c r="B2590" s="2" t="s">
        <v>3199</v>
      </c>
      <c r="C2590" s="2">
        <v>54</v>
      </c>
      <c r="D2590" s="2" t="s">
        <v>33</v>
      </c>
      <c r="E2590" s="2" t="s">
        <v>27</v>
      </c>
      <c r="F2590" s="2" t="s">
        <v>471</v>
      </c>
      <c r="G2590" s="5">
        <v>44708</v>
      </c>
      <c r="H2590" s="2">
        <v>1.67</v>
      </c>
      <c r="I2590" s="2">
        <f t="shared" ca="1" si="160"/>
        <v>0</v>
      </c>
      <c r="J2590" s="2" t="str">
        <f t="shared" ca="1" si="161"/>
        <v>New</v>
      </c>
      <c r="K2590" s="5">
        <v>44986</v>
      </c>
      <c r="L2590" s="2" t="s">
        <v>44</v>
      </c>
      <c r="M2590" s="2" t="s">
        <v>30</v>
      </c>
      <c r="N2590" s="2">
        <v>1</v>
      </c>
      <c r="O2590" s="2" t="str" cm="1">
        <f t="array" ref="O2590">_xlfn.IFS(HRData[[#This Row],[Performance Rating]]=1,"Very Dissatisfied",HRData[[#This Row],[Performance Rating]]=2,"Dissatisfied",HRData[[#This Row],[Performance Rating]]=3,"Neutral",HRData[[#This Row],[Performance Rating]]=4,"Satisfied",HRData[[#This Row],[Performance Rating]]=5,"Very Satisfied")</f>
        <v>Very Dissatisfied</v>
      </c>
      <c r="P2590" s="7">
        <v>138034</v>
      </c>
      <c r="Q2590" s="7">
        <v>7960</v>
      </c>
      <c r="R2590" s="2">
        <v>12</v>
      </c>
      <c r="S2590" s="2">
        <v>7</v>
      </c>
      <c r="T2590" s="2">
        <v>6</v>
      </c>
      <c r="U2590" s="2">
        <v>5</v>
      </c>
      <c r="V2590" s="2" t="str" cm="1">
        <f t="array" ref="V2590">_xlfn.IFS(HRData[[#This Row],[Job Satisfaction Level]]=1,"Very Dissatisfied",HRData[[#This Row],[Job Satisfaction Level]]=2,"Dissatisfied",HRData[[#This Row],[Job Satisfaction Level]]=3,"Neutral",HRData[[#This Row],[Job Satisfaction Level]]=4,"Satisfied",HRData[[#This Row],[Job Satisfaction Level]]=5,"Very Satisfied")</f>
        <v>Very Satisfied</v>
      </c>
      <c r="W2590" s="2" t="s">
        <v>45</v>
      </c>
      <c r="X2590" s="2" t="str">
        <f t="shared" si="162"/>
        <v>50-59</v>
      </c>
      <c r="Y2590" s="2" t="str">
        <f t="shared" si="163"/>
        <v>50-59</v>
      </c>
    </row>
    <row r="2591" spans="1:25" x14ac:dyDescent="0.25">
      <c r="A2591" s="2">
        <v>5778</v>
      </c>
      <c r="B2591" s="2" t="s">
        <v>3200</v>
      </c>
      <c r="C2591" s="2">
        <v>28</v>
      </c>
      <c r="D2591" s="2" t="s">
        <v>217</v>
      </c>
      <c r="E2591" s="2" t="s">
        <v>37</v>
      </c>
      <c r="F2591" s="2" t="s">
        <v>2015</v>
      </c>
      <c r="G2591" s="5">
        <v>41847</v>
      </c>
      <c r="H2591" s="2">
        <v>9.51</v>
      </c>
      <c r="I2591" s="2">
        <f t="shared" ca="1" si="160"/>
        <v>9</v>
      </c>
      <c r="J2591" s="2" t="str">
        <f t="shared" ca="1" si="161"/>
        <v>5-10</v>
      </c>
      <c r="K2591" s="5"/>
      <c r="L2591" s="2" t="s">
        <v>44</v>
      </c>
      <c r="M2591" s="2" t="s">
        <v>39</v>
      </c>
      <c r="N2591" s="2">
        <v>4</v>
      </c>
      <c r="O2591" s="2" t="str" cm="1">
        <f t="array" ref="O2591">_xlfn.IFS(HRData[[#This Row],[Performance Rating]]=1,"Very Dissatisfied",HRData[[#This Row],[Performance Rating]]=2,"Dissatisfied",HRData[[#This Row],[Performance Rating]]=3,"Neutral",HRData[[#This Row],[Performance Rating]]=4,"Satisfied",HRData[[#This Row],[Performance Rating]]=5,"Very Satisfied")</f>
        <v>Satisfied</v>
      </c>
      <c r="P2591" s="7">
        <v>136806</v>
      </c>
      <c r="Q2591" s="7">
        <v>3333</v>
      </c>
      <c r="R2591" s="2">
        <v>17</v>
      </c>
      <c r="S2591" s="2">
        <v>1</v>
      </c>
      <c r="T2591" s="2">
        <v>1</v>
      </c>
      <c r="U2591" s="2">
        <v>4</v>
      </c>
      <c r="V2591" s="2" t="str" cm="1">
        <f t="array" ref="V2591">_xlfn.IFS(HRData[[#This Row],[Job Satisfaction Level]]=1,"Very Dissatisfied",HRData[[#This Row],[Job Satisfaction Level]]=2,"Dissatisfied",HRData[[#This Row],[Job Satisfaction Level]]=3,"Neutral",HRData[[#This Row],[Job Satisfaction Level]]=4,"Satisfied",HRData[[#This Row],[Job Satisfaction Level]]=5,"Very Satisfied")</f>
        <v>Satisfied</v>
      </c>
      <c r="W2591" s="2" t="s">
        <v>40</v>
      </c>
      <c r="X2591" s="2" t="str">
        <f t="shared" si="162"/>
        <v>20-29</v>
      </c>
      <c r="Y2591" s="2" t="str">
        <f t="shared" si="163"/>
        <v>20-29</v>
      </c>
    </row>
    <row r="2592" spans="1:25" x14ac:dyDescent="0.25">
      <c r="A2592" s="2">
        <v>8846</v>
      </c>
      <c r="B2592" s="2" t="s">
        <v>3201</v>
      </c>
      <c r="C2592" s="2">
        <v>60</v>
      </c>
      <c r="D2592" s="2" t="s">
        <v>33</v>
      </c>
      <c r="E2592" s="2" t="s">
        <v>27</v>
      </c>
      <c r="F2592" s="2" t="s">
        <v>1138</v>
      </c>
      <c r="G2592" s="5">
        <v>43165</v>
      </c>
      <c r="H2592" s="2">
        <v>5.9</v>
      </c>
      <c r="I2592" s="2">
        <f t="shared" ca="1" si="160"/>
        <v>6</v>
      </c>
      <c r="J2592" s="2" t="str">
        <f t="shared" ca="1" si="161"/>
        <v>5-10</v>
      </c>
      <c r="K2592" s="5"/>
      <c r="L2592" s="2" t="s">
        <v>29</v>
      </c>
      <c r="M2592" s="2" t="s">
        <v>39</v>
      </c>
      <c r="N2592" s="2">
        <v>1</v>
      </c>
      <c r="O2592" s="2" t="str" cm="1">
        <f t="array" ref="O2592">_xlfn.IFS(HRData[[#This Row],[Performance Rating]]=1,"Very Dissatisfied",HRData[[#This Row],[Performance Rating]]=2,"Dissatisfied",HRData[[#This Row],[Performance Rating]]=3,"Neutral",HRData[[#This Row],[Performance Rating]]=4,"Satisfied",HRData[[#This Row],[Performance Rating]]=5,"Very Satisfied")</f>
        <v>Very Dissatisfied</v>
      </c>
      <c r="P2592" s="7">
        <v>36473</v>
      </c>
      <c r="Q2592" s="7">
        <v>7209</v>
      </c>
      <c r="R2592" s="2">
        <v>19</v>
      </c>
      <c r="S2592" s="2">
        <v>10</v>
      </c>
      <c r="T2592" s="2">
        <v>4</v>
      </c>
      <c r="U2592" s="2">
        <v>1</v>
      </c>
      <c r="V2592" s="2" t="str" cm="1">
        <f t="array" ref="V25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92" s="2" t="s">
        <v>31</v>
      </c>
      <c r="X2592" s="2" t="str">
        <f t="shared" si="162"/>
        <v>60-69</v>
      </c>
      <c r="Y2592" s="2" t="str">
        <f t="shared" si="163"/>
        <v>60-69</v>
      </c>
    </row>
    <row r="2593" spans="1:25" x14ac:dyDescent="0.25">
      <c r="A2593" s="2">
        <v>9435</v>
      </c>
      <c r="B2593" s="2" t="s">
        <v>3202</v>
      </c>
      <c r="C2593" s="2">
        <v>37</v>
      </c>
      <c r="D2593" s="2" t="s">
        <v>26</v>
      </c>
      <c r="E2593" s="2" t="s">
        <v>37</v>
      </c>
      <c r="F2593" s="2" t="s">
        <v>1405</v>
      </c>
      <c r="G2593" s="5">
        <v>44036</v>
      </c>
      <c r="H2593" s="2">
        <v>3.52</v>
      </c>
      <c r="I2593" s="2">
        <f t="shared" ca="1" si="160"/>
        <v>1</v>
      </c>
      <c r="J2593" s="2" t="str">
        <f t="shared" ca="1" si="161"/>
        <v>1-3</v>
      </c>
      <c r="K2593" s="5">
        <v>44571</v>
      </c>
      <c r="L2593" s="2" t="s">
        <v>44</v>
      </c>
      <c r="M2593" s="2" t="s">
        <v>30</v>
      </c>
      <c r="N2593" s="2">
        <v>3</v>
      </c>
      <c r="O2593" s="2" t="str" cm="1">
        <f t="array" ref="O2593">_xlfn.IFS(HRData[[#This Row],[Performance Rating]]=1,"Very Dissatisfied",HRData[[#This Row],[Performance Rating]]=2,"Dissatisfied",HRData[[#This Row],[Performance Rating]]=3,"Neutral",HRData[[#This Row],[Performance Rating]]=4,"Satisfied",HRData[[#This Row],[Performance Rating]]=5,"Very Satisfied")</f>
        <v>Neutral</v>
      </c>
      <c r="P2593" s="7">
        <v>111351</v>
      </c>
      <c r="Q2593" s="7">
        <v>6254</v>
      </c>
      <c r="R2593" s="2">
        <v>0</v>
      </c>
      <c r="S2593" s="2">
        <v>4</v>
      </c>
      <c r="T2593" s="2">
        <v>3</v>
      </c>
      <c r="U2593" s="2">
        <v>3</v>
      </c>
      <c r="V2593" s="2" t="str" cm="1">
        <f t="array" ref="V2593">_xlfn.IFS(HRData[[#This Row],[Job Satisfaction Level]]=1,"Very Dissatisfied",HRData[[#This Row],[Job Satisfaction Level]]=2,"Dissatisfied",HRData[[#This Row],[Job Satisfaction Level]]=3,"Neutral",HRData[[#This Row],[Job Satisfaction Level]]=4,"Satisfied",HRData[[#This Row],[Job Satisfaction Level]]=5,"Very Satisfied")</f>
        <v>Neutral</v>
      </c>
      <c r="W2593" s="2" t="s">
        <v>45</v>
      </c>
      <c r="X2593" s="2" t="str">
        <f t="shared" si="162"/>
        <v>30-39</v>
      </c>
      <c r="Y2593" s="2" t="str">
        <f t="shared" si="163"/>
        <v>30-39</v>
      </c>
    </row>
    <row r="2594" spans="1:25" x14ac:dyDescent="0.25">
      <c r="A2594" s="2">
        <v>4878</v>
      </c>
      <c r="B2594" s="2" t="s">
        <v>3203</v>
      </c>
      <c r="C2594" s="2">
        <v>28</v>
      </c>
      <c r="D2594" s="2" t="s">
        <v>217</v>
      </c>
      <c r="E2594" s="2" t="s">
        <v>27</v>
      </c>
      <c r="F2594" s="2" t="s">
        <v>603</v>
      </c>
      <c r="G2594" s="5">
        <v>44435</v>
      </c>
      <c r="H2594" s="2">
        <v>2.42</v>
      </c>
      <c r="I2594" s="2">
        <f t="shared" ca="1" si="160"/>
        <v>2</v>
      </c>
      <c r="J2594" s="2" t="str">
        <f t="shared" ca="1" si="161"/>
        <v>1-3</v>
      </c>
      <c r="K2594" s="5"/>
      <c r="L2594" s="2" t="s">
        <v>29</v>
      </c>
      <c r="M2594" s="2" t="s">
        <v>39</v>
      </c>
      <c r="N2594" s="2">
        <v>4</v>
      </c>
      <c r="O2594" s="2" t="str" cm="1">
        <f t="array" ref="O2594">_xlfn.IFS(HRData[[#This Row],[Performance Rating]]=1,"Very Dissatisfied",HRData[[#This Row],[Performance Rating]]=2,"Dissatisfied",HRData[[#This Row],[Performance Rating]]=3,"Neutral",HRData[[#This Row],[Performance Rating]]=4,"Satisfied",HRData[[#This Row],[Performance Rating]]=5,"Very Satisfied")</f>
        <v>Satisfied</v>
      </c>
      <c r="P2594" s="7">
        <v>67253</v>
      </c>
      <c r="Q2594" s="7">
        <v>7677</v>
      </c>
      <c r="R2594" s="2">
        <v>17</v>
      </c>
      <c r="S2594" s="2">
        <v>1</v>
      </c>
      <c r="T2594" s="2">
        <v>5</v>
      </c>
      <c r="U2594" s="2">
        <v>1</v>
      </c>
      <c r="V2594" s="2" t="str" cm="1">
        <f t="array" ref="V25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594" s="2" t="s">
        <v>45</v>
      </c>
      <c r="X2594" s="2" t="str">
        <f t="shared" si="162"/>
        <v>20-29</v>
      </c>
      <c r="Y2594" s="2" t="str">
        <f t="shared" si="163"/>
        <v>20-29</v>
      </c>
    </row>
    <row r="2595" spans="1:25" x14ac:dyDescent="0.25">
      <c r="A2595" s="2">
        <v>4596</v>
      </c>
      <c r="B2595" s="2" t="s">
        <v>3204</v>
      </c>
      <c r="C2595" s="2">
        <v>32</v>
      </c>
      <c r="D2595" s="2" t="s">
        <v>217</v>
      </c>
      <c r="E2595" s="2" t="s">
        <v>37</v>
      </c>
      <c r="F2595" s="2" t="s">
        <v>1284</v>
      </c>
      <c r="G2595" s="5">
        <v>41906</v>
      </c>
      <c r="H2595" s="2">
        <v>9.35</v>
      </c>
      <c r="I2595" s="2">
        <f t="shared" ca="1" si="160"/>
        <v>7</v>
      </c>
      <c r="J2595" s="2" t="str">
        <f t="shared" ca="1" si="161"/>
        <v>5-10</v>
      </c>
      <c r="K2595" s="5">
        <v>44808</v>
      </c>
      <c r="L2595" s="2" t="s">
        <v>56</v>
      </c>
      <c r="M2595" s="2" t="s">
        <v>30</v>
      </c>
      <c r="N2595" s="2">
        <v>1</v>
      </c>
      <c r="O2595" s="2" t="str" cm="1">
        <f t="array" ref="O2595">_xlfn.IFS(HRData[[#This Row],[Performance Rating]]=1,"Very Dissatisfied",HRData[[#This Row],[Performance Rating]]=2,"Dissatisfied",HRData[[#This Row],[Performance Rating]]=3,"Neutral",HRData[[#This Row],[Performance Rating]]=4,"Satisfied",HRData[[#This Row],[Performance Rating]]=5,"Very Satisfied")</f>
        <v>Very Dissatisfied</v>
      </c>
      <c r="P2595" s="7">
        <v>50056</v>
      </c>
      <c r="Q2595" s="7">
        <v>1807</v>
      </c>
      <c r="R2595" s="2">
        <v>15</v>
      </c>
      <c r="S2595" s="2">
        <v>2</v>
      </c>
      <c r="T2595" s="2">
        <v>4</v>
      </c>
      <c r="U2595" s="2">
        <v>3</v>
      </c>
      <c r="V2595" s="2" t="str" cm="1">
        <f t="array" ref="V2595">_xlfn.IFS(HRData[[#This Row],[Job Satisfaction Level]]=1,"Very Dissatisfied",HRData[[#This Row],[Job Satisfaction Level]]=2,"Dissatisfied",HRData[[#This Row],[Job Satisfaction Level]]=3,"Neutral",HRData[[#This Row],[Job Satisfaction Level]]=4,"Satisfied",HRData[[#This Row],[Job Satisfaction Level]]=5,"Very Satisfied")</f>
        <v>Neutral</v>
      </c>
      <c r="W2595" s="2" t="s">
        <v>31</v>
      </c>
      <c r="X2595" s="2" t="str">
        <f t="shared" si="162"/>
        <v>30-39</v>
      </c>
      <c r="Y2595" s="2" t="str">
        <f t="shared" si="163"/>
        <v>30-39</v>
      </c>
    </row>
    <row r="2596" spans="1:25" x14ac:dyDescent="0.25">
      <c r="A2596" s="2">
        <v>7153</v>
      </c>
      <c r="B2596" s="2" t="s">
        <v>3205</v>
      </c>
      <c r="C2596" s="2">
        <v>37</v>
      </c>
      <c r="D2596" s="2" t="s">
        <v>33</v>
      </c>
      <c r="E2596" s="2" t="s">
        <v>27</v>
      </c>
      <c r="F2596" s="2" t="s">
        <v>820</v>
      </c>
      <c r="G2596" s="5">
        <v>43951</v>
      </c>
      <c r="H2596" s="2">
        <v>3.75</v>
      </c>
      <c r="I2596" s="2">
        <f t="shared" ca="1" si="160"/>
        <v>4</v>
      </c>
      <c r="J2596" s="2" t="str">
        <f t="shared" ca="1" si="161"/>
        <v>3-5</v>
      </c>
      <c r="K2596" s="5"/>
      <c r="L2596" s="2" t="s">
        <v>48</v>
      </c>
      <c r="M2596" s="2" t="s">
        <v>39</v>
      </c>
      <c r="N2596" s="2">
        <v>4</v>
      </c>
      <c r="O2596" s="2" t="str" cm="1">
        <f t="array" ref="O2596">_xlfn.IFS(HRData[[#This Row],[Performance Rating]]=1,"Very Dissatisfied",HRData[[#This Row],[Performance Rating]]=2,"Dissatisfied",HRData[[#This Row],[Performance Rating]]=3,"Neutral",HRData[[#This Row],[Performance Rating]]=4,"Satisfied",HRData[[#This Row],[Performance Rating]]=5,"Very Satisfied")</f>
        <v>Satisfied</v>
      </c>
      <c r="P2596" s="7">
        <v>52788</v>
      </c>
      <c r="Q2596" s="7">
        <v>5196</v>
      </c>
      <c r="R2596" s="2">
        <v>11</v>
      </c>
      <c r="S2596" s="2">
        <v>3</v>
      </c>
      <c r="T2596" s="2">
        <v>8</v>
      </c>
      <c r="U2596" s="2">
        <v>4</v>
      </c>
      <c r="V2596" s="2" t="str" cm="1">
        <f t="array" ref="V2596">_xlfn.IFS(HRData[[#This Row],[Job Satisfaction Level]]=1,"Very Dissatisfied",HRData[[#This Row],[Job Satisfaction Level]]=2,"Dissatisfied",HRData[[#This Row],[Job Satisfaction Level]]=3,"Neutral",HRData[[#This Row],[Job Satisfaction Level]]=4,"Satisfied",HRData[[#This Row],[Job Satisfaction Level]]=5,"Very Satisfied")</f>
        <v>Satisfied</v>
      </c>
      <c r="W2596" s="2" t="s">
        <v>45</v>
      </c>
      <c r="X2596" s="2" t="str">
        <f t="shared" si="162"/>
        <v>30-39</v>
      </c>
      <c r="Y2596" s="2" t="str">
        <f t="shared" si="163"/>
        <v>30-39</v>
      </c>
    </row>
    <row r="2597" spans="1:25" x14ac:dyDescent="0.25">
      <c r="A2597" s="2">
        <v>1107</v>
      </c>
      <c r="B2597" s="2" t="s">
        <v>3206</v>
      </c>
      <c r="C2597" s="2">
        <v>30</v>
      </c>
      <c r="D2597" s="2" t="s">
        <v>217</v>
      </c>
      <c r="E2597" s="2" t="s">
        <v>37</v>
      </c>
      <c r="F2597" s="2" t="s">
        <v>444</v>
      </c>
      <c r="G2597" s="5">
        <v>43058</v>
      </c>
      <c r="H2597" s="2">
        <v>6.19</v>
      </c>
      <c r="I2597" s="2">
        <f t="shared" ca="1" si="160"/>
        <v>6</v>
      </c>
      <c r="J2597" s="2" t="str">
        <f t="shared" ca="1" si="161"/>
        <v>5-10</v>
      </c>
      <c r="K2597" s="5"/>
      <c r="L2597" s="2" t="s">
        <v>56</v>
      </c>
      <c r="M2597" s="2" t="s">
        <v>39</v>
      </c>
      <c r="N2597" s="2">
        <v>5</v>
      </c>
      <c r="O2597" s="2" t="str" cm="1">
        <f t="array" ref="O2597">_xlfn.IFS(HRData[[#This Row],[Performance Rating]]=1,"Very Dissatisfied",HRData[[#This Row],[Performance Rating]]=2,"Dissatisfied",HRData[[#This Row],[Performance Rating]]=3,"Neutral",HRData[[#This Row],[Performance Rating]]=4,"Satisfied",HRData[[#This Row],[Performance Rating]]=5,"Very Satisfied")</f>
        <v>Very Satisfied</v>
      </c>
      <c r="P2597" s="7">
        <v>43545</v>
      </c>
      <c r="Q2597" s="7">
        <v>4615</v>
      </c>
      <c r="R2597" s="2">
        <v>1</v>
      </c>
      <c r="S2597" s="2">
        <v>7</v>
      </c>
      <c r="T2597" s="2">
        <v>7</v>
      </c>
      <c r="U2597" s="2">
        <v>5</v>
      </c>
      <c r="V2597" s="2" t="str" cm="1">
        <f t="array" ref="V2597">_xlfn.IFS(HRData[[#This Row],[Job Satisfaction Level]]=1,"Very Dissatisfied",HRData[[#This Row],[Job Satisfaction Level]]=2,"Dissatisfied",HRData[[#This Row],[Job Satisfaction Level]]=3,"Neutral",HRData[[#This Row],[Job Satisfaction Level]]=4,"Satisfied",HRData[[#This Row],[Job Satisfaction Level]]=5,"Very Satisfied")</f>
        <v>Very Satisfied</v>
      </c>
      <c r="W2597" s="2" t="s">
        <v>45</v>
      </c>
      <c r="X2597" s="2" t="str">
        <f t="shared" si="162"/>
        <v>30-39</v>
      </c>
      <c r="Y2597" s="2" t="str">
        <f t="shared" si="163"/>
        <v>30-39</v>
      </c>
    </row>
    <row r="2598" spans="1:25" x14ac:dyDescent="0.25">
      <c r="A2598" s="2">
        <v>5622</v>
      </c>
      <c r="B2598" s="2" t="s">
        <v>3207</v>
      </c>
      <c r="C2598" s="2">
        <v>52</v>
      </c>
      <c r="D2598" s="2" t="s">
        <v>217</v>
      </c>
      <c r="E2598" s="2" t="s">
        <v>27</v>
      </c>
      <c r="F2598" s="2" t="s">
        <v>547</v>
      </c>
      <c r="G2598" s="5">
        <v>43104</v>
      </c>
      <c r="H2598" s="2">
        <v>6.07</v>
      </c>
      <c r="I2598" s="2">
        <f t="shared" ca="1" si="160"/>
        <v>6</v>
      </c>
      <c r="J2598" s="2" t="str">
        <f t="shared" ca="1" si="161"/>
        <v>5-10</v>
      </c>
      <c r="K2598" s="5"/>
      <c r="L2598" s="2" t="s">
        <v>44</v>
      </c>
      <c r="M2598" s="2" t="s">
        <v>39</v>
      </c>
      <c r="N2598" s="2">
        <v>5</v>
      </c>
      <c r="O2598" s="2" t="str" cm="1">
        <f t="array" ref="O2598">_xlfn.IFS(HRData[[#This Row],[Performance Rating]]=1,"Very Dissatisfied",HRData[[#This Row],[Performance Rating]]=2,"Dissatisfied",HRData[[#This Row],[Performance Rating]]=3,"Neutral",HRData[[#This Row],[Performance Rating]]=4,"Satisfied",HRData[[#This Row],[Performance Rating]]=5,"Very Satisfied")</f>
        <v>Very Satisfied</v>
      </c>
      <c r="P2598" s="7">
        <v>54546</v>
      </c>
      <c r="Q2598" s="7">
        <v>2048</v>
      </c>
      <c r="R2598" s="2">
        <v>8</v>
      </c>
      <c r="S2598" s="2">
        <v>1</v>
      </c>
      <c r="T2598" s="2">
        <v>2</v>
      </c>
      <c r="U2598" s="2">
        <v>3</v>
      </c>
      <c r="V2598" s="2" t="str" cm="1">
        <f t="array" ref="V2598">_xlfn.IFS(HRData[[#This Row],[Job Satisfaction Level]]=1,"Very Dissatisfied",HRData[[#This Row],[Job Satisfaction Level]]=2,"Dissatisfied",HRData[[#This Row],[Job Satisfaction Level]]=3,"Neutral",HRData[[#This Row],[Job Satisfaction Level]]=4,"Satisfied",HRData[[#This Row],[Job Satisfaction Level]]=5,"Very Satisfied")</f>
        <v>Neutral</v>
      </c>
      <c r="W2598" s="2" t="s">
        <v>31</v>
      </c>
      <c r="X2598" s="2" t="str">
        <f t="shared" si="162"/>
        <v>50-59</v>
      </c>
      <c r="Y2598" s="2" t="str">
        <f t="shared" si="163"/>
        <v>50-59</v>
      </c>
    </row>
    <row r="2599" spans="1:25" x14ac:dyDescent="0.25">
      <c r="A2599" s="2">
        <v>7288</v>
      </c>
      <c r="B2599" s="2" t="s">
        <v>3208</v>
      </c>
      <c r="C2599" s="2">
        <v>31</v>
      </c>
      <c r="D2599" s="2" t="s">
        <v>217</v>
      </c>
      <c r="E2599" s="2" t="s">
        <v>37</v>
      </c>
      <c r="F2599" s="2" t="s">
        <v>700</v>
      </c>
      <c r="G2599" s="5">
        <v>44685</v>
      </c>
      <c r="H2599" s="2">
        <v>1.74</v>
      </c>
      <c r="I2599" s="2">
        <f t="shared" ca="1" si="160"/>
        <v>0</v>
      </c>
      <c r="J2599" s="2" t="str">
        <f t="shared" ca="1" si="161"/>
        <v>New</v>
      </c>
      <c r="K2599" s="5">
        <v>44689</v>
      </c>
      <c r="L2599" s="2" t="s">
        <v>48</v>
      </c>
      <c r="M2599" s="2" t="s">
        <v>30</v>
      </c>
      <c r="N2599" s="2">
        <v>3</v>
      </c>
      <c r="O2599" s="2" t="str" cm="1">
        <f t="array" ref="O2599">_xlfn.IFS(HRData[[#This Row],[Performance Rating]]=1,"Very Dissatisfied",HRData[[#This Row],[Performance Rating]]=2,"Dissatisfied",HRData[[#This Row],[Performance Rating]]=3,"Neutral",HRData[[#This Row],[Performance Rating]]=4,"Satisfied",HRData[[#This Row],[Performance Rating]]=5,"Very Satisfied")</f>
        <v>Neutral</v>
      </c>
      <c r="P2599" s="7">
        <v>131228</v>
      </c>
      <c r="Q2599" s="7">
        <v>3197</v>
      </c>
      <c r="R2599" s="2">
        <v>17</v>
      </c>
      <c r="S2599" s="2">
        <v>6</v>
      </c>
      <c r="T2599" s="2">
        <v>7</v>
      </c>
      <c r="U2599" s="2">
        <v>3</v>
      </c>
      <c r="V2599" s="2" t="str" cm="1">
        <f t="array" ref="V2599">_xlfn.IFS(HRData[[#This Row],[Job Satisfaction Level]]=1,"Very Dissatisfied",HRData[[#This Row],[Job Satisfaction Level]]=2,"Dissatisfied",HRData[[#This Row],[Job Satisfaction Level]]=3,"Neutral",HRData[[#This Row],[Job Satisfaction Level]]=4,"Satisfied",HRData[[#This Row],[Job Satisfaction Level]]=5,"Very Satisfied")</f>
        <v>Neutral</v>
      </c>
      <c r="W2599" s="2" t="s">
        <v>31</v>
      </c>
      <c r="X2599" s="2" t="str">
        <f t="shared" si="162"/>
        <v>30-39</v>
      </c>
      <c r="Y2599" s="2" t="str">
        <f t="shared" si="163"/>
        <v>30-39</v>
      </c>
    </row>
    <row r="2600" spans="1:25" x14ac:dyDescent="0.25">
      <c r="A2600" s="2">
        <v>5728</v>
      </c>
      <c r="B2600" s="2" t="s">
        <v>3209</v>
      </c>
      <c r="C2600" s="2">
        <v>44</v>
      </c>
      <c r="D2600" s="2" t="s">
        <v>217</v>
      </c>
      <c r="E2600" s="2" t="s">
        <v>27</v>
      </c>
      <c r="F2600" s="2" t="s">
        <v>103</v>
      </c>
      <c r="G2600" s="5">
        <v>44476</v>
      </c>
      <c r="H2600" s="2">
        <v>2.31</v>
      </c>
      <c r="I2600" s="2">
        <f t="shared" ca="1" si="160"/>
        <v>2</v>
      </c>
      <c r="J2600" s="2" t="str">
        <f t="shared" ca="1" si="161"/>
        <v>1-3</v>
      </c>
      <c r="K2600" s="5">
        <v>45233</v>
      </c>
      <c r="L2600" s="2" t="s">
        <v>44</v>
      </c>
      <c r="M2600" s="2" t="s">
        <v>30</v>
      </c>
      <c r="N2600" s="2">
        <v>2</v>
      </c>
      <c r="O2600" s="2" t="str" cm="1">
        <f t="array" ref="O2600">_xlfn.IFS(HRData[[#This Row],[Performance Rating]]=1,"Very Dissatisfied",HRData[[#This Row],[Performance Rating]]=2,"Dissatisfied",HRData[[#This Row],[Performance Rating]]=3,"Neutral",HRData[[#This Row],[Performance Rating]]=4,"Satisfied",HRData[[#This Row],[Performance Rating]]=5,"Very Satisfied")</f>
        <v>Dissatisfied</v>
      </c>
      <c r="P2600" s="7">
        <v>88907</v>
      </c>
      <c r="Q2600" s="7">
        <v>348</v>
      </c>
      <c r="R2600" s="2">
        <v>17</v>
      </c>
      <c r="S2600" s="2">
        <v>7</v>
      </c>
      <c r="T2600" s="2">
        <v>0</v>
      </c>
      <c r="U2600" s="2">
        <v>5</v>
      </c>
      <c r="V2600" s="2" t="str" cm="1">
        <f t="array" ref="V2600">_xlfn.IFS(HRData[[#This Row],[Job Satisfaction Level]]=1,"Very Dissatisfied",HRData[[#This Row],[Job Satisfaction Level]]=2,"Dissatisfied",HRData[[#This Row],[Job Satisfaction Level]]=3,"Neutral",HRData[[#This Row],[Job Satisfaction Level]]=4,"Satisfied",HRData[[#This Row],[Job Satisfaction Level]]=5,"Very Satisfied")</f>
        <v>Very Satisfied</v>
      </c>
      <c r="W2600" s="2" t="s">
        <v>31</v>
      </c>
      <c r="X2600" s="2" t="str">
        <f t="shared" si="162"/>
        <v>40-49</v>
      </c>
      <c r="Y2600" s="2" t="str">
        <f t="shared" si="163"/>
        <v>40-49</v>
      </c>
    </row>
    <row r="2601" spans="1:25" x14ac:dyDescent="0.25">
      <c r="A2601" s="2">
        <v>8338</v>
      </c>
      <c r="B2601" s="2" t="s">
        <v>3210</v>
      </c>
      <c r="C2601" s="2">
        <v>30</v>
      </c>
      <c r="D2601" s="2" t="s">
        <v>33</v>
      </c>
      <c r="E2601" s="2" t="s">
        <v>37</v>
      </c>
      <c r="F2601" s="2" t="s">
        <v>155</v>
      </c>
      <c r="G2601" s="5">
        <v>43292</v>
      </c>
      <c r="H2601" s="2">
        <v>5.55</v>
      </c>
      <c r="I2601" s="2">
        <f t="shared" ca="1" si="160"/>
        <v>5</v>
      </c>
      <c r="J2601" s="2" t="str">
        <f t="shared" ca="1" si="161"/>
        <v>5-10</v>
      </c>
      <c r="K2601" s="5">
        <v>45243</v>
      </c>
      <c r="L2601" s="2" t="s">
        <v>29</v>
      </c>
      <c r="M2601" s="2" t="s">
        <v>30</v>
      </c>
      <c r="N2601" s="2">
        <v>3</v>
      </c>
      <c r="O2601" s="2" t="str" cm="1">
        <f t="array" ref="O2601">_xlfn.IFS(HRData[[#This Row],[Performance Rating]]=1,"Very Dissatisfied",HRData[[#This Row],[Performance Rating]]=2,"Dissatisfied",HRData[[#This Row],[Performance Rating]]=3,"Neutral",HRData[[#This Row],[Performance Rating]]=4,"Satisfied",HRData[[#This Row],[Performance Rating]]=5,"Very Satisfied")</f>
        <v>Neutral</v>
      </c>
      <c r="P2601" s="7">
        <v>34956</v>
      </c>
      <c r="Q2601" s="7">
        <v>1614</v>
      </c>
      <c r="R2601" s="2">
        <v>6</v>
      </c>
      <c r="S2601" s="2">
        <v>6</v>
      </c>
      <c r="T2601" s="2">
        <v>7</v>
      </c>
      <c r="U2601" s="2">
        <v>3</v>
      </c>
      <c r="V2601" s="2" t="str" cm="1">
        <f t="array" ref="V2601">_xlfn.IFS(HRData[[#This Row],[Job Satisfaction Level]]=1,"Very Dissatisfied",HRData[[#This Row],[Job Satisfaction Level]]=2,"Dissatisfied",HRData[[#This Row],[Job Satisfaction Level]]=3,"Neutral",HRData[[#This Row],[Job Satisfaction Level]]=4,"Satisfied",HRData[[#This Row],[Job Satisfaction Level]]=5,"Very Satisfied")</f>
        <v>Neutral</v>
      </c>
      <c r="W2601" s="2" t="s">
        <v>31</v>
      </c>
      <c r="X2601" s="2" t="str">
        <f t="shared" si="162"/>
        <v>30-39</v>
      </c>
      <c r="Y2601" s="2" t="str">
        <f t="shared" si="163"/>
        <v>30-39</v>
      </c>
    </row>
    <row r="2602" spans="1:25" x14ac:dyDescent="0.25">
      <c r="A2602" s="2">
        <v>6920</v>
      </c>
      <c r="B2602" s="2" t="s">
        <v>3211</v>
      </c>
      <c r="C2602" s="2">
        <v>56</v>
      </c>
      <c r="D2602" s="2" t="s">
        <v>33</v>
      </c>
      <c r="E2602" s="2" t="s">
        <v>27</v>
      </c>
      <c r="F2602" s="2" t="s">
        <v>785</v>
      </c>
      <c r="G2602" s="5">
        <v>44051</v>
      </c>
      <c r="H2602" s="2">
        <v>3.47</v>
      </c>
      <c r="I2602" s="2">
        <f t="shared" ca="1" si="160"/>
        <v>2</v>
      </c>
      <c r="J2602" s="2" t="str">
        <f t="shared" ca="1" si="161"/>
        <v>1-3</v>
      </c>
      <c r="K2602" s="5">
        <v>45007</v>
      </c>
      <c r="L2602" s="2" t="s">
        <v>44</v>
      </c>
      <c r="M2602" s="2" t="s">
        <v>30</v>
      </c>
      <c r="N2602" s="2">
        <v>3</v>
      </c>
      <c r="O2602" s="2" t="str" cm="1">
        <f t="array" ref="O2602">_xlfn.IFS(HRData[[#This Row],[Performance Rating]]=1,"Very Dissatisfied",HRData[[#This Row],[Performance Rating]]=2,"Dissatisfied",HRData[[#This Row],[Performance Rating]]=3,"Neutral",HRData[[#This Row],[Performance Rating]]=4,"Satisfied",HRData[[#This Row],[Performance Rating]]=5,"Very Satisfied")</f>
        <v>Neutral</v>
      </c>
      <c r="P2602" s="7">
        <v>62977</v>
      </c>
      <c r="Q2602" s="7">
        <v>2883</v>
      </c>
      <c r="R2602" s="2">
        <v>2</v>
      </c>
      <c r="S2602" s="2">
        <v>2</v>
      </c>
      <c r="T2602" s="2">
        <v>4</v>
      </c>
      <c r="U2602" s="2">
        <v>1</v>
      </c>
      <c r="V2602" s="2" t="str" cm="1">
        <f t="array" ref="V26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02" s="2" t="s">
        <v>45</v>
      </c>
      <c r="X2602" s="2" t="str">
        <f t="shared" si="162"/>
        <v>50-59</v>
      </c>
      <c r="Y2602" s="2" t="str">
        <f t="shared" si="163"/>
        <v>50-59</v>
      </c>
    </row>
    <row r="2603" spans="1:25" x14ac:dyDescent="0.25">
      <c r="A2603" s="2">
        <v>6398</v>
      </c>
      <c r="B2603" s="2" t="s">
        <v>3212</v>
      </c>
      <c r="C2603" s="2">
        <v>64</v>
      </c>
      <c r="D2603" s="2" t="s">
        <v>33</v>
      </c>
      <c r="E2603" s="2" t="s">
        <v>37</v>
      </c>
      <c r="F2603" s="2" t="s">
        <v>238</v>
      </c>
      <c r="G2603" s="5">
        <v>43233</v>
      </c>
      <c r="H2603" s="2">
        <v>5.72</v>
      </c>
      <c r="I2603" s="2">
        <f t="shared" ca="1" si="160"/>
        <v>5</v>
      </c>
      <c r="J2603" s="2" t="str">
        <f t="shared" ca="1" si="161"/>
        <v>5-10</v>
      </c>
      <c r="K2603" s="5">
        <v>45128</v>
      </c>
      <c r="L2603" s="2" t="s">
        <v>56</v>
      </c>
      <c r="M2603" s="2" t="s">
        <v>30</v>
      </c>
      <c r="N2603" s="2">
        <v>2</v>
      </c>
      <c r="O2603" s="2" t="str" cm="1">
        <f t="array" ref="O2603">_xlfn.IFS(HRData[[#This Row],[Performance Rating]]=1,"Very Dissatisfied",HRData[[#This Row],[Performance Rating]]=2,"Dissatisfied",HRData[[#This Row],[Performance Rating]]=3,"Neutral",HRData[[#This Row],[Performance Rating]]=4,"Satisfied",HRData[[#This Row],[Performance Rating]]=5,"Very Satisfied")</f>
        <v>Dissatisfied</v>
      </c>
      <c r="P2603" s="7">
        <v>62062</v>
      </c>
      <c r="Q2603" s="7">
        <v>3766</v>
      </c>
      <c r="R2603" s="2">
        <v>11</v>
      </c>
      <c r="S2603" s="2">
        <v>6</v>
      </c>
      <c r="T2603" s="2">
        <v>1</v>
      </c>
      <c r="U2603" s="2">
        <v>5</v>
      </c>
      <c r="V2603" s="2" t="str" cm="1">
        <f t="array" ref="V2603">_xlfn.IFS(HRData[[#This Row],[Job Satisfaction Level]]=1,"Very Dissatisfied",HRData[[#This Row],[Job Satisfaction Level]]=2,"Dissatisfied",HRData[[#This Row],[Job Satisfaction Level]]=3,"Neutral",HRData[[#This Row],[Job Satisfaction Level]]=4,"Satisfied",HRData[[#This Row],[Job Satisfaction Level]]=5,"Very Satisfied")</f>
        <v>Very Satisfied</v>
      </c>
      <c r="W2603" s="2" t="s">
        <v>45</v>
      </c>
      <c r="X2603" s="2" t="str">
        <f t="shared" si="162"/>
        <v>60-69</v>
      </c>
      <c r="Y2603" s="2" t="str">
        <f t="shared" si="163"/>
        <v>60-69</v>
      </c>
    </row>
    <row r="2604" spans="1:25" x14ac:dyDescent="0.25">
      <c r="A2604" s="2">
        <v>2935</v>
      </c>
      <c r="B2604" s="2" t="s">
        <v>3213</v>
      </c>
      <c r="C2604" s="2">
        <v>45</v>
      </c>
      <c r="D2604" s="2" t="s">
        <v>217</v>
      </c>
      <c r="E2604" s="2" t="s">
        <v>27</v>
      </c>
      <c r="F2604" s="2" t="s">
        <v>1831</v>
      </c>
      <c r="G2604" s="5">
        <v>43475</v>
      </c>
      <c r="H2604" s="2">
        <v>5.05</v>
      </c>
      <c r="I2604" s="2">
        <f t="shared" ca="1" si="160"/>
        <v>5</v>
      </c>
      <c r="J2604" s="2" t="str">
        <f t="shared" ca="1" si="161"/>
        <v>5-10</v>
      </c>
      <c r="K2604" s="5"/>
      <c r="L2604" s="2" t="s">
        <v>44</v>
      </c>
      <c r="M2604" s="2" t="s">
        <v>39</v>
      </c>
      <c r="N2604" s="2">
        <v>2</v>
      </c>
      <c r="O2604" s="2" t="str" cm="1">
        <f t="array" ref="O2604">_xlfn.IFS(HRData[[#This Row],[Performance Rating]]=1,"Very Dissatisfied",HRData[[#This Row],[Performance Rating]]=2,"Dissatisfied",HRData[[#This Row],[Performance Rating]]=3,"Neutral",HRData[[#This Row],[Performance Rating]]=4,"Satisfied",HRData[[#This Row],[Performance Rating]]=5,"Very Satisfied")</f>
        <v>Dissatisfied</v>
      </c>
      <c r="P2604" s="7">
        <v>143034</v>
      </c>
      <c r="Q2604" s="7">
        <v>5870</v>
      </c>
      <c r="R2604" s="2">
        <v>5</v>
      </c>
      <c r="S2604" s="2">
        <v>2</v>
      </c>
      <c r="T2604" s="2">
        <v>5</v>
      </c>
      <c r="U2604" s="2">
        <v>3</v>
      </c>
      <c r="V2604" s="2" t="str" cm="1">
        <f t="array" ref="V2604">_xlfn.IFS(HRData[[#This Row],[Job Satisfaction Level]]=1,"Very Dissatisfied",HRData[[#This Row],[Job Satisfaction Level]]=2,"Dissatisfied",HRData[[#This Row],[Job Satisfaction Level]]=3,"Neutral",HRData[[#This Row],[Job Satisfaction Level]]=4,"Satisfied",HRData[[#This Row],[Job Satisfaction Level]]=5,"Very Satisfied")</f>
        <v>Neutral</v>
      </c>
      <c r="W2604" s="2" t="s">
        <v>45</v>
      </c>
      <c r="X2604" s="2" t="str">
        <f t="shared" si="162"/>
        <v>40-49</v>
      </c>
      <c r="Y2604" s="2" t="str">
        <f t="shared" si="163"/>
        <v>40-49</v>
      </c>
    </row>
    <row r="2605" spans="1:25" x14ac:dyDescent="0.25">
      <c r="A2605" s="2">
        <v>5870</v>
      </c>
      <c r="B2605" s="2" t="s">
        <v>3214</v>
      </c>
      <c r="C2605" s="2">
        <v>20</v>
      </c>
      <c r="D2605" s="2" t="s">
        <v>26</v>
      </c>
      <c r="E2605" s="2" t="s">
        <v>37</v>
      </c>
      <c r="F2605" s="2" t="s">
        <v>392</v>
      </c>
      <c r="G2605" s="5">
        <v>43941</v>
      </c>
      <c r="H2605" s="2">
        <v>3.78</v>
      </c>
      <c r="I2605" s="2">
        <f t="shared" ca="1" si="160"/>
        <v>4</v>
      </c>
      <c r="J2605" s="2" t="str">
        <f t="shared" ca="1" si="161"/>
        <v>3-5</v>
      </c>
      <c r="K2605" s="5"/>
      <c r="L2605" s="2" t="s">
        <v>56</v>
      </c>
      <c r="M2605" s="2" t="s">
        <v>39</v>
      </c>
      <c r="N2605" s="2">
        <v>3</v>
      </c>
      <c r="O2605" s="2" t="str" cm="1">
        <f t="array" ref="O2605">_xlfn.IFS(HRData[[#This Row],[Performance Rating]]=1,"Very Dissatisfied",HRData[[#This Row],[Performance Rating]]=2,"Dissatisfied",HRData[[#This Row],[Performance Rating]]=3,"Neutral",HRData[[#This Row],[Performance Rating]]=4,"Satisfied",HRData[[#This Row],[Performance Rating]]=5,"Very Satisfied")</f>
        <v>Neutral</v>
      </c>
      <c r="P2605" s="7">
        <v>72387</v>
      </c>
      <c r="Q2605" s="7">
        <v>6232</v>
      </c>
      <c r="R2605" s="2">
        <v>20</v>
      </c>
      <c r="S2605" s="2">
        <v>4</v>
      </c>
      <c r="T2605" s="2">
        <v>0</v>
      </c>
      <c r="U2605" s="2">
        <v>2</v>
      </c>
      <c r="V2605" s="2" t="str" cm="1">
        <f t="array" ref="V2605">_xlfn.IFS(HRData[[#This Row],[Job Satisfaction Level]]=1,"Very Dissatisfied",HRData[[#This Row],[Job Satisfaction Level]]=2,"Dissatisfied",HRData[[#This Row],[Job Satisfaction Level]]=3,"Neutral",HRData[[#This Row],[Job Satisfaction Level]]=4,"Satisfied",HRData[[#This Row],[Job Satisfaction Level]]=5,"Very Satisfied")</f>
        <v>Dissatisfied</v>
      </c>
      <c r="W2605" s="2" t="s">
        <v>45</v>
      </c>
      <c r="X2605" s="2" t="str">
        <f t="shared" si="162"/>
        <v>20-29</v>
      </c>
      <c r="Y2605" s="2" t="str">
        <f t="shared" si="163"/>
        <v>20-29</v>
      </c>
    </row>
    <row r="2606" spans="1:25" x14ac:dyDescent="0.25">
      <c r="A2606" s="2">
        <v>1989</v>
      </c>
      <c r="B2606" s="2" t="s">
        <v>3215</v>
      </c>
      <c r="C2606" s="2">
        <v>46</v>
      </c>
      <c r="D2606" s="2" t="s">
        <v>33</v>
      </c>
      <c r="E2606" s="2" t="s">
        <v>27</v>
      </c>
      <c r="F2606" s="2" t="s">
        <v>1089</v>
      </c>
      <c r="G2606" s="5">
        <v>42225</v>
      </c>
      <c r="H2606" s="2">
        <v>8.48</v>
      </c>
      <c r="I2606" s="2">
        <f t="shared" ca="1" si="160"/>
        <v>8</v>
      </c>
      <c r="J2606" s="2" t="str">
        <f t="shared" ca="1" si="161"/>
        <v>5-10</v>
      </c>
      <c r="K2606" s="5"/>
      <c r="L2606" s="2" t="s">
        <v>48</v>
      </c>
      <c r="M2606" s="2" t="s">
        <v>39</v>
      </c>
      <c r="N2606" s="2">
        <v>1</v>
      </c>
      <c r="O2606" s="2" t="str" cm="1">
        <f t="array" ref="O2606">_xlfn.IFS(HRData[[#This Row],[Performance Rating]]=1,"Very Dissatisfied",HRData[[#This Row],[Performance Rating]]=2,"Dissatisfied",HRData[[#This Row],[Performance Rating]]=3,"Neutral",HRData[[#This Row],[Performance Rating]]=4,"Satisfied",HRData[[#This Row],[Performance Rating]]=5,"Very Satisfied")</f>
        <v>Very Dissatisfied</v>
      </c>
      <c r="P2606" s="7">
        <v>107517</v>
      </c>
      <c r="Q2606" s="7">
        <v>2092</v>
      </c>
      <c r="R2606" s="2">
        <v>12</v>
      </c>
      <c r="S2606" s="2">
        <v>5</v>
      </c>
      <c r="T2606" s="2">
        <v>5</v>
      </c>
      <c r="U2606" s="2">
        <v>2</v>
      </c>
      <c r="V2606" s="2" t="str" cm="1">
        <f t="array" ref="V2606">_xlfn.IFS(HRData[[#This Row],[Job Satisfaction Level]]=1,"Very Dissatisfied",HRData[[#This Row],[Job Satisfaction Level]]=2,"Dissatisfied",HRData[[#This Row],[Job Satisfaction Level]]=3,"Neutral",HRData[[#This Row],[Job Satisfaction Level]]=4,"Satisfied",HRData[[#This Row],[Job Satisfaction Level]]=5,"Very Satisfied")</f>
        <v>Dissatisfied</v>
      </c>
      <c r="W2606" s="2" t="s">
        <v>40</v>
      </c>
      <c r="X2606" s="2" t="str">
        <f t="shared" si="162"/>
        <v>40-49</v>
      </c>
      <c r="Y2606" s="2" t="str">
        <f t="shared" si="163"/>
        <v>40-49</v>
      </c>
    </row>
    <row r="2607" spans="1:25" x14ac:dyDescent="0.25">
      <c r="A2607" s="2">
        <v>9606</v>
      </c>
      <c r="B2607" s="2" t="s">
        <v>3216</v>
      </c>
      <c r="C2607" s="2">
        <v>50</v>
      </c>
      <c r="D2607" s="2" t="s">
        <v>26</v>
      </c>
      <c r="E2607" s="2" t="s">
        <v>37</v>
      </c>
      <c r="F2607" s="2" t="s">
        <v>2508</v>
      </c>
      <c r="G2607" s="5">
        <v>41673</v>
      </c>
      <c r="H2607" s="2">
        <v>9.99</v>
      </c>
      <c r="I2607" s="2">
        <f t="shared" ca="1" si="160"/>
        <v>3</v>
      </c>
      <c r="J2607" s="2" t="str">
        <f t="shared" ca="1" si="161"/>
        <v>3-5</v>
      </c>
      <c r="K2607" s="5">
        <v>42939</v>
      </c>
      <c r="L2607" s="2" t="s">
        <v>44</v>
      </c>
      <c r="M2607" s="2" t="s">
        <v>30</v>
      </c>
      <c r="N2607" s="2">
        <v>3</v>
      </c>
      <c r="O2607" s="2" t="str" cm="1">
        <f t="array" ref="O2607">_xlfn.IFS(HRData[[#This Row],[Performance Rating]]=1,"Very Dissatisfied",HRData[[#This Row],[Performance Rating]]=2,"Dissatisfied",HRData[[#This Row],[Performance Rating]]=3,"Neutral",HRData[[#This Row],[Performance Rating]]=4,"Satisfied",HRData[[#This Row],[Performance Rating]]=5,"Very Satisfied")</f>
        <v>Neutral</v>
      </c>
      <c r="P2607" s="7">
        <v>43713</v>
      </c>
      <c r="Q2607" s="7">
        <v>7247</v>
      </c>
      <c r="R2607" s="2">
        <v>8</v>
      </c>
      <c r="S2607" s="2">
        <v>6</v>
      </c>
      <c r="T2607" s="2">
        <v>1</v>
      </c>
      <c r="U2607" s="2">
        <v>4</v>
      </c>
      <c r="V2607" s="2" t="str" cm="1">
        <f t="array" ref="V2607">_xlfn.IFS(HRData[[#This Row],[Job Satisfaction Level]]=1,"Very Dissatisfied",HRData[[#This Row],[Job Satisfaction Level]]=2,"Dissatisfied",HRData[[#This Row],[Job Satisfaction Level]]=3,"Neutral",HRData[[#This Row],[Job Satisfaction Level]]=4,"Satisfied",HRData[[#This Row],[Job Satisfaction Level]]=5,"Very Satisfied")</f>
        <v>Satisfied</v>
      </c>
      <c r="W2607" s="2" t="s">
        <v>40</v>
      </c>
      <c r="X2607" s="2" t="str">
        <f t="shared" si="162"/>
        <v>50-59</v>
      </c>
      <c r="Y2607" s="2" t="str">
        <f t="shared" si="163"/>
        <v>50-59</v>
      </c>
    </row>
    <row r="2608" spans="1:25" x14ac:dyDescent="0.25">
      <c r="A2608" s="2">
        <v>7947</v>
      </c>
      <c r="B2608" s="2" t="s">
        <v>3217</v>
      </c>
      <c r="C2608" s="2">
        <v>56</v>
      </c>
      <c r="D2608" s="2" t="s">
        <v>33</v>
      </c>
      <c r="E2608" s="2" t="s">
        <v>27</v>
      </c>
      <c r="F2608" s="2" t="s">
        <v>778</v>
      </c>
      <c r="G2608" s="5">
        <v>43645</v>
      </c>
      <c r="H2608" s="2">
        <v>4.59</v>
      </c>
      <c r="I2608" s="2">
        <f t="shared" ca="1" si="160"/>
        <v>4</v>
      </c>
      <c r="J2608" s="2" t="str">
        <f t="shared" ca="1" si="161"/>
        <v>3-5</v>
      </c>
      <c r="K2608" s="5"/>
      <c r="L2608" s="2" t="s">
        <v>44</v>
      </c>
      <c r="M2608" s="2" t="s">
        <v>39</v>
      </c>
      <c r="N2608" s="2">
        <v>3</v>
      </c>
      <c r="O2608" s="2" t="str" cm="1">
        <f t="array" ref="O2608">_xlfn.IFS(HRData[[#This Row],[Performance Rating]]=1,"Very Dissatisfied",HRData[[#This Row],[Performance Rating]]=2,"Dissatisfied",HRData[[#This Row],[Performance Rating]]=3,"Neutral",HRData[[#This Row],[Performance Rating]]=4,"Satisfied",HRData[[#This Row],[Performance Rating]]=5,"Very Satisfied")</f>
        <v>Neutral</v>
      </c>
      <c r="P2608" s="7">
        <v>98946</v>
      </c>
      <c r="Q2608" s="7">
        <v>4760</v>
      </c>
      <c r="R2608" s="2">
        <v>20</v>
      </c>
      <c r="S2608" s="2">
        <v>6</v>
      </c>
      <c r="T2608" s="2">
        <v>1</v>
      </c>
      <c r="U2608" s="2">
        <v>3</v>
      </c>
      <c r="V2608" s="2" t="str" cm="1">
        <f t="array" ref="V2608">_xlfn.IFS(HRData[[#This Row],[Job Satisfaction Level]]=1,"Very Dissatisfied",HRData[[#This Row],[Job Satisfaction Level]]=2,"Dissatisfied",HRData[[#This Row],[Job Satisfaction Level]]=3,"Neutral",HRData[[#This Row],[Job Satisfaction Level]]=4,"Satisfied",HRData[[#This Row],[Job Satisfaction Level]]=5,"Very Satisfied")</f>
        <v>Neutral</v>
      </c>
      <c r="W2608" s="2" t="s">
        <v>40</v>
      </c>
      <c r="X2608" s="2" t="str">
        <f t="shared" si="162"/>
        <v>50-59</v>
      </c>
      <c r="Y2608" s="2" t="str">
        <f t="shared" si="163"/>
        <v>50-59</v>
      </c>
    </row>
    <row r="2609" spans="1:25" x14ac:dyDescent="0.25">
      <c r="A2609" s="2">
        <v>2590</v>
      </c>
      <c r="B2609" s="2" t="s">
        <v>3218</v>
      </c>
      <c r="C2609" s="2">
        <v>50</v>
      </c>
      <c r="D2609" s="2" t="s">
        <v>26</v>
      </c>
      <c r="E2609" s="2" t="s">
        <v>37</v>
      </c>
      <c r="F2609" s="2" t="s">
        <v>1284</v>
      </c>
      <c r="G2609" s="5">
        <v>41946</v>
      </c>
      <c r="H2609" s="2">
        <v>9.24</v>
      </c>
      <c r="I2609" s="2">
        <f t="shared" ca="1" si="160"/>
        <v>5</v>
      </c>
      <c r="J2609" s="2" t="str">
        <f t="shared" ca="1" si="161"/>
        <v>5-10</v>
      </c>
      <c r="K2609" s="5">
        <v>43982</v>
      </c>
      <c r="L2609" s="2" t="s">
        <v>48</v>
      </c>
      <c r="M2609" s="2" t="s">
        <v>30</v>
      </c>
      <c r="N2609" s="2">
        <v>1</v>
      </c>
      <c r="O2609" s="2" t="str" cm="1">
        <f t="array" ref="O2609">_xlfn.IFS(HRData[[#This Row],[Performance Rating]]=1,"Very Dissatisfied",HRData[[#This Row],[Performance Rating]]=2,"Dissatisfied",HRData[[#This Row],[Performance Rating]]=3,"Neutral",HRData[[#This Row],[Performance Rating]]=4,"Satisfied",HRData[[#This Row],[Performance Rating]]=5,"Very Satisfied")</f>
        <v>Very Dissatisfied</v>
      </c>
      <c r="P2609" s="7">
        <v>119074</v>
      </c>
      <c r="Q2609" s="7">
        <v>2627</v>
      </c>
      <c r="R2609" s="2">
        <v>9</v>
      </c>
      <c r="S2609" s="2">
        <v>8</v>
      </c>
      <c r="T2609" s="2">
        <v>7</v>
      </c>
      <c r="U2609" s="2">
        <v>1</v>
      </c>
      <c r="V2609" s="2" t="str" cm="1">
        <f t="array" ref="V26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09" s="2" t="s">
        <v>31</v>
      </c>
      <c r="X2609" s="2" t="str">
        <f t="shared" si="162"/>
        <v>50-59</v>
      </c>
      <c r="Y2609" s="2" t="str">
        <f t="shared" si="163"/>
        <v>50-59</v>
      </c>
    </row>
    <row r="2610" spans="1:25" x14ac:dyDescent="0.25">
      <c r="A2610" s="2">
        <v>5447</v>
      </c>
      <c r="B2610" s="2" t="s">
        <v>3219</v>
      </c>
      <c r="C2610" s="2">
        <v>34</v>
      </c>
      <c r="D2610" s="2" t="s">
        <v>26</v>
      </c>
      <c r="E2610" s="2" t="s">
        <v>27</v>
      </c>
      <c r="F2610" s="2" t="s">
        <v>314</v>
      </c>
      <c r="G2610" s="5">
        <v>44471</v>
      </c>
      <c r="H2610" s="2">
        <v>2.3199999999999998</v>
      </c>
      <c r="I2610" s="2">
        <f t="shared" ca="1" si="160"/>
        <v>2</v>
      </c>
      <c r="J2610" s="2" t="str">
        <f t="shared" ca="1" si="161"/>
        <v>1-3</v>
      </c>
      <c r="K2610" s="5"/>
      <c r="L2610" s="2" t="s">
        <v>48</v>
      </c>
      <c r="M2610" s="2" t="s">
        <v>39</v>
      </c>
      <c r="N2610" s="2">
        <v>4</v>
      </c>
      <c r="O2610" s="2" t="str" cm="1">
        <f t="array" ref="O2610">_xlfn.IFS(HRData[[#This Row],[Performance Rating]]=1,"Very Dissatisfied",HRData[[#This Row],[Performance Rating]]=2,"Dissatisfied",HRData[[#This Row],[Performance Rating]]=3,"Neutral",HRData[[#This Row],[Performance Rating]]=4,"Satisfied",HRData[[#This Row],[Performance Rating]]=5,"Very Satisfied")</f>
        <v>Satisfied</v>
      </c>
      <c r="P2610" s="7">
        <v>133546</v>
      </c>
      <c r="Q2610" s="7">
        <v>9261</v>
      </c>
      <c r="R2610" s="2">
        <v>16</v>
      </c>
      <c r="S2610" s="2">
        <v>7</v>
      </c>
      <c r="T2610" s="2">
        <v>3</v>
      </c>
      <c r="U2610" s="2">
        <v>2</v>
      </c>
      <c r="V2610" s="2" t="str" cm="1">
        <f t="array" ref="V2610">_xlfn.IFS(HRData[[#This Row],[Job Satisfaction Level]]=1,"Very Dissatisfied",HRData[[#This Row],[Job Satisfaction Level]]=2,"Dissatisfied",HRData[[#This Row],[Job Satisfaction Level]]=3,"Neutral",HRData[[#This Row],[Job Satisfaction Level]]=4,"Satisfied",HRData[[#This Row],[Job Satisfaction Level]]=5,"Very Satisfied")</f>
        <v>Dissatisfied</v>
      </c>
      <c r="W2610" s="2" t="s">
        <v>31</v>
      </c>
      <c r="X2610" s="2" t="str">
        <f t="shared" si="162"/>
        <v>30-39</v>
      </c>
      <c r="Y2610" s="2" t="str">
        <f t="shared" si="163"/>
        <v>30-39</v>
      </c>
    </row>
    <row r="2611" spans="1:25" x14ac:dyDescent="0.25">
      <c r="A2611" s="2">
        <v>9300</v>
      </c>
      <c r="B2611" s="2" t="s">
        <v>3220</v>
      </c>
      <c r="C2611" s="2">
        <v>18</v>
      </c>
      <c r="D2611" s="2" t="s">
        <v>217</v>
      </c>
      <c r="E2611" s="2" t="s">
        <v>37</v>
      </c>
      <c r="F2611" s="2" t="s">
        <v>91</v>
      </c>
      <c r="G2611" s="5">
        <v>42454</v>
      </c>
      <c r="H2611" s="2">
        <v>7.85</v>
      </c>
      <c r="I2611" s="2">
        <f t="shared" ca="1" si="160"/>
        <v>6</v>
      </c>
      <c r="J2611" s="2" t="str">
        <f t="shared" ca="1" si="161"/>
        <v>5-10</v>
      </c>
      <c r="K2611" s="5">
        <v>44967</v>
      </c>
      <c r="L2611" s="2" t="s">
        <v>56</v>
      </c>
      <c r="M2611" s="2" t="s">
        <v>30</v>
      </c>
      <c r="N2611" s="2">
        <v>5</v>
      </c>
      <c r="O2611" s="2" t="str" cm="1">
        <f t="array" ref="O2611">_xlfn.IFS(HRData[[#This Row],[Performance Rating]]=1,"Very Dissatisfied",HRData[[#This Row],[Performance Rating]]=2,"Dissatisfied",HRData[[#This Row],[Performance Rating]]=3,"Neutral",HRData[[#This Row],[Performance Rating]]=4,"Satisfied",HRData[[#This Row],[Performance Rating]]=5,"Very Satisfied")</f>
        <v>Very Satisfied</v>
      </c>
      <c r="P2611" s="7">
        <v>73025</v>
      </c>
      <c r="Q2611" s="7">
        <v>5025</v>
      </c>
      <c r="R2611" s="2">
        <v>5</v>
      </c>
      <c r="S2611" s="2">
        <v>1</v>
      </c>
      <c r="T2611" s="2">
        <v>6</v>
      </c>
      <c r="U2611" s="2">
        <v>2</v>
      </c>
      <c r="V2611" s="2" t="str" cm="1">
        <f t="array" ref="V2611">_xlfn.IFS(HRData[[#This Row],[Job Satisfaction Level]]=1,"Very Dissatisfied",HRData[[#This Row],[Job Satisfaction Level]]=2,"Dissatisfied",HRData[[#This Row],[Job Satisfaction Level]]=3,"Neutral",HRData[[#This Row],[Job Satisfaction Level]]=4,"Satisfied",HRData[[#This Row],[Job Satisfaction Level]]=5,"Very Satisfied")</f>
        <v>Dissatisfied</v>
      </c>
      <c r="W2611" s="2" t="s">
        <v>40</v>
      </c>
      <c r="X2611" s="2" t="str">
        <f t="shared" si="162"/>
        <v>10-19</v>
      </c>
      <c r="Y2611" s="2" t="str">
        <f t="shared" si="163"/>
        <v>10-19</v>
      </c>
    </row>
    <row r="2612" spans="1:25" x14ac:dyDescent="0.25">
      <c r="A2612" s="2">
        <v>3373</v>
      </c>
      <c r="B2612" s="2" t="s">
        <v>3221</v>
      </c>
      <c r="C2612" s="2">
        <v>64</v>
      </c>
      <c r="D2612" s="2" t="s">
        <v>33</v>
      </c>
      <c r="E2612" s="2" t="s">
        <v>27</v>
      </c>
      <c r="F2612" s="2" t="s">
        <v>835</v>
      </c>
      <c r="G2612" s="5">
        <v>43973</v>
      </c>
      <c r="H2612" s="2">
        <v>3.69</v>
      </c>
      <c r="I2612" s="2">
        <f t="shared" ca="1" si="160"/>
        <v>3</v>
      </c>
      <c r="J2612" s="2" t="str">
        <f t="shared" ca="1" si="161"/>
        <v>3-5</v>
      </c>
      <c r="K2612" s="5"/>
      <c r="L2612" s="2" t="s">
        <v>48</v>
      </c>
      <c r="M2612" s="2" t="s">
        <v>39</v>
      </c>
      <c r="N2612" s="2">
        <v>4</v>
      </c>
      <c r="O2612" s="2" t="str" cm="1">
        <f t="array" ref="O2612">_xlfn.IFS(HRData[[#This Row],[Performance Rating]]=1,"Very Dissatisfied",HRData[[#This Row],[Performance Rating]]=2,"Dissatisfied",HRData[[#This Row],[Performance Rating]]=3,"Neutral",HRData[[#This Row],[Performance Rating]]=4,"Satisfied",HRData[[#This Row],[Performance Rating]]=5,"Very Satisfied")</f>
        <v>Satisfied</v>
      </c>
      <c r="P2612" s="7">
        <v>120796</v>
      </c>
      <c r="Q2612" s="7">
        <v>6156</v>
      </c>
      <c r="R2612" s="2">
        <v>15</v>
      </c>
      <c r="S2612" s="2">
        <v>0</v>
      </c>
      <c r="T2612" s="2">
        <v>6</v>
      </c>
      <c r="U2612" s="2">
        <v>1</v>
      </c>
      <c r="V2612" s="2" t="str" cm="1">
        <f t="array" ref="V26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12" s="2" t="s">
        <v>31</v>
      </c>
      <c r="X2612" s="2" t="str">
        <f t="shared" si="162"/>
        <v>60-69</v>
      </c>
      <c r="Y2612" s="2" t="str">
        <f t="shared" si="163"/>
        <v>60-69</v>
      </c>
    </row>
    <row r="2613" spans="1:25" x14ac:dyDescent="0.25">
      <c r="A2613" s="2">
        <v>1888</v>
      </c>
      <c r="B2613" s="2" t="s">
        <v>3222</v>
      </c>
      <c r="C2613" s="2">
        <v>18</v>
      </c>
      <c r="D2613" s="2" t="s">
        <v>26</v>
      </c>
      <c r="E2613" s="2" t="s">
        <v>37</v>
      </c>
      <c r="F2613" s="2" t="s">
        <v>684</v>
      </c>
      <c r="G2613" s="5">
        <v>44357</v>
      </c>
      <c r="H2613" s="2">
        <v>2.64</v>
      </c>
      <c r="I2613" s="2">
        <f t="shared" ca="1" si="160"/>
        <v>2</v>
      </c>
      <c r="J2613" s="2" t="str">
        <f t="shared" ca="1" si="161"/>
        <v>1-3</v>
      </c>
      <c r="K2613" s="5"/>
      <c r="L2613" s="2" t="s">
        <v>29</v>
      </c>
      <c r="M2613" s="2" t="s">
        <v>39</v>
      </c>
      <c r="N2613" s="2">
        <v>1</v>
      </c>
      <c r="O2613" s="2" t="str" cm="1">
        <f t="array" ref="O2613">_xlfn.IFS(HRData[[#This Row],[Performance Rating]]=1,"Very Dissatisfied",HRData[[#This Row],[Performance Rating]]=2,"Dissatisfied",HRData[[#This Row],[Performance Rating]]=3,"Neutral",HRData[[#This Row],[Performance Rating]]=4,"Satisfied",HRData[[#This Row],[Performance Rating]]=5,"Very Satisfied")</f>
        <v>Very Dissatisfied</v>
      </c>
      <c r="P2613" s="7">
        <v>74348</v>
      </c>
      <c r="Q2613" s="7">
        <v>4264</v>
      </c>
      <c r="R2613" s="2">
        <v>17</v>
      </c>
      <c r="S2613" s="2">
        <v>7</v>
      </c>
      <c r="T2613" s="2">
        <v>1</v>
      </c>
      <c r="U2613" s="2">
        <v>3</v>
      </c>
      <c r="V2613" s="2" t="str" cm="1">
        <f t="array" ref="V2613">_xlfn.IFS(HRData[[#This Row],[Job Satisfaction Level]]=1,"Very Dissatisfied",HRData[[#This Row],[Job Satisfaction Level]]=2,"Dissatisfied",HRData[[#This Row],[Job Satisfaction Level]]=3,"Neutral",HRData[[#This Row],[Job Satisfaction Level]]=4,"Satisfied",HRData[[#This Row],[Job Satisfaction Level]]=5,"Very Satisfied")</f>
        <v>Neutral</v>
      </c>
      <c r="W2613" s="2" t="s">
        <v>45</v>
      </c>
      <c r="X2613" s="2" t="str">
        <f t="shared" si="162"/>
        <v>10-19</v>
      </c>
      <c r="Y2613" s="2" t="str">
        <f t="shared" si="163"/>
        <v>10-19</v>
      </c>
    </row>
    <row r="2614" spans="1:25" x14ac:dyDescent="0.25">
      <c r="A2614" s="2">
        <v>5625</v>
      </c>
      <c r="B2614" s="2" t="s">
        <v>3223</v>
      </c>
      <c r="C2614" s="2">
        <v>28</v>
      </c>
      <c r="D2614" s="2" t="s">
        <v>26</v>
      </c>
      <c r="E2614" s="2" t="s">
        <v>27</v>
      </c>
      <c r="F2614" s="2" t="s">
        <v>1370</v>
      </c>
      <c r="G2614" s="5">
        <v>44778</v>
      </c>
      <c r="H2614" s="2">
        <v>1.48</v>
      </c>
      <c r="I2614" s="2">
        <f t="shared" ca="1" si="160"/>
        <v>0</v>
      </c>
      <c r="J2614" s="2" t="str">
        <f t="shared" ca="1" si="161"/>
        <v>New</v>
      </c>
      <c r="K2614" s="5">
        <v>44851</v>
      </c>
      <c r="L2614" s="2" t="s">
        <v>29</v>
      </c>
      <c r="M2614" s="2" t="s">
        <v>30</v>
      </c>
      <c r="N2614" s="2">
        <v>2</v>
      </c>
      <c r="O2614" s="2" t="str" cm="1">
        <f t="array" ref="O2614">_xlfn.IFS(HRData[[#This Row],[Performance Rating]]=1,"Very Dissatisfied",HRData[[#This Row],[Performance Rating]]=2,"Dissatisfied",HRData[[#This Row],[Performance Rating]]=3,"Neutral",HRData[[#This Row],[Performance Rating]]=4,"Satisfied",HRData[[#This Row],[Performance Rating]]=5,"Very Satisfied")</f>
        <v>Dissatisfied</v>
      </c>
      <c r="P2614" s="7">
        <v>78597</v>
      </c>
      <c r="Q2614" s="7">
        <v>8990</v>
      </c>
      <c r="R2614" s="2">
        <v>11</v>
      </c>
      <c r="S2614" s="2">
        <v>0</v>
      </c>
      <c r="T2614" s="2">
        <v>1</v>
      </c>
      <c r="U2614" s="2">
        <v>4</v>
      </c>
      <c r="V2614" s="2" t="str" cm="1">
        <f t="array" ref="V2614">_xlfn.IFS(HRData[[#This Row],[Job Satisfaction Level]]=1,"Very Dissatisfied",HRData[[#This Row],[Job Satisfaction Level]]=2,"Dissatisfied",HRData[[#This Row],[Job Satisfaction Level]]=3,"Neutral",HRData[[#This Row],[Job Satisfaction Level]]=4,"Satisfied",HRData[[#This Row],[Job Satisfaction Level]]=5,"Very Satisfied")</f>
        <v>Satisfied</v>
      </c>
      <c r="W2614" s="2" t="s">
        <v>40</v>
      </c>
      <c r="X2614" s="2" t="str">
        <f t="shared" si="162"/>
        <v>20-29</v>
      </c>
      <c r="Y2614" s="2" t="str">
        <f t="shared" si="163"/>
        <v>20-29</v>
      </c>
    </row>
    <row r="2615" spans="1:25" x14ac:dyDescent="0.25">
      <c r="A2615" s="2">
        <v>7622</v>
      </c>
      <c r="B2615" s="2" t="s">
        <v>3224</v>
      </c>
      <c r="C2615" s="2">
        <v>58</v>
      </c>
      <c r="D2615" s="2" t="s">
        <v>33</v>
      </c>
      <c r="E2615" s="2" t="s">
        <v>37</v>
      </c>
      <c r="F2615" s="2" t="s">
        <v>78</v>
      </c>
      <c r="G2615" s="5">
        <v>44840</v>
      </c>
      <c r="H2615" s="2">
        <v>1.31</v>
      </c>
      <c r="I2615" s="2">
        <f t="shared" ca="1" si="160"/>
        <v>1</v>
      </c>
      <c r="J2615" s="2" t="str">
        <f t="shared" ca="1" si="161"/>
        <v>1-3</v>
      </c>
      <c r="K2615" s="5">
        <v>45293</v>
      </c>
      <c r="L2615" s="2" t="s">
        <v>48</v>
      </c>
      <c r="M2615" s="2" t="s">
        <v>30</v>
      </c>
      <c r="N2615" s="2">
        <v>1</v>
      </c>
      <c r="O2615" s="2" t="str" cm="1">
        <f t="array" ref="O2615">_xlfn.IFS(HRData[[#This Row],[Performance Rating]]=1,"Very Dissatisfied",HRData[[#This Row],[Performance Rating]]=2,"Dissatisfied",HRData[[#This Row],[Performance Rating]]=3,"Neutral",HRData[[#This Row],[Performance Rating]]=4,"Satisfied",HRData[[#This Row],[Performance Rating]]=5,"Very Satisfied")</f>
        <v>Very Dissatisfied</v>
      </c>
      <c r="P2615" s="7">
        <v>124588</v>
      </c>
      <c r="Q2615" s="7">
        <v>3980</v>
      </c>
      <c r="R2615" s="2">
        <v>20</v>
      </c>
      <c r="S2615" s="2">
        <v>2</v>
      </c>
      <c r="T2615" s="2">
        <v>5</v>
      </c>
      <c r="U2615" s="2">
        <v>5</v>
      </c>
      <c r="V2615" s="2" t="str" cm="1">
        <f t="array" ref="V2615">_xlfn.IFS(HRData[[#This Row],[Job Satisfaction Level]]=1,"Very Dissatisfied",HRData[[#This Row],[Job Satisfaction Level]]=2,"Dissatisfied",HRData[[#This Row],[Job Satisfaction Level]]=3,"Neutral",HRData[[#This Row],[Job Satisfaction Level]]=4,"Satisfied",HRData[[#This Row],[Job Satisfaction Level]]=5,"Very Satisfied")</f>
        <v>Very Satisfied</v>
      </c>
      <c r="W2615" s="2" t="s">
        <v>45</v>
      </c>
      <c r="X2615" s="2" t="str">
        <f t="shared" si="162"/>
        <v>50-59</v>
      </c>
      <c r="Y2615" s="2" t="str">
        <f t="shared" si="163"/>
        <v>50-59</v>
      </c>
    </row>
    <row r="2616" spans="1:25" x14ac:dyDescent="0.25">
      <c r="A2616" s="2">
        <v>3199</v>
      </c>
      <c r="B2616" s="2" t="s">
        <v>3225</v>
      </c>
      <c r="C2616" s="2">
        <v>56</v>
      </c>
      <c r="D2616" s="2" t="s">
        <v>33</v>
      </c>
      <c r="E2616" s="2" t="s">
        <v>27</v>
      </c>
      <c r="F2616" s="2" t="s">
        <v>84</v>
      </c>
      <c r="G2616" s="5">
        <v>41756</v>
      </c>
      <c r="H2616" s="2">
        <v>9.76</v>
      </c>
      <c r="I2616" s="2">
        <f t="shared" ca="1" si="160"/>
        <v>10</v>
      </c>
      <c r="J2616" s="2" t="str">
        <f t="shared" ca="1" si="161"/>
        <v>10+</v>
      </c>
      <c r="K2616" s="5"/>
      <c r="L2616" s="2" t="s">
        <v>44</v>
      </c>
      <c r="M2616" s="2" t="s">
        <v>39</v>
      </c>
      <c r="N2616" s="2">
        <v>3</v>
      </c>
      <c r="O2616" s="2" t="str" cm="1">
        <f t="array" ref="O2616">_xlfn.IFS(HRData[[#This Row],[Performance Rating]]=1,"Very Dissatisfied",HRData[[#This Row],[Performance Rating]]=2,"Dissatisfied",HRData[[#This Row],[Performance Rating]]=3,"Neutral",HRData[[#This Row],[Performance Rating]]=4,"Satisfied",HRData[[#This Row],[Performance Rating]]=5,"Very Satisfied")</f>
        <v>Neutral</v>
      </c>
      <c r="P2616" s="7">
        <v>52112</v>
      </c>
      <c r="Q2616" s="7">
        <v>6240</v>
      </c>
      <c r="R2616" s="2">
        <v>6</v>
      </c>
      <c r="S2616" s="2">
        <v>4</v>
      </c>
      <c r="T2616" s="2">
        <v>3</v>
      </c>
      <c r="U2616" s="2">
        <v>1</v>
      </c>
      <c r="V2616" s="2" t="str" cm="1">
        <f t="array" ref="V26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16" s="2" t="s">
        <v>31</v>
      </c>
      <c r="X2616" s="2" t="str">
        <f t="shared" si="162"/>
        <v>50-59</v>
      </c>
      <c r="Y2616" s="2" t="str">
        <f t="shared" si="163"/>
        <v>50-59</v>
      </c>
    </row>
    <row r="2617" spans="1:25" x14ac:dyDescent="0.25">
      <c r="A2617" s="2">
        <v>7979</v>
      </c>
      <c r="B2617" s="2" t="s">
        <v>3226</v>
      </c>
      <c r="C2617" s="2">
        <v>53</v>
      </c>
      <c r="D2617" s="2" t="s">
        <v>33</v>
      </c>
      <c r="E2617" s="2" t="s">
        <v>37</v>
      </c>
      <c r="F2617" s="2" t="s">
        <v>1268</v>
      </c>
      <c r="G2617" s="5">
        <v>43382</v>
      </c>
      <c r="H2617" s="2">
        <v>5.31</v>
      </c>
      <c r="I2617" s="2">
        <f t="shared" ca="1" si="160"/>
        <v>0</v>
      </c>
      <c r="J2617" s="2" t="str">
        <f t="shared" ca="1" si="161"/>
        <v>New</v>
      </c>
      <c r="K2617" s="5">
        <v>43532</v>
      </c>
      <c r="L2617" s="2" t="s">
        <v>44</v>
      </c>
      <c r="M2617" s="2" t="s">
        <v>30</v>
      </c>
      <c r="N2617" s="2">
        <v>5</v>
      </c>
      <c r="O2617" s="2" t="str" cm="1">
        <f t="array" ref="O2617">_xlfn.IFS(HRData[[#This Row],[Performance Rating]]=1,"Very Dissatisfied",HRData[[#This Row],[Performance Rating]]=2,"Dissatisfied",HRData[[#This Row],[Performance Rating]]=3,"Neutral",HRData[[#This Row],[Performance Rating]]=4,"Satisfied",HRData[[#This Row],[Performance Rating]]=5,"Very Satisfied")</f>
        <v>Very Satisfied</v>
      </c>
      <c r="P2617" s="7">
        <v>31277</v>
      </c>
      <c r="Q2617" s="7">
        <v>8901</v>
      </c>
      <c r="R2617" s="2">
        <v>18</v>
      </c>
      <c r="S2617" s="2">
        <v>6</v>
      </c>
      <c r="T2617" s="2">
        <v>4</v>
      </c>
      <c r="U2617" s="2">
        <v>3</v>
      </c>
      <c r="V2617" s="2" t="str" cm="1">
        <f t="array" ref="V2617">_xlfn.IFS(HRData[[#This Row],[Job Satisfaction Level]]=1,"Very Dissatisfied",HRData[[#This Row],[Job Satisfaction Level]]=2,"Dissatisfied",HRData[[#This Row],[Job Satisfaction Level]]=3,"Neutral",HRData[[#This Row],[Job Satisfaction Level]]=4,"Satisfied",HRData[[#This Row],[Job Satisfaction Level]]=5,"Very Satisfied")</f>
        <v>Neutral</v>
      </c>
      <c r="W2617" s="2" t="s">
        <v>40</v>
      </c>
      <c r="X2617" s="2" t="str">
        <f t="shared" si="162"/>
        <v>50-59</v>
      </c>
      <c r="Y2617" s="2" t="str">
        <f t="shared" si="163"/>
        <v>50-59</v>
      </c>
    </row>
    <row r="2618" spans="1:25" x14ac:dyDescent="0.25">
      <c r="A2618" s="2">
        <v>5225</v>
      </c>
      <c r="B2618" s="2" t="s">
        <v>3227</v>
      </c>
      <c r="C2618" s="2">
        <v>57</v>
      </c>
      <c r="D2618" s="2" t="s">
        <v>33</v>
      </c>
      <c r="E2618" s="2" t="s">
        <v>27</v>
      </c>
      <c r="F2618" s="2" t="s">
        <v>322</v>
      </c>
      <c r="G2618" s="5">
        <v>41961</v>
      </c>
      <c r="H2618" s="2">
        <v>9.1999999999999993</v>
      </c>
      <c r="I2618" s="2">
        <f t="shared" ca="1" si="160"/>
        <v>9</v>
      </c>
      <c r="J2618" s="2" t="str">
        <f t="shared" ca="1" si="161"/>
        <v>5-10</v>
      </c>
      <c r="K2618" s="5"/>
      <c r="L2618" s="2" t="s">
        <v>48</v>
      </c>
      <c r="M2618" s="2" t="s">
        <v>39</v>
      </c>
      <c r="N2618" s="2">
        <v>2</v>
      </c>
      <c r="O2618" s="2" t="str" cm="1">
        <f t="array" ref="O2618">_xlfn.IFS(HRData[[#This Row],[Performance Rating]]=1,"Very Dissatisfied",HRData[[#This Row],[Performance Rating]]=2,"Dissatisfied",HRData[[#This Row],[Performance Rating]]=3,"Neutral",HRData[[#This Row],[Performance Rating]]=4,"Satisfied",HRData[[#This Row],[Performance Rating]]=5,"Very Satisfied")</f>
        <v>Dissatisfied</v>
      </c>
      <c r="P2618" s="7">
        <v>60328</v>
      </c>
      <c r="Q2618" s="7">
        <v>9269</v>
      </c>
      <c r="R2618" s="2">
        <v>20</v>
      </c>
      <c r="S2618" s="2">
        <v>4</v>
      </c>
      <c r="T2618" s="2">
        <v>9</v>
      </c>
      <c r="U2618" s="2">
        <v>3</v>
      </c>
      <c r="V2618" s="2" t="str" cm="1">
        <f t="array" ref="V2618">_xlfn.IFS(HRData[[#This Row],[Job Satisfaction Level]]=1,"Very Dissatisfied",HRData[[#This Row],[Job Satisfaction Level]]=2,"Dissatisfied",HRData[[#This Row],[Job Satisfaction Level]]=3,"Neutral",HRData[[#This Row],[Job Satisfaction Level]]=4,"Satisfied",HRData[[#This Row],[Job Satisfaction Level]]=5,"Very Satisfied")</f>
        <v>Neutral</v>
      </c>
      <c r="W2618" s="2" t="s">
        <v>31</v>
      </c>
      <c r="X2618" s="2" t="str">
        <f t="shared" si="162"/>
        <v>50-59</v>
      </c>
      <c r="Y2618" s="2" t="str">
        <f t="shared" si="163"/>
        <v>50-59</v>
      </c>
    </row>
    <row r="2619" spans="1:25" x14ac:dyDescent="0.25">
      <c r="A2619" s="2">
        <v>3923</v>
      </c>
      <c r="B2619" s="2" t="s">
        <v>3228</v>
      </c>
      <c r="C2619" s="2">
        <v>58</v>
      </c>
      <c r="D2619" s="2" t="s">
        <v>33</v>
      </c>
      <c r="E2619" s="2" t="s">
        <v>37</v>
      </c>
      <c r="F2619" s="2" t="s">
        <v>646</v>
      </c>
      <c r="G2619" s="5">
        <v>45189</v>
      </c>
      <c r="H2619" s="2">
        <v>0.36</v>
      </c>
      <c r="I2619" s="2">
        <f t="shared" ca="1" si="160"/>
        <v>0</v>
      </c>
      <c r="J2619" s="2" t="str">
        <f t="shared" ca="1" si="161"/>
        <v>New</v>
      </c>
      <c r="K2619" s="5"/>
      <c r="L2619" s="2" t="s">
        <v>44</v>
      </c>
      <c r="M2619" s="2" t="s">
        <v>39</v>
      </c>
      <c r="N2619" s="2">
        <v>3</v>
      </c>
      <c r="O2619" s="2" t="str" cm="1">
        <f t="array" ref="O2619">_xlfn.IFS(HRData[[#This Row],[Performance Rating]]=1,"Very Dissatisfied",HRData[[#This Row],[Performance Rating]]=2,"Dissatisfied",HRData[[#This Row],[Performance Rating]]=3,"Neutral",HRData[[#This Row],[Performance Rating]]=4,"Satisfied",HRData[[#This Row],[Performance Rating]]=5,"Very Satisfied")</f>
        <v>Neutral</v>
      </c>
      <c r="P2619" s="7">
        <v>38149</v>
      </c>
      <c r="Q2619" s="7">
        <v>8338</v>
      </c>
      <c r="R2619" s="2">
        <v>3</v>
      </c>
      <c r="S2619" s="2">
        <v>5</v>
      </c>
      <c r="T2619" s="2">
        <v>1</v>
      </c>
      <c r="U2619" s="2">
        <v>5</v>
      </c>
      <c r="V2619" s="2" t="str" cm="1">
        <f t="array" ref="V2619">_xlfn.IFS(HRData[[#This Row],[Job Satisfaction Level]]=1,"Very Dissatisfied",HRData[[#This Row],[Job Satisfaction Level]]=2,"Dissatisfied",HRData[[#This Row],[Job Satisfaction Level]]=3,"Neutral",HRData[[#This Row],[Job Satisfaction Level]]=4,"Satisfied",HRData[[#This Row],[Job Satisfaction Level]]=5,"Very Satisfied")</f>
        <v>Very Satisfied</v>
      </c>
      <c r="W2619" s="2" t="s">
        <v>31</v>
      </c>
      <c r="X2619" s="2" t="str">
        <f t="shared" si="162"/>
        <v>50-59</v>
      </c>
      <c r="Y2619" s="2" t="str">
        <f t="shared" si="163"/>
        <v>50-59</v>
      </c>
    </row>
    <row r="2620" spans="1:25" x14ac:dyDescent="0.25">
      <c r="A2620" s="2">
        <v>1924</v>
      </c>
      <c r="B2620" s="2" t="s">
        <v>3229</v>
      </c>
      <c r="C2620" s="2">
        <v>61</v>
      </c>
      <c r="D2620" s="2" t="s">
        <v>217</v>
      </c>
      <c r="E2620" s="2" t="s">
        <v>27</v>
      </c>
      <c r="F2620" s="2" t="s">
        <v>430</v>
      </c>
      <c r="G2620" s="5">
        <v>44799</v>
      </c>
      <c r="H2620" s="2">
        <v>1.42</v>
      </c>
      <c r="I2620" s="2">
        <f t="shared" ca="1" si="160"/>
        <v>1</v>
      </c>
      <c r="J2620" s="2" t="str">
        <f t="shared" ca="1" si="161"/>
        <v>1-3</v>
      </c>
      <c r="K2620" s="5">
        <v>45184</v>
      </c>
      <c r="L2620" s="2" t="s">
        <v>48</v>
      </c>
      <c r="M2620" s="2" t="s">
        <v>30</v>
      </c>
      <c r="N2620" s="2">
        <v>3</v>
      </c>
      <c r="O2620" s="2" t="str" cm="1">
        <f t="array" ref="O2620">_xlfn.IFS(HRData[[#This Row],[Performance Rating]]=1,"Very Dissatisfied",HRData[[#This Row],[Performance Rating]]=2,"Dissatisfied",HRData[[#This Row],[Performance Rating]]=3,"Neutral",HRData[[#This Row],[Performance Rating]]=4,"Satisfied",HRData[[#This Row],[Performance Rating]]=5,"Very Satisfied")</f>
        <v>Neutral</v>
      </c>
      <c r="P2620" s="7">
        <v>72022</v>
      </c>
      <c r="Q2620" s="7">
        <v>2622</v>
      </c>
      <c r="R2620" s="2">
        <v>7</v>
      </c>
      <c r="S2620" s="2">
        <v>4</v>
      </c>
      <c r="T2620" s="2">
        <v>0</v>
      </c>
      <c r="U2620" s="2">
        <v>1</v>
      </c>
      <c r="V2620" s="2" t="str" cm="1">
        <f t="array" ref="V26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20" s="2" t="s">
        <v>31</v>
      </c>
      <c r="X2620" s="2" t="str">
        <f t="shared" si="162"/>
        <v>60-69</v>
      </c>
      <c r="Y2620" s="2" t="str">
        <f t="shared" si="163"/>
        <v>60-69</v>
      </c>
    </row>
    <row r="2621" spans="1:25" x14ac:dyDescent="0.25">
      <c r="A2621" s="2">
        <v>2831</v>
      </c>
      <c r="B2621" s="2" t="s">
        <v>3230</v>
      </c>
      <c r="C2621" s="2">
        <v>61</v>
      </c>
      <c r="D2621" s="2" t="s">
        <v>33</v>
      </c>
      <c r="E2621" s="2" t="s">
        <v>37</v>
      </c>
      <c r="F2621" s="2" t="s">
        <v>70</v>
      </c>
      <c r="G2621" s="5">
        <v>44806</v>
      </c>
      <c r="H2621" s="2">
        <v>1.41</v>
      </c>
      <c r="I2621" s="2">
        <f t="shared" ca="1" si="160"/>
        <v>0</v>
      </c>
      <c r="J2621" s="2" t="str">
        <f t="shared" ca="1" si="161"/>
        <v>New</v>
      </c>
      <c r="K2621" s="5">
        <v>45063</v>
      </c>
      <c r="L2621" s="2" t="s">
        <v>48</v>
      </c>
      <c r="M2621" s="2" t="s">
        <v>30</v>
      </c>
      <c r="N2621" s="2">
        <v>5</v>
      </c>
      <c r="O2621" s="2" t="str" cm="1">
        <f t="array" ref="O2621">_xlfn.IFS(HRData[[#This Row],[Performance Rating]]=1,"Very Dissatisfied",HRData[[#This Row],[Performance Rating]]=2,"Dissatisfied",HRData[[#This Row],[Performance Rating]]=3,"Neutral",HRData[[#This Row],[Performance Rating]]=4,"Satisfied",HRData[[#This Row],[Performance Rating]]=5,"Very Satisfied")</f>
        <v>Very Satisfied</v>
      </c>
      <c r="P2621" s="7">
        <v>132754</v>
      </c>
      <c r="Q2621" s="7">
        <v>9614</v>
      </c>
      <c r="R2621" s="2">
        <v>8</v>
      </c>
      <c r="S2621" s="2">
        <v>3</v>
      </c>
      <c r="T2621" s="2">
        <v>7</v>
      </c>
      <c r="U2621" s="2">
        <v>2</v>
      </c>
      <c r="V2621" s="2" t="str" cm="1">
        <f t="array" ref="V2621">_xlfn.IFS(HRData[[#This Row],[Job Satisfaction Level]]=1,"Very Dissatisfied",HRData[[#This Row],[Job Satisfaction Level]]=2,"Dissatisfied",HRData[[#This Row],[Job Satisfaction Level]]=3,"Neutral",HRData[[#This Row],[Job Satisfaction Level]]=4,"Satisfied",HRData[[#This Row],[Job Satisfaction Level]]=5,"Very Satisfied")</f>
        <v>Dissatisfied</v>
      </c>
      <c r="W2621" s="2" t="s">
        <v>45</v>
      </c>
      <c r="X2621" s="2" t="str">
        <f t="shared" si="162"/>
        <v>60-69</v>
      </c>
      <c r="Y2621" s="2" t="str">
        <f t="shared" si="163"/>
        <v>60-69</v>
      </c>
    </row>
    <row r="2622" spans="1:25" x14ac:dyDescent="0.25">
      <c r="A2622" s="2">
        <v>6957</v>
      </c>
      <c r="B2622" s="2" t="s">
        <v>3231</v>
      </c>
      <c r="C2622" s="2">
        <v>40</v>
      </c>
      <c r="D2622" s="2" t="s">
        <v>26</v>
      </c>
      <c r="E2622" s="2" t="s">
        <v>27</v>
      </c>
      <c r="F2622" s="2" t="s">
        <v>1516</v>
      </c>
      <c r="G2622" s="5">
        <v>42698</v>
      </c>
      <c r="H2622" s="2">
        <v>7.18</v>
      </c>
      <c r="I2622" s="2">
        <f t="shared" ca="1" si="160"/>
        <v>7</v>
      </c>
      <c r="J2622" s="2" t="str">
        <f t="shared" ca="1" si="161"/>
        <v>5-10</v>
      </c>
      <c r="K2622" s="5">
        <v>45255</v>
      </c>
      <c r="L2622" s="2" t="s">
        <v>44</v>
      </c>
      <c r="M2622" s="2" t="s">
        <v>30</v>
      </c>
      <c r="N2622" s="2">
        <v>5</v>
      </c>
      <c r="O2622" s="2" t="str" cm="1">
        <f t="array" ref="O2622">_xlfn.IFS(HRData[[#This Row],[Performance Rating]]=1,"Very Dissatisfied",HRData[[#This Row],[Performance Rating]]=2,"Dissatisfied",HRData[[#This Row],[Performance Rating]]=3,"Neutral",HRData[[#This Row],[Performance Rating]]=4,"Satisfied",HRData[[#This Row],[Performance Rating]]=5,"Very Satisfied")</f>
        <v>Very Satisfied</v>
      </c>
      <c r="P2622" s="7">
        <v>65184</v>
      </c>
      <c r="Q2622" s="7">
        <v>8875</v>
      </c>
      <c r="R2622" s="2">
        <v>16</v>
      </c>
      <c r="S2622" s="2">
        <v>8</v>
      </c>
      <c r="T2622" s="2">
        <v>4</v>
      </c>
      <c r="U2622" s="2">
        <v>2</v>
      </c>
      <c r="V2622" s="2" t="str" cm="1">
        <f t="array" ref="V2622">_xlfn.IFS(HRData[[#This Row],[Job Satisfaction Level]]=1,"Very Dissatisfied",HRData[[#This Row],[Job Satisfaction Level]]=2,"Dissatisfied",HRData[[#This Row],[Job Satisfaction Level]]=3,"Neutral",HRData[[#This Row],[Job Satisfaction Level]]=4,"Satisfied",HRData[[#This Row],[Job Satisfaction Level]]=5,"Very Satisfied")</f>
        <v>Dissatisfied</v>
      </c>
      <c r="W2622" s="2" t="s">
        <v>45</v>
      </c>
      <c r="X2622" s="2" t="str">
        <f t="shared" si="162"/>
        <v>40-49</v>
      </c>
      <c r="Y2622" s="2" t="str">
        <f t="shared" si="163"/>
        <v>40-49</v>
      </c>
    </row>
    <row r="2623" spans="1:25" x14ac:dyDescent="0.25">
      <c r="A2623" s="2">
        <v>3818</v>
      </c>
      <c r="B2623" s="2" t="s">
        <v>3232</v>
      </c>
      <c r="C2623" s="2">
        <v>57</v>
      </c>
      <c r="D2623" s="2" t="s">
        <v>26</v>
      </c>
      <c r="E2623" s="2" t="s">
        <v>37</v>
      </c>
      <c r="F2623" s="2" t="s">
        <v>753</v>
      </c>
      <c r="G2623" s="5">
        <v>44951</v>
      </c>
      <c r="H2623" s="2">
        <v>1.01</v>
      </c>
      <c r="I2623" s="2">
        <f t="shared" ca="1" si="160"/>
        <v>0</v>
      </c>
      <c r="J2623" s="2" t="str">
        <f t="shared" ca="1" si="161"/>
        <v>New</v>
      </c>
      <c r="K2623" s="5">
        <v>45048</v>
      </c>
      <c r="L2623" s="2" t="s">
        <v>56</v>
      </c>
      <c r="M2623" s="2" t="s">
        <v>30</v>
      </c>
      <c r="N2623" s="2">
        <v>5</v>
      </c>
      <c r="O2623" s="2" t="str" cm="1">
        <f t="array" ref="O2623">_xlfn.IFS(HRData[[#This Row],[Performance Rating]]=1,"Very Dissatisfied",HRData[[#This Row],[Performance Rating]]=2,"Dissatisfied",HRData[[#This Row],[Performance Rating]]=3,"Neutral",HRData[[#This Row],[Performance Rating]]=4,"Satisfied",HRData[[#This Row],[Performance Rating]]=5,"Very Satisfied")</f>
        <v>Very Satisfied</v>
      </c>
      <c r="P2623" s="7">
        <v>148199</v>
      </c>
      <c r="Q2623" s="7">
        <v>2931</v>
      </c>
      <c r="R2623" s="2">
        <v>6</v>
      </c>
      <c r="S2623" s="2">
        <v>9</v>
      </c>
      <c r="T2623" s="2">
        <v>0</v>
      </c>
      <c r="U2623" s="2">
        <v>4</v>
      </c>
      <c r="V2623" s="2" t="str" cm="1">
        <f t="array" ref="V2623">_xlfn.IFS(HRData[[#This Row],[Job Satisfaction Level]]=1,"Very Dissatisfied",HRData[[#This Row],[Job Satisfaction Level]]=2,"Dissatisfied",HRData[[#This Row],[Job Satisfaction Level]]=3,"Neutral",HRData[[#This Row],[Job Satisfaction Level]]=4,"Satisfied",HRData[[#This Row],[Job Satisfaction Level]]=5,"Very Satisfied")</f>
        <v>Satisfied</v>
      </c>
      <c r="W2623" s="2" t="s">
        <v>45</v>
      </c>
      <c r="X2623" s="2" t="str">
        <f t="shared" si="162"/>
        <v>50-59</v>
      </c>
      <c r="Y2623" s="2" t="str">
        <f t="shared" si="163"/>
        <v>50-59</v>
      </c>
    </row>
    <row r="2624" spans="1:25" x14ac:dyDescent="0.25">
      <c r="A2624" s="2">
        <v>5914</v>
      </c>
      <c r="B2624" s="2" t="s">
        <v>3233</v>
      </c>
      <c r="C2624" s="2">
        <v>22</v>
      </c>
      <c r="D2624" s="2" t="s">
        <v>33</v>
      </c>
      <c r="E2624" s="2" t="s">
        <v>27</v>
      </c>
      <c r="F2624" s="2" t="s">
        <v>80</v>
      </c>
      <c r="G2624" s="5">
        <v>44829</v>
      </c>
      <c r="H2624" s="2">
        <v>1.34</v>
      </c>
      <c r="I2624" s="2">
        <f t="shared" ca="1" si="160"/>
        <v>1</v>
      </c>
      <c r="J2624" s="2" t="str">
        <f t="shared" ca="1" si="161"/>
        <v>1-3</v>
      </c>
      <c r="K2624" s="5">
        <v>45259</v>
      </c>
      <c r="L2624" s="2" t="s">
        <v>44</v>
      </c>
      <c r="M2624" s="2" t="s">
        <v>30</v>
      </c>
      <c r="N2624" s="2">
        <v>4</v>
      </c>
      <c r="O2624" s="2" t="str" cm="1">
        <f t="array" ref="O2624">_xlfn.IFS(HRData[[#This Row],[Performance Rating]]=1,"Very Dissatisfied",HRData[[#This Row],[Performance Rating]]=2,"Dissatisfied",HRData[[#This Row],[Performance Rating]]=3,"Neutral",HRData[[#This Row],[Performance Rating]]=4,"Satisfied",HRData[[#This Row],[Performance Rating]]=5,"Very Satisfied")</f>
        <v>Satisfied</v>
      </c>
      <c r="P2624" s="7">
        <v>109945</v>
      </c>
      <c r="Q2624" s="7">
        <v>7912</v>
      </c>
      <c r="R2624" s="2">
        <v>16</v>
      </c>
      <c r="S2624" s="2">
        <v>0</v>
      </c>
      <c r="T2624" s="2">
        <v>5</v>
      </c>
      <c r="U2624" s="2">
        <v>3</v>
      </c>
      <c r="V2624" s="2" t="str" cm="1">
        <f t="array" ref="V2624">_xlfn.IFS(HRData[[#This Row],[Job Satisfaction Level]]=1,"Very Dissatisfied",HRData[[#This Row],[Job Satisfaction Level]]=2,"Dissatisfied",HRData[[#This Row],[Job Satisfaction Level]]=3,"Neutral",HRData[[#This Row],[Job Satisfaction Level]]=4,"Satisfied",HRData[[#This Row],[Job Satisfaction Level]]=5,"Very Satisfied")</f>
        <v>Neutral</v>
      </c>
      <c r="W2624" s="2" t="s">
        <v>40</v>
      </c>
      <c r="X2624" s="2" t="str">
        <f t="shared" si="162"/>
        <v>20-29</v>
      </c>
      <c r="Y2624" s="2" t="str">
        <f t="shared" si="163"/>
        <v>20-29</v>
      </c>
    </row>
    <row r="2625" spans="1:25" x14ac:dyDescent="0.25">
      <c r="A2625" s="2">
        <v>5828</v>
      </c>
      <c r="B2625" s="2" t="s">
        <v>3234</v>
      </c>
      <c r="C2625" s="2">
        <v>56</v>
      </c>
      <c r="D2625" s="2" t="s">
        <v>33</v>
      </c>
      <c r="E2625" s="2" t="s">
        <v>37</v>
      </c>
      <c r="F2625" s="2" t="s">
        <v>1492</v>
      </c>
      <c r="G2625" s="5">
        <v>44134</v>
      </c>
      <c r="H2625" s="2">
        <v>3.25</v>
      </c>
      <c r="I2625" s="2">
        <f t="shared" ca="1" si="160"/>
        <v>3</v>
      </c>
      <c r="J2625" s="2" t="str">
        <f t="shared" ca="1" si="161"/>
        <v>3-5</v>
      </c>
      <c r="K2625" s="5"/>
      <c r="L2625" s="2" t="s">
        <v>29</v>
      </c>
      <c r="M2625" s="2" t="s">
        <v>39</v>
      </c>
      <c r="N2625" s="2">
        <v>1</v>
      </c>
      <c r="O2625" s="2" t="str" cm="1">
        <f t="array" ref="O2625">_xlfn.IFS(HRData[[#This Row],[Performance Rating]]=1,"Very Dissatisfied",HRData[[#This Row],[Performance Rating]]=2,"Dissatisfied",HRData[[#This Row],[Performance Rating]]=3,"Neutral",HRData[[#This Row],[Performance Rating]]=4,"Satisfied",HRData[[#This Row],[Performance Rating]]=5,"Very Satisfied")</f>
        <v>Very Dissatisfied</v>
      </c>
      <c r="P2625" s="7">
        <v>39638</v>
      </c>
      <c r="Q2625" s="7">
        <v>3367</v>
      </c>
      <c r="R2625" s="2">
        <v>14</v>
      </c>
      <c r="S2625" s="2">
        <v>2</v>
      </c>
      <c r="T2625" s="2">
        <v>0</v>
      </c>
      <c r="U2625" s="2">
        <v>4</v>
      </c>
      <c r="V2625" s="2" t="str" cm="1">
        <f t="array" ref="V2625">_xlfn.IFS(HRData[[#This Row],[Job Satisfaction Level]]=1,"Very Dissatisfied",HRData[[#This Row],[Job Satisfaction Level]]=2,"Dissatisfied",HRData[[#This Row],[Job Satisfaction Level]]=3,"Neutral",HRData[[#This Row],[Job Satisfaction Level]]=4,"Satisfied",HRData[[#This Row],[Job Satisfaction Level]]=5,"Very Satisfied")</f>
        <v>Satisfied</v>
      </c>
      <c r="W2625" s="2" t="s">
        <v>31</v>
      </c>
      <c r="X2625" s="2" t="str">
        <f t="shared" si="162"/>
        <v>50-59</v>
      </c>
      <c r="Y2625" s="2" t="str">
        <f t="shared" si="163"/>
        <v>50-59</v>
      </c>
    </row>
    <row r="2626" spans="1:25" x14ac:dyDescent="0.25">
      <c r="A2626" s="2">
        <v>9318</v>
      </c>
      <c r="B2626" s="2" t="s">
        <v>3235</v>
      </c>
      <c r="C2626" s="2">
        <v>63</v>
      </c>
      <c r="D2626" s="2" t="s">
        <v>26</v>
      </c>
      <c r="E2626" s="2" t="s">
        <v>27</v>
      </c>
      <c r="F2626" s="2" t="s">
        <v>129</v>
      </c>
      <c r="G2626" s="5">
        <v>43312</v>
      </c>
      <c r="H2626" s="2">
        <v>5.5</v>
      </c>
      <c r="I2626" s="2">
        <f t="shared" ref="I2626:I2689" ca="1" si="164">DATEDIF(G2626,IF(ISBLANK(K2626), TODAY(), K2626), "y")</f>
        <v>5</v>
      </c>
      <c r="J2626" s="2" t="str">
        <f t="shared" ref="J2626:J2689" ca="1" si="165">IF(I2626=0, "New", IF(I2626&lt;1, "0-1", IF(I2626&lt;3, "1-3", IF(I2626&lt;5, "3-5", IF(I2626&lt;10, "5-10", "10+")))))</f>
        <v>5-10</v>
      </c>
      <c r="K2626" s="5"/>
      <c r="L2626" s="2" t="s">
        <v>44</v>
      </c>
      <c r="M2626" s="2" t="s">
        <v>39</v>
      </c>
      <c r="N2626" s="2">
        <v>1</v>
      </c>
      <c r="O2626" s="2" t="str" cm="1">
        <f t="array" ref="O2626">_xlfn.IFS(HRData[[#This Row],[Performance Rating]]=1,"Very Dissatisfied",HRData[[#This Row],[Performance Rating]]=2,"Dissatisfied",HRData[[#This Row],[Performance Rating]]=3,"Neutral",HRData[[#This Row],[Performance Rating]]=4,"Satisfied",HRData[[#This Row],[Performance Rating]]=5,"Very Satisfied")</f>
        <v>Very Dissatisfied</v>
      </c>
      <c r="P2626" s="7">
        <v>111446</v>
      </c>
      <c r="Q2626" s="7">
        <v>5203</v>
      </c>
      <c r="R2626" s="2">
        <v>1</v>
      </c>
      <c r="S2626" s="2">
        <v>10</v>
      </c>
      <c r="T2626" s="2">
        <v>3</v>
      </c>
      <c r="U2626" s="2">
        <v>4</v>
      </c>
      <c r="V2626" s="2" t="str" cm="1">
        <f t="array" ref="V2626">_xlfn.IFS(HRData[[#This Row],[Job Satisfaction Level]]=1,"Very Dissatisfied",HRData[[#This Row],[Job Satisfaction Level]]=2,"Dissatisfied",HRData[[#This Row],[Job Satisfaction Level]]=3,"Neutral",HRData[[#This Row],[Job Satisfaction Level]]=4,"Satisfied",HRData[[#This Row],[Job Satisfaction Level]]=5,"Very Satisfied")</f>
        <v>Satisfied</v>
      </c>
      <c r="W2626" s="2" t="s">
        <v>31</v>
      </c>
      <c r="X2626" s="2" t="str">
        <f t="shared" ref="X2626:X2689" si="166">IF(C2626="", "", CONCATENATE(TEXT(FLOOR(C2626, 10), "0"), "-", TEXT(FLOOR(C2626, 10) + 9, "0")))</f>
        <v>60-69</v>
      </c>
      <c r="Y2626" s="2" t="str">
        <f t="shared" ref="Y2626:Y2689" si="167">IF(AND(C2626&gt;=0, C2626&lt;10), "0-9",
   IF(AND(C2626&gt;=10, C2626&lt;20), "10-19",
      IF(AND(C2626&gt;=20, C2626&lt;30), "20-29",
         IF(AND(C2626&gt;=30, C2626&lt;40), "30-39",
            IF(AND(C2626&gt;=40, C2626&lt;50), "40-49",
               IF(AND(C2626&gt;=50, C2626&lt;60), "50-59",
                  IF(AND(C2626&gt;=60, C2626&lt;70), "60-69",
                     IF(AND(C2626&gt;=70, C2626&lt;80), "70-79",
                        IF(AND(C2626&gt;=80, C2626&lt;90), "80-89",
                           IF(C2626&gt;=90, "90+", "Out of range"))))))))))</f>
        <v>60-69</v>
      </c>
    </row>
    <row r="2627" spans="1:25" x14ac:dyDescent="0.25">
      <c r="A2627" s="2">
        <v>6540</v>
      </c>
      <c r="B2627" s="2" t="s">
        <v>3236</v>
      </c>
      <c r="C2627" s="2">
        <v>46</v>
      </c>
      <c r="D2627" s="2" t="s">
        <v>217</v>
      </c>
      <c r="E2627" s="2" t="s">
        <v>37</v>
      </c>
      <c r="F2627" s="2" t="s">
        <v>1163</v>
      </c>
      <c r="G2627" s="5">
        <v>45048</v>
      </c>
      <c r="H2627" s="2">
        <v>0.74</v>
      </c>
      <c r="I2627" s="2">
        <f t="shared" ca="1" si="164"/>
        <v>1</v>
      </c>
      <c r="J2627" s="2" t="str">
        <f t="shared" ca="1" si="165"/>
        <v>1-3</v>
      </c>
      <c r="K2627" s="5"/>
      <c r="L2627" s="2" t="s">
        <v>29</v>
      </c>
      <c r="M2627" s="2" t="s">
        <v>39</v>
      </c>
      <c r="N2627" s="2">
        <v>5</v>
      </c>
      <c r="O2627" s="2" t="str" cm="1">
        <f t="array" ref="O2627">_xlfn.IFS(HRData[[#This Row],[Performance Rating]]=1,"Very Dissatisfied",HRData[[#This Row],[Performance Rating]]=2,"Dissatisfied",HRData[[#This Row],[Performance Rating]]=3,"Neutral",HRData[[#This Row],[Performance Rating]]=4,"Satisfied",HRData[[#This Row],[Performance Rating]]=5,"Very Satisfied")</f>
        <v>Very Satisfied</v>
      </c>
      <c r="P2627" s="7">
        <v>147221</v>
      </c>
      <c r="Q2627" s="7">
        <v>3917</v>
      </c>
      <c r="R2627" s="2">
        <v>4</v>
      </c>
      <c r="S2627" s="2">
        <v>1</v>
      </c>
      <c r="T2627" s="2">
        <v>10</v>
      </c>
      <c r="U2627" s="2">
        <v>1</v>
      </c>
      <c r="V2627" s="2" t="str" cm="1">
        <f t="array" ref="V26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27" s="2" t="s">
        <v>31</v>
      </c>
      <c r="X2627" s="2" t="str">
        <f t="shared" si="166"/>
        <v>40-49</v>
      </c>
      <c r="Y2627" s="2" t="str">
        <f t="shared" si="167"/>
        <v>40-49</v>
      </c>
    </row>
    <row r="2628" spans="1:25" x14ac:dyDescent="0.25">
      <c r="A2628" s="2">
        <v>4611</v>
      </c>
      <c r="B2628" s="2" t="s">
        <v>3237</v>
      </c>
      <c r="C2628" s="2">
        <v>53</v>
      </c>
      <c r="D2628" s="2" t="s">
        <v>26</v>
      </c>
      <c r="E2628" s="2" t="s">
        <v>27</v>
      </c>
      <c r="F2628" s="2" t="s">
        <v>735</v>
      </c>
      <c r="G2628" s="5">
        <v>42630</v>
      </c>
      <c r="H2628" s="2">
        <v>7.37</v>
      </c>
      <c r="I2628" s="2">
        <f t="shared" ca="1" si="164"/>
        <v>7</v>
      </c>
      <c r="J2628" s="2" t="str">
        <f t="shared" ca="1" si="165"/>
        <v>5-10</v>
      </c>
      <c r="K2628" s="5"/>
      <c r="L2628" s="2" t="s">
        <v>56</v>
      </c>
      <c r="M2628" s="2" t="s">
        <v>39</v>
      </c>
      <c r="N2628" s="2">
        <v>1</v>
      </c>
      <c r="O2628" s="2" t="str" cm="1">
        <f t="array" ref="O2628">_xlfn.IFS(HRData[[#This Row],[Performance Rating]]=1,"Very Dissatisfied",HRData[[#This Row],[Performance Rating]]=2,"Dissatisfied",HRData[[#This Row],[Performance Rating]]=3,"Neutral",HRData[[#This Row],[Performance Rating]]=4,"Satisfied",HRData[[#This Row],[Performance Rating]]=5,"Very Satisfied")</f>
        <v>Very Dissatisfied</v>
      </c>
      <c r="P2628" s="7">
        <v>104079</v>
      </c>
      <c r="Q2628" s="7">
        <v>9725</v>
      </c>
      <c r="R2628" s="2">
        <v>12</v>
      </c>
      <c r="S2628" s="2">
        <v>1</v>
      </c>
      <c r="T2628" s="2">
        <v>8</v>
      </c>
      <c r="U2628" s="2">
        <v>2</v>
      </c>
      <c r="V2628" s="2" t="str" cm="1">
        <f t="array" ref="V2628">_xlfn.IFS(HRData[[#This Row],[Job Satisfaction Level]]=1,"Very Dissatisfied",HRData[[#This Row],[Job Satisfaction Level]]=2,"Dissatisfied",HRData[[#This Row],[Job Satisfaction Level]]=3,"Neutral",HRData[[#This Row],[Job Satisfaction Level]]=4,"Satisfied",HRData[[#This Row],[Job Satisfaction Level]]=5,"Very Satisfied")</f>
        <v>Dissatisfied</v>
      </c>
      <c r="W2628" s="2" t="s">
        <v>40</v>
      </c>
      <c r="X2628" s="2" t="str">
        <f t="shared" si="166"/>
        <v>50-59</v>
      </c>
      <c r="Y2628" s="2" t="str">
        <f t="shared" si="167"/>
        <v>50-59</v>
      </c>
    </row>
    <row r="2629" spans="1:25" x14ac:dyDescent="0.25">
      <c r="A2629" s="2">
        <v>3236</v>
      </c>
      <c r="B2629" s="2" t="s">
        <v>3238</v>
      </c>
      <c r="C2629" s="2">
        <v>42</v>
      </c>
      <c r="D2629" s="2" t="s">
        <v>33</v>
      </c>
      <c r="E2629" s="2" t="s">
        <v>37</v>
      </c>
      <c r="F2629" s="2" t="s">
        <v>1306</v>
      </c>
      <c r="G2629" s="5">
        <v>43872</v>
      </c>
      <c r="H2629" s="2">
        <v>3.96</v>
      </c>
      <c r="I2629" s="2">
        <f t="shared" ca="1" si="164"/>
        <v>4</v>
      </c>
      <c r="J2629" s="2" t="str">
        <f t="shared" ca="1" si="165"/>
        <v>3-5</v>
      </c>
      <c r="K2629" s="5"/>
      <c r="L2629" s="2" t="s">
        <v>56</v>
      </c>
      <c r="M2629" s="2" t="s">
        <v>39</v>
      </c>
      <c r="N2629" s="2">
        <v>1</v>
      </c>
      <c r="O2629" s="2" t="str" cm="1">
        <f t="array" ref="O2629">_xlfn.IFS(HRData[[#This Row],[Performance Rating]]=1,"Very Dissatisfied",HRData[[#This Row],[Performance Rating]]=2,"Dissatisfied",HRData[[#This Row],[Performance Rating]]=3,"Neutral",HRData[[#This Row],[Performance Rating]]=4,"Satisfied",HRData[[#This Row],[Performance Rating]]=5,"Very Satisfied")</f>
        <v>Very Dissatisfied</v>
      </c>
      <c r="P2629" s="7">
        <v>144474</v>
      </c>
      <c r="Q2629" s="7">
        <v>1894</v>
      </c>
      <c r="R2629" s="2">
        <v>7</v>
      </c>
      <c r="S2629" s="2">
        <v>2</v>
      </c>
      <c r="T2629" s="2">
        <v>0</v>
      </c>
      <c r="U2629" s="2">
        <v>2</v>
      </c>
      <c r="V2629" s="2" t="str" cm="1">
        <f t="array" ref="V2629">_xlfn.IFS(HRData[[#This Row],[Job Satisfaction Level]]=1,"Very Dissatisfied",HRData[[#This Row],[Job Satisfaction Level]]=2,"Dissatisfied",HRData[[#This Row],[Job Satisfaction Level]]=3,"Neutral",HRData[[#This Row],[Job Satisfaction Level]]=4,"Satisfied",HRData[[#This Row],[Job Satisfaction Level]]=5,"Very Satisfied")</f>
        <v>Dissatisfied</v>
      </c>
      <c r="W2629" s="2" t="s">
        <v>40</v>
      </c>
      <c r="X2629" s="2" t="str">
        <f t="shared" si="166"/>
        <v>40-49</v>
      </c>
      <c r="Y2629" s="2" t="str">
        <f t="shared" si="167"/>
        <v>40-49</v>
      </c>
    </row>
    <row r="2630" spans="1:25" x14ac:dyDescent="0.25">
      <c r="A2630" s="2">
        <v>9701</v>
      </c>
      <c r="B2630" s="2" t="s">
        <v>3239</v>
      </c>
      <c r="C2630" s="2">
        <v>46</v>
      </c>
      <c r="D2630" s="2" t="s">
        <v>33</v>
      </c>
      <c r="E2630" s="2" t="s">
        <v>27</v>
      </c>
      <c r="F2630" s="2" t="s">
        <v>525</v>
      </c>
      <c r="G2630" s="5">
        <v>45159</v>
      </c>
      <c r="H2630" s="2">
        <v>0.44</v>
      </c>
      <c r="I2630" s="2">
        <f t="shared" ca="1" si="164"/>
        <v>0</v>
      </c>
      <c r="J2630" s="2" t="str">
        <f t="shared" ca="1" si="165"/>
        <v>New</v>
      </c>
      <c r="K2630" s="5"/>
      <c r="L2630" s="2" t="s">
        <v>29</v>
      </c>
      <c r="M2630" s="2" t="s">
        <v>39</v>
      </c>
      <c r="N2630" s="2">
        <v>4</v>
      </c>
      <c r="O2630" s="2" t="str" cm="1">
        <f t="array" ref="O2630">_xlfn.IFS(HRData[[#This Row],[Performance Rating]]=1,"Very Dissatisfied",HRData[[#This Row],[Performance Rating]]=2,"Dissatisfied",HRData[[#This Row],[Performance Rating]]=3,"Neutral",HRData[[#This Row],[Performance Rating]]=4,"Satisfied",HRData[[#This Row],[Performance Rating]]=5,"Very Satisfied")</f>
        <v>Satisfied</v>
      </c>
      <c r="P2630" s="7">
        <v>44754</v>
      </c>
      <c r="Q2630" s="7">
        <v>6913</v>
      </c>
      <c r="R2630" s="2">
        <v>8</v>
      </c>
      <c r="S2630" s="2">
        <v>10</v>
      </c>
      <c r="T2630" s="2">
        <v>0</v>
      </c>
      <c r="U2630" s="2">
        <v>2</v>
      </c>
      <c r="V2630" s="2" t="str" cm="1">
        <f t="array" ref="V2630">_xlfn.IFS(HRData[[#This Row],[Job Satisfaction Level]]=1,"Very Dissatisfied",HRData[[#This Row],[Job Satisfaction Level]]=2,"Dissatisfied",HRData[[#This Row],[Job Satisfaction Level]]=3,"Neutral",HRData[[#This Row],[Job Satisfaction Level]]=4,"Satisfied",HRData[[#This Row],[Job Satisfaction Level]]=5,"Very Satisfied")</f>
        <v>Dissatisfied</v>
      </c>
      <c r="W2630" s="2" t="s">
        <v>31</v>
      </c>
      <c r="X2630" s="2" t="str">
        <f t="shared" si="166"/>
        <v>40-49</v>
      </c>
      <c r="Y2630" s="2" t="str">
        <f t="shared" si="167"/>
        <v>40-49</v>
      </c>
    </row>
    <row r="2631" spans="1:25" x14ac:dyDescent="0.25">
      <c r="A2631" s="2">
        <v>7139</v>
      </c>
      <c r="B2631" s="2" t="s">
        <v>3240</v>
      </c>
      <c r="C2631" s="2">
        <v>51</v>
      </c>
      <c r="D2631" s="2" t="s">
        <v>217</v>
      </c>
      <c r="E2631" s="2" t="s">
        <v>37</v>
      </c>
      <c r="F2631" s="2" t="s">
        <v>890</v>
      </c>
      <c r="G2631" s="5">
        <v>42848</v>
      </c>
      <c r="H2631" s="2">
        <v>6.77</v>
      </c>
      <c r="I2631" s="2">
        <f t="shared" ca="1" si="164"/>
        <v>5</v>
      </c>
      <c r="J2631" s="2" t="str">
        <f t="shared" ca="1" si="165"/>
        <v>5-10</v>
      </c>
      <c r="K2631" s="5">
        <v>44984</v>
      </c>
      <c r="L2631" s="2" t="s">
        <v>48</v>
      </c>
      <c r="M2631" s="2" t="s">
        <v>30</v>
      </c>
      <c r="N2631" s="2">
        <v>5</v>
      </c>
      <c r="O2631" s="2" t="str" cm="1">
        <f t="array" ref="O2631">_xlfn.IFS(HRData[[#This Row],[Performance Rating]]=1,"Very Dissatisfied",HRData[[#This Row],[Performance Rating]]=2,"Dissatisfied",HRData[[#This Row],[Performance Rating]]=3,"Neutral",HRData[[#This Row],[Performance Rating]]=4,"Satisfied",HRData[[#This Row],[Performance Rating]]=5,"Very Satisfied")</f>
        <v>Very Satisfied</v>
      </c>
      <c r="P2631" s="7">
        <v>58438</v>
      </c>
      <c r="Q2631" s="7">
        <v>2188</v>
      </c>
      <c r="R2631" s="2">
        <v>2</v>
      </c>
      <c r="S2631" s="2">
        <v>8</v>
      </c>
      <c r="T2631" s="2">
        <v>5</v>
      </c>
      <c r="U2631" s="2">
        <v>4</v>
      </c>
      <c r="V2631" s="2" t="str" cm="1">
        <f t="array" ref="V2631">_xlfn.IFS(HRData[[#This Row],[Job Satisfaction Level]]=1,"Very Dissatisfied",HRData[[#This Row],[Job Satisfaction Level]]=2,"Dissatisfied",HRData[[#This Row],[Job Satisfaction Level]]=3,"Neutral",HRData[[#This Row],[Job Satisfaction Level]]=4,"Satisfied",HRData[[#This Row],[Job Satisfaction Level]]=5,"Very Satisfied")</f>
        <v>Satisfied</v>
      </c>
      <c r="W2631" s="2" t="s">
        <v>31</v>
      </c>
      <c r="X2631" s="2" t="str">
        <f t="shared" si="166"/>
        <v>50-59</v>
      </c>
      <c r="Y2631" s="2" t="str">
        <f t="shared" si="167"/>
        <v>50-59</v>
      </c>
    </row>
    <row r="2632" spans="1:25" x14ac:dyDescent="0.25">
      <c r="A2632" s="2">
        <v>1839</v>
      </c>
      <c r="B2632" s="2" t="s">
        <v>3241</v>
      </c>
      <c r="C2632" s="2">
        <v>50</v>
      </c>
      <c r="D2632" s="2" t="s">
        <v>33</v>
      </c>
      <c r="E2632" s="2" t="s">
        <v>27</v>
      </c>
      <c r="F2632" s="2" t="s">
        <v>1390</v>
      </c>
      <c r="G2632" s="5">
        <v>43095</v>
      </c>
      <c r="H2632" s="2">
        <v>6.09</v>
      </c>
      <c r="I2632" s="2">
        <f t="shared" ca="1" si="164"/>
        <v>6</v>
      </c>
      <c r="J2632" s="2" t="str">
        <f t="shared" ca="1" si="165"/>
        <v>5-10</v>
      </c>
      <c r="K2632" s="5"/>
      <c r="L2632" s="2" t="s">
        <v>44</v>
      </c>
      <c r="M2632" s="2" t="s">
        <v>39</v>
      </c>
      <c r="N2632" s="2">
        <v>1</v>
      </c>
      <c r="O2632" s="2" t="str" cm="1">
        <f t="array" ref="O2632">_xlfn.IFS(HRData[[#This Row],[Performance Rating]]=1,"Very Dissatisfied",HRData[[#This Row],[Performance Rating]]=2,"Dissatisfied",HRData[[#This Row],[Performance Rating]]=3,"Neutral",HRData[[#This Row],[Performance Rating]]=4,"Satisfied",HRData[[#This Row],[Performance Rating]]=5,"Very Satisfied")</f>
        <v>Very Dissatisfied</v>
      </c>
      <c r="P2632" s="7">
        <v>41511</v>
      </c>
      <c r="Q2632" s="7">
        <v>719</v>
      </c>
      <c r="R2632" s="2">
        <v>5</v>
      </c>
      <c r="S2632" s="2">
        <v>1</v>
      </c>
      <c r="T2632" s="2">
        <v>3</v>
      </c>
      <c r="U2632" s="2">
        <v>2</v>
      </c>
      <c r="V2632" s="2" t="str" cm="1">
        <f t="array" ref="V2632">_xlfn.IFS(HRData[[#This Row],[Job Satisfaction Level]]=1,"Very Dissatisfied",HRData[[#This Row],[Job Satisfaction Level]]=2,"Dissatisfied",HRData[[#This Row],[Job Satisfaction Level]]=3,"Neutral",HRData[[#This Row],[Job Satisfaction Level]]=4,"Satisfied",HRData[[#This Row],[Job Satisfaction Level]]=5,"Very Satisfied")</f>
        <v>Dissatisfied</v>
      </c>
      <c r="W2632" s="2" t="s">
        <v>45</v>
      </c>
      <c r="X2632" s="2" t="str">
        <f t="shared" si="166"/>
        <v>50-59</v>
      </c>
      <c r="Y2632" s="2" t="str">
        <f t="shared" si="167"/>
        <v>50-59</v>
      </c>
    </row>
    <row r="2633" spans="1:25" x14ac:dyDescent="0.25">
      <c r="A2633" s="2">
        <v>4673</v>
      </c>
      <c r="B2633" s="2" t="s">
        <v>3242</v>
      </c>
      <c r="C2633" s="2">
        <v>19</v>
      </c>
      <c r="D2633" s="2" t="s">
        <v>217</v>
      </c>
      <c r="E2633" s="2" t="s">
        <v>37</v>
      </c>
      <c r="F2633" s="2" t="s">
        <v>113</v>
      </c>
      <c r="G2633" s="5">
        <v>42026</v>
      </c>
      <c r="H2633" s="2">
        <v>9.02</v>
      </c>
      <c r="I2633" s="2">
        <f t="shared" ca="1" si="164"/>
        <v>7</v>
      </c>
      <c r="J2633" s="2" t="str">
        <f t="shared" ca="1" si="165"/>
        <v>5-10</v>
      </c>
      <c r="K2633" s="5">
        <v>44736</v>
      </c>
      <c r="L2633" s="2" t="s">
        <v>48</v>
      </c>
      <c r="M2633" s="2" t="s">
        <v>30</v>
      </c>
      <c r="N2633" s="2">
        <v>2</v>
      </c>
      <c r="O2633" s="2" t="str" cm="1">
        <f t="array" ref="O2633">_xlfn.IFS(HRData[[#This Row],[Performance Rating]]=1,"Very Dissatisfied",HRData[[#This Row],[Performance Rating]]=2,"Dissatisfied",HRData[[#This Row],[Performance Rating]]=3,"Neutral",HRData[[#This Row],[Performance Rating]]=4,"Satisfied",HRData[[#This Row],[Performance Rating]]=5,"Very Satisfied")</f>
        <v>Dissatisfied</v>
      </c>
      <c r="P2633" s="7">
        <v>36345</v>
      </c>
      <c r="Q2633" s="7">
        <v>5403</v>
      </c>
      <c r="R2633" s="2">
        <v>12</v>
      </c>
      <c r="S2633" s="2">
        <v>2</v>
      </c>
      <c r="T2633" s="2">
        <v>10</v>
      </c>
      <c r="U2633" s="2">
        <v>1</v>
      </c>
      <c r="V2633" s="2" t="str" cm="1">
        <f t="array" ref="V263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33" s="2" t="s">
        <v>40</v>
      </c>
      <c r="X2633" s="2" t="str">
        <f t="shared" si="166"/>
        <v>10-19</v>
      </c>
      <c r="Y2633" s="2" t="str">
        <f t="shared" si="167"/>
        <v>10-19</v>
      </c>
    </row>
    <row r="2634" spans="1:25" x14ac:dyDescent="0.25">
      <c r="A2634" s="2">
        <v>2253</v>
      </c>
      <c r="B2634" s="2" t="s">
        <v>3243</v>
      </c>
      <c r="C2634" s="2">
        <v>60</v>
      </c>
      <c r="D2634" s="2" t="s">
        <v>26</v>
      </c>
      <c r="E2634" s="2" t="s">
        <v>27</v>
      </c>
      <c r="F2634" s="2" t="s">
        <v>2033</v>
      </c>
      <c r="G2634" s="5">
        <v>42186</v>
      </c>
      <c r="H2634" s="2">
        <v>8.58</v>
      </c>
      <c r="I2634" s="2">
        <f t="shared" ca="1" si="164"/>
        <v>8</v>
      </c>
      <c r="J2634" s="2" t="str">
        <f t="shared" ca="1" si="165"/>
        <v>5-10</v>
      </c>
      <c r="K2634" s="5"/>
      <c r="L2634" s="2" t="s">
        <v>29</v>
      </c>
      <c r="M2634" s="2" t="s">
        <v>39</v>
      </c>
      <c r="N2634" s="2">
        <v>3</v>
      </c>
      <c r="O2634" s="2" t="str" cm="1">
        <f t="array" ref="O2634">_xlfn.IFS(HRData[[#This Row],[Performance Rating]]=1,"Very Dissatisfied",HRData[[#This Row],[Performance Rating]]=2,"Dissatisfied",HRData[[#This Row],[Performance Rating]]=3,"Neutral",HRData[[#This Row],[Performance Rating]]=4,"Satisfied",HRData[[#This Row],[Performance Rating]]=5,"Very Satisfied")</f>
        <v>Neutral</v>
      </c>
      <c r="P2634" s="7">
        <v>88372</v>
      </c>
      <c r="Q2634" s="7">
        <v>9260</v>
      </c>
      <c r="R2634" s="2">
        <v>13</v>
      </c>
      <c r="S2634" s="2">
        <v>5</v>
      </c>
      <c r="T2634" s="2">
        <v>5</v>
      </c>
      <c r="U2634" s="2">
        <v>2</v>
      </c>
      <c r="V2634" s="2" t="str" cm="1">
        <f t="array" ref="V2634">_xlfn.IFS(HRData[[#This Row],[Job Satisfaction Level]]=1,"Very Dissatisfied",HRData[[#This Row],[Job Satisfaction Level]]=2,"Dissatisfied",HRData[[#This Row],[Job Satisfaction Level]]=3,"Neutral",HRData[[#This Row],[Job Satisfaction Level]]=4,"Satisfied",HRData[[#This Row],[Job Satisfaction Level]]=5,"Very Satisfied")</f>
        <v>Dissatisfied</v>
      </c>
      <c r="W2634" s="2" t="s">
        <v>45</v>
      </c>
      <c r="X2634" s="2" t="str">
        <f t="shared" si="166"/>
        <v>60-69</v>
      </c>
      <c r="Y2634" s="2" t="str">
        <f t="shared" si="167"/>
        <v>60-69</v>
      </c>
    </row>
    <row r="2635" spans="1:25" x14ac:dyDescent="0.25">
      <c r="A2635" s="2">
        <v>9423</v>
      </c>
      <c r="B2635" s="2" t="s">
        <v>3244</v>
      </c>
      <c r="C2635" s="2">
        <v>21</v>
      </c>
      <c r="D2635" s="2" t="s">
        <v>217</v>
      </c>
      <c r="E2635" s="2" t="s">
        <v>37</v>
      </c>
      <c r="F2635" s="2" t="s">
        <v>407</v>
      </c>
      <c r="G2635" s="5">
        <v>45128</v>
      </c>
      <c r="H2635" s="2">
        <v>0.52</v>
      </c>
      <c r="I2635" s="2">
        <f t="shared" ca="1" si="164"/>
        <v>0</v>
      </c>
      <c r="J2635" s="2" t="str">
        <f t="shared" ca="1" si="165"/>
        <v>New</v>
      </c>
      <c r="K2635" s="5">
        <v>45205</v>
      </c>
      <c r="L2635" s="2" t="s">
        <v>44</v>
      </c>
      <c r="M2635" s="2" t="s">
        <v>30</v>
      </c>
      <c r="N2635" s="2">
        <v>1</v>
      </c>
      <c r="O2635" s="2" t="str" cm="1">
        <f t="array" ref="O2635">_xlfn.IFS(HRData[[#This Row],[Performance Rating]]=1,"Very Dissatisfied",HRData[[#This Row],[Performance Rating]]=2,"Dissatisfied",HRData[[#This Row],[Performance Rating]]=3,"Neutral",HRData[[#This Row],[Performance Rating]]=4,"Satisfied",HRData[[#This Row],[Performance Rating]]=5,"Very Satisfied")</f>
        <v>Very Dissatisfied</v>
      </c>
      <c r="P2635" s="7">
        <v>48439</v>
      </c>
      <c r="Q2635" s="7">
        <v>3851</v>
      </c>
      <c r="R2635" s="2">
        <v>14</v>
      </c>
      <c r="S2635" s="2">
        <v>3</v>
      </c>
      <c r="T2635" s="2">
        <v>3</v>
      </c>
      <c r="U2635" s="2">
        <v>5</v>
      </c>
      <c r="V2635" s="2" t="str" cm="1">
        <f t="array" ref="V2635">_xlfn.IFS(HRData[[#This Row],[Job Satisfaction Level]]=1,"Very Dissatisfied",HRData[[#This Row],[Job Satisfaction Level]]=2,"Dissatisfied",HRData[[#This Row],[Job Satisfaction Level]]=3,"Neutral",HRData[[#This Row],[Job Satisfaction Level]]=4,"Satisfied",HRData[[#This Row],[Job Satisfaction Level]]=5,"Very Satisfied")</f>
        <v>Very Satisfied</v>
      </c>
      <c r="W2635" s="2" t="s">
        <v>31</v>
      </c>
      <c r="X2635" s="2" t="str">
        <f t="shared" si="166"/>
        <v>20-29</v>
      </c>
      <c r="Y2635" s="2" t="str">
        <f t="shared" si="167"/>
        <v>20-29</v>
      </c>
    </row>
    <row r="2636" spans="1:25" x14ac:dyDescent="0.25">
      <c r="A2636" s="2">
        <v>2885</v>
      </c>
      <c r="B2636" s="2" t="s">
        <v>3245</v>
      </c>
      <c r="C2636" s="2">
        <v>21</v>
      </c>
      <c r="D2636" s="2" t="s">
        <v>33</v>
      </c>
      <c r="E2636" s="2" t="s">
        <v>27</v>
      </c>
      <c r="F2636" s="2" t="s">
        <v>1727</v>
      </c>
      <c r="G2636" s="5">
        <v>41669</v>
      </c>
      <c r="H2636" s="2">
        <v>10</v>
      </c>
      <c r="I2636" s="2">
        <f t="shared" ca="1" si="164"/>
        <v>10</v>
      </c>
      <c r="J2636" s="2" t="str">
        <f t="shared" ca="1" si="165"/>
        <v>10+</v>
      </c>
      <c r="K2636" s="5"/>
      <c r="L2636" s="2" t="s">
        <v>48</v>
      </c>
      <c r="M2636" s="2" t="s">
        <v>39</v>
      </c>
      <c r="N2636" s="2">
        <v>1</v>
      </c>
      <c r="O2636" s="2" t="str" cm="1">
        <f t="array" ref="O2636">_xlfn.IFS(HRData[[#This Row],[Performance Rating]]=1,"Very Dissatisfied",HRData[[#This Row],[Performance Rating]]=2,"Dissatisfied",HRData[[#This Row],[Performance Rating]]=3,"Neutral",HRData[[#This Row],[Performance Rating]]=4,"Satisfied",HRData[[#This Row],[Performance Rating]]=5,"Very Satisfied")</f>
        <v>Very Dissatisfied</v>
      </c>
      <c r="P2636" s="7">
        <v>115336</v>
      </c>
      <c r="Q2636" s="7">
        <v>6088</v>
      </c>
      <c r="R2636" s="2">
        <v>8</v>
      </c>
      <c r="S2636" s="2">
        <v>7</v>
      </c>
      <c r="T2636" s="2">
        <v>5</v>
      </c>
      <c r="U2636" s="2">
        <v>5</v>
      </c>
      <c r="V2636" s="2" t="str" cm="1">
        <f t="array" ref="V2636">_xlfn.IFS(HRData[[#This Row],[Job Satisfaction Level]]=1,"Very Dissatisfied",HRData[[#This Row],[Job Satisfaction Level]]=2,"Dissatisfied",HRData[[#This Row],[Job Satisfaction Level]]=3,"Neutral",HRData[[#This Row],[Job Satisfaction Level]]=4,"Satisfied",HRData[[#This Row],[Job Satisfaction Level]]=5,"Very Satisfied")</f>
        <v>Very Satisfied</v>
      </c>
      <c r="W2636" s="2" t="s">
        <v>40</v>
      </c>
      <c r="X2636" s="2" t="str">
        <f t="shared" si="166"/>
        <v>20-29</v>
      </c>
      <c r="Y2636" s="2" t="str">
        <f t="shared" si="167"/>
        <v>20-29</v>
      </c>
    </row>
    <row r="2637" spans="1:25" x14ac:dyDescent="0.25">
      <c r="A2637" s="2">
        <v>4683</v>
      </c>
      <c r="B2637" s="2" t="s">
        <v>3246</v>
      </c>
      <c r="C2637" s="2">
        <v>36</v>
      </c>
      <c r="D2637" s="2" t="s">
        <v>26</v>
      </c>
      <c r="E2637" s="2" t="s">
        <v>37</v>
      </c>
      <c r="F2637" s="2" t="s">
        <v>778</v>
      </c>
      <c r="G2637" s="5">
        <v>41767</v>
      </c>
      <c r="H2637" s="2">
        <v>9.73</v>
      </c>
      <c r="I2637" s="2">
        <f t="shared" ca="1" si="164"/>
        <v>9</v>
      </c>
      <c r="J2637" s="2" t="str">
        <f t="shared" ca="1" si="165"/>
        <v>5-10</v>
      </c>
      <c r="K2637" s="5"/>
      <c r="L2637" s="2" t="s">
        <v>29</v>
      </c>
      <c r="M2637" s="2" t="s">
        <v>39</v>
      </c>
      <c r="N2637" s="2">
        <v>2</v>
      </c>
      <c r="O2637" s="2" t="str" cm="1">
        <f t="array" ref="O2637">_xlfn.IFS(HRData[[#This Row],[Performance Rating]]=1,"Very Dissatisfied",HRData[[#This Row],[Performance Rating]]=2,"Dissatisfied",HRData[[#This Row],[Performance Rating]]=3,"Neutral",HRData[[#This Row],[Performance Rating]]=4,"Satisfied",HRData[[#This Row],[Performance Rating]]=5,"Very Satisfied")</f>
        <v>Dissatisfied</v>
      </c>
      <c r="P2637" s="7">
        <v>82036</v>
      </c>
      <c r="Q2637" s="7">
        <v>4415</v>
      </c>
      <c r="R2637" s="2">
        <v>17</v>
      </c>
      <c r="S2637" s="2">
        <v>0</v>
      </c>
      <c r="T2637" s="2">
        <v>8</v>
      </c>
      <c r="U2637" s="2">
        <v>2</v>
      </c>
      <c r="V2637" s="2" t="str" cm="1">
        <f t="array" ref="V2637">_xlfn.IFS(HRData[[#This Row],[Job Satisfaction Level]]=1,"Very Dissatisfied",HRData[[#This Row],[Job Satisfaction Level]]=2,"Dissatisfied",HRData[[#This Row],[Job Satisfaction Level]]=3,"Neutral",HRData[[#This Row],[Job Satisfaction Level]]=4,"Satisfied",HRData[[#This Row],[Job Satisfaction Level]]=5,"Very Satisfied")</f>
        <v>Dissatisfied</v>
      </c>
      <c r="W2637" s="2" t="s">
        <v>31</v>
      </c>
      <c r="X2637" s="2" t="str">
        <f t="shared" si="166"/>
        <v>30-39</v>
      </c>
      <c r="Y2637" s="2" t="str">
        <f t="shared" si="167"/>
        <v>30-39</v>
      </c>
    </row>
    <row r="2638" spans="1:25" x14ac:dyDescent="0.25">
      <c r="A2638" s="2">
        <v>8624</v>
      </c>
      <c r="B2638" s="2" t="s">
        <v>3247</v>
      </c>
      <c r="C2638" s="2">
        <v>30</v>
      </c>
      <c r="D2638" s="2" t="s">
        <v>33</v>
      </c>
      <c r="E2638" s="2" t="s">
        <v>27</v>
      </c>
      <c r="F2638" s="2" t="s">
        <v>1021</v>
      </c>
      <c r="G2638" s="5">
        <v>43985</v>
      </c>
      <c r="H2638" s="2">
        <v>3.65</v>
      </c>
      <c r="I2638" s="2">
        <f t="shared" ca="1" si="164"/>
        <v>3</v>
      </c>
      <c r="J2638" s="2" t="str">
        <f t="shared" ca="1" si="165"/>
        <v>3-5</v>
      </c>
      <c r="K2638" s="5"/>
      <c r="L2638" s="2" t="s">
        <v>44</v>
      </c>
      <c r="M2638" s="2" t="s">
        <v>39</v>
      </c>
      <c r="N2638" s="2">
        <v>3</v>
      </c>
      <c r="O2638" s="2" t="str" cm="1">
        <f t="array" ref="O2638">_xlfn.IFS(HRData[[#This Row],[Performance Rating]]=1,"Very Dissatisfied",HRData[[#This Row],[Performance Rating]]=2,"Dissatisfied",HRData[[#This Row],[Performance Rating]]=3,"Neutral",HRData[[#This Row],[Performance Rating]]=4,"Satisfied",HRData[[#This Row],[Performance Rating]]=5,"Very Satisfied")</f>
        <v>Neutral</v>
      </c>
      <c r="P2638" s="7">
        <v>53158</v>
      </c>
      <c r="Q2638" s="7">
        <v>5978</v>
      </c>
      <c r="R2638" s="2">
        <v>4</v>
      </c>
      <c r="S2638" s="2">
        <v>7</v>
      </c>
      <c r="T2638" s="2">
        <v>10</v>
      </c>
      <c r="U2638" s="2">
        <v>4</v>
      </c>
      <c r="V2638" s="2" t="str" cm="1">
        <f t="array" ref="V2638">_xlfn.IFS(HRData[[#This Row],[Job Satisfaction Level]]=1,"Very Dissatisfied",HRData[[#This Row],[Job Satisfaction Level]]=2,"Dissatisfied",HRData[[#This Row],[Job Satisfaction Level]]=3,"Neutral",HRData[[#This Row],[Job Satisfaction Level]]=4,"Satisfied",HRData[[#This Row],[Job Satisfaction Level]]=5,"Very Satisfied")</f>
        <v>Satisfied</v>
      </c>
      <c r="W2638" s="2" t="s">
        <v>45</v>
      </c>
      <c r="X2638" s="2" t="str">
        <f t="shared" si="166"/>
        <v>30-39</v>
      </c>
      <c r="Y2638" s="2" t="str">
        <f t="shared" si="167"/>
        <v>30-39</v>
      </c>
    </row>
    <row r="2639" spans="1:25" x14ac:dyDescent="0.25">
      <c r="A2639" s="2">
        <v>7266</v>
      </c>
      <c r="B2639" s="2" t="s">
        <v>3248</v>
      </c>
      <c r="C2639" s="2">
        <v>42</v>
      </c>
      <c r="D2639" s="2" t="s">
        <v>217</v>
      </c>
      <c r="E2639" s="2" t="s">
        <v>37</v>
      </c>
      <c r="F2639" s="2" t="s">
        <v>434</v>
      </c>
      <c r="G2639" s="5">
        <v>45036</v>
      </c>
      <c r="H2639" s="2">
        <v>0.78</v>
      </c>
      <c r="I2639" s="2">
        <f t="shared" ca="1" si="164"/>
        <v>1</v>
      </c>
      <c r="J2639" s="2" t="str">
        <f t="shared" ca="1" si="165"/>
        <v>1-3</v>
      </c>
      <c r="K2639" s="5"/>
      <c r="L2639" s="2" t="s">
        <v>48</v>
      </c>
      <c r="M2639" s="2" t="s">
        <v>39</v>
      </c>
      <c r="N2639" s="2">
        <v>3</v>
      </c>
      <c r="O2639" s="2" t="str" cm="1">
        <f t="array" ref="O2639">_xlfn.IFS(HRData[[#This Row],[Performance Rating]]=1,"Very Dissatisfied",HRData[[#This Row],[Performance Rating]]=2,"Dissatisfied",HRData[[#This Row],[Performance Rating]]=3,"Neutral",HRData[[#This Row],[Performance Rating]]=4,"Satisfied",HRData[[#This Row],[Performance Rating]]=5,"Very Satisfied")</f>
        <v>Neutral</v>
      </c>
      <c r="P2639" s="7">
        <v>141582</v>
      </c>
      <c r="Q2639" s="7">
        <v>740</v>
      </c>
      <c r="R2639" s="2">
        <v>17</v>
      </c>
      <c r="S2639" s="2">
        <v>10</v>
      </c>
      <c r="T2639" s="2">
        <v>2</v>
      </c>
      <c r="U2639" s="2">
        <v>3</v>
      </c>
      <c r="V2639" s="2" t="str" cm="1">
        <f t="array" ref="V2639">_xlfn.IFS(HRData[[#This Row],[Job Satisfaction Level]]=1,"Very Dissatisfied",HRData[[#This Row],[Job Satisfaction Level]]=2,"Dissatisfied",HRData[[#This Row],[Job Satisfaction Level]]=3,"Neutral",HRData[[#This Row],[Job Satisfaction Level]]=4,"Satisfied",HRData[[#This Row],[Job Satisfaction Level]]=5,"Very Satisfied")</f>
        <v>Neutral</v>
      </c>
      <c r="W2639" s="2" t="s">
        <v>31</v>
      </c>
      <c r="X2639" s="2" t="str">
        <f t="shared" si="166"/>
        <v>40-49</v>
      </c>
      <c r="Y2639" s="2" t="str">
        <f t="shared" si="167"/>
        <v>40-49</v>
      </c>
    </row>
    <row r="2640" spans="1:25" x14ac:dyDescent="0.25">
      <c r="A2640" s="2">
        <v>9653</v>
      </c>
      <c r="B2640" s="2" t="s">
        <v>3249</v>
      </c>
      <c r="C2640" s="2">
        <v>38</v>
      </c>
      <c r="D2640" s="2" t="s">
        <v>26</v>
      </c>
      <c r="E2640" s="2" t="s">
        <v>27</v>
      </c>
      <c r="F2640" s="2" t="s">
        <v>409</v>
      </c>
      <c r="G2640" s="5">
        <v>44914</v>
      </c>
      <c r="H2640" s="2">
        <v>1.1100000000000001</v>
      </c>
      <c r="I2640" s="2">
        <f t="shared" ca="1" si="164"/>
        <v>1</v>
      </c>
      <c r="J2640" s="2" t="str">
        <f t="shared" ca="1" si="165"/>
        <v>1-3</v>
      </c>
      <c r="K2640" s="5"/>
      <c r="L2640" s="2" t="s">
        <v>56</v>
      </c>
      <c r="M2640" s="2" t="s">
        <v>39</v>
      </c>
      <c r="N2640" s="2">
        <v>2</v>
      </c>
      <c r="O2640" s="2" t="str" cm="1">
        <f t="array" ref="O2640">_xlfn.IFS(HRData[[#This Row],[Performance Rating]]=1,"Very Dissatisfied",HRData[[#This Row],[Performance Rating]]=2,"Dissatisfied",HRData[[#This Row],[Performance Rating]]=3,"Neutral",HRData[[#This Row],[Performance Rating]]=4,"Satisfied",HRData[[#This Row],[Performance Rating]]=5,"Very Satisfied")</f>
        <v>Dissatisfied</v>
      </c>
      <c r="P2640" s="7">
        <v>88647</v>
      </c>
      <c r="Q2640" s="7">
        <v>7850</v>
      </c>
      <c r="R2640" s="2">
        <v>2</v>
      </c>
      <c r="S2640" s="2">
        <v>7</v>
      </c>
      <c r="T2640" s="2">
        <v>1</v>
      </c>
      <c r="U2640" s="2">
        <v>1</v>
      </c>
      <c r="V2640" s="2" t="str" cm="1">
        <f t="array" ref="V26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40" s="2" t="s">
        <v>40</v>
      </c>
      <c r="X2640" s="2" t="str">
        <f t="shared" si="166"/>
        <v>30-39</v>
      </c>
      <c r="Y2640" s="2" t="str">
        <f t="shared" si="167"/>
        <v>30-39</v>
      </c>
    </row>
    <row r="2641" spans="1:25" x14ac:dyDescent="0.25">
      <c r="A2641" s="2">
        <v>1458</v>
      </c>
      <c r="B2641" s="2" t="s">
        <v>3250</v>
      </c>
      <c r="C2641" s="2">
        <v>62</v>
      </c>
      <c r="D2641" s="2" t="s">
        <v>33</v>
      </c>
      <c r="E2641" s="2" t="s">
        <v>37</v>
      </c>
      <c r="F2641" s="2" t="s">
        <v>2631</v>
      </c>
      <c r="G2641" s="5">
        <v>44123</v>
      </c>
      <c r="H2641" s="2">
        <v>3.28</v>
      </c>
      <c r="I2641" s="2">
        <f t="shared" ca="1" si="164"/>
        <v>2</v>
      </c>
      <c r="J2641" s="2" t="str">
        <f t="shared" ca="1" si="165"/>
        <v>1-3</v>
      </c>
      <c r="K2641" s="5">
        <v>45087</v>
      </c>
      <c r="L2641" s="2" t="s">
        <v>44</v>
      </c>
      <c r="M2641" s="2" t="s">
        <v>30</v>
      </c>
      <c r="N2641" s="2">
        <v>1</v>
      </c>
      <c r="O2641" s="2" t="str" cm="1">
        <f t="array" ref="O2641">_xlfn.IFS(HRData[[#This Row],[Performance Rating]]=1,"Very Dissatisfied",HRData[[#This Row],[Performance Rating]]=2,"Dissatisfied",HRData[[#This Row],[Performance Rating]]=3,"Neutral",HRData[[#This Row],[Performance Rating]]=4,"Satisfied",HRData[[#This Row],[Performance Rating]]=5,"Very Satisfied")</f>
        <v>Very Dissatisfied</v>
      </c>
      <c r="P2641" s="7">
        <v>103444</v>
      </c>
      <c r="Q2641" s="7">
        <v>3618</v>
      </c>
      <c r="R2641" s="2">
        <v>15</v>
      </c>
      <c r="S2641" s="2">
        <v>0</v>
      </c>
      <c r="T2641" s="2">
        <v>0</v>
      </c>
      <c r="U2641" s="2">
        <v>3</v>
      </c>
      <c r="V2641" s="2" t="str" cm="1">
        <f t="array" ref="V2641">_xlfn.IFS(HRData[[#This Row],[Job Satisfaction Level]]=1,"Very Dissatisfied",HRData[[#This Row],[Job Satisfaction Level]]=2,"Dissatisfied",HRData[[#This Row],[Job Satisfaction Level]]=3,"Neutral",HRData[[#This Row],[Job Satisfaction Level]]=4,"Satisfied",HRData[[#This Row],[Job Satisfaction Level]]=5,"Very Satisfied")</f>
        <v>Neutral</v>
      </c>
      <c r="W2641" s="2" t="s">
        <v>31</v>
      </c>
      <c r="X2641" s="2" t="str">
        <f t="shared" si="166"/>
        <v>60-69</v>
      </c>
      <c r="Y2641" s="2" t="str">
        <f t="shared" si="167"/>
        <v>60-69</v>
      </c>
    </row>
    <row r="2642" spans="1:25" x14ac:dyDescent="0.25">
      <c r="A2642" s="2">
        <v>2056</v>
      </c>
      <c r="B2642" s="2" t="s">
        <v>3251</v>
      </c>
      <c r="C2642" s="2">
        <v>47</v>
      </c>
      <c r="D2642" s="2" t="s">
        <v>217</v>
      </c>
      <c r="E2642" s="2" t="s">
        <v>27</v>
      </c>
      <c r="F2642" s="2" t="s">
        <v>820</v>
      </c>
      <c r="G2642" s="5">
        <v>44622</v>
      </c>
      <c r="H2642" s="2">
        <v>1.91</v>
      </c>
      <c r="I2642" s="2">
        <f t="shared" ca="1" si="164"/>
        <v>1</v>
      </c>
      <c r="J2642" s="2" t="str">
        <f t="shared" ca="1" si="165"/>
        <v>1-3</v>
      </c>
      <c r="K2642" s="5">
        <v>45134</v>
      </c>
      <c r="L2642" s="2" t="s">
        <v>29</v>
      </c>
      <c r="M2642" s="2" t="s">
        <v>30</v>
      </c>
      <c r="N2642" s="2">
        <v>3</v>
      </c>
      <c r="O2642" s="2" t="str" cm="1">
        <f t="array" ref="O2642">_xlfn.IFS(HRData[[#This Row],[Performance Rating]]=1,"Very Dissatisfied",HRData[[#This Row],[Performance Rating]]=2,"Dissatisfied",HRData[[#This Row],[Performance Rating]]=3,"Neutral",HRData[[#This Row],[Performance Rating]]=4,"Satisfied",HRData[[#This Row],[Performance Rating]]=5,"Very Satisfied")</f>
        <v>Neutral</v>
      </c>
      <c r="P2642" s="7">
        <v>75425</v>
      </c>
      <c r="Q2642" s="7">
        <v>9622</v>
      </c>
      <c r="R2642" s="2">
        <v>15</v>
      </c>
      <c r="S2642" s="2">
        <v>4</v>
      </c>
      <c r="T2642" s="2">
        <v>6</v>
      </c>
      <c r="U2642" s="2">
        <v>5</v>
      </c>
      <c r="V2642" s="2" t="str" cm="1">
        <f t="array" ref="V2642">_xlfn.IFS(HRData[[#This Row],[Job Satisfaction Level]]=1,"Very Dissatisfied",HRData[[#This Row],[Job Satisfaction Level]]=2,"Dissatisfied",HRData[[#This Row],[Job Satisfaction Level]]=3,"Neutral",HRData[[#This Row],[Job Satisfaction Level]]=4,"Satisfied",HRData[[#This Row],[Job Satisfaction Level]]=5,"Very Satisfied")</f>
        <v>Very Satisfied</v>
      </c>
      <c r="W2642" s="2" t="s">
        <v>45</v>
      </c>
      <c r="X2642" s="2" t="str">
        <f t="shared" si="166"/>
        <v>40-49</v>
      </c>
      <c r="Y2642" s="2" t="str">
        <f t="shared" si="167"/>
        <v>40-49</v>
      </c>
    </row>
    <row r="2643" spans="1:25" x14ac:dyDescent="0.25">
      <c r="A2643" s="2">
        <v>1126</v>
      </c>
      <c r="B2643" s="2" t="s">
        <v>3252</v>
      </c>
      <c r="C2643" s="2">
        <v>41</v>
      </c>
      <c r="D2643" s="2" t="s">
        <v>217</v>
      </c>
      <c r="E2643" s="2" t="s">
        <v>37</v>
      </c>
      <c r="F2643" s="2" t="s">
        <v>601</v>
      </c>
      <c r="G2643" s="5">
        <v>42021</v>
      </c>
      <c r="H2643" s="2">
        <v>9.0399999999999991</v>
      </c>
      <c r="I2643" s="2">
        <f t="shared" ca="1" si="164"/>
        <v>9</v>
      </c>
      <c r="J2643" s="2" t="str">
        <f t="shared" ca="1" si="165"/>
        <v>5-10</v>
      </c>
      <c r="K2643" s="5"/>
      <c r="L2643" s="2" t="s">
        <v>56</v>
      </c>
      <c r="M2643" s="2" t="s">
        <v>39</v>
      </c>
      <c r="N2643" s="2">
        <v>2</v>
      </c>
      <c r="O2643" s="2" t="str" cm="1">
        <f t="array" ref="O2643">_xlfn.IFS(HRData[[#This Row],[Performance Rating]]=1,"Very Dissatisfied",HRData[[#This Row],[Performance Rating]]=2,"Dissatisfied",HRData[[#This Row],[Performance Rating]]=3,"Neutral",HRData[[#This Row],[Performance Rating]]=4,"Satisfied",HRData[[#This Row],[Performance Rating]]=5,"Very Satisfied")</f>
        <v>Dissatisfied</v>
      </c>
      <c r="P2643" s="7">
        <v>116105</v>
      </c>
      <c r="Q2643" s="7">
        <v>4753</v>
      </c>
      <c r="R2643" s="2">
        <v>16</v>
      </c>
      <c r="S2643" s="2">
        <v>5</v>
      </c>
      <c r="T2643" s="2">
        <v>0</v>
      </c>
      <c r="U2643" s="2">
        <v>2</v>
      </c>
      <c r="V2643" s="2" t="str" cm="1">
        <f t="array" ref="V2643">_xlfn.IFS(HRData[[#This Row],[Job Satisfaction Level]]=1,"Very Dissatisfied",HRData[[#This Row],[Job Satisfaction Level]]=2,"Dissatisfied",HRData[[#This Row],[Job Satisfaction Level]]=3,"Neutral",HRData[[#This Row],[Job Satisfaction Level]]=4,"Satisfied",HRData[[#This Row],[Job Satisfaction Level]]=5,"Very Satisfied")</f>
        <v>Dissatisfied</v>
      </c>
      <c r="W2643" s="2" t="s">
        <v>40</v>
      </c>
      <c r="X2643" s="2" t="str">
        <f t="shared" si="166"/>
        <v>40-49</v>
      </c>
      <c r="Y2643" s="2" t="str">
        <f t="shared" si="167"/>
        <v>40-49</v>
      </c>
    </row>
    <row r="2644" spans="1:25" x14ac:dyDescent="0.25">
      <c r="A2644" s="2">
        <v>5732</v>
      </c>
      <c r="B2644" s="2" t="s">
        <v>3253</v>
      </c>
      <c r="C2644" s="2">
        <v>24</v>
      </c>
      <c r="D2644" s="2" t="s">
        <v>26</v>
      </c>
      <c r="E2644" s="2" t="s">
        <v>27</v>
      </c>
      <c r="F2644" s="2" t="s">
        <v>1238</v>
      </c>
      <c r="G2644" s="5">
        <v>44005</v>
      </c>
      <c r="H2644" s="2">
        <v>3.6</v>
      </c>
      <c r="I2644" s="2">
        <f t="shared" ca="1" si="164"/>
        <v>3</v>
      </c>
      <c r="J2644" s="2" t="str">
        <f t="shared" ca="1" si="165"/>
        <v>3-5</v>
      </c>
      <c r="K2644" s="5"/>
      <c r="L2644" s="2" t="s">
        <v>48</v>
      </c>
      <c r="M2644" s="2" t="s">
        <v>39</v>
      </c>
      <c r="N2644" s="2">
        <v>5</v>
      </c>
      <c r="O2644" s="2" t="str" cm="1">
        <f t="array" ref="O2644">_xlfn.IFS(HRData[[#This Row],[Performance Rating]]=1,"Very Dissatisfied",HRData[[#This Row],[Performance Rating]]=2,"Dissatisfied",HRData[[#This Row],[Performance Rating]]=3,"Neutral",HRData[[#This Row],[Performance Rating]]=4,"Satisfied",HRData[[#This Row],[Performance Rating]]=5,"Very Satisfied")</f>
        <v>Very Satisfied</v>
      </c>
      <c r="P2644" s="7">
        <v>68922</v>
      </c>
      <c r="Q2644" s="7">
        <v>5846</v>
      </c>
      <c r="R2644" s="2">
        <v>10</v>
      </c>
      <c r="S2644" s="2">
        <v>6</v>
      </c>
      <c r="T2644" s="2">
        <v>7</v>
      </c>
      <c r="U2644" s="2">
        <v>5</v>
      </c>
      <c r="V2644" s="2" t="str" cm="1">
        <f t="array" ref="V2644">_xlfn.IFS(HRData[[#This Row],[Job Satisfaction Level]]=1,"Very Dissatisfied",HRData[[#This Row],[Job Satisfaction Level]]=2,"Dissatisfied",HRData[[#This Row],[Job Satisfaction Level]]=3,"Neutral",HRData[[#This Row],[Job Satisfaction Level]]=4,"Satisfied",HRData[[#This Row],[Job Satisfaction Level]]=5,"Very Satisfied")</f>
        <v>Very Satisfied</v>
      </c>
      <c r="W2644" s="2" t="s">
        <v>45</v>
      </c>
      <c r="X2644" s="2" t="str">
        <f t="shared" si="166"/>
        <v>20-29</v>
      </c>
      <c r="Y2644" s="2" t="str">
        <f t="shared" si="167"/>
        <v>20-29</v>
      </c>
    </row>
    <row r="2645" spans="1:25" x14ac:dyDescent="0.25">
      <c r="A2645" s="2">
        <v>2497</v>
      </c>
      <c r="B2645" s="2" t="s">
        <v>3254</v>
      </c>
      <c r="C2645" s="2">
        <v>41</v>
      </c>
      <c r="D2645" s="2" t="s">
        <v>26</v>
      </c>
      <c r="E2645" s="2" t="s">
        <v>37</v>
      </c>
      <c r="F2645" s="2" t="s">
        <v>2011</v>
      </c>
      <c r="G2645" s="5">
        <v>44387</v>
      </c>
      <c r="H2645" s="2">
        <v>2.5499999999999998</v>
      </c>
      <c r="I2645" s="2">
        <f t="shared" ca="1" si="164"/>
        <v>2</v>
      </c>
      <c r="J2645" s="2" t="str">
        <f t="shared" ca="1" si="165"/>
        <v>1-3</v>
      </c>
      <c r="K2645" s="5"/>
      <c r="L2645" s="2" t="s">
        <v>48</v>
      </c>
      <c r="M2645" s="2" t="s">
        <v>39</v>
      </c>
      <c r="N2645" s="2">
        <v>4</v>
      </c>
      <c r="O2645" s="2" t="str" cm="1">
        <f t="array" ref="O2645">_xlfn.IFS(HRData[[#This Row],[Performance Rating]]=1,"Very Dissatisfied",HRData[[#This Row],[Performance Rating]]=2,"Dissatisfied",HRData[[#This Row],[Performance Rating]]=3,"Neutral",HRData[[#This Row],[Performance Rating]]=4,"Satisfied",HRData[[#This Row],[Performance Rating]]=5,"Very Satisfied")</f>
        <v>Satisfied</v>
      </c>
      <c r="P2645" s="7">
        <v>127901</v>
      </c>
      <c r="Q2645" s="7">
        <v>426</v>
      </c>
      <c r="R2645" s="2">
        <v>6</v>
      </c>
      <c r="S2645" s="2">
        <v>9</v>
      </c>
      <c r="T2645" s="2">
        <v>5</v>
      </c>
      <c r="U2645" s="2">
        <v>2</v>
      </c>
      <c r="V2645" s="2" t="str" cm="1">
        <f t="array" ref="V2645">_xlfn.IFS(HRData[[#This Row],[Job Satisfaction Level]]=1,"Very Dissatisfied",HRData[[#This Row],[Job Satisfaction Level]]=2,"Dissatisfied",HRData[[#This Row],[Job Satisfaction Level]]=3,"Neutral",HRData[[#This Row],[Job Satisfaction Level]]=4,"Satisfied",HRData[[#This Row],[Job Satisfaction Level]]=5,"Very Satisfied")</f>
        <v>Dissatisfied</v>
      </c>
      <c r="W2645" s="2" t="s">
        <v>31</v>
      </c>
      <c r="X2645" s="2" t="str">
        <f t="shared" si="166"/>
        <v>40-49</v>
      </c>
      <c r="Y2645" s="2" t="str">
        <f t="shared" si="167"/>
        <v>40-49</v>
      </c>
    </row>
    <row r="2646" spans="1:25" x14ac:dyDescent="0.25">
      <c r="A2646" s="2">
        <v>3143</v>
      </c>
      <c r="B2646" s="2" t="s">
        <v>3255</v>
      </c>
      <c r="C2646" s="2">
        <v>50</v>
      </c>
      <c r="D2646" s="2" t="s">
        <v>33</v>
      </c>
      <c r="E2646" s="2" t="s">
        <v>27</v>
      </c>
      <c r="F2646" s="2" t="s">
        <v>691</v>
      </c>
      <c r="G2646" s="5">
        <v>43526</v>
      </c>
      <c r="H2646" s="2">
        <v>4.91</v>
      </c>
      <c r="I2646" s="2">
        <f t="shared" ca="1" si="164"/>
        <v>0</v>
      </c>
      <c r="J2646" s="2" t="str">
        <f t="shared" ca="1" si="165"/>
        <v>New</v>
      </c>
      <c r="K2646" s="5">
        <v>43736</v>
      </c>
      <c r="L2646" s="2" t="s">
        <v>44</v>
      </c>
      <c r="M2646" s="2" t="s">
        <v>30</v>
      </c>
      <c r="N2646" s="2">
        <v>4</v>
      </c>
      <c r="O2646" s="2" t="str" cm="1">
        <f t="array" ref="O2646">_xlfn.IFS(HRData[[#This Row],[Performance Rating]]=1,"Very Dissatisfied",HRData[[#This Row],[Performance Rating]]=2,"Dissatisfied",HRData[[#This Row],[Performance Rating]]=3,"Neutral",HRData[[#This Row],[Performance Rating]]=4,"Satisfied",HRData[[#This Row],[Performance Rating]]=5,"Very Satisfied")</f>
        <v>Satisfied</v>
      </c>
      <c r="P2646" s="7">
        <v>116589</v>
      </c>
      <c r="Q2646" s="7">
        <v>943</v>
      </c>
      <c r="R2646" s="2">
        <v>17</v>
      </c>
      <c r="S2646" s="2">
        <v>10</v>
      </c>
      <c r="T2646" s="2">
        <v>9</v>
      </c>
      <c r="U2646" s="2">
        <v>4</v>
      </c>
      <c r="V2646" s="2" t="str" cm="1">
        <f t="array" ref="V2646">_xlfn.IFS(HRData[[#This Row],[Job Satisfaction Level]]=1,"Very Dissatisfied",HRData[[#This Row],[Job Satisfaction Level]]=2,"Dissatisfied",HRData[[#This Row],[Job Satisfaction Level]]=3,"Neutral",HRData[[#This Row],[Job Satisfaction Level]]=4,"Satisfied",HRData[[#This Row],[Job Satisfaction Level]]=5,"Very Satisfied")</f>
        <v>Satisfied</v>
      </c>
      <c r="W2646" s="2" t="s">
        <v>31</v>
      </c>
      <c r="X2646" s="2" t="str">
        <f t="shared" si="166"/>
        <v>50-59</v>
      </c>
      <c r="Y2646" s="2" t="str">
        <f t="shared" si="167"/>
        <v>50-59</v>
      </c>
    </row>
    <row r="2647" spans="1:25" x14ac:dyDescent="0.25">
      <c r="A2647" s="2">
        <v>8659</v>
      </c>
      <c r="B2647" s="2" t="s">
        <v>3256</v>
      </c>
      <c r="C2647" s="2">
        <v>48</v>
      </c>
      <c r="D2647" s="2" t="s">
        <v>33</v>
      </c>
      <c r="E2647" s="2" t="s">
        <v>37</v>
      </c>
      <c r="F2647" s="2" t="s">
        <v>157</v>
      </c>
      <c r="G2647" s="5">
        <v>43098</v>
      </c>
      <c r="H2647" s="2">
        <v>6.08</v>
      </c>
      <c r="I2647" s="2">
        <f t="shared" ca="1" si="164"/>
        <v>6</v>
      </c>
      <c r="J2647" s="2" t="str">
        <f t="shared" ca="1" si="165"/>
        <v>5-10</v>
      </c>
      <c r="K2647" s="5"/>
      <c r="L2647" s="2" t="s">
        <v>56</v>
      </c>
      <c r="M2647" s="2" t="s">
        <v>39</v>
      </c>
      <c r="N2647" s="2">
        <v>5</v>
      </c>
      <c r="O2647" s="2" t="str" cm="1">
        <f t="array" ref="O2647">_xlfn.IFS(HRData[[#This Row],[Performance Rating]]=1,"Very Dissatisfied",HRData[[#This Row],[Performance Rating]]=2,"Dissatisfied",HRData[[#This Row],[Performance Rating]]=3,"Neutral",HRData[[#This Row],[Performance Rating]]=4,"Satisfied",HRData[[#This Row],[Performance Rating]]=5,"Very Satisfied")</f>
        <v>Very Satisfied</v>
      </c>
      <c r="P2647" s="7">
        <v>52354</v>
      </c>
      <c r="Q2647" s="7">
        <v>6131</v>
      </c>
      <c r="R2647" s="2">
        <v>9</v>
      </c>
      <c r="S2647" s="2">
        <v>3</v>
      </c>
      <c r="T2647" s="2">
        <v>8</v>
      </c>
      <c r="U2647" s="2">
        <v>1</v>
      </c>
      <c r="V2647" s="2" t="str" cm="1">
        <f t="array" ref="V26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47" s="2" t="s">
        <v>45</v>
      </c>
      <c r="X2647" s="2" t="str">
        <f t="shared" si="166"/>
        <v>40-49</v>
      </c>
      <c r="Y2647" s="2" t="str">
        <f t="shared" si="167"/>
        <v>40-49</v>
      </c>
    </row>
    <row r="2648" spans="1:25" x14ac:dyDescent="0.25">
      <c r="A2648" s="2">
        <v>7455</v>
      </c>
      <c r="B2648" s="2" t="s">
        <v>3257</v>
      </c>
      <c r="C2648" s="2">
        <v>43</v>
      </c>
      <c r="D2648" s="2" t="s">
        <v>33</v>
      </c>
      <c r="E2648" s="2" t="s">
        <v>27</v>
      </c>
      <c r="F2648" s="2" t="s">
        <v>178</v>
      </c>
      <c r="G2648" s="5">
        <v>43382</v>
      </c>
      <c r="H2648" s="2">
        <v>5.31</v>
      </c>
      <c r="I2648" s="2">
        <f t="shared" ca="1" si="164"/>
        <v>5</v>
      </c>
      <c r="J2648" s="2" t="str">
        <f t="shared" ca="1" si="165"/>
        <v>5-10</v>
      </c>
      <c r="K2648" s="5"/>
      <c r="L2648" s="2" t="s">
        <v>56</v>
      </c>
      <c r="M2648" s="2" t="s">
        <v>39</v>
      </c>
      <c r="N2648" s="2">
        <v>2</v>
      </c>
      <c r="O2648" s="2" t="str" cm="1">
        <f t="array" ref="O2648">_xlfn.IFS(HRData[[#This Row],[Performance Rating]]=1,"Very Dissatisfied",HRData[[#This Row],[Performance Rating]]=2,"Dissatisfied",HRData[[#This Row],[Performance Rating]]=3,"Neutral",HRData[[#This Row],[Performance Rating]]=4,"Satisfied",HRData[[#This Row],[Performance Rating]]=5,"Very Satisfied")</f>
        <v>Dissatisfied</v>
      </c>
      <c r="P2648" s="7">
        <v>55025</v>
      </c>
      <c r="Q2648" s="7">
        <v>3453</v>
      </c>
      <c r="R2648" s="2">
        <v>15</v>
      </c>
      <c r="S2648" s="2">
        <v>5</v>
      </c>
      <c r="T2648" s="2">
        <v>8</v>
      </c>
      <c r="U2648" s="2">
        <v>4</v>
      </c>
      <c r="V2648" s="2" t="str" cm="1">
        <f t="array" ref="V2648">_xlfn.IFS(HRData[[#This Row],[Job Satisfaction Level]]=1,"Very Dissatisfied",HRData[[#This Row],[Job Satisfaction Level]]=2,"Dissatisfied",HRData[[#This Row],[Job Satisfaction Level]]=3,"Neutral",HRData[[#This Row],[Job Satisfaction Level]]=4,"Satisfied",HRData[[#This Row],[Job Satisfaction Level]]=5,"Very Satisfied")</f>
        <v>Satisfied</v>
      </c>
      <c r="W2648" s="2" t="s">
        <v>40</v>
      </c>
      <c r="X2648" s="2" t="str">
        <f t="shared" si="166"/>
        <v>40-49</v>
      </c>
      <c r="Y2648" s="2" t="str">
        <f t="shared" si="167"/>
        <v>40-49</v>
      </c>
    </row>
    <row r="2649" spans="1:25" x14ac:dyDescent="0.25">
      <c r="A2649" s="2">
        <v>6414</v>
      </c>
      <c r="B2649" s="2" t="s">
        <v>3258</v>
      </c>
      <c r="C2649" s="2">
        <v>35</v>
      </c>
      <c r="D2649" s="2" t="s">
        <v>33</v>
      </c>
      <c r="E2649" s="2" t="s">
        <v>37</v>
      </c>
      <c r="F2649" s="2" t="s">
        <v>1072</v>
      </c>
      <c r="G2649" s="5">
        <v>41806</v>
      </c>
      <c r="H2649" s="2">
        <v>9.6199999999999992</v>
      </c>
      <c r="I2649" s="2">
        <f t="shared" ca="1" si="164"/>
        <v>9</v>
      </c>
      <c r="J2649" s="2" t="str">
        <f t="shared" ca="1" si="165"/>
        <v>5-10</v>
      </c>
      <c r="K2649" s="5"/>
      <c r="L2649" s="2" t="s">
        <v>29</v>
      </c>
      <c r="M2649" s="2" t="s">
        <v>39</v>
      </c>
      <c r="N2649" s="2">
        <v>1</v>
      </c>
      <c r="O2649" s="2" t="str" cm="1">
        <f t="array" ref="O2649">_xlfn.IFS(HRData[[#This Row],[Performance Rating]]=1,"Very Dissatisfied",HRData[[#This Row],[Performance Rating]]=2,"Dissatisfied",HRData[[#This Row],[Performance Rating]]=3,"Neutral",HRData[[#This Row],[Performance Rating]]=4,"Satisfied",HRData[[#This Row],[Performance Rating]]=5,"Very Satisfied")</f>
        <v>Very Dissatisfied</v>
      </c>
      <c r="P2649" s="7">
        <v>133232</v>
      </c>
      <c r="Q2649" s="7">
        <v>7508</v>
      </c>
      <c r="R2649" s="2">
        <v>8</v>
      </c>
      <c r="S2649" s="2">
        <v>8</v>
      </c>
      <c r="T2649" s="2">
        <v>1</v>
      </c>
      <c r="U2649" s="2">
        <v>1</v>
      </c>
      <c r="V2649" s="2" t="str" cm="1">
        <f t="array" ref="V26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49" s="2" t="s">
        <v>40</v>
      </c>
      <c r="X2649" s="2" t="str">
        <f t="shared" si="166"/>
        <v>30-39</v>
      </c>
      <c r="Y2649" s="2" t="str">
        <f t="shared" si="167"/>
        <v>30-39</v>
      </c>
    </row>
    <row r="2650" spans="1:25" x14ac:dyDescent="0.25">
      <c r="A2650" s="2">
        <v>3729</v>
      </c>
      <c r="B2650" s="2" t="s">
        <v>3259</v>
      </c>
      <c r="C2650" s="2">
        <v>45</v>
      </c>
      <c r="D2650" s="2" t="s">
        <v>33</v>
      </c>
      <c r="E2650" s="2" t="s">
        <v>27</v>
      </c>
      <c r="F2650" s="2" t="s">
        <v>343</v>
      </c>
      <c r="G2650" s="5">
        <v>44148</v>
      </c>
      <c r="H2650" s="2">
        <v>3.21</v>
      </c>
      <c r="I2650" s="2">
        <f t="shared" ca="1" si="164"/>
        <v>3</v>
      </c>
      <c r="J2650" s="2" t="str">
        <f t="shared" ca="1" si="165"/>
        <v>3-5</v>
      </c>
      <c r="K2650" s="5"/>
      <c r="L2650" s="2" t="s">
        <v>29</v>
      </c>
      <c r="M2650" s="2" t="s">
        <v>39</v>
      </c>
      <c r="N2650" s="2">
        <v>3</v>
      </c>
      <c r="O2650" s="2" t="str" cm="1">
        <f t="array" ref="O2650">_xlfn.IFS(HRData[[#This Row],[Performance Rating]]=1,"Very Dissatisfied",HRData[[#This Row],[Performance Rating]]=2,"Dissatisfied",HRData[[#This Row],[Performance Rating]]=3,"Neutral",HRData[[#This Row],[Performance Rating]]=4,"Satisfied",HRData[[#This Row],[Performance Rating]]=5,"Very Satisfied")</f>
        <v>Neutral</v>
      </c>
      <c r="P2650" s="7">
        <v>125181</v>
      </c>
      <c r="Q2650" s="7">
        <v>3749</v>
      </c>
      <c r="R2650" s="2">
        <v>3</v>
      </c>
      <c r="S2650" s="2">
        <v>6</v>
      </c>
      <c r="T2650" s="2">
        <v>5</v>
      </c>
      <c r="U2650" s="2">
        <v>1</v>
      </c>
      <c r="V2650" s="2" t="str" cm="1">
        <f t="array" ref="V26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50" s="2" t="s">
        <v>45</v>
      </c>
      <c r="X2650" s="2" t="str">
        <f t="shared" si="166"/>
        <v>40-49</v>
      </c>
      <c r="Y2650" s="2" t="str">
        <f t="shared" si="167"/>
        <v>40-49</v>
      </c>
    </row>
    <row r="2651" spans="1:25" x14ac:dyDescent="0.25">
      <c r="A2651" s="2">
        <v>2402</v>
      </c>
      <c r="B2651" s="2" t="s">
        <v>3260</v>
      </c>
      <c r="C2651" s="2">
        <v>65</v>
      </c>
      <c r="D2651" s="2" t="s">
        <v>33</v>
      </c>
      <c r="E2651" s="2" t="s">
        <v>37</v>
      </c>
      <c r="F2651" s="2" t="s">
        <v>1163</v>
      </c>
      <c r="G2651" s="5">
        <v>42978</v>
      </c>
      <c r="H2651" s="2">
        <v>6.41</v>
      </c>
      <c r="I2651" s="2">
        <f t="shared" ca="1" si="164"/>
        <v>0</v>
      </c>
      <c r="J2651" s="2" t="str">
        <f t="shared" ca="1" si="165"/>
        <v>New</v>
      </c>
      <c r="K2651" s="5">
        <v>42993</v>
      </c>
      <c r="L2651" s="2" t="s">
        <v>44</v>
      </c>
      <c r="M2651" s="2" t="s">
        <v>30</v>
      </c>
      <c r="N2651" s="2">
        <v>4</v>
      </c>
      <c r="O2651" s="2" t="str" cm="1">
        <f t="array" ref="O2651">_xlfn.IFS(HRData[[#This Row],[Performance Rating]]=1,"Very Dissatisfied",HRData[[#This Row],[Performance Rating]]=2,"Dissatisfied",HRData[[#This Row],[Performance Rating]]=3,"Neutral",HRData[[#This Row],[Performance Rating]]=4,"Satisfied",HRData[[#This Row],[Performance Rating]]=5,"Very Satisfied")</f>
        <v>Satisfied</v>
      </c>
      <c r="P2651" s="7">
        <v>135660</v>
      </c>
      <c r="Q2651" s="7">
        <v>7180</v>
      </c>
      <c r="R2651" s="2">
        <v>16</v>
      </c>
      <c r="S2651" s="2">
        <v>9</v>
      </c>
      <c r="T2651" s="2">
        <v>0</v>
      </c>
      <c r="U2651" s="2">
        <v>5</v>
      </c>
      <c r="V2651" s="2" t="str" cm="1">
        <f t="array" ref="V2651">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1" s="2" t="s">
        <v>45</v>
      </c>
      <c r="X2651" s="2" t="str">
        <f t="shared" si="166"/>
        <v>60-69</v>
      </c>
      <c r="Y2651" s="2" t="str">
        <f t="shared" si="167"/>
        <v>60-69</v>
      </c>
    </row>
    <row r="2652" spans="1:25" x14ac:dyDescent="0.25">
      <c r="A2652" s="2">
        <v>2500</v>
      </c>
      <c r="B2652" s="2" t="s">
        <v>3261</v>
      </c>
      <c r="C2652" s="2">
        <v>47</v>
      </c>
      <c r="D2652" s="2" t="s">
        <v>33</v>
      </c>
      <c r="E2652" s="2" t="s">
        <v>27</v>
      </c>
      <c r="F2652" s="2" t="s">
        <v>390</v>
      </c>
      <c r="G2652" s="5">
        <v>41867</v>
      </c>
      <c r="H2652" s="2">
        <v>9.4600000000000009</v>
      </c>
      <c r="I2652" s="2">
        <f t="shared" ca="1" si="164"/>
        <v>9</v>
      </c>
      <c r="J2652" s="2" t="str">
        <f t="shared" ca="1" si="165"/>
        <v>5-10</v>
      </c>
      <c r="K2652" s="5"/>
      <c r="L2652" s="2" t="s">
        <v>29</v>
      </c>
      <c r="M2652" s="2" t="s">
        <v>39</v>
      </c>
      <c r="N2652" s="2">
        <v>3</v>
      </c>
      <c r="O2652" s="2" t="str" cm="1">
        <f t="array" ref="O2652">_xlfn.IFS(HRData[[#This Row],[Performance Rating]]=1,"Very Dissatisfied",HRData[[#This Row],[Performance Rating]]=2,"Dissatisfied",HRData[[#This Row],[Performance Rating]]=3,"Neutral",HRData[[#This Row],[Performance Rating]]=4,"Satisfied",HRData[[#This Row],[Performance Rating]]=5,"Very Satisfied")</f>
        <v>Neutral</v>
      </c>
      <c r="P2652" s="7">
        <v>139468</v>
      </c>
      <c r="Q2652" s="7">
        <v>9524</v>
      </c>
      <c r="R2652" s="2">
        <v>18</v>
      </c>
      <c r="S2652" s="2">
        <v>3</v>
      </c>
      <c r="T2652" s="2">
        <v>7</v>
      </c>
      <c r="U2652" s="2">
        <v>3</v>
      </c>
      <c r="V2652" s="2" t="str" cm="1">
        <f t="array" ref="V2652">_xlfn.IFS(HRData[[#This Row],[Job Satisfaction Level]]=1,"Very Dissatisfied",HRData[[#This Row],[Job Satisfaction Level]]=2,"Dissatisfied",HRData[[#This Row],[Job Satisfaction Level]]=3,"Neutral",HRData[[#This Row],[Job Satisfaction Level]]=4,"Satisfied",HRData[[#This Row],[Job Satisfaction Level]]=5,"Very Satisfied")</f>
        <v>Neutral</v>
      </c>
      <c r="W2652" s="2" t="s">
        <v>40</v>
      </c>
      <c r="X2652" s="2" t="str">
        <f t="shared" si="166"/>
        <v>40-49</v>
      </c>
      <c r="Y2652" s="2" t="str">
        <f t="shared" si="167"/>
        <v>40-49</v>
      </c>
    </row>
    <row r="2653" spans="1:25" x14ac:dyDescent="0.25">
      <c r="A2653" s="2">
        <v>3873</v>
      </c>
      <c r="B2653" s="2" t="s">
        <v>3262</v>
      </c>
      <c r="C2653" s="2">
        <v>45</v>
      </c>
      <c r="D2653" s="2" t="s">
        <v>217</v>
      </c>
      <c r="E2653" s="2" t="s">
        <v>37</v>
      </c>
      <c r="F2653" s="2" t="s">
        <v>678</v>
      </c>
      <c r="G2653" s="5">
        <v>44632</v>
      </c>
      <c r="H2653" s="2">
        <v>1.88</v>
      </c>
      <c r="I2653" s="2">
        <f t="shared" ca="1" si="164"/>
        <v>2</v>
      </c>
      <c r="J2653" s="2" t="str">
        <f t="shared" ca="1" si="165"/>
        <v>1-3</v>
      </c>
      <c r="K2653" s="5"/>
      <c r="L2653" s="2" t="s">
        <v>48</v>
      </c>
      <c r="M2653" s="2" t="s">
        <v>39</v>
      </c>
      <c r="N2653" s="2">
        <v>4</v>
      </c>
      <c r="O2653" s="2" t="str" cm="1">
        <f t="array" ref="O2653">_xlfn.IFS(HRData[[#This Row],[Performance Rating]]=1,"Very Dissatisfied",HRData[[#This Row],[Performance Rating]]=2,"Dissatisfied",HRData[[#This Row],[Performance Rating]]=3,"Neutral",HRData[[#This Row],[Performance Rating]]=4,"Satisfied",HRData[[#This Row],[Performance Rating]]=5,"Very Satisfied")</f>
        <v>Satisfied</v>
      </c>
      <c r="P2653" s="7">
        <v>108661</v>
      </c>
      <c r="Q2653" s="7">
        <v>8949</v>
      </c>
      <c r="R2653" s="2">
        <v>17</v>
      </c>
      <c r="S2653" s="2">
        <v>3</v>
      </c>
      <c r="T2653" s="2">
        <v>10</v>
      </c>
      <c r="U2653" s="2">
        <v>5</v>
      </c>
      <c r="V2653" s="2" t="str" cm="1">
        <f t="array" ref="V2653">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3" s="2" t="s">
        <v>31</v>
      </c>
      <c r="X2653" s="2" t="str">
        <f t="shared" si="166"/>
        <v>40-49</v>
      </c>
      <c r="Y2653" s="2" t="str">
        <f t="shared" si="167"/>
        <v>40-49</v>
      </c>
    </row>
    <row r="2654" spans="1:25" x14ac:dyDescent="0.25">
      <c r="A2654" s="2">
        <v>4748</v>
      </c>
      <c r="B2654" s="2" t="s">
        <v>3263</v>
      </c>
      <c r="C2654" s="2">
        <v>21</v>
      </c>
      <c r="D2654" s="2" t="s">
        <v>26</v>
      </c>
      <c r="E2654" s="2" t="s">
        <v>27</v>
      </c>
      <c r="F2654" s="2" t="s">
        <v>2193</v>
      </c>
      <c r="G2654" s="5">
        <v>43631</v>
      </c>
      <c r="H2654" s="2">
        <v>4.62</v>
      </c>
      <c r="I2654" s="2">
        <f t="shared" ca="1" si="164"/>
        <v>0</v>
      </c>
      <c r="J2654" s="2" t="str">
        <f t="shared" ca="1" si="165"/>
        <v>New</v>
      </c>
      <c r="K2654" s="5">
        <v>43975</v>
      </c>
      <c r="L2654" s="2" t="s">
        <v>48</v>
      </c>
      <c r="M2654" s="2" t="s">
        <v>30</v>
      </c>
      <c r="N2654" s="2">
        <v>5</v>
      </c>
      <c r="O2654" s="2" t="str" cm="1">
        <f t="array" ref="O2654">_xlfn.IFS(HRData[[#This Row],[Performance Rating]]=1,"Very Dissatisfied",HRData[[#This Row],[Performance Rating]]=2,"Dissatisfied",HRData[[#This Row],[Performance Rating]]=3,"Neutral",HRData[[#This Row],[Performance Rating]]=4,"Satisfied",HRData[[#This Row],[Performance Rating]]=5,"Very Satisfied")</f>
        <v>Very Satisfied</v>
      </c>
      <c r="P2654" s="7">
        <v>142424</v>
      </c>
      <c r="Q2654" s="7">
        <v>2919</v>
      </c>
      <c r="R2654" s="2">
        <v>7</v>
      </c>
      <c r="S2654" s="2">
        <v>10</v>
      </c>
      <c r="T2654" s="2">
        <v>7</v>
      </c>
      <c r="U2654" s="2">
        <v>5</v>
      </c>
      <c r="V2654" s="2" t="str" cm="1">
        <f t="array" ref="V26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4" s="2" t="s">
        <v>31</v>
      </c>
      <c r="X2654" s="2" t="str">
        <f t="shared" si="166"/>
        <v>20-29</v>
      </c>
      <c r="Y2654" s="2" t="str">
        <f t="shared" si="167"/>
        <v>20-29</v>
      </c>
    </row>
    <row r="2655" spans="1:25" x14ac:dyDescent="0.25">
      <c r="A2655" s="2">
        <v>3380</v>
      </c>
      <c r="B2655" s="2" t="s">
        <v>3264</v>
      </c>
      <c r="C2655" s="2">
        <v>63</v>
      </c>
      <c r="D2655" s="2" t="s">
        <v>26</v>
      </c>
      <c r="E2655" s="2" t="s">
        <v>37</v>
      </c>
      <c r="F2655" s="2" t="s">
        <v>2330</v>
      </c>
      <c r="G2655" s="5">
        <v>43452</v>
      </c>
      <c r="H2655" s="2">
        <v>5.12</v>
      </c>
      <c r="I2655" s="2">
        <f t="shared" ca="1" si="164"/>
        <v>5</v>
      </c>
      <c r="J2655" s="2" t="str">
        <f t="shared" ca="1" si="165"/>
        <v>5-10</v>
      </c>
      <c r="K2655" s="5"/>
      <c r="L2655" s="2" t="s">
        <v>56</v>
      </c>
      <c r="M2655" s="2" t="s">
        <v>39</v>
      </c>
      <c r="N2655" s="2">
        <v>4</v>
      </c>
      <c r="O2655" s="2" t="str" cm="1">
        <f t="array" ref="O2655">_xlfn.IFS(HRData[[#This Row],[Performance Rating]]=1,"Very Dissatisfied",HRData[[#This Row],[Performance Rating]]=2,"Dissatisfied",HRData[[#This Row],[Performance Rating]]=3,"Neutral",HRData[[#This Row],[Performance Rating]]=4,"Satisfied",HRData[[#This Row],[Performance Rating]]=5,"Very Satisfied")</f>
        <v>Satisfied</v>
      </c>
      <c r="P2655" s="7">
        <v>113393</v>
      </c>
      <c r="Q2655" s="7">
        <v>4751</v>
      </c>
      <c r="R2655" s="2">
        <v>20</v>
      </c>
      <c r="S2655" s="2">
        <v>8</v>
      </c>
      <c r="T2655" s="2">
        <v>0</v>
      </c>
      <c r="U2655" s="2">
        <v>5</v>
      </c>
      <c r="V2655" s="2" t="str" cm="1">
        <f t="array" ref="V2655">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5" s="2" t="s">
        <v>45</v>
      </c>
      <c r="X2655" s="2" t="str">
        <f t="shared" si="166"/>
        <v>60-69</v>
      </c>
      <c r="Y2655" s="2" t="str">
        <f t="shared" si="167"/>
        <v>60-69</v>
      </c>
    </row>
    <row r="2656" spans="1:25" x14ac:dyDescent="0.25">
      <c r="A2656" s="2">
        <v>8530</v>
      </c>
      <c r="B2656" s="2" t="s">
        <v>3265</v>
      </c>
      <c r="C2656" s="2">
        <v>37</v>
      </c>
      <c r="D2656" s="2" t="s">
        <v>217</v>
      </c>
      <c r="E2656" s="2" t="s">
        <v>27</v>
      </c>
      <c r="F2656" s="2" t="s">
        <v>162</v>
      </c>
      <c r="G2656" s="5">
        <v>45088</v>
      </c>
      <c r="H2656" s="2">
        <v>0.63</v>
      </c>
      <c r="I2656" s="2">
        <f t="shared" ca="1" si="164"/>
        <v>0</v>
      </c>
      <c r="J2656" s="2" t="str">
        <f t="shared" ca="1" si="165"/>
        <v>New</v>
      </c>
      <c r="K2656" s="5">
        <v>45313</v>
      </c>
      <c r="L2656" s="2" t="s">
        <v>44</v>
      </c>
      <c r="M2656" s="2" t="s">
        <v>30</v>
      </c>
      <c r="N2656" s="2">
        <v>5</v>
      </c>
      <c r="O2656" s="2" t="str" cm="1">
        <f t="array" ref="O2656">_xlfn.IFS(HRData[[#This Row],[Performance Rating]]=1,"Very Dissatisfied",HRData[[#This Row],[Performance Rating]]=2,"Dissatisfied",HRData[[#This Row],[Performance Rating]]=3,"Neutral",HRData[[#This Row],[Performance Rating]]=4,"Satisfied",HRData[[#This Row],[Performance Rating]]=5,"Very Satisfied")</f>
        <v>Very Satisfied</v>
      </c>
      <c r="P2656" s="7">
        <v>49619</v>
      </c>
      <c r="Q2656" s="7">
        <v>7735</v>
      </c>
      <c r="R2656" s="2">
        <v>9</v>
      </c>
      <c r="S2656" s="2">
        <v>0</v>
      </c>
      <c r="T2656" s="2">
        <v>10</v>
      </c>
      <c r="U2656" s="2">
        <v>5</v>
      </c>
      <c r="V2656" s="2" t="str" cm="1">
        <f t="array" ref="V2656">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6" s="2" t="s">
        <v>31</v>
      </c>
      <c r="X2656" s="2" t="str">
        <f t="shared" si="166"/>
        <v>30-39</v>
      </c>
      <c r="Y2656" s="2" t="str">
        <f t="shared" si="167"/>
        <v>30-39</v>
      </c>
    </row>
    <row r="2657" spans="1:25" x14ac:dyDescent="0.25">
      <c r="A2657" s="2">
        <v>6679</v>
      </c>
      <c r="B2657" s="2" t="s">
        <v>3266</v>
      </c>
      <c r="C2657" s="2">
        <v>54</v>
      </c>
      <c r="D2657" s="2" t="s">
        <v>217</v>
      </c>
      <c r="E2657" s="2" t="s">
        <v>37</v>
      </c>
      <c r="F2657" s="2" t="s">
        <v>1370</v>
      </c>
      <c r="G2657" s="5">
        <v>44009</v>
      </c>
      <c r="H2657" s="2">
        <v>3.59</v>
      </c>
      <c r="I2657" s="2">
        <f t="shared" ca="1" si="164"/>
        <v>3</v>
      </c>
      <c r="J2657" s="2" t="str">
        <f t="shared" ca="1" si="165"/>
        <v>3-5</v>
      </c>
      <c r="K2657" s="5"/>
      <c r="L2657" s="2" t="s">
        <v>29</v>
      </c>
      <c r="M2657" s="2" t="s">
        <v>39</v>
      </c>
      <c r="N2657" s="2">
        <v>3</v>
      </c>
      <c r="O2657" s="2" t="str" cm="1">
        <f t="array" ref="O2657">_xlfn.IFS(HRData[[#This Row],[Performance Rating]]=1,"Very Dissatisfied",HRData[[#This Row],[Performance Rating]]=2,"Dissatisfied",HRData[[#This Row],[Performance Rating]]=3,"Neutral",HRData[[#This Row],[Performance Rating]]=4,"Satisfied",HRData[[#This Row],[Performance Rating]]=5,"Very Satisfied")</f>
        <v>Neutral</v>
      </c>
      <c r="P2657" s="7">
        <v>95278</v>
      </c>
      <c r="Q2657" s="7">
        <v>944</v>
      </c>
      <c r="R2657" s="2">
        <v>2</v>
      </c>
      <c r="S2657" s="2">
        <v>7</v>
      </c>
      <c r="T2657" s="2">
        <v>1</v>
      </c>
      <c r="U2657" s="2">
        <v>5</v>
      </c>
      <c r="V2657" s="2" t="str" cm="1">
        <f t="array" ref="V2657">_xlfn.IFS(HRData[[#This Row],[Job Satisfaction Level]]=1,"Very Dissatisfied",HRData[[#This Row],[Job Satisfaction Level]]=2,"Dissatisfied",HRData[[#This Row],[Job Satisfaction Level]]=3,"Neutral",HRData[[#This Row],[Job Satisfaction Level]]=4,"Satisfied",HRData[[#This Row],[Job Satisfaction Level]]=5,"Very Satisfied")</f>
        <v>Very Satisfied</v>
      </c>
      <c r="W2657" s="2" t="s">
        <v>45</v>
      </c>
      <c r="X2657" s="2" t="str">
        <f t="shared" si="166"/>
        <v>50-59</v>
      </c>
      <c r="Y2657" s="2" t="str">
        <f t="shared" si="167"/>
        <v>50-59</v>
      </c>
    </row>
    <row r="2658" spans="1:25" x14ac:dyDescent="0.25">
      <c r="A2658" s="2">
        <v>2205</v>
      </c>
      <c r="B2658" s="2" t="s">
        <v>3267</v>
      </c>
      <c r="C2658" s="2">
        <v>36</v>
      </c>
      <c r="D2658" s="2" t="s">
        <v>33</v>
      </c>
      <c r="E2658" s="2" t="s">
        <v>27</v>
      </c>
      <c r="F2658" s="2" t="s">
        <v>401</v>
      </c>
      <c r="G2658" s="5">
        <v>43946</v>
      </c>
      <c r="H2658" s="2">
        <v>3.76</v>
      </c>
      <c r="I2658" s="2">
        <f t="shared" ca="1" si="164"/>
        <v>4</v>
      </c>
      <c r="J2658" s="2" t="str">
        <f t="shared" ca="1" si="165"/>
        <v>3-5</v>
      </c>
      <c r="K2658" s="5"/>
      <c r="L2658" s="2" t="s">
        <v>44</v>
      </c>
      <c r="M2658" s="2" t="s">
        <v>39</v>
      </c>
      <c r="N2658" s="2">
        <v>1</v>
      </c>
      <c r="O2658" s="2" t="str" cm="1">
        <f t="array" ref="O2658">_xlfn.IFS(HRData[[#This Row],[Performance Rating]]=1,"Very Dissatisfied",HRData[[#This Row],[Performance Rating]]=2,"Dissatisfied",HRData[[#This Row],[Performance Rating]]=3,"Neutral",HRData[[#This Row],[Performance Rating]]=4,"Satisfied",HRData[[#This Row],[Performance Rating]]=5,"Very Satisfied")</f>
        <v>Very Dissatisfied</v>
      </c>
      <c r="P2658" s="7">
        <v>96727</v>
      </c>
      <c r="Q2658" s="7">
        <v>4932</v>
      </c>
      <c r="R2658" s="2">
        <v>6</v>
      </c>
      <c r="S2658" s="2">
        <v>6</v>
      </c>
      <c r="T2658" s="2">
        <v>8</v>
      </c>
      <c r="U2658" s="2">
        <v>1</v>
      </c>
      <c r="V2658" s="2" t="str" cm="1">
        <f t="array" ref="V26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58" s="2" t="s">
        <v>45</v>
      </c>
      <c r="X2658" s="2" t="str">
        <f t="shared" si="166"/>
        <v>30-39</v>
      </c>
      <c r="Y2658" s="2" t="str">
        <f t="shared" si="167"/>
        <v>30-39</v>
      </c>
    </row>
    <row r="2659" spans="1:25" x14ac:dyDescent="0.25">
      <c r="A2659" s="2">
        <v>5399</v>
      </c>
      <c r="B2659" s="2" t="s">
        <v>3268</v>
      </c>
      <c r="C2659" s="2">
        <v>45</v>
      </c>
      <c r="D2659" s="2" t="s">
        <v>33</v>
      </c>
      <c r="E2659" s="2" t="s">
        <v>37</v>
      </c>
      <c r="F2659" s="2" t="s">
        <v>1372</v>
      </c>
      <c r="G2659" s="5">
        <v>43692</v>
      </c>
      <c r="H2659" s="2">
        <v>4.46</v>
      </c>
      <c r="I2659" s="2">
        <f t="shared" ca="1" si="164"/>
        <v>4</v>
      </c>
      <c r="J2659" s="2" t="str">
        <f t="shared" ca="1" si="165"/>
        <v>3-5</v>
      </c>
      <c r="K2659" s="5"/>
      <c r="L2659" s="2" t="s">
        <v>44</v>
      </c>
      <c r="M2659" s="2" t="s">
        <v>39</v>
      </c>
      <c r="N2659" s="2">
        <v>4</v>
      </c>
      <c r="O2659" s="2" t="str" cm="1">
        <f t="array" ref="O2659">_xlfn.IFS(HRData[[#This Row],[Performance Rating]]=1,"Very Dissatisfied",HRData[[#This Row],[Performance Rating]]=2,"Dissatisfied",HRData[[#This Row],[Performance Rating]]=3,"Neutral",HRData[[#This Row],[Performance Rating]]=4,"Satisfied",HRData[[#This Row],[Performance Rating]]=5,"Very Satisfied")</f>
        <v>Satisfied</v>
      </c>
      <c r="P2659" s="7">
        <v>90483</v>
      </c>
      <c r="Q2659" s="7">
        <v>7099</v>
      </c>
      <c r="R2659" s="2">
        <v>17</v>
      </c>
      <c r="S2659" s="2">
        <v>4</v>
      </c>
      <c r="T2659" s="2">
        <v>4</v>
      </c>
      <c r="U2659" s="2">
        <v>2</v>
      </c>
      <c r="V2659" s="2" t="str" cm="1">
        <f t="array" ref="V2659">_xlfn.IFS(HRData[[#This Row],[Job Satisfaction Level]]=1,"Very Dissatisfied",HRData[[#This Row],[Job Satisfaction Level]]=2,"Dissatisfied",HRData[[#This Row],[Job Satisfaction Level]]=3,"Neutral",HRData[[#This Row],[Job Satisfaction Level]]=4,"Satisfied",HRData[[#This Row],[Job Satisfaction Level]]=5,"Very Satisfied")</f>
        <v>Dissatisfied</v>
      </c>
      <c r="W2659" s="2" t="s">
        <v>45</v>
      </c>
      <c r="X2659" s="2" t="str">
        <f t="shared" si="166"/>
        <v>40-49</v>
      </c>
      <c r="Y2659" s="2" t="str">
        <f t="shared" si="167"/>
        <v>40-49</v>
      </c>
    </row>
    <row r="2660" spans="1:25" x14ac:dyDescent="0.25">
      <c r="A2660" s="2">
        <v>8536</v>
      </c>
      <c r="B2660" s="2" t="s">
        <v>3269</v>
      </c>
      <c r="C2660" s="2">
        <v>19</v>
      </c>
      <c r="D2660" s="2" t="s">
        <v>217</v>
      </c>
      <c r="E2660" s="2" t="s">
        <v>27</v>
      </c>
      <c r="F2660" s="2" t="s">
        <v>906</v>
      </c>
      <c r="G2660" s="5">
        <v>43691</v>
      </c>
      <c r="H2660" s="2">
        <v>4.46</v>
      </c>
      <c r="I2660" s="2">
        <f t="shared" ca="1" si="164"/>
        <v>2</v>
      </c>
      <c r="J2660" s="2" t="str">
        <f t="shared" ca="1" si="165"/>
        <v>1-3</v>
      </c>
      <c r="K2660" s="5">
        <v>44765</v>
      </c>
      <c r="L2660" s="2" t="s">
        <v>29</v>
      </c>
      <c r="M2660" s="2" t="s">
        <v>30</v>
      </c>
      <c r="N2660" s="2">
        <v>5</v>
      </c>
      <c r="O2660" s="2" t="str" cm="1">
        <f t="array" ref="O2660">_xlfn.IFS(HRData[[#This Row],[Performance Rating]]=1,"Very Dissatisfied",HRData[[#This Row],[Performance Rating]]=2,"Dissatisfied",HRData[[#This Row],[Performance Rating]]=3,"Neutral",HRData[[#This Row],[Performance Rating]]=4,"Satisfied",HRData[[#This Row],[Performance Rating]]=5,"Very Satisfied")</f>
        <v>Very Satisfied</v>
      </c>
      <c r="P2660" s="7">
        <v>84067</v>
      </c>
      <c r="Q2660" s="7">
        <v>2605</v>
      </c>
      <c r="R2660" s="2">
        <v>7</v>
      </c>
      <c r="S2660" s="2">
        <v>5</v>
      </c>
      <c r="T2660" s="2">
        <v>2</v>
      </c>
      <c r="U2660" s="2">
        <v>1</v>
      </c>
      <c r="V2660" s="2" t="str" cm="1">
        <f t="array" ref="V26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60" s="2" t="s">
        <v>45</v>
      </c>
      <c r="X2660" s="2" t="str">
        <f t="shared" si="166"/>
        <v>10-19</v>
      </c>
      <c r="Y2660" s="2" t="str">
        <f t="shared" si="167"/>
        <v>10-19</v>
      </c>
    </row>
    <row r="2661" spans="1:25" x14ac:dyDescent="0.25">
      <c r="A2661" s="2">
        <v>7843</v>
      </c>
      <c r="B2661" s="2" t="s">
        <v>3270</v>
      </c>
      <c r="C2661" s="2">
        <v>57</v>
      </c>
      <c r="D2661" s="2" t="s">
        <v>26</v>
      </c>
      <c r="E2661" s="2" t="s">
        <v>37</v>
      </c>
      <c r="F2661" s="2" t="s">
        <v>947</v>
      </c>
      <c r="G2661" s="5">
        <v>43170</v>
      </c>
      <c r="H2661" s="2">
        <v>5.89</v>
      </c>
      <c r="I2661" s="2">
        <f t="shared" ca="1" si="164"/>
        <v>6</v>
      </c>
      <c r="J2661" s="2" t="str">
        <f t="shared" ca="1" si="165"/>
        <v>5-10</v>
      </c>
      <c r="K2661" s="5"/>
      <c r="L2661" s="2" t="s">
        <v>56</v>
      </c>
      <c r="M2661" s="2" t="s">
        <v>39</v>
      </c>
      <c r="N2661" s="2">
        <v>2</v>
      </c>
      <c r="O2661" s="2" t="str" cm="1">
        <f t="array" ref="O2661">_xlfn.IFS(HRData[[#This Row],[Performance Rating]]=1,"Very Dissatisfied",HRData[[#This Row],[Performance Rating]]=2,"Dissatisfied",HRData[[#This Row],[Performance Rating]]=3,"Neutral",HRData[[#This Row],[Performance Rating]]=4,"Satisfied",HRData[[#This Row],[Performance Rating]]=5,"Very Satisfied")</f>
        <v>Dissatisfied</v>
      </c>
      <c r="P2661" s="7">
        <v>99297</v>
      </c>
      <c r="Q2661" s="7">
        <v>3688</v>
      </c>
      <c r="R2661" s="2">
        <v>15</v>
      </c>
      <c r="S2661" s="2">
        <v>6</v>
      </c>
      <c r="T2661" s="2">
        <v>1</v>
      </c>
      <c r="U2661" s="2">
        <v>5</v>
      </c>
      <c r="V2661" s="2" t="str" cm="1">
        <f t="array" ref="V2661">_xlfn.IFS(HRData[[#This Row],[Job Satisfaction Level]]=1,"Very Dissatisfied",HRData[[#This Row],[Job Satisfaction Level]]=2,"Dissatisfied",HRData[[#This Row],[Job Satisfaction Level]]=3,"Neutral",HRData[[#This Row],[Job Satisfaction Level]]=4,"Satisfied",HRData[[#This Row],[Job Satisfaction Level]]=5,"Very Satisfied")</f>
        <v>Very Satisfied</v>
      </c>
      <c r="W2661" s="2" t="s">
        <v>31</v>
      </c>
      <c r="X2661" s="2" t="str">
        <f t="shared" si="166"/>
        <v>50-59</v>
      </c>
      <c r="Y2661" s="2" t="str">
        <f t="shared" si="167"/>
        <v>50-59</v>
      </c>
    </row>
    <row r="2662" spans="1:25" x14ac:dyDescent="0.25">
      <c r="A2662" s="2">
        <v>7876</v>
      </c>
      <c r="B2662" s="2" t="s">
        <v>3271</v>
      </c>
      <c r="C2662" s="2">
        <v>44</v>
      </c>
      <c r="D2662" s="2" t="s">
        <v>217</v>
      </c>
      <c r="E2662" s="2" t="s">
        <v>27</v>
      </c>
      <c r="F2662" s="2" t="s">
        <v>369</v>
      </c>
      <c r="G2662" s="5">
        <v>44419</v>
      </c>
      <c r="H2662" s="2">
        <v>2.4700000000000002</v>
      </c>
      <c r="I2662" s="2">
        <f t="shared" ca="1" si="164"/>
        <v>1</v>
      </c>
      <c r="J2662" s="2" t="str">
        <f t="shared" ca="1" si="165"/>
        <v>1-3</v>
      </c>
      <c r="K2662" s="5">
        <v>44888</v>
      </c>
      <c r="L2662" s="2" t="s">
        <v>48</v>
      </c>
      <c r="M2662" s="2" t="s">
        <v>30</v>
      </c>
      <c r="N2662" s="2">
        <v>2</v>
      </c>
      <c r="O2662" s="2" t="str" cm="1">
        <f t="array" ref="O2662">_xlfn.IFS(HRData[[#This Row],[Performance Rating]]=1,"Very Dissatisfied",HRData[[#This Row],[Performance Rating]]=2,"Dissatisfied",HRData[[#This Row],[Performance Rating]]=3,"Neutral",HRData[[#This Row],[Performance Rating]]=4,"Satisfied",HRData[[#This Row],[Performance Rating]]=5,"Very Satisfied")</f>
        <v>Dissatisfied</v>
      </c>
      <c r="P2662" s="7">
        <v>43410</v>
      </c>
      <c r="Q2662" s="7">
        <v>4095</v>
      </c>
      <c r="R2662" s="2">
        <v>18</v>
      </c>
      <c r="S2662" s="2">
        <v>6</v>
      </c>
      <c r="T2662" s="2">
        <v>5</v>
      </c>
      <c r="U2662" s="2">
        <v>3</v>
      </c>
      <c r="V2662" s="2" t="str" cm="1">
        <f t="array" ref="V2662">_xlfn.IFS(HRData[[#This Row],[Job Satisfaction Level]]=1,"Very Dissatisfied",HRData[[#This Row],[Job Satisfaction Level]]=2,"Dissatisfied",HRData[[#This Row],[Job Satisfaction Level]]=3,"Neutral",HRData[[#This Row],[Job Satisfaction Level]]=4,"Satisfied",HRData[[#This Row],[Job Satisfaction Level]]=5,"Very Satisfied")</f>
        <v>Neutral</v>
      </c>
      <c r="W2662" s="2" t="s">
        <v>40</v>
      </c>
      <c r="X2662" s="2" t="str">
        <f t="shared" si="166"/>
        <v>40-49</v>
      </c>
      <c r="Y2662" s="2" t="str">
        <f t="shared" si="167"/>
        <v>40-49</v>
      </c>
    </row>
    <row r="2663" spans="1:25" x14ac:dyDescent="0.25">
      <c r="A2663" s="2">
        <v>6669</v>
      </c>
      <c r="B2663" s="2" t="s">
        <v>3272</v>
      </c>
      <c r="C2663" s="2">
        <v>60</v>
      </c>
      <c r="D2663" s="2" t="s">
        <v>33</v>
      </c>
      <c r="E2663" s="2" t="s">
        <v>37</v>
      </c>
      <c r="F2663" s="2" t="s">
        <v>458</v>
      </c>
      <c r="G2663" s="5">
        <v>45158</v>
      </c>
      <c r="H2663" s="2">
        <v>0.44</v>
      </c>
      <c r="I2663" s="2">
        <f t="shared" ca="1" si="164"/>
        <v>0</v>
      </c>
      <c r="J2663" s="2" t="str">
        <f t="shared" ca="1" si="165"/>
        <v>New</v>
      </c>
      <c r="K2663" s="5"/>
      <c r="L2663" s="2" t="s">
        <v>44</v>
      </c>
      <c r="M2663" s="2" t="s">
        <v>39</v>
      </c>
      <c r="N2663" s="2">
        <v>5</v>
      </c>
      <c r="O2663" s="2" t="str" cm="1">
        <f t="array" ref="O2663">_xlfn.IFS(HRData[[#This Row],[Performance Rating]]=1,"Very Dissatisfied",HRData[[#This Row],[Performance Rating]]=2,"Dissatisfied",HRData[[#This Row],[Performance Rating]]=3,"Neutral",HRData[[#This Row],[Performance Rating]]=4,"Satisfied",HRData[[#This Row],[Performance Rating]]=5,"Very Satisfied")</f>
        <v>Very Satisfied</v>
      </c>
      <c r="P2663" s="7">
        <v>129953</v>
      </c>
      <c r="Q2663" s="7">
        <v>6896</v>
      </c>
      <c r="R2663" s="2">
        <v>6</v>
      </c>
      <c r="S2663" s="2">
        <v>7</v>
      </c>
      <c r="T2663" s="2">
        <v>6</v>
      </c>
      <c r="U2663" s="2">
        <v>3</v>
      </c>
      <c r="V2663" s="2" t="str" cm="1">
        <f t="array" ref="V2663">_xlfn.IFS(HRData[[#This Row],[Job Satisfaction Level]]=1,"Very Dissatisfied",HRData[[#This Row],[Job Satisfaction Level]]=2,"Dissatisfied",HRData[[#This Row],[Job Satisfaction Level]]=3,"Neutral",HRData[[#This Row],[Job Satisfaction Level]]=4,"Satisfied",HRData[[#This Row],[Job Satisfaction Level]]=5,"Very Satisfied")</f>
        <v>Neutral</v>
      </c>
      <c r="W2663" s="2" t="s">
        <v>31</v>
      </c>
      <c r="X2663" s="2" t="str">
        <f t="shared" si="166"/>
        <v>60-69</v>
      </c>
      <c r="Y2663" s="2" t="str">
        <f t="shared" si="167"/>
        <v>60-69</v>
      </c>
    </row>
    <row r="2664" spans="1:25" x14ac:dyDescent="0.25">
      <c r="A2664" s="2">
        <v>4413</v>
      </c>
      <c r="B2664" s="2" t="s">
        <v>3273</v>
      </c>
      <c r="C2664" s="2">
        <v>27</v>
      </c>
      <c r="D2664" s="2" t="s">
        <v>217</v>
      </c>
      <c r="E2664" s="2" t="s">
        <v>27</v>
      </c>
      <c r="F2664" s="2" t="s">
        <v>1575</v>
      </c>
      <c r="G2664" s="5">
        <v>44741</v>
      </c>
      <c r="H2664" s="2">
        <v>1.58</v>
      </c>
      <c r="I2664" s="2">
        <f t="shared" ca="1" si="164"/>
        <v>1</v>
      </c>
      <c r="J2664" s="2" t="str">
        <f t="shared" ca="1" si="165"/>
        <v>1-3</v>
      </c>
      <c r="K2664" s="5"/>
      <c r="L2664" s="2" t="s">
        <v>56</v>
      </c>
      <c r="M2664" s="2" t="s">
        <v>39</v>
      </c>
      <c r="N2664" s="2">
        <v>3</v>
      </c>
      <c r="O2664" s="2" t="str" cm="1">
        <f t="array" ref="O2664">_xlfn.IFS(HRData[[#This Row],[Performance Rating]]=1,"Very Dissatisfied",HRData[[#This Row],[Performance Rating]]=2,"Dissatisfied",HRData[[#This Row],[Performance Rating]]=3,"Neutral",HRData[[#This Row],[Performance Rating]]=4,"Satisfied",HRData[[#This Row],[Performance Rating]]=5,"Very Satisfied")</f>
        <v>Neutral</v>
      </c>
      <c r="P2664" s="7">
        <v>50620</v>
      </c>
      <c r="Q2664" s="7">
        <v>6373</v>
      </c>
      <c r="R2664" s="2">
        <v>16</v>
      </c>
      <c r="S2664" s="2">
        <v>10</v>
      </c>
      <c r="T2664" s="2">
        <v>0</v>
      </c>
      <c r="U2664" s="2">
        <v>2</v>
      </c>
      <c r="V2664" s="2" t="str" cm="1">
        <f t="array" ref="V2664">_xlfn.IFS(HRData[[#This Row],[Job Satisfaction Level]]=1,"Very Dissatisfied",HRData[[#This Row],[Job Satisfaction Level]]=2,"Dissatisfied",HRData[[#This Row],[Job Satisfaction Level]]=3,"Neutral",HRData[[#This Row],[Job Satisfaction Level]]=4,"Satisfied",HRData[[#This Row],[Job Satisfaction Level]]=5,"Very Satisfied")</f>
        <v>Dissatisfied</v>
      </c>
      <c r="W2664" s="2" t="s">
        <v>40</v>
      </c>
      <c r="X2664" s="2" t="str">
        <f t="shared" si="166"/>
        <v>20-29</v>
      </c>
      <c r="Y2664" s="2" t="str">
        <f t="shared" si="167"/>
        <v>20-29</v>
      </c>
    </row>
    <row r="2665" spans="1:25" x14ac:dyDescent="0.25">
      <c r="A2665" s="2">
        <v>3177</v>
      </c>
      <c r="B2665" s="2" t="s">
        <v>3274</v>
      </c>
      <c r="C2665" s="2">
        <v>54</v>
      </c>
      <c r="D2665" s="2" t="s">
        <v>217</v>
      </c>
      <c r="E2665" s="2" t="s">
        <v>37</v>
      </c>
      <c r="F2665" s="2" t="s">
        <v>870</v>
      </c>
      <c r="G2665" s="5">
        <v>42043</v>
      </c>
      <c r="H2665" s="2">
        <v>8.98</v>
      </c>
      <c r="I2665" s="2">
        <f t="shared" ca="1" si="164"/>
        <v>9</v>
      </c>
      <c r="J2665" s="2" t="str">
        <f t="shared" ca="1" si="165"/>
        <v>5-10</v>
      </c>
      <c r="K2665" s="5"/>
      <c r="L2665" s="2" t="s">
        <v>29</v>
      </c>
      <c r="M2665" s="2" t="s">
        <v>39</v>
      </c>
      <c r="N2665" s="2">
        <v>1</v>
      </c>
      <c r="O2665" s="2" t="str" cm="1">
        <f t="array" ref="O2665">_xlfn.IFS(HRData[[#This Row],[Performance Rating]]=1,"Very Dissatisfied",HRData[[#This Row],[Performance Rating]]=2,"Dissatisfied",HRData[[#This Row],[Performance Rating]]=3,"Neutral",HRData[[#This Row],[Performance Rating]]=4,"Satisfied",HRData[[#This Row],[Performance Rating]]=5,"Very Satisfied")</f>
        <v>Very Dissatisfied</v>
      </c>
      <c r="P2665" s="7">
        <v>75125</v>
      </c>
      <c r="Q2665" s="7">
        <v>8069</v>
      </c>
      <c r="R2665" s="2">
        <v>12</v>
      </c>
      <c r="S2665" s="2">
        <v>2</v>
      </c>
      <c r="T2665" s="2">
        <v>4</v>
      </c>
      <c r="U2665" s="2">
        <v>1</v>
      </c>
      <c r="V2665" s="2" t="str" cm="1">
        <f t="array" ref="V26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65" s="2" t="s">
        <v>40</v>
      </c>
      <c r="X2665" s="2" t="str">
        <f t="shared" si="166"/>
        <v>50-59</v>
      </c>
      <c r="Y2665" s="2" t="str">
        <f t="shared" si="167"/>
        <v>50-59</v>
      </c>
    </row>
    <row r="2666" spans="1:25" x14ac:dyDescent="0.25">
      <c r="A2666" s="2">
        <v>4351</v>
      </c>
      <c r="B2666" s="2" t="s">
        <v>3275</v>
      </c>
      <c r="C2666" s="2">
        <v>40</v>
      </c>
      <c r="D2666" s="2" t="s">
        <v>33</v>
      </c>
      <c r="E2666" s="2" t="s">
        <v>27</v>
      </c>
      <c r="F2666" s="2" t="s">
        <v>86</v>
      </c>
      <c r="G2666" s="5">
        <v>45042</v>
      </c>
      <c r="H2666" s="2">
        <v>0.76</v>
      </c>
      <c r="I2666" s="2">
        <f t="shared" ca="1" si="164"/>
        <v>1</v>
      </c>
      <c r="J2666" s="2" t="str">
        <f t="shared" ca="1" si="165"/>
        <v>1-3</v>
      </c>
      <c r="K2666" s="5"/>
      <c r="L2666" s="2" t="s">
        <v>48</v>
      </c>
      <c r="M2666" s="2" t="s">
        <v>39</v>
      </c>
      <c r="N2666" s="2">
        <v>2</v>
      </c>
      <c r="O2666" s="2" t="str" cm="1">
        <f t="array" ref="O2666">_xlfn.IFS(HRData[[#This Row],[Performance Rating]]=1,"Very Dissatisfied",HRData[[#This Row],[Performance Rating]]=2,"Dissatisfied",HRData[[#This Row],[Performance Rating]]=3,"Neutral",HRData[[#This Row],[Performance Rating]]=4,"Satisfied",HRData[[#This Row],[Performance Rating]]=5,"Very Satisfied")</f>
        <v>Dissatisfied</v>
      </c>
      <c r="P2666" s="7">
        <v>135511</v>
      </c>
      <c r="Q2666" s="7">
        <v>730</v>
      </c>
      <c r="R2666" s="2">
        <v>11</v>
      </c>
      <c r="S2666" s="2">
        <v>5</v>
      </c>
      <c r="T2666" s="2">
        <v>8</v>
      </c>
      <c r="U2666" s="2">
        <v>5</v>
      </c>
      <c r="V2666" s="2" t="str" cm="1">
        <f t="array" ref="V2666">_xlfn.IFS(HRData[[#This Row],[Job Satisfaction Level]]=1,"Very Dissatisfied",HRData[[#This Row],[Job Satisfaction Level]]=2,"Dissatisfied",HRData[[#This Row],[Job Satisfaction Level]]=3,"Neutral",HRData[[#This Row],[Job Satisfaction Level]]=4,"Satisfied",HRData[[#This Row],[Job Satisfaction Level]]=5,"Very Satisfied")</f>
        <v>Very Satisfied</v>
      </c>
      <c r="W2666" s="2" t="s">
        <v>45</v>
      </c>
      <c r="X2666" s="2" t="str">
        <f t="shared" si="166"/>
        <v>40-49</v>
      </c>
      <c r="Y2666" s="2" t="str">
        <f t="shared" si="167"/>
        <v>40-49</v>
      </c>
    </row>
    <row r="2667" spans="1:25" x14ac:dyDescent="0.25">
      <c r="A2667" s="2">
        <v>8442</v>
      </c>
      <c r="B2667" s="2" t="s">
        <v>3276</v>
      </c>
      <c r="C2667" s="2">
        <v>64</v>
      </c>
      <c r="D2667" s="2" t="s">
        <v>33</v>
      </c>
      <c r="E2667" s="2" t="s">
        <v>37</v>
      </c>
      <c r="F2667" s="2" t="s">
        <v>1807</v>
      </c>
      <c r="G2667" s="5">
        <v>43933</v>
      </c>
      <c r="H2667" s="2">
        <v>3.8</v>
      </c>
      <c r="I2667" s="2">
        <f t="shared" ca="1" si="164"/>
        <v>3</v>
      </c>
      <c r="J2667" s="2" t="str">
        <f t="shared" ca="1" si="165"/>
        <v>3-5</v>
      </c>
      <c r="K2667" s="5">
        <v>45276</v>
      </c>
      <c r="L2667" s="2" t="s">
        <v>29</v>
      </c>
      <c r="M2667" s="2" t="s">
        <v>30</v>
      </c>
      <c r="N2667" s="2">
        <v>4</v>
      </c>
      <c r="O2667" s="2" t="str" cm="1">
        <f t="array" ref="O2667">_xlfn.IFS(HRData[[#This Row],[Performance Rating]]=1,"Very Dissatisfied",HRData[[#This Row],[Performance Rating]]=2,"Dissatisfied",HRData[[#This Row],[Performance Rating]]=3,"Neutral",HRData[[#This Row],[Performance Rating]]=4,"Satisfied",HRData[[#This Row],[Performance Rating]]=5,"Very Satisfied")</f>
        <v>Satisfied</v>
      </c>
      <c r="P2667" s="7">
        <v>128195</v>
      </c>
      <c r="Q2667" s="7">
        <v>8658</v>
      </c>
      <c r="R2667" s="2">
        <v>18</v>
      </c>
      <c r="S2667" s="2">
        <v>5</v>
      </c>
      <c r="T2667" s="2">
        <v>7</v>
      </c>
      <c r="U2667" s="2">
        <v>3</v>
      </c>
      <c r="V2667" s="2" t="str" cm="1">
        <f t="array" ref="V2667">_xlfn.IFS(HRData[[#This Row],[Job Satisfaction Level]]=1,"Very Dissatisfied",HRData[[#This Row],[Job Satisfaction Level]]=2,"Dissatisfied",HRData[[#This Row],[Job Satisfaction Level]]=3,"Neutral",HRData[[#This Row],[Job Satisfaction Level]]=4,"Satisfied",HRData[[#This Row],[Job Satisfaction Level]]=5,"Very Satisfied")</f>
        <v>Neutral</v>
      </c>
      <c r="W2667" s="2" t="s">
        <v>40</v>
      </c>
      <c r="X2667" s="2" t="str">
        <f t="shared" si="166"/>
        <v>60-69</v>
      </c>
      <c r="Y2667" s="2" t="str">
        <f t="shared" si="167"/>
        <v>60-69</v>
      </c>
    </row>
    <row r="2668" spans="1:25" x14ac:dyDescent="0.25">
      <c r="A2668" s="2">
        <v>2530</v>
      </c>
      <c r="B2668" s="2" t="s">
        <v>3277</v>
      </c>
      <c r="C2668" s="2">
        <v>51</v>
      </c>
      <c r="D2668" s="2" t="s">
        <v>26</v>
      </c>
      <c r="E2668" s="2" t="s">
        <v>27</v>
      </c>
      <c r="F2668" s="2" t="s">
        <v>188</v>
      </c>
      <c r="G2668" s="5">
        <v>45230</v>
      </c>
      <c r="H2668" s="2">
        <v>0.24</v>
      </c>
      <c r="I2668" s="2">
        <f t="shared" ca="1" si="164"/>
        <v>0</v>
      </c>
      <c r="J2668" s="2" t="str">
        <f t="shared" ca="1" si="165"/>
        <v>New</v>
      </c>
      <c r="K2668" s="5">
        <v>45285</v>
      </c>
      <c r="L2668" s="2" t="s">
        <v>29</v>
      </c>
      <c r="M2668" s="2" t="s">
        <v>30</v>
      </c>
      <c r="N2668" s="2">
        <v>5</v>
      </c>
      <c r="O2668" s="2" t="str" cm="1">
        <f t="array" ref="O2668">_xlfn.IFS(HRData[[#This Row],[Performance Rating]]=1,"Very Dissatisfied",HRData[[#This Row],[Performance Rating]]=2,"Dissatisfied",HRData[[#This Row],[Performance Rating]]=3,"Neutral",HRData[[#This Row],[Performance Rating]]=4,"Satisfied",HRData[[#This Row],[Performance Rating]]=5,"Very Satisfied")</f>
        <v>Very Satisfied</v>
      </c>
      <c r="P2668" s="7">
        <v>115124</v>
      </c>
      <c r="Q2668" s="7">
        <v>6024</v>
      </c>
      <c r="R2668" s="2">
        <v>3</v>
      </c>
      <c r="S2668" s="2">
        <v>8</v>
      </c>
      <c r="T2668" s="2">
        <v>4</v>
      </c>
      <c r="U2668" s="2">
        <v>1</v>
      </c>
      <c r="V2668" s="2" t="str" cm="1">
        <f t="array" ref="V26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68" s="2" t="s">
        <v>45</v>
      </c>
      <c r="X2668" s="2" t="str">
        <f t="shared" si="166"/>
        <v>50-59</v>
      </c>
      <c r="Y2668" s="2" t="str">
        <f t="shared" si="167"/>
        <v>50-59</v>
      </c>
    </row>
    <row r="2669" spans="1:25" x14ac:dyDescent="0.25">
      <c r="A2669" s="2">
        <v>4301</v>
      </c>
      <c r="B2669" s="2" t="s">
        <v>3278</v>
      </c>
      <c r="C2669" s="2">
        <v>29</v>
      </c>
      <c r="D2669" s="2" t="s">
        <v>217</v>
      </c>
      <c r="E2669" s="2" t="s">
        <v>37</v>
      </c>
      <c r="F2669" s="2" t="s">
        <v>103</v>
      </c>
      <c r="G2669" s="5">
        <v>45035</v>
      </c>
      <c r="H2669" s="2">
        <v>0.78</v>
      </c>
      <c r="I2669" s="2">
        <f t="shared" ca="1" si="164"/>
        <v>0</v>
      </c>
      <c r="J2669" s="2" t="str">
        <f t="shared" ca="1" si="165"/>
        <v>New</v>
      </c>
      <c r="K2669" s="5">
        <v>45131</v>
      </c>
      <c r="L2669" s="2" t="s">
        <v>48</v>
      </c>
      <c r="M2669" s="2" t="s">
        <v>30</v>
      </c>
      <c r="N2669" s="2">
        <v>2</v>
      </c>
      <c r="O2669" s="2" t="str" cm="1">
        <f t="array" ref="O2669">_xlfn.IFS(HRData[[#This Row],[Performance Rating]]=1,"Very Dissatisfied",HRData[[#This Row],[Performance Rating]]=2,"Dissatisfied",HRData[[#This Row],[Performance Rating]]=3,"Neutral",HRData[[#This Row],[Performance Rating]]=4,"Satisfied",HRData[[#This Row],[Performance Rating]]=5,"Very Satisfied")</f>
        <v>Dissatisfied</v>
      </c>
      <c r="P2669" s="7">
        <v>59473</v>
      </c>
      <c r="Q2669" s="7">
        <v>3215</v>
      </c>
      <c r="R2669" s="2">
        <v>20</v>
      </c>
      <c r="S2669" s="2">
        <v>8</v>
      </c>
      <c r="T2669" s="2">
        <v>5</v>
      </c>
      <c r="U2669" s="2">
        <v>2</v>
      </c>
      <c r="V2669" s="2" t="str" cm="1">
        <f t="array" ref="V2669">_xlfn.IFS(HRData[[#This Row],[Job Satisfaction Level]]=1,"Very Dissatisfied",HRData[[#This Row],[Job Satisfaction Level]]=2,"Dissatisfied",HRData[[#This Row],[Job Satisfaction Level]]=3,"Neutral",HRData[[#This Row],[Job Satisfaction Level]]=4,"Satisfied",HRData[[#This Row],[Job Satisfaction Level]]=5,"Very Satisfied")</f>
        <v>Dissatisfied</v>
      </c>
      <c r="W2669" s="2" t="s">
        <v>40</v>
      </c>
      <c r="X2669" s="2" t="str">
        <f t="shared" si="166"/>
        <v>20-29</v>
      </c>
      <c r="Y2669" s="2" t="str">
        <f t="shared" si="167"/>
        <v>20-29</v>
      </c>
    </row>
    <row r="2670" spans="1:25" x14ac:dyDescent="0.25">
      <c r="A2670" s="2">
        <v>8069</v>
      </c>
      <c r="B2670" s="2" t="s">
        <v>3279</v>
      </c>
      <c r="C2670" s="2">
        <v>36</v>
      </c>
      <c r="D2670" s="2" t="s">
        <v>26</v>
      </c>
      <c r="E2670" s="2" t="s">
        <v>27</v>
      </c>
      <c r="F2670" s="2" t="s">
        <v>1240</v>
      </c>
      <c r="G2670" s="5">
        <v>42226</v>
      </c>
      <c r="H2670" s="2">
        <v>8.4700000000000006</v>
      </c>
      <c r="I2670" s="2">
        <f t="shared" ca="1" si="164"/>
        <v>4</v>
      </c>
      <c r="J2670" s="2" t="str">
        <f t="shared" ca="1" si="165"/>
        <v>3-5</v>
      </c>
      <c r="K2670" s="5">
        <v>43786</v>
      </c>
      <c r="L2670" s="2" t="s">
        <v>48</v>
      </c>
      <c r="M2670" s="2" t="s">
        <v>30</v>
      </c>
      <c r="N2670" s="2">
        <v>3</v>
      </c>
      <c r="O2670" s="2" t="str" cm="1">
        <f t="array" ref="O2670">_xlfn.IFS(HRData[[#This Row],[Performance Rating]]=1,"Very Dissatisfied",HRData[[#This Row],[Performance Rating]]=2,"Dissatisfied",HRData[[#This Row],[Performance Rating]]=3,"Neutral",HRData[[#This Row],[Performance Rating]]=4,"Satisfied",HRData[[#This Row],[Performance Rating]]=5,"Very Satisfied")</f>
        <v>Neutral</v>
      </c>
      <c r="P2670" s="7">
        <v>120703</v>
      </c>
      <c r="Q2670" s="7">
        <v>5621</v>
      </c>
      <c r="R2670" s="2">
        <v>0</v>
      </c>
      <c r="S2670" s="2">
        <v>10</v>
      </c>
      <c r="T2670" s="2">
        <v>4</v>
      </c>
      <c r="U2670" s="2">
        <v>1</v>
      </c>
      <c r="V2670" s="2" t="str" cm="1">
        <f t="array" ref="V26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70" s="2" t="s">
        <v>40</v>
      </c>
      <c r="X2670" s="2" t="str">
        <f t="shared" si="166"/>
        <v>30-39</v>
      </c>
      <c r="Y2670" s="2" t="str">
        <f t="shared" si="167"/>
        <v>30-39</v>
      </c>
    </row>
    <row r="2671" spans="1:25" x14ac:dyDescent="0.25">
      <c r="A2671" s="2">
        <v>9924</v>
      </c>
      <c r="B2671" s="2" t="s">
        <v>3280</v>
      </c>
      <c r="C2671" s="2">
        <v>55</v>
      </c>
      <c r="D2671" s="2" t="s">
        <v>217</v>
      </c>
      <c r="E2671" s="2" t="s">
        <v>37</v>
      </c>
      <c r="F2671" s="2" t="s">
        <v>277</v>
      </c>
      <c r="G2671" s="5">
        <v>43003</v>
      </c>
      <c r="H2671" s="2">
        <v>6.35</v>
      </c>
      <c r="I2671" s="2">
        <f t="shared" ca="1" si="164"/>
        <v>6</v>
      </c>
      <c r="J2671" s="2" t="str">
        <f t="shared" ca="1" si="165"/>
        <v>5-10</v>
      </c>
      <c r="K2671" s="5"/>
      <c r="L2671" s="2" t="s">
        <v>29</v>
      </c>
      <c r="M2671" s="2" t="s">
        <v>39</v>
      </c>
      <c r="N2671" s="2">
        <v>4</v>
      </c>
      <c r="O2671" s="2" t="str" cm="1">
        <f t="array" ref="O2671">_xlfn.IFS(HRData[[#This Row],[Performance Rating]]=1,"Very Dissatisfied",HRData[[#This Row],[Performance Rating]]=2,"Dissatisfied",HRData[[#This Row],[Performance Rating]]=3,"Neutral",HRData[[#This Row],[Performance Rating]]=4,"Satisfied",HRData[[#This Row],[Performance Rating]]=5,"Very Satisfied")</f>
        <v>Satisfied</v>
      </c>
      <c r="P2671" s="7">
        <v>57681</v>
      </c>
      <c r="Q2671" s="7">
        <v>637</v>
      </c>
      <c r="R2671" s="2">
        <v>0</v>
      </c>
      <c r="S2671" s="2">
        <v>8</v>
      </c>
      <c r="T2671" s="2">
        <v>9</v>
      </c>
      <c r="U2671" s="2">
        <v>1</v>
      </c>
      <c r="V2671" s="2" t="str" cm="1">
        <f t="array" ref="V26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71" s="2" t="s">
        <v>45</v>
      </c>
      <c r="X2671" s="2" t="str">
        <f t="shared" si="166"/>
        <v>50-59</v>
      </c>
      <c r="Y2671" s="2" t="str">
        <f t="shared" si="167"/>
        <v>50-59</v>
      </c>
    </row>
    <row r="2672" spans="1:25" x14ac:dyDescent="0.25">
      <c r="A2672" s="2">
        <v>4994</v>
      </c>
      <c r="B2672" s="2" t="s">
        <v>3281</v>
      </c>
      <c r="C2672" s="2">
        <v>54</v>
      </c>
      <c r="D2672" s="2" t="s">
        <v>26</v>
      </c>
      <c r="E2672" s="2" t="s">
        <v>27</v>
      </c>
      <c r="F2672" s="2" t="s">
        <v>1619</v>
      </c>
      <c r="G2672" s="5">
        <v>42474</v>
      </c>
      <c r="H2672" s="2">
        <v>7.79</v>
      </c>
      <c r="I2672" s="2">
        <f t="shared" ca="1" si="164"/>
        <v>7</v>
      </c>
      <c r="J2672" s="2" t="str">
        <f t="shared" ca="1" si="165"/>
        <v>5-10</v>
      </c>
      <c r="K2672" s="5">
        <v>45128</v>
      </c>
      <c r="L2672" s="2" t="s">
        <v>56</v>
      </c>
      <c r="M2672" s="2" t="s">
        <v>30</v>
      </c>
      <c r="N2672" s="2">
        <v>4</v>
      </c>
      <c r="O2672" s="2" t="str" cm="1">
        <f t="array" ref="O2672">_xlfn.IFS(HRData[[#This Row],[Performance Rating]]=1,"Very Dissatisfied",HRData[[#This Row],[Performance Rating]]=2,"Dissatisfied",HRData[[#This Row],[Performance Rating]]=3,"Neutral",HRData[[#This Row],[Performance Rating]]=4,"Satisfied",HRData[[#This Row],[Performance Rating]]=5,"Very Satisfied")</f>
        <v>Satisfied</v>
      </c>
      <c r="P2672" s="7">
        <v>35559</v>
      </c>
      <c r="Q2672" s="7">
        <v>1172</v>
      </c>
      <c r="R2672" s="2">
        <v>6</v>
      </c>
      <c r="S2672" s="2">
        <v>9</v>
      </c>
      <c r="T2672" s="2">
        <v>9</v>
      </c>
      <c r="U2672" s="2">
        <v>2</v>
      </c>
      <c r="V2672" s="2" t="str" cm="1">
        <f t="array" ref="V2672">_xlfn.IFS(HRData[[#This Row],[Job Satisfaction Level]]=1,"Very Dissatisfied",HRData[[#This Row],[Job Satisfaction Level]]=2,"Dissatisfied",HRData[[#This Row],[Job Satisfaction Level]]=3,"Neutral",HRData[[#This Row],[Job Satisfaction Level]]=4,"Satisfied",HRData[[#This Row],[Job Satisfaction Level]]=5,"Very Satisfied")</f>
        <v>Dissatisfied</v>
      </c>
      <c r="W2672" s="2" t="s">
        <v>31</v>
      </c>
      <c r="X2672" s="2" t="str">
        <f t="shared" si="166"/>
        <v>50-59</v>
      </c>
      <c r="Y2672" s="2" t="str">
        <f t="shared" si="167"/>
        <v>50-59</v>
      </c>
    </row>
    <row r="2673" spans="1:25" x14ac:dyDescent="0.25">
      <c r="A2673" s="2">
        <v>6972</v>
      </c>
      <c r="B2673" s="2" t="s">
        <v>3282</v>
      </c>
      <c r="C2673" s="2">
        <v>48</v>
      </c>
      <c r="D2673" s="2" t="s">
        <v>26</v>
      </c>
      <c r="E2673" s="2" t="s">
        <v>37</v>
      </c>
      <c r="F2673" s="2" t="s">
        <v>967</v>
      </c>
      <c r="G2673" s="5">
        <v>41850</v>
      </c>
      <c r="H2673" s="2">
        <v>9.5</v>
      </c>
      <c r="I2673" s="2">
        <f t="shared" ca="1" si="164"/>
        <v>6</v>
      </c>
      <c r="J2673" s="2" t="str">
        <f t="shared" ca="1" si="165"/>
        <v>5-10</v>
      </c>
      <c r="K2673" s="5">
        <v>44112</v>
      </c>
      <c r="L2673" s="2" t="s">
        <v>29</v>
      </c>
      <c r="M2673" s="2" t="s">
        <v>30</v>
      </c>
      <c r="N2673" s="2">
        <v>1</v>
      </c>
      <c r="O2673" s="2" t="str" cm="1">
        <f t="array" ref="O2673">_xlfn.IFS(HRData[[#This Row],[Performance Rating]]=1,"Very Dissatisfied",HRData[[#This Row],[Performance Rating]]=2,"Dissatisfied",HRData[[#This Row],[Performance Rating]]=3,"Neutral",HRData[[#This Row],[Performance Rating]]=4,"Satisfied",HRData[[#This Row],[Performance Rating]]=5,"Very Satisfied")</f>
        <v>Very Dissatisfied</v>
      </c>
      <c r="P2673" s="7">
        <v>92342</v>
      </c>
      <c r="Q2673" s="7">
        <v>6137</v>
      </c>
      <c r="R2673" s="2">
        <v>6</v>
      </c>
      <c r="S2673" s="2">
        <v>5</v>
      </c>
      <c r="T2673" s="2">
        <v>3</v>
      </c>
      <c r="U2673" s="2">
        <v>4</v>
      </c>
      <c r="V2673" s="2" t="str" cm="1">
        <f t="array" ref="V2673">_xlfn.IFS(HRData[[#This Row],[Job Satisfaction Level]]=1,"Very Dissatisfied",HRData[[#This Row],[Job Satisfaction Level]]=2,"Dissatisfied",HRData[[#This Row],[Job Satisfaction Level]]=3,"Neutral",HRData[[#This Row],[Job Satisfaction Level]]=4,"Satisfied",HRData[[#This Row],[Job Satisfaction Level]]=5,"Very Satisfied")</f>
        <v>Satisfied</v>
      </c>
      <c r="W2673" s="2" t="s">
        <v>31</v>
      </c>
      <c r="X2673" s="2" t="str">
        <f t="shared" si="166"/>
        <v>40-49</v>
      </c>
      <c r="Y2673" s="2" t="str">
        <f t="shared" si="167"/>
        <v>40-49</v>
      </c>
    </row>
    <row r="2674" spans="1:25" x14ac:dyDescent="0.25">
      <c r="A2674" s="2">
        <v>9755</v>
      </c>
      <c r="B2674" s="2" t="s">
        <v>3283</v>
      </c>
      <c r="C2674" s="2">
        <v>23</v>
      </c>
      <c r="D2674" s="2" t="s">
        <v>26</v>
      </c>
      <c r="E2674" s="2" t="s">
        <v>27</v>
      </c>
      <c r="F2674" s="2" t="s">
        <v>300</v>
      </c>
      <c r="G2674" s="5">
        <v>43780</v>
      </c>
      <c r="H2674" s="2">
        <v>4.22</v>
      </c>
      <c r="I2674" s="2">
        <f t="shared" ca="1" si="164"/>
        <v>2</v>
      </c>
      <c r="J2674" s="2" t="str">
        <f t="shared" ca="1" si="165"/>
        <v>1-3</v>
      </c>
      <c r="K2674" s="5">
        <v>44845</v>
      </c>
      <c r="L2674" s="2" t="s">
        <v>44</v>
      </c>
      <c r="M2674" s="2" t="s">
        <v>30</v>
      </c>
      <c r="N2674" s="2">
        <v>3</v>
      </c>
      <c r="O2674" s="2" t="str" cm="1">
        <f t="array" ref="O2674">_xlfn.IFS(HRData[[#This Row],[Performance Rating]]=1,"Very Dissatisfied",HRData[[#This Row],[Performance Rating]]=2,"Dissatisfied",HRData[[#This Row],[Performance Rating]]=3,"Neutral",HRData[[#This Row],[Performance Rating]]=4,"Satisfied",HRData[[#This Row],[Performance Rating]]=5,"Very Satisfied")</f>
        <v>Neutral</v>
      </c>
      <c r="P2674" s="7">
        <v>143579</v>
      </c>
      <c r="Q2674" s="7">
        <v>3064</v>
      </c>
      <c r="R2674" s="2">
        <v>2</v>
      </c>
      <c r="S2674" s="2">
        <v>10</v>
      </c>
      <c r="T2674" s="2">
        <v>5</v>
      </c>
      <c r="U2674" s="2">
        <v>5</v>
      </c>
      <c r="V2674" s="2" t="str" cm="1">
        <f t="array" ref="V2674">_xlfn.IFS(HRData[[#This Row],[Job Satisfaction Level]]=1,"Very Dissatisfied",HRData[[#This Row],[Job Satisfaction Level]]=2,"Dissatisfied",HRData[[#This Row],[Job Satisfaction Level]]=3,"Neutral",HRData[[#This Row],[Job Satisfaction Level]]=4,"Satisfied",HRData[[#This Row],[Job Satisfaction Level]]=5,"Very Satisfied")</f>
        <v>Very Satisfied</v>
      </c>
      <c r="W2674" s="2" t="s">
        <v>40</v>
      </c>
      <c r="X2674" s="2" t="str">
        <f t="shared" si="166"/>
        <v>20-29</v>
      </c>
      <c r="Y2674" s="2" t="str">
        <f t="shared" si="167"/>
        <v>20-29</v>
      </c>
    </row>
    <row r="2675" spans="1:25" x14ac:dyDescent="0.25">
      <c r="A2675" s="2">
        <v>6250</v>
      </c>
      <c r="B2675" s="2" t="s">
        <v>3284</v>
      </c>
      <c r="C2675" s="2">
        <v>26</v>
      </c>
      <c r="D2675" s="2" t="s">
        <v>33</v>
      </c>
      <c r="E2675" s="2" t="s">
        <v>37</v>
      </c>
      <c r="F2675" s="2" t="s">
        <v>696</v>
      </c>
      <c r="G2675" s="5">
        <v>45272</v>
      </c>
      <c r="H2675" s="2">
        <v>0.13</v>
      </c>
      <c r="I2675" s="2">
        <f t="shared" ca="1" si="164"/>
        <v>0</v>
      </c>
      <c r="J2675" s="2" t="str">
        <f t="shared" ca="1" si="165"/>
        <v>New</v>
      </c>
      <c r="K2675" s="5">
        <v>45317</v>
      </c>
      <c r="L2675" s="2" t="s">
        <v>29</v>
      </c>
      <c r="M2675" s="2" t="s">
        <v>30</v>
      </c>
      <c r="N2675" s="2">
        <v>5</v>
      </c>
      <c r="O2675" s="2" t="str" cm="1">
        <f t="array" ref="O2675">_xlfn.IFS(HRData[[#This Row],[Performance Rating]]=1,"Very Dissatisfied",HRData[[#This Row],[Performance Rating]]=2,"Dissatisfied",HRData[[#This Row],[Performance Rating]]=3,"Neutral",HRData[[#This Row],[Performance Rating]]=4,"Satisfied",HRData[[#This Row],[Performance Rating]]=5,"Very Satisfied")</f>
        <v>Very Satisfied</v>
      </c>
      <c r="P2675" s="7">
        <v>98071</v>
      </c>
      <c r="Q2675" s="7">
        <v>2153</v>
      </c>
      <c r="R2675" s="2">
        <v>6</v>
      </c>
      <c r="S2675" s="2">
        <v>8</v>
      </c>
      <c r="T2675" s="2">
        <v>5</v>
      </c>
      <c r="U2675" s="2">
        <v>1</v>
      </c>
      <c r="V2675" s="2" t="str" cm="1">
        <f t="array" ref="V26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75" s="2" t="s">
        <v>31</v>
      </c>
      <c r="X2675" s="2" t="str">
        <f t="shared" si="166"/>
        <v>20-29</v>
      </c>
      <c r="Y2675" s="2" t="str">
        <f t="shared" si="167"/>
        <v>20-29</v>
      </c>
    </row>
    <row r="2676" spans="1:25" x14ac:dyDescent="0.25">
      <c r="A2676" s="2">
        <v>2472</v>
      </c>
      <c r="B2676" s="2" t="s">
        <v>3285</v>
      </c>
      <c r="C2676" s="2">
        <v>63</v>
      </c>
      <c r="D2676" s="2" t="s">
        <v>33</v>
      </c>
      <c r="E2676" s="2" t="s">
        <v>27</v>
      </c>
      <c r="F2676" s="2" t="s">
        <v>665</v>
      </c>
      <c r="G2676" s="5">
        <v>43434</v>
      </c>
      <c r="H2676" s="2">
        <v>5.16</v>
      </c>
      <c r="I2676" s="2">
        <f t="shared" ca="1" si="164"/>
        <v>5</v>
      </c>
      <c r="J2676" s="2" t="str">
        <f t="shared" ca="1" si="165"/>
        <v>5-10</v>
      </c>
      <c r="K2676" s="5"/>
      <c r="L2676" s="2" t="s">
        <v>29</v>
      </c>
      <c r="M2676" s="2" t="s">
        <v>39</v>
      </c>
      <c r="N2676" s="2">
        <v>4</v>
      </c>
      <c r="O2676" s="2" t="str" cm="1">
        <f t="array" ref="O2676">_xlfn.IFS(HRData[[#This Row],[Performance Rating]]=1,"Very Dissatisfied",HRData[[#This Row],[Performance Rating]]=2,"Dissatisfied",HRData[[#This Row],[Performance Rating]]=3,"Neutral",HRData[[#This Row],[Performance Rating]]=4,"Satisfied",HRData[[#This Row],[Performance Rating]]=5,"Very Satisfied")</f>
        <v>Satisfied</v>
      </c>
      <c r="P2676" s="7">
        <v>55281</v>
      </c>
      <c r="Q2676" s="7">
        <v>6830</v>
      </c>
      <c r="R2676" s="2">
        <v>1</v>
      </c>
      <c r="S2676" s="2">
        <v>0</v>
      </c>
      <c r="T2676" s="2">
        <v>9</v>
      </c>
      <c r="U2676" s="2">
        <v>2</v>
      </c>
      <c r="V2676" s="2" t="str" cm="1">
        <f t="array" ref="V2676">_xlfn.IFS(HRData[[#This Row],[Job Satisfaction Level]]=1,"Very Dissatisfied",HRData[[#This Row],[Job Satisfaction Level]]=2,"Dissatisfied",HRData[[#This Row],[Job Satisfaction Level]]=3,"Neutral",HRData[[#This Row],[Job Satisfaction Level]]=4,"Satisfied",HRData[[#This Row],[Job Satisfaction Level]]=5,"Very Satisfied")</f>
        <v>Dissatisfied</v>
      </c>
      <c r="W2676" s="2" t="s">
        <v>31</v>
      </c>
      <c r="X2676" s="2" t="str">
        <f t="shared" si="166"/>
        <v>60-69</v>
      </c>
      <c r="Y2676" s="2" t="str">
        <f t="shared" si="167"/>
        <v>60-69</v>
      </c>
    </row>
    <row r="2677" spans="1:25" x14ac:dyDescent="0.25">
      <c r="A2677" s="2">
        <v>7565</v>
      </c>
      <c r="B2677" s="2" t="s">
        <v>3286</v>
      </c>
      <c r="C2677" s="2">
        <v>43</v>
      </c>
      <c r="D2677" s="2" t="s">
        <v>26</v>
      </c>
      <c r="E2677" s="2" t="s">
        <v>37</v>
      </c>
      <c r="F2677" s="2" t="s">
        <v>194</v>
      </c>
      <c r="G2677" s="5">
        <v>44175</v>
      </c>
      <c r="H2677" s="2">
        <v>3.13</v>
      </c>
      <c r="I2677" s="2">
        <f t="shared" ca="1" si="164"/>
        <v>3</v>
      </c>
      <c r="J2677" s="2" t="str">
        <f t="shared" ca="1" si="165"/>
        <v>3-5</v>
      </c>
      <c r="K2677" s="5"/>
      <c r="L2677" s="2" t="s">
        <v>29</v>
      </c>
      <c r="M2677" s="2" t="s">
        <v>39</v>
      </c>
      <c r="N2677" s="2">
        <v>2</v>
      </c>
      <c r="O2677" s="2" t="str" cm="1">
        <f t="array" ref="O2677">_xlfn.IFS(HRData[[#This Row],[Performance Rating]]=1,"Very Dissatisfied",HRData[[#This Row],[Performance Rating]]=2,"Dissatisfied",HRData[[#This Row],[Performance Rating]]=3,"Neutral",HRData[[#This Row],[Performance Rating]]=4,"Satisfied",HRData[[#This Row],[Performance Rating]]=5,"Very Satisfied")</f>
        <v>Dissatisfied</v>
      </c>
      <c r="P2677" s="7">
        <v>119757</v>
      </c>
      <c r="Q2677" s="7">
        <v>143</v>
      </c>
      <c r="R2677" s="2">
        <v>5</v>
      </c>
      <c r="S2677" s="2">
        <v>9</v>
      </c>
      <c r="T2677" s="2">
        <v>2</v>
      </c>
      <c r="U2677" s="2">
        <v>2</v>
      </c>
      <c r="V2677" s="2" t="str" cm="1">
        <f t="array" ref="V2677">_xlfn.IFS(HRData[[#This Row],[Job Satisfaction Level]]=1,"Very Dissatisfied",HRData[[#This Row],[Job Satisfaction Level]]=2,"Dissatisfied",HRData[[#This Row],[Job Satisfaction Level]]=3,"Neutral",HRData[[#This Row],[Job Satisfaction Level]]=4,"Satisfied",HRData[[#This Row],[Job Satisfaction Level]]=5,"Very Satisfied")</f>
        <v>Dissatisfied</v>
      </c>
      <c r="W2677" s="2" t="s">
        <v>45</v>
      </c>
      <c r="X2677" s="2" t="str">
        <f t="shared" si="166"/>
        <v>40-49</v>
      </c>
      <c r="Y2677" s="2" t="str">
        <f t="shared" si="167"/>
        <v>40-49</v>
      </c>
    </row>
    <row r="2678" spans="1:25" x14ac:dyDescent="0.25">
      <c r="A2678" s="2">
        <v>5818</v>
      </c>
      <c r="B2678" s="2" t="s">
        <v>3287</v>
      </c>
      <c r="C2678" s="2">
        <v>45</v>
      </c>
      <c r="D2678" s="2" t="s">
        <v>33</v>
      </c>
      <c r="E2678" s="2" t="s">
        <v>27</v>
      </c>
      <c r="F2678" s="2" t="s">
        <v>735</v>
      </c>
      <c r="G2678" s="5">
        <v>42341</v>
      </c>
      <c r="H2678" s="2">
        <v>8.16</v>
      </c>
      <c r="I2678" s="2">
        <f t="shared" ca="1" si="164"/>
        <v>5</v>
      </c>
      <c r="J2678" s="2" t="str">
        <f t="shared" ca="1" si="165"/>
        <v>5-10</v>
      </c>
      <c r="K2678" s="5">
        <v>44414</v>
      </c>
      <c r="L2678" s="2" t="s">
        <v>56</v>
      </c>
      <c r="M2678" s="2" t="s">
        <v>30</v>
      </c>
      <c r="N2678" s="2">
        <v>2</v>
      </c>
      <c r="O2678" s="2" t="str" cm="1">
        <f t="array" ref="O2678">_xlfn.IFS(HRData[[#This Row],[Performance Rating]]=1,"Very Dissatisfied",HRData[[#This Row],[Performance Rating]]=2,"Dissatisfied",HRData[[#This Row],[Performance Rating]]=3,"Neutral",HRData[[#This Row],[Performance Rating]]=4,"Satisfied",HRData[[#This Row],[Performance Rating]]=5,"Very Satisfied")</f>
        <v>Dissatisfied</v>
      </c>
      <c r="P2678" s="7">
        <v>134819</v>
      </c>
      <c r="Q2678" s="7">
        <v>8724</v>
      </c>
      <c r="R2678" s="2">
        <v>0</v>
      </c>
      <c r="S2678" s="2">
        <v>8</v>
      </c>
      <c r="T2678" s="2">
        <v>8</v>
      </c>
      <c r="U2678" s="2">
        <v>5</v>
      </c>
      <c r="V2678" s="2" t="str" cm="1">
        <f t="array" ref="V2678">_xlfn.IFS(HRData[[#This Row],[Job Satisfaction Level]]=1,"Very Dissatisfied",HRData[[#This Row],[Job Satisfaction Level]]=2,"Dissatisfied",HRData[[#This Row],[Job Satisfaction Level]]=3,"Neutral",HRData[[#This Row],[Job Satisfaction Level]]=4,"Satisfied",HRData[[#This Row],[Job Satisfaction Level]]=5,"Very Satisfied")</f>
        <v>Very Satisfied</v>
      </c>
      <c r="W2678" s="2" t="s">
        <v>31</v>
      </c>
      <c r="X2678" s="2" t="str">
        <f t="shared" si="166"/>
        <v>40-49</v>
      </c>
      <c r="Y2678" s="2" t="str">
        <f t="shared" si="167"/>
        <v>40-49</v>
      </c>
    </row>
    <row r="2679" spans="1:25" x14ac:dyDescent="0.25">
      <c r="A2679" s="2">
        <v>2568</v>
      </c>
      <c r="B2679" s="2" t="s">
        <v>3288</v>
      </c>
      <c r="C2679" s="2">
        <v>53</v>
      </c>
      <c r="D2679" s="2" t="s">
        <v>26</v>
      </c>
      <c r="E2679" s="2" t="s">
        <v>37</v>
      </c>
      <c r="F2679" s="2" t="s">
        <v>1622</v>
      </c>
      <c r="G2679" s="5">
        <v>44429</v>
      </c>
      <c r="H2679" s="2">
        <v>2.44</v>
      </c>
      <c r="I2679" s="2">
        <f t="shared" ca="1" si="164"/>
        <v>2</v>
      </c>
      <c r="J2679" s="2" t="str">
        <f t="shared" ca="1" si="165"/>
        <v>1-3</v>
      </c>
      <c r="K2679" s="5"/>
      <c r="L2679" s="2" t="s">
        <v>44</v>
      </c>
      <c r="M2679" s="2" t="s">
        <v>39</v>
      </c>
      <c r="N2679" s="2">
        <v>5</v>
      </c>
      <c r="O2679" s="2" t="str" cm="1">
        <f t="array" ref="O2679">_xlfn.IFS(HRData[[#This Row],[Performance Rating]]=1,"Very Dissatisfied",HRData[[#This Row],[Performance Rating]]=2,"Dissatisfied",HRData[[#This Row],[Performance Rating]]=3,"Neutral",HRData[[#This Row],[Performance Rating]]=4,"Satisfied",HRData[[#This Row],[Performance Rating]]=5,"Very Satisfied")</f>
        <v>Very Satisfied</v>
      </c>
      <c r="P2679" s="7">
        <v>72340</v>
      </c>
      <c r="Q2679" s="7">
        <v>373</v>
      </c>
      <c r="R2679" s="2">
        <v>16</v>
      </c>
      <c r="S2679" s="2">
        <v>5</v>
      </c>
      <c r="T2679" s="2">
        <v>6</v>
      </c>
      <c r="U2679" s="2">
        <v>3</v>
      </c>
      <c r="V2679" s="2" t="str" cm="1">
        <f t="array" ref="V2679">_xlfn.IFS(HRData[[#This Row],[Job Satisfaction Level]]=1,"Very Dissatisfied",HRData[[#This Row],[Job Satisfaction Level]]=2,"Dissatisfied",HRData[[#This Row],[Job Satisfaction Level]]=3,"Neutral",HRData[[#This Row],[Job Satisfaction Level]]=4,"Satisfied",HRData[[#This Row],[Job Satisfaction Level]]=5,"Very Satisfied")</f>
        <v>Neutral</v>
      </c>
      <c r="W2679" s="2" t="s">
        <v>45</v>
      </c>
      <c r="X2679" s="2" t="str">
        <f t="shared" si="166"/>
        <v>50-59</v>
      </c>
      <c r="Y2679" s="2" t="str">
        <f t="shared" si="167"/>
        <v>50-59</v>
      </c>
    </row>
    <row r="2680" spans="1:25" x14ac:dyDescent="0.25">
      <c r="A2680" s="2">
        <v>4021</v>
      </c>
      <c r="B2680" s="2" t="s">
        <v>3289</v>
      </c>
      <c r="C2680" s="2">
        <v>39</v>
      </c>
      <c r="D2680" s="2" t="s">
        <v>33</v>
      </c>
      <c r="E2680" s="2" t="s">
        <v>27</v>
      </c>
      <c r="F2680" s="2" t="s">
        <v>243</v>
      </c>
      <c r="G2680" s="5">
        <v>42116</v>
      </c>
      <c r="H2680" s="2">
        <v>8.7799999999999994</v>
      </c>
      <c r="I2680" s="2">
        <f t="shared" ca="1" si="164"/>
        <v>9</v>
      </c>
      <c r="J2680" s="2" t="str">
        <f t="shared" ca="1" si="165"/>
        <v>5-10</v>
      </c>
      <c r="K2680" s="5"/>
      <c r="L2680" s="2" t="s">
        <v>56</v>
      </c>
      <c r="M2680" s="2" t="s">
        <v>39</v>
      </c>
      <c r="N2680" s="2">
        <v>2</v>
      </c>
      <c r="O2680" s="2" t="str" cm="1">
        <f t="array" ref="O2680">_xlfn.IFS(HRData[[#This Row],[Performance Rating]]=1,"Very Dissatisfied",HRData[[#This Row],[Performance Rating]]=2,"Dissatisfied",HRData[[#This Row],[Performance Rating]]=3,"Neutral",HRData[[#This Row],[Performance Rating]]=4,"Satisfied",HRData[[#This Row],[Performance Rating]]=5,"Very Satisfied")</f>
        <v>Dissatisfied</v>
      </c>
      <c r="P2680" s="7">
        <v>142141</v>
      </c>
      <c r="Q2680" s="7">
        <v>5990</v>
      </c>
      <c r="R2680" s="2">
        <v>4</v>
      </c>
      <c r="S2680" s="2">
        <v>6</v>
      </c>
      <c r="T2680" s="2">
        <v>10</v>
      </c>
      <c r="U2680" s="2">
        <v>1</v>
      </c>
      <c r="V2680" s="2" t="str" cm="1">
        <f t="array" ref="V26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80" s="2" t="s">
        <v>40</v>
      </c>
      <c r="X2680" s="2" t="str">
        <f t="shared" si="166"/>
        <v>30-39</v>
      </c>
      <c r="Y2680" s="2" t="str">
        <f t="shared" si="167"/>
        <v>30-39</v>
      </c>
    </row>
    <row r="2681" spans="1:25" x14ac:dyDescent="0.25">
      <c r="A2681" s="2">
        <v>9922</v>
      </c>
      <c r="B2681" s="2" t="s">
        <v>3290</v>
      </c>
      <c r="C2681" s="2">
        <v>46</v>
      </c>
      <c r="D2681" s="2" t="s">
        <v>33</v>
      </c>
      <c r="E2681" s="2" t="s">
        <v>37</v>
      </c>
      <c r="F2681" s="2" t="s">
        <v>473</v>
      </c>
      <c r="G2681" s="5">
        <v>44376</v>
      </c>
      <c r="H2681" s="2">
        <v>2.58</v>
      </c>
      <c r="I2681" s="2">
        <f t="shared" ca="1" si="164"/>
        <v>2</v>
      </c>
      <c r="J2681" s="2" t="str">
        <f t="shared" ca="1" si="165"/>
        <v>1-3</v>
      </c>
      <c r="K2681" s="5"/>
      <c r="L2681" s="2" t="s">
        <v>29</v>
      </c>
      <c r="M2681" s="2" t="s">
        <v>39</v>
      </c>
      <c r="N2681" s="2">
        <v>2</v>
      </c>
      <c r="O2681" s="2" t="str" cm="1">
        <f t="array" ref="O2681">_xlfn.IFS(HRData[[#This Row],[Performance Rating]]=1,"Very Dissatisfied",HRData[[#This Row],[Performance Rating]]=2,"Dissatisfied",HRData[[#This Row],[Performance Rating]]=3,"Neutral",HRData[[#This Row],[Performance Rating]]=4,"Satisfied",HRData[[#This Row],[Performance Rating]]=5,"Very Satisfied")</f>
        <v>Dissatisfied</v>
      </c>
      <c r="P2681" s="7">
        <v>96281</v>
      </c>
      <c r="Q2681" s="7">
        <v>4655</v>
      </c>
      <c r="R2681" s="2">
        <v>15</v>
      </c>
      <c r="S2681" s="2">
        <v>8</v>
      </c>
      <c r="T2681" s="2">
        <v>9</v>
      </c>
      <c r="U2681" s="2">
        <v>4</v>
      </c>
      <c r="V2681" s="2" t="str" cm="1">
        <f t="array" ref="V2681">_xlfn.IFS(HRData[[#This Row],[Job Satisfaction Level]]=1,"Very Dissatisfied",HRData[[#This Row],[Job Satisfaction Level]]=2,"Dissatisfied",HRData[[#This Row],[Job Satisfaction Level]]=3,"Neutral",HRData[[#This Row],[Job Satisfaction Level]]=4,"Satisfied",HRData[[#This Row],[Job Satisfaction Level]]=5,"Very Satisfied")</f>
        <v>Satisfied</v>
      </c>
      <c r="W2681" s="2" t="s">
        <v>31</v>
      </c>
      <c r="X2681" s="2" t="str">
        <f t="shared" si="166"/>
        <v>40-49</v>
      </c>
      <c r="Y2681" s="2" t="str">
        <f t="shared" si="167"/>
        <v>40-49</v>
      </c>
    </row>
    <row r="2682" spans="1:25" x14ac:dyDescent="0.25">
      <c r="A2682" s="2">
        <v>8344</v>
      </c>
      <c r="B2682" s="2" t="s">
        <v>3291</v>
      </c>
      <c r="C2682" s="2">
        <v>35</v>
      </c>
      <c r="D2682" s="2" t="s">
        <v>26</v>
      </c>
      <c r="E2682" s="2" t="s">
        <v>27</v>
      </c>
      <c r="F2682" s="2" t="s">
        <v>338</v>
      </c>
      <c r="G2682" s="5">
        <v>42688</v>
      </c>
      <c r="H2682" s="2">
        <v>7.21</v>
      </c>
      <c r="I2682" s="2">
        <f t="shared" ca="1" si="164"/>
        <v>3</v>
      </c>
      <c r="J2682" s="2" t="str">
        <f t="shared" ca="1" si="165"/>
        <v>3-5</v>
      </c>
      <c r="K2682" s="5">
        <v>43986</v>
      </c>
      <c r="L2682" s="2" t="s">
        <v>44</v>
      </c>
      <c r="M2682" s="2" t="s">
        <v>30</v>
      </c>
      <c r="N2682" s="2">
        <v>1</v>
      </c>
      <c r="O2682" s="2" t="str" cm="1">
        <f t="array" ref="O2682">_xlfn.IFS(HRData[[#This Row],[Performance Rating]]=1,"Very Dissatisfied",HRData[[#This Row],[Performance Rating]]=2,"Dissatisfied",HRData[[#This Row],[Performance Rating]]=3,"Neutral",HRData[[#This Row],[Performance Rating]]=4,"Satisfied",HRData[[#This Row],[Performance Rating]]=5,"Very Satisfied")</f>
        <v>Very Dissatisfied</v>
      </c>
      <c r="P2682" s="7">
        <v>33415</v>
      </c>
      <c r="Q2682" s="7">
        <v>1293</v>
      </c>
      <c r="R2682" s="2">
        <v>7</v>
      </c>
      <c r="S2682" s="2">
        <v>8</v>
      </c>
      <c r="T2682" s="2">
        <v>4</v>
      </c>
      <c r="U2682" s="2">
        <v>1</v>
      </c>
      <c r="V2682" s="2" t="str" cm="1">
        <f t="array" ref="V26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82" s="2" t="s">
        <v>45</v>
      </c>
      <c r="X2682" s="2" t="str">
        <f t="shared" si="166"/>
        <v>30-39</v>
      </c>
      <c r="Y2682" s="2" t="str">
        <f t="shared" si="167"/>
        <v>30-39</v>
      </c>
    </row>
    <row r="2683" spans="1:25" x14ac:dyDescent="0.25">
      <c r="A2683" s="2">
        <v>3883</v>
      </c>
      <c r="B2683" s="2" t="s">
        <v>3292</v>
      </c>
      <c r="C2683" s="2">
        <v>30</v>
      </c>
      <c r="D2683" s="2" t="s">
        <v>217</v>
      </c>
      <c r="E2683" s="2" t="s">
        <v>37</v>
      </c>
      <c r="F2683" s="2" t="s">
        <v>440</v>
      </c>
      <c r="G2683" s="5">
        <v>45029</v>
      </c>
      <c r="H2683" s="2">
        <v>0.79</v>
      </c>
      <c r="I2683" s="2">
        <f t="shared" ca="1" si="164"/>
        <v>0</v>
      </c>
      <c r="J2683" s="2" t="str">
        <f t="shared" ca="1" si="165"/>
        <v>New</v>
      </c>
      <c r="K2683" s="5">
        <v>45260</v>
      </c>
      <c r="L2683" s="2" t="s">
        <v>48</v>
      </c>
      <c r="M2683" s="2" t="s">
        <v>30</v>
      </c>
      <c r="N2683" s="2">
        <v>3</v>
      </c>
      <c r="O2683" s="2" t="str" cm="1">
        <f t="array" ref="O2683">_xlfn.IFS(HRData[[#This Row],[Performance Rating]]=1,"Very Dissatisfied",HRData[[#This Row],[Performance Rating]]=2,"Dissatisfied",HRData[[#This Row],[Performance Rating]]=3,"Neutral",HRData[[#This Row],[Performance Rating]]=4,"Satisfied",HRData[[#This Row],[Performance Rating]]=5,"Very Satisfied")</f>
        <v>Neutral</v>
      </c>
      <c r="P2683" s="7">
        <v>64412</v>
      </c>
      <c r="Q2683" s="7">
        <v>184</v>
      </c>
      <c r="R2683" s="2">
        <v>14</v>
      </c>
      <c r="S2683" s="2">
        <v>1</v>
      </c>
      <c r="T2683" s="2">
        <v>4</v>
      </c>
      <c r="U2683" s="2">
        <v>5</v>
      </c>
      <c r="V2683" s="2" t="str" cm="1">
        <f t="array" ref="V2683">_xlfn.IFS(HRData[[#This Row],[Job Satisfaction Level]]=1,"Very Dissatisfied",HRData[[#This Row],[Job Satisfaction Level]]=2,"Dissatisfied",HRData[[#This Row],[Job Satisfaction Level]]=3,"Neutral",HRData[[#This Row],[Job Satisfaction Level]]=4,"Satisfied",HRData[[#This Row],[Job Satisfaction Level]]=5,"Very Satisfied")</f>
        <v>Very Satisfied</v>
      </c>
      <c r="W2683" s="2" t="s">
        <v>40</v>
      </c>
      <c r="X2683" s="2" t="str">
        <f t="shared" si="166"/>
        <v>30-39</v>
      </c>
      <c r="Y2683" s="2" t="str">
        <f t="shared" si="167"/>
        <v>30-39</v>
      </c>
    </row>
    <row r="2684" spans="1:25" x14ac:dyDescent="0.25">
      <c r="A2684" s="2">
        <v>1967</v>
      </c>
      <c r="B2684" s="2" t="s">
        <v>3293</v>
      </c>
      <c r="C2684" s="2">
        <v>21</v>
      </c>
      <c r="D2684" s="2" t="s">
        <v>33</v>
      </c>
      <c r="E2684" s="2" t="s">
        <v>27</v>
      </c>
      <c r="F2684" s="2" t="s">
        <v>1292</v>
      </c>
      <c r="G2684" s="5">
        <v>44296</v>
      </c>
      <c r="H2684" s="2">
        <v>2.8</v>
      </c>
      <c r="I2684" s="2">
        <f t="shared" ca="1" si="164"/>
        <v>0</v>
      </c>
      <c r="J2684" s="2" t="str">
        <f t="shared" ca="1" si="165"/>
        <v>New</v>
      </c>
      <c r="K2684" s="5">
        <v>44375</v>
      </c>
      <c r="L2684" s="2" t="s">
        <v>48</v>
      </c>
      <c r="M2684" s="2" t="s">
        <v>30</v>
      </c>
      <c r="N2684" s="2">
        <v>2</v>
      </c>
      <c r="O2684" s="2" t="str" cm="1">
        <f t="array" ref="O2684">_xlfn.IFS(HRData[[#This Row],[Performance Rating]]=1,"Very Dissatisfied",HRData[[#This Row],[Performance Rating]]=2,"Dissatisfied",HRData[[#This Row],[Performance Rating]]=3,"Neutral",HRData[[#This Row],[Performance Rating]]=4,"Satisfied",HRData[[#This Row],[Performance Rating]]=5,"Very Satisfied")</f>
        <v>Dissatisfied</v>
      </c>
      <c r="P2684" s="7">
        <v>107445</v>
      </c>
      <c r="Q2684" s="7">
        <v>2441</v>
      </c>
      <c r="R2684" s="2">
        <v>12</v>
      </c>
      <c r="S2684" s="2">
        <v>4</v>
      </c>
      <c r="T2684" s="2">
        <v>3</v>
      </c>
      <c r="U2684" s="2">
        <v>5</v>
      </c>
      <c r="V2684" s="2" t="str" cm="1">
        <f t="array" ref="V2684">_xlfn.IFS(HRData[[#This Row],[Job Satisfaction Level]]=1,"Very Dissatisfied",HRData[[#This Row],[Job Satisfaction Level]]=2,"Dissatisfied",HRData[[#This Row],[Job Satisfaction Level]]=3,"Neutral",HRData[[#This Row],[Job Satisfaction Level]]=4,"Satisfied",HRData[[#This Row],[Job Satisfaction Level]]=5,"Very Satisfied")</f>
        <v>Very Satisfied</v>
      </c>
      <c r="W2684" s="2" t="s">
        <v>45</v>
      </c>
      <c r="X2684" s="2" t="str">
        <f t="shared" si="166"/>
        <v>20-29</v>
      </c>
      <c r="Y2684" s="2" t="str">
        <f t="shared" si="167"/>
        <v>20-29</v>
      </c>
    </row>
    <row r="2685" spans="1:25" x14ac:dyDescent="0.25">
      <c r="A2685" s="2">
        <v>2834</v>
      </c>
      <c r="B2685" s="2" t="s">
        <v>3294</v>
      </c>
      <c r="C2685" s="2">
        <v>51</v>
      </c>
      <c r="D2685" s="2" t="s">
        <v>217</v>
      </c>
      <c r="E2685" s="2" t="s">
        <v>37</v>
      </c>
      <c r="F2685" s="2" t="s">
        <v>2609</v>
      </c>
      <c r="G2685" s="5">
        <v>43729</v>
      </c>
      <c r="H2685" s="2">
        <v>4.3600000000000003</v>
      </c>
      <c r="I2685" s="2">
        <f t="shared" ca="1" si="164"/>
        <v>3</v>
      </c>
      <c r="J2685" s="2" t="str">
        <f t="shared" ca="1" si="165"/>
        <v>3-5</v>
      </c>
      <c r="K2685" s="5">
        <v>44920</v>
      </c>
      <c r="L2685" s="2" t="s">
        <v>56</v>
      </c>
      <c r="M2685" s="2" t="s">
        <v>30</v>
      </c>
      <c r="N2685" s="2">
        <v>4</v>
      </c>
      <c r="O2685" s="2" t="str" cm="1">
        <f t="array" ref="O2685">_xlfn.IFS(HRData[[#This Row],[Performance Rating]]=1,"Very Dissatisfied",HRData[[#This Row],[Performance Rating]]=2,"Dissatisfied",HRData[[#This Row],[Performance Rating]]=3,"Neutral",HRData[[#This Row],[Performance Rating]]=4,"Satisfied",HRData[[#This Row],[Performance Rating]]=5,"Very Satisfied")</f>
        <v>Satisfied</v>
      </c>
      <c r="P2685" s="7">
        <v>83387</v>
      </c>
      <c r="Q2685" s="7">
        <v>1370</v>
      </c>
      <c r="R2685" s="2">
        <v>16</v>
      </c>
      <c r="S2685" s="2">
        <v>0</v>
      </c>
      <c r="T2685" s="2">
        <v>0</v>
      </c>
      <c r="U2685" s="2">
        <v>5</v>
      </c>
      <c r="V2685" s="2" t="str" cm="1">
        <f t="array" ref="V2685">_xlfn.IFS(HRData[[#This Row],[Job Satisfaction Level]]=1,"Very Dissatisfied",HRData[[#This Row],[Job Satisfaction Level]]=2,"Dissatisfied",HRData[[#This Row],[Job Satisfaction Level]]=3,"Neutral",HRData[[#This Row],[Job Satisfaction Level]]=4,"Satisfied",HRData[[#This Row],[Job Satisfaction Level]]=5,"Very Satisfied")</f>
        <v>Very Satisfied</v>
      </c>
      <c r="W2685" s="2" t="s">
        <v>31</v>
      </c>
      <c r="X2685" s="2" t="str">
        <f t="shared" si="166"/>
        <v>50-59</v>
      </c>
      <c r="Y2685" s="2" t="str">
        <f t="shared" si="167"/>
        <v>50-59</v>
      </c>
    </row>
    <row r="2686" spans="1:25" x14ac:dyDescent="0.25">
      <c r="A2686" s="2">
        <v>5452</v>
      </c>
      <c r="B2686" s="2" t="s">
        <v>2885</v>
      </c>
      <c r="C2686" s="2">
        <v>54</v>
      </c>
      <c r="D2686" s="2" t="s">
        <v>217</v>
      </c>
      <c r="E2686" s="2" t="s">
        <v>27</v>
      </c>
      <c r="F2686" s="2" t="s">
        <v>3295</v>
      </c>
      <c r="G2686" s="5">
        <v>43466</v>
      </c>
      <c r="H2686" s="2">
        <v>5.08</v>
      </c>
      <c r="I2686" s="2">
        <f t="shared" ca="1" si="164"/>
        <v>2</v>
      </c>
      <c r="J2686" s="2" t="str">
        <f t="shared" ca="1" si="165"/>
        <v>1-3</v>
      </c>
      <c r="K2686" s="5">
        <v>44429</v>
      </c>
      <c r="L2686" s="2" t="s">
        <v>48</v>
      </c>
      <c r="M2686" s="2" t="s">
        <v>30</v>
      </c>
      <c r="N2686" s="2">
        <v>2</v>
      </c>
      <c r="O2686" s="2" t="str" cm="1">
        <f t="array" ref="O2686">_xlfn.IFS(HRData[[#This Row],[Performance Rating]]=1,"Very Dissatisfied",HRData[[#This Row],[Performance Rating]]=2,"Dissatisfied",HRData[[#This Row],[Performance Rating]]=3,"Neutral",HRData[[#This Row],[Performance Rating]]=4,"Satisfied",HRData[[#This Row],[Performance Rating]]=5,"Very Satisfied")</f>
        <v>Dissatisfied</v>
      </c>
      <c r="P2686" s="7">
        <v>52684</v>
      </c>
      <c r="Q2686" s="7">
        <v>4736</v>
      </c>
      <c r="R2686" s="2">
        <v>10</v>
      </c>
      <c r="S2686" s="2">
        <v>5</v>
      </c>
      <c r="T2686" s="2">
        <v>8</v>
      </c>
      <c r="U2686" s="2">
        <v>1</v>
      </c>
      <c r="V2686" s="2" t="str" cm="1">
        <f t="array" ref="V26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86" s="2" t="s">
        <v>31</v>
      </c>
      <c r="X2686" s="2" t="str">
        <f t="shared" si="166"/>
        <v>50-59</v>
      </c>
      <c r="Y2686" s="2" t="str">
        <f t="shared" si="167"/>
        <v>50-59</v>
      </c>
    </row>
    <row r="2687" spans="1:25" x14ac:dyDescent="0.25">
      <c r="A2687" s="2">
        <v>8354</v>
      </c>
      <c r="B2687" s="2" t="s">
        <v>3296</v>
      </c>
      <c r="C2687" s="2">
        <v>39</v>
      </c>
      <c r="D2687" s="2" t="s">
        <v>26</v>
      </c>
      <c r="E2687" s="2" t="s">
        <v>37</v>
      </c>
      <c r="F2687" s="2" t="s">
        <v>1692</v>
      </c>
      <c r="G2687" s="5">
        <v>41970</v>
      </c>
      <c r="H2687" s="2">
        <v>9.18</v>
      </c>
      <c r="I2687" s="2">
        <f t="shared" ca="1" si="164"/>
        <v>9</v>
      </c>
      <c r="J2687" s="2" t="str">
        <f t="shared" ca="1" si="165"/>
        <v>5-10</v>
      </c>
      <c r="K2687" s="5"/>
      <c r="L2687" s="2" t="s">
        <v>56</v>
      </c>
      <c r="M2687" s="2" t="s">
        <v>39</v>
      </c>
      <c r="N2687" s="2">
        <v>3</v>
      </c>
      <c r="O2687" s="2" t="str" cm="1">
        <f t="array" ref="O2687">_xlfn.IFS(HRData[[#This Row],[Performance Rating]]=1,"Very Dissatisfied",HRData[[#This Row],[Performance Rating]]=2,"Dissatisfied",HRData[[#This Row],[Performance Rating]]=3,"Neutral",HRData[[#This Row],[Performance Rating]]=4,"Satisfied",HRData[[#This Row],[Performance Rating]]=5,"Very Satisfied")</f>
        <v>Neutral</v>
      </c>
      <c r="P2687" s="7">
        <v>93028</v>
      </c>
      <c r="Q2687" s="7">
        <v>9909</v>
      </c>
      <c r="R2687" s="2">
        <v>18</v>
      </c>
      <c r="S2687" s="2">
        <v>7</v>
      </c>
      <c r="T2687" s="2">
        <v>5</v>
      </c>
      <c r="U2687" s="2">
        <v>4</v>
      </c>
      <c r="V2687" s="2" t="str" cm="1">
        <f t="array" ref="V2687">_xlfn.IFS(HRData[[#This Row],[Job Satisfaction Level]]=1,"Very Dissatisfied",HRData[[#This Row],[Job Satisfaction Level]]=2,"Dissatisfied",HRData[[#This Row],[Job Satisfaction Level]]=3,"Neutral",HRData[[#This Row],[Job Satisfaction Level]]=4,"Satisfied",HRData[[#This Row],[Job Satisfaction Level]]=5,"Very Satisfied")</f>
        <v>Satisfied</v>
      </c>
      <c r="W2687" s="2" t="s">
        <v>31</v>
      </c>
      <c r="X2687" s="2" t="str">
        <f t="shared" si="166"/>
        <v>30-39</v>
      </c>
      <c r="Y2687" s="2" t="str">
        <f t="shared" si="167"/>
        <v>30-39</v>
      </c>
    </row>
    <row r="2688" spans="1:25" x14ac:dyDescent="0.25">
      <c r="A2688" s="2">
        <v>1328</v>
      </c>
      <c r="B2688" s="2" t="s">
        <v>3297</v>
      </c>
      <c r="C2688" s="2">
        <v>24</v>
      </c>
      <c r="D2688" s="2" t="s">
        <v>33</v>
      </c>
      <c r="E2688" s="2" t="s">
        <v>27</v>
      </c>
      <c r="F2688" s="2" t="s">
        <v>1086</v>
      </c>
      <c r="G2688" s="5">
        <v>42138</v>
      </c>
      <c r="H2688" s="2">
        <v>8.7200000000000006</v>
      </c>
      <c r="I2688" s="2">
        <f t="shared" ca="1" si="164"/>
        <v>0</v>
      </c>
      <c r="J2688" s="2" t="str">
        <f t="shared" ca="1" si="165"/>
        <v>New</v>
      </c>
      <c r="K2688" s="5">
        <v>42336</v>
      </c>
      <c r="L2688" s="2" t="s">
        <v>48</v>
      </c>
      <c r="M2688" s="2" t="s">
        <v>30</v>
      </c>
      <c r="N2688" s="2">
        <v>2</v>
      </c>
      <c r="O2688" s="2" t="str" cm="1">
        <f t="array" ref="O2688">_xlfn.IFS(HRData[[#This Row],[Performance Rating]]=1,"Very Dissatisfied",HRData[[#This Row],[Performance Rating]]=2,"Dissatisfied",HRData[[#This Row],[Performance Rating]]=3,"Neutral",HRData[[#This Row],[Performance Rating]]=4,"Satisfied",HRData[[#This Row],[Performance Rating]]=5,"Very Satisfied")</f>
        <v>Dissatisfied</v>
      </c>
      <c r="P2688" s="7">
        <v>46351</v>
      </c>
      <c r="Q2688" s="7">
        <v>6747</v>
      </c>
      <c r="R2688" s="2">
        <v>18</v>
      </c>
      <c r="S2688" s="2">
        <v>2</v>
      </c>
      <c r="T2688" s="2">
        <v>3</v>
      </c>
      <c r="U2688" s="2">
        <v>5</v>
      </c>
      <c r="V2688" s="2" t="str" cm="1">
        <f t="array" ref="V2688">_xlfn.IFS(HRData[[#This Row],[Job Satisfaction Level]]=1,"Very Dissatisfied",HRData[[#This Row],[Job Satisfaction Level]]=2,"Dissatisfied",HRData[[#This Row],[Job Satisfaction Level]]=3,"Neutral",HRData[[#This Row],[Job Satisfaction Level]]=4,"Satisfied",HRData[[#This Row],[Job Satisfaction Level]]=5,"Very Satisfied")</f>
        <v>Very Satisfied</v>
      </c>
      <c r="W2688" s="2" t="s">
        <v>31</v>
      </c>
      <c r="X2688" s="2" t="str">
        <f t="shared" si="166"/>
        <v>20-29</v>
      </c>
      <c r="Y2688" s="2" t="str">
        <f t="shared" si="167"/>
        <v>20-29</v>
      </c>
    </row>
    <row r="2689" spans="1:25" x14ac:dyDescent="0.25">
      <c r="A2689" s="2">
        <v>7137</v>
      </c>
      <c r="B2689" s="2" t="s">
        <v>3298</v>
      </c>
      <c r="C2689" s="2">
        <v>65</v>
      </c>
      <c r="D2689" s="2" t="s">
        <v>33</v>
      </c>
      <c r="E2689" s="2" t="s">
        <v>37</v>
      </c>
      <c r="F2689" s="2" t="s">
        <v>186</v>
      </c>
      <c r="G2689" s="5">
        <v>43931</v>
      </c>
      <c r="H2689" s="2">
        <v>3.8</v>
      </c>
      <c r="I2689" s="2">
        <f t="shared" ca="1" si="164"/>
        <v>4</v>
      </c>
      <c r="J2689" s="2" t="str">
        <f t="shared" ca="1" si="165"/>
        <v>3-5</v>
      </c>
      <c r="K2689" s="5"/>
      <c r="L2689" s="2" t="s">
        <v>44</v>
      </c>
      <c r="M2689" s="2" t="s">
        <v>39</v>
      </c>
      <c r="N2689" s="2">
        <v>5</v>
      </c>
      <c r="O2689" s="2" t="str" cm="1">
        <f t="array" ref="O2689">_xlfn.IFS(HRData[[#This Row],[Performance Rating]]=1,"Very Dissatisfied",HRData[[#This Row],[Performance Rating]]=2,"Dissatisfied",HRData[[#This Row],[Performance Rating]]=3,"Neutral",HRData[[#This Row],[Performance Rating]]=4,"Satisfied",HRData[[#This Row],[Performance Rating]]=5,"Very Satisfied")</f>
        <v>Very Satisfied</v>
      </c>
      <c r="P2689" s="7">
        <v>97852</v>
      </c>
      <c r="Q2689" s="7">
        <v>7670</v>
      </c>
      <c r="R2689" s="2">
        <v>12</v>
      </c>
      <c r="S2689" s="2">
        <v>5</v>
      </c>
      <c r="T2689" s="2">
        <v>7</v>
      </c>
      <c r="U2689" s="2">
        <v>4</v>
      </c>
      <c r="V2689" s="2" t="str" cm="1">
        <f t="array" ref="V2689">_xlfn.IFS(HRData[[#This Row],[Job Satisfaction Level]]=1,"Very Dissatisfied",HRData[[#This Row],[Job Satisfaction Level]]=2,"Dissatisfied",HRData[[#This Row],[Job Satisfaction Level]]=3,"Neutral",HRData[[#This Row],[Job Satisfaction Level]]=4,"Satisfied",HRData[[#This Row],[Job Satisfaction Level]]=5,"Very Satisfied")</f>
        <v>Satisfied</v>
      </c>
      <c r="W2689" s="2" t="s">
        <v>45</v>
      </c>
      <c r="X2689" s="2" t="str">
        <f t="shared" si="166"/>
        <v>60-69</v>
      </c>
      <c r="Y2689" s="2" t="str">
        <f t="shared" si="167"/>
        <v>60-69</v>
      </c>
    </row>
    <row r="2690" spans="1:25" x14ac:dyDescent="0.25">
      <c r="A2690" s="2">
        <v>4044</v>
      </c>
      <c r="B2690" s="2" t="s">
        <v>3299</v>
      </c>
      <c r="C2690" s="2">
        <v>61</v>
      </c>
      <c r="D2690" s="2" t="s">
        <v>33</v>
      </c>
      <c r="E2690" s="2" t="s">
        <v>27</v>
      </c>
      <c r="F2690" s="2" t="s">
        <v>684</v>
      </c>
      <c r="G2690" s="5">
        <v>42299</v>
      </c>
      <c r="H2690" s="2">
        <v>8.27</v>
      </c>
      <c r="I2690" s="2">
        <f t="shared" ref="I2690:I2753" ca="1" si="168">DATEDIF(G2690,IF(ISBLANK(K2690), TODAY(), K2690), "y")</f>
        <v>8</v>
      </c>
      <c r="J2690" s="2" t="str">
        <f t="shared" ref="J2690:J2753" ca="1" si="169">IF(I2690=0, "New", IF(I2690&lt;1, "0-1", IF(I2690&lt;3, "1-3", IF(I2690&lt;5, "3-5", IF(I2690&lt;10, "5-10", "10+")))))</f>
        <v>5-10</v>
      </c>
      <c r="K2690" s="5"/>
      <c r="L2690" s="2" t="s">
        <v>44</v>
      </c>
      <c r="M2690" s="2" t="s">
        <v>39</v>
      </c>
      <c r="N2690" s="2">
        <v>4</v>
      </c>
      <c r="O2690" s="2" t="str" cm="1">
        <f t="array" ref="O2690">_xlfn.IFS(HRData[[#This Row],[Performance Rating]]=1,"Very Dissatisfied",HRData[[#This Row],[Performance Rating]]=2,"Dissatisfied",HRData[[#This Row],[Performance Rating]]=3,"Neutral",HRData[[#This Row],[Performance Rating]]=4,"Satisfied",HRData[[#This Row],[Performance Rating]]=5,"Very Satisfied")</f>
        <v>Satisfied</v>
      </c>
      <c r="P2690" s="7">
        <v>106121</v>
      </c>
      <c r="Q2690" s="7">
        <v>2015</v>
      </c>
      <c r="R2690" s="2">
        <v>7</v>
      </c>
      <c r="S2690" s="2">
        <v>2</v>
      </c>
      <c r="T2690" s="2">
        <v>9</v>
      </c>
      <c r="U2690" s="2">
        <v>3</v>
      </c>
      <c r="V2690" s="2" t="str" cm="1">
        <f t="array" ref="V2690">_xlfn.IFS(HRData[[#This Row],[Job Satisfaction Level]]=1,"Very Dissatisfied",HRData[[#This Row],[Job Satisfaction Level]]=2,"Dissatisfied",HRData[[#This Row],[Job Satisfaction Level]]=3,"Neutral",HRData[[#This Row],[Job Satisfaction Level]]=4,"Satisfied",HRData[[#This Row],[Job Satisfaction Level]]=5,"Very Satisfied")</f>
        <v>Neutral</v>
      </c>
      <c r="W2690" s="2" t="s">
        <v>45</v>
      </c>
      <c r="X2690" s="2" t="str">
        <f t="shared" ref="X2690:X2753" si="170">IF(C2690="", "", CONCATENATE(TEXT(FLOOR(C2690, 10), "0"), "-", TEXT(FLOOR(C2690, 10) + 9, "0")))</f>
        <v>60-69</v>
      </c>
      <c r="Y2690" s="2" t="str">
        <f t="shared" ref="Y2690:Y2753" si="171">IF(AND(C2690&gt;=0, C2690&lt;10), "0-9",
   IF(AND(C2690&gt;=10, C2690&lt;20), "10-19",
      IF(AND(C2690&gt;=20, C2690&lt;30), "20-29",
         IF(AND(C2690&gt;=30, C2690&lt;40), "30-39",
            IF(AND(C2690&gt;=40, C2690&lt;50), "40-49",
               IF(AND(C2690&gt;=50, C2690&lt;60), "50-59",
                  IF(AND(C2690&gt;=60, C2690&lt;70), "60-69",
                     IF(AND(C2690&gt;=70, C2690&lt;80), "70-79",
                        IF(AND(C2690&gt;=80, C2690&lt;90), "80-89",
                           IF(C2690&gt;=90, "90+", "Out of range"))))))))))</f>
        <v>60-69</v>
      </c>
    </row>
    <row r="2691" spans="1:25" x14ac:dyDescent="0.25">
      <c r="A2691" s="2">
        <v>8162</v>
      </c>
      <c r="B2691" s="2" t="s">
        <v>3300</v>
      </c>
      <c r="C2691" s="2">
        <v>60</v>
      </c>
      <c r="D2691" s="2" t="s">
        <v>217</v>
      </c>
      <c r="E2691" s="2" t="s">
        <v>37</v>
      </c>
      <c r="F2691" s="2" t="s">
        <v>184</v>
      </c>
      <c r="G2691" s="5">
        <v>41908</v>
      </c>
      <c r="H2691" s="2">
        <v>9.35</v>
      </c>
      <c r="I2691" s="2">
        <f t="shared" ca="1" si="168"/>
        <v>9</v>
      </c>
      <c r="J2691" s="2" t="str">
        <f t="shared" ca="1" si="169"/>
        <v>5-10</v>
      </c>
      <c r="K2691" s="5"/>
      <c r="L2691" s="2" t="s">
        <v>29</v>
      </c>
      <c r="M2691" s="2" t="s">
        <v>39</v>
      </c>
      <c r="N2691" s="2">
        <v>4</v>
      </c>
      <c r="O2691" s="2" t="str" cm="1">
        <f t="array" ref="O2691">_xlfn.IFS(HRData[[#This Row],[Performance Rating]]=1,"Very Dissatisfied",HRData[[#This Row],[Performance Rating]]=2,"Dissatisfied",HRData[[#This Row],[Performance Rating]]=3,"Neutral",HRData[[#This Row],[Performance Rating]]=4,"Satisfied",HRData[[#This Row],[Performance Rating]]=5,"Very Satisfied")</f>
        <v>Satisfied</v>
      </c>
      <c r="P2691" s="7">
        <v>87256</v>
      </c>
      <c r="Q2691" s="7">
        <v>4409</v>
      </c>
      <c r="R2691" s="2">
        <v>17</v>
      </c>
      <c r="S2691" s="2">
        <v>1</v>
      </c>
      <c r="T2691" s="2">
        <v>1</v>
      </c>
      <c r="U2691" s="2">
        <v>2</v>
      </c>
      <c r="V2691" s="2" t="str" cm="1">
        <f t="array" ref="V2691">_xlfn.IFS(HRData[[#This Row],[Job Satisfaction Level]]=1,"Very Dissatisfied",HRData[[#This Row],[Job Satisfaction Level]]=2,"Dissatisfied",HRData[[#This Row],[Job Satisfaction Level]]=3,"Neutral",HRData[[#This Row],[Job Satisfaction Level]]=4,"Satisfied",HRData[[#This Row],[Job Satisfaction Level]]=5,"Very Satisfied")</f>
        <v>Dissatisfied</v>
      </c>
      <c r="W2691" s="2" t="s">
        <v>40</v>
      </c>
      <c r="X2691" s="2" t="str">
        <f t="shared" si="170"/>
        <v>60-69</v>
      </c>
      <c r="Y2691" s="2" t="str">
        <f t="shared" si="171"/>
        <v>60-69</v>
      </c>
    </row>
    <row r="2692" spans="1:25" x14ac:dyDescent="0.25">
      <c r="A2692" s="2">
        <v>2536</v>
      </c>
      <c r="B2692" s="2" t="s">
        <v>3301</v>
      </c>
      <c r="C2692" s="2">
        <v>38</v>
      </c>
      <c r="D2692" s="2" t="s">
        <v>26</v>
      </c>
      <c r="E2692" s="2" t="s">
        <v>27</v>
      </c>
      <c r="F2692" s="2" t="s">
        <v>597</v>
      </c>
      <c r="G2692" s="5">
        <v>45160</v>
      </c>
      <c r="H2692" s="2">
        <v>0.44</v>
      </c>
      <c r="I2692" s="2">
        <f t="shared" ca="1" si="168"/>
        <v>0</v>
      </c>
      <c r="J2692" s="2" t="str">
        <f t="shared" ca="1" si="169"/>
        <v>New</v>
      </c>
      <c r="K2692" s="5">
        <v>45197</v>
      </c>
      <c r="L2692" s="2" t="s">
        <v>29</v>
      </c>
      <c r="M2692" s="2" t="s">
        <v>30</v>
      </c>
      <c r="N2692" s="2">
        <v>3</v>
      </c>
      <c r="O2692" s="2" t="str" cm="1">
        <f t="array" ref="O2692">_xlfn.IFS(HRData[[#This Row],[Performance Rating]]=1,"Very Dissatisfied",HRData[[#This Row],[Performance Rating]]=2,"Dissatisfied",HRData[[#This Row],[Performance Rating]]=3,"Neutral",HRData[[#This Row],[Performance Rating]]=4,"Satisfied",HRData[[#This Row],[Performance Rating]]=5,"Very Satisfied")</f>
        <v>Neutral</v>
      </c>
      <c r="P2692" s="7">
        <v>64686</v>
      </c>
      <c r="Q2692" s="7">
        <v>3452</v>
      </c>
      <c r="R2692" s="2">
        <v>0</v>
      </c>
      <c r="S2692" s="2">
        <v>2</v>
      </c>
      <c r="T2692" s="2">
        <v>3</v>
      </c>
      <c r="U2692" s="2">
        <v>1</v>
      </c>
      <c r="V2692" s="2" t="str" cm="1">
        <f t="array" ref="V26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92" s="2" t="s">
        <v>40</v>
      </c>
      <c r="X2692" s="2" t="str">
        <f t="shared" si="170"/>
        <v>30-39</v>
      </c>
      <c r="Y2692" s="2" t="str">
        <f t="shared" si="171"/>
        <v>30-39</v>
      </c>
    </row>
    <row r="2693" spans="1:25" x14ac:dyDescent="0.25">
      <c r="A2693" s="2">
        <v>8766</v>
      </c>
      <c r="B2693" s="2" t="s">
        <v>3302</v>
      </c>
      <c r="C2693" s="2">
        <v>21</v>
      </c>
      <c r="D2693" s="2" t="s">
        <v>217</v>
      </c>
      <c r="E2693" s="2" t="s">
        <v>37</v>
      </c>
      <c r="F2693" s="2" t="s">
        <v>343</v>
      </c>
      <c r="G2693" s="5">
        <v>44308</v>
      </c>
      <c r="H2693" s="2">
        <v>2.77</v>
      </c>
      <c r="I2693" s="2">
        <f t="shared" ca="1" si="168"/>
        <v>0</v>
      </c>
      <c r="J2693" s="2" t="str">
        <f t="shared" ca="1" si="169"/>
        <v>New</v>
      </c>
      <c r="K2693" s="5">
        <v>44665</v>
      </c>
      <c r="L2693" s="2" t="s">
        <v>29</v>
      </c>
      <c r="M2693" s="2" t="s">
        <v>30</v>
      </c>
      <c r="N2693" s="2">
        <v>5</v>
      </c>
      <c r="O2693" s="2" t="str" cm="1">
        <f t="array" ref="O2693">_xlfn.IFS(HRData[[#This Row],[Performance Rating]]=1,"Very Dissatisfied",HRData[[#This Row],[Performance Rating]]=2,"Dissatisfied",HRData[[#This Row],[Performance Rating]]=3,"Neutral",HRData[[#This Row],[Performance Rating]]=4,"Satisfied",HRData[[#This Row],[Performance Rating]]=5,"Very Satisfied")</f>
        <v>Very Satisfied</v>
      </c>
      <c r="P2693" s="7">
        <v>42131</v>
      </c>
      <c r="Q2693" s="7">
        <v>90</v>
      </c>
      <c r="R2693" s="2">
        <v>18</v>
      </c>
      <c r="S2693" s="2">
        <v>1</v>
      </c>
      <c r="T2693" s="2">
        <v>2</v>
      </c>
      <c r="U2693" s="2">
        <v>2</v>
      </c>
      <c r="V2693" s="2" t="str" cm="1">
        <f t="array" ref="V2693">_xlfn.IFS(HRData[[#This Row],[Job Satisfaction Level]]=1,"Very Dissatisfied",HRData[[#This Row],[Job Satisfaction Level]]=2,"Dissatisfied",HRData[[#This Row],[Job Satisfaction Level]]=3,"Neutral",HRData[[#This Row],[Job Satisfaction Level]]=4,"Satisfied",HRData[[#This Row],[Job Satisfaction Level]]=5,"Very Satisfied")</f>
        <v>Dissatisfied</v>
      </c>
      <c r="W2693" s="2" t="s">
        <v>31</v>
      </c>
      <c r="X2693" s="2" t="str">
        <f t="shared" si="170"/>
        <v>20-29</v>
      </c>
      <c r="Y2693" s="2" t="str">
        <f t="shared" si="171"/>
        <v>20-29</v>
      </c>
    </row>
    <row r="2694" spans="1:25" x14ac:dyDescent="0.25">
      <c r="A2694" s="2">
        <v>3285</v>
      </c>
      <c r="B2694" s="2" t="s">
        <v>3303</v>
      </c>
      <c r="C2694" s="2">
        <v>58</v>
      </c>
      <c r="D2694" s="2" t="s">
        <v>33</v>
      </c>
      <c r="E2694" s="2" t="s">
        <v>27</v>
      </c>
      <c r="F2694" s="2" t="s">
        <v>392</v>
      </c>
      <c r="G2694" s="5">
        <v>43705</v>
      </c>
      <c r="H2694" s="2">
        <v>4.42</v>
      </c>
      <c r="I2694" s="2">
        <f t="shared" ca="1" si="168"/>
        <v>2</v>
      </c>
      <c r="J2694" s="2" t="str">
        <f t="shared" ca="1" si="169"/>
        <v>1-3</v>
      </c>
      <c r="K2694" s="5">
        <v>44697</v>
      </c>
      <c r="L2694" s="2" t="s">
        <v>48</v>
      </c>
      <c r="M2694" s="2" t="s">
        <v>30</v>
      </c>
      <c r="N2694" s="2">
        <v>1</v>
      </c>
      <c r="O2694" s="2" t="str" cm="1">
        <f t="array" ref="O2694">_xlfn.IFS(HRData[[#This Row],[Performance Rating]]=1,"Very Dissatisfied",HRData[[#This Row],[Performance Rating]]=2,"Dissatisfied",HRData[[#This Row],[Performance Rating]]=3,"Neutral",HRData[[#This Row],[Performance Rating]]=4,"Satisfied",HRData[[#This Row],[Performance Rating]]=5,"Very Satisfied")</f>
        <v>Very Dissatisfied</v>
      </c>
      <c r="P2694" s="7">
        <v>119702</v>
      </c>
      <c r="Q2694" s="7">
        <v>3291</v>
      </c>
      <c r="R2694" s="2">
        <v>18</v>
      </c>
      <c r="S2694" s="2">
        <v>7</v>
      </c>
      <c r="T2694" s="2">
        <v>8</v>
      </c>
      <c r="U2694" s="2">
        <v>2</v>
      </c>
      <c r="V2694" s="2" t="str" cm="1">
        <f t="array" ref="V2694">_xlfn.IFS(HRData[[#This Row],[Job Satisfaction Level]]=1,"Very Dissatisfied",HRData[[#This Row],[Job Satisfaction Level]]=2,"Dissatisfied",HRData[[#This Row],[Job Satisfaction Level]]=3,"Neutral",HRData[[#This Row],[Job Satisfaction Level]]=4,"Satisfied",HRData[[#This Row],[Job Satisfaction Level]]=5,"Very Satisfied")</f>
        <v>Dissatisfied</v>
      </c>
      <c r="W2694" s="2" t="s">
        <v>45</v>
      </c>
      <c r="X2694" s="2" t="str">
        <f t="shared" si="170"/>
        <v>50-59</v>
      </c>
      <c r="Y2694" s="2" t="str">
        <f t="shared" si="171"/>
        <v>50-59</v>
      </c>
    </row>
    <row r="2695" spans="1:25" x14ac:dyDescent="0.25">
      <c r="A2695" s="2">
        <v>8128</v>
      </c>
      <c r="B2695" s="2" t="s">
        <v>3304</v>
      </c>
      <c r="C2695" s="2">
        <v>23</v>
      </c>
      <c r="D2695" s="2" t="s">
        <v>217</v>
      </c>
      <c r="E2695" s="2" t="s">
        <v>37</v>
      </c>
      <c r="F2695" s="2" t="s">
        <v>1324</v>
      </c>
      <c r="G2695" s="5">
        <v>43909</v>
      </c>
      <c r="H2695" s="2">
        <v>3.86</v>
      </c>
      <c r="I2695" s="2">
        <f t="shared" ca="1" si="168"/>
        <v>3</v>
      </c>
      <c r="J2695" s="2" t="str">
        <f t="shared" ca="1" si="169"/>
        <v>3-5</v>
      </c>
      <c r="K2695" s="5">
        <v>45173</v>
      </c>
      <c r="L2695" s="2" t="s">
        <v>56</v>
      </c>
      <c r="M2695" s="2" t="s">
        <v>30</v>
      </c>
      <c r="N2695" s="2">
        <v>4</v>
      </c>
      <c r="O2695" s="2" t="str" cm="1">
        <f t="array" ref="O2695">_xlfn.IFS(HRData[[#This Row],[Performance Rating]]=1,"Very Dissatisfied",HRData[[#This Row],[Performance Rating]]=2,"Dissatisfied",HRData[[#This Row],[Performance Rating]]=3,"Neutral",HRData[[#This Row],[Performance Rating]]=4,"Satisfied",HRData[[#This Row],[Performance Rating]]=5,"Very Satisfied")</f>
        <v>Satisfied</v>
      </c>
      <c r="P2695" s="7">
        <v>78468</v>
      </c>
      <c r="Q2695" s="7">
        <v>9750</v>
      </c>
      <c r="R2695" s="2">
        <v>0</v>
      </c>
      <c r="S2695" s="2">
        <v>5</v>
      </c>
      <c r="T2695" s="2">
        <v>9</v>
      </c>
      <c r="U2695" s="2">
        <v>1</v>
      </c>
      <c r="V2695" s="2" t="str" cm="1">
        <f t="array" ref="V26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95" s="2" t="s">
        <v>31</v>
      </c>
      <c r="X2695" s="2" t="str">
        <f t="shared" si="170"/>
        <v>20-29</v>
      </c>
      <c r="Y2695" s="2" t="str">
        <f t="shared" si="171"/>
        <v>20-29</v>
      </c>
    </row>
    <row r="2696" spans="1:25" x14ac:dyDescent="0.25">
      <c r="A2696" s="2">
        <v>2678</v>
      </c>
      <c r="B2696" s="2" t="s">
        <v>3305</v>
      </c>
      <c r="C2696" s="2">
        <v>53</v>
      </c>
      <c r="D2696" s="2" t="s">
        <v>217</v>
      </c>
      <c r="E2696" s="2" t="s">
        <v>27</v>
      </c>
      <c r="F2696" s="2" t="s">
        <v>1420</v>
      </c>
      <c r="G2696" s="5">
        <v>44677</v>
      </c>
      <c r="H2696" s="2">
        <v>1.76</v>
      </c>
      <c r="I2696" s="2">
        <f t="shared" ca="1" si="168"/>
        <v>2</v>
      </c>
      <c r="J2696" s="2" t="str">
        <f t="shared" ca="1" si="169"/>
        <v>1-3</v>
      </c>
      <c r="K2696" s="5"/>
      <c r="L2696" s="2" t="s">
        <v>56</v>
      </c>
      <c r="M2696" s="2" t="s">
        <v>39</v>
      </c>
      <c r="N2696" s="2">
        <v>4</v>
      </c>
      <c r="O2696" s="2" t="str" cm="1">
        <f t="array" ref="O2696">_xlfn.IFS(HRData[[#This Row],[Performance Rating]]=1,"Very Dissatisfied",HRData[[#This Row],[Performance Rating]]=2,"Dissatisfied",HRData[[#This Row],[Performance Rating]]=3,"Neutral",HRData[[#This Row],[Performance Rating]]=4,"Satisfied",HRData[[#This Row],[Performance Rating]]=5,"Very Satisfied")</f>
        <v>Satisfied</v>
      </c>
      <c r="P2696" s="7">
        <v>138358</v>
      </c>
      <c r="Q2696" s="7">
        <v>6312</v>
      </c>
      <c r="R2696" s="2">
        <v>20</v>
      </c>
      <c r="S2696" s="2">
        <v>4</v>
      </c>
      <c r="T2696" s="2">
        <v>6</v>
      </c>
      <c r="U2696" s="2">
        <v>1</v>
      </c>
      <c r="V2696" s="2" t="str" cm="1">
        <f t="array" ref="V26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696" s="2" t="s">
        <v>31</v>
      </c>
      <c r="X2696" s="2" t="str">
        <f t="shared" si="170"/>
        <v>50-59</v>
      </c>
      <c r="Y2696" s="2" t="str">
        <f t="shared" si="171"/>
        <v>50-59</v>
      </c>
    </row>
    <row r="2697" spans="1:25" x14ac:dyDescent="0.25">
      <c r="A2697" s="2">
        <v>3548</v>
      </c>
      <c r="B2697" s="2" t="s">
        <v>3306</v>
      </c>
      <c r="C2697" s="2">
        <v>31</v>
      </c>
      <c r="D2697" s="2" t="s">
        <v>26</v>
      </c>
      <c r="E2697" s="2" t="s">
        <v>37</v>
      </c>
      <c r="F2697" s="2" t="s">
        <v>1609</v>
      </c>
      <c r="G2697" s="5">
        <v>42732</v>
      </c>
      <c r="H2697" s="2">
        <v>7.09</v>
      </c>
      <c r="I2697" s="2">
        <f t="shared" ca="1" si="168"/>
        <v>0</v>
      </c>
      <c r="J2697" s="2" t="str">
        <f t="shared" ca="1" si="169"/>
        <v>New</v>
      </c>
      <c r="K2697" s="5">
        <v>42791</v>
      </c>
      <c r="L2697" s="2" t="s">
        <v>56</v>
      </c>
      <c r="M2697" s="2" t="s">
        <v>30</v>
      </c>
      <c r="N2697" s="2">
        <v>4</v>
      </c>
      <c r="O2697" s="2" t="str" cm="1">
        <f t="array" ref="O2697">_xlfn.IFS(HRData[[#This Row],[Performance Rating]]=1,"Very Dissatisfied",HRData[[#This Row],[Performance Rating]]=2,"Dissatisfied",HRData[[#This Row],[Performance Rating]]=3,"Neutral",HRData[[#This Row],[Performance Rating]]=4,"Satisfied",HRData[[#This Row],[Performance Rating]]=5,"Very Satisfied")</f>
        <v>Satisfied</v>
      </c>
      <c r="P2697" s="7">
        <v>96038</v>
      </c>
      <c r="Q2697" s="7">
        <v>4692</v>
      </c>
      <c r="R2697" s="2">
        <v>19</v>
      </c>
      <c r="S2697" s="2">
        <v>6</v>
      </c>
      <c r="T2697" s="2">
        <v>3</v>
      </c>
      <c r="U2697" s="2">
        <v>5</v>
      </c>
      <c r="V2697" s="2" t="str" cm="1">
        <f t="array" ref="V2697">_xlfn.IFS(HRData[[#This Row],[Job Satisfaction Level]]=1,"Very Dissatisfied",HRData[[#This Row],[Job Satisfaction Level]]=2,"Dissatisfied",HRData[[#This Row],[Job Satisfaction Level]]=3,"Neutral",HRData[[#This Row],[Job Satisfaction Level]]=4,"Satisfied",HRData[[#This Row],[Job Satisfaction Level]]=5,"Very Satisfied")</f>
        <v>Very Satisfied</v>
      </c>
      <c r="W2697" s="2" t="s">
        <v>40</v>
      </c>
      <c r="X2697" s="2" t="str">
        <f t="shared" si="170"/>
        <v>30-39</v>
      </c>
      <c r="Y2697" s="2" t="str">
        <f t="shared" si="171"/>
        <v>30-39</v>
      </c>
    </row>
    <row r="2698" spans="1:25" x14ac:dyDescent="0.25">
      <c r="A2698" s="2">
        <v>4670</v>
      </c>
      <c r="B2698" s="2" t="s">
        <v>3307</v>
      </c>
      <c r="C2698" s="2">
        <v>53</v>
      </c>
      <c r="D2698" s="2" t="s">
        <v>217</v>
      </c>
      <c r="E2698" s="2" t="s">
        <v>27</v>
      </c>
      <c r="F2698" s="2" t="s">
        <v>1492</v>
      </c>
      <c r="G2698" s="5">
        <v>43500</v>
      </c>
      <c r="H2698" s="2">
        <v>4.9800000000000004</v>
      </c>
      <c r="I2698" s="2">
        <f t="shared" ca="1" si="168"/>
        <v>5</v>
      </c>
      <c r="J2698" s="2" t="str">
        <f t="shared" ca="1" si="169"/>
        <v>5-10</v>
      </c>
      <c r="K2698" s="5"/>
      <c r="L2698" s="2" t="s">
        <v>48</v>
      </c>
      <c r="M2698" s="2" t="s">
        <v>39</v>
      </c>
      <c r="N2698" s="2">
        <v>1</v>
      </c>
      <c r="O2698" s="2" t="str" cm="1">
        <f t="array" ref="O2698">_xlfn.IFS(HRData[[#This Row],[Performance Rating]]=1,"Very Dissatisfied",HRData[[#This Row],[Performance Rating]]=2,"Dissatisfied",HRData[[#This Row],[Performance Rating]]=3,"Neutral",HRData[[#This Row],[Performance Rating]]=4,"Satisfied",HRData[[#This Row],[Performance Rating]]=5,"Very Satisfied")</f>
        <v>Very Dissatisfied</v>
      </c>
      <c r="P2698" s="7">
        <v>91465</v>
      </c>
      <c r="Q2698" s="7">
        <v>8588</v>
      </c>
      <c r="R2698" s="2">
        <v>5</v>
      </c>
      <c r="S2698" s="2">
        <v>3</v>
      </c>
      <c r="T2698" s="2">
        <v>1</v>
      </c>
      <c r="U2698" s="2">
        <v>3</v>
      </c>
      <c r="V2698" s="2" t="str" cm="1">
        <f t="array" ref="V2698">_xlfn.IFS(HRData[[#This Row],[Job Satisfaction Level]]=1,"Very Dissatisfied",HRData[[#This Row],[Job Satisfaction Level]]=2,"Dissatisfied",HRData[[#This Row],[Job Satisfaction Level]]=3,"Neutral",HRData[[#This Row],[Job Satisfaction Level]]=4,"Satisfied",HRData[[#This Row],[Job Satisfaction Level]]=5,"Very Satisfied")</f>
        <v>Neutral</v>
      </c>
      <c r="W2698" s="2" t="s">
        <v>40</v>
      </c>
      <c r="X2698" s="2" t="str">
        <f t="shared" si="170"/>
        <v>50-59</v>
      </c>
      <c r="Y2698" s="2" t="str">
        <f t="shared" si="171"/>
        <v>50-59</v>
      </c>
    </row>
    <row r="2699" spans="1:25" x14ac:dyDescent="0.25">
      <c r="A2699" s="2">
        <v>8420</v>
      </c>
      <c r="B2699" s="2" t="s">
        <v>3308</v>
      </c>
      <c r="C2699" s="2">
        <v>27</v>
      </c>
      <c r="D2699" s="2" t="s">
        <v>26</v>
      </c>
      <c r="E2699" s="2" t="s">
        <v>37</v>
      </c>
      <c r="F2699" s="2" t="s">
        <v>1412</v>
      </c>
      <c r="G2699" s="5">
        <v>44935</v>
      </c>
      <c r="H2699" s="2">
        <v>1.05</v>
      </c>
      <c r="I2699" s="2">
        <f t="shared" ca="1" si="168"/>
        <v>0</v>
      </c>
      <c r="J2699" s="2" t="str">
        <f t="shared" ca="1" si="169"/>
        <v>New</v>
      </c>
      <c r="K2699" s="5">
        <v>45144</v>
      </c>
      <c r="L2699" s="2" t="s">
        <v>48</v>
      </c>
      <c r="M2699" s="2" t="s">
        <v>30</v>
      </c>
      <c r="N2699" s="2">
        <v>5</v>
      </c>
      <c r="O2699" s="2" t="str" cm="1">
        <f t="array" ref="O2699">_xlfn.IFS(HRData[[#This Row],[Performance Rating]]=1,"Very Dissatisfied",HRData[[#This Row],[Performance Rating]]=2,"Dissatisfied",HRData[[#This Row],[Performance Rating]]=3,"Neutral",HRData[[#This Row],[Performance Rating]]=4,"Satisfied",HRData[[#This Row],[Performance Rating]]=5,"Very Satisfied")</f>
        <v>Very Satisfied</v>
      </c>
      <c r="P2699" s="7">
        <v>129740</v>
      </c>
      <c r="Q2699" s="7">
        <v>2119</v>
      </c>
      <c r="R2699" s="2">
        <v>4</v>
      </c>
      <c r="S2699" s="2">
        <v>2</v>
      </c>
      <c r="T2699" s="2">
        <v>3</v>
      </c>
      <c r="U2699" s="2">
        <v>5</v>
      </c>
      <c r="V2699" s="2" t="str" cm="1">
        <f t="array" ref="V2699">_xlfn.IFS(HRData[[#This Row],[Job Satisfaction Level]]=1,"Very Dissatisfied",HRData[[#This Row],[Job Satisfaction Level]]=2,"Dissatisfied",HRData[[#This Row],[Job Satisfaction Level]]=3,"Neutral",HRData[[#This Row],[Job Satisfaction Level]]=4,"Satisfied",HRData[[#This Row],[Job Satisfaction Level]]=5,"Very Satisfied")</f>
        <v>Very Satisfied</v>
      </c>
      <c r="W2699" s="2" t="s">
        <v>40</v>
      </c>
      <c r="X2699" s="2" t="str">
        <f t="shared" si="170"/>
        <v>20-29</v>
      </c>
      <c r="Y2699" s="2" t="str">
        <f t="shared" si="171"/>
        <v>20-29</v>
      </c>
    </row>
    <row r="2700" spans="1:25" x14ac:dyDescent="0.25">
      <c r="A2700" s="2">
        <v>9895</v>
      </c>
      <c r="B2700" s="2" t="s">
        <v>3309</v>
      </c>
      <c r="C2700" s="2">
        <v>50</v>
      </c>
      <c r="D2700" s="2" t="s">
        <v>217</v>
      </c>
      <c r="E2700" s="2" t="s">
        <v>27</v>
      </c>
      <c r="F2700" s="2" t="s">
        <v>1105</v>
      </c>
      <c r="G2700" s="5">
        <v>41836</v>
      </c>
      <c r="H2700" s="2">
        <v>9.5399999999999991</v>
      </c>
      <c r="I2700" s="2">
        <f t="shared" ca="1" si="168"/>
        <v>9</v>
      </c>
      <c r="J2700" s="2" t="str">
        <f t="shared" ca="1" si="169"/>
        <v>5-10</v>
      </c>
      <c r="K2700" s="5"/>
      <c r="L2700" s="2" t="s">
        <v>44</v>
      </c>
      <c r="M2700" s="2" t="s">
        <v>39</v>
      </c>
      <c r="N2700" s="2">
        <v>2</v>
      </c>
      <c r="O2700" s="2" t="str" cm="1">
        <f t="array" ref="O2700">_xlfn.IFS(HRData[[#This Row],[Performance Rating]]=1,"Very Dissatisfied",HRData[[#This Row],[Performance Rating]]=2,"Dissatisfied",HRData[[#This Row],[Performance Rating]]=3,"Neutral",HRData[[#This Row],[Performance Rating]]=4,"Satisfied",HRData[[#This Row],[Performance Rating]]=5,"Very Satisfied")</f>
        <v>Dissatisfied</v>
      </c>
      <c r="P2700" s="7">
        <v>32240</v>
      </c>
      <c r="Q2700" s="7">
        <v>9808</v>
      </c>
      <c r="R2700" s="2">
        <v>15</v>
      </c>
      <c r="S2700" s="2">
        <v>9</v>
      </c>
      <c r="T2700" s="2">
        <v>7</v>
      </c>
      <c r="U2700" s="2">
        <v>4</v>
      </c>
      <c r="V2700" s="2" t="str" cm="1">
        <f t="array" ref="V2700">_xlfn.IFS(HRData[[#This Row],[Job Satisfaction Level]]=1,"Very Dissatisfied",HRData[[#This Row],[Job Satisfaction Level]]=2,"Dissatisfied",HRData[[#This Row],[Job Satisfaction Level]]=3,"Neutral",HRData[[#This Row],[Job Satisfaction Level]]=4,"Satisfied",HRData[[#This Row],[Job Satisfaction Level]]=5,"Very Satisfied")</f>
        <v>Satisfied</v>
      </c>
      <c r="W2700" s="2" t="s">
        <v>40</v>
      </c>
      <c r="X2700" s="2" t="str">
        <f t="shared" si="170"/>
        <v>50-59</v>
      </c>
      <c r="Y2700" s="2" t="str">
        <f t="shared" si="171"/>
        <v>50-59</v>
      </c>
    </row>
    <row r="2701" spans="1:25" x14ac:dyDescent="0.25">
      <c r="A2701" s="2">
        <v>2681</v>
      </c>
      <c r="B2701" s="2" t="s">
        <v>3310</v>
      </c>
      <c r="C2701" s="2">
        <v>43</v>
      </c>
      <c r="D2701" s="2" t="s">
        <v>33</v>
      </c>
      <c r="E2701" s="2" t="s">
        <v>37</v>
      </c>
      <c r="F2701" s="2" t="s">
        <v>1132</v>
      </c>
      <c r="G2701" s="5">
        <v>42634</v>
      </c>
      <c r="H2701" s="2">
        <v>7.36</v>
      </c>
      <c r="I2701" s="2">
        <f t="shared" ca="1" si="168"/>
        <v>7</v>
      </c>
      <c r="J2701" s="2" t="str">
        <f t="shared" ca="1" si="169"/>
        <v>5-10</v>
      </c>
      <c r="K2701" s="5"/>
      <c r="L2701" s="2" t="s">
        <v>44</v>
      </c>
      <c r="M2701" s="2" t="s">
        <v>39</v>
      </c>
      <c r="N2701" s="2">
        <v>4</v>
      </c>
      <c r="O2701" s="2" t="str" cm="1">
        <f t="array" ref="O2701">_xlfn.IFS(HRData[[#This Row],[Performance Rating]]=1,"Very Dissatisfied",HRData[[#This Row],[Performance Rating]]=2,"Dissatisfied",HRData[[#This Row],[Performance Rating]]=3,"Neutral",HRData[[#This Row],[Performance Rating]]=4,"Satisfied",HRData[[#This Row],[Performance Rating]]=5,"Very Satisfied")</f>
        <v>Satisfied</v>
      </c>
      <c r="P2701" s="7">
        <v>99926</v>
      </c>
      <c r="Q2701" s="7">
        <v>1687</v>
      </c>
      <c r="R2701" s="2">
        <v>15</v>
      </c>
      <c r="S2701" s="2">
        <v>5</v>
      </c>
      <c r="T2701" s="2">
        <v>5</v>
      </c>
      <c r="U2701" s="2">
        <v>2</v>
      </c>
      <c r="V2701" s="2" t="str" cm="1">
        <f t="array" ref="V2701">_xlfn.IFS(HRData[[#This Row],[Job Satisfaction Level]]=1,"Very Dissatisfied",HRData[[#This Row],[Job Satisfaction Level]]=2,"Dissatisfied",HRData[[#This Row],[Job Satisfaction Level]]=3,"Neutral",HRData[[#This Row],[Job Satisfaction Level]]=4,"Satisfied",HRData[[#This Row],[Job Satisfaction Level]]=5,"Very Satisfied")</f>
        <v>Dissatisfied</v>
      </c>
      <c r="W2701" s="2" t="s">
        <v>45</v>
      </c>
      <c r="X2701" s="2" t="str">
        <f t="shared" si="170"/>
        <v>40-49</v>
      </c>
      <c r="Y2701" s="2" t="str">
        <f t="shared" si="171"/>
        <v>40-49</v>
      </c>
    </row>
    <row r="2702" spans="1:25" x14ac:dyDescent="0.25">
      <c r="A2702" s="2">
        <v>3972</v>
      </c>
      <c r="B2702" s="2" t="s">
        <v>3311</v>
      </c>
      <c r="C2702" s="2">
        <v>24</v>
      </c>
      <c r="D2702" s="2" t="s">
        <v>33</v>
      </c>
      <c r="E2702" s="2" t="s">
        <v>27</v>
      </c>
      <c r="F2702" s="2" t="s">
        <v>1215</v>
      </c>
      <c r="G2702" s="5">
        <v>41985</v>
      </c>
      <c r="H2702" s="2">
        <v>9.1300000000000008</v>
      </c>
      <c r="I2702" s="2">
        <f t="shared" ca="1" si="168"/>
        <v>9</v>
      </c>
      <c r="J2702" s="2" t="str">
        <f t="shared" ca="1" si="169"/>
        <v>5-10</v>
      </c>
      <c r="K2702" s="5"/>
      <c r="L2702" s="2" t="s">
        <v>29</v>
      </c>
      <c r="M2702" s="2" t="s">
        <v>39</v>
      </c>
      <c r="N2702" s="2">
        <v>3</v>
      </c>
      <c r="O2702" s="2" t="str" cm="1">
        <f t="array" ref="O2702">_xlfn.IFS(HRData[[#This Row],[Performance Rating]]=1,"Very Dissatisfied",HRData[[#This Row],[Performance Rating]]=2,"Dissatisfied",HRData[[#This Row],[Performance Rating]]=3,"Neutral",HRData[[#This Row],[Performance Rating]]=4,"Satisfied",HRData[[#This Row],[Performance Rating]]=5,"Very Satisfied")</f>
        <v>Neutral</v>
      </c>
      <c r="P2702" s="7">
        <v>80179</v>
      </c>
      <c r="Q2702" s="7">
        <v>9936</v>
      </c>
      <c r="R2702" s="2">
        <v>12</v>
      </c>
      <c r="S2702" s="2">
        <v>4</v>
      </c>
      <c r="T2702" s="2">
        <v>9</v>
      </c>
      <c r="U2702" s="2">
        <v>3</v>
      </c>
      <c r="V2702" s="2" t="str" cm="1">
        <f t="array" ref="V2702">_xlfn.IFS(HRData[[#This Row],[Job Satisfaction Level]]=1,"Very Dissatisfied",HRData[[#This Row],[Job Satisfaction Level]]=2,"Dissatisfied",HRData[[#This Row],[Job Satisfaction Level]]=3,"Neutral",HRData[[#This Row],[Job Satisfaction Level]]=4,"Satisfied",HRData[[#This Row],[Job Satisfaction Level]]=5,"Very Satisfied")</f>
        <v>Neutral</v>
      </c>
      <c r="W2702" s="2" t="s">
        <v>31</v>
      </c>
      <c r="X2702" s="2" t="str">
        <f t="shared" si="170"/>
        <v>20-29</v>
      </c>
      <c r="Y2702" s="2" t="str">
        <f t="shared" si="171"/>
        <v>20-29</v>
      </c>
    </row>
    <row r="2703" spans="1:25" x14ac:dyDescent="0.25">
      <c r="A2703" s="2">
        <v>3387</v>
      </c>
      <c r="B2703" s="2" t="s">
        <v>3312</v>
      </c>
      <c r="C2703" s="2">
        <v>33</v>
      </c>
      <c r="D2703" s="2" t="s">
        <v>33</v>
      </c>
      <c r="E2703" s="2" t="s">
        <v>37</v>
      </c>
      <c r="F2703" s="2" t="s">
        <v>82</v>
      </c>
      <c r="G2703" s="5">
        <v>45054</v>
      </c>
      <c r="H2703" s="2">
        <v>0.73</v>
      </c>
      <c r="I2703" s="2">
        <f t="shared" ca="1" si="168"/>
        <v>0</v>
      </c>
      <c r="J2703" s="2" t="str">
        <f t="shared" ca="1" si="169"/>
        <v>New</v>
      </c>
      <c r="K2703" s="5">
        <v>45094</v>
      </c>
      <c r="L2703" s="2" t="s">
        <v>56</v>
      </c>
      <c r="M2703" s="2" t="s">
        <v>30</v>
      </c>
      <c r="N2703" s="2">
        <v>2</v>
      </c>
      <c r="O2703" s="2" t="str" cm="1">
        <f t="array" ref="O2703">_xlfn.IFS(HRData[[#This Row],[Performance Rating]]=1,"Very Dissatisfied",HRData[[#This Row],[Performance Rating]]=2,"Dissatisfied",HRData[[#This Row],[Performance Rating]]=3,"Neutral",HRData[[#This Row],[Performance Rating]]=4,"Satisfied",HRData[[#This Row],[Performance Rating]]=5,"Very Satisfied")</f>
        <v>Dissatisfied</v>
      </c>
      <c r="P2703" s="7">
        <v>86418</v>
      </c>
      <c r="Q2703" s="7">
        <v>6119</v>
      </c>
      <c r="R2703" s="2">
        <v>4</v>
      </c>
      <c r="S2703" s="2">
        <v>9</v>
      </c>
      <c r="T2703" s="2">
        <v>9</v>
      </c>
      <c r="U2703" s="2">
        <v>2</v>
      </c>
      <c r="V2703" s="2" t="str" cm="1">
        <f t="array" ref="V2703">_xlfn.IFS(HRData[[#This Row],[Job Satisfaction Level]]=1,"Very Dissatisfied",HRData[[#This Row],[Job Satisfaction Level]]=2,"Dissatisfied",HRData[[#This Row],[Job Satisfaction Level]]=3,"Neutral",HRData[[#This Row],[Job Satisfaction Level]]=4,"Satisfied",HRData[[#This Row],[Job Satisfaction Level]]=5,"Very Satisfied")</f>
        <v>Dissatisfied</v>
      </c>
      <c r="W2703" s="2" t="s">
        <v>31</v>
      </c>
      <c r="X2703" s="2" t="str">
        <f t="shared" si="170"/>
        <v>30-39</v>
      </c>
      <c r="Y2703" s="2" t="str">
        <f t="shared" si="171"/>
        <v>30-39</v>
      </c>
    </row>
    <row r="2704" spans="1:25" x14ac:dyDescent="0.25">
      <c r="A2704" s="2">
        <v>4171</v>
      </c>
      <c r="B2704" s="2" t="s">
        <v>3313</v>
      </c>
      <c r="C2704" s="2">
        <v>38</v>
      </c>
      <c r="D2704" s="2" t="s">
        <v>33</v>
      </c>
      <c r="E2704" s="2" t="s">
        <v>27</v>
      </c>
      <c r="F2704" s="2" t="s">
        <v>897</v>
      </c>
      <c r="G2704" s="5">
        <v>44253</v>
      </c>
      <c r="H2704" s="2">
        <v>2.92</v>
      </c>
      <c r="I2704" s="2">
        <f t="shared" ca="1" si="168"/>
        <v>3</v>
      </c>
      <c r="J2704" s="2" t="str">
        <f t="shared" ca="1" si="169"/>
        <v>3-5</v>
      </c>
      <c r="K2704" s="5"/>
      <c r="L2704" s="2" t="s">
        <v>44</v>
      </c>
      <c r="M2704" s="2" t="s">
        <v>39</v>
      </c>
      <c r="N2704" s="2">
        <v>4</v>
      </c>
      <c r="O2704" s="2" t="str" cm="1">
        <f t="array" ref="O2704">_xlfn.IFS(HRData[[#This Row],[Performance Rating]]=1,"Very Dissatisfied",HRData[[#This Row],[Performance Rating]]=2,"Dissatisfied",HRData[[#This Row],[Performance Rating]]=3,"Neutral",HRData[[#This Row],[Performance Rating]]=4,"Satisfied",HRData[[#This Row],[Performance Rating]]=5,"Very Satisfied")</f>
        <v>Satisfied</v>
      </c>
      <c r="P2704" s="7">
        <v>140068</v>
      </c>
      <c r="Q2704" s="7">
        <v>1792</v>
      </c>
      <c r="R2704" s="2">
        <v>14</v>
      </c>
      <c r="S2704" s="2">
        <v>2</v>
      </c>
      <c r="T2704" s="2">
        <v>10</v>
      </c>
      <c r="U2704" s="2">
        <v>5</v>
      </c>
      <c r="V2704" s="2" t="str" cm="1">
        <f t="array" ref="V2704">_xlfn.IFS(HRData[[#This Row],[Job Satisfaction Level]]=1,"Very Dissatisfied",HRData[[#This Row],[Job Satisfaction Level]]=2,"Dissatisfied",HRData[[#This Row],[Job Satisfaction Level]]=3,"Neutral",HRData[[#This Row],[Job Satisfaction Level]]=4,"Satisfied",HRData[[#This Row],[Job Satisfaction Level]]=5,"Very Satisfied")</f>
        <v>Very Satisfied</v>
      </c>
      <c r="W2704" s="2" t="s">
        <v>31</v>
      </c>
      <c r="X2704" s="2" t="str">
        <f t="shared" si="170"/>
        <v>30-39</v>
      </c>
      <c r="Y2704" s="2" t="str">
        <f t="shared" si="171"/>
        <v>30-39</v>
      </c>
    </row>
    <row r="2705" spans="1:25" x14ac:dyDescent="0.25">
      <c r="A2705" s="2">
        <v>9756</v>
      </c>
      <c r="B2705" s="2" t="s">
        <v>3314</v>
      </c>
      <c r="C2705" s="2">
        <v>44</v>
      </c>
      <c r="D2705" s="2" t="s">
        <v>26</v>
      </c>
      <c r="E2705" s="2" t="s">
        <v>37</v>
      </c>
      <c r="F2705" s="2" t="s">
        <v>1437</v>
      </c>
      <c r="G2705" s="5">
        <v>43525</v>
      </c>
      <c r="H2705" s="2">
        <v>4.92</v>
      </c>
      <c r="I2705" s="2">
        <f t="shared" ca="1" si="168"/>
        <v>1</v>
      </c>
      <c r="J2705" s="2" t="str">
        <f t="shared" ca="1" si="169"/>
        <v>1-3</v>
      </c>
      <c r="K2705" s="5">
        <v>44032</v>
      </c>
      <c r="L2705" s="2" t="s">
        <v>48</v>
      </c>
      <c r="M2705" s="2" t="s">
        <v>30</v>
      </c>
      <c r="N2705" s="2">
        <v>3</v>
      </c>
      <c r="O2705" s="2" t="str" cm="1">
        <f t="array" ref="O2705">_xlfn.IFS(HRData[[#This Row],[Performance Rating]]=1,"Very Dissatisfied",HRData[[#This Row],[Performance Rating]]=2,"Dissatisfied",HRData[[#This Row],[Performance Rating]]=3,"Neutral",HRData[[#This Row],[Performance Rating]]=4,"Satisfied",HRData[[#This Row],[Performance Rating]]=5,"Very Satisfied")</f>
        <v>Neutral</v>
      </c>
      <c r="P2705" s="7">
        <v>96532</v>
      </c>
      <c r="Q2705" s="7">
        <v>7595</v>
      </c>
      <c r="R2705" s="2">
        <v>12</v>
      </c>
      <c r="S2705" s="2">
        <v>10</v>
      </c>
      <c r="T2705" s="2">
        <v>2</v>
      </c>
      <c r="U2705" s="2">
        <v>4</v>
      </c>
      <c r="V2705" s="2" t="str" cm="1">
        <f t="array" ref="V2705">_xlfn.IFS(HRData[[#This Row],[Job Satisfaction Level]]=1,"Very Dissatisfied",HRData[[#This Row],[Job Satisfaction Level]]=2,"Dissatisfied",HRData[[#This Row],[Job Satisfaction Level]]=3,"Neutral",HRData[[#This Row],[Job Satisfaction Level]]=4,"Satisfied",HRData[[#This Row],[Job Satisfaction Level]]=5,"Very Satisfied")</f>
        <v>Satisfied</v>
      </c>
      <c r="W2705" s="2" t="s">
        <v>45</v>
      </c>
      <c r="X2705" s="2" t="str">
        <f t="shared" si="170"/>
        <v>40-49</v>
      </c>
      <c r="Y2705" s="2" t="str">
        <f t="shared" si="171"/>
        <v>40-49</v>
      </c>
    </row>
    <row r="2706" spans="1:25" x14ac:dyDescent="0.25">
      <c r="A2706" s="2">
        <v>4883</v>
      </c>
      <c r="B2706" s="2" t="s">
        <v>3315</v>
      </c>
      <c r="C2706" s="2">
        <v>48</v>
      </c>
      <c r="D2706" s="2" t="s">
        <v>26</v>
      </c>
      <c r="E2706" s="2" t="s">
        <v>27</v>
      </c>
      <c r="F2706" s="2" t="s">
        <v>564</v>
      </c>
      <c r="G2706" s="5">
        <v>44689</v>
      </c>
      <c r="H2706" s="2">
        <v>1.73</v>
      </c>
      <c r="I2706" s="2">
        <f t="shared" ca="1" si="168"/>
        <v>1</v>
      </c>
      <c r="J2706" s="2" t="str">
        <f t="shared" ca="1" si="169"/>
        <v>1-3</v>
      </c>
      <c r="K2706" s="5"/>
      <c r="L2706" s="2" t="s">
        <v>48</v>
      </c>
      <c r="M2706" s="2" t="s">
        <v>39</v>
      </c>
      <c r="N2706" s="2">
        <v>5</v>
      </c>
      <c r="O2706" s="2" t="str" cm="1">
        <f t="array" ref="O2706">_xlfn.IFS(HRData[[#This Row],[Performance Rating]]=1,"Very Dissatisfied",HRData[[#This Row],[Performance Rating]]=2,"Dissatisfied",HRData[[#This Row],[Performance Rating]]=3,"Neutral",HRData[[#This Row],[Performance Rating]]=4,"Satisfied",HRData[[#This Row],[Performance Rating]]=5,"Very Satisfied")</f>
        <v>Very Satisfied</v>
      </c>
      <c r="P2706" s="7">
        <v>44626</v>
      </c>
      <c r="Q2706" s="7">
        <v>1257</v>
      </c>
      <c r="R2706" s="2">
        <v>10</v>
      </c>
      <c r="S2706" s="2">
        <v>1</v>
      </c>
      <c r="T2706" s="2">
        <v>9</v>
      </c>
      <c r="U2706" s="2">
        <v>4</v>
      </c>
      <c r="V2706" s="2" t="str" cm="1">
        <f t="array" ref="V2706">_xlfn.IFS(HRData[[#This Row],[Job Satisfaction Level]]=1,"Very Dissatisfied",HRData[[#This Row],[Job Satisfaction Level]]=2,"Dissatisfied",HRData[[#This Row],[Job Satisfaction Level]]=3,"Neutral",HRData[[#This Row],[Job Satisfaction Level]]=4,"Satisfied",HRData[[#This Row],[Job Satisfaction Level]]=5,"Very Satisfied")</f>
        <v>Satisfied</v>
      </c>
      <c r="W2706" s="2" t="s">
        <v>31</v>
      </c>
      <c r="X2706" s="2" t="str">
        <f t="shared" si="170"/>
        <v>40-49</v>
      </c>
      <c r="Y2706" s="2" t="str">
        <f t="shared" si="171"/>
        <v>40-49</v>
      </c>
    </row>
    <row r="2707" spans="1:25" x14ac:dyDescent="0.25">
      <c r="A2707" s="2">
        <v>3412</v>
      </c>
      <c r="B2707" s="2" t="s">
        <v>3316</v>
      </c>
      <c r="C2707" s="2">
        <v>29</v>
      </c>
      <c r="D2707" s="2" t="s">
        <v>217</v>
      </c>
      <c r="E2707" s="2" t="s">
        <v>37</v>
      </c>
      <c r="F2707" s="2" t="s">
        <v>190</v>
      </c>
      <c r="G2707" s="5">
        <v>42961</v>
      </c>
      <c r="H2707" s="2">
        <v>6.46</v>
      </c>
      <c r="I2707" s="2">
        <f t="shared" ca="1" si="168"/>
        <v>6</v>
      </c>
      <c r="J2707" s="2" t="str">
        <f t="shared" ca="1" si="169"/>
        <v>5-10</v>
      </c>
      <c r="K2707" s="5"/>
      <c r="L2707" s="2" t="s">
        <v>29</v>
      </c>
      <c r="M2707" s="2" t="s">
        <v>39</v>
      </c>
      <c r="N2707" s="2">
        <v>5</v>
      </c>
      <c r="O2707" s="2" t="str" cm="1">
        <f t="array" ref="O2707">_xlfn.IFS(HRData[[#This Row],[Performance Rating]]=1,"Very Dissatisfied",HRData[[#This Row],[Performance Rating]]=2,"Dissatisfied",HRData[[#This Row],[Performance Rating]]=3,"Neutral",HRData[[#This Row],[Performance Rating]]=4,"Satisfied",HRData[[#This Row],[Performance Rating]]=5,"Very Satisfied")</f>
        <v>Very Satisfied</v>
      </c>
      <c r="P2707" s="7">
        <v>108640</v>
      </c>
      <c r="Q2707" s="7">
        <v>8534</v>
      </c>
      <c r="R2707" s="2">
        <v>15</v>
      </c>
      <c r="S2707" s="2">
        <v>5</v>
      </c>
      <c r="T2707" s="2">
        <v>6</v>
      </c>
      <c r="U2707" s="2">
        <v>5</v>
      </c>
      <c r="V2707" s="2" t="str" cm="1">
        <f t="array" ref="V2707">_xlfn.IFS(HRData[[#This Row],[Job Satisfaction Level]]=1,"Very Dissatisfied",HRData[[#This Row],[Job Satisfaction Level]]=2,"Dissatisfied",HRData[[#This Row],[Job Satisfaction Level]]=3,"Neutral",HRData[[#This Row],[Job Satisfaction Level]]=4,"Satisfied",HRData[[#This Row],[Job Satisfaction Level]]=5,"Very Satisfied")</f>
        <v>Very Satisfied</v>
      </c>
      <c r="W2707" s="2" t="s">
        <v>31</v>
      </c>
      <c r="X2707" s="2" t="str">
        <f t="shared" si="170"/>
        <v>20-29</v>
      </c>
      <c r="Y2707" s="2" t="str">
        <f t="shared" si="171"/>
        <v>20-29</v>
      </c>
    </row>
    <row r="2708" spans="1:25" x14ac:dyDescent="0.25">
      <c r="A2708" s="2">
        <v>9057</v>
      </c>
      <c r="B2708" s="2" t="s">
        <v>3317</v>
      </c>
      <c r="C2708" s="2">
        <v>58</v>
      </c>
      <c r="D2708" s="2" t="s">
        <v>33</v>
      </c>
      <c r="E2708" s="2" t="s">
        <v>27</v>
      </c>
      <c r="F2708" s="2" t="s">
        <v>3072</v>
      </c>
      <c r="G2708" s="5">
        <v>41982</v>
      </c>
      <c r="H2708" s="2">
        <v>9.14</v>
      </c>
      <c r="I2708" s="2">
        <f t="shared" ca="1" si="168"/>
        <v>7</v>
      </c>
      <c r="J2708" s="2" t="str">
        <f t="shared" ca="1" si="169"/>
        <v>5-10</v>
      </c>
      <c r="K2708" s="5">
        <v>44857</v>
      </c>
      <c r="L2708" s="2" t="s">
        <v>48</v>
      </c>
      <c r="M2708" s="2" t="s">
        <v>30</v>
      </c>
      <c r="N2708" s="2">
        <v>4</v>
      </c>
      <c r="O2708" s="2" t="str" cm="1">
        <f t="array" ref="O2708">_xlfn.IFS(HRData[[#This Row],[Performance Rating]]=1,"Very Dissatisfied",HRData[[#This Row],[Performance Rating]]=2,"Dissatisfied",HRData[[#This Row],[Performance Rating]]=3,"Neutral",HRData[[#This Row],[Performance Rating]]=4,"Satisfied",HRData[[#This Row],[Performance Rating]]=5,"Very Satisfied")</f>
        <v>Satisfied</v>
      </c>
      <c r="P2708" s="7">
        <v>31427</v>
      </c>
      <c r="Q2708" s="7">
        <v>5537</v>
      </c>
      <c r="R2708" s="2">
        <v>7</v>
      </c>
      <c r="S2708" s="2">
        <v>0</v>
      </c>
      <c r="T2708" s="2">
        <v>4</v>
      </c>
      <c r="U2708" s="2">
        <v>2</v>
      </c>
      <c r="V2708" s="2" t="str" cm="1">
        <f t="array" ref="V2708">_xlfn.IFS(HRData[[#This Row],[Job Satisfaction Level]]=1,"Very Dissatisfied",HRData[[#This Row],[Job Satisfaction Level]]=2,"Dissatisfied",HRData[[#This Row],[Job Satisfaction Level]]=3,"Neutral",HRData[[#This Row],[Job Satisfaction Level]]=4,"Satisfied",HRData[[#This Row],[Job Satisfaction Level]]=5,"Very Satisfied")</f>
        <v>Dissatisfied</v>
      </c>
      <c r="W2708" s="2" t="s">
        <v>31</v>
      </c>
      <c r="X2708" s="2" t="str">
        <f t="shared" si="170"/>
        <v>50-59</v>
      </c>
      <c r="Y2708" s="2" t="str">
        <f t="shared" si="171"/>
        <v>50-59</v>
      </c>
    </row>
    <row r="2709" spans="1:25" x14ac:dyDescent="0.25">
      <c r="A2709" s="2">
        <v>7059</v>
      </c>
      <c r="B2709" s="2" t="s">
        <v>3318</v>
      </c>
      <c r="C2709" s="2">
        <v>52</v>
      </c>
      <c r="D2709" s="2" t="s">
        <v>26</v>
      </c>
      <c r="E2709" s="2" t="s">
        <v>37</v>
      </c>
      <c r="F2709" s="2" t="s">
        <v>1750</v>
      </c>
      <c r="G2709" s="5">
        <v>45018</v>
      </c>
      <c r="H2709" s="2">
        <v>0.82</v>
      </c>
      <c r="I2709" s="2">
        <f t="shared" ca="1" si="168"/>
        <v>0</v>
      </c>
      <c r="J2709" s="2" t="str">
        <f t="shared" ca="1" si="169"/>
        <v>New</v>
      </c>
      <c r="K2709" s="5">
        <v>45031</v>
      </c>
      <c r="L2709" s="2" t="s">
        <v>29</v>
      </c>
      <c r="M2709" s="2" t="s">
        <v>30</v>
      </c>
      <c r="N2709" s="2">
        <v>2</v>
      </c>
      <c r="O2709" s="2" t="str" cm="1">
        <f t="array" ref="O2709">_xlfn.IFS(HRData[[#This Row],[Performance Rating]]=1,"Very Dissatisfied",HRData[[#This Row],[Performance Rating]]=2,"Dissatisfied",HRData[[#This Row],[Performance Rating]]=3,"Neutral",HRData[[#This Row],[Performance Rating]]=4,"Satisfied",HRData[[#This Row],[Performance Rating]]=5,"Very Satisfied")</f>
        <v>Dissatisfied</v>
      </c>
      <c r="P2709" s="7">
        <v>130364</v>
      </c>
      <c r="Q2709" s="7">
        <v>2718</v>
      </c>
      <c r="R2709" s="2">
        <v>15</v>
      </c>
      <c r="S2709" s="2">
        <v>0</v>
      </c>
      <c r="T2709" s="2">
        <v>8</v>
      </c>
      <c r="U2709" s="2">
        <v>1</v>
      </c>
      <c r="V2709" s="2" t="str" cm="1">
        <f t="array" ref="V27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09" s="2" t="s">
        <v>45</v>
      </c>
      <c r="X2709" s="2" t="str">
        <f t="shared" si="170"/>
        <v>50-59</v>
      </c>
      <c r="Y2709" s="2" t="str">
        <f t="shared" si="171"/>
        <v>50-59</v>
      </c>
    </row>
    <row r="2710" spans="1:25" x14ac:dyDescent="0.25">
      <c r="A2710" s="2">
        <v>9101</v>
      </c>
      <c r="B2710" s="2" t="s">
        <v>3319</v>
      </c>
      <c r="C2710" s="2">
        <v>21</v>
      </c>
      <c r="D2710" s="2" t="s">
        <v>33</v>
      </c>
      <c r="E2710" s="2" t="s">
        <v>27</v>
      </c>
      <c r="F2710" s="2" t="s">
        <v>245</v>
      </c>
      <c r="G2710" s="5">
        <v>41877</v>
      </c>
      <c r="H2710" s="2">
        <v>9.43</v>
      </c>
      <c r="I2710" s="2">
        <f t="shared" ca="1" si="168"/>
        <v>9</v>
      </c>
      <c r="J2710" s="2" t="str">
        <f t="shared" ca="1" si="169"/>
        <v>5-10</v>
      </c>
      <c r="K2710" s="5"/>
      <c r="L2710" s="2" t="s">
        <v>29</v>
      </c>
      <c r="M2710" s="2" t="s">
        <v>39</v>
      </c>
      <c r="N2710" s="2">
        <v>4</v>
      </c>
      <c r="O2710" s="2" t="str" cm="1">
        <f t="array" ref="O2710">_xlfn.IFS(HRData[[#This Row],[Performance Rating]]=1,"Very Dissatisfied",HRData[[#This Row],[Performance Rating]]=2,"Dissatisfied",HRData[[#This Row],[Performance Rating]]=3,"Neutral",HRData[[#This Row],[Performance Rating]]=4,"Satisfied",HRData[[#This Row],[Performance Rating]]=5,"Very Satisfied")</f>
        <v>Satisfied</v>
      </c>
      <c r="P2710" s="7">
        <v>73944</v>
      </c>
      <c r="Q2710" s="7">
        <v>2424</v>
      </c>
      <c r="R2710" s="2">
        <v>4</v>
      </c>
      <c r="S2710" s="2">
        <v>4</v>
      </c>
      <c r="T2710" s="2">
        <v>1</v>
      </c>
      <c r="U2710" s="2">
        <v>5</v>
      </c>
      <c r="V2710" s="2" t="str" cm="1">
        <f t="array" ref="V2710">_xlfn.IFS(HRData[[#This Row],[Job Satisfaction Level]]=1,"Very Dissatisfied",HRData[[#This Row],[Job Satisfaction Level]]=2,"Dissatisfied",HRData[[#This Row],[Job Satisfaction Level]]=3,"Neutral",HRData[[#This Row],[Job Satisfaction Level]]=4,"Satisfied",HRData[[#This Row],[Job Satisfaction Level]]=5,"Very Satisfied")</f>
        <v>Very Satisfied</v>
      </c>
      <c r="W2710" s="2" t="s">
        <v>45</v>
      </c>
      <c r="X2710" s="2" t="str">
        <f t="shared" si="170"/>
        <v>20-29</v>
      </c>
      <c r="Y2710" s="2" t="str">
        <f t="shared" si="171"/>
        <v>20-29</v>
      </c>
    </row>
    <row r="2711" spans="1:25" x14ac:dyDescent="0.25">
      <c r="A2711" s="2">
        <v>9808</v>
      </c>
      <c r="B2711" s="2" t="s">
        <v>3320</v>
      </c>
      <c r="C2711" s="2">
        <v>31</v>
      </c>
      <c r="D2711" s="2" t="s">
        <v>26</v>
      </c>
      <c r="E2711" s="2" t="s">
        <v>37</v>
      </c>
      <c r="F2711" s="2" t="s">
        <v>464</v>
      </c>
      <c r="G2711" s="5">
        <v>43818</v>
      </c>
      <c r="H2711" s="2">
        <v>4.1100000000000003</v>
      </c>
      <c r="I2711" s="2">
        <f t="shared" ca="1" si="168"/>
        <v>4</v>
      </c>
      <c r="J2711" s="2" t="str">
        <f t="shared" ca="1" si="169"/>
        <v>3-5</v>
      </c>
      <c r="K2711" s="5"/>
      <c r="L2711" s="2" t="s">
        <v>44</v>
      </c>
      <c r="M2711" s="2" t="s">
        <v>39</v>
      </c>
      <c r="N2711" s="2">
        <v>5</v>
      </c>
      <c r="O2711" s="2" t="str" cm="1">
        <f t="array" ref="O2711">_xlfn.IFS(HRData[[#This Row],[Performance Rating]]=1,"Very Dissatisfied",HRData[[#This Row],[Performance Rating]]=2,"Dissatisfied",HRData[[#This Row],[Performance Rating]]=3,"Neutral",HRData[[#This Row],[Performance Rating]]=4,"Satisfied",HRData[[#This Row],[Performance Rating]]=5,"Very Satisfied")</f>
        <v>Very Satisfied</v>
      </c>
      <c r="P2711" s="7">
        <v>100042</v>
      </c>
      <c r="Q2711" s="7">
        <v>1383</v>
      </c>
      <c r="R2711" s="2">
        <v>8</v>
      </c>
      <c r="S2711" s="2">
        <v>2</v>
      </c>
      <c r="T2711" s="2">
        <v>6</v>
      </c>
      <c r="U2711" s="2">
        <v>1</v>
      </c>
      <c r="V2711" s="2" t="str" cm="1">
        <f t="array" ref="V27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11" s="2" t="s">
        <v>45</v>
      </c>
      <c r="X2711" s="2" t="str">
        <f t="shared" si="170"/>
        <v>30-39</v>
      </c>
      <c r="Y2711" s="2" t="str">
        <f t="shared" si="171"/>
        <v>30-39</v>
      </c>
    </row>
    <row r="2712" spans="1:25" x14ac:dyDescent="0.25">
      <c r="A2712" s="2">
        <v>1222</v>
      </c>
      <c r="B2712" s="2" t="s">
        <v>3321</v>
      </c>
      <c r="C2712" s="2">
        <v>24</v>
      </c>
      <c r="D2712" s="2" t="s">
        <v>217</v>
      </c>
      <c r="E2712" s="2" t="s">
        <v>27</v>
      </c>
      <c r="F2712" s="2" t="s">
        <v>1439</v>
      </c>
      <c r="G2712" s="5">
        <v>43767</v>
      </c>
      <c r="H2712" s="2">
        <v>4.25</v>
      </c>
      <c r="I2712" s="2">
        <f t="shared" ca="1" si="168"/>
        <v>3</v>
      </c>
      <c r="J2712" s="2" t="str">
        <f t="shared" ca="1" si="169"/>
        <v>3-5</v>
      </c>
      <c r="K2712" s="5">
        <v>45148</v>
      </c>
      <c r="L2712" s="2" t="s">
        <v>48</v>
      </c>
      <c r="M2712" s="2" t="s">
        <v>30</v>
      </c>
      <c r="N2712" s="2">
        <v>1</v>
      </c>
      <c r="O2712" s="2" t="str" cm="1">
        <f t="array" ref="O2712">_xlfn.IFS(HRData[[#This Row],[Performance Rating]]=1,"Very Dissatisfied",HRData[[#This Row],[Performance Rating]]=2,"Dissatisfied",HRData[[#This Row],[Performance Rating]]=3,"Neutral",HRData[[#This Row],[Performance Rating]]=4,"Satisfied",HRData[[#This Row],[Performance Rating]]=5,"Very Satisfied")</f>
        <v>Very Dissatisfied</v>
      </c>
      <c r="P2712" s="7">
        <v>142020</v>
      </c>
      <c r="Q2712" s="7">
        <v>9150</v>
      </c>
      <c r="R2712" s="2">
        <v>13</v>
      </c>
      <c r="S2712" s="2">
        <v>4</v>
      </c>
      <c r="T2712" s="2">
        <v>0</v>
      </c>
      <c r="U2712" s="2">
        <v>1</v>
      </c>
      <c r="V2712" s="2" t="str" cm="1">
        <f t="array" ref="V27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12" s="2" t="s">
        <v>31</v>
      </c>
      <c r="X2712" s="2" t="str">
        <f t="shared" si="170"/>
        <v>20-29</v>
      </c>
      <c r="Y2712" s="2" t="str">
        <f t="shared" si="171"/>
        <v>20-29</v>
      </c>
    </row>
    <row r="2713" spans="1:25" x14ac:dyDescent="0.25">
      <c r="A2713" s="2">
        <v>1113</v>
      </c>
      <c r="B2713" s="2" t="s">
        <v>3322</v>
      </c>
      <c r="C2713" s="2">
        <v>38</v>
      </c>
      <c r="D2713" s="2" t="s">
        <v>26</v>
      </c>
      <c r="E2713" s="2" t="s">
        <v>37</v>
      </c>
      <c r="F2713" s="2" t="s">
        <v>133</v>
      </c>
      <c r="G2713" s="5">
        <v>44151</v>
      </c>
      <c r="H2713" s="2">
        <v>3.2</v>
      </c>
      <c r="I2713" s="2">
        <f t="shared" ca="1" si="168"/>
        <v>3</v>
      </c>
      <c r="J2713" s="2" t="str">
        <f t="shared" ca="1" si="169"/>
        <v>3-5</v>
      </c>
      <c r="K2713" s="5"/>
      <c r="L2713" s="2" t="s">
        <v>56</v>
      </c>
      <c r="M2713" s="2" t="s">
        <v>39</v>
      </c>
      <c r="N2713" s="2">
        <v>3</v>
      </c>
      <c r="O2713" s="2" t="str" cm="1">
        <f t="array" ref="O2713">_xlfn.IFS(HRData[[#This Row],[Performance Rating]]=1,"Very Dissatisfied",HRData[[#This Row],[Performance Rating]]=2,"Dissatisfied",HRData[[#This Row],[Performance Rating]]=3,"Neutral",HRData[[#This Row],[Performance Rating]]=4,"Satisfied",HRData[[#This Row],[Performance Rating]]=5,"Very Satisfied")</f>
        <v>Neutral</v>
      </c>
      <c r="P2713" s="7">
        <v>58956</v>
      </c>
      <c r="Q2713" s="7">
        <v>4080</v>
      </c>
      <c r="R2713" s="2">
        <v>7</v>
      </c>
      <c r="S2713" s="2">
        <v>10</v>
      </c>
      <c r="T2713" s="2">
        <v>3</v>
      </c>
      <c r="U2713" s="2">
        <v>5</v>
      </c>
      <c r="V2713" s="2" t="str" cm="1">
        <f t="array" ref="V2713">_xlfn.IFS(HRData[[#This Row],[Job Satisfaction Level]]=1,"Very Dissatisfied",HRData[[#This Row],[Job Satisfaction Level]]=2,"Dissatisfied",HRData[[#This Row],[Job Satisfaction Level]]=3,"Neutral",HRData[[#This Row],[Job Satisfaction Level]]=4,"Satisfied",HRData[[#This Row],[Job Satisfaction Level]]=5,"Very Satisfied")</f>
        <v>Very Satisfied</v>
      </c>
      <c r="W2713" s="2" t="s">
        <v>45</v>
      </c>
      <c r="X2713" s="2" t="str">
        <f t="shared" si="170"/>
        <v>30-39</v>
      </c>
      <c r="Y2713" s="2" t="str">
        <f t="shared" si="171"/>
        <v>30-39</v>
      </c>
    </row>
    <row r="2714" spans="1:25" x14ac:dyDescent="0.25">
      <c r="A2714" s="2">
        <v>5169</v>
      </c>
      <c r="B2714" s="2" t="s">
        <v>3323</v>
      </c>
      <c r="C2714" s="2">
        <v>48</v>
      </c>
      <c r="D2714" s="2" t="s">
        <v>26</v>
      </c>
      <c r="E2714" s="2" t="s">
        <v>27</v>
      </c>
      <c r="F2714" s="2" t="s">
        <v>2393</v>
      </c>
      <c r="G2714" s="5">
        <v>43082</v>
      </c>
      <c r="H2714" s="2">
        <v>6.13</v>
      </c>
      <c r="I2714" s="2">
        <f t="shared" ca="1" si="168"/>
        <v>6</v>
      </c>
      <c r="J2714" s="2" t="str">
        <f t="shared" ca="1" si="169"/>
        <v>5-10</v>
      </c>
      <c r="K2714" s="5"/>
      <c r="L2714" s="2" t="s">
        <v>56</v>
      </c>
      <c r="M2714" s="2" t="s">
        <v>39</v>
      </c>
      <c r="N2714" s="2">
        <v>4</v>
      </c>
      <c r="O2714" s="2" t="str" cm="1">
        <f t="array" ref="O2714">_xlfn.IFS(HRData[[#This Row],[Performance Rating]]=1,"Very Dissatisfied",HRData[[#This Row],[Performance Rating]]=2,"Dissatisfied",HRData[[#This Row],[Performance Rating]]=3,"Neutral",HRData[[#This Row],[Performance Rating]]=4,"Satisfied",HRData[[#This Row],[Performance Rating]]=5,"Very Satisfied")</f>
        <v>Satisfied</v>
      </c>
      <c r="P2714" s="7">
        <v>146293</v>
      </c>
      <c r="Q2714" s="7">
        <v>28</v>
      </c>
      <c r="R2714" s="2">
        <v>12</v>
      </c>
      <c r="S2714" s="2">
        <v>9</v>
      </c>
      <c r="T2714" s="2">
        <v>5</v>
      </c>
      <c r="U2714" s="2">
        <v>4</v>
      </c>
      <c r="V2714" s="2" t="str" cm="1">
        <f t="array" ref="V2714">_xlfn.IFS(HRData[[#This Row],[Job Satisfaction Level]]=1,"Very Dissatisfied",HRData[[#This Row],[Job Satisfaction Level]]=2,"Dissatisfied",HRData[[#This Row],[Job Satisfaction Level]]=3,"Neutral",HRData[[#This Row],[Job Satisfaction Level]]=4,"Satisfied",HRData[[#This Row],[Job Satisfaction Level]]=5,"Very Satisfied")</f>
        <v>Satisfied</v>
      </c>
      <c r="W2714" s="2" t="s">
        <v>40</v>
      </c>
      <c r="X2714" s="2" t="str">
        <f t="shared" si="170"/>
        <v>40-49</v>
      </c>
      <c r="Y2714" s="2" t="str">
        <f t="shared" si="171"/>
        <v>40-49</v>
      </c>
    </row>
    <row r="2715" spans="1:25" x14ac:dyDescent="0.25">
      <c r="A2715" s="2">
        <v>9727</v>
      </c>
      <c r="B2715" s="2" t="s">
        <v>3324</v>
      </c>
      <c r="C2715" s="2">
        <v>32</v>
      </c>
      <c r="D2715" s="2" t="s">
        <v>33</v>
      </c>
      <c r="E2715" s="2" t="s">
        <v>37</v>
      </c>
      <c r="F2715" s="2" t="s">
        <v>636</v>
      </c>
      <c r="G2715" s="5">
        <v>42459</v>
      </c>
      <c r="H2715" s="2">
        <v>7.84</v>
      </c>
      <c r="I2715" s="2">
        <f t="shared" ca="1" si="168"/>
        <v>4</v>
      </c>
      <c r="J2715" s="2" t="str">
        <f t="shared" ca="1" si="169"/>
        <v>3-5</v>
      </c>
      <c r="K2715" s="5">
        <v>44121</v>
      </c>
      <c r="L2715" s="2" t="s">
        <v>44</v>
      </c>
      <c r="M2715" s="2" t="s">
        <v>30</v>
      </c>
      <c r="N2715" s="2">
        <v>2</v>
      </c>
      <c r="O2715" s="2" t="str" cm="1">
        <f t="array" ref="O2715">_xlfn.IFS(HRData[[#This Row],[Performance Rating]]=1,"Very Dissatisfied",HRData[[#This Row],[Performance Rating]]=2,"Dissatisfied",HRData[[#This Row],[Performance Rating]]=3,"Neutral",HRData[[#This Row],[Performance Rating]]=4,"Satisfied",HRData[[#This Row],[Performance Rating]]=5,"Very Satisfied")</f>
        <v>Dissatisfied</v>
      </c>
      <c r="P2715" s="7">
        <v>124817</v>
      </c>
      <c r="Q2715" s="7">
        <v>3561</v>
      </c>
      <c r="R2715" s="2">
        <v>8</v>
      </c>
      <c r="S2715" s="2">
        <v>4</v>
      </c>
      <c r="T2715" s="2">
        <v>3</v>
      </c>
      <c r="U2715" s="2">
        <v>2</v>
      </c>
      <c r="V2715" s="2" t="str" cm="1">
        <f t="array" ref="V2715">_xlfn.IFS(HRData[[#This Row],[Job Satisfaction Level]]=1,"Very Dissatisfied",HRData[[#This Row],[Job Satisfaction Level]]=2,"Dissatisfied",HRData[[#This Row],[Job Satisfaction Level]]=3,"Neutral",HRData[[#This Row],[Job Satisfaction Level]]=4,"Satisfied",HRData[[#This Row],[Job Satisfaction Level]]=5,"Very Satisfied")</f>
        <v>Dissatisfied</v>
      </c>
      <c r="W2715" s="2" t="s">
        <v>31</v>
      </c>
      <c r="X2715" s="2" t="str">
        <f t="shared" si="170"/>
        <v>30-39</v>
      </c>
      <c r="Y2715" s="2" t="str">
        <f t="shared" si="171"/>
        <v>30-39</v>
      </c>
    </row>
    <row r="2716" spans="1:25" x14ac:dyDescent="0.25">
      <c r="A2716" s="2">
        <v>1386</v>
      </c>
      <c r="B2716" s="2" t="s">
        <v>3325</v>
      </c>
      <c r="C2716" s="2">
        <v>52</v>
      </c>
      <c r="D2716" s="2" t="s">
        <v>33</v>
      </c>
      <c r="E2716" s="2" t="s">
        <v>27</v>
      </c>
      <c r="F2716" s="2" t="s">
        <v>1539</v>
      </c>
      <c r="G2716" s="5">
        <v>42064</v>
      </c>
      <c r="H2716" s="2">
        <v>8.92</v>
      </c>
      <c r="I2716" s="2">
        <f t="shared" ca="1" si="168"/>
        <v>7</v>
      </c>
      <c r="J2716" s="2" t="str">
        <f t="shared" ca="1" si="169"/>
        <v>5-10</v>
      </c>
      <c r="K2716" s="5">
        <v>44724</v>
      </c>
      <c r="L2716" s="2" t="s">
        <v>29</v>
      </c>
      <c r="M2716" s="2" t="s">
        <v>30</v>
      </c>
      <c r="N2716" s="2">
        <v>3</v>
      </c>
      <c r="O2716" s="2" t="str" cm="1">
        <f t="array" ref="O2716">_xlfn.IFS(HRData[[#This Row],[Performance Rating]]=1,"Very Dissatisfied",HRData[[#This Row],[Performance Rating]]=2,"Dissatisfied",HRData[[#This Row],[Performance Rating]]=3,"Neutral",HRData[[#This Row],[Performance Rating]]=4,"Satisfied",HRData[[#This Row],[Performance Rating]]=5,"Very Satisfied")</f>
        <v>Neutral</v>
      </c>
      <c r="P2716" s="7">
        <v>31900</v>
      </c>
      <c r="Q2716" s="7">
        <v>2571</v>
      </c>
      <c r="R2716" s="2">
        <v>1</v>
      </c>
      <c r="S2716" s="2">
        <v>8</v>
      </c>
      <c r="T2716" s="2">
        <v>2</v>
      </c>
      <c r="U2716" s="2">
        <v>5</v>
      </c>
      <c r="V2716" s="2" t="str" cm="1">
        <f t="array" ref="V2716">_xlfn.IFS(HRData[[#This Row],[Job Satisfaction Level]]=1,"Very Dissatisfied",HRData[[#This Row],[Job Satisfaction Level]]=2,"Dissatisfied",HRData[[#This Row],[Job Satisfaction Level]]=3,"Neutral",HRData[[#This Row],[Job Satisfaction Level]]=4,"Satisfied",HRData[[#This Row],[Job Satisfaction Level]]=5,"Very Satisfied")</f>
        <v>Very Satisfied</v>
      </c>
      <c r="W2716" s="2" t="s">
        <v>31</v>
      </c>
      <c r="X2716" s="2" t="str">
        <f t="shared" si="170"/>
        <v>50-59</v>
      </c>
      <c r="Y2716" s="2" t="str">
        <f t="shared" si="171"/>
        <v>50-59</v>
      </c>
    </row>
    <row r="2717" spans="1:25" x14ac:dyDescent="0.25">
      <c r="A2717" s="2">
        <v>6459</v>
      </c>
      <c r="B2717" s="2" t="s">
        <v>3326</v>
      </c>
      <c r="C2717" s="2">
        <v>30</v>
      </c>
      <c r="D2717" s="2" t="s">
        <v>26</v>
      </c>
      <c r="E2717" s="2" t="s">
        <v>37</v>
      </c>
      <c r="F2717" s="2" t="s">
        <v>1124</v>
      </c>
      <c r="G2717" s="5">
        <v>44250</v>
      </c>
      <c r="H2717" s="2">
        <v>2.93</v>
      </c>
      <c r="I2717" s="2">
        <f t="shared" ca="1" si="168"/>
        <v>3</v>
      </c>
      <c r="J2717" s="2" t="str">
        <f t="shared" ca="1" si="169"/>
        <v>3-5</v>
      </c>
      <c r="K2717" s="5"/>
      <c r="L2717" s="2" t="s">
        <v>48</v>
      </c>
      <c r="M2717" s="2" t="s">
        <v>39</v>
      </c>
      <c r="N2717" s="2">
        <v>1</v>
      </c>
      <c r="O2717" s="2" t="str" cm="1">
        <f t="array" ref="O2717">_xlfn.IFS(HRData[[#This Row],[Performance Rating]]=1,"Very Dissatisfied",HRData[[#This Row],[Performance Rating]]=2,"Dissatisfied",HRData[[#This Row],[Performance Rating]]=3,"Neutral",HRData[[#This Row],[Performance Rating]]=4,"Satisfied",HRData[[#This Row],[Performance Rating]]=5,"Very Satisfied")</f>
        <v>Very Dissatisfied</v>
      </c>
      <c r="P2717" s="7">
        <v>52263</v>
      </c>
      <c r="Q2717" s="7">
        <v>6612</v>
      </c>
      <c r="R2717" s="2">
        <v>5</v>
      </c>
      <c r="S2717" s="2">
        <v>10</v>
      </c>
      <c r="T2717" s="2">
        <v>5</v>
      </c>
      <c r="U2717" s="2">
        <v>5</v>
      </c>
      <c r="V2717" s="2" t="str" cm="1">
        <f t="array" ref="V2717">_xlfn.IFS(HRData[[#This Row],[Job Satisfaction Level]]=1,"Very Dissatisfied",HRData[[#This Row],[Job Satisfaction Level]]=2,"Dissatisfied",HRData[[#This Row],[Job Satisfaction Level]]=3,"Neutral",HRData[[#This Row],[Job Satisfaction Level]]=4,"Satisfied",HRData[[#This Row],[Job Satisfaction Level]]=5,"Very Satisfied")</f>
        <v>Very Satisfied</v>
      </c>
      <c r="W2717" s="2" t="s">
        <v>45</v>
      </c>
      <c r="X2717" s="2" t="str">
        <f t="shared" si="170"/>
        <v>30-39</v>
      </c>
      <c r="Y2717" s="2" t="str">
        <f t="shared" si="171"/>
        <v>30-39</v>
      </c>
    </row>
    <row r="2718" spans="1:25" x14ac:dyDescent="0.25">
      <c r="A2718" s="2">
        <v>6032</v>
      </c>
      <c r="B2718" s="2" t="s">
        <v>3327</v>
      </c>
      <c r="C2718" s="2">
        <v>59</v>
      </c>
      <c r="D2718" s="2" t="s">
        <v>33</v>
      </c>
      <c r="E2718" s="2" t="s">
        <v>27</v>
      </c>
      <c r="F2718" s="2" t="s">
        <v>481</v>
      </c>
      <c r="G2718" s="5">
        <v>41696</v>
      </c>
      <c r="H2718" s="2">
        <v>9.93</v>
      </c>
      <c r="I2718" s="2">
        <f t="shared" ca="1" si="168"/>
        <v>10</v>
      </c>
      <c r="J2718" s="2" t="str">
        <f t="shared" ca="1" si="169"/>
        <v>10+</v>
      </c>
      <c r="K2718" s="5"/>
      <c r="L2718" s="2" t="s">
        <v>48</v>
      </c>
      <c r="M2718" s="2" t="s">
        <v>39</v>
      </c>
      <c r="N2718" s="2">
        <v>3</v>
      </c>
      <c r="O2718" s="2" t="str" cm="1">
        <f t="array" ref="O2718">_xlfn.IFS(HRData[[#This Row],[Performance Rating]]=1,"Very Dissatisfied",HRData[[#This Row],[Performance Rating]]=2,"Dissatisfied",HRData[[#This Row],[Performance Rating]]=3,"Neutral",HRData[[#This Row],[Performance Rating]]=4,"Satisfied",HRData[[#This Row],[Performance Rating]]=5,"Very Satisfied")</f>
        <v>Neutral</v>
      </c>
      <c r="P2718" s="7">
        <v>121985</v>
      </c>
      <c r="Q2718" s="7">
        <v>4222</v>
      </c>
      <c r="R2718" s="2">
        <v>16</v>
      </c>
      <c r="S2718" s="2">
        <v>10</v>
      </c>
      <c r="T2718" s="2">
        <v>10</v>
      </c>
      <c r="U2718" s="2">
        <v>3</v>
      </c>
      <c r="V2718" s="2" t="str" cm="1">
        <f t="array" ref="V2718">_xlfn.IFS(HRData[[#This Row],[Job Satisfaction Level]]=1,"Very Dissatisfied",HRData[[#This Row],[Job Satisfaction Level]]=2,"Dissatisfied",HRData[[#This Row],[Job Satisfaction Level]]=3,"Neutral",HRData[[#This Row],[Job Satisfaction Level]]=4,"Satisfied",HRData[[#This Row],[Job Satisfaction Level]]=5,"Very Satisfied")</f>
        <v>Neutral</v>
      </c>
      <c r="W2718" s="2" t="s">
        <v>40</v>
      </c>
      <c r="X2718" s="2" t="str">
        <f t="shared" si="170"/>
        <v>50-59</v>
      </c>
      <c r="Y2718" s="2" t="str">
        <f t="shared" si="171"/>
        <v>50-59</v>
      </c>
    </row>
    <row r="2719" spans="1:25" x14ac:dyDescent="0.25">
      <c r="A2719" s="2">
        <v>5814</v>
      </c>
      <c r="B2719" s="2" t="s">
        <v>880</v>
      </c>
      <c r="C2719" s="2">
        <v>62</v>
      </c>
      <c r="D2719" s="2" t="s">
        <v>217</v>
      </c>
      <c r="E2719" s="2" t="s">
        <v>37</v>
      </c>
      <c r="F2719" s="2" t="s">
        <v>1284</v>
      </c>
      <c r="G2719" s="5">
        <v>43536</v>
      </c>
      <c r="H2719" s="2">
        <v>4.88</v>
      </c>
      <c r="I2719" s="2">
        <f t="shared" ca="1" si="168"/>
        <v>5</v>
      </c>
      <c r="J2719" s="2" t="str">
        <f t="shared" ca="1" si="169"/>
        <v>5-10</v>
      </c>
      <c r="K2719" s="5"/>
      <c r="L2719" s="2" t="s">
        <v>29</v>
      </c>
      <c r="M2719" s="2" t="s">
        <v>39</v>
      </c>
      <c r="N2719" s="2">
        <v>5</v>
      </c>
      <c r="O2719" s="2" t="str" cm="1">
        <f t="array" ref="O2719">_xlfn.IFS(HRData[[#This Row],[Performance Rating]]=1,"Very Dissatisfied",HRData[[#This Row],[Performance Rating]]=2,"Dissatisfied",HRData[[#This Row],[Performance Rating]]=3,"Neutral",HRData[[#This Row],[Performance Rating]]=4,"Satisfied",HRData[[#This Row],[Performance Rating]]=5,"Very Satisfied")</f>
        <v>Very Satisfied</v>
      </c>
      <c r="P2719" s="7">
        <v>97042</v>
      </c>
      <c r="Q2719" s="7">
        <v>3160</v>
      </c>
      <c r="R2719" s="2">
        <v>14</v>
      </c>
      <c r="S2719" s="2">
        <v>6</v>
      </c>
      <c r="T2719" s="2">
        <v>5</v>
      </c>
      <c r="U2719" s="2">
        <v>4</v>
      </c>
      <c r="V2719" s="2" t="str" cm="1">
        <f t="array" ref="V2719">_xlfn.IFS(HRData[[#This Row],[Job Satisfaction Level]]=1,"Very Dissatisfied",HRData[[#This Row],[Job Satisfaction Level]]=2,"Dissatisfied",HRData[[#This Row],[Job Satisfaction Level]]=3,"Neutral",HRData[[#This Row],[Job Satisfaction Level]]=4,"Satisfied",HRData[[#This Row],[Job Satisfaction Level]]=5,"Very Satisfied")</f>
        <v>Satisfied</v>
      </c>
      <c r="W2719" s="2" t="s">
        <v>31</v>
      </c>
      <c r="X2719" s="2" t="str">
        <f t="shared" si="170"/>
        <v>60-69</v>
      </c>
      <c r="Y2719" s="2" t="str">
        <f t="shared" si="171"/>
        <v>60-69</v>
      </c>
    </row>
    <row r="2720" spans="1:25" x14ac:dyDescent="0.25">
      <c r="A2720" s="2">
        <v>5815</v>
      </c>
      <c r="B2720" s="2" t="s">
        <v>3328</v>
      </c>
      <c r="C2720" s="2">
        <v>54</v>
      </c>
      <c r="D2720" s="2" t="s">
        <v>26</v>
      </c>
      <c r="E2720" s="2" t="s">
        <v>27</v>
      </c>
      <c r="F2720" s="2" t="s">
        <v>1579</v>
      </c>
      <c r="G2720" s="5">
        <v>44479</v>
      </c>
      <c r="H2720" s="2">
        <v>2.2999999999999998</v>
      </c>
      <c r="I2720" s="2">
        <f t="shared" ca="1" si="168"/>
        <v>2</v>
      </c>
      <c r="J2720" s="2" t="str">
        <f t="shared" ca="1" si="169"/>
        <v>1-3</v>
      </c>
      <c r="K2720" s="5"/>
      <c r="L2720" s="2" t="s">
        <v>29</v>
      </c>
      <c r="M2720" s="2" t="s">
        <v>39</v>
      </c>
      <c r="N2720" s="2">
        <v>5</v>
      </c>
      <c r="O2720" s="2" t="str" cm="1">
        <f t="array" ref="O2720">_xlfn.IFS(HRData[[#This Row],[Performance Rating]]=1,"Very Dissatisfied",HRData[[#This Row],[Performance Rating]]=2,"Dissatisfied",HRData[[#This Row],[Performance Rating]]=3,"Neutral",HRData[[#This Row],[Performance Rating]]=4,"Satisfied",HRData[[#This Row],[Performance Rating]]=5,"Very Satisfied")</f>
        <v>Very Satisfied</v>
      </c>
      <c r="P2720" s="7">
        <v>36271</v>
      </c>
      <c r="Q2720" s="7">
        <v>1493</v>
      </c>
      <c r="R2720" s="2">
        <v>14</v>
      </c>
      <c r="S2720" s="2">
        <v>5</v>
      </c>
      <c r="T2720" s="2">
        <v>10</v>
      </c>
      <c r="U2720" s="2">
        <v>5</v>
      </c>
      <c r="V2720" s="2" t="str" cm="1">
        <f t="array" ref="V2720">_xlfn.IFS(HRData[[#This Row],[Job Satisfaction Level]]=1,"Very Dissatisfied",HRData[[#This Row],[Job Satisfaction Level]]=2,"Dissatisfied",HRData[[#This Row],[Job Satisfaction Level]]=3,"Neutral",HRData[[#This Row],[Job Satisfaction Level]]=4,"Satisfied",HRData[[#This Row],[Job Satisfaction Level]]=5,"Very Satisfied")</f>
        <v>Very Satisfied</v>
      </c>
      <c r="W2720" s="2" t="s">
        <v>45</v>
      </c>
      <c r="X2720" s="2" t="str">
        <f t="shared" si="170"/>
        <v>50-59</v>
      </c>
      <c r="Y2720" s="2" t="str">
        <f t="shared" si="171"/>
        <v>50-59</v>
      </c>
    </row>
    <row r="2721" spans="1:25" x14ac:dyDescent="0.25">
      <c r="A2721" s="2">
        <v>2381</v>
      </c>
      <c r="B2721" s="2" t="s">
        <v>3329</v>
      </c>
      <c r="C2721" s="2">
        <v>34</v>
      </c>
      <c r="D2721" s="2" t="s">
        <v>26</v>
      </c>
      <c r="E2721" s="2" t="s">
        <v>37</v>
      </c>
      <c r="F2721" s="2" t="s">
        <v>991</v>
      </c>
      <c r="G2721" s="5">
        <v>42905</v>
      </c>
      <c r="H2721" s="2">
        <v>6.61</v>
      </c>
      <c r="I2721" s="2">
        <f t="shared" ca="1" si="168"/>
        <v>6</v>
      </c>
      <c r="J2721" s="2" t="str">
        <f t="shared" ca="1" si="169"/>
        <v>5-10</v>
      </c>
      <c r="K2721" s="5"/>
      <c r="L2721" s="2" t="s">
        <v>48</v>
      </c>
      <c r="M2721" s="2" t="s">
        <v>39</v>
      </c>
      <c r="N2721" s="2">
        <v>5</v>
      </c>
      <c r="O2721" s="2" t="str" cm="1">
        <f t="array" ref="O2721">_xlfn.IFS(HRData[[#This Row],[Performance Rating]]=1,"Very Dissatisfied",HRData[[#This Row],[Performance Rating]]=2,"Dissatisfied",HRData[[#This Row],[Performance Rating]]=3,"Neutral",HRData[[#This Row],[Performance Rating]]=4,"Satisfied",HRData[[#This Row],[Performance Rating]]=5,"Very Satisfied")</f>
        <v>Very Satisfied</v>
      </c>
      <c r="P2721" s="7">
        <v>86440</v>
      </c>
      <c r="Q2721" s="7">
        <v>9881</v>
      </c>
      <c r="R2721" s="2">
        <v>19</v>
      </c>
      <c r="S2721" s="2">
        <v>9</v>
      </c>
      <c r="T2721" s="2">
        <v>7</v>
      </c>
      <c r="U2721" s="2">
        <v>1</v>
      </c>
      <c r="V2721" s="2" t="str" cm="1">
        <f t="array" ref="V27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21" s="2" t="s">
        <v>45</v>
      </c>
      <c r="X2721" s="2" t="str">
        <f t="shared" si="170"/>
        <v>30-39</v>
      </c>
      <c r="Y2721" s="2" t="str">
        <f t="shared" si="171"/>
        <v>30-39</v>
      </c>
    </row>
    <row r="2722" spans="1:25" x14ac:dyDescent="0.25">
      <c r="A2722" s="2">
        <v>1873</v>
      </c>
      <c r="B2722" s="2" t="s">
        <v>3330</v>
      </c>
      <c r="C2722" s="2">
        <v>44</v>
      </c>
      <c r="D2722" s="2" t="s">
        <v>26</v>
      </c>
      <c r="E2722" s="2" t="s">
        <v>27</v>
      </c>
      <c r="F2722" s="2" t="s">
        <v>334</v>
      </c>
      <c r="G2722" s="5">
        <v>42827</v>
      </c>
      <c r="H2722" s="2">
        <v>6.83</v>
      </c>
      <c r="I2722" s="2">
        <f t="shared" ca="1" si="168"/>
        <v>7</v>
      </c>
      <c r="J2722" s="2" t="str">
        <f t="shared" ca="1" si="169"/>
        <v>5-10</v>
      </c>
      <c r="K2722" s="5"/>
      <c r="L2722" s="2" t="s">
        <v>29</v>
      </c>
      <c r="M2722" s="2" t="s">
        <v>39</v>
      </c>
      <c r="N2722" s="2">
        <v>2</v>
      </c>
      <c r="O2722" s="2" t="str" cm="1">
        <f t="array" ref="O2722">_xlfn.IFS(HRData[[#This Row],[Performance Rating]]=1,"Very Dissatisfied",HRData[[#This Row],[Performance Rating]]=2,"Dissatisfied",HRData[[#This Row],[Performance Rating]]=3,"Neutral",HRData[[#This Row],[Performance Rating]]=4,"Satisfied",HRData[[#This Row],[Performance Rating]]=5,"Very Satisfied")</f>
        <v>Dissatisfied</v>
      </c>
      <c r="P2722" s="7">
        <v>99891</v>
      </c>
      <c r="Q2722" s="7">
        <v>452</v>
      </c>
      <c r="R2722" s="2">
        <v>12</v>
      </c>
      <c r="S2722" s="2">
        <v>0</v>
      </c>
      <c r="T2722" s="2">
        <v>2</v>
      </c>
      <c r="U2722" s="2">
        <v>1</v>
      </c>
      <c r="V2722" s="2" t="str" cm="1">
        <f t="array" ref="V27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22" s="2" t="s">
        <v>31</v>
      </c>
      <c r="X2722" s="2" t="str">
        <f t="shared" si="170"/>
        <v>40-49</v>
      </c>
      <c r="Y2722" s="2" t="str">
        <f t="shared" si="171"/>
        <v>40-49</v>
      </c>
    </row>
    <row r="2723" spans="1:25" x14ac:dyDescent="0.25">
      <c r="A2723" s="2">
        <v>3948</v>
      </c>
      <c r="B2723" s="2" t="s">
        <v>1205</v>
      </c>
      <c r="C2723" s="2">
        <v>23</v>
      </c>
      <c r="D2723" s="2" t="s">
        <v>33</v>
      </c>
      <c r="E2723" s="2" t="s">
        <v>37</v>
      </c>
      <c r="F2723" s="2" t="s">
        <v>1478</v>
      </c>
      <c r="G2723" s="5">
        <v>45267</v>
      </c>
      <c r="H2723" s="2">
        <v>0.14000000000000001</v>
      </c>
      <c r="I2723" s="2">
        <f t="shared" ca="1" si="168"/>
        <v>0</v>
      </c>
      <c r="J2723" s="2" t="str">
        <f t="shared" ca="1" si="169"/>
        <v>New</v>
      </c>
      <c r="K2723" s="5"/>
      <c r="L2723" s="2" t="s">
        <v>29</v>
      </c>
      <c r="M2723" s="2" t="s">
        <v>39</v>
      </c>
      <c r="N2723" s="2">
        <v>4</v>
      </c>
      <c r="O2723" s="2" t="str" cm="1">
        <f t="array" ref="O2723">_xlfn.IFS(HRData[[#This Row],[Performance Rating]]=1,"Very Dissatisfied",HRData[[#This Row],[Performance Rating]]=2,"Dissatisfied",HRData[[#This Row],[Performance Rating]]=3,"Neutral",HRData[[#This Row],[Performance Rating]]=4,"Satisfied",HRData[[#This Row],[Performance Rating]]=5,"Very Satisfied")</f>
        <v>Satisfied</v>
      </c>
      <c r="P2723" s="7">
        <v>41902</v>
      </c>
      <c r="Q2723" s="7">
        <v>7754</v>
      </c>
      <c r="R2723" s="2">
        <v>2</v>
      </c>
      <c r="S2723" s="2">
        <v>0</v>
      </c>
      <c r="T2723" s="2">
        <v>2</v>
      </c>
      <c r="U2723" s="2">
        <v>2</v>
      </c>
      <c r="V2723" s="2" t="str" cm="1">
        <f t="array" ref="V2723">_xlfn.IFS(HRData[[#This Row],[Job Satisfaction Level]]=1,"Very Dissatisfied",HRData[[#This Row],[Job Satisfaction Level]]=2,"Dissatisfied",HRData[[#This Row],[Job Satisfaction Level]]=3,"Neutral",HRData[[#This Row],[Job Satisfaction Level]]=4,"Satisfied",HRData[[#This Row],[Job Satisfaction Level]]=5,"Very Satisfied")</f>
        <v>Dissatisfied</v>
      </c>
      <c r="W2723" s="2" t="s">
        <v>45</v>
      </c>
      <c r="X2723" s="2" t="str">
        <f t="shared" si="170"/>
        <v>20-29</v>
      </c>
      <c r="Y2723" s="2" t="str">
        <f t="shared" si="171"/>
        <v>20-29</v>
      </c>
    </row>
    <row r="2724" spans="1:25" x14ac:dyDescent="0.25">
      <c r="A2724" s="2">
        <v>1334</v>
      </c>
      <c r="B2724" s="2" t="s">
        <v>3331</v>
      </c>
      <c r="C2724" s="2">
        <v>62</v>
      </c>
      <c r="D2724" s="2" t="s">
        <v>33</v>
      </c>
      <c r="E2724" s="2" t="s">
        <v>27</v>
      </c>
      <c r="F2724" s="2" t="s">
        <v>1447</v>
      </c>
      <c r="G2724" s="5">
        <v>44297</v>
      </c>
      <c r="H2724" s="2">
        <v>2.8</v>
      </c>
      <c r="I2724" s="2">
        <f t="shared" ca="1" si="168"/>
        <v>3</v>
      </c>
      <c r="J2724" s="2" t="str">
        <f t="shared" ca="1" si="169"/>
        <v>3-5</v>
      </c>
      <c r="K2724" s="5"/>
      <c r="L2724" s="2" t="s">
        <v>29</v>
      </c>
      <c r="M2724" s="2" t="s">
        <v>39</v>
      </c>
      <c r="N2724" s="2">
        <v>1</v>
      </c>
      <c r="O2724" s="2" t="str" cm="1">
        <f t="array" ref="O2724">_xlfn.IFS(HRData[[#This Row],[Performance Rating]]=1,"Very Dissatisfied",HRData[[#This Row],[Performance Rating]]=2,"Dissatisfied",HRData[[#This Row],[Performance Rating]]=3,"Neutral",HRData[[#This Row],[Performance Rating]]=4,"Satisfied",HRData[[#This Row],[Performance Rating]]=5,"Very Satisfied")</f>
        <v>Very Dissatisfied</v>
      </c>
      <c r="P2724" s="7">
        <v>64584</v>
      </c>
      <c r="Q2724" s="7">
        <v>3100</v>
      </c>
      <c r="R2724" s="2">
        <v>9</v>
      </c>
      <c r="S2724" s="2">
        <v>1</v>
      </c>
      <c r="T2724" s="2">
        <v>6</v>
      </c>
      <c r="U2724" s="2">
        <v>3</v>
      </c>
      <c r="V2724" s="2" t="str" cm="1">
        <f t="array" ref="V2724">_xlfn.IFS(HRData[[#This Row],[Job Satisfaction Level]]=1,"Very Dissatisfied",HRData[[#This Row],[Job Satisfaction Level]]=2,"Dissatisfied",HRData[[#This Row],[Job Satisfaction Level]]=3,"Neutral",HRData[[#This Row],[Job Satisfaction Level]]=4,"Satisfied",HRData[[#This Row],[Job Satisfaction Level]]=5,"Very Satisfied")</f>
        <v>Neutral</v>
      </c>
      <c r="W2724" s="2" t="s">
        <v>31</v>
      </c>
      <c r="X2724" s="2" t="str">
        <f t="shared" si="170"/>
        <v>60-69</v>
      </c>
      <c r="Y2724" s="2" t="str">
        <f t="shared" si="171"/>
        <v>60-69</v>
      </c>
    </row>
    <row r="2725" spans="1:25" x14ac:dyDescent="0.25">
      <c r="A2725" s="2">
        <v>4199</v>
      </c>
      <c r="B2725" s="2" t="s">
        <v>3332</v>
      </c>
      <c r="C2725" s="2">
        <v>42</v>
      </c>
      <c r="D2725" s="2" t="s">
        <v>26</v>
      </c>
      <c r="E2725" s="2" t="s">
        <v>37</v>
      </c>
      <c r="F2725" s="2" t="s">
        <v>38</v>
      </c>
      <c r="G2725" s="5">
        <v>43304</v>
      </c>
      <c r="H2725" s="2">
        <v>5.52</v>
      </c>
      <c r="I2725" s="2">
        <f t="shared" ca="1" si="168"/>
        <v>1</v>
      </c>
      <c r="J2725" s="2" t="str">
        <f t="shared" ca="1" si="169"/>
        <v>1-3</v>
      </c>
      <c r="K2725" s="5">
        <v>43992</v>
      </c>
      <c r="L2725" s="2" t="s">
        <v>56</v>
      </c>
      <c r="M2725" s="2" t="s">
        <v>30</v>
      </c>
      <c r="N2725" s="2">
        <v>2</v>
      </c>
      <c r="O2725" s="2" t="str" cm="1">
        <f t="array" ref="O2725">_xlfn.IFS(HRData[[#This Row],[Performance Rating]]=1,"Very Dissatisfied",HRData[[#This Row],[Performance Rating]]=2,"Dissatisfied",HRData[[#This Row],[Performance Rating]]=3,"Neutral",HRData[[#This Row],[Performance Rating]]=4,"Satisfied",HRData[[#This Row],[Performance Rating]]=5,"Very Satisfied")</f>
        <v>Dissatisfied</v>
      </c>
      <c r="P2725" s="7">
        <v>115069</v>
      </c>
      <c r="Q2725" s="7">
        <v>8670</v>
      </c>
      <c r="R2725" s="2">
        <v>1</v>
      </c>
      <c r="S2725" s="2">
        <v>5</v>
      </c>
      <c r="T2725" s="2">
        <v>10</v>
      </c>
      <c r="U2725" s="2">
        <v>4</v>
      </c>
      <c r="V2725" s="2" t="str" cm="1">
        <f t="array" ref="V2725">_xlfn.IFS(HRData[[#This Row],[Job Satisfaction Level]]=1,"Very Dissatisfied",HRData[[#This Row],[Job Satisfaction Level]]=2,"Dissatisfied",HRData[[#This Row],[Job Satisfaction Level]]=3,"Neutral",HRData[[#This Row],[Job Satisfaction Level]]=4,"Satisfied",HRData[[#This Row],[Job Satisfaction Level]]=5,"Very Satisfied")</f>
        <v>Satisfied</v>
      </c>
      <c r="W2725" s="2" t="s">
        <v>45</v>
      </c>
      <c r="X2725" s="2" t="str">
        <f t="shared" si="170"/>
        <v>40-49</v>
      </c>
      <c r="Y2725" s="2" t="str">
        <f t="shared" si="171"/>
        <v>40-49</v>
      </c>
    </row>
    <row r="2726" spans="1:25" x14ac:dyDescent="0.25">
      <c r="A2726" s="2">
        <v>7710</v>
      </c>
      <c r="B2726" s="2" t="s">
        <v>3333</v>
      </c>
      <c r="C2726" s="2">
        <v>51</v>
      </c>
      <c r="D2726" s="2" t="s">
        <v>33</v>
      </c>
      <c r="E2726" s="2" t="s">
        <v>27</v>
      </c>
      <c r="F2726" s="2" t="s">
        <v>141</v>
      </c>
      <c r="G2726" s="5">
        <v>45214</v>
      </c>
      <c r="H2726" s="2">
        <v>0.28999999999999998</v>
      </c>
      <c r="I2726" s="2">
        <f t="shared" ca="1" si="168"/>
        <v>0</v>
      </c>
      <c r="J2726" s="2" t="str">
        <f t="shared" ca="1" si="169"/>
        <v>New</v>
      </c>
      <c r="K2726" s="5"/>
      <c r="L2726" s="2" t="s">
        <v>44</v>
      </c>
      <c r="M2726" s="2" t="s">
        <v>39</v>
      </c>
      <c r="N2726" s="2">
        <v>5</v>
      </c>
      <c r="O2726" s="2" t="str" cm="1">
        <f t="array" ref="O2726">_xlfn.IFS(HRData[[#This Row],[Performance Rating]]=1,"Very Dissatisfied",HRData[[#This Row],[Performance Rating]]=2,"Dissatisfied",HRData[[#This Row],[Performance Rating]]=3,"Neutral",HRData[[#This Row],[Performance Rating]]=4,"Satisfied",HRData[[#This Row],[Performance Rating]]=5,"Very Satisfied")</f>
        <v>Very Satisfied</v>
      </c>
      <c r="P2726" s="7">
        <v>98330</v>
      </c>
      <c r="Q2726" s="7">
        <v>5462</v>
      </c>
      <c r="R2726" s="2">
        <v>18</v>
      </c>
      <c r="S2726" s="2">
        <v>4</v>
      </c>
      <c r="T2726" s="2">
        <v>0</v>
      </c>
      <c r="U2726" s="2">
        <v>3</v>
      </c>
      <c r="V2726" s="2" t="str" cm="1">
        <f t="array" ref="V2726">_xlfn.IFS(HRData[[#This Row],[Job Satisfaction Level]]=1,"Very Dissatisfied",HRData[[#This Row],[Job Satisfaction Level]]=2,"Dissatisfied",HRData[[#This Row],[Job Satisfaction Level]]=3,"Neutral",HRData[[#This Row],[Job Satisfaction Level]]=4,"Satisfied",HRData[[#This Row],[Job Satisfaction Level]]=5,"Very Satisfied")</f>
        <v>Neutral</v>
      </c>
      <c r="W2726" s="2" t="s">
        <v>31</v>
      </c>
      <c r="X2726" s="2" t="str">
        <f t="shared" si="170"/>
        <v>50-59</v>
      </c>
      <c r="Y2726" s="2" t="str">
        <f t="shared" si="171"/>
        <v>50-59</v>
      </c>
    </row>
    <row r="2727" spans="1:25" x14ac:dyDescent="0.25">
      <c r="A2727" s="2">
        <v>9862</v>
      </c>
      <c r="B2727" s="2" t="s">
        <v>3334</v>
      </c>
      <c r="C2727" s="2">
        <v>33</v>
      </c>
      <c r="D2727" s="2" t="s">
        <v>33</v>
      </c>
      <c r="E2727" s="2" t="s">
        <v>37</v>
      </c>
      <c r="F2727" s="2" t="s">
        <v>927</v>
      </c>
      <c r="G2727" s="5">
        <v>41784</v>
      </c>
      <c r="H2727" s="2">
        <v>9.68</v>
      </c>
      <c r="I2727" s="2">
        <f t="shared" ca="1" si="168"/>
        <v>8</v>
      </c>
      <c r="J2727" s="2" t="str">
        <f t="shared" ca="1" si="169"/>
        <v>5-10</v>
      </c>
      <c r="K2727" s="5">
        <v>44984</v>
      </c>
      <c r="L2727" s="2" t="s">
        <v>44</v>
      </c>
      <c r="M2727" s="2" t="s">
        <v>30</v>
      </c>
      <c r="N2727" s="2">
        <v>1</v>
      </c>
      <c r="O2727" s="2" t="str" cm="1">
        <f t="array" ref="O2727">_xlfn.IFS(HRData[[#This Row],[Performance Rating]]=1,"Very Dissatisfied",HRData[[#This Row],[Performance Rating]]=2,"Dissatisfied",HRData[[#This Row],[Performance Rating]]=3,"Neutral",HRData[[#This Row],[Performance Rating]]=4,"Satisfied",HRData[[#This Row],[Performance Rating]]=5,"Very Satisfied")</f>
        <v>Very Dissatisfied</v>
      </c>
      <c r="P2727" s="7">
        <v>98722</v>
      </c>
      <c r="Q2727" s="7">
        <v>7243</v>
      </c>
      <c r="R2727" s="2">
        <v>5</v>
      </c>
      <c r="S2727" s="2">
        <v>3</v>
      </c>
      <c r="T2727" s="2">
        <v>4</v>
      </c>
      <c r="U2727" s="2">
        <v>2</v>
      </c>
      <c r="V2727" s="2" t="str" cm="1">
        <f t="array" ref="V2727">_xlfn.IFS(HRData[[#This Row],[Job Satisfaction Level]]=1,"Very Dissatisfied",HRData[[#This Row],[Job Satisfaction Level]]=2,"Dissatisfied",HRData[[#This Row],[Job Satisfaction Level]]=3,"Neutral",HRData[[#This Row],[Job Satisfaction Level]]=4,"Satisfied",HRData[[#This Row],[Job Satisfaction Level]]=5,"Very Satisfied")</f>
        <v>Dissatisfied</v>
      </c>
      <c r="W2727" s="2" t="s">
        <v>31</v>
      </c>
      <c r="X2727" s="2" t="str">
        <f t="shared" si="170"/>
        <v>30-39</v>
      </c>
      <c r="Y2727" s="2" t="str">
        <f t="shared" si="171"/>
        <v>30-39</v>
      </c>
    </row>
    <row r="2728" spans="1:25" x14ac:dyDescent="0.25">
      <c r="A2728" s="2">
        <v>8099</v>
      </c>
      <c r="B2728" s="2" t="s">
        <v>1195</v>
      </c>
      <c r="C2728" s="2">
        <v>36</v>
      </c>
      <c r="D2728" s="2" t="s">
        <v>26</v>
      </c>
      <c r="E2728" s="2" t="s">
        <v>27</v>
      </c>
      <c r="F2728" s="2" t="s">
        <v>854</v>
      </c>
      <c r="G2728" s="5">
        <v>43880</v>
      </c>
      <c r="H2728" s="2">
        <v>3.94</v>
      </c>
      <c r="I2728" s="2">
        <f t="shared" ca="1" si="168"/>
        <v>4</v>
      </c>
      <c r="J2728" s="2" t="str">
        <f t="shared" ca="1" si="169"/>
        <v>3-5</v>
      </c>
      <c r="K2728" s="5"/>
      <c r="L2728" s="2" t="s">
        <v>48</v>
      </c>
      <c r="M2728" s="2" t="s">
        <v>39</v>
      </c>
      <c r="N2728" s="2">
        <v>5</v>
      </c>
      <c r="O2728" s="2" t="str" cm="1">
        <f t="array" ref="O2728">_xlfn.IFS(HRData[[#This Row],[Performance Rating]]=1,"Very Dissatisfied",HRData[[#This Row],[Performance Rating]]=2,"Dissatisfied",HRData[[#This Row],[Performance Rating]]=3,"Neutral",HRData[[#This Row],[Performance Rating]]=4,"Satisfied",HRData[[#This Row],[Performance Rating]]=5,"Very Satisfied")</f>
        <v>Very Satisfied</v>
      </c>
      <c r="P2728" s="7">
        <v>50905</v>
      </c>
      <c r="Q2728" s="7">
        <v>3372</v>
      </c>
      <c r="R2728" s="2">
        <v>0</v>
      </c>
      <c r="S2728" s="2">
        <v>10</v>
      </c>
      <c r="T2728" s="2">
        <v>4</v>
      </c>
      <c r="U2728" s="2">
        <v>4</v>
      </c>
      <c r="V2728" s="2" t="str" cm="1">
        <f t="array" ref="V2728">_xlfn.IFS(HRData[[#This Row],[Job Satisfaction Level]]=1,"Very Dissatisfied",HRData[[#This Row],[Job Satisfaction Level]]=2,"Dissatisfied",HRData[[#This Row],[Job Satisfaction Level]]=3,"Neutral",HRData[[#This Row],[Job Satisfaction Level]]=4,"Satisfied",HRData[[#This Row],[Job Satisfaction Level]]=5,"Very Satisfied")</f>
        <v>Satisfied</v>
      </c>
      <c r="W2728" s="2" t="s">
        <v>40</v>
      </c>
      <c r="X2728" s="2" t="str">
        <f t="shared" si="170"/>
        <v>30-39</v>
      </c>
      <c r="Y2728" s="2" t="str">
        <f t="shared" si="171"/>
        <v>30-39</v>
      </c>
    </row>
    <row r="2729" spans="1:25" x14ac:dyDescent="0.25">
      <c r="A2729" s="2">
        <v>2474</v>
      </c>
      <c r="B2729" s="2" t="s">
        <v>100</v>
      </c>
      <c r="C2729" s="2">
        <v>30</v>
      </c>
      <c r="D2729" s="2" t="s">
        <v>33</v>
      </c>
      <c r="E2729" s="2" t="s">
        <v>37</v>
      </c>
      <c r="F2729" s="2" t="s">
        <v>573</v>
      </c>
      <c r="G2729" s="5">
        <v>41819</v>
      </c>
      <c r="H2729" s="2">
        <v>9.59</v>
      </c>
      <c r="I2729" s="2">
        <f t="shared" ca="1" si="168"/>
        <v>9</v>
      </c>
      <c r="J2729" s="2" t="str">
        <f t="shared" ca="1" si="169"/>
        <v>5-10</v>
      </c>
      <c r="K2729" s="5"/>
      <c r="L2729" s="2" t="s">
        <v>44</v>
      </c>
      <c r="M2729" s="2" t="s">
        <v>39</v>
      </c>
      <c r="N2729" s="2">
        <v>5</v>
      </c>
      <c r="O2729" s="2" t="str" cm="1">
        <f t="array" ref="O2729">_xlfn.IFS(HRData[[#This Row],[Performance Rating]]=1,"Very Dissatisfied",HRData[[#This Row],[Performance Rating]]=2,"Dissatisfied",HRData[[#This Row],[Performance Rating]]=3,"Neutral",HRData[[#This Row],[Performance Rating]]=4,"Satisfied",HRData[[#This Row],[Performance Rating]]=5,"Very Satisfied")</f>
        <v>Very Satisfied</v>
      </c>
      <c r="P2729" s="7">
        <v>115850</v>
      </c>
      <c r="Q2729" s="7">
        <v>794</v>
      </c>
      <c r="R2729" s="2">
        <v>2</v>
      </c>
      <c r="S2729" s="2">
        <v>8</v>
      </c>
      <c r="T2729" s="2">
        <v>5</v>
      </c>
      <c r="U2729" s="2">
        <v>5</v>
      </c>
      <c r="V2729" s="2" t="str" cm="1">
        <f t="array" ref="V2729">_xlfn.IFS(HRData[[#This Row],[Job Satisfaction Level]]=1,"Very Dissatisfied",HRData[[#This Row],[Job Satisfaction Level]]=2,"Dissatisfied",HRData[[#This Row],[Job Satisfaction Level]]=3,"Neutral",HRData[[#This Row],[Job Satisfaction Level]]=4,"Satisfied",HRData[[#This Row],[Job Satisfaction Level]]=5,"Very Satisfied")</f>
        <v>Very Satisfied</v>
      </c>
      <c r="W2729" s="2" t="s">
        <v>31</v>
      </c>
      <c r="X2729" s="2" t="str">
        <f t="shared" si="170"/>
        <v>30-39</v>
      </c>
      <c r="Y2729" s="2" t="str">
        <f t="shared" si="171"/>
        <v>30-39</v>
      </c>
    </row>
    <row r="2730" spans="1:25" x14ac:dyDescent="0.25">
      <c r="A2730" s="2">
        <v>1385</v>
      </c>
      <c r="B2730" s="2" t="s">
        <v>3335</v>
      </c>
      <c r="C2730" s="2">
        <v>43</v>
      </c>
      <c r="D2730" s="2" t="s">
        <v>26</v>
      </c>
      <c r="E2730" s="2" t="s">
        <v>27</v>
      </c>
      <c r="F2730" s="2" t="s">
        <v>3072</v>
      </c>
      <c r="G2730" s="5">
        <v>44668</v>
      </c>
      <c r="H2730" s="2">
        <v>1.78</v>
      </c>
      <c r="I2730" s="2">
        <f t="shared" ca="1" si="168"/>
        <v>2</v>
      </c>
      <c r="J2730" s="2" t="str">
        <f t="shared" ca="1" si="169"/>
        <v>1-3</v>
      </c>
      <c r="K2730" s="5"/>
      <c r="L2730" s="2" t="s">
        <v>29</v>
      </c>
      <c r="M2730" s="2" t="s">
        <v>39</v>
      </c>
      <c r="N2730" s="2">
        <v>1</v>
      </c>
      <c r="O2730" s="2" t="str" cm="1">
        <f t="array" ref="O2730">_xlfn.IFS(HRData[[#This Row],[Performance Rating]]=1,"Very Dissatisfied",HRData[[#This Row],[Performance Rating]]=2,"Dissatisfied",HRData[[#This Row],[Performance Rating]]=3,"Neutral",HRData[[#This Row],[Performance Rating]]=4,"Satisfied",HRData[[#This Row],[Performance Rating]]=5,"Very Satisfied")</f>
        <v>Very Dissatisfied</v>
      </c>
      <c r="P2730" s="7">
        <v>87185</v>
      </c>
      <c r="Q2730" s="7">
        <v>8838</v>
      </c>
      <c r="R2730" s="2">
        <v>8</v>
      </c>
      <c r="S2730" s="2">
        <v>10</v>
      </c>
      <c r="T2730" s="2">
        <v>7</v>
      </c>
      <c r="U2730" s="2">
        <v>2</v>
      </c>
      <c r="V2730" s="2" t="str" cm="1">
        <f t="array" ref="V2730">_xlfn.IFS(HRData[[#This Row],[Job Satisfaction Level]]=1,"Very Dissatisfied",HRData[[#This Row],[Job Satisfaction Level]]=2,"Dissatisfied",HRData[[#This Row],[Job Satisfaction Level]]=3,"Neutral",HRData[[#This Row],[Job Satisfaction Level]]=4,"Satisfied",HRData[[#This Row],[Job Satisfaction Level]]=5,"Very Satisfied")</f>
        <v>Dissatisfied</v>
      </c>
      <c r="W2730" s="2" t="s">
        <v>40</v>
      </c>
      <c r="X2730" s="2" t="str">
        <f t="shared" si="170"/>
        <v>40-49</v>
      </c>
      <c r="Y2730" s="2" t="str">
        <f t="shared" si="171"/>
        <v>40-49</v>
      </c>
    </row>
    <row r="2731" spans="1:25" x14ac:dyDescent="0.25">
      <c r="A2731" s="2">
        <v>4402</v>
      </c>
      <c r="B2731" s="2" t="s">
        <v>3336</v>
      </c>
      <c r="C2731" s="2">
        <v>25</v>
      </c>
      <c r="D2731" s="2" t="s">
        <v>33</v>
      </c>
      <c r="E2731" s="2" t="s">
        <v>37</v>
      </c>
      <c r="F2731" s="2" t="s">
        <v>700</v>
      </c>
      <c r="G2731" s="5">
        <v>43732</v>
      </c>
      <c r="H2731" s="2">
        <v>4.3499999999999996</v>
      </c>
      <c r="I2731" s="2">
        <f t="shared" ca="1" si="168"/>
        <v>4</v>
      </c>
      <c r="J2731" s="2" t="str">
        <f t="shared" ca="1" si="169"/>
        <v>3-5</v>
      </c>
      <c r="K2731" s="5"/>
      <c r="L2731" s="2" t="s">
        <v>48</v>
      </c>
      <c r="M2731" s="2" t="s">
        <v>39</v>
      </c>
      <c r="N2731" s="2">
        <v>1</v>
      </c>
      <c r="O2731" s="2" t="str" cm="1">
        <f t="array" ref="O2731">_xlfn.IFS(HRData[[#This Row],[Performance Rating]]=1,"Very Dissatisfied",HRData[[#This Row],[Performance Rating]]=2,"Dissatisfied",HRData[[#This Row],[Performance Rating]]=3,"Neutral",HRData[[#This Row],[Performance Rating]]=4,"Satisfied",HRData[[#This Row],[Performance Rating]]=5,"Very Satisfied")</f>
        <v>Very Dissatisfied</v>
      </c>
      <c r="P2731" s="7">
        <v>49198</v>
      </c>
      <c r="Q2731" s="7">
        <v>4230</v>
      </c>
      <c r="R2731" s="2">
        <v>14</v>
      </c>
      <c r="S2731" s="2">
        <v>1</v>
      </c>
      <c r="T2731" s="2">
        <v>1</v>
      </c>
      <c r="U2731" s="2">
        <v>2</v>
      </c>
      <c r="V2731" s="2" t="str" cm="1">
        <f t="array" ref="V2731">_xlfn.IFS(HRData[[#This Row],[Job Satisfaction Level]]=1,"Very Dissatisfied",HRData[[#This Row],[Job Satisfaction Level]]=2,"Dissatisfied",HRData[[#This Row],[Job Satisfaction Level]]=3,"Neutral",HRData[[#This Row],[Job Satisfaction Level]]=4,"Satisfied",HRData[[#This Row],[Job Satisfaction Level]]=5,"Very Satisfied")</f>
        <v>Dissatisfied</v>
      </c>
      <c r="W2731" s="2" t="s">
        <v>40</v>
      </c>
      <c r="X2731" s="2" t="str">
        <f t="shared" si="170"/>
        <v>20-29</v>
      </c>
      <c r="Y2731" s="2" t="str">
        <f t="shared" si="171"/>
        <v>20-29</v>
      </c>
    </row>
    <row r="2732" spans="1:25" x14ac:dyDescent="0.25">
      <c r="A2732" s="2">
        <v>4890</v>
      </c>
      <c r="B2732" s="2" t="s">
        <v>3337</v>
      </c>
      <c r="C2732" s="2">
        <v>36</v>
      </c>
      <c r="D2732" s="2" t="s">
        <v>217</v>
      </c>
      <c r="E2732" s="2" t="s">
        <v>27</v>
      </c>
      <c r="F2732" s="2" t="s">
        <v>3338</v>
      </c>
      <c r="G2732" s="5">
        <v>42985</v>
      </c>
      <c r="H2732" s="2">
        <v>6.39</v>
      </c>
      <c r="I2732" s="2">
        <f t="shared" ca="1" si="168"/>
        <v>6</v>
      </c>
      <c r="J2732" s="2" t="str">
        <f t="shared" ca="1" si="169"/>
        <v>5-10</v>
      </c>
      <c r="K2732" s="5"/>
      <c r="L2732" s="2" t="s">
        <v>48</v>
      </c>
      <c r="M2732" s="2" t="s">
        <v>39</v>
      </c>
      <c r="N2732" s="2">
        <v>2</v>
      </c>
      <c r="O2732" s="2" t="str" cm="1">
        <f t="array" ref="O2732">_xlfn.IFS(HRData[[#This Row],[Performance Rating]]=1,"Very Dissatisfied",HRData[[#This Row],[Performance Rating]]=2,"Dissatisfied",HRData[[#This Row],[Performance Rating]]=3,"Neutral",HRData[[#This Row],[Performance Rating]]=4,"Satisfied",HRData[[#This Row],[Performance Rating]]=5,"Very Satisfied")</f>
        <v>Dissatisfied</v>
      </c>
      <c r="P2732" s="7">
        <v>119933</v>
      </c>
      <c r="Q2732" s="7">
        <v>9525</v>
      </c>
      <c r="R2732" s="2">
        <v>9</v>
      </c>
      <c r="S2732" s="2">
        <v>0</v>
      </c>
      <c r="T2732" s="2">
        <v>8</v>
      </c>
      <c r="U2732" s="2">
        <v>3</v>
      </c>
      <c r="V2732" s="2" t="str" cm="1">
        <f t="array" ref="V2732">_xlfn.IFS(HRData[[#This Row],[Job Satisfaction Level]]=1,"Very Dissatisfied",HRData[[#This Row],[Job Satisfaction Level]]=2,"Dissatisfied",HRData[[#This Row],[Job Satisfaction Level]]=3,"Neutral",HRData[[#This Row],[Job Satisfaction Level]]=4,"Satisfied",HRData[[#This Row],[Job Satisfaction Level]]=5,"Very Satisfied")</f>
        <v>Neutral</v>
      </c>
      <c r="W2732" s="2" t="s">
        <v>31</v>
      </c>
      <c r="X2732" s="2" t="str">
        <f t="shared" si="170"/>
        <v>30-39</v>
      </c>
      <c r="Y2732" s="2" t="str">
        <f t="shared" si="171"/>
        <v>30-39</v>
      </c>
    </row>
    <row r="2733" spans="1:25" x14ac:dyDescent="0.25">
      <c r="A2733" s="2">
        <v>5359</v>
      </c>
      <c r="B2733" s="2" t="s">
        <v>3339</v>
      </c>
      <c r="C2733" s="2">
        <v>61</v>
      </c>
      <c r="D2733" s="2" t="s">
        <v>26</v>
      </c>
      <c r="E2733" s="2" t="s">
        <v>37</v>
      </c>
      <c r="F2733" s="2" t="s">
        <v>364</v>
      </c>
      <c r="G2733" s="5">
        <v>44498</v>
      </c>
      <c r="H2733" s="2">
        <v>2.25</v>
      </c>
      <c r="I2733" s="2">
        <f t="shared" ca="1" si="168"/>
        <v>0</v>
      </c>
      <c r="J2733" s="2" t="str">
        <f t="shared" ca="1" si="169"/>
        <v>New</v>
      </c>
      <c r="K2733" s="5">
        <v>44572</v>
      </c>
      <c r="L2733" s="2" t="s">
        <v>48</v>
      </c>
      <c r="M2733" s="2" t="s">
        <v>30</v>
      </c>
      <c r="N2733" s="2">
        <v>3</v>
      </c>
      <c r="O2733" s="2" t="str" cm="1">
        <f t="array" ref="O2733">_xlfn.IFS(HRData[[#This Row],[Performance Rating]]=1,"Very Dissatisfied",HRData[[#This Row],[Performance Rating]]=2,"Dissatisfied",HRData[[#This Row],[Performance Rating]]=3,"Neutral",HRData[[#This Row],[Performance Rating]]=4,"Satisfied",HRData[[#This Row],[Performance Rating]]=5,"Very Satisfied")</f>
        <v>Neutral</v>
      </c>
      <c r="P2733" s="7">
        <v>148770</v>
      </c>
      <c r="Q2733" s="7">
        <v>1678</v>
      </c>
      <c r="R2733" s="2">
        <v>16</v>
      </c>
      <c r="S2733" s="2">
        <v>7</v>
      </c>
      <c r="T2733" s="2">
        <v>6</v>
      </c>
      <c r="U2733" s="2">
        <v>2</v>
      </c>
      <c r="V2733" s="2" t="str" cm="1">
        <f t="array" ref="V2733">_xlfn.IFS(HRData[[#This Row],[Job Satisfaction Level]]=1,"Very Dissatisfied",HRData[[#This Row],[Job Satisfaction Level]]=2,"Dissatisfied",HRData[[#This Row],[Job Satisfaction Level]]=3,"Neutral",HRData[[#This Row],[Job Satisfaction Level]]=4,"Satisfied",HRData[[#This Row],[Job Satisfaction Level]]=5,"Very Satisfied")</f>
        <v>Dissatisfied</v>
      </c>
      <c r="W2733" s="2" t="s">
        <v>31</v>
      </c>
      <c r="X2733" s="2" t="str">
        <f t="shared" si="170"/>
        <v>60-69</v>
      </c>
      <c r="Y2733" s="2" t="str">
        <f t="shared" si="171"/>
        <v>60-69</v>
      </c>
    </row>
    <row r="2734" spans="1:25" x14ac:dyDescent="0.25">
      <c r="A2734" s="2">
        <v>4020</v>
      </c>
      <c r="B2734" s="2" t="s">
        <v>3340</v>
      </c>
      <c r="C2734" s="2">
        <v>47</v>
      </c>
      <c r="D2734" s="2" t="s">
        <v>33</v>
      </c>
      <c r="E2734" s="2" t="s">
        <v>27</v>
      </c>
      <c r="F2734" s="2" t="s">
        <v>718</v>
      </c>
      <c r="G2734" s="5">
        <v>42569</v>
      </c>
      <c r="H2734" s="2">
        <v>7.53</v>
      </c>
      <c r="I2734" s="2">
        <f t="shared" ca="1" si="168"/>
        <v>4</v>
      </c>
      <c r="J2734" s="2" t="str">
        <f t="shared" ca="1" si="169"/>
        <v>3-5</v>
      </c>
      <c r="K2734" s="5">
        <v>44355</v>
      </c>
      <c r="L2734" s="2" t="s">
        <v>48</v>
      </c>
      <c r="M2734" s="2" t="s">
        <v>30</v>
      </c>
      <c r="N2734" s="2">
        <v>1</v>
      </c>
      <c r="O2734" s="2" t="str" cm="1">
        <f t="array" ref="O2734">_xlfn.IFS(HRData[[#This Row],[Performance Rating]]=1,"Very Dissatisfied",HRData[[#This Row],[Performance Rating]]=2,"Dissatisfied",HRData[[#This Row],[Performance Rating]]=3,"Neutral",HRData[[#This Row],[Performance Rating]]=4,"Satisfied",HRData[[#This Row],[Performance Rating]]=5,"Very Satisfied")</f>
        <v>Very Dissatisfied</v>
      </c>
      <c r="P2734" s="7">
        <v>107530</v>
      </c>
      <c r="Q2734" s="7">
        <v>1242</v>
      </c>
      <c r="R2734" s="2">
        <v>13</v>
      </c>
      <c r="S2734" s="2">
        <v>10</v>
      </c>
      <c r="T2734" s="2">
        <v>1</v>
      </c>
      <c r="U2734" s="2">
        <v>3</v>
      </c>
      <c r="V2734" s="2" t="str" cm="1">
        <f t="array" ref="V2734">_xlfn.IFS(HRData[[#This Row],[Job Satisfaction Level]]=1,"Very Dissatisfied",HRData[[#This Row],[Job Satisfaction Level]]=2,"Dissatisfied",HRData[[#This Row],[Job Satisfaction Level]]=3,"Neutral",HRData[[#This Row],[Job Satisfaction Level]]=4,"Satisfied",HRData[[#This Row],[Job Satisfaction Level]]=5,"Very Satisfied")</f>
        <v>Neutral</v>
      </c>
      <c r="W2734" s="2" t="s">
        <v>31</v>
      </c>
      <c r="X2734" s="2" t="str">
        <f t="shared" si="170"/>
        <v>40-49</v>
      </c>
      <c r="Y2734" s="2" t="str">
        <f t="shared" si="171"/>
        <v>40-49</v>
      </c>
    </row>
    <row r="2735" spans="1:25" x14ac:dyDescent="0.25">
      <c r="A2735" s="2">
        <v>7808</v>
      </c>
      <c r="B2735" s="2" t="s">
        <v>3341</v>
      </c>
      <c r="C2735" s="2">
        <v>38</v>
      </c>
      <c r="D2735" s="2" t="s">
        <v>217</v>
      </c>
      <c r="E2735" s="2" t="s">
        <v>37</v>
      </c>
      <c r="F2735" s="2" t="s">
        <v>2633</v>
      </c>
      <c r="G2735" s="5">
        <v>41857</v>
      </c>
      <c r="H2735" s="2">
        <v>9.48</v>
      </c>
      <c r="I2735" s="2">
        <f t="shared" ca="1" si="168"/>
        <v>9</v>
      </c>
      <c r="J2735" s="2" t="str">
        <f t="shared" ca="1" si="169"/>
        <v>5-10</v>
      </c>
      <c r="K2735" s="5"/>
      <c r="L2735" s="2" t="s">
        <v>29</v>
      </c>
      <c r="M2735" s="2" t="s">
        <v>39</v>
      </c>
      <c r="N2735" s="2">
        <v>1</v>
      </c>
      <c r="O2735" s="2" t="str" cm="1">
        <f t="array" ref="O2735">_xlfn.IFS(HRData[[#This Row],[Performance Rating]]=1,"Very Dissatisfied",HRData[[#This Row],[Performance Rating]]=2,"Dissatisfied",HRData[[#This Row],[Performance Rating]]=3,"Neutral",HRData[[#This Row],[Performance Rating]]=4,"Satisfied",HRData[[#This Row],[Performance Rating]]=5,"Very Satisfied")</f>
        <v>Very Dissatisfied</v>
      </c>
      <c r="P2735" s="7">
        <v>124076</v>
      </c>
      <c r="Q2735" s="7">
        <v>5437</v>
      </c>
      <c r="R2735" s="2">
        <v>2</v>
      </c>
      <c r="S2735" s="2">
        <v>8</v>
      </c>
      <c r="T2735" s="2">
        <v>1</v>
      </c>
      <c r="U2735" s="2">
        <v>2</v>
      </c>
      <c r="V2735" s="2" t="str" cm="1">
        <f t="array" ref="V2735">_xlfn.IFS(HRData[[#This Row],[Job Satisfaction Level]]=1,"Very Dissatisfied",HRData[[#This Row],[Job Satisfaction Level]]=2,"Dissatisfied",HRData[[#This Row],[Job Satisfaction Level]]=3,"Neutral",HRData[[#This Row],[Job Satisfaction Level]]=4,"Satisfied",HRData[[#This Row],[Job Satisfaction Level]]=5,"Very Satisfied")</f>
        <v>Dissatisfied</v>
      </c>
      <c r="W2735" s="2" t="s">
        <v>31</v>
      </c>
      <c r="X2735" s="2" t="str">
        <f t="shared" si="170"/>
        <v>30-39</v>
      </c>
      <c r="Y2735" s="2" t="str">
        <f t="shared" si="171"/>
        <v>30-39</v>
      </c>
    </row>
    <row r="2736" spans="1:25" x14ac:dyDescent="0.25">
      <c r="A2736" s="2">
        <v>1498</v>
      </c>
      <c r="B2736" s="2" t="s">
        <v>3342</v>
      </c>
      <c r="C2736" s="2">
        <v>62</v>
      </c>
      <c r="D2736" s="2" t="s">
        <v>26</v>
      </c>
      <c r="E2736" s="2" t="s">
        <v>27</v>
      </c>
      <c r="F2736" s="2" t="s">
        <v>505</v>
      </c>
      <c r="G2736" s="5">
        <v>43759</v>
      </c>
      <c r="H2736" s="2">
        <v>4.2699999999999996</v>
      </c>
      <c r="I2736" s="2">
        <f t="shared" ca="1" si="168"/>
        <v>3</v>
      </c>
      <c r="J2736" s="2" t="str">
        <f t="shared" ca="1" si="169"/>
        <v>3-5</v>
      </c>
      <c r="K2736" s="5">
        <v>44930</v>
      </c>
      <c r="L2736" s="2" t="s">
        <v>29</v>
      </c>
      <c r="M2736" s="2" t="s">
        <v>30</v>
      </c>
      <c r="N2736" s="2">
        <v>4</v>
      </c>
      <c r="O2736" s="2" t="str" cm="1">
        <f t="array" ref="O2736">_xlfn.IFS(HRData[[#This Row],[Performance Rating]]=1,"Very Dissatisfied",HRData[[#This Row],[Performance Rating]]=2,"Dissatisfied",HRData[[#This Row],[Performance Rating]]=3,"Neutral",HRData[[#This Row],[Performance Rating]]=4,"Satisfied",HRData[[#This Row],[Performance Rating]]=5,"Very Satisfied")</f>
        <v>Satisfied</v>
      </c>
      <c r="P2736" s="7">
        <v>103635</v>
      </c>
      <c r="Q2736" s="7">
        <v>5891</v>
      </c>
      <c r="R2736" s="2">
        <v>8</v>
      </c>
      <c r="S2736" s="2">
        <v>7</v>
      </c>
      <c r="T2736" s="2">
        <v>9</v>
      </c>
      <c r="U2736" s="2">
        <v>3</v>
      </c>
      <c r="V2736" s="2" t="str" cm="1">
        <f t="array" ref="V2736">_xlfn.IFS(HRData[[#This Row],[Job Satisfaction Level]]=1,"Very Dissatisfied",HRData[[#This Row],[Job Satisfaction Level]]=2,"Dissatisfied",HRData[[#This Row],[Job Satisfaction Level]]=3,"Neutral",HRData[[#This Row],[Job Satisfaction Level]]=4,"Satisfied",HRData[[#This Row],[Job Satisfaction Level]]=5,"Very Satisfied")</f>
        <v>Neutral</v>
      </c>
      <c r="W2736" s="2" t="s">
        <v>45</v>
      </c>
      <c r="X2736" s="2" t="str">
        <f t="shared" si="170"/>
        <v>60-69</v>
      </c>
      <c r="Y2736" s="2" t="str">
        <f t="shared" si="171"/>
        <v>60-69</v>
      </c>
    </row>
    <row r="2737" spans="1:25" x14ac:dyDescent="0.25">
      <c r="A2737" s="2">
        <v>6193</v>
      </c>
      <c r="B2737" s="2" t="s">
        <v>3343</v>
      </c>
      <c r="C2737" s="2">
        <v>27</v>
      </c>
      <c r="D2737" s="2" t="s">
        <v>33</v>
      </c>
      <c r="E2737" s="2" t="s">
        <v>37</v>
      </c>
      <c r="F2737" s="2" t="s">
        <v>646</v>
      </c>
      <c r="G2737" s="5">
        <v>44271</v>
      </c>
      <c r="H2737" s="2">
        <v>2.87</v>
      </c>
      <c r="I2737" s="2">
        <f t="shared" ca="1" si="168"/>
        <v>0</v>
      </c>
      <c r="J2737" s="2" t="str">
        <f t="shared" ca="1" si="169"/>
        <v>New</v>
      </c>
      <c r="K2737" s="5">
        <v>44556</v>
      </c>
      <c r="L2737" s="2" t="s">
        <v>29</v>
      </c>
      <c r="M2737" s="2" t="s">
        <v>30</v>
      </c>
      <c r="N2737" s="2">
        <v>1</v>
      </c>
      <c r="O2737" s="2" t="str" cm="1">
        <f t="array" ref="O2737">_xlfn.IFS(HRData[[#This Row],[Performance Rating]]=1,"Very Dissatisfied",HRData[[#This Row],[Performance Rating]]=2,"Dissatisfied",HRData[[#This Row],[Performance Rating]]=3,"Neutral",HRData[[#This Row],[Performance Rating]]=4,"Satisfied",HRData[[#This Row],[Performance Rating]]=5,"Very Satisfied")</f>
        <v>Very Dissatisfied</v>
      </c>
      <c r="P2737" s="7">
        <v>120044</v>
      </c>
      <c r="Q2737" s="7">
        <v>9008</v>
      </c>
      <c r="R2737" s="2">
        <v>0</v>
      </c>
      <c r="S2737" s="2">
        <v>6</v>
      </c>
      <c r="T2737" s="2">
        <v>2</v>
      </c>
      <c r="U2737" s="2">
        <v>2</v>
      </c>
      <c r="V2737" s="2" t="str" cm="1">
        <f t="array" ref="V2737">_xlfn.IFS(HRData[[#This Row],[Job Satisfaction Level]]=1,"Very Dissatisfied",HRData[[#This Row],[Job Satisfaction Level]]=2,"Dissatisfied",HRData[[#This Row],[Job Satisfaction Level]]=3,"Neutral",HRData[[#This Row],[Job Satisfaction Level]]=4,"Satisfied",HRData[[#This Row],[Job Satisfaction Level]]=5,"Very Satisfied")</f>
        <v>Dissatisfied</v>
      </c>
      <c r="W2737" s="2" t="s">
        <v>31</v>
      </c>
      <c r="X2737" s="2" t="str">
        <f t="shared" si="170"/>
        <v>20-29</v>
      </c>
      <c r="Y2737" s="2" t="str">
        <f t="shared" si="171"/>
        <v>20-29</v>
      </c>
    </row>
    <row r="2738" spans="1:25" x14ac:dyDescent="0.25">
      <c r="A2738" s="2">
        <v>2242</v>
      </c>
      <c r="B2738" s="2" t="s">
        <v>1886</v>
      </c>
      <c r="C2738" s="2">
        <v>27</v>
      </c>
      <c r="D2738" s="2" t="s">
        <v>217</v>
      </c>
      <c r="E2738" s="2" t="s">
        <v>27</v>
      </c>
      <c r="F2738" s="2" t="s">
        <v>269</v>
      </c>
      <c r="G2738" s="5">
        <v>44054</v>
      </c>
      <c r="H2738" s="2">
        <v>3.47</v>
      </c>
      <c r="I2738" s="2">
        <f t="shared" ca="1" si="168"/>
        <v>3</v>
      </c>
      <c r="J2738" s="2" t="str">
        <f t="shared" ca="1" si="169"/>
        <v>3-5</v>
      </c>
      <c r="K2738" s="5"/>
      <c r="L2738" s="2" t="s">
        <v>29</v>
      </c>
      <c r="M2738" s="2" t="s">
        <v>39</v>
      </c>
      <c r="N2738" s="2">
        <v>4</v>
      </c>
      <c r="O2738" s="2" t="str" cm="1">
        <f t="array" ref="O2738">_xlfn.IFS(HRData[[#This Row],[Performance Rating]]=1,"Very Dissatisfied",HRData[[#This Row],[Performance Rating]]=2,"Dissatisfied",HRData[[#This Row],[Performance Rating]]=3,"Neutral",HRData[[#This Row],[Performance Rating]]=4,"Satisfied",HRData[[#This Row],[Performance Rating]]=5,"Very Satisfied")</f>
        <v>Satisfied</v>
      </c>
      <c r="P2738" s="7">
        <v>142087</v>
      </c>
      <c r="Q2738" s="7">
        <v>1527</v>
      </c>
      <c r="R2738" s="2">
        <v>2</v>
      </c>
      <c r="S2738" s="2">
        <v>4</v>
      </c>
      <c r="T2738" s="2">
        <v>5</v>
      </c>
      <c r="U2738" s="2">
        <v>2</v>
      </c>
      <c r="V2738" s="2" t="str" cm="1">
        <f t="array" ref="V2738">_xlfn.IFS(HRData[[#This Row],[Job Satisfaction Level]]=1,"Very Dissatisfied",HRData[[#This Row],[Job Satisfaction Level]]=2,"Dissatisfied",HRData[[#This Row],[Job Satisfaction Level]]=3,"Neutral",HRData[[#This Row],[Job Satisfaction Level]]=4,"Satisfied",HRData[[#This Row],[Job Satisfaction Level]]=5,"Very Satisfied")</f>
        <v>Dissatisfied</v>
      </c>
      <c r="W2738" s="2" t="s">
        <v>40</v>
      </c>
      <c r="X2738" s="2" t="str">
        <f t="shared" si="170"/>
        <v>20-29</v>
      </c>
      <c r="Y2738" s="2" t="str">
        <f t="shared" si="171"/>
        <v>20-29</v>
      </c>
    </row>
    <row r="2739" spans="1:25" x14ac:dyDescent="0.25">
      <c r="A2739" s="2">
        <v>9648</v>
      </c>
      <c r="B2739" s="2" t="s">
        <v>3344</v>
      </c>
      <c r="C2739" s="2">
        <v>52</v>
      </c>
      <c r="D2739" s="2" t="s">
        <v>26</v>
      </c>
      <c r="E2739" s="2" t="s">
        <v>37</v>
      </c>
      <c r="F2739" s="2" t="s">
        <v>820</v>
      </c>
      <c r="G2739" s="5">
        <v>42146</v>
      </c>
      <c r="H2739" s="2">
        <v>8.69</v>
      </c>
      <c r="I2739" s="2">
        <f t="shared" ca="1" si="168"/>
        <v>3</v>
      </c>
      <c r="J2739" s="2" t="str">
        <f t="shared" ca="1" si="169"/>
        <v>3-5</v>
      </c>
      <c r="K2739" s="5">
        <v>43259</v>
      </c>
      <c r="L2739" s="2" t="s">
        <v>29</v>
      </c>
      <c r="M2739" s="2" t="s">
        <v>30</v>
      </c>
      <c r="N2739" s="2">
        <v>1</v>
      </c>
      <c r="O2739" s="2" t="str" cm="1">
        <f t="array" ref="O2739">_xlfn.IFS(HRData[[#This Row],[Performance Rating]]=1,"Very Dissatisfied",HRData[[#This Row],[Performance Rating]]=2,"Dissatisfied",HRData[[#This Row],[Performance Rating]]=3,"Neutral",HRData[[#This Row],[Performance Rating]]=4,"Satisfied",HRData[[#This Row],[Performance Rating]]=5,"Very Satisfied")</f>
        <v>Very Dissatisfied</v>
      </c>
      <c r="P2739" s="7">
        <v>82614</v>
      </c>
      <c r="Q2739" s="7">
        <v>5729</v>
      </c>
      <c r="R2739" s="2">
        <v>7</v>
      </c>
      <c r="S2739" s="2">
        <v>1</v>
      </c>
      <c r="T2739" s="2">
        <v>2</v>
      </c>
      <c r="U2739" s="2">
        <v>5</v>
      </c>
      <c r="V2739" s="2" t="str" cm="1">
        <f t="array" ref="V2739">_xlfn.IFS(HRData[[#This Row],[Job Satisfaction Level]]=1,"Very Dissatisfied",HRData[[#This Row],[Job Satisfaction Level]]=2,"Dissatisfied",HRData[[#This Row],[Job Satisfaction Level]]=3,"Neutral",HRData[[#This Row],[Job Satisfaction Level]]=4,"Satisfied",HRData[[#This Row],[Job Satisfaction Level]]=5,"Very Satisfied")</f>
        <v>Very Satisfied</v>
      </c>
      <c r="W2739" s="2" t="s">
        <v>45</v>
      </c>
      <c r="X2739" s="2" t="str">
        <f t="shared" si="170"/>
        <v>50-59</v>
      </c>
      <c r="Y2739" s="2" t="str">
        <f t="shared" si="171"/>
        <v>50-59</v>
      </c>
    </row>
    <row r="2740" spans="1:25" x14ac:dyDescent="0.25">
      <c r="A2740" s="2">
        <v>4011</v>
      </c>
      <c r="B2740" s="2" t="s">
        <v>3345</v>
      </c>
      <c r="C2740" s="2">
        <v>23</v>
      </c>
      <c r="D2740" s="2" t="s">
        <v>217</v>
      </c>
      <c r="E2740" s="2" t="s">
        <v>27</v>
      </c>
      <c r="F2740" s="2" t="s">
        <v>1461</v>
      </c>
      <c r="G2740" s="5">
        <v>43808</v>
      </c>
      <c r="H2740" s="2">
        <v>4.1399999999999997</v>
      </c>
      <c r="I2740" s="2">
        <f t="shared" ca="1" si="168"/>
        <v>3</v>
      </c>
      <c r="J2740" s="2" t="str">
        <f t="shared" ca="1" si="169"/>
        <v>3-5</v>
      </c>
      <c r="K2740" s="5">
        <v>44952</v>
      </c>
      <c r="L2740" s="2" t="s">
        <v>56</v>
      </c>
      <c r="M2740" s="2" t="s">
        <v>30</v>
      </c>
      <c r="N2740" s="2">
        <v>2</v>
      </c>
      <c r="O2740" s="2" t="str" cm="1">
        <f t="array" ref="O2740">_xlfn.IFS(HRData[[#This Row],[Performance Rating]]=1,"Very Dissatisfied",HRData[[#This Row],[Performance Rating]]=2,"Dissatisfied",HRData[[#This Row],[Performance Rating]]=3,"Neutral",HRData[[#This Row],[Performance Rating]]=4,"Satisfied",HRData[[#This Row],[Performance Rating]]=5,"Very Satisfied")</f>
        <v>Dissatisfied</v>
      </c>
      <c r="P2740" s="7">
        <v>121209</v>
      </c>
      <c r="Q2740" s="7">
        <v>2138</v>
      </c>
      <c r="R2740" s="2">
        <v>1</v>
      </c>
      <c r="S2740" s="2">
        <v>1</v>
      </c>
      <c r="T2740" s="2">
        <v>9</v>
      </c>
      <c r="U2740" s="2">
        <v>3</v>
      </c>
      <c r="V2740" s="2" t="str" cm="1">
        <f t="array" ref="V2740">_xlfn.IFS(HRData[[#This Row],[Job Satisfaction Level]]=1,"Very Dissatisfied",HRData[[#This Row],[Job Satisfaction Level]]=2,"Dissatisfied",HRData[[#This Row],[Job Satisfaction Level]]=3,"Neutral",HRData[[#This Row],[Job Satisfaction Level]]=4,"Satisfied",HRData[[#This Row],[Job Satisfaction Level]]=5,"Very Satisfied")</f>
        <v>Neutral</v>
      </c>
      <c r="W2740" s="2" t="s">
        <v>40</v>
      </c>
      <c r="X2740" s="2" t="str">
        <f t="shared" si="170"/>
        <v>20-29</v>
      </c>
      <c r="Y2740" s="2" t="str">
        <f t="shared" si="171"/>
        <v>20-29</v>
      </c>
    </row>
    <row r="2741" spans="1:25" x14ac:dyDescent="0.25">
      <c r="A2741" s="2">
        <v>9954</v>
      </c>
      <c r="B2741" s="2" t="s">
        <v>3346</v>
      </c>
      <c r="C2741" s="2">
        <v>35</v>
      </c>
      <c r="D2741" s="2" t="s">
        <v>33</v>
      </c>
      <c r="E2741" s="2" t="s">
        <v>37</v>
      </c>
      <c r="F2741" s="2" t="s">
        <v>257</v>
      </c>
      <c r="G2741" s="5">
        <v>44287</v>
      </c>
      <c r="H2741" s="2">
        <v>2.83</v>
      </c>
      <c r="I2741" s="2">
        <f t="shared" ca="1" si="168"/>
        <v>2</v>
      </c>
      <c r="J2741" s="2" t="str">
        <f t="shared" ca="1" si="169"/>
        <v>1-3</v>
      </c>
      <c r="K2741" s="5">
        <v>45146</v>
      </c>
      <c r="L2741" s="2" t="s">
        <v>56</v>
      </c>
      <c r="M2741" s="2" t="s">
        <v>30</v>
      </c>
      <c r="N2741" s="2">
        <v>3</v>
      </c>
      <c r="O2741" s="2" t="str" cm="1">
        <f t="array" ref="O2741">_xlfn.IFS(HRData[[#This Row],[Performance Rating]]=1,"Very Dissatisfied",HRData[[#This Row],[Performance Rating]]=2,"Dissatisfied",HRData[[#This Row],[Performance Rating]]=3,"Neutral",HRData[[#This Row],[Performance Rating]]=4,"Satisfied",HRData[[#This Row],[Performance Rating]]=5,"Very Satisfied")</f>
        <v>Neutral</v>
      </c>
      <c r="P2741" s="7">
        <v>127297</v>
      </c>
      <c r="Q2741" s="7">
        <v>9857</v>
      </c>
      <c r="R2741" s="2">
        <v>15</v>
      </c>
      <c r="S2741" s="2">
        <v>5</v>
      </c>
      <c r="T2741" s="2">
        <v>9</v>
      </c>
      <c r="U2741" s="2">
        <v>3</v>
      </c>
      <c r="V2741" s="2" t="str" cm="1">
        <f t="array" ref="V2741">_xlfn.IFS(HRData[[#This Row],[Job Satisfaction Level]]=1,"Very Dissatisfied",HRData[[#This Row],[Job Satisfaction Level]]=2,"Dissatisfied",HRData[[#This Row],[Job Satisfaction Level]]=3,"Neutral",HRData[[#This Row],[Job Satisfaction Level]]=4,"Satisfied",HRData[[#This Row],[Job Satisfaction Level]]=5,"Very Satisfied")</f>
        <v>Neutral</v>
      </c>
      <c r="W2741" s="2" t="s">
        <v>40</v>
      </c>
      <c r="X2741" s="2" t="str">
        <f t="shared" si="170"/>
        <v>30-39</v>
      </c>
      <c r="Y2741" s="2" t="str">
        <f t="shared" si="171"/>
        <v>30-39</v>
      </c>
    </row>
    <row r="2742" spans="1:25" x14ac:dyDescent="0.25">
      <c r="A2742" s="2">
        <v>3945</v>
      </c>
      <c r="B2742" s="2" t="s">
        <v>3347</v>
      </c>
      <c r="C2742" s="2">
        <v>30</v>
      </c>
      <c r="D2742" s="2" t="s">
        <v>33</v>
      </c>
      <c r="E2742" s="2" t="s">
        <v>27</v>
      </c>
      <c r="F2742" s="2" t="s">
        <v>1990</v>
      </c>
      <c r="G2742" s="5">
        <v>42161</v>
      </c>
      <c r="H2742" s="2">
        <v>8.65</v>
      </c>
      <c r="I2742" s="2">
        <f t="shared" ca="1" si="168"/>
        <v>5</v>
      </c>
      <c r="J2742" s="2" t="str">
        <f t="shared" ca="1" si="169"/>
        <v>5-10</v>
      </c>
      <c r="K2742" s="5">
        <v>44165</v>
      </c>
      <c r="L2742" s="2" t="s">
        <v>48</v>
      </c>
      <c r="M2742" s="2" t="s">
        <v>30</v>
      </c>
      <c r="N2742" s="2">
        <v>2</v>
      </c>
      <c r="O2742" s="2" t="str" cm="1">
        <f t="array" ref="O2742">_xlfn.IFS(HRData[[#This Row],[Performance Rating]]=1,"Very Dissatisfied",HRData[[#This Row],[Performance Rating]]=2,"Dissatisfied",HRData[[#This Row],[Performance Rating]]=3,"Neutral",HRData[[#This Row],[Performance Rating]]=4,"Satisfied",HRData[[#This Row],[Performance Rating]]=5,"Very Satisfied")</f>
        <v>Dissatisfied</v>
      </c>
      <c r="P2742" s="7">
        <v>75125</v>
      </c>
      <c r="Q2742" s="7">
        <v>4544</v>
      </c>
      <c r="R2742" s="2">
        <v>6</v>
      </c>
      <c r="S2742" s="2">
        <v>8</v>
      </c>
      <c r="T2742" s="2">
        <v>8</v>
      </c>
      <c r="U2742" s="2">
        <v>5</v>
      </c>
      <c r="V2742" s="2" t="str" cm="1">
        <f t="array" ref="V2742">_xlfn.IFS(HRData[[#This Row],[Job Satisfaction Level]]=1,"Very Dissatisfied",HRData[[#This Row],[Job Satisfaction Level]]=2,"Dissatisfied",HRData[[#This Row],[Job Satisfaction Level]]=3,"Neutral",HRData[[#This Row],[Job Satisfaction Level]]=4,"Satisfied",HRData[[#This Row],[Job Satisfaction Level]]=5,"Very Satisfied")</f>
        <v>Very Satisfied</v>
      </c>
      <c r="W2742" s="2" t="s">
        <v>45</v>
      </c>
      <c r="X2742" s="2" t="str">
        <f t="shared" si="170"/>
        <v>30-39</v>
      </c>
      <c r="Y2742" s="2" t="str">
        <f t="shared" si="171"/>
        <v>30-39</v>
      </c>
    </row>
    <row r="2743" spans="1:25" x14ac:dyDescent="0.25">
      <c r="A2743" s="2">
        <v>1947</v>
      </c>
      <c r="B2743" s="2" t="s">
        <v>3348</v>
      </c>
      <c r="C2743" s="2">
        <v>42</v>
      </c>
      <c r="D2743" s="2" t="s">
        <v>217</v>
      </c>
      <c r="E2743" s="2" t="s">
        <v>37</v>
      </c>
      <c r="F2743" s="2" t="s">
        <v>810</v>
      </c>
      <c r="G2743" s="5">
        <v>44780</v>
      </c>
      <c r="H2743" s="2">
        <v>1.48</v>
      </c>
      <c r="I2743" s="2">
        <f t="shared" ca="1" si="168"/>
        <v>1</v>
      </c>
      <c r="J2743" s="2" t="str">
        <f t="shared" ca="1" si="169"/>
        <v>1-3</v>
      </c>
      <c r="K2743" s="5"/>
      <c r="L2743" s="2" t="s">
        <v>44</v>
      </c>
      <c r="M2743" s="2" t="s">
        <v>39</v>
      </c>
      <c r="N2743" s="2">
        <v>5</v>
      </c>
      <c r="O2743" s="2" t="str" cm="1">
        <f t="array" ref="O2743">_xlfn.IFS(HRData[[#This Row],[Performance Rating]]=1,"Very Dissatisfied",HRData[[#This Row],[Performance Rating]]=2,"Dissatisfied",HRData[[#This Row],[Performance Rating]]=3,"Neutral",HRData[[#This Row],[Performance Rating]]=4,"Satisfied",HRData[[#This Row],[Performance Rating]]=5,"Very Satisfied")</f>
        <v>Very Satisfied</v>
      </c>
      <c r="P2743" s="7">
        <v>113220</v>
      </c>
      <c r="Q2743" s="7">
        <v>3130</v>
      </c>
      <c r="R2743" s="2">
        <v>6</v>
      </c>
      <c r="S2743" s="2">
        <v>9</v>
      </c>
      <c r="T2743" s="2">
        <v>5</v>
      </c>
      <c r="U2743" s="2">
        <v>1</v>
      </c>
      <c r="V2743" s="2" t="str" cm="1">
        <f t="array" ref="V27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43" s="2" t="s">
        <v>31</v>
      </c>
      <c r="X2743" s="2" t="str">
        <f t="shared" si="170"/>
        <v>40-49</v>
      </c>
      <c r="Y2743" s="2" t="str">
        <f t="shared" si="171"/>
        <v>40-49</v>
      </c>
    </row>
    <row r="2744" spans="1:25" x14ac:dyDescent="0.25">
      <c r="A2744" s="2">
        <v>9275</v>
      </c>
      <c r="B2744" s="2" t="s">
        <v>3349</v>
      </c>
      <c r="C2744" s="2">
        <v>19</v>
      </c>
      <c r="D2744" s="2" t="s">
        <v>217</v>
      </c>
      <c r="E2744" s="2" t="s">
        <v>27</v>
      </c>
      <c r="F2744" s="2" t="s">
        <v>937</v>
      </c>
      <c r="G2744" s="5">
        <v>42983</v>
      </c>
      <c r="H2744" s="2">
        <v>6.4</v>
      </c>
      <c r="I2744" s="2">
        <f t="shared" ca="1" si="168"/>
        <v>6</v>
      </c>
      <c r="J2744" s="2" t="str">
        <f t="shared" ca="1" si="169"/>
        <v>5-10</v>
      </c>
      <c r="K2744" s="5"/>
      <c r="L2744" s="2" t="s">
        <v>48</v>
      </c>
      <c r="M2744" s="2" t="s">
        <v>39</v>
      </c>
      <c r="N2744" s="2">
        <v>5</v>
      </c>
      <c r="O2744" s="2" t="str" cm="1">
        <f t="array" ref="O2744">_xlfn.IFS(HRData[[#This Row],[Performance Rating]]=1,"Very Dissatisfied",HRData[[#This Row],[Performance Rating]]=2,"Dissatisfied",HRData[[#This Row],[Performance Rating]]=3,"Neutral",HRData[[#This Row],[Performance Rating]]=4,"Satisfied",HRData[[#This Row],[Performance Rating]]=5,"Very Satisfied")</f>
        <v>Very Satisfied</v>
      </c>
      <c r="P2744" s="7">
        <v>141865</v>
      </c>
      <c r="Q2744" s="7">
        <v>8509</v>
      </c>
      <c r="R2744" s="2">
        <v>7</v>
      </c>
      <c r="S2744" s="2">
        <v>9</v>
      </c>
      <c r="T2744" s="2">
        <v>4</v>
      </c>
      <c r="U2744" s="2">
        <v>5</v>
      </c>
      <c r="V2744" s="2" t="str" cm="1">
        <f t="array" ref="V2744">_xlfn.IFS(HRData[[#This Row],[Job Satisfaction Level]]=1,"Very Dissatisfied",HRData[[#This Row],[Job Satisfaction Level]]=2,"Dissatisfied",HRData[[#This Row],[Job Satisfaction Level]]=3,"Neutral",HRData[[#This Row],[Job Satisfaction Level]]=4,"Satisfied",HRData[[#This Row],[Job Satisfaction Level]]=5,"Very Satisfied")</f>
        <v>Very Satisfied</v>
      </c>
      <c r="W2744" s="2" t="s">
        <v>40</v>
      </c>
      <c r="X2744" s="2" t="str">
        <f t="shared" si="170"/>
        <v>10-19</v>
      </c>
      <c r="Y2744" s="2" t="str">
        <f t="shared" si="171"/>
        <v>10-19</v>
      </c>
    </row>
    <row r="2745" spans="1:25" x14ac:dyDescent="0.25">
      <c r="A2745" s="2">
        <v>1570</v>
      </c>
      <c r="B2745" s="2" t="s">
        <v>3350</v>
      </c>
      <c r="C2745" s="2">
        <v>27</v>
      </c>
      <c r="D2745" s="2" t="s">
        <v>33</v>
      </c>
      <c r="E2745" s="2" t="s">
        <v>37</v>
      </c>
      <c r="F2745" s="2" t="s">
        <v>1705</v>
      </c>
      <c r="G2745" s="5">
        <v>44132</v>
      </c>
      <c r="H2745" s="2">
        <v>3.25</v>
      </c>
      <c r="I2745" s="2">
        <f t="shared" ca="1" si="168"/>
        <v>3</v>
      </c>
      <c r="J2745" s="2" t="str">
        <f t="shared" ca="1" si="169"/>
        <v>3-5</v>
      </c>
      <c r="K2745" s="5"/>
      <c r="L2745" s="2" t="s">
        <v>44</v>
      </c>
      <c r="M2745" s="2" t="s">
        <v>39</v>
      </c>
      <c r="N2745" s="2">
        <v>2</v>
      </c>
      <c r="O2745" s="2" t="str" cm="1">
        <f t="array" ref="O2745">_xlfn.IFS(HRData[[#This Row],[Performance Rating]]=1,"Very Dissatisfied",HRData[[#This Row],[Performance Rating]]=2,"Dissatisfied",HRData[[#This Row],[Performance Rating]]=3,"Neutral",HRData[[#This Row],[Performance Rating]]=4,"Satisfied",HRData[[#This Row],[Performance Rating]]=5,"Very Satisfied")</f>
        <v>Dissatisfied</v>
      </c>
      <c r="P2745" s="7">
        <v>147791</v>
      </c>
      <c r="Q2745" s="7">
        <v>7289</v>
      </c>
      <c r="R2745" s="2">
        <v>9</v>
      </c>
      <c r="S2745" s="2">
        <v>6</v>
      </c>
      <c r="T2745" s="2">
        <v>6</v>
      </c>
      <c r="U2745" s="2">
        <v>1</v>
      </c>
      <c r="V2745" s="2" t="str" cm="1">
        <f t="array" ref="V27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45" s="2" t="s">
        <v>45</v>
      </c>
      <c r="X2745" s="2" t="str">
        <f t="shared" si="170"/>
        <v>20-29</v>
      </c>
      <c r="Y2745" s="2" t="str">
        <f t="shared" si="171"/>
        <v>20-29</v>
      </c>
    </row>
    <row r="2746" spans="1:25" x14ac:dyDescent="0.25">
      <c r="A2746" s="2">
        <v>1944</v>
      </c>
      <c r="B2746" s="2" t="s">
        <v>3351</v>
      </c>
      <c r="C2746" s="2">
        <v>39</v>
      </c>
      <c r="D2746" s="2" t="s">
        <v>33</v>
      </c>
      <c r="E2746" s="2" t="s">
        <v>27</v>
      </c>
      <c r="F2746" s="2" t="s">
        <v>1730</v>
      </c>
      <c r="G2746" s="5">
        <v>42245</v>
      </c>
      <c r="H2746" s="2">
        <v>8.42</v>
      </c>
      <c r="I2746" s="2">
        <f t="shared" ca="1" si="168"/>
        <v>8</v>
      </c>
      <c r="J2746" s="2" t="str">
        <f t="shared" ca="1" si="169"/>
        <v>5-10</v>
      </c>
      <c r="K2746" s="5"/>
      <c r="L2746" s="2" t="s">
        <v>56</v>
      </c>
      <c r="M2746" s="2" t="s">
        <v>39</v>
      </c>
      <c r="N2746" s="2">
        <v>1</v>
      </c>
      <c r="O2746" s="2" t="str" cm="1">
        <f t="array" ref="O2746">_xlfn.IFS(HRData[[#This Row],[Performance Rating]]=1,"Very Dissatisfied",HRData[[#This Row],[Performance Rating]]=2,"Dissatisfied",HRData[[#This Row],[Performance Rating]]=3,"Neutral",HRData[[#This Row],[Performance Rating]]=4,"Satisfied",HRData[[#This Row],[Performance Rating]]=5,"Very Satisfied")</f>
        <v>Very Dissatisfied</v>
      </c>
      <c r="P2746" s="7">
        <v>82440</v>
      </c>
      <c r="Q2746" s="7">
        <v>2363</v>
      </c>
      <c r="R2746" s="2">
        <v>19</v>
      </c>
      <c r="S2746" s="2">
        <v>8</v>
      </c>
      <c r="T2746" s="2">
        <v>1</v>
      </c>
      <c r="U2746" s="2">
        <v>1</v>
      </c>
      <c r="V2746" s="2" t="str" cm="1">
        <f t="array" ref="V27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46" s="2" t="s">
        <v>31</v>
      </c>
      <c r="X2746" s="2" t="str">
        <f t="shared" si="170"/>
        <v>30-39</v>
      </c>
      <c r="Y2746" s="2" t="str">
        <f t="shared" si="171"/>
        <v>30-39</v>
      </c>
    </row>
    <row r="2747" spans="1:25" x14ac:dyDescent="0.25">
      <c r="A2747" s="2">
        <v>9652</v>
      </c>
      <c r="B2747" s="2" t="s">
        <v>3352</v>
      </c>
      <c r="C2747" s="2">
        <v>61</v>
      </c>
      <c r="D2747" s="2" t="s">
        <v>217</v>
      </c>
      <c r="E2747" s="2" t="s">
        <v>37</v>
      </c>
      <c r="F2747" s="2" t="s">
        <v>416</v>
      </c>
      <c r="G2747" s="5">
        <v>43107</v>
      </c>
      <c r="H2747" s="2">
        <v>6.06</v>
      </c>
      <c r="I2747" s="2">
        <f t="shared" ca="1" si="168"/>
        <v>0</v>
      </c>
      <c r="J2747" s="2" t="str">
        <f t="shared" ca="1" si="169"/>
        <v>New</v>
      </c>
      <c r="K2747" s="5">
        <v>43418</v>
      </c>
      <c r="L2747" s="2" t="s">
        <v>44</v>
      </c>
      <c r="M2747" s="2" t="s">
        <v>30</v>
      </c>
      <c r="N2747" s="2">
        <v>5</v>
      </c>
      <c r="O2747" s="2" t="str" cm="1">
        <f t="array" ref="O2747">_xlfn.IFS(HRData[[#This Row],[Performance Rating]]=1,"Very Dissatisfied",HRData[[#This Row],[Performance Rating]]=2,"Dissatisfied",HRData[[#This Row],[Performance Rating]]=3,"Neutral",HRData[[#This Row],[Performance Rating]]=4,"Satisfied",HRData[[#This Row],[Performance Rating]]=5,"Very Satisfied")</f>
        <v>Very Satisfied</v>
      </c>
      <c r="P2747" s="7">
        <v>68086</v>
      </c>
      <c r="Q2747" s="7">
        <v>3252</v>
      </c>
      <c r="R2747" s="2">
        <v>15</v>
      </c>
      <c r="S2747" s="2">
        <v>6</v>
      </c>
      <c r="T2747" s="2">
        <v>3</v>
      </c>
      <c r="U2747" s="2">
        <v>5</v>
      </c>
      <c r="V2747" s="2" t="str" cm="1">
        <f t="array" ref="V2747">_xlfn.IFS(HRData[[#This Row],[Job Satisfaction Level]]=1,"Very Dissatisfied",HRData[[#This Row],[Job Satisfaction Level]]=2,"Dissatisfied",HRData[[#This Row],[Job Satisfaction Level]]=3,"Neutral",HRData[[#This Row],[Job Satisfaction Level]]=4,"Satisfied",HRData[[#This Row],[Job Satisfaction Level]]=5,"Very Satisfied")</f>
        <v>Very Satisfied</v>
      </c>
      <c r="W2747" s="2" t="s">
        <v>31</v>
      </c>
      <c r="X2747" s="2" t="str">
        <f t="shared" si="170"/>
        <v>60-69</v>
      </c>
      <c r="Y2747" s="2" t="str">
        <f t="shared" si="171"/>
        <v>60-69</v>
      </c>
    </row>
    <row r="2748" spans="1:25" x14ac:dyDescent="0.25">
      <c r="A2748" s="2">
        <v>9804</v>
      </c>
      <c r="B2748" s="2" t="s">
        <v>3353</v>
      </c>
      <c r="C2748" s="2">
        <v>55</v>
      </c>
      <c r="D2748" s="2" t="s">
        <v>33</v>
      </c>
      <c r="E2748" s="2" t="s">
        <v>27</v>
      </c>
      <c r="F2748" s="2" t="s">
        <v>1689</v>
      </c>
      <c r="G2748" s="5">
        <v>41668</v>
      </c>
      <c r="H2748" s="2">
        <v>10</v>
      </c>
      <c r="I2748" s="2">
        <f t="shared" ca="1" si="168"/>
        <v>0</v>
      </c>
      <c r="J2748" s="2" t="str">
        <f t="shared" ca="1" si="169"/>
        <v>New</v>
      </c>
      <c r="K2748" s="5">
        <v>41821</v>
      </c>
      <c r="L2748" s="2" t="s">
        <v>56</v>
      </c>
      <c r="M2748" s="2" t="s">
        <v>30</v>
      </c>
      <c r="N2748" s="2">
        <v>2</v>
      </c>
      <c r="O2748" s="2" t="str" cm="1">
        <f t="array" ref="O2748">_xlfn.IFS(HRData[[#This Row],[Performance Rating]]=1,"Very Dissatisfied",HRData[[#This Row],[Performance Rating]]=2,"Dissatisfied",HRData[[#This Row],[Performance Rating]]=3,"Neutral",HRData[[#This Row],[Performance Rating]]=4,"Satisfied",HRData[[#This Row],[Performance Rating]]=5,"Very Satisfied")</f>
        <v>Dissatisfied</v>
      </c>
      <c r="P2748" s="7">
        <v>119671</v>
      </c>
      <c r="Q2748" s="7">
        <v>5828</v>
      </c>
      <c r="R2748" s="2">
        <v>20</v>
      </c>
      <c r="S2748" s="2">
        <v>9</v>
      </c>
      <c r="T2748" s="2">
        <v>1</v>
      </c>
      <c r="U2748" s="2">
        <v>5</v>
      </c>
      <c r="V2748" s="2" t="str" cm="1">
        <f t="array" ref="V2748">_xlfn.IFS(HRData[[#This Row],[Job Satisfaction Level]]=1,"Very Dissatisfied",HRData[[#This Row],[Job Satisfaction Level]]=2,"Dissatisfied",HRData[[#This Row],[Job Satisfaction Level]]=3,"Neutral",HRData[[#This Row],[Job Satisfaction Level]]=4,"Satisfied",HRData[[#This Row],[Job Satisfaction Level]]=5,"Very Satisfied")</f>
        <v>Very Satisfied</v>
      </c>
      <c r="W2748" s="2" t="s">
        <v>31</v>
      </c>
      <c r="X2748" s="2" t="str">
        <f t="shared" si="170"/>
        <v>50-59</v>
      </c>
      <c r="Y2748" s="2" t="str">
        <f t="shared" si="171"/>
        <v>50-59</v>
      </c>
    </row>
    <row r="2749" spans="1:25" x14ac:dyDescent="0.25">
      <c r="A2749" s="2">
        <v>3725</v>
      </c>
      <c r="B2749" s="2" t="s">
        <v>3354</v>
      </c>
      <c r="C2749" s="2">
        <v>58</v>
      </c>
      <c r="D2749" s="2" t="s">
        <v>217</v>
      </c>
      <c r="E2749" s="2" t="s">
        <v>37</v>
      </c>
      <c r="F2749" s="2" t="s">
        <v>1332</v>
      </c>
      <c r="G2749" s="5">
        <v>42842</v>
      </c>
      <c r="H2749" s="2">
        <v>6.79</v>
      </c>
      <c r="I2749" s="2">
        <f t="shared" ca="1" si="168"/>
        <v>7</v>
      </c>
      <c r="J2749" s="2" t="str">
        <f t="shared" ca="1" si="169"/>
        <v>5-10</v>
      </c>
      <c r="K2749" s="5"/>
      <c r="L2749" s="2" t="s">
        <v>48</v>
      </c>
      <c r="M2749" s="2" t="s">
        <v>39</v>
      </c>
      <c r="N2749" s="2">
        <v>3</v>
      </c>
      <c r="O2749" s="2" t="str" cm="1">
        <f t="array" ref="O2749">_xlfn.IFS(HRData[[#This Row],[Performance Rating]]=1,"Very Dissatisfied",HRData[[#This Row],[Performance Rating]]=2,"Dissatisfied",HRData[[#This Row],[Performance Rating]]=3,"Neutral",HRData[[#This Row],[Performance Rating]]=4,"Satisfied",HRData[[#This Row],[Performance Rating]]=5,"Very Satisfied")</f>
        <v>Neutral</v>
      </c>
      <c r="P2749" s="7">
        <v>137937</v>
      </c>
      <c r="Q2749" s="7">
        <v>3354</v>
      </c>
      <c r="R2749" s="2">
        <v>11</v>
      </c>
      <c r="S2749" s="2">
        <v>6</v>
      </c>
      <c r="T2749" s="2">
        <v>5</v>
      </c>
      <c r="U2749" s="2">
        <v>1</v>
      </c>
      <c r="V2749" s="2" t="str" cm="1">
        <f t="array" ref="V27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49" s="2" t="s">
        <v>45</v>
      </c>
      <c r="X2749" s="2" t="str">
        <f t="shared" si="170"/>
        <v>50-59</v>
      </c>
      <c r="Y2749" s="2" t="str">
        <f t="shared" si="171"/>
        <v>50-59</v>
      </c>
    </row>
    <row r="2750" spans="1:25" x14ac:dyDescent="0.25">
      <c r="A2750" s="2">
        <v>2599</v>
      </c>
      <c r="B2750" s="2" t="s">
        <v>3355</v>
      </c>
      <c r="C2750" s="2">
        <v>38</v>
      </c>
      <c r="D2750" s="2" t="s">
        <v>33</v>
      </c>
      <c r="E2750" s="2" t="s">
        <v>27</v>
      </c>
      <c r="F2750" s="2" t="s">
        <v>3356</v>
      </c>
      <c r="G2750" s="5">
        <v>45100</v>
      </c>
      <c r="H2750" s="2">
        <v>0.6</v>
      </c>
      <c r="I2750" s="2">
        <f t="shared" ca="1" si="168"/>
        <v>0</v>
      </c>
      <c r="J2750" s="2" t="str">
        <f t="shared" ca="1" si="169"/>
        <v>New</v>
      </c>
      <c r="K2750" s="5">
        <v>45276</v>
      </c>
      <c r="L2750" s="2" t="s">
        <v>29</v>
      </c>
      <c r="M2750" s="2" t="s">
        <v>30</v>
      </c>
      <c r="N2750" s="2">
        <v>1</v>
      </c>
      <c r="O2750" s="2" t="str" cm="1">
        <f t="array" ref="O2750">_xlfn.IFS(HRData[[#This Row],[Performance Rating]]=1,"Very Dissatisfied",HRData[[#This Row],[Performance Rating]]=2,"Dissatisfied",HRData[[#This Row],[Performance Rating]]=3,"Neutral",HRData[[#This Row],[Performance Rating]]=4,"Satisfied",HRData[[#This Row],[Performance Rating]]=5,"Very Satisfied")</f>
        <v>Very Dissatisfied</v>
      </c>
      <c r="P2750" s="7">
        <v>115239</v>
      </c>
      <c r="Q2750" s="7">
        <v>5704</v>
      </c>
      <c r="R2750" s="2">
        <v>5</v>
      </c>
      <c r="S2750" s="2">
        <v>9</v>
      </c>
      <c r="T2750" s="2">
        <v>2</v>
      </c>
      <c r="U2750" s="2">
        <v>3</v>
      </c>
      <c r="V2750" s="2" t="str" cm="1">
        <f t="array" ref="V2750">_xlfn.IFS(HRData[[#This Row],[Job Satisfaction Level]]=1,"Very Dissatisfied",HRData[[#This Row],[Job Satisfaction Level]]=2,"Dissatisfied",HRData[[#This Row],[Job Satisfaction Level]]=3,"Neutral",HRData[[#This Row],[Job Satisfaction Level]]=4,"Satisfied",HRData[[#This Row],[Job Satisfaction Level]]=5,"Very Satisfied")</f>
        <v>Neutral</v>
      </c>
      <c r="W2750" s="2" t="s">
        <v>45</v>
      </c>
      <c r="X2750" s="2" t="str">
        <f t="shared" si="170"/>
        <v>30-39</v>
      </c>
      <c r="Y2750" s="2" t="str">
        <f t="shared" si="171"/>
        <v>30-39</v>
      </c>
    </row>
    <row r="2751" spans="1:25" x14ac:dyDescent="0.25">
      <c r="A2751" s="2">
        <v>7626</v>
      </c>
      <c r="B2751" s="2" t="s">
        <v>3357</v>
      </c>
      <c r="C2751" s="2">
        <v>23</v>
      </c>
      <c r="D2751" s="2" t="s">
        <v>33</v>
      </c>
      <c r="E2751" s="2" t="s">
        <v>37</v>
      </c>
      <c r="F2751" s="2" t="s">
        <v>479</v>
      </c>
      <c r="G2751" s="5">
        <v>42006</v>
      </c>
      <c r="H2751" s="2">
        <v>9.08</v>
      </c>
      <c r="I2751" s="2">
        <f t="shared" ca="1" si="168"/>
        <v>3</v>
      </c>
      <c r="J2751" s="2" t="str">
        <f t="shared" ca="1" si="169"/>
        <v>3-5</v>
      </c>
      <c r="K2751" s="5">
        <v>43219</v>
      </c>
      <c r="L2751" s="2" t="s">
        <v>44</v>
      </c>
      <c r="M2751" s="2" t="s">
        <v>30</v>
      </c>
      <c r="N2751" s="2">
        <v>3</v>
      </c>
      <c r="O2751" s="2" t="str" cm="1">
        <f t="array" ref="O2751">_xlfn.IFS(HRData[[#This Row],[Performance Rating]]=1,"Very Dissatisfied",HRData[[#This Row],[Performance Rating]]=2,"Dissatisfied",HRData[[#This Row],[Performance Rating]]=3,"Neutral",HRData[[#This Row],[Performance Rating]]=4,"Satisfied",HRData[[#This Row],[Performance Rating]]=5,"Very Satisfied")</f>
        <v>Neutral</v>
      </c>
      <c r="P2751" s="7">
        <v>132445</v>
      </c>
      <c r="Q2751" s="7">
        <v>1931</v>
      </c>
      <c r="R2751" s="2">
        <v>2</v>
      </c>
      <c r="S2751" s="2">
        <v>3</v>
      </c>
      <c r="T2751" s="2">
        <v>2</v>
      </c>
      <c r="U2751" s="2">
        <v>5</v>
      </c>
      <c r="V2751" s="2" t="str" cm="1">
        <f t="array" ref="V2751">_xlfn.IFS(HRData[[#This Row],[Job Satisfaction Level]]=1,"Very Dissatisfied",HRData[[#This Row],[Job Satisfaction Level]]=2,"Dissatisfied",HRData[[#This Row],[Job Satisfaction Level]]=3,"Neutral",HRData[[#This Row],[Job Satisfaction Level]]=4,"Satisfied",HRData[[#This Row],[Job Satisfaction Level]]=5,"Very Satisfied")</f>
        <v>Very Satisfied</v>
      </c>
      <c r="W2751" s="2" t="s">
        <v>40</v>
      </c>
      <c r="X2751" s="2" t="str">
        <f t="shared" si="170"/>
        <v>20-29</v>
      </c>
      <c r="Y2751" s="2" t="str">
        <f t="shared" si="171"/>
        <v>20-29</v>
      </c>
    </row>
    <row r="2752" spans="1:25" x14ac:dyDescent="0.25">
      <c r="A2752" s="2">
        <v>2825</v>
      </c>
      <c r="B2752" s="2" t="s">
        <v>3358</v>
      </c>
      <c r="C2752" s="2">
        <v>63</v>
      </c>
      <c r="D2752" s="2" t="s">
        <v>33</v>
      </c>
      <c r="E2752" s="2" t="s">
        <v>27</v>
      </c>
      <c r="F2752" s="2" t="s">
        <v>1570</v>
      </c>
      <c r="G2752" s="5">
        <v>44294</v>
      </c>
      <c r="H2752" s="2">
        <v>2.81</v>
      </c>
      <c r="I2752" s="2">
        <f t="shared" ca="1" si="168"/>
        <v>3</v>
      </c>
      <c r="J2752" s="2" t="str">
        <f t="shared" ca="1" si="169"/>
        <v>3-5</v>
      </c>
      <c r="K2752" s="5"/>
      <c r="L2752" s="2" t="s">
        <v>48</v>
      </c>
      <c r="M2752" s="2" t="s">
        <v>39</v>
      </c>
      <c r="N2752" s="2">
        <v>4</v>
      </c>
      <c r="O2752" s="2" t="str" cm="1">
        <f t="array" ref="O2752">_xlfn.IFS(HRData[[#This Row],[Performance Rating]]=1,"Very Dissatisfied",HRData[[#This Row],[Performance Rating]]=2,"Dissatisfied",HRData[[#This Row],[Performance Rating]]=3,"Neutral",HRData[[#This Row],[Performance Rating]]=4,"Satisfied",HRData[[#This Row],[Performance Rating]]=5,"Very Satisfied")</f>
        <v>Satisfied</v>
      </c>
      <c r="P2752" s="7">
        <v>61664</v>
      </c>
      <c r="Q2752" s="7">
        <v>8461</v>
      </c>
      <c r="R2752" s="2">
        <v>2</v>
      </c>
      <c r="S2752" s="2">
        <v>3</v>
      </c>
      <c r="T2752" s="2">
        <v>9</v>
      </c>
      <c r="U2752" s="2">
        <v>3</v>
      </c>
      <c r="V2752" s="2" t="str" cm="1">
        <f t="array" ref="V2752">_xlfn.IFS(HRData[[#This Row],[Job Satisfaction Level]]=1,"Very Dissatisfied",HRData[[#This Row],[Job Satisfaction Level]]=2,"Dissatisfied",HRData[[#This Row],[Job Satisfaction Level]]=3,"Neutral",HRData[[#This Row],[Job Satisfaction Level]]=4,"Satisfied",HRData[[#This Row],[Job Satisfaction Level]]=5,"Very Satisfied")</f>
        <v>Neutral</v>
      </c>
      <c r="W2752" s="2" t="s">
        <v>31</v>
      </c>
      <c r="X2752" s="2" t="str">
        <f t="shared" si="170"/>
        <v>60-69</v>
      </c>
      <c r="Y2752" s="2" t="str">
        <f t="shared" si="171"/>
        <v>60-69</v>
      </c>
    </row>
    <row r="2753" spans="1:25" x14ac:dyDescent="0.25">
      <c r="A2753" s="2">
        <v>4373</v>
      </c>
      <c r="B2753" s="2" t="s">
        <v>3359</v>
      </c>
      <c r="C2753" s="2">
        <v>41</v>
      </c>
      <c r="D2753" s="2" t="s">
        <v>26</v>
      </c>
      <c r="E2753" s="2" t="s">
        <v>37</v>
      </c>
      <c r="F2753" s="2" t="s">
        <v>566</v>
      </c>
      <c r="G2753" s="5">
        <v>42522</v>
      </c>
      <c r="H2753" s="2">
        <v>7.66</v>
      </c>
      <c r="I2753" s="2">
        <f t="shared" ca="1" si="168"/>
        <v>7</v>
      </c>
      <c r="J2753" s="2" t="str">
        <f t="shared" ca="1" si="169"/>
        <v>5-10</v>
      </c>
      <c r="K2753" s="5"/>
      <c r="L2753" s="2" t="s">
        <v>29</v>
      </c>
      <c r="M2753" s="2" t="s">
        <v>39</v>
      </c>
      <c r="N2753" s="2">
        <v>3</v>
      </c>
      <c r="O2753" s="2" t="str" cm="1">
        <f t="array" ref="O2753">_xlfn.IFS(HRData[[#This Row],[Performance Rating]]=1,"Very Dissatisfied",HRData[[#This Row],[Performance Rating]]=2,"Dissatisfied",HRData[[#This Row],[Performance Rating]]=3,"Neutral",HRData[[#This Row],[Performance Rating]]=4,"Satisfied",HRData[[#This Row],[Performance Rating]]=5,"Very Satisfied")</f>
        <v>Neutral</v>
      </c>
      <c r="P2753" s="7">
        <v>101656</v>
      </c>
      <c r="Q2753" s="7">
        <v>5622</v>
      </c>
      <c r="R2753" s="2">
        <v>15</v>
      </c>
      <c r="S2753" s="2">
        <v>2</v>
      </c>
      <c r="T2753" s="2">
        <v>8</v>
      </c>
      <c r="U2753" s="2">
        <v>5</v>
      </c>
      <c r="V2753" s="2" t="str" cm="1">
        <f t="array" ref="V2753">_xlfn.IFS(HRData[[#This Row],[Job Satisfaction Level]]=1,"Very Dissatisfied",HRData[[#This Row],[Job Satisfaction Level]]=2,"Dissatisfied",HRData[[#This Row],[Job Satisfaction Level]]=3,"Neutral",HRData[[#This Row],[Job Satisfaction Level]]=4,"Satisfied",HRData[[#This Row],[Job Satisfaction Level]]=5,"Very Satisfied")</f>
        <v>Very Satisfied</v>
      </c>
      <c r="W2753" s="2" t="s">
        <v>31</v>
      </c>
      <c r="X2753" s="2" t="str">
        <f t="shared" si="170"/>
        <v>40-49</v>
      </c>
      <c r="Y2753" s="2" t="str">
        <f t="shared" si="171"/>
        <v>40-49</v>
      </c>
    </row>
    <row r="2754" spans="1:25" x14ac:dyDescent="0.25">
      <c r="A2754" s="2">
        <v>9831</v>
      </c>
      <c r="B2754" s="2" t="s">
        <v>3360</v>
      </c>
      <c r="C2754" s="2">
        <v>59</v>
      </c>
      <c r="D2754" s="2" t="s">
        <v>26</v>
      </c>
      <c r="E2754" s="2" t="s">
        <v>27</v>
      </c>
      <c r="F2754" s="2" t="s">
        <v>678</v>
      </c>
      <c r="G2754" s="5">
        <v>43279</v>
      </c>
      <c r="H2754" s="2">
        <v>5.59</v>
      </c>
      <c r="I2754" s="2">
        <f t="shared" ref="I2754:I2817" ca="1" si="172">DATEDIF(G2754,IF(ISBLANK(K2754), TODAY(), K2754), "y")</f>
        <v>0</v>
      </c>
      <c r="J2754" s="2" t="str">
        <f t="shared" ref="J2754:J2817" ca="1" si="173">IF(I2754=0, "New", IF(I2754&lt;1, "0-1", IF(I2754&lt;3, "1-3", IF(I2754&lt;5, "3-5", IF(I2754&lt;10, "5-10", "10+")))))</f>
        <v>New</v>
      </c>
      <c r="K2754" s="5">
        <v>43338</v>
      </c>
      <c r="L2754" s="2" t="s">
        <v>48</v>
      </c>
      <c r="M2754" s="2" t="s">
        <v>30</v>
      </c>
      <c r="N2754" s="2">
        <v>1</v>
      </c>
      <c r="O2754" s="2" t="str" cm="1">
        <f t="array" ref="O2754">_xlfn.IFS(HRData[[#This Row],[Performance Rating]]=1,"Very Dissatisfied",HRData[[#This Row],[Performance Rating]]=2,"Dissatisfied",HRData[[#This Row],[Performance Rating]]=3,"Neutral",HRData[[#This Row],[Performance Rating]]=4,"Satisfied",HRData[[#This Row],[Performance Rating]]=5,"Very Satisfied")</f>
        <v>Very Dissatisfied</v>
      </c>
      <c r="P2754" s="7">
        <v>98654</v>
      </c>
      <c r="Q2754" s="7">
        <v>8036</v>
      </c>
      <c r="R2754" s="2">
        <v>19</v>
      </c>
      <c r="S2754" s="2">
        <v>6</v>
      </c>
      <c r="T2754" s="2">
        <v>3</v>
      </c>
      <c r="U2754" s="2">
        <v>3</v>
      </c>
      <c r="V2754" s="2" t="str" cm="1">
        <f t="array" ref="V2754">_xlfn.IFS(HRData[[#This Row],[Job Satisfaction Level]]=1,"Very Dissatisfied",HRData[[#This Row],[Job Satisfaction Level]]=2,"Dissatisfied",HRData[[#This Row],[Job Satisfaction Level]]=3,"Neutral",HRData[[#This Row],[Job Satisfaction Level]]=4,"Satisfied",HRData[[#This Row],[Job Satisfaction Level]]=5,"Very Satisfied")</f>
        <v>Neutral</v>
      </c>
      <c r="W2754" s="2" t="s">
        <v>45</v>
      </c>
      <c r="X2754" s="2" t="str">
        <f t="shared" ref="X2754:X2817" si="174">IF(C2754="", "", CONCATENATE(TEXT(FLOOR(C2754, 10), "0"), "-", TEXT(FLOOR(C2754, 10) + 9, "0")))</f>
        <v>50-59</v>
      </c>
      <c r="Y2754" s="2" t="str">
        <f t="shared" ref="Y2754:Y2817" si="175">IF(AND(C2754&gt;=0, C2754&lt;10), "0-9",
   IF(AND(C2754&gt;=10, C2754&lt;20), "10-19",
      IF(AND(C2754&gt;=20, C2754&lt;30), "20-29",
         IF(AND(C2754&gt;=30, C2754&lt;40), "30-39",
            IF(AND(C2754&gt;=40, C2754&lt;50), "40-49",
               IF(AND(C2754&gt;=50, C2754&lt;60), "50-59",
                  IF(AND(C2754&gt;=60, C2754&lt;70), "60-69",
                     IF(AND(C2754&gt;=70, C2754&lt;80), "70-79",
                        IF(AND(C2754&gt;=80, C2754&lt;90), "80-89",
                           IF(C2754&gt;=90, "90+", "Out of range"))))))))))</f>
        <v>50-59</v>
      </c>
    </row>
    <row r="2755" spans="1:25" x14ac:dyDescent="0.25">
      <c r="A2755" s="2">
        <v>8177</v>
      </c>
      <c r="B2755" s="2" t="s">
        <v>3361</v>
      </c>
      <c r="C2755" s="2">
        <v>29</v>
      </c>
      <c r="D2755" s="2" t="s">
        <v>33</v>
      </c>
      <c r="E2755" s="2" t="s">
        <v>37</v>
      </c>
      <c r="F2755" s="2" t="s">
        <v>316</v>
      </c>
      <c r="G2755" s="5">
        <v>43968</v>
      </c>
      <c r="H2755" s="2">
        <v>3.7</v>
      </c>
      <c r="I2755" s="2">
        <f t="shared" ca="1" si="172"/>
        <v>0</v>
      </c>
      <c r="J2755" s="2" t="str">
        <f t="shared" ca="1" si="173"/>
        <v>New</v>
      </c>
      <c r="K2755" s="5">
        <v>44249</v>
      </c>
      <c r="L2755" s="2" t="s">
        <v>44</v>
      </c>
      <c r="M2755" s="2" t="s">
        <v>30</v>
      </c>
      <c r="N2755" s="2">
        <v>5</v>
      </c>
      <c r="O2755" s="2" t="str" cm="1">
        <f t="array" ref="O2755">_xlfn.IFS(HRData[[#This Row],[Performance Rating]]=1,"Very Dissatisfied",HRData[[#This Row],[Performance Rating]]=2,"Dissatisfied",HRData[[#This Row],[Performance Rating]]=3,"Neutral",HRData[[#This Row],[Performance Rating]]=4,"Satisfied",HRData[[#This Row],[Performance Rating]]=5,"Very Satisfied")</f>
        <v>Very Satisfied</v>
      </c>
      <c r="P2755" s="7">
        <v>119373</v>
      </c>
      <c r="Q2755" s="7">
        <v>8339</v>
      </c>
      <c r="R2755" s="2">
        <v>9</v>
      </c>
      <c r="S2755" s="2">
        <v>5</v>
      </c>
      <c r="T2755" s="2">
        <v>6</v>
      </c>
      <c r="U2755" s="2">
        <v>2</v>
      </c>
      <c r="V2755" s="2" t="str" cm="1">
        <f t="array" ref="V2755">_xlfn.IFS(HRData[[#This Row],[Job Satisfaction Level]]=1,"Very Dissatisfied",HRData[[#This Row],[Job Satisfaction Level]]=2,"Dissatisfied",HRData[[#This Row],[Job Satisfaction Level]]=3,"Neutral",HRData[[#This Row],[Job Satisfaction Level]]=4,"Satisfied",HRData[[#This Row],[Job Satisfaction Level]]=5,"Very Satisfied")</f>
        <v>Dissatisfied</v>
      </c>
      <c r="W2755" s="2" t="s">
        <v>40</v>
      </c>
      <c r="X2755" s="2" t="str">
        <f t="shared" si="174"/>
        <v>20-29</v>
      </c>
      <c r="Y2755" s="2" t="str">
        <f t="shared" si="175"/>
        <v>20-29</v>
      </c>
    </row>
    <row r="2756" spans="1:25" x14ac:dyDescent="0.25">
      <c r="A2756" s="2">
        <v>9297</v>
      </c>
      <c r="B2756" s="2" t="s">
        <v>3362</v>
      </c>
      <c r="C2756" s="2">
        <v>21</v>
      </c>
      <c r="D2756" s="2" t="s">
        <v>33</v>
      </c>
      <c r="E2756" s="2" t="s">
        <v>27</v>
      </c>
      <c r="F2756" s="2" t="s">
        <v>394</v>
      </c>
      <c r="G2756" s="5">
        <v>42118</v>
      </c>
      <c r="H2756" s="2">
        <v>8.77</v>
      </c>
      <c r="I2756" s="2">
        <f t="shared" ca="1" si="172"/>
        <v>4</v>
      </c>
      <c r="J2756" s="2" t="str">
        <f t="shared" ca="1" si="173"/>
        <v>3-5</v>
      </c>
      <c r="K2756" s="5">
        <v>43697</v>
      </c>
      <c r="L2756" s="2" t="s">
        <v>44</v>
      </c>
      <c r="M2756" s="2" t="s">
        <v>30</v>
      </c>
      <c r="N2756" s="2">
        <v>5</v>
      </c>
      <c r="O2756" s="2" t="str" cm="1">
        <f t="array" ref="O2756">_xlfn.IFS(HRData[[#This Row],[Performance Rating]]=1,"Very Dissatisfied",HRData[[#This Row],[Performance Rating]]=2,"Dissatisfied",HRData[[#This Row],[Performance Rating]]=3,"Neutral",HRData[[#This Row],[Performance Rating]]=4,"Satisfied",HRData[[#This Row],[Performance Rating]]=5,"Very Satisfied")</f>
        <v>Very Satisfied</v>
      </c>
      <c r="P2756" s="7">
        <v>145456</v>
      </c>
      <c r="Q2756" s="7">
        <v>9133</v>
      </c>
      <c r="R2756" s="2">
        <v>10</v>
      </c>
      <c r="S2756" s="2">
        <v>3</v>
      </c>
      <c r="T2756" s="2">
        <v>4</v>
      </c>
      <c r="U2756" s="2">
        <v>4</v>
      </c>
      <c r="V2756" s="2" t="str" cm="1">
        <f t="array" ref="V2756">_xlfn.IFS(HRData[[#This Row],[Job Satisfaction Level]]=1,"Very Dissatisfied",HRData[[#This Row],[Job Satisfaction Level]]=2,"Dissatisfied",HRData[[#This Row],[Job Satisfaction Level]]=3,"Neutral",HRData[[#This Row],[Job Satisfaction Level]]=4,"Satisfied",HRData[[#This Row],[Job Satisfaction Level]]=5,"Very Satisfied")</f>
        <v>Satisfied</v>
      </c>
      <c r="W2756" s="2" t="s">
        <v>31</v>
      </c>
      <c r="X2756" s="2" t="str">
        <f t="shared" si="174"/>
        <v>20-29</v>
      </c>
      <c r="Y2756" s="2" t="str">
        <f t="shared" si="175"/>
        <v>20-29</v>
      </c>
    </row>
    <row r="2757" spans="1:25" x14ac:dyDescent="0.25">
      <c r="A2757" s="2">
        <v>5146</v>
      </c>
      <c r="B2757" s="2" t="s">
        <v>3363</v>
      </c>
      <c r="C2757" s="2">
        <v>61</v>
      </c>
      <c r="D2757" s="2" t="s">
        <v>217</v>
      </c>
      <c r="E2757" s="2" t="s">
        <v>37</v>
      </c>
      <c r="F2757" s="2" t="s">
        <v>238</v>
      </c>
      <c r="G2757" s="5">
        <v>43004</v>
      </c>
      <c r="H2757" s="2">
        <v>6.34</v>
      </c>
      <c r="I2757" s="2">
        <f t="shared" ca="1" si="172"/>
        <v>0</v>
      </c>
      <c r="J2757" s="2" t="str">
        <f t="shared" ca="1" si="173"/>
        <v>New</v>
      </c>
      <c r="K2757" s="5">
        <v>43090</v>
      </c>
      <c r="L2757" s="2" t="s">
        <v>44</v>
      </c>
      <c r="M2757" s="2" t="s">
        <v>30</v>
      </c>
      <c r="N2757" s="2">
        <v>1</v>
      </c>
      <c r="O2757" s="2" t="str" cm="1">
        <f t="array" ref="O2757">_xlfn.IFS(HRData[[#This Row],[Performance Rating]]=1,"Very Dissatisfied",HRData[[#This Row],[Performance Rating]]=2,"Dissatisfied",HRData[[#This Row],[Performance Rating]]=3,"Neutral",HRData[[#This Row],[Performance Rating]]=4,"Satisfied",HRData[[#This Row],[Performance Rating]]=5,"Very Satisfied")</f>
        <v>Very Dissatisfied</v>
      </c>
      <c r="P2757" s="7">
        <v>38697</v>
      </c>
      <c r="Q2757" s="7">
        <v>1004</v>
      </c>
      <c r="R2757" s="2">
        <v>12</v>
      </c>
      <c r="S2757" s="2">
        <v>5</v>
      </c>
      <c r="T2757" s="2">
        <v>4</v>
      </c>
      <c r="U2757" s="2">
        <v>1</v>
      </c>
      <c r="V2757" s="2" t="str" cm="1">
        <f t="array" ref="V27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57" s="2" t="s">
        <v>31</v>
      </c>
      <c r="X2757" s="2" t="str">
        <f t="shared" si="174"/>
        <v>60-69</v>
      </c>
      <c r="Y2757" s="2" t="str">
        <f t="shared" si="175"/>
        <v>60-69</v>
      </c>
    </row>
    <row r="2758" spans="1:25" x14ac:dyDescent="0.25">
      <c r="A2758" s="2">
        <v>2691</v>
      </c>
      <c r="B2758" s="2" t="s">
        <v>3364</v>
      </c>
      <c r="C2758" s="2">
        <v>19</v>
      </c>
      <c r="D2758" s="2" t="s">
        <v>217</v>
      </c>
      <c r="E2758" s="2" t="s">
        <v>27</v>
      </c>
      <c r="F2758" s="2" t="s">
        <v>562</v>
      </c>
      <c r="G2758" s="5">
        <v>42467</v>
      </c>
      <c r="H2758" s="2">
        <v>7.81</v>
      </c>
      <c r="I2758" s="2">
        <f t="shared" ca="1" si="172"/>
        <v>6</v>
      </c>
      <c r="J2758" s="2" t="str">
        <f t="shared" ca="1" si="173"/>
        <v>5-10</v>
      </c>
      <c r="K2758" s="5">
        <v>44953</v>
      </c>
      <c r="L2758" s="2" t="s">
        <v>48</v>
      </c>
      <c r="M2758" s="2" t="s">
        <v>30</v>
      </c>
      <c r="N2758" s="2">
        <v>1</v>
      </c>
      <c r="O2758" s="2" t="str" cm="1">
        <f t="array" ref="O2758">_xlfn.IFS(HRData[[#This Row],[Performance Rating]]=1,"Very Dissatisfied",HRData[[#This Row],[Performance Rating]]=2,"Dissatisfied",HRData[[#This Row],[Performance Rating]]=3,"Neutral",HRData[[#This Row],[Performance Rating]]=4,"Satisfied",HRData[[#This Row],[Performance Rating]]=5,"Very Satisfied")</f>
        <v>Very Dissatisfied</v>
      </c>
      <c r="P2758" s="7">
        <v>51678</v>
      </c>
      <c r="Q2758" s="7">
        <v>299</v>
      </c>
      <c r="R2758" s="2">
        <v>16</v>
      </c>
      <c r="S2758" s="2">
        <v>2</v>
      </c>
      <c r="T2758" s="2">
        <v>4</v>
      </c>
      <c r="U2758" s="2">
        <v>3</v>
      </c>
      <c r="V2758" s="2" t="str" cm="1">
        <f t="array" ref="V2758">_xlfn.IFS(HRData[[#This Row],[Job Satisfaction Level]]=1,"Very Dissatisfied",HRData[[#This Row],[Job Satisfaction Level]]=2,"Dissatisfied",HRData[[#This Row],[Job Satisfaction Level]]=3,"Neutral",HRData[[#This Row],[Job Satisfaction Level]]=4,"Satisfied",HRData[[#This Row],[Job Satisfaction Level]]=5,"Very Satisfied")</f>
        <v>Neutral</v>
      </c>
      <c r="W2758" s="2" t="s">
        <v>45</v>
      </c>
      <c r="X2758" s="2" t="str">
        <f t="shared" si="174"/>
        <v>10-19</v>
      </c>
      <c r="Y2758" s="2" t="str">
        <f t="shared" si="175"/>
        <v>10-19</v>
      </c>
    </row>
    <row r="2759" spans="1:25" x14ac:dyDescent="0.25">
      <c r="A2759" s="2">
        <v>6502</v>
      </c>
      <c r="B2759" s="2" t="s">
        <v>3365</v>
      </c>
      <c r="C2759" s="2">
        <v>21</v>
      </c>
      <c r="D2759" s="2" t="s">
        <v>217</v>
      </c>
      <c r="E2759" s="2" t="s">
        <v>37</v>
      </c>
      <c r="F2759" s="2" t="s">
        <v>1298</v>
      </c>
      <c r="G2759" s="5">
        <v>42332</v>
      </c>
      <c r="H2759" s="2">
        <v>8.18</v>
      </c>
      <c r="I2759" s="2">
        <f t="shared" ca="1" si="172"/>
        <v>1</v>
      </c>
      <c r="J2759" s="2" t="str">
        <f t="shared" ca="1" si="173"/>
        <v>1-3</v>
      </c>
      <c r="K2759" s="5">
        <v>42721</v>
      </c>
      <c r="L2759" s="2" t="s">
        <v>56</v>
      </c>
      <c r="M2759" s="2" t="s">
        <v>30</v>
      </c>
      <c r="N2759" s="2">
        <v>5</v>
      </c>
      <c r="O2759" s="2" t="str" cm="1">
        <f t="array" ref="O2759">_xlfn.IFS(HRData[[#This Row],[Performance Rating]]=1,"Very Dissatisfied",HRData[[#This Row],[Performance Rating]]=2,"Dissatisfied",HRData[[#This Row],[Performance Rating]]=3,"Neutral",HRData[[#This Row],[Performance Rating]]=4,"Satisfied",HRData[[#This Row],[Performance Rating]]=5,"Very Satisfied")</f>
        <v>Very Satisfied</v>
      </c>
      <c r="P2759" s="7">
        <v>50951</v>
      </c>
      <c r="Q2759" s="7">
        <v>4945</v>
      </c>
      <c r="R2759" s="2">
        <v>4</v>
      </c>
      <c r="S2759" s="2">
        <v>1</v>
      </c>
      <c r="T2759" s="2">
        <v>1</v>
      </c>
      <c r="U2759" s="2">
        <v>4</v>
      </c>
      <c r="V2759" s="2" t="str" cm="1">
        <f t="array" ref="V2759">_xlfn.IFS(HRData[[#This Row],[Job Satisfaction Level]]=1,"Very Dissatisfied",HRData[[#This Row],[Job Satisfaction Level]]=2,"Dissatisfied",HRData[[#This Row],[Job Satisfaction Level]]=3,"Neutral",HRData[[#This Row],[Job Satisfaction Level]]=4,"Satisfied",HRData[[#This Row],[Job Satisfaction Level]]=5,"Very Satisfied")</f>
        <v>Satisfied</v>
      </c>
      <c r="W2759" s="2" t="s">
        <v>31</v>
      </c>
      <c r="X2759" s="2" t="str">
        <f t="shared" si="174"/>
        <v>20-29</v>
      </c>
      <c r="Y2759" s="2" t="str">
        <f t="shared" si="175"/>
        <v>20-29</v>
      </c>
    </row>
    <row r="2760" spans="1:25" x14ac:dyDescent="0.25">
      <c r="A2760" s="2">
        <v>2824</v>
      </c>
      <c r="B2760" s="2" t="s">
        <v>3366</v>
      </c>
      <c r="C2760" s="2">
        <v>39</v>
      </c>
      <c r="D2760" s="2" t="s">
        <v>26</v>
      </c>
      <c r="E2760" s="2" t="s">
        <v>27</v>
      </c>
      <c r="F2760" s="2" t="s">
        <v>1078</v>
      </c>
      <c r="G2760" s="5">
        <v>42586</v>
      </c>
      <c r="H2760" s="2">
        <v>7.49</v>
      </c>
      <c r="I2760" s="2">
        <f t="shared" ca="1" si="172"/>
        <v>1</v>
      </c>
      <c r="J2760" s="2" t="str">
        <f t="shared" ca="1" si="173"/>
        <v>1-3</v>
      </c>
      <c r="K2760" s="5">
        <v>43195</v>
      </c>
      <c r="L2760" s="2" t="s">
        <v>56</v>
      </c>
      <c r="M2760" s="2" t="s">
        <v>30</v>
      </c>
      <c r="N2760" s="2">
        <v>5</v>
      </c>
      <c r="O2760" s="2" t="str" cm="1">
        <f t="array" ref="O2760">_xlfn.IFS(HRData[[#This Row],[Performance Rating]]=1,"Very Dissatisfied",HRData[[#This Row],[Performance Rating]]=2,"Dissatisfied",HRData[[#This Row],[Performance Rating]]=3,"Neutral",HRData[[#This Row],[Performance Rating]]=4,"Satisfied",HRData[[#This Row],[Performance Rating]]=5,"Very Satisfied")</f>
        <v>Very Satisfied</v>
      </c>
      <c r="P2760" s="7">
        <v>142265</v>
      </c>
      <c r="Q2760" s="7">
        <v>2231</v>
      </c>
      <c r="R2760" s="2">
        <v>13</v>
      </c>
      <c r="S2760" s="2">
        <v>7</v>
      </c>
      <c r="T2760" s="2">
        <v>5</v>
      </c>
      <c r="U2760" s="2">
        <v>2</v>
      </c>
      <c r="V2760" s="2" t="str" cm="1">
        <f t="array" ref="V2760">_xlfn.IFS(HRData[[#This Row],[Job Satisfaction Level]]=1,"Very Dissatisfied",HRData[[#This Row],[Job Satisfaction Level]]=2,"Dissatisfied",HRData[[#This Row],[Job Satisfaction Level]]=3,"Neutral",HRData[[#This Row],[Job Satisfaction Level]]=4,"Satisfied",HRData[[#This Row],[Job Satisfaction Level]]=5,"Very Satisfied")</f>
        <v>Dissatisfied</v>
      </c>
      <c r="W2760" s="2" t="s">
        <v>45</v>
      </c>
      <c r="X2760" s="2" t="str">
        <f t="shared" si="174"/>
        <v>30-39</v>
      </c>
      <c r="Y2760" s="2" t="str">
        <f t="shared" si="175"/>
        <v>30-39</v>
      </c>
    </row>
    <row r="2761" spans="1:25" x14ac:dyDescent="0.25">
      <c r="A2761" s="2">
        <v>8355</v>
      </c>
      <c r="B2761" s="2" t="s">
        <v>3367</v>
      </c>
      <c r="C2761" s="2">
        <v>33</v>
      </c>
      <c r="D2761" s="2" t="s">
        <v>217</v>
      </c>
      <c r="E2761" s="2" t="s">
        <v>37</v>
      </c>
      <c r="F2761" s="2" t="s">
        <v>1768</v>
      </c>
      <c r="G2761" s="5">
        <v>44171</v>
      </c>
      <c r="H2761" s="2">
        <v>3.15</v>
      </c>
      <c r="I2761" s="2">
        <f t="shared" ca="1" si="172"/>
        <v>2</v>
      </c>
      <c r="J2761" s="2" t="str">
        <f t="shared" ca="1" si="173"/>
        <v>1-3</v>
      </c>
      <c r="K2761" s="5">
        <v>44937</v>
      </c>
      <c r="L2761" s="2" t="s">
        <v>44</v>
      </c>
      <c r="M2761" s="2" t="s">
        <v>30</v>
      </c>
      <c r="N2761" s="2">
        <v>4</v>
      </c>
      <c r="O2761" s="2" t="str" cm="1">
        <f t="array" ref="O2761">_xlfn.IFS(HRData[[#This Row],[Performance Rating]]=1,"Very Dissatisfied",HRData[[#This Row],[Performance Rating]]=2,"Dissatisfied",HRData[[#This Row],[Performance Rating]]=3,"Neutral",HRData[[#This Row],[Performance Rating]]=4,"Satisfied",HRData[[#This Row],[Performance Rating]]=5,"Very Satisfied")</f>
        <v>Satisfied</v>
      </c>
      <c r="P2761" s="7">
        <v>72016</v>
      </c>
      <c r="Q2761" s="7">
        <v>5240</v>
      </c>
      <c r="R2761" s="2">
        <v>0</v>
      </c>
      <c r="S2761" s="2">
        <v>2</v>
      </c>
      <c r="T2761" s="2">
        <v>10</v>
      </c>
      <c r="U2761" s="2">
        <v>5</v>
      </c>
      <c r="V2761" s="2" t="str" cm="1">
        <f t="array" ref="V2761">_xlfn.IFS(HRData[[#This Row],[Job Satisfaction Level]]=1,"Very Dissatisfied",HRData[[#This Row],[Job Satisfaction Level]]=2,"Dissatisfied",HRData[[#This Row],[Job Satisfaction Level]]=3,"Neutral",HRData[[#This Row],[Job Satisfaction Level]]=4,"Satisfied",HRData[[#This Row],[Job Satisfaction Level]]=5,"Very Satisfied")</f>
        <v>Very Satisfied</v>
      </c>
      <c r="W2761" s="2" t="s">
        <v>45</v>
      </c>
      <c r="X2761" s="2" t="str">
        <f t="shared" si="174"/>
        <v>30-39</v>
      </c>
      <c r="Y2761" s="2" t="str">
        <f t="shared" si="175"/>
        <v>30-39</v>
      </c>
    </row>
    <row r="2762" spans="1:25" x14ac:dyDescent="0.25">
      <c r="A2762" s="2">
        <v>1660</v>
      </c>
      <c r="B2762" s="2" t="s">
        <v>3368</v>
      </c>
      <c r="C2762" s="2">
        <v>61</v>
      </c>
      <c r="D2762" s="2" t="s">
        <v>33</v>
      </c>
      <c r="E2762" s="2" t="s">
        <v>27</v>
      </c>
      <c r="F2762" s="2" t="s">
        <v>356</v>
      </c>
      <c r="G2762" s="5">
        <v>42247</v>
      </c>
      <c r="H2762" s="2">
        <v>8.42</v>
      </c>
      <c r="I2762" s="2">
        <f t="shared" ca="1" si="172"/>
        <v>2</v>
      </c>
      <c r="J2762" s="2" t="str">
        <f t="shared" ca="1" si="173"/>
        <v>1-3</v>
      </c>
      <c r="K2762" s="5">
        <v>43285</v>
      </c>
      <c r="L2762" s="2" t="s">
        <v>56</v>
      </c>
      <c r="M2762" s="2" t="s">
        <v>30</v>
      </c>
      <c r="N2762" s="2">
        <v>2</v>
      </c>
      <c r="O2762" s="2" t="str" cm="1">
        <f t="array" ref="O2762">_xlfn.IFS(HRData[[#This Row],[Performance Rating]]=1,"Very Dissatisfied",HRData[[#This Row],[Performance Rating]]=2,"Dissatisfied",HRData[[#This Row],[Performance Rating]]=3,"Neutral",HRData[[#This Row],[Performance Rating]]=4,"Satisfied",HRData[[#This Row],[Performance Rating]]=5,"Very Satisfied")</f>
        <v>Dissatisfied</v>
      </c>
      <c r="P2762" s="7">
        <v>35900</v>
      </c>
      <c r="Q2762" s="7">
        <v>5693</v>
      </c>
      <c r="R2762" s="2">
        <v>13</v>
      </c>
      <c r="S2762" s="2">
        <v>10</v>
      </c>
      <c r="T2762" s="2">
        <v>0</v>
      </c>
      <c r="U2762" s="2">
        <v>3</v>
      </c>
      <c r="V2762" s="2" t="str" cm="1">
        <f t="array" ref="V2762">_xlfn.IFS(HRData[[#This Row],[Job Satisfaction Level]]=1,"Very Dissatisfied",HRData[[#This Row],[Job Satisfaction Level]]=2,"Dissatisfied",HRData[[#This Row],[Job Satisfaction Level]]=3,"Neutral",HRData[[#This Row],[Job Satisfaction Level]]=4,"Satisfied",HRData[[#This Row],[Job Satisfaction Level]]=5,"Very Satisfied")</f>
        <v>Neutral</v>
      </c>
      <c r="W2762" s="2" t="s">
        <v>31</v>
      </c>
      <c r="X2762" s="2" t="str">
        <f t="shared" si="174"/>
        <v>60-69</v>
      </c>
      <c r="Y2762" s="2" t="str">
        <f t="shared" si="175"/>
        <v>60-69</v>
      </c>
    </row>
    <row r="2763" spans="1:25" x14ac:dyDescent="0.25">
      <c r="A2763" s="2">
        <v>6907</v>
      </c>
      <c r="B2763" s="2" t="s">
        <v>3369</v>
      </c>
      <c r="C2763" s="2">
        <v>37</v>
      </c>
      <c r="D2763" s="2" t="s">
        <v>217</v>
      </c>
      <c r="E2763" s="2" t="s">
        <v>37</v>
      </c>
      <c r="F2763" s="2" t="s">
        <v>379</v>
      </c>
      <c r="G2763" s="5">
        <v>43147</v>
      </c>
      <c r="H2763" s="2">
        <v>5.95</v>
      </c>
      <c r="I2763" s="2">
        <f t="shared" ca="1" si="172"/>
        <v>6</v>
      </c>
      <c r="J2763" s="2" t="str">
        <f t="shared" ca="1" si="173"/>
        <v>5-10</v>
      </c>
      <c r="K2763" s="5"/>
      <c r="L2763" s="2" t="s">
        <v>44</v>
      </c>
      <c r="M2763" s="2" t="s">
        <v>39</v>
      </c>
      <c r="N2763" s="2">
        <v>2</v>
      </c>
      <c r="O2763" s="2" t="str" cm="1">
        <f t="array" ref="O2763">_xlfn.IFS(HRData[[#This Row],[Performance Rating]]=1,"Very Dissatisfied",HRData[[#This Row],[Performance Rating]]=2,"Dissatisfied",HRData[[#This Row],[Performance Rating]]=3,"Neutral",HRData[[#This Row],[Performance Rating]]=4,"Satisfied",HRData[[#This Row],[Performance Rating]]=5,"Very Satisfied")</f>
        <v>Dissatisfied</v>
      </c>
      <c r="P2763" s="7">
        <v>134537</v>
      </c>
      <c r="Q2763" s="7">
        <v>8074</v>
      </c>
      <c r="R2763" s="2">
        <v>7</v>
      </c>
      <c r="S2763" s="2">
        <v>9</v>
      </c>
      <c r="T2763" s="2">
        <v>7</v>
      </c>
      <c r="U2763" s="2">
        <v>3</v>
      </c>
      <c r="V2763" s="2" t="str" cm="1">
        <f t="array" ref="V2763">_xlfn.IFS(HRData[[#This Row],[Job Satisfaction Level]]=1,"Very Dissatisfied",HRData[[#This Row],[Job Satisfaction Level]]=2,"Dissatisfied",HRData[[#This Row],[Job Satisfaction Level]]=3,"Neutral",HRData[[#This Row],[Job Satisfaction Level]]=4,"Satisfied",HRData[[#This Row],[Job Satisfaction Level]]=5,"Very Satisfied")</f>
        <v>Neutral</v>
      </c>
      <c r="W2763" s="2" t="s">
        <v>40</v>
      </c>
      <c r="X2763" s="2" t="str">
        <f t="shared" si="174"/>
        <v>30-39</v>
      </c>
      <c r="Y2763" s="2" t="str">
        <f t="shared" si="175"/>
        <v>30-39</v>
      </c>
    </row>
    <row r="2764" spans="1:25" x14ac:dyDescent="0.25">
      <c r="A2764" s="2">
        <v>7683</v>
      </c>
      <c r="B2764" s="2" t="s">
        <v>3370</v>
      </c>
      <c r="C2764" s="2">
        <v>38</v>
      </c>
      <c r="D2764" s="2" t="s">
        <v>33</v>
      </c>
      <c r="E2764" s="2" t="s">
        <v>27</v>
      </c>
      <c r="F2764" s="2" t="s">
        <v>1930</v>
      </c>
      <c r="G2764" s="5">
        <v>43902</v>
      </c>
      <c r="H2764" s="2">
        <v>3.88</v>
      </c>
      <c r="I2764" s="2">
        <f t="shared" ca="1" si="172"/>
        <v>2</v>
      </c>
      <c r="J2764" s="2" t="str">
        <f t="shared" ca="1" si="173"/>
        <v>1-3</v>
      </c>
      <c r="K2764" s="5">
        <v>44904</v>
      </c>
      <c r="L2764" s="2" t="s">
        <v>48</v>
      </c>
      <c r="M2764" s="2" t="s">
        <v>30</v>
      </c>
      <c r="N2764" s="2">
        <v>2</v>
      </c>
      <c r="O2764" s="2" t="str" cm="1">
        <f t="array" ref="O2764">_xlfn.IFS(HRData[[#This Row],[Performance Rating]]=1,"Very Dissatisfied",HRData[[#This Row],[Performance Rating]]=2,"Dissatisfied",HRData[[#This Row],[Performance Rating]]=3,"Neutral",HRData[[#This Row],[Performance Rating]]=4,"Satisfied",HRData[[#This Row],[Performance Rating]]=5,"Very Satisfied")</f>
        <v>Dissatisfied</v>
      </c>
      <c r="P2764" s="7">
        <v>143638</v>
      </c>
      <c r="Q2764" s="7">
        <v>5163</v>
      </c>
      <c r="R2764" s="2">
        <v>7</v>
      </c>
      <c r="S2764" s="2">
        <v>4</v>
      </c>
      <c r="T2764" s="2">
        <v>2</v>
      </c>
      <c r="U2764" s="2">
        <v>4</v>
      </c>
      <c r="V2764" s="2" t="str" cm="1">
        <f t="array" ref="V2764">_xlfn.IFS(HRData[[#This Row],[Job Satisfaction Level]]=1,"Very Dissatisfied",HRData[[#This Row],[Job Satisfaction Level]]=2,"Dissatisfied",HRData[[#This Row],[Job Satisfaction Level]]=3,"Neutral",HRData[[#This Row],[Job Satisfaction Level]]=4,"Satisfied",HRData[[#This Row],[Job Satisfaction Level]]=5,"Very Satisfied")</f>
        <v>Satisfied</v>
      </c>
      <c r="W2764" s="2" t="s">
        <v>40</v>
      </c>
      <c r="X2764" s="2" t="str">
        <f t="shared" si="174"/>
        <v>30-39</v>
      </c>
      <c r="Y2764" s="2" t="str">
        <f t="shared" si="175"/>
        <v>30-39</v>
      </c>
    </row>
    <row r="2765" spans="1:25" x14ac:dyDescent="0.25">
      <c r="A2765" s="2">
        <v>4708</v>
      </c>
      <c r="B2765" s="2" t="s">
        <v>3371</v>
      </c>
      <c r="C2765" s="2">
        <v>59</v>
      </c>
      <c r="D2765" s="2" t="s">
        <v>33</v>
      </c>
      <c r="E2765" s="2" t="s">
        <v>37</v>
      </c>
      <c r="F2765" s="2" t="s">
        <v>1157</v>
      </c>
      <c r="G2765" s="5">
        <v>44802</v>
      </c>
      <c r="H2765" s="2">
        <v>1.42</v>
      </c>
      <c r="I2765" s="2">
        <f t="shared" ca="1" si="172"/>
        <v>0</v>
      </c>
      <c r="J2765" s="2" t="str">
        <f t="shared" ca="1" si="173"/>
        <v>New</v>
      </c>
      <c r="K2765" s="5">
        <v>44876</v>
      </c>
      <c r="L2765" s="2" t="s">
        <v>56</v>
      </c>
      <c r="M2765" s="2" t="s">
        <v>30</v>
      </c>
      <c r="N2765" s="2">
        <v>4</v>
      </c>
      <c r="O2765" s="2" t="str" cm="1">
        <f t="array" ref="O2765">_xlfn.IFS(HRData[[#This Row],[Performance Rating]]=1,"Very Dissatisfied",HRData[[#This Row],[Performance Rating]]=2,"Dissatisfied",HRData[[#This Row],[Performance Rating]]=3,"Neutral",HRData[[#This Row],[Performance Rating]]=4,"Satisfied",HRData[[#This Row],[Performance Rating]]=5,"Very Satisfied")</f>
        <v>Satisfied</v>
      </c>
      <c r="P2765" s="7">
        <v>116013</v>
      </c>
      <c r="Q2765" s="7">
        <v>9086</v>
      </c>
      <c r="R2765" s="2">
        <v>9</v>
      </c>
      <c r="S2765" s="2">
        <v>9</v>
      </c>
      <c r="T2765" s="2">
        <v>4</v>
      </c>
      <c r="U2765" s="2">
        <v>2</v>
      </c>
      <c r="V2765" s="2" t="str" cm="1">
        <f t="array" ref="V2765">_xlfn.IFS(HRData[[#This Row],[Job Satisfaction Level]]=1,"Very Dissatisfied",HRData[[#This Row],[Job Satisfaction Level]]=2,"Dissatisfied",HRData[[#This Row],[Job Satisfaction Level]]=3,"Neutral",HRData[[#This Row],[Job Satisfaction Level]]=4,"Satisfied",HRData[[#This Row],[Job Satisfaction Level]]=5,"Very Satisfied")</f>
        <v>Dissatisfied</v>
      </c>
      <c r="W2765" s="2" t="s">
        <v>45</v>
      </c>
      <c r="X2765" s="2" t="str">
        <f t="shared" si="174"/>
        <v>50-59</v>
      </c>
      <c r="Y2765" s="2" t="str">
        <f t="shared" si="175"/>
        <v>50-59</v>
      </c>
    </row>
    <row r="2766" spans="1:25" x14ac:dyDescent="0.25">
      <c r="A2766" s="2">
        <v>5707</v>
      </c>
      <c r="B2766" s="2" t="s">
        <v>3372</v>
      </c>
      <c r="C2766" s="2">
        <v>45</v>
      </c>
      <c r="D2766" s="2" t="s">
        <v>33</v>
      </c>
      <c r="E2766" s="2" t="s">
        <v>27</v>
      </c>
      <c r="F2766" s="2" t="s">
        <v>253</v>
      </c>
      <c r="G2766" s="5">
        <v>44242</v>
      </c>
      <c r="H2766" s="2">
        <v>2.95</v>
      </c>
      <c r="I2766" s="2">
        <f t="shared" ca="1" si="172"/>
        <v>3</v>
      </c>
      <c r="J2766" s="2" t="str">
        <f t="shared" ca="1" si="173"/>
        <v>3-5</v>
      </c>
      <c r="K2766" s="5"/>
      <c r="L2766" s="2" t="s">
        <v>44</v>
      </c>
      <c r="M2766" s="2" t="s">
        <v>39</v>
      </c>
      <c r="N2766" s="2">
        <v>3</v>
      </c>
      <c r="O2766" s="2" t="str" cm="1">
        <f t="array" ref="O2766">_xlfn.IFS(HRData[[#This Row],[Performance Rating]]=1,"Very Dissatisfied",HRData[[#This Row],[Performance Rating]]=2,"Dissatisfied",HRData[[#This Row],[Performance Rating]]=3,"Neutral",HRData[[#This Row],[Performance Rating]]=4,"Satisfied",HRData[[#This Row],[Performance Rating]]=5,"Very Satisfied")</f>
        <v>Neutral</v>
      </c>
      <c r="P2766" s="7">
        <v>134063</v>
      </c>
      <c r="Q2766" s="7">
        <v>7538</v>
      </c>
      <c r="R2766" s="2">
        <v>5</v>
      </c>
      <c r="S2766" s="2">
        <v>3</v>
      </c>
      <c r="T2766" s="2">
        <v>1</v>
      </c>
      <c r="U2766" s="2">
        <v>1</v>
      </c>
      <c r="V2766" s="2" t="str" cm="1">
        <f t="array" ref="V27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66" s="2" t="s">
        <v>31</v>
      </c>
      <c r="X2766" s="2" t="str">
        <f t="shared" si="174"/>
        <v>40-49</v>
      </c>
      <c r="Y2766" s="2" t="str">
        <f t="shared" si="175"/>
        <v>40-49</v>
      </c>
    </row>
    <row r="2767" spans="1:25" x14ac:dyDescent="0.25">
      <c r="A2767" s="2">
        <v>7485</v>
      </c>
      <c r="B2767" s="2" t="s">
        <v>3373</v>
      </c>
      <c r="C2767" s="2">
        <v>47</v>
      </c>
      <c r="D2767" s="2" t="s">
        <v>33</v>
      </c>
      <c r="E2767" s="2" t="s">
        <v>37</v>
      </c>
      <c r="F2767" s="2" t="s">
        <v>1075</v>
      </c>
      <c r="G2767" s="5">
        <v>45129</v>
      </c>
      <c r="H2767" s="2">
        <v>0.52</v>
      </c>
      <c r="I2767" s="2">
        <f t="shared" ca="1" si="172"/>
        <v>0</v>
      </c>
      <c r="J2767" s="2" t="str">
        <f t="shared" ca="1" si="173"/>
        <v>New</v>
      </c>
      <c r="K2767" s="5"/>
      <c r="L2767" s="2" t="s">
        <v>44</v>
      </c>
      <c r="M2767" s="2" t="s">
        <v>39</v>
      </c>
      <c r="N2767" s="2">
        <v>2</v>
      </c>
      <c r="O2767" s="2" t="str" cm="1">
        <f t="array" ref="O2767">_xlfn.IFS(HRData[[#This Row],[Performance Rating]]=1,"Very Dissatisfied",HRData[[#This Row],[Performance Rating]]=2,"Dissatisfied",HRData[[#This Row],[Performance Rating]]=3,"Neutral",HRData[[#This Row],[Performance Rating]]=4,"Satisfied",HRData[[#This Row],[Performance Rating]]=5,"Very Satisfied")</f>
        <v>Dissatisfied</v>
      </c>
      <c r="P2767" s="7">
        <v>89397</v>
      </c>
      <c r="Q2767" s="7">
        <v>1562</v>
      </c>
      <c r="R2767" s="2">
        <v>6</v>
      </c>
      <c r="S2767" s="2">
        <v>4</v>
      </c>
      <c r="T2767" s="2">
        <v>10</v>
      </c>
      <c r="U2767" s="2">
        <v>1</v>
      </c>
      <c r="V2767" s="2" t="str" cm="1">
        <f t="array" ref="V27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67" s="2" t="s">
        <v>40</v>
      </c>
      <c r="X2767" s="2" t="str">
        <f t="shared" si="174"/>
        <v>40-49</v>
      </c>
      <c r="Y2767" s="2" t="str">
        <f t="shared" si="175"/>
        <v>40-49</v>
      </c>
    </row>
    <row r="2768" spans="1:25" x14ac:dyDescent="0.25">
      <c r="A2768" s="2">
        <v>3874</v>
      </c>
      <c r="B2768" s="2" t="s">
        <v>3374</v>
      </c>
      <c r="C2768" s="2">
        <v>27</v>
      </c>
      <c r="D2768" s="2" t="s">
        <v>26</v>
      </c>
      <c r="E2768" s="2" t="s">
        <v>27</v>
      </c>
      <c r="F2768" s="2" t="s">
        <v>211</v>
      </c>
      <c r="G2768" s="5">
        <v>45309</v>
      </c>
      <c r="H2768" s="2">
        <v>0.03</v>
      </c>
      <c r="I2768" s="2">
        <f t="shared" ca="1" si="172"/>
        <v>0</v>
      </c>
      <c r="J2768" s="2" t="str">
        <f t="shared" ca="1" si="173"/>
        <v>New</v>
      </c>
      <c r="K2768" s="5">
        <v>45311</v>
      </c>
      <c r="L2768" s="2" t="s">
        <v>56</v>
      </c>
      <c r="M2768" s="2" t="s">
        <v>30</v>
      </c>
      <c r="N2768" s="2">
        <v>4</v>
      </c>
      <c r="O2768" s="2" t="str" cm="1">
        <f t="array" ref="O2768">_xlfn.IFS(HRData[[#This Row],[Performance Rating]]=1,"Very Dissatisfied",HRData[[#This Row],[Performance Rating]]=2,"Dissatisfied",HRData[[#This Row],[Performance Rating]]=3,"Neutral",HRData[[#This Row],[Performance Rating]]=4,"Satisfied",HRData[[#This Row],[Performance Rating]]=5,"Very Satisfied")</f>
        <v>Satisfied</v>
      </c>
      <c r="P2768" s="7">
        <v>65826</v>
      </c>
      <c r="Q2768" s="7">
        <v>2975</v>
      </c>
      <c r="R2768" s="2">
        <v>4</v>
      </c>
      <c r="S2768" s="2">
        <v>6</v>
      </c>
      <c r="T2768" s="2">
        <v>9</v>
      </c>
      <c r="U2768" s="2">
        <v>3</v>
      </c>
      <c r="V2768" s="2" t="str" cm="1">
        <f t="array" ref="V2768">_xlfn.IFS(HRData[[#This Row],[Job Satisfaction Level]]=1,"Very Dissatisfied",HRData[[#This Row],[Job Satisfaction Level]]=2,"Dissatisfied",HRData[[#This Row],[Job Satisfaction Level]]=3,"Neutral",HRData[[#This Row],[Job Satisfaction Level]]=4,"Satisfied",HRData[[#This Row],[Job Satisfaction Level]]=5,"Very Satisfied")</f>
        <v>Neutral</v>
      </c>
      <c r="W2768" s="2" t="s">
        <v>31</v>
      </c>
      <c r="X2768" s="2" t="str">
        <f t="shared" si="174"/>
        <v>20-29</v>
      </c>
      <c r="Y2768" s="2" t="str">
        <f t="shared" si="175"/>
        <v>20-29</v>
      </c>
    </row>
    <row r="2769" spans="1:25" x14ac:dyDescent="0.25">
      <c r="A2769" s="2">
        <v>5413</v>
      </c>
      <c r="B2769" s="2" t="s">
        <v>3375</v>
      </c>
      <c r="C2769" s="2">
        <v>58</v>
      </c>
      <c r="D2769" s="2" t="s">
        <v>26</v>
      </c>
      <c r="E2769" s="2" t="s">
        <v>37</v>
      </c>
      <c r="F2769" s="2" t="s">
        <v>366</v>
      </c>
      <c r="G2769" s="5">
        <v>43989</v>
      </c>
      <c r="H2769" s="2">
        <v>3.64</v>
      </c>
      <c r="I2769" s="2">
        <f t="shared" ca="1" si="172"/>
        <v>3</v>
      </c>
      <c r="J2769" s="2" t="str">
        <f t="shared" ca="1" si="173"/>
        <v>3-5</v>
      </c>
      <c r="K2769" s="5"/>
      <c r="L2769" s="2" t="s">
        <v>29</v>
      </c>
      <c r="M2769" s="2" t="s">
        <v>39</v>
      </c>
      <c r="N2769" s="2">
        <v>1</v>
      </c>
      <c r="O2769" s="2" t="str" cm="1">
        <f t="array" ref="O2769">_xlfn.IFS(HRData[[#This Row],[Performance Rating]]=1,"Very Dissatisfied",HRData[[#This Row],[Performance Rating]]=2,"Dissatisfied",HRData[[#This Row],[Performance Rating]]=3,"Neutral",HRData[[#This Row],[Performance Rating]]=4,"Satisfied",HRData[[#This Row],[Performance Rating]]=5,"Very Satisfied")</f>
        <v>Very Dissatisfied</v>
      </c>
      <c r="P2769" s="7">
        <v>79478</v>
      </c>
      <c r="Q2769" s="7">
        <v>3395</v>
      </c>
      <c r="R2769" s="2">
        <v>14</v>
      </c>
      <c r="S2769" s="2">
        <v>6</v>
      </c>
      <c r="T2769" s="2">
        <v>0</v>
      </c>
      <c r="U2769" s="2">
        <v>2</v>
      </c>
      <c r="V2769" s="2" t="str" cm="1">
        <f t="array" ref="V2769">_xlfn.IFS(HRData[[#This Row],[Job Satisfaction Level]]=1,"Very Dissatisfied",HRData[[#This Row],[Job Satisfaction Level]]=2,"Dissatisfied",HRData[[#This Row],[Job Satisfaction Level]]=3,"Neutral",HRData[[#This Row],[Job Satisfaction Level]]=4,"Satisfied",HRData[[#This Row],[Job Satisfaction Level]]=5,"Very Satisfied")</f>
        <v>Dissatisfied</v>
      </c>
      <c r="W2769" s="2" t="s">
        <v>40</v>
      </c>
      <c r="X2769" s="2" t="str">
        <f t="shared" si="174"/>
        <v>50-59</v>
      </c>
      <c r="Y2769" s="2" t="str">
        <f t="shared" si="175"/>
        <v>50-59</v>
      </c>
    </row>
    <row r="2770" spans="1:25" x14ac:dyDescent="0.25">
      <c r="A2770" s="2">
        <v>2121</v>
      </c>
      <c r="B2770" s="2" t="s">
        <v>3376</v>
      </c>
      <c r="C2770" s="2">
        <v>59</v>
      </c>
      <c r="D2770" s="2" t="s">
        <v>217</v>
      </c>
      <c r="E2770" s="2" t="s">
        <v>27</v>
      </c>
      <c r="F2770" s="2" t="s">
        <v>812</v>
      </c>
      <c r="G2770" s="5">
        <v>44734</v>
      </c>
      <c r="H2770" s="2">
        <v>1.6</v>
      </c>
      <c r="I2770" s="2">
        <f t="shared" ca="1" si="172"/>
        <v>0</v>
      </c>
      <c r="J2770" s="2" t="str">
        <f t="shared" ca="1" si="173"/>
        <v>New</v>
      </c>
      <c r="K2770" s="5">
        <v>44831</v>
      </c>
      <c r="L2770" s="2" t="s">
        <v>56</v>
      </c>
      <c r="M2770" s="2" t="s">
        <v>30</v>
      </c>
      <c r="N2770" s="2">
        <v>1</v>
      </c>
      <c r="O2770" s="2" t="str" cm="1">
        <f t="array" ref="O2770">_xlfn.IFS(HRData[[#This Row],[Performance Rating]]=1,"Very Dissatisfied",HRData[[#This Row],[Performance Rating]]=2,"Dissatisfied",HRData[[#This Row],[Performance Rating]]=3,"Neutral",HRData[[#This Row],[Performance Rating]]=4,"Satisfied",HRData[[#This Row],[Performance Rating]]=5,"Very Satisfied")</f>
        <v>Very Dissatisfied</v>
      </c>
      <c r="P2770" s="7">
        <v>107447</v>
      </c>
      <c r="Q2770" s="7">
        <v>3206</v>
      </c>
      <c r="R2770" s="2">
        <v>8</v>
      </c>
      <c r="S2770" s="2">
        <v>7</v>
      </c>
      <c r="T2770" s="2">
        <v>7</v>
      </c>
      <c r="U2770" s="2">
        <v>3</v>
      </c>
      <c r="V2770" s="2" t="str" cm="1">
        <f t="array" ref="V2770">_xlfn.IFS(HRData[[#This Row],[Job Satisfaction Level]]=1,"Very Dissatisfied",HRData[[#This Row],[Job Satisfaction Level]]=2,"Dissatisfied",HRData[[#This Row],[Job Satisfaction Level]]=3,"Neutral",HRData[[#This Row],[Job Satisfaction Level]]=4,"Satisfied",HRData[[#This Row],[Job Satisfaction Level]]=5,"Very Satisfied")</f>
        <v>Neutral</v>
      </c>
      <c r="W2770" s="2" t="s">
        <v>45</v>
      </c>
      <c r="X2770" s="2" t="str">
        <f t="shared" si="174"/>
        <v>50-59</v>
      </c>
      <c r="Y2770" s="2" t="str">
        <f t="shared" si="175"/>
        <v>50-59</v>
      </c>
    </row>
    <row r="2771" spans="1:25" x14ac:dyDescent="0.25">
      <c r="A2771" s="2">
        <v>7755</v>
      </c>
      <c r="B2771" s="2" t="s">
        <v>3377</v>
      </c>
      <c r="C2771" s="2">
        <v>22</v>
      </c>
      <c r="D2771" s="2" t="s">
        <v>33</v>
      </c>
      <c r="E2771" s="2" t="s">
        <v>37</v>
      </c>
      <c r="F2771" s="2" t="s">
        <v>224</v>
      </c>
      <c r="G2771" s="5">
        <v>43960</v>
      </c>
      <c r="H2771" s="2">
        <v>3.72</v>
      </c>
      <c r="I2771" s="2">
        <f t="shared" ca="1" si="172"/>
        <v>3</v>
      </c>
      <c r="J2771" s="2" t="str">
        <f t="shared" ca="1" si="173"/>
        <v>3-5</v>
      </c>
      <c r="K2771" s="5"/>
      <c r="L2771" s="2" t="s">
        <v>48</v>
      </c>
      <c r="M2771" s="2" t="s">
        <v>39</v>
      </c>
      <c r="N2771" s="2">
        <v>3</v>
      </c>
      <c r="O2771" s="2" t="str" cm="1">
        <f t="array" ref="O2771">_xlfn.IFS(HRData[[#This Row],[Performance Rating]]=1,"Very Dissatisfied",HRData[[#This Row],[Performance Rating]]=2,"Dissatisfied",HRData[[#This Row],[Performance Rating]]=3,"Neutral",HRData[[#This Row],[Performance Rating]]=4,"Satisfied",HRData[[#This Row],[Performance Rating]]=5,"Very Satisfied")</f>
        <v>Neutral</v>
      </c>
      <c r="P2771" s="7">
        <v>121016</v>
      </c>
      <c r="Q2771" s="7">
        <v>7065</v>
      </c>
      <c r="R2771" s="2">
        <v>1</v>
      </c>
      <c r="S2771" s="2">
        <v>2</v>
      </c>
      <c r="T2771" s="2">
        <v>8</v>
      </c>
      <c r="U2771" s="2">
        <v>1</v>
      </c>
      <c r="V2771" s="2" t="str" cm="1">
        <f t="array" ref="V27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71" s="2" t="s">
        <v>45</v>
      </c>
      <c r="X2771" s="2" t="str">
        <f t="shared" si="174"/>
        <v>20-29</v>
      </c>
      <c r="Y2771" s="2" t="str">
        <f t="shared" si="175"/>
        <v>20-29</v>
      </c>
    </row>
    <row r="2772" spans="1:25" x14ac:dyDescent="0.25">
      <c r="A2772" s="2">
        <v>4121</v>
      </c>
      <c r="B2772" s="2" t="s">
        <v>3378</v>
      </c>
      <c r="C2772" s="2">
        <v>39</v>
      </c>
      <c r="D2772" s="2" t="s">
        <v>26</v>
      </c>
      <c r="E2772" s="2" t="s">
        <v>27</v>
      </c>
      <c r="F2772" s="2" t="s">
        <v>1279</v>
      </c>
      <c r="G2772" s="5">
        <v>43054</v>
      </c>
      <c r="H2772" s="2">
        <v>6.21</v>
      </c>
      <c r="I2772" s="2">
        <f t="shared" ca="1" si="172"/>
        <v>5</v>
      </c>
      <c r="J2772" s="2" t="str">
        <f t="shared" ca="1" si="173"/>
        <v>5-10</v>
      </c>
      <c r="K2772" s="5">
        <v>44911</v>
      </c>
      <c r="L2772" s="2" t="s">
        <v>56</v>
      </c>
      <c r="M2772" s="2" t="s">
        <v>30</v>
      </c>
      <c r="N2772" s="2">
        <v>3</v>
      </c>
      <c r="O2772" s="2" t="str" cm="1">
        <f t="array" ref="O2772">_xlfn.IFS(HRData[[#This Row],[Performance Rating]]=1,"Very Dissatisfied",HRData[[#This Row],[Performance Rating]]=2,"Dissatisfied",HRData[[#This Row],[Performance Rating]]=3,"Neutral",HRData[[#This Row],[Performance Rating]]=4,"Satisfied",HRData[[#This Row],[Performance Rating]]=5,"Very Satisfied")</f>
        <v>Neutral</v>
      </c>
      <c r="P2772" s="7">
        <v>94396</v>
      </c>
      <c r="Q2772" s="7">
        <v>6574</v>
      </c>
      <c r="R2772" s="2">
        <v>2</v>
      </c>
      <c r="S2772" s="2">
        <v>9</v>
      </c>
      <c r="T2772" s="2">
        <v>9</v>
      </c>
      <c r="U2772" s="2">
        <v>4</v>
      </c>
      <c r="V2772" s="2" t="str" cm="1">
        <f t="array" ref="V2772">_xlfn.IFS(HRData[[#This Row],[Job Satisfaction Level]]=1,"Very Dissatisfied",HRData[[#This Row],[Job Satisfaction Level]]=2,"Dissatisfied",HRData[[#This Row],[Job Satisfaction Level]]=3,"Neutral",HRData[[#This Row],[Job Satisfaction Level]]=4,"Satisfied",HRData[[#This Row],[Job Satisfaction Level]]=5,"Very Satisfied")</f>
        <v>Satisfied</v>
      </c>
      <c r="W2772" s="2" t="s">
        <v>31</v>
      </c>
      <c r="X2772" s="2" t="str">
        <f t="shared" si="174"/>
        <v>30-39</v>
      </c>
      <c r="Y2772" s="2" t="str">
        <f t="shared" si="175"/>
        <v>30-39</v>
      </c>
    </row>
    <row r="2773" spans="1:25" x14ac:dyDescent="0.25">
      <c r="A2773" s="2">
        <v>7152</v>
      </c>
      <c r="B2773" s="2" t="s">
        <v>3379</v>
      </c>
      <c r="C2773" s="2">
        <v>19</v>
      </c>
      <c r="D2773" s="2" t="s">
        <v>26</v>
      </c>
      <c r="E2773" s="2" t="s">
        <v>37</v>
      </c>
      <c r="F2773" s="2" t="s">
        <v>91</v>
      </c>
      <c r="G2773" s="5">
        <v>41902</v>
      </c>
      <c r="H2773" s="2">
        <v>9.36</v>
      </c>
      <c r="I2773" s="2">
        <f t="shared" ca="1" si="172"/>
        <v>1</v>
      </c>
      <c r="J2773" s="2" t="str">
        <f t="shared" ca="1" si="173"/>
        <v>1-3</v>
      </c>
      <c r="K2773" s="5">
        <v>42331</v>
      </c>
      <c r="L2773" s="2" t="s">
        <v>56</v>
      </c>
      <c r="M2773" s="2" t="s">
        <v>30</v>
      </c>
      <c r="N2773" s="2">
        <v>2</v>
      </c>
      <c r="O2773" s="2" t="str" cm="1">
        <f t="array" ref="O2773">_xlfn.IFS(HRData[[#This Row],[Performance Rating]]=1,"Very Dissatisfied",HRData[[#This Row],[Performance Rating]]=2,"Dissatisfied",HRData[[#This Row],[Performance Rating]]=3,"Neutral",HRData[[#This Row],[Performance Rating]]=4,"Satisfied",HRData[[#This Row],[Performance Rating]]=5,"Very Satisfied")</f>
        <v>Dissatisfied</v>
      </c>
      <c r="P2773" s="7">
        <v>120270</v>
      </c>
      <c r="Q2773" s="7">
        <v>2888</v>
      </c>
      <c r="R2773" s="2">
        <v>8</v>
      </c>
      <c r="S2773" s="2">
        <v>6</v>
      </c>
      <c r="T2773" s="2">
        <v>5</v>
      </c>
      <c r="U2773" s="2">
        <v>1</v>
      </c>
      <c r="V2773" s="2" t="str" cm="1">
        <f t="array" ref="V27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73" s="2" t="s">
        <v>40</v>
      </c>
      <c r="X2773" s="2" t="str">
        <f t="shared" si="174"/>
        <v>10-19</v>
      </c>
      <c r="Y2773" s="2" t="str">
        <f t="shared" si="175"/>
        <v>10-19</v>
      </c>
    </row>
    <row r="2774" spans="1:25" x14ac:dyDescent="0.25">
      <c r="A2774" s="2">
        <v>8269</v>
      </c>
      <c r="B2774" s="2" t="s">
        <v>3380</v>
      </c>
      <c r="C2774" s="2">
        <v>40</v>
      </c>
      <c r="D2774" s="2" t="s">
        <v>33</v>
      </c>
      <c r="E2774" s="2" t="s">
        <v>27</v>
      </c>
      <c r="F2774" s="2" t="s">
        <v>1627</v>
      </c>
      <c r="G2774" s="5">
        <v>44347</v>
      </c>
      <c r="H2774" s="2">
        <v>2.66</v>
      </c>
      <c r="I2774" s="2">
        <f t="shared" ca="1" si="172"/>
        <v>2</v>
      </c>
      <c r="J2774" s="2" t="str">
        <f t="shared" ca="1" si="173"/>
        <v>1-3</v>
      </c>
      <c r="K2774" s="5"/>
      <c r="L2774" s="2" t="s">
        <v>29</v>
      </c>
      <c r="M2774" s="2" t="s">
        <v>39</v>
      </c>
      <c r="N2774" s="2">
        <v>4</v>
      </c>
      <c r="O2774" s="2" t="str" cm="1">
        <f t="array" ref="O2774">_xlfn.IFS(HRData[[#This Row],[Performance Rating]]=1,"Very Dissatisfied",HRData[[#This Row],[Performance Rating]]=2,"Dissatisfied",HRData[[#This Row],[Performance Rating]]=3,"Neutral",HRData[[#This Row],[Performance Rating]]=4,"Satisfied",HRData[[#This Row],[Performance Rating]]=5,"Very Satisfied")</f>
        <v>Satisfied</v>
      </c>
      <c r="P2774" s="7">
        <v>34475</v>
      </c>
      <c r="Q2774" s="7">
        <v>7964</v>
      </c>
      <c r="R2774" s="2">
        <v>7</v>
      </c>
      <c r="S2774" s="2">
        <v>5</v>
      </c>
      <c r="T2774" s="2">
        <v>9</v>
      </c>
      <c r="U2774" s="2">
        <v>3</v>
      </c>
      <c r="V2774" s="2" t="str" cm="1">
        <f t="array" ref="V2774">_xlfn.IFS(HRData[[#This Row],[Job Satisfaction Level]]=1,"Very Dissatisfied",HRData[[#This Row],[Job Satisfaction Level]]=2,"Dissatisfied",HRData[[#This Row],[Job Satisfaction Level]]=3,"Neutral",HRData[[#This Row],[Job Satisfaction Level]]=4,"Satisfied",HRData[[#This Row],[Job Satisfaction Level]]=5,"Very Satisfied")</f>
        <v>Neutral</v>
      </c>
      <c r="W2774" s="2" t="s">
        <v>40</v>
      </c>
      <c r="X2774" s="2" t="str">
        <f t="shared" si="174"/>
        <v>40-49</v>
      </c>
      <c r="Y2774" s="2" t="str">
        <f t="shared" si="175"/>
        <v>40-49</v>
      </c>
    </row>
    <row r="2775" spans="1:25" x14ac:dyDescent="0.25">
      <c r="A2775" s="2">
        <v>2960</v>
      </c>
      <c r="B2775" s="2" t="s">
        <v>3381</v>
      </c>
      <c r="C2775" s="2">
        <v>30</v>
      </c>
      <c r="D2775" s="2" t="s">
        <v>217</v>
      </c>
      <c r="E2775" s="2" t="s">
        <v>37</v>
      </c>
      <c r="F2775" s="2" t="s">
        <v>265</v>
      </c>
      <c r="G2775" s="5">
        <v>41801</v>
      </c>
      <c r="H2775" s="2">
        <v>9.64</v>
      </c>
      <c r="I2775" s="2">
        <f t="shared" ca="1" si="172"/>
        <v>9</v>
      </c>
      <c r="J2775" s="2" t="str">
        <f t="shared" ca="1" si="173"/>
        <v>5-10</v>
      </c>
      <c r="K2775" s="5"/>
      <c r="L2775" s="2" t="s">
        <v>48</v>
      </c>
      <c r="M2775" s="2" t="s">
        <v>39</v>
      </c>
      <c r="N2775" s="2">
        <v>2</v>
      </c>
      <c r="O2775" s="2" t="str" cm="1">
        <f t="array" ref="O2775">_xlfn.IFS(HRData[[#This Row],[Performance Rating]]=1,"Very Dissatisfied",HRData[[#This Row],[Performance Rating]]=2,"Dissatisfied",HRData[[#This Row],[Performance Rating]]=3,"Neutral",HRData[[#This Row],[Performance Rating]]=4,"Satisfied",HRData[[#This Row],[Performance Rating]]=5,"Very Satisfied")</f>
        <v>Dissatisfied</v>
      </c>
      <c r="P2775" s="7">
        <v>73851</v>
      </c>
      <c r="Q2775" s="7">
        <v>5165</v>
      </c>
      <c r="R2775" s="2">
        <v>13</v>
      </c>
      <c r="S2775" s="2">
        <v>2</v>
      </c>
      <c r="T2775" s="2">
        <v>10</v>
      </c>
      <c r="U2775" s="2">
        <v>3</v>
      </c>
      <c r="V2775" s="2" t="str" cm="1">
        <f t="array" ref="V2775">_xlfn.IFS(HRData[[#This Row],[Job Satisfaction Level]]=1,"Very Dissatisfied",HRData[[#This Row],[Job Satisfaction Level]]=2,"Dissatisfied",HRData[[#This Row],[Job Satisfaction Level]]=3,"Neutral",HRData[[#This Row],[Job Satisfaction Level]]=4,"Satisfied",HRData[[#This Row],[Job Satisfaction Level]]=5,"Very Satisfied")</f>
        <v>Neutral</v>
      </c>
      <c r="W2775" s="2" t="s">
        <v>45</v>
      </c>
      <c r="X2775" s="2" t="str">
        <f t="shared" si="174"/>
        <v>30-39</v>
      </c>
      <c r="Y2775" s="2" t="str">
        <f t="shared" si="175"/>
        <v>30-39</v>
      </c>
    </row>
    <row r="2776" spans="1:25" x14ac:dyDescent="0.25">
      <c r="A2776" s="2">
        <v>1880</v>
      </c>
      <c r="B2776" s="2" t="s">
        <v>3382</v>
      </c>
      <c r="C2776" s="2">
        <v>20</v>
      </c>
      <c r="D2776" s="2" t="s">
        <v>217</v>
      </c>
      <c r="E2776" s="2" t="s">
        <v>27</v>
      </c>
      <c r="F2776" s="2" t="s">
        <v>991</v>
      </c>
      <c r="G2776" s="5">
        <v>44405</v>
      </c>
      <c r="H2776" s="2">
        <v>2.5</v>
      </c>
      <c r="I2776" s="2">
        <f t="shared" ca="1" si="172"/>
        <v>1</v>
      </c>
      <c r="J2776" s="2" t="str">
        <f t="shared" ca="1" si="173"/>
        <v>1-3</v>
      </c>
      <c r="K2776" s="5">
        <v>44999</v>
      </c>
      <c r="L2776" s="2" t="s">
        <v>29</v>
      </c>
      <c r="M2776" s="2" t="s">
        <v>30</v>
      </c>
      <c r="N2776" s="2">
        <v>5</v>
      </c>
      <c r="O2776" s="2" t="str" cm="1">
        <f t="array" ref="O2776">_xlfn.IFS(HRData[[#This Row],[Performance Rating]]=1,"Very Dissatisfied",HRData[[#This Row],[Performance Rating]]=2,"Dissatisfied",HRData[[#This Row],[Performance Rating]]=3,"Neutral",HRData[[#This Row],[Performance Rating]]=4,"Satisfied",HRData[[#This Row],[Performance Rating]]=5,"Very Satisfied")</f>
        <v>Very Satisfied</v>
      </c>
      <c r="P2776" s="7">
        <v>38067</v>
      </c>
      <c r="Q2776" s="7">
        <v>8744</v>
      </c>
      <c r="R2776" s="2">
        <v>13</v>
      </c>
      <c r="S2776" s="2">
        <v>7</v>
      </c>
      <c r="T2776" s="2">
        <v>8</v>
      </c>
      <c r="U2776" s="2">
        <v>2</v>
      </c>
      <c r="V2776" s="2" t="str" cm="1">
        <f t="array" ref="V2776">_xlfn.IFS(HRData[[#This Row],[Job Satisfaction Level]]=1,"Very Dissatisfied",HRData[[#This Row],[Job Satisfaction Level]]=2,"Dissatisfied",HRData[[#This Row],[Job Satisfaction Level]]=3,"Neutral",HRData[[#This Row],[Job Satisfaction Level]]=4,"Satisfied",HRData[[#This Row],[Job Satisfaction Level]]=5,"Very Satisfied")</f>
        <v>Dissatisfied</v>
      </c>
      <c r="W2776" s="2" t="s">
        <v>45</v>
      </c>
      <c r="X2776" s="2" t="str">
        <f t="shared" si="174"/>
        <v>20-29</v>
      </c>
      <c r="Y2776" s="2" t="str">
        <f t="shared" si="175"/>
        <v>20-29</v>
      </c>
    </row>
    <row r="2777" spans="1:25" x14ac:dyDescent="0.25">
      <c r="A2777" s="2">
        <v>2906</v>
      </c>
      <c r="B2777" s="2" t="s">
        <v>3383</v>
      </c>
      <c r="C2777" s="2">
        <v>56</v>
      </c>
      <c r="D2777" s="2" t="s">
        <v>33</v>
      </c>
      <c r="E2777" s="2" t="s">
        <v>37</v>
      </c>
      <c r="F2777" s="2" t="s">
        <v>312</v>
      </c>
      <c r="G2777" s="5">
        <v>43709</v>
      </c>
      <c r="H2777" s="2">
        <v>4.41</v>
      </c>
      <c r="I2777" s="2">
        <f t="shared" ca="1" si="172"/>
        <v>4</v>
      </c>
      <c r="J2777" s="2" t="str">
        <f t="shared" ca="1" si="173"/>
        <v>3-5</v>
      </c>
      <c r="K2777" s="5">
        <v>45188</v>
      </c>
      <c r="L2777" s="2" t="s">
        <v>56</v>
      </c>
      <c r="M2777" s="2" t="s">
        <v>30</v>
      </c>
      <c r="N2777" s="2">
        <v>4</v>
      </c>
      <c r="O2777" s="2" t="str" cm="1">
        <f t="array" ref="O2777">_xlfn.IFS(HRData[[#This Row],[Performance Rating]]=1,"Very Dissatisfied",HRData[[#This Row],[Performance Rating]]=2,"Dissatisfied",HRData[[#This Row],[Performance Rating]]=3,"Neutral",HRData[[#This Row],[Performance Rating]]=4,"Satisfied",HRData[[#This Row],[Performance Rating]]=5,"Very Satisfied")</f>
        <v>Satisfied</v>
      </c>
      <c r="P2777" s="7">
        <v>114285</v>
      </c>
      <c r="Q2777" s="7">
        <v>8129</v>
      </c>
      <c r="R2777" s="2">
        <v>13</v>
      </c>
      <c r="S2777" s="2">
        <v>8</v>
      </c>
      <c r="T2777" s="2">
        <v>5</v>
      </c>
      <c r="U2777" s="2">
        <v>4</v>
      </c>
      <c r="V2777" s="2" t="str" cm="1">
        <f t="array" ref="V2777">_xlfn.IFS(HRData[[#This Row],[Job Satisfaction Level]]=1,"Very Dissatisfied",HRData[[#This Row],[Job Satisfaction Level]]=2,"Dissatisfied",HRData[[#This Row],[Job Satisfaction Level]]=3,"Neutral",HRData[[#This Row],[Job Satisfaction Level]]=4,"Satisfied",HRData[[#This Row],[Job Satisfaction Level]]=5,"Very Satisfied")</f>
        <v>Satisfied</v>
      </c>
      <c r="W2777" s="2" t="s">
        <v>31</v>
      </c>
      <c r="X2777" s="2" t="str">
        <f t="shared" si="174"/>
        <v>50-59</v>
      </c>
      <c r="Y2777" s="2" t="str">
        <f t="shared" si="175"/>
        <v>50-59</v>
      </c>
    </row>
    <row r="2778" spans="1:25" x14ac:dyDescent="0.25">
      <c r="A2778" s="2">
        <v>2566</v>
      </c>
      <c r="B2778" s="2" t="s">
        <v>3384</v>
      </c>
      <c r="C2778" s="2">
        <v>40</v>
      </c>
      <c r="D2778" s="2" t="s">
        <v>33</v>
      </c>
      <c r="E2778" s="2" t="s">
        <v>27</v>
      </c>
      <c r="F2778" s="2" t="s">
        <v>1803</v>
      </c>
      <c r="G2778" s="5">
        <v>42587</v>
      </c>
      <c r="H2778" s="2">
        <v>7.48</v>
      </c>
      <c r="I2778" s="2">
        <f t="shared" ca="1" si="172"/>
        <v>7</v>
      </c>
      <c r="J2778" s="2" t="str">
        <f t="shared" ca="1" si="173"/>
        <v>5-10</v>
      </c>
      <c r="K2778" s="5"/>
      <c r="L2778" s="2" t="s">
        <v>48</v>
      </c>
      <c r="M2778" s="2" t="s">
        <v>39</v>
      </c>
      <c r="N2778" s="2">
        <v>5</v>
      </c>
      <c r="O2778" s="2" t="str" cm="1">
        <f t="array" ref="O2778">_xlfn.IFS(HRData[[#This Row],[Performance Rating]]=1,"Very Dissatisfied",HRData[[#This Row],[Performance Rating]]=2,"Dissatisfied",HRData[[#This Row],[Performance Rating]]=3,"Neutral",HRData[[#This Row],[Performance Rating]]=4,"Satisfied",HRData[[#This Row],[Performance Rating]]=5,"Very Satisfied")</f>
        <v>Very Satisfied</v>
      </c>
      <c r="P2778" s="7">
        <v>45916</v>
      </c>
      <c r="Q2778" s="7">
        <v>2175</v>
      </c>
      <c r="R2778" s="2">
        <v>3</v>
      </c>
      <c r="S2778" s="2">
        <v>0</v>
      </c>
      <c r="T2778" s="2">
        <v>7</v>
      </c>
      <c r="U2778" s="2">
        <v>2</v>
      </c>
      <c r="V2778" s="2" t="str" cm="1">
        <f t="array" ref="V2778">_xlfn.IFS(HRData[[#This Row],[Job Satisfaction Level]]=1,"Very Dissatisfied",HRData[[#This Row],[Job Satisfaction Level]]=2,"Dissatisfied",HRData[[#This Row],[Job Satisfaction Level]]=3,"Neutral",HRData[[#This Row],[Job Satisfaction Level]]=4,"Satisfied",HRData[[#This Row],[Job Satisfaction Level]]=5,"Very Satisfied")</f>
        <v>Dissatisfied</v>
      </c>
      <c r="W2778" s="2" t="s">
        <v>45</v>
      </c>
      <c r="X2778" s="2" t="str">
        <f t="shared" si="174"/>
        <v>40-49</v>
      </c>
      <c r="Y2778" s="2" t="str">
        <f t="shared" si="175"/>
        <v>40-49</v>
      </c>
    </row>
    <row r="2779" spans="1:25" x14ac:dyDescent="0.25">
      <c r="A2779" s="2">
        <v>7154</v>
      </c>
      <c r="B2779" s="2" t="s">
        <v>3385</v>
      </c>
      <c r="C2779" s="2">
        <v>64</v>
      </c>
      <c r="D2779" s="2" t="s">
        <v>33</v>
      </c>
      <c r="E2779" s="2" t="s">
        <v>37</v>
      </c>
      <c r="F2779" s="2" t="s">
        <v>890</v>
      </c>
      <c r="G2779" s="5">
        <v>41987</v>
      </c>
      <c r="H2779" s="2">
        <v>9.1300000000000008</v>
      </c>
      <c r="I2779" s="2">
        <f t="shared" ca="1" si="172"/>
        <v>7</v>
      </c>
      <c r="J2779" s="2" t="str">
        <f t="shared" ca="1" si="173"/>
        <v>5-10</v>
      </c>
      <c r="K2779" s="5">
        <v>44816</v>
      </c>
      <c r="L2779" s="2" t="s">
        <v>48</v>
      </c>
      <c r="M2779" s="2" t="s">
        <v>30</v>
      </c>
      <c r="N2779" s="2">
        <v>2</v>
      </c>
      <c r="O2779" s="2" t="str" cm="1">
        <f t="array" ref="O2779">_xlfn.IFS(HRData[[#This Row],[Performance Rating]]=1,"Very Dissatisfied",HRData[[#This Row],[Performance Rating]]=2,"Dissatisfied",HRData[[#This Row],[Performance Rating]]=3,"Neutral",HRData[[#This Row],[Performance Rating]]=4,"Satisfied",HRData[[#This Row],[Performance Rating]]=5,"Very Satisfied")</f>
        <v>Dissatisfied</v>
      </c>
      <c r="P2779" s="7">
        <v>37586</v>
      </c>
      <c r="Q2779" s="7">
        <v>7959</v>
      </c>
      <c r="R2779" s="2">
        <v>13</v>
      </c>
      <c r="S2779" s="2">
        <v>9</v>
      </c>
      <c r="T2779" s="2">
        <v>10</v>
      </c>
      <c r="U2779" s="2">
        <v>4</v>
      </c>
      <c r="V2779" s="2" t="str" cm="1">
        <f t="array" ref="V2779">_xlfn.IFS(HRData[[#This Row],[Job Satisfaction Level]]=1,"Very Dissatisfied",HRData[[#This Row],[Job Satisfaction Level]]=2,"Dissatisfied",HRData[[#This Row],[Job Satisfaction Level]]=3,"Neutral",HRData[[#This Row],[Job Satisfaction Level]]=4,"Satisfied",HRData[[#This Row],[Job Satisfaction Level]]=5,"Very Satisfied")</f>
        <v>Satisfied</v>
      </c>
      <c r="W2779" s="2" t="s">
        <v>40</v>
      </c>
      <c r="X2779" s="2" t="str">
        <f t="shared" si="174"/>
        <v>60-69</v>
      </c>
      <c r="Y2779" s="2" t="str">
        <f t="shared" si="175"/>
        <v>60-69</v>
      </c>
    </row>
    <row r="2780" spans="1:25" x14ac:dyDescent="0.25">
      <c r="A2780" s="2">
        <v>9541</v>
      </c>
      <c r="B2780" s="2" t="s">
        <v>3386</v>
      </c>
      <c r="C2780" s="2">
        <v>39</v>
      </c>
      <c r="D2780" s="2" t="s">
        <v>33</v>
      </c>
      <c r="E2780" s="2" t="s">
        <v>27</v>
      </c>
      <c r="F2780" s="2" t="s">
        <v>761</v>
      </c>
      <c r="G2780" s="5">
        <v>45261</v>
      </c>
      <c r="H2780" s="2">
        <v>0.16</v>
      </c>
      <c r="I2780" s="2">
        <f t="shared" ca="1" si="172"/>
        <v>0</v>
      </c>
      <c r="J2780" s="2" t="str">
        <f t="shared" ca="1" si="173"/>
        <v>New</v>
      </c>
      <c r="K2780" s="5">
        <v>45284</v>
      </c>
      <c r="L2780" s="2" t="s">
        <v>56</v>
      </c>
      <c r="M2780" s="2" t="s">
        <v>30</v>
      </c>
      <c r="N2780" s="2">
        <v>2</v>
      </c>
      <c r="O2780" s="2" t="str" cm="1">
        <f t="array" ref="O2780">_xlfn.IFS(HRData[[#This Row],[Performance Rating]]=1,"Very Dissatisfied",HRData[[#This Row],[Performance Rating]]=2,"Dissatisfied",HRData[[#This Row],[Performance Rating]]=3,"Neutral",HRData[[#This Row],[Performance Rating]]=4,"Satisfied",HRData[[#This Row],[Performance Rating]]=5,"Very Satisfied")</f>
        <v>Dissatisfied</v>
      </c>
      <c r="P2780" s="7">
        <v>144516</v>
      </c>
      <c r="Q2780" s="7">
        <v>5549</v>
      </c>
      <c r="R2780" s="2">
        <v>15</v>
      </c>
      <c r="S2780" s="2">
        <v>10</v>
      </c>
      <c r="T2780" s="2">
        <v>10</v>
      </c>
      <c r="U2780" s="2">
        <v>5</v>
      </c>
      <c r="V2780" s="2" t="str" cm="1">
        <f t="array" ref="V2780">_xlfn.IFS(HRData[[#This Row],[Job Satisfaction Level]]=1,"Very Dissatisfied",HRData[[#This Row],[Job Satisfaction Level]]=2,"Dissatisfied",HRData[[#This Row],[Job Satisfaction Level]]=3,"Neutral",HRData[[#This Row],[Job Satisfaction Level]]=4,"Satisfied",HRData[[#This Row],[Job Satisfaction Level]]=5,"Very Satisfied")</f>
        <v>Very Satisfied</v>
      </c>
      <c r="W2780" s="2" t="s">
        <v>40</v>
      </c>
      <c r="X2780" s="2" t="str">
        <f t="shared" si="174"/>
        <v>30-39</v>
      </c>
      <c r="Y2780" s="2" t="str">
        <f t="shared" si="175"/>
        <v>30-39</v>
      </c>
    </row>
    <row r="2781" spans="1:25" x14ac:dyDescent="0.25">
      <c r="A2781" s="2">
        <v>3743</v>
      </c>
      <c r="B2781" s="2" t="s">
        <v>3387</v>
      </c>
      <c r="C2781" s="2">
        <v>24</v>
      </c>
      <c r="D2781" s="2" t="s">
        <v>33</v>
      </c>
      <c r="E2781" s="2" t="s">
        <v>37</v>
      </c>
      <c r="F2781" s="2" t="s">
        <v>3388</v>
      </c>
      <c r="G2781" s="5">
        <v>42480</v>
      </c>
      <c r="H2781" s="2">
        <v>7.78</v>
      </c>
      <c r="I2781" s="2">
        <f t="shared" ca="1" si="172"/>
        <v>8</v>
      </c>
      <c r="J2781" s="2" t="str">
        <f t="shared" ca="1" si="173"/>
        <v>5-10</v>
      </c>
      <c r="K2781" s="5"/>
      <c r="L2781" s="2" t="s">
        <v>29</v>
      </c>
      <c r="M2781" s="2" t="s">
        <v>39</v>
      </c>
      <c r="N2781" s="2">
        <v>1</v>
      </c>
      <c r="O2781" s="2" t="str" cm="1">
        <f t="array" ref="O2781">_xlfn.IFS(HRData[[#This Row],[Performance Rating]]=1,"Very Dissatisfied",HRData[[#This Row],[Performance Rating]]=2,"Dissatisfied",HRData[[#This Row],[Performance Rating]]=3,"Neutral",HRData[[#This Row],[Performance Rating]]=4,"Satisfied",HRData[[#This Row],[Performance Rating]]=5,"Very Satisfied")</f>
        <v>Very Dissatisfied</v>
      </c>
      <c r="P2781" s="7">
        <v>68311</v>
      </c>
      <c r="Q2781" s="7">
        <v>9257</v>
      </c>
      <c r="R2781" s="2">
        <v>14</v>
      </c>
      <c r="S2781" s="2">
        <v>0</v>
      </c>
      <c r="T2781" s="2">
        <v>4</v>
      </c>
      <c r="U2781" s="2">
        <v>5</v>
      </c>
      <c r="V2781" s="2" t="str" cm="1">
        <f t="array" ref="V2781">_xlfn.IFS(HRData[[#This Row],[Job Satisfaction Level]]=1,"Very Dissatisfied",HRData[[#This Row],[Job Satisfaction Level]]=2,"Dissatisfied",HRData[[#This Row],[Job Satisfaction Level]]=3,"Neutral",HRData[[#This Row],[Job Satisfaction Level]]=4,"Satisfied",HRData[[#This Row],[Job Satisfaction Level]]=5,"Very Satisfied")</f>
        <v>Very Satisfied</v>
      </c>
      <c r="W2781" s="2" t="s">
        <v>45</v>
      </c>
      <c r="X2781" s="2" t="str">
        <f t="shared" si="174"/>
        <v>20-29</v>
      </c>
      <c r="Y2781" s="2" t="str">
        <f t="shared" si="175"/>
        <v>20-29</v>
      </c>
    </row>
    <row r="2782" spans="1:25" x14ac:dyDescent="0.25">
      <c r="A2782" s="2">
        <v>9901</v>
      </c>
      <c r="B2782" s="2" t="s">
        <v>3389</v>
      </c>
      <c r="C2782" s="2">
        <v>35</v>
      </c>
      <c r="D2782" s="2" t="s">
        <v>33</v>
      </c>
      <c r="E2782" s="2" t="s">
        <v>27</v>
      </c>
      <c r="F2782" s="2" t="s">
        <v>123</v>
      </c>
      <c r="G2782" s="5">
        <v>44424</v>
      </c>
      <c r="H2782" s="2">
        <v>2.4500000000000002</v>
      </c>
      <c r="I2782" s="2">
        <f t="shared" ca="1" si="172"/>
        <v>0</v>
      </c>
      <c r="J2782" s="2" t="str">
        <f t="shared" ca="1" si="173"/>
        <v>New</v>
      </c>
      <c r="K2782" s="5">
        <v>44637</v>
      </c>
      <c r="L2782" s="2" t="s">
        <v>44</v>
      </c>
      <c r="M2782" s="2" t="s">
        <v>30</v>
      </c>
      <c r="N2782" s="2">
        <v>3</v>
      </c>
      <c r="O2782" s="2" t="str" cm="1">
        <f t="array" ref="O2782">_xlfn.IFS(HRData[[#This Row],[Performance Rating]]=1,"Very Dissatisfied",HRData[[#This Row],[Performance Rating]]=2,"Dissatisfied",HRData[[#This Row],[Performance Rating]]=3,"Neutral",HRData[[#This Row],[Performance Rating]]=4,"Satisfied",HRData[[#This Row],[Performance Rating]]=5,"Very Satisfied")</f>
        <v>Neutral</v>
      </c>
      <c r="P2782" s="7">
        <v>62155</v>
      </c>
      <c r="Q2782" s="7">
        <v>8572</v>
      </c>
      <c r="R2782" s="2">
        <v>11</v>
      </c>
      <c r="S2782" s="2">
        <v>2</v>
      </c>
      <c r="T2782" s="2">
        <v>5</v>
      </c>
      <c r="U2782" s="2">
        <v>1</v>
      </c>
      <c r="V2782" s="2" t="str" cm="1">
        <f t="array" ref="V27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82" s="2" t="s">
        <v>40</v>
      </c>
      <c r="X2782" s="2" t="str">
        <f t="shared" si="174"/>
        <v>30-39</v>
      </c>
      <c r="Y2782" s="2" t="str">
        <f t="shared" si="175"/>
        <v>30-39</v>
      </c>
    </row>
    <row r="2783" spans="1:25" x14ac:dyDescent="0.25">
      <c r="A2783" s="2">
        <v>8321</v>
      </c>
      <c r="B2783" s="2" t="s">
        <v>3390</v>
      </c>
      <c r="C2783" s="2">
        <v>33</v>
      </c>
      <c r="D2783" s="2" t="s">
        <v>33</v>
      </c>
      <c r="E2783" s="2" t="s">
        <v>37</v>
      </c>
      <c r="F2783" s="2" t="s">
        <v>1437</v>
      </c>
      <c r="G2783" s="5">
        <v>44401</v>
      </c>
      <c r="H2783" s="2">
        <v>2.52</v>
      </c>
      <c r="I2783" s="2">
        <f t="shared" ca="1" si="172"/>
        <v>0</v>
      </c>
      <c r="J2783" s="2" t="str">
        <f t="shared" ca="1" si="173"/>
        <v>New</v>
      </c>
      <c r="K2783" s="5">
        <v>44466</v>
      </c>
      <c r="L2783" s="2" t="s">
        <v>56</v>
      </c>
      <c r="M2783" s="2" t="s">
        <v>30</v>
      </c>
      <c r="N2783" s="2">
        <v>4</v>
      </c>
      <c r="O2783" s="2" t="str" cm="1">
        <f t="array" ref="O2783">_xlfn.IFS(HRData[[#This Row],[Performance Rating]]=1,"Very Dissatisfied",HRData[[#This Row],[Performance Rating]]=2,"Dissatisfied",HRData[[#This Row],[Performance Rating]]=3,"Neutral",HRData[[#This Row],[Performance Rating]]=4,"Satisfied",HRData[[#This Row],[Performance Rating]]=5,"Very Satisfied")</f>
        <v>Satisfied</v>
      </c>
      <c r="P2783" s="7">
        <v>69354</v>
      </c>
      <c r="Q2783" s="7">
        <v>208</v>
      </c>
      <c r="R2783" s="2">
        <v>6</v>
      </c>
      <c r="S2783" s="2">
        <v>2</v>
      </c>
      <c r="T2783" s="2">
        <v>10</v>
      </c>
      <c r="U2783" s="2">
        <v>3</v>
      </c>
      <c r="V2783" s="2" t="str" cm="1">
        <f t="array" ref="V2783">_xlfn.IFS(HRData[[#This Row],[Job Satisfaction Level]]=1,"Very Dissatisfied",HRData[[#This Row],[Job Satisfaction Level]]=2,"Dissatisfied",HRData[[#This Row],[Job Satisfaction Level]]=3,"Neutral",HRData[[#This Row],[Job Satisfaction Level]]=4,"Satisfied",HRData[[#This Row],[Job Satisfaction Level]]=5,"Very Satisfied")</f>
        <v>Neutral</v>
      </c>
      <c r="W2783" s="2" t="s">
        <v>40</v>
      </c>
      <c r="X2783" s="2" t="str">
        <f t="shared" si="174"/>
        <v>30-39</v>
      </c>
      <c r="Y2783" s="2" t="str">
        <f t="shared" si="175"/>
        <v>30-39</v>
      </c>
    </row>
    <row r="2784" spans="1:25" x14ac:dyDescent="0.25">
      <c r="A2784" s="2">
        <v>5632</v>
      </c>
      <c r="B2784" s="2" t="s">
        <v>3391</v>
      </c>
      <c r="C2784" s="2">
        <v>27</v>
      </c>
      <c r="D2784" s="2" t="s">
        <v>33</v>
      </c>
      <c r="E2784" s="2" t="s">
        <v>27</v>
      </c>
      <c r="F2784" s="2" t="s">
        <v>560</v>
      </c>
      <c r="G2784" s="5">
        <v>41815</v>
      </c>
      <c r="H2784" s="2">
        <v>9.6</v>
      </c>
      <c r="I2784" s="2">
        <f t="shared" ca="1" si="172"/>
        <v>9</v>
      </c>
      <c r="J2784" s="2" t="str">
        <f t="shared" ca="1" si="173"/>
        <v>5-10</v>
      </c>
      <c r="K2784" s="5"/>
      <c r="L2784" s="2" t="s">
        <v>44</v>
      </c>
      <c r="M2784" s="2" t="s">
        <v>39</v>
      </c>
      <c r="N2784" s="2">
        <v>2</v>
      </c>
      <c r="O2784" s="2" t="str" cm="1">
        <f t="array" ref="O2784">_xlfn.IFS(HRData[[#This Row],[Performance Rating]]=1,"Very Dissatisfied",HRData[[#This Row],[Performance Rating]]=2,"Dissatisfied",HRData[[#This Row],[Performance Rating]]=3,"Neutral",HRData[[#This Row],[Performance Rating]]=4,"Satisfied",HRData[[#This Row],[Performance Rating]]=5,"Very Satisfied")</f>
        <v>Dissatisfied</v>
      </c>
      <c r="P2784" s="7">
        <v>75895</v>
      </c>
      <c r="Q2784" s="7">
        <v>1658</v>
      </c>
      <c r="R2784" s="2">
        <v>4</v>
      </c>
      <c r="S2784" s="2">
        <v>0</v>
      </c>
      <c r="T2784" s="2">
        <v>2</v>
      </c>
      <c r="U2784" s="2">
        <v>3</v>
      </c>
      <c r="V2784" s="2" t="str" cm="1">
        <f t="array" ref="V2784">_xlfn.IFS(HRData[[#This Row],[Job Satisfaction Level]]=1,"Very Dissatisfied",HRData[[#This Row],[Job Satisfaction Level]]=2,"Dissatisfied",HRData[[#This Row],[Job Satisfaction Level]]=3,"Neutral",HRData[[#This Row],[Job Satisfaction Level]]=4,"Satisfied",HRData[[#This Row],[Job Satisfaction Level]]=5,"Very Satisfied")</f>
        <v>Neutral</v>
      </c>
      <c r="W2784" s="2" t="s">
        <v>40</v>
      </c>
      <c r="X2784" s="2" t="str">
        <f t="shared" si="174"/>
        <v>20-29</v>
      </c>
      <c r="Y2784" s="2" t="str">
        <f t="shared" si="175"/>
        <v>20-29</v>
      </c>
    </row>
    <row r="2785" spans="1:25" x14ac:dyDescent="0.25">
      <c r="A2785" s="2">
        <v>4970</v>
      </c>
      <c r="B2785" s="2" t="s">
        <v>3392</v>
      </c>
      <c r="C2785" s="2">
        <v>62</v>
      </c>
      <c r="D2785" s="2" t="s">
        <v>33</v>
      </c>
      <c r="E2785" s="2" t="s">
        <v>37</v>
      </c>
      <c r="F2785" s="2" t="s">
        <v>358</v>
      </c>
      <c r="G2785" s="5">
        <v>44481</v>
      </c>
      <c r="H2785" s="2">
        <v>2.2999999999999998</v>
      </c>
      <c r="I2785" s="2">
        <f t="shared" ca="1" si="172"/>
        <v>1</v>
      </c>
      <c r="J2785" s="2" t="str">
        <f t="shared" ca="1" si="173"/>
        <v>1-3</v>
      </c>
      <c r="K2785" s="5">
        <v>45088</v>
      </c>
      <c r="L2785" s="2" t="s">
        <v>44</v>
      </c>
      <c r="M2785" s="2" t="s">
        <v>30</v>
      </c>
      <c r="N2785" s="2">
        <v>3</v>
      </c>
      <c r="O2785" s="2" t="str" cm="1">
        <f t="array" ref="O2785">_xlfn.IFS(HRData[[#This Row],[Performance Rating]]=1,"Very Dissatisfied",HRData[[#This Row],[Performance Rating]]=2,"Dissatisfied",HRData[[#This Row],[Performance Rating]]=3,"Neutral",HRData[[#This Row],[Performance Rating]]=4,"Satisfied",HRData[[#This Row],[Performance Rating]]=5,"Very Satisfied")</f>
        <v>Neutral</v>
      </c>
      <c r="P2785" s="7">
        <v>77475</v>
      </c>
      <c r="Q2785" s="7">
        <v>1472</v>
      </c>
      <c r="R2785" s="2">
        <v>11</v>
      </c>
      <c r="S2785" s="2">
        <v>8</v>
      </c>
      <c r="T2785" s="2">
        <v>4</v>
      </c>
      <c r="U2785" s="2">
        <v>3</v>
      </c>
      <c r="V2785" s="2" t="str" cm="1">
        <f t="array" ref="V2785">_xlfn.IFS(HRData[[#This Row],[Job Satisfaction Level]]=1,"Very Dissatisfied",HRData[[#This Row],[Job Satisfaction Level]]=2,"Dissatisfied",HRData[[#This Row],[Job Satisfaction Level]]=3,"Neutral",HRData[[#This Row],[Job Satisfaction Level]]=4,"Satisfied",HRData[[#This Row],[Job Satisfaction Level]]=5,"Very Satisfied")</f>
        <v>Neutral</v>
      </c>
      <c r="W2785" s="2" t="s">
        <v>31</v>
      </c>
      <c r="X2785" s="2" t="str">
        <f t="shared" si="174"/>
        <v>60-69</v>
      </c>
      <c r="Y2785" s="2" t="str">
        <f t="shared" si="175"/>
        <v>60-69</v>
      </c>
    </row>
    <row r="2786" spans="1:25" x14ac:dyDescent="0.25">
      <c r="A2786" s="2">
        <v>4810</v>
      </c>
      <c r="B2786" s="2" t="s">
        <v>3393</v>
      </c>
      <c r="C2786" s="2">
        <v>39</v>
      </c>
      <c r="D2786" s="2" t="s">
        <v>33</v>
      </c>
      <c r="E2786" s="2" t="s">
        <v>27</v>
      </c>
      <c r="F2786" s="2" t="s">
        <v>1306</v>
      </c>
      <c r="G2786" s="5">
        <v>43728</v>
      </c>
      <c r="H2786" s="2">
        <v>4.3600000000000003</v>
      </c>
      <c r="I2786" s="2">
        <f t="shared" ca="1" si="172"/>
        <v>1</v>
      </c>
      <c r="J2786" s="2" t="str">
        <f t="shared" ca="1" si="173"/>
        <v>1-3</v>
      </c>
      <c r="K2786" s="5">
        <v>44404</v>
      </c>
      <c r="L2786" s="2" t="s">
        <v>44</v>
      </c>
      <c r="M2786" s="2" t="s">
        <v>30</v>
      </c>
      <c r="N2786" s="2">
        <v>4</v>
      </c>
      <c r="O2786" s="2" t="str" cm="1">
        <f t="array" ref="O2786">_xlfn.IFS(HRData[[#This Row],[Performance Rating]]=1,"Very Dissatisfied",HRData[[#This Row],[Performance Rating]]=2,"Dissatisfied",HRData[[#This Row],[Performance Rating]]=3,"Neutral",HRData[[#This Row],[Performance Rating]]=4,"Satisfied",HRData[[#This Row],[Performance Rating]]=5,"Very Satisfied")</f>
        <v>Satisfied</v>
      </c>
      <c r="P2786" s="7">
        <v>31478</v>
      </c>
      <c r="Q2786" s="7">
        <v>6648</v>
      </c>
      <c r="R2786" s="2">
        <v>10</v>
      </c>
      <c r="S2786" s="2">
        <v>4</v>
      </c>
      <c r="T2786" s="2">
        <v>4</v>
      </c>
      <c r="U2786" s="2">
        <v>5</v>
      </c>
      <c r="V2786" s="2" t="str" cm="1">
        <f t="array" ref="V2786">_xlfn.IFS(HRData[[#This Row],[Job Satisfaction Level]]=1,"Very Dissatisfied",HRData[[#This Row],[Job Satisfaction Level]]=2,"Dissatisfied",HRData[[#This Row],[Job Satisfaction Level]]=3,"Neutral",HRData[[#This Row],[Job Satisfaction Level]]=4,"Satisfied",HRData[[#This Row],[Job Satisfaction Level]]=5,"Very Satisfied")</f>
        <v>Very Satisfied</v>
      </c>
      <c r="W2786" s="2" t="s">
        <v>40</v>
      </c>
      <c r="X2786" s="2" t="str">
        <f t="shared" si="174"/>
        <v>30-39</v>
      </c>
      <c r="Y2786" s="2" t="str">
        <f t="shared" si="175"/>
        <v>30-39</v>
      </c>
    </row>
    <row r="2787" spans="1:25" x14ac:dyDescent="0.25">
      <c r="A2787" s="2">
        <v>6445</v>
      </c>
      <c r="B2787" s="2" t="s">
        <v>3394</v>
      </c>
      <c r="C2787" s="2">
        <v>34</v>
      </c>
      <c r="D2787" s="2" t="s">
        <v>33</v>
      </c>
      <c r="E2787" s="2" t="s">
        <v>37</v>
      </c>
      <c r="F2787" s="2" t="s">
        <v>1990</v>
      </c>
      <c r="G2787" s="5">
        <v>42245</v>
      </c>
      <c r="H2787" s="2">
        <v>8.42</v>
      </c>
      <c r="I2787" s="2">
        <f t="shared" ca="1" si="172"/>
        <v>6</v>
      </c>
      <c r="J2787" s="2" t="str">
        <f t="shared" ca="1" si="173"/>
        <v>5-10</v>
      </c>
      <c r="K2787" s="5">
        <v>44523</v>
      </c>
      <c r="L2787" s="2" t="s">
        <v>48</v>
      </c>
      <c r="M2787" s="2" t="s">
        <v>30</v>
      </c>
      <c r="N2787" s="2">
        <v>4</v>
      </c>
      <c r="O2787" s="2" t="str" cm="1">
        <f t="array" ref="O2787">_xlfn.IFS(HRData[[#This Row],[Performance Rating]]=1,"Very Dissatisfied",HRData[[#This Row],[Performance Rating]]=2,"Dissatisfied",HRData[[#This Row],[Performance Rating]]=3,"Neutral",HRData[[#This Row],[Performance Rating]]=4,"Satisfied",HRData[[#This Row],[Performance Rating]]=5,"Very Satisfied")</f>
        <v>Satisfied</v>
      </c>
      <c r="P2787" s="7">
        <v>139417</v>
      </c>
      <c r="Q2787" s="7">
        <v>4381</v>
      </c>
      <c r="R2787" s="2">
        <v>2</v>
      </c>
      <c r="S2787" s="2">
        <v>9</v>
      </c>
      <c r="T2787" s="2">
        <v>10</v>
      </c>
      <c r="U2787" s="2">
        <v>5</v>
      </c>
      <c r="V2787" s="2" t="str" cm="1">
        <f t="array" ref="V2787">_xlfn.IFS(HRData[[#This Row],[Job Satisfaction Level]]=1,"Very Dissatisfied",HRData[[#This Row],[Job Satisfaction Level]]=2,"Dissatisfied",HRData[[#This Row],[Job Satisfaction Level]]=3,"Neutral",HRData[[#This Row],[Job Satisfaction Level]]=4,"Satisfied",HRData[[#This Row],[Job Satisfaction Level]]=5,"Very Satisfied")</f>
        <v>Very Satisfied</v>
      </c>
      <c r="W2787" s="2" t="s">
        <v>45</v>
      </c>
      <c r="X2787" s="2" t="str">
        <f t="shared" si="174"/>
        <v>30-39</v>
      </c>
      <c r="Y2787" s="2" t="str">
        <f t="shared" si="175"/>
        <v>30-39</v>
      </c>
    </row>
    <row r="2788" spans="1:25" x14ac:dyDescent="0.25">
      <c r="A2788" s="2">
        <v>8870</v>
      </c>
      <c r="B2788" s="2" t="s">
        <v>3395</v>
      </c>
      <c r="C2788" s="2">
        <v>26</v>
      </c>
      <c r="D2788" s="2" t="s">
        <v>33</v>
      </c>
      <c r="E2788" s="2" t="s">
        <v>27</v>
      </c>
      <c r="F2788" s="2" t="s">
        <v>1370</v>
      </c>
      <c r="G2788" s="5">
        <v>44757</v>
      </c>
      <c r="H2788" s="2">
        <v>1.54</v>
      </c>
      <c r="I2788" s="2">
        <f t="shared" ca="1" si="172"/>
        <v>1</v>
      </c>
      <c r="J2788" s="2" t="str">
        <f t="shared" ca="1" si="173"/>
        <v>1-3</v>
      </c>
      <c r="K2788" s="5"/>
      <c r="L2788" s="2" t="s">
        <v>48</v>
      </c>
      <c r="M2788" s="2" t="s">
        <v>39</v>
      </c>
      <c r="N2788" s="2">
        <v>3</v>
      </c>
      <c r="O2788" s="2" t="str" cm="1">
        <f t="array" ref="O2788">_xlfn.IFS(HRData[[#This Row],[Performance Rating]]=1,"Very Dissatisfied",HRData[[#This Row],[Performance Rating]]=2,"Dissatisfied",HRData[[#This Row],[Performance Rating]]=3,"Neutral",HRData[[#This Row],[Performance Rating]]=4,"Satisfied",HRData[[#This Row],[Performance Rating]]=5,"Very Satisfied")</f>
        <v>Neutral</v>
      </c>
      <c r="P2788" s="7">
        <v>44313</v>
      </c>
      <c r="Q2788" s="7">
        <v>5586</v>
      </c>
      <c r="R2788" s="2">
        <v>0</v>
      </c>
      <c r="S2788" s="2">
        <v>1</v>
      </c>
      <c r="T2788" s="2">
        <v>5</v>
      </c>
      <c r="U2788" s="2">
        <v>2</v>
      </c>
      <c r="V2788" s="2" t="str" cm="1">
        <f t="array" ref="V2788">_xlfn.IFS(HRData[[#This Row],[Job Satisfaction Level]]=1,"Very Dissatisfied",HRData[[#This Row],[Job Satisfaction Level]]=2,"Dissatisfied",HRData[[#This Row],[Job Satisfaction Level]]=3,"Neutral",HRData[[#This Row],[Job Satisfaction Level]]=4,"Satisfied",HRData[[#This Row],[Job Satisfaction Level]]=5,"Very Satisfied")</f>
        <v>Dissatisfied</v>
      </c>
      <c r="W2788" s="2" t="s">
        <v>45</v>
      </c>
      <c r="X2788" s="2" t="str">
        <f t="shared" si="174"/>
        <v>20-29</v>
      </c>
      <c r="Y2788" s="2" t="str">
        <f t="shared" si="175"/>
        <v>20-29</v>
      </c>
    </row>
    <row r="2789" spans="1:25" x14ac:dyDescent="0.25">
      <c r="A2789" s="2">
        <v>3477</v>
      </c>
      <c r="B2789" s="2" t="s">
        <v>3396</v>
      </c>
      <c r="C2789" s="2">
        <v>53</v>
      </c>
      <c r="D2789" s="2" t="s">
        <v>33</v>
      </c>
      <c r="E2789" s="2" t="s">
        <v>37</v>
      </c>
      <c r="F2789" s="2" t="s">
        <v>2682</v>
      </c>
      <c r="G2789" s="5">
        <v>44486</v>
      </c>
      <c r="H2789" s="2">
        <v>2.2799999999999998</v>
      </c>
      <c r="I2789" s="2">
        <f t="shared" ca="1" si="172"/>
        <v>2</v>
      </c>
      <c r="J2789" s="2" t="str">
        <f t="shared" ca="1" si="173"/>
        <v>1-3</v>
      </c>
      <c r="K2789" s="5"/>
      <c r="L2789" s="2" t="s">
        <v>48</v>
      </c>
      <c r="M2789" s="2" t="s">
        <v>39</v>
      </c>
      <c r="N2789" s="2">
        <v>1</v>
      </c>
      <c r="O2789" s="2" t="str" cm="1">
        <f t="array" ref="O2789">_xlfn.IFS(HRData[[#This Row],[Performance Rating]]=1,"Very Dissatisfied",HRData[[#This Row],[Performance Rating]]=2,"Dissatisfied",HRData[[#This Row],[Performance Rating]]=3,"Neutral",HRData[[#This Row],[Performance Rating]]=4,"Satisfied",HRData[[#This Row],[Performance Rating]]=5,"Very Satisfied")</f>
        <v>Very Dissatisfied</v>
      </c>
      <c r="P2789" s="7">
        <v>80333</v>
      </c>
      <c r="Q2789" s="7">
        <v>2539</v>
      </c>
      <c r="R2789" s="2">
        <v>18</v>
      </c>
      <c r="S2789" s="2">
        <v>4</v>
      </c>
      <c r="T2789" s="2">
        <v>7</v>
      </c>
      <c r="U2789" s="2">
        <v>4</v>
      </c>
      <c r="V2789" s="2" t="str" cm="1">
        <f t="array" ref="V2789">_xlfn.IFS(HRData[[#This Row],[Job Satisfaction Level]]=1,"Very Dissatisfied",HRData[[#This Row],[Job Satisfaction Level]]=2,"Dissatisfied",HRData[[#This Row],[Job Satisfaction Level]]=3,"Neutral",HRData[[#This Row],[Job Satisfaction Level]]=4,"Satisfied",HRData[[#This Row],[Job Satisfaction Level]]=5,"Very Satisfied")</f>
        <v>Satisfied</v>
      </c>
      <c r="W2789" s="2" t="s">
        <v>31</v>
      </c>
      <c r="X2789" s="2" t="str">
        <f t="shared" si="174"/>
        <v>50-59</v>
      </c>
      <c r="Y2789" s="2" t="str">
        <f t="shared" si="175"/>
        <v>50-59</v>
      </c>
    </row>
    <row r="2790" spans="1:25" x14ac:dyDescent="0.25">
      <c r="A2790" s="2">
        <v>6380</v>
      </c>
      <c r="B2790" s="2" t="s">
        <v>3397</v>
      </c>
      <c r="C2790" s="2">
        <v>58</v>
      </c>
      <c r="D2790" s="2" t="s">
        <v>33</v>
      </c>
      <c r="E2790" s="2" t="s">
        <v>27</v>
      </c>
      <c r="F2790" s="2" t="s">
        <v>945</v>
      </c>
      <c r="G2790" s="5">
        <v>42702</v>
      </c>
      <c r="H2790" s="2">
        <v>7.17</v>
      </c>
      <c r="I2790" s="2">
        <f t="shared" ca="1" si="172"/>
        <v>7</v>
      </c>
      <c r="J2790" s="2" t="str">
        <f t="shared" ca="1" si="173"/>
        <v>5-10</v>
      </c>
      <c r="K2790" s="5"/>
      <c r="L2790" s="2" t="s">
        <v>48</v>
      </c>
      <c r="M2790" s="2" t="s">
        <v>39</v>
      </c>
      <c r="N2790" s="2">
        <v>5</v>
      </c>
      <c r="O2790" s="2" t="str" cm="1">
        <f t="array" ref="O2790">_xlfn.IFS(HRData[[#This Row],[Performance Rating]]=1,"Very Dissatisfied",HRData[[#This Row],[Performance Rating]]=2,"Dissatisfied",HRData[[#This Row],[Performance Rating]]=3,"Neutral",HRData[[#This Row],[Performance Rating]]=4,"Satisfied",HRData[[#This Row],[Performance Rating]]=5,"Very Satisfied")</f>
        <v>Very Satisfied</v>
      </c>
      <c r="P2790" s="7">
        <v>77616</v>
      </c>
      <c r="Q2790" s="7">
        <v>856</v>
      </c>
      <c r="R2790" s="2">
        <v>8</v>
      </c>
      <c r="S2790" s="2">
        <v>0</v>
      </c>
      <c r="T2790" s="2">
        <v>9</v>
      </c>
      <c r="U2790" s="2">
        <v>1</v>
      </c>
      <c r="V2790" s="2" t="str" cm="1">
        <f t="array" ref="V279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90" s="2" t="s">
        <v>31</v>
      </c>
      <c r="X2790" s="2" t="str">
        <f t="shared" si="174"/>
        <v>50-59</v>
      </c>
      <c r="Y2790" s="2" t="str">
        <f t="shared" si="175"/>
        <v>50-59</v>
      </c>
    </row>
    <row r="2791" spans="1:25" x14ac:dyDescent="0.25">
      <c r="A2791" s="2">
        <v>2631</v>
      </c>
      <c r="B2791" s="2" t="s">
        <v>3398</v>
      </c>
      <c r="C2791" s="2">
        <v>38</v>
      </c>
      <c r="D2791" s="2" t="s">
        <v>33</v>
      </c>
      <c r="E2791" s="2" t="s">
        <v>37</v>
      </c>
      <c r="F2791" s="2" t="s">
        <v>501</v>
      </c>
      <c r="G2791" s="5">
        <v>42138</v>
      </c>
      <c r="H2791" s="2">
        <v>8.7200000000000006</v>
      </c>
      <c r="I2791" s="2">
        <f t="shared" ca="1" si="172"/>
        <v>8</v>
      </c>
      <c r="J2791" s="2" t="str">
        <f t="shared" ca="1" si="173"/>
        <v>5-10</v>
      </c>
      <c r="K2791" s="5"/>
      <c r="L2791" s="2" t="s">
        <v>56</v>
      </c>
      <c r="M2791" s="2" t="s">
        <v>39</v>
      </c>
      <c r="N2791" s="2">
        <v>4</v>
      </c>
      <c r="O2791" s="2" t="str" cm="1">
        <f t="array" ref="O2791">_xlfn.IFS(HRData[[#This Row],[Performance Rating]]=1,"Very Dissatisfied",HRData[[#This Row],[Performance Rating]]=2,"Dissatisfied",HRData[[#This Row],[Performance Rating]]=3,"Neutral",HRData[[#This Row],[Performance Rating]]=4,"Satisfied",HRData[[#This Row],[Performance Rating]]=5,"Very Satisfied")</f>
        <v>Satisfied</v>
      </c>
      <c r="P2791" s="7">
        <v>97830</v>
      </c>
      <c r="Q2791" s="7">
        <v>6066</v>
      </c>
      <c r="R2791" s="2">
        <v>5</v>
      </c>
      <c r="S2791" s="2">
        <v>5</v>
      </c>
      <c r="T2791" s="2">
        <v>0</v>
      </c>
      <c r="U2791" s="2">
        <v>5</v>
      </c>
      <c r="V2791" s="2" t="str" cm="1">
        <f t="array" ref="V2791">_xlfn.IFS(HRData[[#This Row],[Job Satisfaction Level]]=1,"Very Dissatisfied",HRData[[#This Row],[Job Satisfaction Level]]=2,"Dissatisfied",HRData[[#This Row],[Job Satisfaction Level]]=3,"Neutral",HRData[[#This Row],[Job Satisfaction Level]]=4,"Satisfied",HRData[[#This Row],[Job Satisfaction Level]]=5,"Very Satisfied")</f>
        <v>Very Satisfied</v>
      </c>
      <c r="W2791" s="2" t="s">
        <v>31</v>
      </c>
      <c r="X2791" s="2" t="str">
        <f t="shared" si="174"/>
        <v>30-39</v>
      </c>
      <c r="Y2791" s="2" t="str">
        <f t="shared" si="175"/>
        <v>30-39</v>
      </c>
    </row>
    <row r="2792" spans="1:25" x14ac:dyDescent="0.25">
      <c r="A2792" s="2">
        <v>6668</v>
      </c>
      <c r="B2792" s="2" t="s">
        <v>3399</v>
      </c>
      <c r="C2792" s="2">
        <v>55</v>
      </c>
      <c r="D2792" s="2" t="s">
        <v>33</v>
      </c>
      <c r="E2792" s="2" t="s">
        <v>27</v>
      </c>
      <c r="F2792" s="2" t="s">
        <v>1375</v>
      </c>
      <c r="G2792" s="5">
        <v>45159</v>
      </c>
      <c r="H2792" s="2">
        <v>0.44</v>
      </c>
      <c r="I2792" s="2">
        <f t="shared" ca="1" si="172"/>
        <v>0</v>
      </c>
      <c r="J2792" s="2" t="str">
        <f t="shared" ca="1" si="173"/>
        <v>New</v>
      </c>
      <c r="K2792" s="5">
        <v>45231</v>
      </c>
      <c r="L2792" s="2" t="s">
        <v>44</v>
      </c>
      <c r="M2792" s="2" t="s">
        <v>30</v>
      </c>
      <c r="N2792" s="2">
        <v>4</v>
      </c>
      <c r="O2792" s="2" t="str" cm="1">
        <f t="array" ref="O2792">_xlfn.IFS(HRData[[#This Row],[Performance Rating]]=1,"Very Dissatisfied",HRData[[#This Row],[Performance Rating]]=2,"Dissatisfied",HRData[[#This Row],[Performance Rating]]=3,"Neutral",HRData[[#This Row],[Performance Rating]]=4,"Satisfied",HRData[[#This Row],[Performance Rating]]=5,"Very Satisfied")</f>
        <v>Satisfied</v>
      </c>
      <c r="P2792" s="7">
        <v>31990</v>
      </c>
      <c r="Q2792" s="7">
        <v>1222</v>
      </c>
      <c r="R2792" s="2">
        <v>17</v>
      </c>
      <c r="S2792" s="2">
        <v>6</v>
      </c>
      <c r="T2792" s="2">
        <v>1</v>
      </c>
      <c r="U2792" s="2">
        <v>1</v>
      </c>
      <c r="V2792" s="2" t="str" cm="1">
        <f t="array" ref="V27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92" s="2" t="s">
        <v>31</v>
      </c>
      <c r="X2792" s="2" t="str">
        <f t="shared" si="174"/>
        <v>50-59</v>
      </c>
      <c r="Y2792" s="2" t="str">
        <f t="shared" si="175"/>
        <v>50-59</v>
      </c>
    </row>
    <row r="2793" spans="1:25" x14ac:dyDescent="0.25">
      <c r="A2793" s="2">
        <v>1778</v>
      </c>
      <c r="B2793" s="2" t="s">
        <v>3400</v>
      </c>
      <c r="C2793" s="2">
        <v>54</v>
      </c>
      <c r="D2793" s="2" t="s">
        <v>33</v>
      </c>
      <c r="E2793" s="2" t="s">
        <v>37</v>
      </c>
      <c r="F2793" s="2" t="s">
        <v>1217</v>
      </c>
      <c r="G2793" s="5">
        <v>42377</v>
      </c>
      <c r="H2793" s="2">
        <v>8.06</v>
      </c>
      <c r="I2793" s="2">
        <f t="shared" ca="1" si="172"/>
        <v>0</v>
      </c>
      <c r="J2793" s="2" t="str">
        <f t="shared" ca="1" si="173"/>
        <v>New</v>
      </c>
      <c r="K2793" s="5">
        <v>42383</v>
      </c>
      <c r="L2793" s="2" t="s">
        <v>56</v>
      </c>
      <c r="M2793" s="2" t="s">
        <v>30</v>
      </c>
      <c r="N2793" s="2">
        <v>5</v>
      </c>
      <c r="O2793" s="2" t="str" cm="1">
        <f t="array" ref="O2793">_xlfn.IFS(HRData[[#This Row],[Performance Rating]]=1,"Very Dissatisfied",HRData[[#This Row],[Performance Rating]]=2,"Dissatisfied",HRData[[#This Row],[Performance Rating]]=3,"Neutral",HRData[[#This Row],[Performance Rating]]=4,"Satisfied",HRData[[#This Row],[Performance Rating]]=5,"Very Satisfied")</f>
        <v>Very Satisfied</v>
      </c>
      <c r="P2793" s="7">
        <v>101462</v>
      </c>
      <c r="Q2793" s="7">
        <v>2586</v>
      </c>
      <c r="R2793" s="2">
        <v>16</v>
      </c>
      <c r="S2793" s="2">
        <v>5</v>
      </c>
      <c r="T2793" s="2">
        <v>2</v>
      </c>
      <c r="U2793" s="2">
        <v>5</v>
      </c>
      <c r="V2793" s="2" t="str" cm="1">
        <f t="array" ref="V2793">_xlfn.IFS(HRData[[#This Row],[Job Satisfaction Level]]=1,"Very Dissatisfied",HRData[[#This Row],[Job Satisfaction Level]]=2,"Dissatisfied",HRData[[#This Row],[Job Satisfaction Level]]=3,"Neutral",HRData[[#This Row],[Job Satisfaction Level]]=4,"Satisfied",HRData[[#This Row],[Job Satisfaction Level]]=5,"Very Satisfied")</f>
        <v>Very Satisfied</v>
      </c>
      <c r="W2793" s="2" t="s">
        <v>40</v>
      </c>
      <c r="X2793" s="2" t="str">
        <f t="shared" si="174"/>
        <v>50-59</v>
      </c>
      <c r="Y2793" s="2" t="str">
        <f t="shared" si="175"/>
        <v>50-59</v>
      </c>
    </row>
    <row r="2794" spans="1:25" x14ac:dyDescent="0.25">
      <c r="A2794" s="2">
        <v>9537</v>
      </c>
      <c r="B2794" s="2" t="s">
        <v>3401</v>
      </c>
      <c r="C2794" s="2">
        <v>27</v>
      </c>
      <c r="D2794" s="2" t="s">
        <v>33</v>
      </c>
      <c r="E2794" s="2" t="s">
        <v>27</v>
      </c>
      <c r="F2794" s="2" t="s">
        <v>594</v>
      </c>
      <c r="G2794" s="5">
        <v>44046</v>
      </c>
      <c r="H2794" s="2">
        <v>3.49</v>
      </c>
      <c r="I2794" s="2">
        <f t="shared" ca="1" si="172"/>
        <v>3</v>
      </c>
      <c r="J2794" s="2" t="str">
        <f t="shared" ca="1" si="173"/>
        <v>3-5</v>
      </c>
      <c r="K2794" s="5"/>
      <c r="L2794" s="2" t="s">
        <v>44</v>
      </c>
      <c r="M2794" s="2" t="s">
        <v>39</v>
      </c>
      <c r="N2794" s="2">
        <v>1</v>
      </c>
      <c r="O2794" s="2" t="str" cm="1">
        <f t="array" ref="O2794">_xlfn.IFS(HRData[[#This Row],[Performance Rating]]=1,"Very Dissatisfied",HRData[[#This Row],[Performance Rating]]=2,"Dissatisfied",HRData[[#This Row],[Performance Rating]]=3,"Neutral",HRData[[#This Row],[Performance Rating]]=4,"Satisfied",HRData[[#This Row],[Performance Rating]]=5,"Very Satisfied")</f>
        <v>Very Dissatisfied</v>
      </c>
      <c r="P2794" s="7">
        <v>137990</v>
      </c>
      <c r="Q2794" s="7">
        <v>9491</v>
      </c>
      <c r="R2794" s="2">
        <v>12</v>
      </c>
      <c r="S2794" s="2">
        <v>9</v>
      </c>
      <c r="T2794" s="2">
        <v>1</v>
      </c>
      <c r="U2794" s="2">
        <v>2</v>
      </c>
      <c r="V2794" s="2" t="str" cm="1">
        <f t="array" ref="V2794">_xlfn.IFS(HRData[[#This Row],[Job Satisfaction Level]]=1,"Very Dissatisfied",HRData[[#This Row],[Job Satisfaction Level]]=2,"Dissatisfied",HRData[[#This Row],[Job Satisfaction Level]]=3,"Neutral",HRData[[#This Row],[Job Satisfaction Level]]=4,"Satisfied",HRData[[#This Row],[Job Satisfaction Level]]=5,"Very Satisfied")</f>
        <v>Dissatisfied</v>
      </c>
      <c r="W2794" s="2" t="s">
        <v>45</v>
      </c>
      <c r="X2794" s="2" t="str">
        <f t="shared" si="174"/>
        <v>20-29</v>
      </c>
      <c r="Y2794" s="2" t="str">
        <f t="shared" si="175"/>
        <v>20-29</v>
      </c>
    </row>
    <row r="2795" spans="1:25" x14ac:dyDescent="0.25">
      <c r="A2795" s="2">
        <v>6187</v>
      </c>
      <c r="B2795" s="2" t="s">
        <v>3402</v>
      </c>
      <c r="C2795" s="2">
        <v>63</v>
      </c>
      <c r="D2795" s="2" t="s">
        <v>33</v>
      </c>
      <c r="E2795" s="2" t="s">
        <v>37</v>
      </c>
      <c r="F2795" s="2" t="s">
        <v>586</v>
      </c>
      <c r="G2795" s="5">
        <v>43876</v>
      </c>
      <c r="H2795" s="2">
        <v>3.95</v>
      </c>
      <c r="I2795" s="2">
        <f t="shared" ca="1" si="172"/>
        <v>2</v>
      </c>
      <c r="J2795" s="2" t="str">
        <f t="shared" ca="1" si="173"/>
        <v>1-3</v>
      </c>
      <c r="K2795" s="5">
        <v>44709</v>
      </c>
      <c r="L2795" s="2" t="s">
        <v>44</v>
      </c>
      <c r="M2795" s="2" t="s">
        <v>30</v>
      </c>
      <c r="N2795" s="2">
        <v>5</v>
      </c>
      <c r="O2795" s="2" t="str" cm="1">
        <f t="array" ref="O2795">_xlfn.IFS(HRData[[#This Row],[Performance Rating]]=1,"Very Dissatisfied",HRData[[#This Row],[Performance Rating]]=2,"Dissatisfied",HRData[[#This Row],[Performance Rating]]=3,"Neutral",HRData[[#This Row],[Performance Rating]]=4,"Satisfied",HRData[[#This Row],[Performance Rating]]=5,"Very Satisfied")</f>
        <v>Very Satisfied</v>
      </c>
      <c r="P2795" s="7">
        <v>85568</v>
      </c>
      <c r="Q2795" s="7">
        <v>9905</v>
      </c>
      <c r="R2795" s="2">
        <v>6</v>
      </c>
      <c r="S2795" s="2">
        <v>0</v>
      </c>
      <c r="T2795" s="2">
        <v>5</v>
      </c>
      <c r="U2795" s="2">
        <v>5</v>
      </c>
      <c r="V2795" s="2" t="str" cm="1">
        <f t="array" ref="V2795">_xlfn.IFS(HRData[[#This Row],[Job Satisfaction Level]]=1,"Very Dissatisfied",HRData[[#This Row],[Job Satisfaction Level]]=2,"Dissatisfied",HRData[[#This Row],[Job Satisfaction Level]]=3,"Neutral",HRData[[#This Row],[Job Satisfaction Level]]=4,"Satisfied",HRData[[#This Row],[Job Satisfaction Level]]=5,"Very Satisfied")</f>
        <v>Very Satisfied</v>
      </c>
      <c r="W2795" s="2" t="s">
        <v>40</v>
      </c>
      <c r="X2795" s="2" t="str">
        <f t="shared" si="174"/>
        <v>60-69</v>
      </c>
      <c r="Y2795" s="2" t="str">
        <f t="shared" si="175"/>
        <v>60-69</v>
      </c>
    </row>
    <row r="2796" spans="1:25" x14ac:dyDescent="0.25">
      <c r="A2796" s="2">
        <v>8315</v>
      </c>
      <c r="B2796" s="2" t="s">
        <v>3403</v>
      </c>
      <c r="C2796" s="2">
        <v>52</v>
      </c>
      <c r="D2796" s="2" t="s">
        <v>33</v>
      </c>
      <c r="E2796" s="2" t="s">
        <v>27</v>
      </c>
      <c r="F2796" s="2" t="s">
        <v>774</v>
      </c>
      <c r="G2796" s="5">
        <v>45076</v>
      </c>
      <c r="H2796" s="2">
        <v>0.67</v>
      </c>
      <c r="I2796" s="2">
        <f t="shared" ca="1" si="172"/>
        <v>0</v>
      </c>
      <c r="J2796" s="2" t="str">
        <f t="shared" ca="1" si="173"/>
        <v>New</v>
      </c>
      <c r="K2796" s="5"/>
      <c r="L2796" s="2" t="s">
        <v>44</v>
      </c>
      <c r="M2796" s="2" t="s">
        <v>39</v>
      </c>
      <c r="N2796" s="2">
        <v>1</v>
      </c>
      <c r="O2796" s="2" t="str" cm="1">
        <f t="array" ref="O2796">_xlfn.IFS(HRData[[#This Row],[Performance Rating]]=1,"Very Dissatisfied",HRData[[#This Row],[Performance Rating]]=2,"Dissatisfied",HRData[[#This Row],[Performance Rating]]=3,"Neutral",HRData[[#This Row],[Performance Rating]]=4,"Satisfied",HRData[[#This Row],[Performance Rating]]=5,"Very Satisfied")</f>
        <v>Very Dissatisfied</v>
      </c>
      <c r="P2796" s="7">
        <v>34545</v>
      </c>
      <c r="Q2796" s="7">
        <v>5902</v>
      </c>
      <c r="R2796" s="2">
        <v>5</v>
      </c>
      <c r="S2796" s="2">
        <v>1</v>
      </c>
      <c r="T2796" s="2">
        <v>9</v>
      </c>
      <c r="U2796" s="2">
        <v>5</v>
      </c>
      <c r="V2796" s="2" t="str" cm="1">
        <f t="array" ref="V2796">_xlfn.IFS(HRData[[#This Row],[Job Satisfaction Level]]=1,"Very Dissatisfied",HRData[[#This Row],[Job Satisfaction Level]]=2,"Dissatisfied",HRData[[#This Row],[Job Satisfaction Level]]=3,"Neutral",HRData[[#This Row],[Job Satisfaction Level]]=4,"Satisfied",HRData[[#This Row],[Job Satisfaction Level]]=5,"Very Satisfied")</f>
        <v>Very Satisfied</v>
      </c>
      <c r="W2796" s="2" t="s">
        <v>31</v>
      </c>
      <c r="X2796" s="2" t="str">
        <f t="shared" si="174"/>
        <v>50-59</v>
      </c>
      <c r="Y2796" s="2" t="str">
        <f t="shared" si="175"/>
        <v>50-59</v>
      </c>
    </row>
    <row r="2797" spans="1:25" x14ac:dyDescent="0.25">
      <c r="A2797" s="2">
        <v>7521</v>
      </c>
      <c r="B2797" s="2" t="s">
        <v>3404</v>
      </c>
      <c r="C2797" s="2">
        <v>39</v>
      </c>
      <c r="D2797" s="2" t="s">
        <v>33</v>
      </c>
      <c r="E2797" s="2" t="s">
        <v>37</v>
      </c>
      <c r="F2797" s="2" t="s">
        <v>105</v>
      </c>
      <c r="G2797" s="5">
        <v>44101</v>
      </c>
      <c r="H2797" s="2">
        <v>3.34</v>
      </c>
      <c r="I2797" s="2">
        <f t="shared" ca="1" si="172"/>
        <v>1</v>
      </c>
      <c r="J2797" s="2" t="str">
        <f t="shared" ca="1" si="173"/>
        <v>1-3</v>
      </c>
      <c r="K2797" s="5">
        <v>44596</v>
      </c>
      <c r="L2797" s="2" t="s">
        <v>48</v>
      </c>
      <c r="M2797" s="2" t="s">
        <v>30</v>
      </c>
      <c r="N2797" s="2">
        <v>5</v>
      </c>
      <c r="O2797" s="2" t="str" cm="1">
        <f t="array" ref="O2797">_xlfn.IFS(HRData[[#This Row],[Performance Rating]]=1,"Very Dissatisfied",HRData[[#This Row],[Performance Rating]]=2,"Dissatisfied",HRData[[#This Row],[Performance Rating]]=3,"Neutral",HRData[[#This Row],[Performance Rating]]=4,"Satisfied",HRData[[#This Row],[Performance Rating]]=5,"Very Satisfied")</f>
        <v>Very Satisfied</v>
      </c>
      <c r="P2797" s="7">
        <v>58018</v>
      </c>
      <c r="Q2797" s="7">
        <v>8823</v>
      </c>
      <c r="R2797" s="2">
        <v>8</v>
      </c>
      <c r="S2797" s="2">
        <v>4</v>
      </c>
      <c r="T2797" s="2">
        <v>10</v>
      </c>
      <c r="U2797" s="2">
        <v>1</v>
      </c>
      <c r="V2797" s="2" t="str" cm="1">
        <f t="array" ref="V27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797" s="2" t="s">
        <v>31</v>
      </c>
      <c r="X2797" s="2" t="str">
        <f t="shared" si="174"/>
        <v>30-39</v>
      </c>
      <c r="Y2797" s="2" t="str">
        <f t="shared" si="175"/>
        <v>30-39</v>
      </c>
    </row>
    <row r="2798" spans="1:25" x14ac:dyDescent="0.25">
      <c r="A2798" s="2">
        <v>1730</v>
      </c>
      <c r="B2798" s="2" t="s">
        <v>3405</v>
      </c>
      <c r="C2798" s="2">
        <v>35</v>
      </c>
      <c r="D2798" s="2" t="s">
        <v>33</v>
      </c>
      <c r="E2798" s="2" t="s">
        <v>27</v>
      </c>
      <c r="F2798" s="2" t="s">
        <v>2008</v>
      </c>
      <c r="G2798" s="5">
        <v>44276</v>
      </c>
      <c r="H2798" s="2">
        <v>2.86</v>
      </c>
      <c r="I2798" s="2">
        <f t="shared" ca="1" si="172"/>
        <v>2</v>
      </c>
      <c r="J2798" s="2" t="str">
        <f t="shared" ca="1" si="173"/>
        <v>1-3</v>
      </c>
      <c r="K2798" s="5">
        <v>45180</v>
      </c>
      <c r="L2798" s="2" t="s">
        <v>44</v>
      </c>
      <c r="M2798" s="2" t="s">
        <v>30</v>
      </c>
      <c r="N2798" s="2">
        <v>3</v>
      </c>
      <c r="O2798" s="2" t="str" cm="1">
        <f t="array" ref="O2798">_xlfn.IFS(HRData[[#This Row],[Performance Rating]]=1,"Very Dissatisfied",HRData[[#This Row],[Performance Rating]]=2,"Dissatisfied",HRData[[#This Row],[Performance Rating]]=3,"Neutral",HRData[[#This Row],[Performance Rating]]=4,"Satisfied",HRData[[#This Row],[Performance Rating]]=5,"Very Satisfied")</f>
        <v>Neutral</v>
      </c>
      <c r="P2798" s="7">
        <v>122107</v>
      </c>
      <c r="Q2798" s="7">
        <v>7855</v>
      </c>
      <c r="R2798" s="2">
        <v>1</v>
      </c>
      <c r="S2798" s="2">
        <v>3</v>
      </c>
      <c r="T2798" s="2">
        <v>7</v>
      </c>
      <c r="U2798" s="2">
        <v>4</v>
      </c>
      <c r="V2798" s="2" t="str" cm="1">
        <f t="array" ref="V2798">_xlfn.IFS(HRData[[#This Row],[Job Satisfaction Level]]=1,"Very Dissatisfied",HRData[[#This Row],[Job Satisfaction Level]]=2,"Dissatisfied",HRData[[#This Row],[Job Satisfaction Level]]=3,"Neutral",HRData[[#This Row],[Job Satisfaction Level]]=4,"Satisfied",HRData[[#This Row],[Job Satisfaction Level]]=5,"Very Satisfied")</f>
        <v>Satisfied</v>
      </c>
      <c r="W2798" s="2" t="s">
        <v>45</v>
      </c>
      <c r="X2798" s="2" t="str">
        <f t="shared" si="174"/>
        <v>30-39</v>
      </c>
      <c r="Y2798" s="2" t="str">
        <f t="shared" si="175"/>
        <v>30-39</v>
      </c>
    </row>
    <row r="2799" spans="1:25" x14ac:dyDescent="0.25">
      <c r="A2799" s="2">
        <v>4935</v>
      </c>
      <c r="B2799" s="2" t="s">
        <v>3406</v>
      </c>
      <c r="C2799" s="2">
        <v>48</v>
      </c>
      <c r="D2799" s="2" t="s">
        <v>33</v>
      </c>
      <c r="E2799" s="2" t="s">
        <v>37</v>
      </c>
      <c r="F2799" s="2" t="s">
        <v>407</v>
      </c>
      <c r="G2799" s="5">
        <v>44329</v>
      </c>
      <c r="H2799" s="2">
        <v>2.71</v>
      </c>
      <c r="I2799" s="2">
        <f t="shared" ca="1" si="172"/>
        <v>2</v>
      </c>
      <c r="J2799" s="2" t="str">
        <f t="shared" ca="1" si="173"/>
        <v>1-3</v>
      </c>
      <c r="K2799" s="5"/>
      <c r="L2799" s="2" t="s">
        <v>48</v>
      </c>
      <c r="M2799" s="2" t="s">
        <v>39</v>
      </c>
      <c r="N2799" s="2">
        <v>2</v>
      </c>
      <c r="O2799" s="2" t="str" cm="1">
        <f t="array" ref="O2799">_xlfn.IFS(HRData[[#This Row],[Performance Rating]]=1,"Very Dissatisfied",HRData[[#This Row],[Performance Rating]]=2,"Dissatisfied",HRData[[#This Row],[Performance Rating]]=3,"Neutral",HRData[[#This Row],[Performance Rating]]=4,"Satisfied",HRData[[#This Row],[Performance Rating]]=5,"Very Satisfied")</f>
        <v>Dissatisfied</v>
      </c>
      <c r="P2799" s="7">
        <v>90965</v>
      </c>
      <c r="Q2799" s="7">
        <v>5925</v>
      </c>
      <c r="R2799" s="2">
        <v>18</v>
      </c>
      <c r="S2799" s="2">
        <v>10</v>
      </c>
      <c r="T2799" s="2">
        <v>4</v>
      </c>
      <c r="U2799" s="2">
        <v>4</v>
      </c>
      <c r="V2799" s="2" t="str" cm="1">
        <f t="array" ref="V2799">_xlfn.IFS(HRData[[#This Row],[Job Satisfaction Level]]=1,"Very Dissatisfied",HRData[[#This Row],[Job Satisfaction Level]]=2,"Dissatisfied",HRData[[#This Row],[Job Satisfaction Level]]=3,"Neutral",HRData[[#This Row],[Job Satisfaction Level]]=4,"Satisfied",HRData[[#This Row],[Job Satisfaction Level]]=5,"Very Satisfied")</f>
        <v>Satisfied</v>
      </c>
      <c r="W2799" s="2" t="s">
        <v>31</v>
      </c>
      <c r="X2799" s="2" t="str">
        <f t="shared" si="174"/>
        <v>40-49</v>
      </c>
      <c r="Y2799" s="2" t="str">
        <f t="shared" si="175"/>
        <v>40-49</v>
      </c>
    </row>
    <row r="2800" spans="1:25" x14ac:dyDescent="0.25">
      <c r="A2800" s="2">
        <v>1959</v>
      </c>
      <c r="B2800" s="2" t="s">
        <v>3407</v>
      </c>
      <c r="C2800" s="2">
        <v>64</v>
      </c>
      <c r="D2800" s="2" t="s">
        <v>33</v>
      </c>
      <c r="E2800" s="2" t="s">
        <v>34</v>
      </c>
      <c r="F2800" s="2" t="s">
        <v>1078</v>
      </c>
      <c r="G2800" s="5">
        <v>45141</v>
      </c>
      <c r="H2800" s="2">
        <v>0.49</v>
      </c>
      <c r="I2800" s="2">
        <f t="shared" ca="1" si="172"/>
        <v>0</v>
      </c>
      <c r="J2800" s="2" t="str">
        <f t="shared" ca="1" si="173"/>
        <v>New</v>
      </c>
      <c r="K2800" s="5"/>
      <c r="L2800" s="2" t="s">
        <v>29</v>
      </c>
      <c r="M2800" s="2" t="s">
        <v>39</v>
      </c>
      <c r="N2800" s="2">
        <v>2</v>
      </c>
      <c r="O2800" s="2" t="str" cm="1">
        <f t="array" ref="O2800">_xlfn.IFS(HRData[[#This Row],[Performance Rating]]=1,"Very Dissatisfied",HRData[[#This Row],[Performance Rating]]=2,"Dissatisfied",HRData[[#This Row],[Performance Rating]]=3,"Neutral",HRData[[#This Row],[Performance Rating]]=4,"Satisfied",HRData[[#This Row],[Performance Rating]]=5,"Very Satisfied")</f>
        <v>Dissatisfied</v>
      </c>
      <c r="P2800" s="7">
        <v>139973</v>
      </c>
      <c r="Q2800" s="7">
        <v>8854</v>
      </c>
      <c r="R2800" s="2">
        <v>0</v>
      </c>
      <c r="S2800" s="2">
        <v>9</v>
      </c>
      <c r="T2800" s="2">
        <v>7</v>
      </c>
      <c r="U2800" s="2">
        <v>3</v>
      </c>
      <c r="V2800" s="2" t="str" cm="1">
        <f t="array" ref="V2800">_xlfn.IFS(HRData[[#This Row],[Job Satisfaction Level]]=1,"Very Dissatisfied",HRData[[#This Row],[Job Satisfaction Level]]=2,"Dissatisfied",HRData[[#This Row],[Job Satisfaction Level]]=3,"Neutral",HRData[[#This Row],[Job Satisfaction Level]]=4,"Satisfied",HRData[[#This Row],[Job Satisfaction Level]]=5,"Very Satisfied")</f>
        <v>Neutral</v>
      </c>
      <c r="W2800" s="2" t="s">
        <v>31</v>
      </c>
      <c r="X2800" s="2" t="str">
        <f t="shared" si="174"/>
        <v>60-69</v>
      </c>
      <c r="Y2800" s="2" t="str">
        <f t="shared" si="175"/>
        <v>60-69</v>
      </c>
    </row>
    <row r="2801" spans="1:25" x14ac:dyDescent="0.25">
      <c r="A2801" s="2">
        <v>8901</v>
      </c>
      <c r="B2801" s="2" t="s">
        <v>3408</v>
      </c>
      <c r="C2801" s="2">
        <v>21</v>
      </c>
      <c r="D2801" s="2" t="s">
        <v>33</v>
      </c>
      <c r="E2801" s="2" t="s">
        <v>50</v>
      </c>
      <c r="F2801" s="2" t="s">
        <v>1111</v>
      </c>
      <c r="G2801" s="5">
        <v>44198</v>
      </c>
      <c r="H2801" s="2">
        <v>3.07</v>
      </c>
      <c r="I2801" s="2">
        <f t="shared" ca="1" si="172"/>
        <v>3</v>
      </c>
      <c r="J2801" s="2" t="str">
        <f t="shared" ca="1" si="173"/>
        <v>3-5</v>
      </c>
      <c r="K2801" s="5"/>
      <c r="L2801" s="2" t="s">
        <v>56</v>
      </c>
      <c r="M2801" s="2" t="s">
        <v>39</v>
      </c>
      <c r="N2801" s="2">
        <v>3</v>
      </c>
      <c r="O2801" s="2" t="str" cm="1">
        <f t="array" ref="O2801">_xlfn.IFS(HRData[[#This Row],[Performance Rating]]=1,"Very Dissatisfied",HRData[[#This Row],[Performance Rating]]=2,"Dissatisfied",HRData[[#This Row],[Performance Rating]]=3,"Neutral",HRData[[#This Row],[Performance Rating]]=4,"Satisfied",HRData[[#This Row],[Performance Rating]]=5,"Very Satisfied")</f>
        <v>Neutral</v>
      </c>
      <c r="P2801" s="7">
        <v>134759</v>
      </c>
      <c r="Q2801" s="7">
        <v>5996</v>
      </c>
      <c r="R2801" s="2">
        <v>12</v>
      </c>
      <c r="S2801" s="2">
        <v>10</v>
      </c>
      <c r="T2801" s="2">
        <v>4</v>
      </c>
      <c r="U2801" s="2">
        <v>4</v>
      </c>
      <c r="V2801" s="2" t="str" cm="1">
        <f t="array" ref="V2801">_xlfn.IFS(HRData[[#This Row],[Job Satisfaction Level]]=1,"Very Dissatisfied",HRData[[#This Row],[Job Satisfaction Level]]=2,"Dissatisfied",HRData[[#This Row],[Job Satisfaction Level]]=3,"Neutral",HRData[[#This Row],[Job Satisfaction Level]]=4,"Satisfied",HRData[[#This Row],[Job Satisfaction Level]]=5,"Very Satisfied")</f>
        <v>Satisfied</v>
      </c>
      <c r="W2801" s="2" t="s">
        <v>45</v>
      </c>
      <c r="X2801" s="2" t="str">
        <f t="shared" si="174"/>
        <v>20-29</v>
      </c>
      <c r="Y2801" s="2" t="str">
        <f t="shared" si="175"/>
        <v>20-29</v>
      </c>
    </row>
    <row r="2802" spans="1:25" x14ac:dyDescent="0.25">
      <c r="A2802" s="2">
        <v>8941</v>
      </c>
      <c r="B2802" s="2" t="s">
        <v>3409</v>
      </c>
      <c r="C2802" s="2">
        <v>57</v>
      </c>
      <c r="D2802" s="2" t="s">
        <v>33</v>
      </c>
      <c r="E2802" s="2" t="s">
        <v>37</v>
      </c>
      <c r="F2802" s="2" t="s">
        <v>3388</v>
      </c>
      <c r="G2802" s="5">
        <v>42990</v>
      </c>
      <c r="H2802" s="2">
        <v>6.38</v>
      </c>
      <c r="I2802" s="2">
        <f t="shared" ca="1" si="172"/>
        <v>3</v>
      </c>
      <c r="J2802" s="2" t="str">
        <f t="shared" ca="1" si="173"/>
        <v>3-5</v>
      </c>
      <c r="K2802" s="5">
        <v>44343</v>
      </c>
      <c r="L2802" s="2" t="s">
        <v>44</v>
      </c>
      <c r="M2802" s="2" t="s">
        <v>30</v>
      </c>
      <c r="N2802" s="2">
        <v>1</v>
      </c>
      <c r="O2802" s="2" t="str" cm="1">
        <f t="array" ref="O2802">_xlfn.IFS(HRData[[#This Row],[Performance Rating]]=1,"Very Dissatisfied",HRData[[#This Row],[Performance Rating]]=2,"Dissatisfied",HRData[[#This Row],[Performance Rating]]=3,"Neutral",HRData[[#This Row],[Performance Rating]]=4,"Satisfied",HRData[[#This Row],[Performance Rating]]=5,"Very Satisfied")</f>
        <v>Very Dissatisfied</v>
      </c>
      <c r="P2802" s="7">
        <v>76159</v>
      </c>
      <c r="Q2802" s="7">
        <v>6093</v>
      </c>
      <c r="R2802" s="2">
        <v>9</v>
      </c>
      <c r="S2802" s="2">
        <v>10</v>
      </c>
      <c r="T2802" s="2">
        <v>2</v>
      </c>
      <c r="U2802" s="2">
        <v>3</v>
      </c>
      <c r="V2802" s="2" t="str" cm="1">
        <f t="array" ref="V2802">_xlfn.IFS(HRData[[#This Row],[Job Satisfaction Level]]=1,"Very Dissatisfied",HRData[[#This Row],[Job Satisfaction Level]]=2,"Dissatisfied",HRData[[#This Row],[Job Satisfaction Level]]=3,"Neutral",HRData[[#This Row],[Job Satisfaction Level]]=4,"Satisfied",HRData[[#This Row],[Job Satisfaction Level]]=5,"Very Satisfied")</f>
        <v>Neutral</v>
      </c>
      <c r="W2802" s="2" t="s">
        <v>45</v>
      </c>
      <c r="X2802" s="2" t="str">
        <f t="shared" si="174"/>
        <v>50-59</v>
      </c>
      <c r="Y2802" s="2" t="str">
        <f t="shared" si="175"/>
        <v>50-59</v>
      </c>
    </row>
    <row r="2803" spans="1:25" x14ac:dyDescent="0.25">
      <c r="A2803" s="2">
        <v>2433</v>
      </c>
      <c r="B2803" s="2" t="s">
        <v>3410</v>
      </c>
      <c r="C2803" s="2">
        <v>30</v>
      </c>
      <c r="D2803" s="2" t="s">
        <v>33</v>
      </c>
      <c r="E2803" s="2" t="s">
        <v>34</v>
      </c>
      <c r="F2803" s="2" t="s">
        <v>1429</v>
      </c>
      <c r="G2803" s="5">
        <v>43341</v>
      </c>
      <c r="H2803" s="2">
        <v>5.42</v>
      </c>
      <c r="I2803" s="2">
        <f t="shared" ca="1" si="172"/>
        <v>5</v>
      </c>
      <c r="J2803" s="2" t="str">
        <f t="shared" ca="1" si="173"/>
        <v>5-10</v>
      </c>
      <c r="K2803" s="5"/>
      <c r="L2803" s="2" t="s">
        <v>44</v>
      </c>
      <c r="M2803" s="2" t="s">
        <v>39</v>
      </c>
      <c r="N2803" s="2">
        <v>1</v>
      </c>
      <c r="O2803" s="2" t="str" cm="1">
        <f t="array" ref="O2803">_xlfn.IFS(HRData[[#This Row],[Performance Rating]]=1,"Very Dissatisfied",HRData[[#This Row],[Performance Rating]]=2,"Dissatisfied",HRData[[#This Row],[Performance Rating]]=3,"Neutral",HRData[[#This Row],[Performance Rating]]=4,"Satisfied",HRData[[#This Row],[Performance Rating]]=5,"Very Satisfied")</f>
        <v>Very Dissatisfied</v>
      </c>
      <c r="P2803" s="7">
        <v>67921</v>
      </c>
      <c r="Q2803" s="7">
        <v>4180</v>
      </c>
      <c r="R2803" s="2">
        <v>9</v>
      </c>
      <c r="S2803" s="2">
        <v>10</v>
      </c>
      <c r="T2803" s="2">
        <v>6</v>
      </c>
      <c r="U2803" s="2">
        <v>3</v>
      </c>
      <c r="V2803" s="2" t="str" cm="1">
        <f t="array" ref="V2803">_xlfn.IFS(HRData[[#This Row],[Job Satisfaction Level]]=1,"Very Dissatisfied",HRData[[#This Row],[Job Satisfaction Level]]=2,"Dissatisfied",HRData[[#This Row],[Job Satisfaction Level]]=3,"Neutral",HRData[[#This Row],[Job Satisfaction Level]]=4,"Satisfied",HRData[[#This Row],[Job Satisfaction Level]]=5,"Very Satisfied")</f>
        <v>Neutral</v>
      </c>
      <c r="W2803" s="2" t="s">
        <v>31</v>
      </c>
      <c r="X2803" s="2" t="str">
        <f t="shared" si="174"/>
        <v>30-39</v>
      </c>
      <c r="Y2803" s="2" t="str">
        <f t="shared" si="175"/>
        <v>30-39</v>
      </c>
    </row>
    <row r="2804" spans="1:25" x14ac:dyDescent="0.25">
      <c r="A2804" s="2">
        <v>8302</v>
      </c>
      <c r="B2804" s="2" t="s">
        <v>3411</v>
      </c>
      <c r="C2804" s="2">
        <v>34</v>
      </c>
      <c r="D2804" s="2" t="s">
        <v>33</v>
      </c>
      <c r="E2804" s="2" t="s">
        <v>34</v>
      </c>
      <c r="F2804" s="2" t="s">
        <v>2875</v>
      </c>
      <c r="G2804" s="5">
        <v>44989</v>
      </c>
      <c r="H2804" s="2">
        <v>0.9</v>
      </c>
      <c r="I2804" s="2">
        <f t="shared" ca="1" si="172"/>
        <v>0</v>
      </c>
      <c r="J2804" s="2" t="str">
        <f t="shared" ca="1" si="173"/>
        <v>New</v>
      </c>
      <c r="K2804" s="5">
        <v>45230</v>
      </c>
      <c r="L2804" s="2" t="s">
        <v>29</v>
      </c>
      <c r="M2804" s="2" t="s">
        <v>30</v>
      </c>
      <c r="N2804" s="2">
        <v>4</v>
      </c>
      <c r="O2804" s="2" t="str" cm="1">
        <f t="array" ref="O2804">_xlfn.IFS(HRData[[#This Row],[Performance Rating]]=1,"Very Dissatisfied",HRData[[#This Row],[Performance Rating]]=2,"Dissatisfied",HRData[[#This Row],[Performance Rating]]=3,"Neutral",HRData[[#This Row],[Performance Rating]]=4,"Satisfied",HRData[[#This Row],[Performance Rating]]=5,"Very Satisfied")</f>
        <v>Satisfied</v>
      </c>
      <c r="P2804" s="7">
        <v>109362</v>
      </c>
      <c r="Q2804" s="7">
        <v>8203</v>
      </c>
      <c r="R2804" s="2">
        <v>19</v>
      </c>
      <c r="S2804" s="2">
        <v>3</v>
      </c>
      <c r="T2804" s="2">
        <v>0</v>
      </c>
      <c r="U2804" s="2">
        <v>1</v>
      </c>
      <c r="V2804" s="2" t="str" cm="1">
        <f t="array" ref="V28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04" s="2" t="s">
        <v>40</v>
      </c>
      <c r="X2804" s="2" t="str">
        <f t="shared" si="174"/>
        <v>30-39</v>
      </c>
      <c r="Y2804" s="2" t="str">
        <f t="shared" si="175"/>
        <v>30-39</v>
      </c>
    </row>
    <row r="2805" spans="1:25" x14ac:dyDescent="0.25">
      <c r="A2805" s="2">
        <v>1414</v>
      </c>
      <c r="B2805" s="2" t="s">
        <v>3412</v>
      </c>
      <c r="C2805" s="2">
        <v>53</v>
      </c>
      <c r="D2805" s="2" t="s">
        <v>33</v>
      </c>
      <c r="E2805" s="2" t="s">
        <v>50</v>
      </c>
      <c r="F2805" s="2" t="s">
        <v>929</v>
      </c>
      <c r="G2805" s="5">
        <v>43086</v>
      </c>
      <c r="H2805" s="2">
        <v>6.12</v>
      </c>
      <c r="I2805" s="2">
        <f t="shared" ca="1" si="172"/>
        <v>3</v>
      </c>
      <c r="J2805" s="2" t="str">
        <f t="shared" ca="1" si="173"/>
        <v>3-5</v>
      </c>
      <c r="K2805" s="5">
        <v>44374</v>
      </c>
      <c r="L2805" s="2" t="s">
        <v>44</v>
      </c>
      <c r="M2805" s="2" t="s">
        <v>30</v>
      </c>
      <c r="N2805" s="2">
        <v>5</v>
      </c>
      <c r="O2805" s="2" t="str" cm="1">
        <f t="array" ref="O2805">_xlfn.IFS(HRData[[#This Row],[Performance Rating]]=1,"Very Dissatisfied",HRData[[#This Row],[Performance Rating]]=2,"Dissatisfied",HRData[[#This Row],[Performance Rating]]=3,"Neutral",HRData[[#This Row],[Performance Rating]]=4,"Satisfied",HRData[[#This Row],[Performance Rating]]=5,"Very Satisfied")</f>
        <v>Very Satisfied</v>
      </c>
      <c r="P2805" s="7">
        <v>51915</v>
      </c>
      <c r="Q2805" s="7">
        <v>5074</v>
      </c>
      <c r="R2805" s="2">
        <v>18</v>
      </c>
      <c r="S2805" s="2">
        <v>9</v>
      </c>
      <c r="T2805" s="2">
        <v>8</v>
      </c>
      <c r="U2805" s="2">
        <v>1</v>
      </c>
      <c r="V2805" s="2" t="str" cm="1">
        <f t="array" ref="V28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05" s="2" t="s">
        <v>45</v>
      </c>
      <c r="X2805" s="2" t="str">
        <f t="shared" si="174"/>
        <v>50-59</v>
      </c>
      <c r="Y2805" s="2" t="str">
        <f t="shared" si="175"/>
        <v>50-59</v>
      </c>
    </row>
    <row r="2806" spans="1:25" x14ac:dyDescent="0.25">
      <c r="A2806" s="2">
        <v>5934</v>
      </c>
      <c r="B2806" s="2" t="s">
        <v>3413</v>
      </c>
      <c r="C2806" s="2">
        <v>26</v>
      </c>
      <c r="D2806" s="2" t="s">
        <v>33</v>
      </c>
      <c r="E2806" s="2" t="s">
        <v>34</v>
      </c>
      <c r="F2806" s="2" t="s">
        <v>1304</v>
      </c>
      <c r="G2806" s="5">
        <v>44429</v>
      </c>
      <c r="H2806" s="2">
        <v>2.44</v>
      </c>
      <c r="I2806" s="2">
        <f t="shared" ca="1" si="172"/>
        <v>2</v>
      </c>
      <c r="J2806" s="2" t="str">
        <f t="shared" ca="1" si="173"/>
        <v>1-3</v>
      </c>
      <c r="K2806" s="5"/>
      <c r="L2806" s="2" t="s">
        <v>48</v>
      </c>
      <c r="M2806" s="2" t="s">
        <v>39</v>
      </c>
      <c r="N2806" s="2">
        <v>2</v>
      </c>
      <c r="O2806" s="2" t="str" cm="1">
        <f t="array" ref="O2806">_xlfn.IFS(HRData[[#This Row],[Performance Rating]]=1,"Very Dissatisfied",HRData[[#This Row],[Performance Rating]]=2,"Dissatisfied",HRData[[#This Row],[Performance Rating]]=3,"Neutral",HRData[[#This Row],[Performance Rating]]=4,"Satisfied",HRData[[#This Row],[Performance Rating]]=5,"Very Satisfied")</f>
        <v>Dissatisfied</v>
      </c>
      <c r="P2806" s="7">
        <v>72154</v>
      </c>
      <c r="Q2806" s="7">
        <v>1761</v>
      </c>
      <c r="R2806" s="2">
        <v>0</v>
      </c>
      <c r="S2806" s="2">
        <v>4</v>
      </c>
      <c r="T2806" s="2">
        <v>10</v>
      </c>
      <c r="U2806" s="2">
        <v>3</v>
      </c>
      <c r="V2806" s="2" t="str" cm="1">
        <f t="array" ref="V2806">_xlfn.IFS(HRData[[#This Row],[Job Satisfaction Level]]=1,"Very Dissatisfied",HRData[[#This Row],[Job Satisfaction Level]]=2,"Dissatisfied",HRData[[#This Row],[Job Satisfaction Level]]=3,"Neutral",HRData[[#This Row],[Job Satisfaction Level]]=4,"Satisfied",HRData[[#This Row],[Job Satisfaction Level]]=5,"Very Satisfied")</f>
        <v>Neutral</v>
      </c>
      <c r="W2806" s="2" t="s">
        <v>45</v>
      </c>
      <c r="X2806" s="2" t="str">
        <f t="shared" si="174"/>
        <v>20-29</v>
      </c>
      <c r="Y2806" s="2" t="str">
        <f t="shared" si="175"/>
        <v>20-29</v>
      </c>
    </row>
    <row r="2807" spans="1:25" x14ac:dyDescent="0.25">
      <c r="A2807" s="2">
        <v>4780</v>
      </c>
      <c r="B2807" s="2" t="s">
        <v>3414</v>
      </c>
      <c r="C2807" s="2">
        <v>34</v>
      </c>
      <c r="D2807" s="2" t="s">
        <v>33</v>
      </c>
      <c r="E2807" s="2" t="s">
        <v>27</v>
      </c>
      <c r="F2807" s="2" t="s">
        <v>1674</v>
      </c>
      <c r="G2807" s="5">
        <v>44434</v>
      </c>
      <c r="H2807" s="2">
        <v>2.42</v>
      </c>
      <c r="I2807" s="2">
        <f t="shared" ca="1" si="172"/>
        <v>2</v>
      </c>
      <c r="J2807" s="2" t="str">
        <f t="shared" ca="1" si="173"/>
        <v>1-3</v>
      </c>
      <c r="K2807" s="5"/>
      <c r="L2807" s="2" t="s">
        <v>29</v>
      </c>
      <c r="M2807" s="2" t="s">
        <v>39</v>
      </c>
      <c r="N2807" s="2">
        <v>2</v>
      </c>
      <c r="O2807" s="2" t="str" cm="1">
        <f t="array" ref="O2807">_xlfn.IFS(HRData[[#This Row],[Performance Rating]]=1,"Very Dissatisfied",HRData[[#This Row],[Performance Rating]]=2,"Dissatisfied",HRData[[#This Row],[Performance Rating]]=3,"Neutral",HRData[[#This Row],[Performance Rating]]=4,"Satisfied",HRData[[#This Row],[Performance Rating]]=5,"Very Satisfied")</f>
        <v>Dissatisfied</v>
      </c>
      <c r="P2807" s="7">
        <v>91651</v>
      </c>
      <c r="Q2807" s="7">
        <v>7880</v>
      </c>
      <c r="R2807" s="2">
        <v>20</v>
      </c>
      <c r="S2807" s="2">
        <v>4</v>
      </c>
      <c r="T2807" s="2">
        <v>2</v>
      </c>
      <c r="U2807" s="2">
        <v>4</v>
      </c>
      <c r="V2807" s="2" t="str" cm="1">
        <f t="array" ref="V2807">_xlfn.IFS(HRData[[#This Row],[Job Satisfaction Level]]=1,"Very Dissatisfied",HRData[[#This Row],[Job Satisfaction Level]]=2,"Dissatisfied",HRData[[#This Row],[Job Satisfaction Level]]=3,"Neutral",HRData[[#This Row],[Job Satisfaction Level]]=4,"Satisfied",HRData[[#This Row],[Job Satisfaction Level]]=5,"Very Satisfied")</f>
        <v>Satisfied</v>
      </c>
      <c r="W2807" s="2" t="s">
        <v>31</v>
      </c>
      <c r="X2807" s="2" t="str">
        <f t="shared" si="174"/>
        <v>30-39</v>
      </c>
      <c r="Y2807" s="2" t="str">
        <f t="shared" si="175"/>
        <v>30-39</v>
      </c>
    </row>
    <row r="2808" spans="1:25" x14ac:dyDescent="0.25">
      <c r="A2808" s="2">
        <v>6814</v>
      </c>
      <c r="B2808" s="2" t="s">
        <v>3415</v>
      </c>
      <c r="C2808" s="2">
        <v>18</v>
      </c>
      <c r="D2808" s="2" t="s">
        <v>33</v>
      </c>
      <c r="E2808" s="2" t="s">
        <v>42</v>
      </c>
      <c r="F2808" s="2" t="s">
        <v>806</v>
      </c>
      <c r="G2808" s="5">
        <v>43602</v>
      </c>
      <c r="H2808" s="2">
        <v>4.7</v>
      </c>
      <c r="I2808" s="2">
        <f t="shared" ca="1" si="172"/>
        <v>2</v>
      </c>
      <c r="J2808" s="2" t="str">
        <f t="shared" ca="1" si="173"/>
        <v>1-3</v>
      </c>
      <c r="K2808" s="5">
        <v>44610</v>
      </c>
      <c r="L2808" s="2" t="s">
        <v>48</v>
      </c>
      <c r="M2808" s="2" t="s">
        <v>30</v>
      </c>
      <c r="N2808" s="2">
        <v>5</v>
      </c>
      <c r="O2808" s="2" t="str" cm="1">
        <f t="array" ref="O2808">_xlfn.IFS(HRData[[#This Row],[Performance Rating]]=1,"Very Dissatisfied",HRData[[#This Row],[Performance Rating]]=2,"Dissatisfied",HRData[[#This Row],[Performance Rating]]=3,"Neutral",HRData[[#This Row],[Performance Rating]]=4,"Satisfied",HRData[[#This Row],[Performance Rating]]=5,"Very Satisfied")</f>
        <v>Very Satisfied</v>
      </c>
      <c r="P2808" s="7">
        <v>138765</v>
      </c>
      <c r="Q2808" s="7">
        <v>4254</v>
      </c>
      <c r="R2808" s="2">
        <v>14</v>
      </c>
      <c r="S2808" s="2">
        <v>2</v>
      </c>
      <c r="T2808" s="2">
        <v>3</v>
      </c>
      <c r="U2808" s="2">
        <v>1</v>
      </c>
      <c r="V2808" s="2" t="str" cm="1">
        <f t="array" ref="V280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08" s="2" t="s">
        <v>40</v>
      </c>
      <c r="X2808" s="2" t="str">
        <f t="shared" si="174"/>
        <v>10-19</v>
      </c>
      <c r="Y2808" s="2" t="str">
        <f t="shared" si="175"/>
        <v>10-19</v>
      </c>
    </row>
    <row r="2809" spans="1:25" x14ac:dyDescent="0.25">
      <c r="A2809" s="2">
        <v>8918</v>
      </c>
      <c r="B2809" s="2" t="s">
        <v>3416</v>
      </c>
      <c r="C2809" s="2">
        <v>35</v>
      </c>
      <c r="D2809" s="2" t="s">
        <v>33</v>
      </c>
      <c r="E2809" s="2" t="s">
        <v>42</v>
      </c>
      <c r="F2809" s="2" t="s">
        <v>125</v>
      </c>
      <c r="G2809" s="5">
        <v>43484</v>
      </c>
      <c r="H2809" s="2">
        <v>5.03</v>
      </c>
      <c r="I2809" s="2">
        <f t="shared" ca="1" si="172"/>
        <v>0</v>
      </c>
      <c r="J2809" s="2" t="str">
        <f t="shared" ca="1" si="173"/>
        <v>New</v>
      </c>
      <c r="K2809" s="5">
        <v>43703</v>
      </c>
      <c r="L2809" s="2" t="s">
        <v>44</v>
      </c>
      <c r="M2809" s="2" t="s">
        <v>30</v>
      </c>
      <c r="N2809" s="2">
        <v>1</v>
      </c>
      <c r="O2809" s="2" t="str" cm="1">
        <f t="array" ref="O2809">_xlfn.IFS(HRData[[#This Row],[Performance Rating]]=1,"Very Dissatisfied",HRData[[#This Row],[Performance Rating]]=2,"Dissatisfied",HRData[[#This Row],[Performance Rating]]=3,"Neutral",HRData[[#This Row],[Performance Rating]]=4,"Satisfied",HRData[[#This Row],[Performance Rating]]=5,"Very Satisfied")</f>
        <v>Very Dissatisfied</v>
      </c>
      <c r="P2809" s="7">
        <v>58043</v>
      </c>
      <c r="Q2809" s="7">
        <v>2162</v>
      </c>
      <c r="R2809" s="2">
        <v>15</v>
      </c>
      <c r="S2809" s="2">
        <v>2</v>
      </c>
      <c r="T2809" s="2">
        <v>7</v>
      </c>
      <c r="U2809" s="2">
        <v>3</v>
      </c>
      <c r="V2809" s="2" t="str" cm="1">
        <f t="array" ref="V2809">_xlfn.IFS(HRData[[#This Row],[Job Satisfaction Level]]=1,"Very Dissatisfied",HRData[[#This Row],[Job Satisfaction Level]]=2,"Dissatisfied",HRData[[#This Row],[Job Satisfaction Level]]=3,"Neutral",HRData[[#This Row],[Job Satisfaction Level]]=4,"Satisfied",HRData[[#This Row],[Job Satisfaction Level]]=5,"Very Satisfied")</f>
        <v>Neutral</v>
      </c>
      <c r="W2809" s="2" t="s">
        <v>31</v>
      </c>
      <c r="X2809" s="2" t="str">
        <f t="shared" si="174"/>
        <v>30-39</v>
      </c>
      <c r="Y2809" s="2" t="str">
        <f t="shared" si="175"/>
        <v>30-39</v>
      </c>
    </row>
    <row r="2810" spans="1:25" x14ac:dyDescent="0.25">
      <c r="A2810" s="2">
        <v>5106</v>
      </c>
      <c r="B2810" s="2" t="s">
        <v>3417</v>
      </c>
      <c r="C2810" s="2">
        <v>65</v>
      </c>
      <c r="D2810" s="2" t="s">
        <v>33</v>
      </c>
      <c r="E2810" s="2" t="s">
        <v>42</v>
      </c>
      <c r="F2810" s="2" t="s">
        <v>2193</v>
      </c>
      <c r="G2810" s="5">
        <v>44769</v>
      </c>
      <c r="H2810" s="2">
        <v>1.51</v>
      </c>
      <c r="I2810" s="2">
        <f t="shared" ca="1" si="172"/>
        <v>1</v>
      </c>
      <c r="J2810" s="2" t="str">
        <f t="shared" ca="1" si="173"/>
        <v>1-3</v>
      </c>
      <c r="K2810" s="5"/>
      <c r="L2810" s="2" t="s">
        <v>48</v>
      </c>
      <c r="M2810" s="2" t="s">
        <v>39</v>
      </c>
      <c r="N2810" s="2">
        <v>1</v>
      </c>
      <c r="O2810" s="2" t="str" cm="1">
        <f t="array" ref="O2810">_xlfn.IFS(HRData[[#This Row],[Performance Rating]]=1,"Very Dissatisfied",HRData[[#This Row],[Performance Rating]]=2,"Dissatisfied",HRData[[#This Row],[Performance Rating]]=3,"Neutral",HRData[[#This Row],[Performance Rating]]=4,"Satisfied",HRData[[#This Row],[Performance Rating]]=5,"Very Satisfied")</f>
        <v>Very Dissatisfied</v>
      </c>
      <c r="P2810" s="7">
        <v>131463</v>
      </c>
      <c r="Q2810" s="7">
        <v>8713</v>
      </c>
      <c r="R2810" s="2">
        <v>3</v>
      </c>
      <c r="S2810" s="2">
        <v>10</v>
      </c>
      <c r="T2810" s="2">
        <v>0</v>
      </c>
      <c r="U2810" s="2">
        <v>1</v>
      </c>
      <c r="V2810" s="2" t="str" cm="1">
        <f t="array" ref="V28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10" s="2" t="s">
        <v>45</v>
      </c>
      <c r="X2810" s="2" t="str">
        <f t="shared" si="174"/>
        <v>60-69</v>
      </c>
      <c r="Y2810" s="2" t="str">
        <f t="shared" si="175"/>
        <v>60-69</v>
      </c>
    </row>
    <row r="2811" spans="1:25" x14ac:dyDescent="0.25">
      <c r="A2811" s="2">
        <v>4851</v>
      </c>
      <c r="B2811" s="2" t="s">
        <v>3418</v>
      </c>
      <c r="C2811" s="2">
        <v>56</v>
      </c>
      <c r="D2811" s="2" t="s">
        <v>33</v>
      </c>
      <c r="E2811" s="2" t="s">
        <v>42</v>
      </c>
      <c r="F2811" s="2" t="s">
        <v>1330</v>
      </c>
      <c r="G2811" s="5">
        <v>44962</v>
      </c>
      <c r="H2811" s="2">
        <v>0.98</v>
      </c>
      <c r="I2811" s="2">
        <f t="shared" ca="1" si="172"/>
        <v>1</v>
      </c>
      <c r="J2811" s="2" t="str">
        <f t="shared" ca="1" si="173"/>
        <v>1-3</v>
      </c>
      <c r="K2811" s="5"/>
      <c r="L2811" s="2" t="s">
        <v>44</v>
      </c>
      <c r="M2811" s="2" t="s">
        <v>39</v>
      </c>
      <c r="N2811" s="2">
        <v>4</v>
      </c>
      <c r="O2811" s="2" t="str" cm="1">
        <f t="array" ref="O2811">_xlfn.IFS(HRData[[#This Row],[Performance Rating]]=1,"Very Dissatisfied",HRData[[#This Row],[Performance Rating]]=2,"Dissatisfied",HRData[[#This Row],[Performance Rating]]=3,"Neutral",HRData[[#This Row],[Performance Rating]]=4,"Satisfied",HRData[[#This Row],[Performance Rating]]=5,"Very Satisfied")</f>
        <v>Satisfied</v>
      </c>
      <c r="P2811" s="7">
        <v>53466</v>
      </c>
      <c r="Q2811" s="7">
        <v>3881</v>
      </c>
      <c r="R2811" s="2">
        <v>14</v>
      </c>
      <c r="S2811" s="2">
        <v>10</v>
      </c>
      <c r="T2811" s="2">
        <v>8</v>
      </c>
      <c r="U2811" s="2">
        <v>3</v>
      </c>
      <c r="V2811" s="2" t="str" cm="1">
        <f t="array" ref="V2811">_xlfn.IFS(HRData[[#This Row],[Job Satisfaction Level]]=1,"Very Dissatisfied",HRData[[#This Row],[Job Satisfaction Level]]=2,"Dissatisfied",HRData[[#This Row],[Job Satisfaction Level]]=3,"Neutral",HRData[[#This Row],[Job Satisfaction Level]]=4,"Satisfied",HRData[[#This Row],[Job Satisfaction Level]]=5,"Very Satisfied")</f>
        <v>Neutral</v>
      </c>
      <c r="W2811" s="2" t="s">
        <v>45</v>
      </c>
      <c r="X2811" s="2" t="str">
        <f t="shared" si="174"/>
        <v>50-59</v>
      </c>
      <c r="Y2811" s="2" t="str">
        <f t="shared" si="175"/>
        <v>50-59</v>
      </c>
    </row>
    <row r="2812" spans="1:25" x14ac:dyDescent="0.25">
      <c r="A2812" s="2">
        <v>3617</v>
      </c>
      <c r="B2812" s="2" t="s">
        <v>3419</v>
      </c>
      <c r="C2812" s="2">
        <v>48</v>
      </c>
      <c r="D2812" s="2" t="s">
        <v>33</v>
      </c>
      <c r="E2812" s="2" t="s">
        <v>42</v>
      </c>
      <c r="F2812" s="2" t="s">
        <v>458</v>
      </c>
      <c r="G2812" s="5">
        <v>44972</v>
      </c>
      <c r="H2812" s="2">
        <v>0.95</v>
      </c>
      <c r="I2812" s="2">
        <f t="shared" ca="1" si="172"/>
        <v>0</v>
      </c>
      <c r="J2812" s="2" t="str">
        <f t="shared" ca="1" si="173"/>
        <v>New</v>
      </c>
      <c r="K2812" s="5">
        <v>45317</v>
      </c>
      <c r="L2812" s="2" t="s">
        <v>56</v>
      </c>
      <c r="M2812" s="2" t="s">
        <v>30</v>
      </c>
      <c r="N2812" s="2">
        <v>3</v>
      </c>
      <c r="O2812" s="2" t="str" cm="1">
        <f t="array" ref="O2812">_xlfn.IFS(HRData[[#This Row],[Performance Rating]]=1,"Very Dissatisfied",HRData[[#This Row],[Performance Rating]]=2,"Dissatisfied",HRData[[#This Row],[Performance Rating]]=3,"Neutral",HRData[[#This Row],[Performance Rating]]=4,"Satisfied",HRData[[#This Row],[Performance Rating]]=5,"Very Satisfied")</f>
        <v>Neutral</v>
      </c>
      <c r="P2812" s="7">
        <v>84840</v>
      </c>
      <c r="Q2812" s="7">
        <v>6314</v>
      </c>
      <c r="R2812" s="2">
        <v>19</v>
      </c>
      <c r="S2812" s="2">
        <v>8</v>
      </c>
      <c r="T2812" s="2">
        <v>5</v>
      </c>
      <c r="U2812" s="2">
        <v>5</v>
      </c>
      <c r="V2812" s="2" t="str" cm="1">
        <f t="array" ref="V2812">_xlfn.IFS(HRData[[#This Row],[Job Satisfaction Level]]=1,"Very Dissatisfied",HRData[[#This Row],[Job Satisfaction Level]]=2,"Dissatisfied",HRData[[#This Row],[Job Satisfaction Level]]=3,"Neutral",HRData[[#This Row],[Job Satisfaction Level]]=4,"Satisfied",HRData[[#This Row],[Job Satisfaction Level]]=5,"Very Satisfied")</f>
        <v>Very Satisfied</v>
      </c>
      <c r="W2812" s="2" t="s">
        <v>45</v>
      </c>
      <c r="X2812" s="2" t="str">
        <f t="shared" si="174"/>
        <v>40-49</v>
      </c>
      <c r="Y2812" s="2" t="str">
        <f t="shared" si="175"/>
        <v>40-49</v>
      </c>
    </row>
    <row r="2813" spans="1:25" x14ac:dyDescent="0.25">
      <c r="A2813" s="2">
        <v>6256</v>
      </c>
      <c r="B2813" s="2" t="s">
        <v>3420</v>
      </c>
      <c r="C2813" s="2">
        <v>24</v>
      </c>
      <c r="D2813" s="2" t="s">
        <v>33</v>
      </c>
      <c r="E2813" s="2" t="s">
        <v>42</v>
      </c>
      <c r="F2813" s="2" t="s">
        <v>654</v>
      </c>
      <c r="G2813" s="5">
        <v>44681</v>
      </c>
      <c r="H2813" s="2">
        <v>1.75</v>
      </c>
      <c r="I2813" s="2">
        <f t="shared" ca="1" si="172"/>
        <v>2</v>
      </c>
      <c r="J2813" s="2" t="str">
        <f t="shared" ca="1" si="173"/>
        <v>1-3</v>
      </c>
      <c r="K2813" s="5"/>
      <c r="L2813" s="2" t="s">
        <v>44</v>
      </c>
      <c r="M2813" s="2" t="s">
        <v>39</v>
      </c>
      <c r="N2813" s="2">
        <v>4</v>
      </c>
      <c r="O2813" s="2" t="str" cm="1">
        <f t="array" ref="O2813">_xlfn.IFS(HRData[[#This Row],[Performance Rating]]=1,"Very Dissatisfied",HRData[[#This Row],[Performance Rating]]=2,"Dissatisfied",HRData[[#This Row],[Performance Rating]]=3,"Neutral",HRData[[#This Row],[Performance Rating]]=4,"Satisfied",HRData[[#This Row],[Performance Rating]]=5,"Very Satisfied")</f>
        <v>Satisfied</v>
      </c>
      <c r="P2813" s="7">
        <v>35803</v>
      </c>
      <c r="Q2813" s="7">
        <v>161</v>
      </c>
      <c r="R2813" s="2">
        <v>20</v>
      </c>
      <c r="S2813" s="2">
        <v>0</v>
      </c>
      <c r="T2813" s="2">
        <v>4</v>
      </c>
      <c r="U2813" s="2">
        <v>5</v>
      </c>
      <c r="V2813" s="2" t="str" cm="1">
        <f t="array" ref="V2813">_xlfn.IFS(HRData[[#This Row],[Job Satisfaction Level]]=1,"Very Dissatisfied",HRData[[#This Row],[Job Satisfaction Level]]=2,"Dissatisfied",HRData[[#This Row],[Job Satisfaction Level]]=3,"Neutral",HRData[[#This Row],[Job Satisfaction Level]]=4,"Satisfied",HRData[[#This Row],[Job Satisfaction Level]]=5,"Very Satisfied")</f>
        <v>Very Satisfied</v>
      </c>
      <c r="W2813" s="2" t="s">
        <v>31</v>
      </c>
      <c r="X2813" s="2" t="str">
        <f t="shared" si="174"/>
        <v>20-29</v>
      </c>
      <c r="Y2813" s="2" t="str">
        <f t="shared" si="175"/>
        <v>20-29</v>
      </c>
    </row>
    <row r="2814" spans="1:25" x14ac:dyDescent="0.25">
      <c r="A2814" s="2">
        <v>9295</v>
      </c>
      <c r="B2814" s="2" t="s">
        <v>3421</v>
      </c>
      <c r="C2814" s="2">
        <v>49</v>
      </c>
      <c r="D2814" s="2" t="s">
        <v>33</v>
      </c>
      <c r="E2814" s="2" t="s">
        <v>42</v>
      </c>
      <c r="F2814" s="2" t="s">
        <v>688</v>
      </c>
      <c r="G2814" s="5">
        <v>43298</v>
      </c>
      <c r="H2814" s="2">
        <v>5.54</v>
      </c>
      <c r="I2814" s="2">
        <f t="shared" ca="1" si="172"/>
        <v>5</v>
      </c>
      <c r="J2814" s="2" t="str">
        <f t="shared" ca="1" si="173"/>
        <v>5-10</v>
      </c>
      <c r="K2814" s="5"/>
      <c r="L2814" s="2" t="s">
        <v>48</v>
      </c>
      <c r="M2814" s="2" t="s">
        <v>39</v>
      </c>
      <c r="N2814" s="2">
        <v>5</v>
      </c>
      <c r="O2814" s="2" t="str" cm="1">
        <f t="array" ref="O2814">_xlfn.IFS(HRData[[#This Row],[Performance Rating]]=1,"Very Dissatisfied",HRData[[#This Row],[Performance Rating]]=2,"Dissatisfied",HRData[[#This Row],[Performance Rating]]=3,"Neutral",HRData[[#This Row],[Performance Rating]]=4,"Satisfied",HRData[[#This Row],[Performance Rating]]=5,"Very Satisfied")</f>
        <v>Very Satisfied</v>
      </c>
      <c r="P2814" s="7">
        <v>134392</v>
      </c>
      <c r="Q2814" s="7">
        <v>3833</v>
      </c>
      <c r="R2814" s="2">
        <v>12</v>
      </c>
      <c r="S2814" s="2">
        <v>6</v>
      </c>
      <c r="T2814" s="2">
        <v>7</v>
      </c>
      <c r="U2814" s="2">
        <v>3</v>
      </c>
      <c r="V2814" s="2" t="str" cm="1">
        <f t="array" ref="V2814">_xlfn.IFS(HRData[[#This Row],[Job Satisfaction Level]]=1,"Very Dissatisfied",HRData[[#This Row],[Job Satisfaction Level]]=2,"Dissatisfied",HRData[[#This Row],[Job Satisfaction Level]]=3,"Neutral",HRData[[#This Row],[Job Satisfaction Level]]=4,"Satisfied",HRData[[#This Row],[Job Satisfaction Level]]=5,"Very Satisfied")</f>
        <v>Neutral</v>
      </c>
      <c r="W2814" s="2" t="s">
        <v>31</v>
      </c>
      <c r="X2814" s="2" t="str">
        <f t="shared" si="174"/>
        <v>40-49</v>
      </c>
      <c r="Y2814" s="2" t="str">
        <f t="shared" si="175"/>
        <v>40-49</v>
      </c>
    </row>
    <row r="2815" spans="1:25" x14ac:dyDescent="0.25">
      <c r="A2815" s="2">
        <v>7098</v>
      </c>
      <c r="B2815" s="2" t="s">
        <v>3422</v>
      </c>
      <c r="C2815" s="2">
        <v>61</v>
      </c>
      <c r="D2815" s="2" t="s">
        <v>33</v>
      </c>
      <c r="E2815" s="2" t="s">
        <v>50</v>
      </c>
      <c r="F2815" s="2" t="s">
        <v>1523</v>
      </c>
      <c r="G2815" s="5">
        <v>45256</v>
      </c>
      <c r="H2815" s="2">
        <v>0.17</v>
      </c>
      <c r="I2815" s="2">
        <f t="shared" ca="1" si="172"/>
        <v>0</v>
      </c>
      <c r="J2815" s="2" t="str">
        <f t="shared" ca="1" si="173"/>
        <v>New</v>
      </c>
      <c r="K2815" s="5"/>
      <c r="L2815" s="2" t="s">
        <v>44</v>
      </c>
      <c r="M2815" s="2" t="s">
        <v>39</v>
      </c>
      <c r="N2815" s="2">
        <v>2</v>
      </c>
      <c r="O2815" s="2" t="str" cm="1">
        <f t="array" ref="O2815">_xlfn.IFS(HRData[[#This Row],[Performance Rating]]=1,"Very Dissatisfied",HRData[[#This Row],[Performance Rating]]=2,"Dissatisfied",HRData[[#This Row],[Performance Rating]]=3,"Neutral",HRData[[#This Row],[Performance Rating]]=4,"Satisfied",HRData[[#This Row],[Performance Rating]]=5,"Very Satisfied")</f>
        <v>Dissatisfied</v>
      </c>
      <c r="P2815" s="7">
        <v>62690</v>
      </c>
      <c r="Q2815" s="7">
        <v>6402</v>
      </c>
      <c r="R2815" s="2">
        <v>20</v>
      </c>
      <c r="S2815" s="2">
        <v>10</v>
      </c>
      <c r="T2815" s="2">
        <v>1</v>
      </c>
      <c r="U2815" s="2">
        <v>2</v>
      </c>
      <c r="V2815" s="2" t="str" cm="1">
        <f t="array" ref="V2815">_xlfn.IFS(HRData[[#This Row],[Job Satisfaction Level]]=1,"Very Dissatisfied",HRData[[#This Row],[Job Satisfaction Level]]=2,"Dissatisfied",HRData[[#This Row],[Job Satisfaction Level]]=3,"Neutral",HRData[[#This Row],[Job Satisfaction Level]]=4,"Satisfied",HRData[[#This Row],[Job Satisfaction Level]]=5,"Very Satisfied")</f>
        <v>Dissatisfied</v>
      </c>
      <c r="W2815" s="2" t="s">
        <v>40</v>
      </c>
      <c r="X2815" s="2" t="str">
        <f t="shared" si="174"/>
        <v>60-69</v>
      </c>
      <c r="Y2815" s="2" t="str">
        <f t="shared" si="175"/>
        <v>60-69</v>
      </c>
    </row>
    <row r="2816" spans="1:25" x14ac:dyDescent="0.25">
      <c r="A2816" s="2">
        <v>6420</v>
      </c>
      <c r="B2816" s="2" t="s">
        <v>3423</v>
      </c>
      <c r="C2816" s="2">
        <v>33</v>
      </c>
      <c r="D2816" s="2" t="s">
        <v>33</v>
      </c>
      <c r="E2816" s="2" t="s">
        <v>50</v>
      </c>
      <c r="F2816" s="2" t="s">
        <v>1420</v>
      </c>
      <c r="G2816" s="5">
        <v>44185</v>
      </c>
      <c r="H2816" s="2">
        <v>3.11</v>
      </c>
      <c r="I2816" s="2">
        <f t="shared" ca="1" si="172"/>
        <v>2</v>
      </c>
      <c r="J2816" s="2" t="str">
        <f t="shared" ca="1" si="173"/>
        <v>1-3</v>
      </c>
      <c r="K2816" s="5">
        <v>44939</v>
      </c>
      <c r="L2816" s="2" t="s">
        <v>48</v>
      </c>
      <c r="M2816" s="2" t="s">
        <v>30</v>
      </c>
      <c r="N2816" s="2">
        <v>4</v>
      </c>
      <c r="O2816" s="2" t="str" cm="1">
        <f t="array" ref="O2816">_xlfn.IFS(HRData[[#This Row],[Performance Rating]]=1,"Very Dissatisfied",HRData[[#This Row],[Performance Rating]]=2,"Dissatisfied",HRData[[#This Row],[Performance Rating]]=3,"Neutral",HRData[[#This Row],[Performance Rating]]=4,"Satisfied",HRData[[#This Row],[Performance Rating]]=5,"Very Satisfied")</f>
        <v>Satisfied</v>
      </c>
      <c r="P2816" s="7">
        <v>137558</v>
      </c>
      <c r="Q2816" s="7">
        <v>6038</v>
      </c>
      <c r="R2816" s="2">
        <v>13</v>
      </c>
      <c r="S2816" s="2">
        <v>0</v>
      </c>
      <c r="T2816" s="2">
        <v>9</v>
      </c>
      <c r="U2816" s="2">
        <v>3</v>
      </c>
      <c r="V2816" s="2" t="str" cm="1">
        <f t="array" ref="V2816">_xlfn.IFS(HRData[[#This Row],[Job Satisfaction Level]]=1,"Very Dissatisfied",HRData[[#This Row],[Job Satisfaction Level]]=2,"Dissatisfied",HRData[[#This Row],[Job Satisfaction Level]]=3,"Neutral",HRData[[#This Row],[Job Satisfaction Level]]=4,"Satisfied",HRData[[#This Row],[Job Satisfaction Level]]=5,"Very Satisfied")</f>
        <v>Neutral</v>
      </c>
      <c r="W2816" s="2" t="s">
        <v>31</v>
      </c>
      <c r="X2816" s="2" t="str">
        <f t="shared" si="174"/>
        <v>30-39</v>
      </c>
      <c r="Y2816" s="2" t="str">
        <f t="shared" si="175"/>
        <v>30-39</v>
      </c>
    </row>
    <row r="2817" spans="1:25" x14ac:dyDescent="0.25">
      <c r="A2817" s="2">
        <v>4208</v>
      </c>
      <c r="B2817" s="2" t="s">
        <v>3424</v>
      </c>
      <c r="C2817" s="2">
        <v>18</v>
      </c>
      <c r="D2817" s="2" t="s">
        <v>33</v>
      </c>
      <c r="E2817" s="2" t="s">
        <v>50</v>
      </c>
      <c r="F2817" s="2" t="s">
        <v>1128</v>
      </c>
      <c r="G2817" s="5">
        <v>42048</v>
      </c>
      <c r="H2817" s="2">
        <v>8.9600000000000009</v>
      </c>
      <c r="I2817" s="2">
        <f t="shared" ca="1" si="172"/>
        <v>5</v>
      </c>
      <c r="J2817" s="2" t="str">
        <f t="shared" ca="1" si="173"/>
        <v>5-10</v>
      </c>
      <c r="K2817" s="5">
        <v>44223</v>
      </c>
      <c r="L2817" s="2" t="s">
        <v>44</v>
      </c>
      <c r="M2817" s="2" t="s">
        <v>30</v>
      </c>
      <c r="N2817" s="2">
        <v>2</v>
      </c>
      <c r="O2817" s="2" t="str" cm="1">
        <f t="array" ref="O2817">_xlfn.IFS(HRData[[#This Row],[Performance Rating]]=1,"Very Dissatisfied",HRData[[#This Row],[Performance Rating]]=2,"Dissatisfied",HRData[[#This Row],[Performance Rating]]=3,"Neutral",HRData[[#This Row],[Performance Rating]]=4,"Satisfied",HRData[[#This Row],[Performance Rating]]=5,"Very Satisfied")</f>
        <v>Dissatisfied</v>
      </c>
      <c r="P2817" s="7">
        <v>45782</v>
      </c>
      <c r="Q2817" s="7">
        <v>8619</v>
      </c>
      <c r="R2817" s="2">
        <v>8</v>
      </c>
      <c r="S2817" s="2">
        <v>1</v>
      </c>
      <c r="T2817" s="2">
        <v>9</v>
      </c>
      <c r="U2817" s="2">
        <v>3</v>
      </c>
      <c r="V2817" s="2" t="str" cm="1">
        <f t="array" ref="V2817">_xlfn.IFS(HRData[[#This Row],[Job Satisfaction Level]]=1,"Very Dissatisfied",HRData[[#This Row],[Job Satisfaction Level]]=2,"Dissatisfied",HRData[[#This Row],[Job Satisfaction Level]]=3,"Neutral",HRData[[#This Row],[Job Satisfaction Level]]=4,"Satisfied",HRData[[#This Row],[Job Satisfaction Level]]=5,"Very Satisfied")</f>
        <v>Neutral</v>
      </c>
      <c r="W2817" s="2" t="s">
        <v>31</v>
      </c>
      <c r="X2817" s="2" t="str">
        <f t="shared" si="174"/>
        <v>10-19</v>
      </c>
      <c r="Y2817" s="2" t="str">
        <f t="shared" si="175"/>
        <v>10-19</v>
      </c>
    </row>
    <row r="2818" spans="1:25" x14ac:dyDescent="0.25">
      <c r="A2818" s="2">
        <v>5046</v>
      </c>
      <c r="B2818" s="2" t="s">
        <v>3425</v>
      </c>
      <c r="C2818" s="2">
        <v>18</v>
      </c>
      <c r="D2818" s="2" t="s">
        <v>33</v>
      </c>
      <c r="E2818" s="2" t="s">
        <v>27</v>
      </c>
      <c r="F2818" s="2" t="s">
        <v>209</v>
      </c>
      <c r="G2818" s="5">
        <v>44841</v>
      </c>
      <c r="H2818" s="2">
        <v>1.31</v>
      </c>
      <c r="I2818" s="2">
        <f t="shared" ref="I2818:I2881" ca="1" si="176">DATEDIF(G2818,IF(ISBLANK(K2818), TODAY(), K2818), "y")</f>
        <v>1</v>
      </c>
      <c r="J2818" s="2" t="str">
        <f t="shared" ref="J2818:J2881" ca="1" si="177">IF(I2818=0, "New", IF(I2818&lt;1, "0-1", IF(I2818&lt;3, "1-3", IF(I2818&lt;5, "3-5", IF(I2818&lt;10, "5-10", "10+")))))</f>
        <v>1-3</v>
      </c>
      <c r="K2818" s="5"/>
      <c r="L2818" s="2" t="s">
        <v>48</v>
      </c>
      <c r="M2818" s="2" t="s">
        <v>39</v>
      </c>
      <c r="N2818" s="2">
        <v>2</v>
      </c>
      <c r="O2818" s="2" t="str" cm="1">
        <f t="array" ref="O2818">_xlfn.IFS(HRData[[#This Row],[Performance Rating]]=1,"Very Dissatisfied",HRData[[#This Row],[Performance Rating]]=2,"Dissatisfied",HRData[[#This Row],[Performance Rating]]=3,"Neutral",HRData[[#This Row],[Performance Rating]]=4,"Satisfied",HRData[[#This Row],[Performance Rating]]=5,"Very Satisfied")</f>
        <v>Dissatisfied</v>
      </c>
      <c r="P2818" s="7">
        <v>71665</v>
      </c>
      <c r="Q2818" s="7">
        <v>8389</v>
      </c>
      <c r="R2818" s="2">
        <v>16</v>
      </c>
      <c r="S2818" s="2">
        <v>2</v>
      </c>
      <c r="T2818" s="2">
        <v>10</v>
      </c>
      <c r="U2818" s="2">
        <v>3</v>
      </c>
      <c r="V2818" s="2" t="str" cm="1">
        <f t="array" ref="V2818">_xlfn.IFS(HRData[[#This Row],[Job Satisfaction Level]]=1,"Very Dissatisfied",HRData[[#This Row],[Job Satisfaction Level]]=2,"Dissatisfied",HRData[[#This Row],[Job Satisfaction Level]]=3,"Neutral",HRData[[#This Row],[Job Satisfaction Level]]=4,"Satisfied",HRData[[#This Row],[Job Satisfaction Level]]=5,"Very Satisfied")</f>
        <v>Neutral</v>
      </c>
      <c r="W2818" s="2" t="s">
        <v>45</v>
      </c>
      <c r="X2818" s="2" t="str">
        <f t="shared" ref="X2818:X2881" si="178">IF(C2818="", "", CONCATENATE(TEXT(FLOOR(C2818, 10), "0"), "-", TEXT(FLOOR(C2818, 10) + 9, "0")))</f>
        <v>10-19</v>
      </c>
      <c r="Y2818" s="2" t="str">
        <f t="shared" ref="Y2818:Y2881" si="179">IF(AND(C2818&gt;=0, C2818&lt;10), "0-9",
   IF(AND(C2818&gt;=10, C2818&lt;20), "10-19",
      IF(AND(C2818&gt;=20, C2818&lt;30), "20-29",
         IF(AND(C2818&gt;=30, C2818&lt;40), "30-39",
            IF(AND(C2818&gt;=40, C2818&lt;50), "40-49",
               IF(AND(C2818&gt;=50, C2818&lt;60), "50-59",
                  IF(AND(C2818&gt;=60, C2818&lt;70), "60-69",
                     IF(AND(C2818&gt;=70, C2818&lt;80), "70-79",
                        IF(AND(C2818&gt;=80, C2818&lt;90), "80-89",
                           IF(C2818&gt;=90, "90+", "Out of range"))))))))))</f>
        <v>10-19</v>
      </c>
    </row>
    <row r="2819" spans="1:25" x14ac:dyDescent="0.25">
      <c r="A2819" s="2">
        <v>4666</v>
      </c>
      <c r="B2819" s="2" t="s">
        <v>3426</v>
      </c>
      <c r="C2819" s="2">
        <v>51</v>
      </c>
      <c r="D2819" s="2" t="s">
        <v>33</v>
      </c>
      <c r="E2819" s="2" t="s">
        <v>42</v>
      </c>
      <c r="F2819" s="2" t="s">
        <v>232</v>
      </c>
      <c r="G2819" s="5">
        <v>43154</v>
      </c>
      <c r="H2819" s="2">
        <v>5.93</v>
      </c>
      <c r="I2819" s="2">
        <f t="shared" ca="1" si="176"/>
        <v>6</v>
      </c>
      <c r="J2819" s="2" t="str">
        <f t="shared" ca="1" si="177"/>
        <v>5-10</v>
      </c>
      <c r="K2819" s="5"/>
      <c r="L2819" s="2" t="s">
        <v>44</v>
      </c>
      <c r="M2819" s="2" t="s">
        <v>39</v>
      </c>
      <c r="N2819" s="2">
        <v>5</v>
      </c>
      <c r="O2819" s="2" t="str" cm="1">
        <f t="array" ref="O2819">_xlfn.IFS(HRData[[#This Row],[Performance Rating]]=1,"Very Dissatisfied",HRData[[#This Row],[Performance Rating]]=2,"Dissatisfied",HRData[[#This Row],[Performance Rating]]=3,"Neutral",HRData[[#This Row],[Performance Rating]]=4,"Satisfied",HRData[[#This Row],[Performance Rating]]=5,"Very Satisfied")</f>
        <v>Very Satisfied</v>
      </c>
      <c r="P2819" s="7">
        <v>93871</v>
      </c>
      <c r="Q2819" s="7">
        <v>1617</v>
      </c>
      <c r="R2819" s="2">
        <v>3</v>
      </c>
      <c r="S2819" s="2">
        <v>2</v>
      </c>
      <c r="T2819" s="2">
        <v>7</v>
      </c>
      <c r="U2819" s="2">
        <v>1</v>
      </c>
      <c r="V2819" s="2" t="str" cm="1">
        <f t="array" ref="V28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19" s="2" t="s">
        <v>31</v>
      </c>
      <c r="X2819" s="2" t="str">
        <f t="shared" si="178"/>
        <v>50-59</v>
      </c>
      <c r="Y2819" s="2" t="str">
        <f t="shared" si="179"/>
        <v>50-59</v>
      </c>
    </row>
    <row r="2820" spans="1:25" x14ac:dyDescent="0.25">
      <c r="A2820" s="2">
        <v>2633</v>
      </c>
      <c r="B2820" s="2" t="s">
        <v>3427</v>
      </c>
      <c r="C2820" s="2">
        <v>26</v>
      </c>
      <c r="D2820" s="2" t="s">
        <v>33</v>
      </c>
      <c r="E2820" s="2" t="s">
        <v>34</v>
      </c>
      <c r="F2820" s="2" t="s">
        <v>601</v>
      </c>
      <c r="G2820" s="5">
        <v>41726</v>
      </c>
      <c r="H2820" s="2">
        <v>9.84</v>
      </c>
      <c r="I2820" s="2">
        <f t="shared" ca="1" si="176"/>
        <v>10</v>
      </c>
      <c r="J2820" s="2" t="str">
        <f t="shared" ca="1" si="177"/>
        <v>10+</v>
      </c>
      <c r="K2820" s="5"/>
      <c r="L2820" s="2" t="s">
        <v>56</v>
      </c>
      <c r="M2820" s="2" t="s">
        <v>39</v>
      </c>
      <c r="N2820" s="2">
        <v>1</v>
      </c>
      <c r="O2820" s="2" t="str" cm="1">
        <f t="array" ref="O2820">_xlfn.IFS(HRData[[#This Row],[Performance Rating]]=1,"Very Dissatisfied",HRData[[#This Row],[Performance Rating]]=2,"Dissatisfied",HRData[[#This Row],[Performance Rating]]=3,"Neutral",HRData[[#This Row],[Performance Rating]]=4,"Satisfied",HRData[[#This Row],[Performance Rating]]=5,"Very Satisfied")</f>
        <v>Very Dissatisfied</v>
      </c>
      <c r="P2820" s="7">
        <v>33796</v>
      </c>
      <c r="Q2820" s="7">
        <v>4840</v>
      </c>
      <c r="R2820" s="2">
        <v>11</v>
      </c>
      <c r="S2820" s="2">
        <v>4</v>
      </c>
      <c r="T2820" s="2">
        <v>4</v>
      </c>
      <c r="U2820" s="2">
        <v>1</v>
      </c>
      <c r="V2820" s="2" t="str" cm="1">
        <f t="array" ref="V28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20" s="2" t="s">
        <v>40</v>
      </c>
      <c r="X2820" s="2" t="str">
        <f t="shared" si="178"/>
        <v>20-29</v>
      </c>
      <c r="Y2820" s="2" t="str">
        <f t="shared" si="179"/>
        <v>20-29</v>
      </c>
    </row>
    <row r="2821" spans="1:25" x14ac:dyDescent="0.25">
      <c r="A2821" s="2">
        <v>8060</v>
      </c>
      <c r="B2821" s="2" t="s">
        <v>3428</v>
      </c>
      <c r="C2821" s="2">
        <v>40</v>
      </c>
      <c r="D2821" s="2" t="s">
        <v>33</v>
      </c>
      <c r="E2821" s="2" t="s">
        <v>50</v>
      </c>
      <c r="F2821" s="2" t="s">
        <v>334</v>
      </c>
      <c r="G2821" s="5">
        <v>44805</v>
      </c>
      <c r="H2821" s="2">
        <v>1.41</v>
      </c>
      <c r="I2821" s="2">
        <f t="shared" ca="1" si="176"/>
        <v>0</v>
      </c>
      <c r="J2821" s="2" t="str">
        <f t="shared" ca="1" si="177"/>
        <v>New</v>
      </c>
      <c r="K2821" s="5">
        <v>44889</v>
      </c>
      <c r="L2821" s="2" t="s">
        <v>56</v>
      </c>
      <c r="M2821" s="2" t="s">
        <v>30</v>
      </c>
      <c r="N2821" s="2">
        <v>3</v>
      </c>
      <c r="O2821" s="2" t="str" cm="1">
        <f t="array" ref="O2821">_xlfn.IFS(HRData[[#This Row],[Performance Rating]]=1,"Very Dissatisfied",HRData[[#This Row],[Performance Rating]]=2,"Dissatisfied",HRData[[#This Row],[Performance Rating]]=3,"Neutral",HRData[[#This Row],[Performance Rating]]=4,"Satisfied",HRData[[#This Row],[Performance Rating]]=5,"Very Satisfied")</f>
        <v>Neutral</v>
      </c>
      <c r="P2821" s="7">
        <v>57027</v>
      </c>
      <c r="Q2821" s="7">
        <v>2104</v>
      </c>
      <c r="R2821" s="2">
        <v>19</v>
      </c>
      <c r="S2821" s="2">
        <v>0</v>
      </c>
      <c r="T2821" s="2">
        <v>4</v>
      </c>
      <c r="U2821" s="2">
        <v>3</v>
      </c>
      <c r="V2821" s="2" t="str" cm="1">
        <f t="array" ref="V2821">_xlfn.IFS(HRData[[#This Row],[Job Satisfaction Level]]=1,"Very Dissatisfied",HRData[[#This Row],[Job Satisfaction Level]]=2,"Dissatisfied",HRData[[#This Row],[Job Satisfaction Level]]=3,"Neutral",HRData[[#This Row],[Job Satisfaction Level]]=4,"Satisfied",HRData[[#This Row],[Job Satisfaction Level]]=5,"Very Satisfied")</f>
        <v>Neutral</v>
      </c>
      <c r="W2821" s="2" t="s">
        <v>45</v>
      </c>
      <c r="X2821" s="2" t="str">
        <f t="shared" si="178"/>
        <v>40-49</v>
      </c>
      <c r="Y2821" s="2" t="str">
        <f t="shared" si="179"/>
        <v>40-49</v>
      </c>
    </row>
    <row r="2822" spans="1:25" x14ac:dyDescent="0.25">
      <c r="A2822" s="2">
        <v>7425</v>
      </c>
      <c r="B2822" s="2" t="s">
        <v>3429</v>
      </c>
      <c r="C2822" s="2">
        <v>56</v>
      </c>
      <c r="D2822" s="2" t="s">
        <v>33</v>
      </c>
      <c r="E2822" s="2" t="s">
        <v>50</v>
      </c>
      <c r="F2822" s="2" t="s">
        <v>1060</v>
      </c>
      <c r="G2822" s="5">
        <v>44214</v>
      </c>
      <c r="H2822" s="2">
        <v>3.03</v>
      </c>
      <c r="I2822" s="2">
        <f t="shared" ca="1" si="176"/>
        <v>1</v>
      </c>
      <c r="J2822" s="2" t="str">
        <f t="shared" ca="1" si="177"/>
        <v>1-3</v>
      </c>
      <c r="K2822" s="5">
        <v>44800</v>
      </c>
      <c r="L2822" s="2" t="s">
        <v>29</v>
      </c>
      <c r="M2822" s="2" t="s">
        <v>30</v>
      </c>
      <c r="N2822" s="2">
        <v>4</v>
      </c>
      <c r="O2822" s="2" t="str" cm="1">
        <f t="array" ref="O2822">_xlfn.IFS(HRData[[#This Row],[Performance Rating]]=1,"Very Dissatisfied",HRData[[#This Row],[Performance Rating]]=2,"Dissatisfied",HRData[[#This Row],[Performance Rating]]=3,"Neutral",HRData[[#This Row],[Performance Rating]]=4,"Satisfied",HRData[[#This Row],[Performance Rating]]=5,"Very Satisfied")</f>
        <v>Satisfied</v>
      </c>
      <c r="P2822" s="7">
        <v>102734</v>
      </c>
      <c r="Q2822" s="7">
        <v>2101</v>
      </c>
      <c r="R2822" s="2">
        <v>1</v>
      </c>
      <c r="S2822" s="2">
        <v>1</v>
      </c>
      <c r="T2822" s="2">
        <v>5</v>
      </c>
      <c r="U2822" s="2">
        <v>1</v>
      </c>
      <c r="V2822" s="2" t="str" cm="1">
        <f t="array" ref="V28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22" s="2" t="s">
        <v>45</v>
      </c>
      <c r="X2822" s="2" t="str">
        <f t="shared" si="178"/>
        <v>50-59</v>
      </c>
      <c r="Y2822" s="2" t="str">
        <f t="shared" si="179"/>
        <v>50-59</v>
      </c>
    </row>
    <row r="2823" spans="1:25" x14ac:dyDescent="0.25">
      <c r="A2823" s="2">
        <v>8391</v>
      </c>
      <c r="B2823" s="2" t="s">
        <v>3430</v>
      </c>
      <c r="C2823" s="2">
        <v>30</v>
      </c>
      <c r="D2823" s="2" t="s">
        <v>33</v>
      </c>
      <c r="E2823" s="2" t="s">
        <v>50</v>
      </c>
      <c r="F2823" s="2" t="s">
        <v>1001</v>
      </c>
      <c r="G2823" s="5">
        <v>42917</v>
      </c>
      <c r="H2823" s="2">
        <v>6.58</v>
      </c>
      <c r="I2823" s="2">
        <f t="shared" ca="1" si="176"/>
        <v>0</v>
      </c>
      <c r="J2823" s="2" t="str">
        <f t="shared" ca="1" si="177"/>
        <v>New</v>
      </c>
      <c r="K2823" s="5">
        <v>43211</v>
      </c>
      <c r="L2823" s="2" t="s">
        <v>29</v>
      </c>
      <c r="M2823" s="2" t="s">
        <v>30</v>
      </c>
      <c r="N2823" s="2">
        <v>3</v>
      </c>
      <c r="O2823" s="2" t="str" cm="1">
        <f t="array" ref="O2823">_xlfn.IFS(HRData[[#This Row],[Performance Rating]]=1,"Very Dissatisfied",HRData[[#This Row],[Performance Rating]]=2,"Dissatisfied",HRData[[#This Row],[Performance Rating]]=3,"Neutral",HRData[[#This Row],[Performance Rating]]=4,"Satisfied",HRData[[#This Row],[Performance Rating]]=5,"Very Satisfied")</f>
        <v>Neutral</v>
      </c>
      <c r="P2823" s="7">
        <v>127604</v>
      </c>
      <c r="Q2823" s="7">
        <v>7060</v>
      </c>
      <c r="R2823" s="2">
        <v>11</v>
      </c>
      <c r="S2823" s="2">
        <v>8</v>
      </c>
      <c r="T2823" s="2">
        <v>3</v>
      </c>
      <c r="U2823" s="2">
        <v>3</v>
      </c>
      <c r="V2823" s="2" t="str" cm="1">
        <f t="array" ref="V2823">_xlfn.IFS(HRData[[#This Row],[Job Satisfaction Level]]=1,"Very Dissatisfied",HRData[[#This Row],[Job Satisfaction Level]]=2,"Dissatisfied",HRData[[#This Row],[Job Satisfaction Level]]=3,"Neutral",HRData[[#This Row],[Job Satisfaction Level]]=4,"Satisfied",HRData[[#This Row],[Job Satisfaction Level]]=5,"Very Satisfied")</f>
        <v>Neutral</v>
      </c>
      <c r="W2823" s="2" t="s">
        <v>31</v>
      </c>
      <c r="X2823" s="2" t="str">
        <f t="shared" si="178"/>
        <v>30-39</v>
      </c>
      <c r="Y2823" s="2" t="str">
        <f t="shared" si="179"/>
        <v>30-39</v>
      </c>
    </row>
    <row r="2824" spans="1:25" x14ac:dyDescent="0.25">
      <c r="A2824" s="2">
        <v>9572</v>
      </c>
      <c r="B2824" s="2" t="s">
        <v>3431</v>
      </c>
      <c r="C2824" s="2">
        <v>21</v>
      </c>
      <c r="D2824" s="2" t="s">
        <v>33</v>
      </c>
      <c r="E2824" s="2" t="s">
        <v>42</v>
      </c>
      <c r="F2824" s="2" t="s">
        <v>1955</v>
      </c>
      <c r="G2824" s="5">
        <v>41811</v>
      </c>
      <c r="H2824" s="2">
        <v>9.61</v>
      </c>
      <c r="I2824" s="2">
        <f t="shared" ca="1" si="176"/>
        <v>9</v>
      </c>
      <c r="J2824" s="2" t="str">
        <f t="shared" ca="1" si="177"/>
        <v>5-10</v>
      </c>
      <c r="K2824" s="5"/>
      <c r="L2824" s="2" t="s">
        <v>48</v>
      </c>
      <c r="M2824" s="2" t="s">
        <v>39</v>
      </c>
      <c r="N2824" s="2">
        <v>5</v>
      </c>
      <c r="O2824" s="2" t="str" cm="1">
        <f t="array" ref="O2824">_xlfn.IFS(HRData[[#This Row],[Performance Rating]]=1,"Very Dissatisfied",HRData[[#This Row],[Performance Rating]]=2,"Dissatisfied",HRData[[#This Row],[Performance Rating]]=3,"Neutral",HRData[[#This Row],[Performance Rating]]=4,"Satisfied",HRData[[#This Row],[Performance Rating]]=5,"Very Satisfied")</f>
        <v>Very Satisfied</v>
      </c>
      <c r="P2824" s="7">
        <v>138591</v>
      </c>
      <c r="Q2824" s="7">
        <v>9093</v>
      </c>
      <c r="R2824" s="2">
        <v>17</v>
      </c>
      <c r="S2824" s="2">
        <v>7</v>
      </c>
      <c r="T2824" s="2">
        <v>3</v>
      </c>
      <c r="U2824" s="2">
        <v>1</v>
      </c>
      <c r="V2824" s="2" t="str" cm="1">
        <f t="array" ref="V28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24" s="2" t="s">
        <v>45</v>
      </c>
      <c r="X2824" s="2" t="str">
        <f t="shared" si="178"/>
        <v>20-29</v>
      </c>
      <c r="Y2824" s="2" t="str">
        <f t="shared" si="179"/>
        <v>20-29</v>
      </c>
    </row>
    <row r="2825" spans="1:25" x14ac:dyDescent="0.25">
      <c r="A2825" s="2">
        <v>6020</v>
      </c>
      <c r="B2825" s="2" t="s">
        <v>3432</v>
      </c>
      <c r="C2825" s="2">
        <v>23</v>
      </c>
      <c r="D2825" s="2" t="s">
        <v>33</v>
      </c>
      <c r="E2825" s="2" t="s">
        <v>27</v>
      </c>
      <c r="F2825" s="2" t="s">
        <v>1798</v>
      </c>
      <c r="G2825" s="5">
        <v>44938</v>
      </c>
      <c r="H2825" s="2">
        <v>1.04</v>
      </c>
      <c r="I2825" s="2">
        <f t="shared" ca="1" si="176"/>
        <v>1</v>
      </c>
      <c r="J2825" s="2" t="str">
        <f t="shared" ca="1" si="177"/>
        <v>1-3</v>
      </c>
      <c r="K2825" s="5">
        <v>45316</v>
      </c>
      <c r="L2825" s="2" t="s">
        <v>29</v>
      </c>
      <c r="M2825" s="2" t="s">
        <v>30</v>
      </c>
      <c r="N2825" s="2">
        <v>2</v>
      </c>
      <c r="O2825" s="2" t="str" cm="1">
        <f t="array" ref="O2825">_xlfn.IFS(HRData[[#This Row],[Performance Rating]]=1,"Very Dissatisfied",HRData[[#This Row],[Performance Rating]]=2,"Dissatisfied",HRData[[#This Row],[Performance Rating]]=3,"Neutral",HRData[[#This Row],[Performance Rating]]=4,"Satisfied",HRData[[#This Row],[Performance Rating]]=5,"Very Satisfied")</f>
        <v>Dissatisfied</v>
      </c>
      <c r="P2825" s="7">
        <v>124205</v>
      </c>
      <c r="Q2825" s="7">
        <v>830</v>
      </c>
      <c r="R2825" s="2">
        <v>5</v>
      </c>
      <c r="S2825" s="2">
        <v>4</v>
      </c>
      <c r="T2825" s="2">
        <v>1</v>
      </c>
      <c r="U2825" s="2">
        <v>2</v>
      </c>
      <c r="V2825" s="2" t="str" cm="1">
        <f t="array" ref="V2825">_xlfn.IFS(HRData[[#This Row],[Job Satisfaction Level]]=1,"Very Dissatisfied",HRData[[#This Row],[Job Satisfaction Level]]=2,"Dissatisfied",HRData[[#This Row],[Job Satisfaction Level]]=3,"Neutral",HRData[[#This Row],[Job Satisfaction Level]]=4,"Satisfied",HRData[[#This Row],[Job Satisfaction Level]]=5,"Very Satisfied")</f>
        <v>Dissatisfied</v>
      </c>
      <c r="W2825" s="2" t="s">
        <v>40</v>
      </c>
      <c r="X2825" s="2" t="str">
        <f t="shared" si="178"/>
        <v>20-29</v>
      </c>
      <c r="Y2825" s="2" t="str">
        <f t="shared" si="179"/>
        <v>20-29</v>
      </c>
    </row>
    <row r="2826" spans="1:25" x14ac:dyDescent="0.25">
      <c r="A2826" s="2">
        <v>8049</v>
      </c>
      <c r="B2826" s="2" t="s">
        <v>3433</v>
      </c>
      <c r="C2826" s="2">
        <v>21</v>
      </c>
      <c r="D2826" s="2" t="s">
        <v>33</v>
      </c>
      <c r="E2826" s="2" t="s">
        <v>27</v>
      </c>
      <c r="F2826" s="2" t="s">
        <v>590</v>
      </c>
      <c r="G2826" s="5">
        <v>43435</v>
      </c>
      <c r="H2826" s="2">
        <v>5.16</v>
      </c>
      <c r="I2826" s="2">
        <f t="shared" ca="1" si="176"/>
        <v>2</v>
      </c>
      <c r="J2826" s="2" t="str">
        <f t="shared" ca="1" si="177"/>
        <v>1-3</v>
      </c>
      <c r="K2826" s="5">
        <v>44471</v>
      </c>
      <c r="L2826" s="2" t="s">
        <v>48</v>
      </c>
      <c r="M2826" s="2" t="s">
        <v>30</v>
      </c>
      <c r="N2826" s="2">
        <v>5</v>
      </c>
      <c r="O2826" s="2" t="str" cm="1">
        <f t="array" ref="O2826">_xlfn.IFS(HRData[[#This Row],[Performance Rating]]=1,"Very Dissatisfied",HRData[[#This Row],[Performance Rating]]=2,"Dissatisfied",HRData[[#This Row],[Performance Rating]]=3,"Neutral",HRData[[#This Row],[Performance Rating]]=4,"Satisfied",HRData[[#This Row],[Performance Rating]]=5,"Very Satisfied")</f>
        <v>Very Satisfied</v>
      </c>
      <c r="P2826" s="7">
        <v>92398</v>
      </c>
      <c r="Q2826" s="7">
        <v>1731</v>
      </c>
      <c r="R2826" s="2">
        <v>13</v>
      </c>
      <c r="S2826" s="2">
        <v>8</v>
      </c>
      <c r="T2826" s="2">
        <v>0</v>
      </c>
      <c r="U2826" s="2">
        <v>1</v>
      </c>
      <c r="V2826" s="2" t="str" cm="1">
        <f t="array" ref="V28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26" s="2" t="s">
        <v>31</v>
      </c>
      <c r="X2826" s="2" t="str">
        <f t="shared" si="178"/>
        <v>20-29</v>
      </c>
      <c r="Y2826" s="2" t="str">
        <f t="shared" si="179"/>
        <v>20-29</v>
      </c>
    </row>
    <row r="2827" spans="1:25" x14ac:dyDescent="0.25">
      <c r="A2827" s="2">
        <v>4597</v>
      </c>
      <c r="B2827" s="2" t="s">
        <v>3434</v>
      </c>
      <c r="C2827" s="2">
        <v>27</v>
      </c>
      <c r="D2827" s="2" t="s">
        <v>33</v>
      </c>
      <c r="E2827" s="2" t="s">
        <v>37</v>
      </c>
      <c r="F2827" s="2" t="s">
        <v>2206</v>
      </c>
      <c r="G2827" s="5">
        <v>43023</v>
      </c>
      <c r="H2827" s="2">
        <v>6.29</v>
      </c>
      <c r="I2827" s="2">
        <f t="shared" ca="1" si="176"/>
        <v>1</v>
      </c>
      <c r="J2827" s="2" t="str">
        <f t="shared" ca="1" si="177"/>
        <v>1-3</v>
      </c>
      <c r="K2827" s="5">
        <v>43536</v>
      </c>
      <c r="L2827" s="2" t="s">
        <v>44</v>
      </c>
      <c r="M2827" s="2" t="s">
        <v>30</v>
      </c>
      <c r="N2827" s="2">
        <v>1</v>
      </c>
      <c r="O2827" s="2" t="str" cm="1">
        <f t="array" ref="O2827">_xlfn.IFS(HRData[[#This Row],[Performance Rating]]=1,"Very Dissatisfied",HRData[[#This Row],[Performance Rating]]=2,"Dissatisfied",HRData[[#This Row],[Performance Rating]]=3,"Neutral",HRData[[#This Row],[Performance Rating]]=4,"Satisfied",HRData[[#This Row],[Performance Rating]]=5,"Very Satisfied")</f>
        <v>Very Dissatisfied</v>
      </c>
      <c r="P2827" s="7">
        <v>65152</v>
      </c>
      <c r="Q2827" s="7">
        <v>4513</v>
      </c>
      <c r="R2827" s="2">
        <v>18</v>
      </c>
      <c r="S2827" s="2">
        <v>0</v>
      </c>
      <c r="T2827" s="2">
        <v>0</v>
      </c>
      <c r="U2827" s="2">
        <v>5</v>
      </c>
      <c r="V2827" s="2" t="str" cm="1">
        <f t="array" ref="V2827">_xlfn.IFS(HRData[[#This Row],[Job Satisfaction Level]]=1,"Very Dissatisfied",HRData[[#This Row],[Job Satisfaction Level]]=2,"Dissatisfied",HRData[[#This Row],[Job Satisfaction Level]]=3,"Neutral",HRData[[#This Row],[Job Satisfaction Level]]=4,"Satisfied",HRData[[#This Row],[Job Satisfaction Level]]=5,"Very Satisfied")</f>
        <v>Very Satisfied</v>
      </c>
      <c r="W2827" s="2" t="s">
        <v>45</v>
      </c>
      <c r="X2827" s="2" t="str">
        <f t="shared" si="178"/>
        <v>20-29</v>
      </c>
      <c r="Y2827" s="2" t="str">
        <f t="shared" si="179"/>
        <v>20-29</v>
      </c>
    </row>
    <row r="2828" spans="1:25" x14ac:dyDescent="0.25">
      <c r="A2828" s="2">
        <v>9125</v>
      </c>
      <c r="B2828" s="2" t="s">
        <v>3435</v>
      </c>
      <c r="C2828" s="2">
        <v>60</v>
      </c>
      <c r="D2828" s="2" t="s">
        <v>33</v>
      </c>
      <c r="E2828" s="2" t="s">
        <v>34</v>
      </c>
      <c r="F2828" s="2" t="s">
        <v>267</v>
      </c>
      <c r="G2828" s="5">
        <v>42053</v>
      </c>
      <c r="H2828" s="2">
        <v>8.9499999999999993</v>
      </c>
      <c r="I2828" s="2">
        <f t="shared" ca="1" si="176"/>
        <v>3</v>
      </c>
      <c r="J2828" s="2" t="str">
        <f t="shared" ca="1" si="177"/>
        <v>3-5</v>
      </c>
      <c r="K2828" s="5">
        <v>43433</v>
      </c>
      <c r="L2828" s="2" t="s">
        <v>44</v>
      </c>
      <c r="M2828" s="2" t="s">
        <v>30</v>
      </c>
      <c r="N2828" s="2">
        <v>5</v>
      </c>
      <c r="O2828" s="2" t="str" cm="1">
        <f t="array" ref="O2828">_xlfn.IFS(HRData[[#This Row],[Performance Rating]]=1,"Very Dissatisfied",HRData[[#This Row],[Performance Rating]]=2,"Dissatisfied",HRData[[#This Row],[Performance Rating]]=3,"Neutral",HRData[[#This Row],[Performance Rating]]=4,"Satisfied",HRData[[#This Row],[Performance Rating]]=5,"Very Satisfied")</f>
        <v>Very Satisfied</v>
      </c>
      <c r="P2828" s="7">
        <v>47025</v>
      </c>
      <c r="Q2828" s="7">
        <v>9029</v>
      </c>
      <c r="R2828" s="2">
        <v>9</v>
      </c>
      <c r="S2828" s="2">
        <v>1</v>
      </c>
      <c r="T2828" s="2">
        <v>9</v>
      </c>
      <c r="U2828" s="2">
        <v>3</v>
      </c>
      <c r="V2828" s="2" t="str" cm="1">
        <f t="array" ref="V2828">_xlfn.IFS(HRData[[#This Row],[Job Satisfaction Level]]=1,"Very Dissatisfied",HRData[[#This Row],[Job Satisfaction Level]]=2,"Dissatisfied",HRData[[#This Row],[Job Satisfaction Level]]=3,"Neutral",HRData[[#This Row],[Job Satisfaction Level]]=4,"Satisfied",HRData[[#This Row],[Job Satisfaction Level]]=5,"Very Satisfied")</f>
        <v>Neutral</v>
      </c>
      <c r="W2828" s="2" t="s">
        <v>40</v>
      </c>
      <c r="X2828" s="2" t="str">
        <f t="shared" si="178"/>
        <v>60-69</v>
      </c>
      <c r="Y2828" s="2" t="str">
        <f t="shared" si="179"/>
        <v>60-69</v>
      </c>
    </row>
    <row r="2829" spans="1:25" x14ac:dyDescent="0.25">
      <c r="A2829" s="2">
        <v>1295</v>
      </c>
      <c r="B2829" s="2" t="s">
        <v>3436</v>
      </c>
      <c r="C2829" s="2">
        <v>65</v>
      </c>
      <c r="D2829" s="2" t="s">
        <v>33</v>
      </c>
      <c r="E2829" s="2" t="s">
        <v>42</v>
      </c>
      <c r="F2829" s="2" t="s">
        <v>496</v>
      </c>
      <c r="G2829" s="5">
        <v>43944</v>
      </c>
      <c r="H2829" s="2">
        <v>3.77</v>
      </c>
      <c r="I2829" s="2">
        <f t="shared" ca="1" si="176"/>
        <v>4</v>
      </c>
      <c r="J2829" s="2" t="str">
        <f t="shared" ca="1" si="177"/>
        <v>3-5</v>
      </c>
      <c r="K2829" s="5"/>
      <c r="L2829" s="2" t="s">
        <v>44</v>
      </c>
      <c r="M2829" s="2" t="s">
        <v>39</v>
      </c>
      <c r="N2829" s="2">
        <v>1</v>
      </c>
      <c r="O2829" s="2" t="str" cm="1">
        <f t="array" ref="O2829">_xlfn.IFS(HRData[[#This Row],[Performance Rating]]=1,"Very Dissatisfied",HRData[[#This Row],[Performance Rating]]=2,"Dissatisfied",HRData[[#This Row],[Performance Rating]]=3,"Neutral",HRData[[#This Row],[Performance Rating]]=4,"Satisfied",HRData[[#This Row],[Performance Rating]]=5,"Very Satisfied")</f>
        <v>Very Dissatisfied</v>
      </c>
      <c r="P2829" s="7">
        <v>54717</v>
      </c>
      <c r="Q2829" s="7">
        <v>7146</v>
      </c>
      <c r="R2829" s="2">
        <v>4</v>
      </c>
      <c r="S2829" s="2">
        <v>0</v>
      </c>
      <c r="T2829" s="2">
        <v>5</v>
      </c>
      <c r="U2829" s="2">
        <v>2</v>
      </c>
      <c r="V2829" s="2" t="str" cm="1">
        <f t="array" ref="V2829">_xlfn.IFS(HRData[[#This Row],[Job Satisfaction Level]]=1,"Very Dissatisfied",HRData[[#This Row],[Job Satisfaction Level]]=2,"Dissatisfied",HRData[[#This Row],[Job Satisfaction Level]]=3,"Neutral",HRData[[#This Row],[Job Satisfaction Level]]=4,"Satisfied",HRData[[#This Row],[Job Satisfaction Level]]=5,"Very Satisfied")</f>
        <v>Dissatisfied</v>
      </c>
      <c r="W2829" s="2" t="s">
        <v>40</v>
      </c>
      <c r="X2829" s="2" t="str">
        <f t="shared" si="178"/>
        <v>60-69</v>
      </c>
      <c r="Y2829" s="2" t="str">
        <f t="shared" si="179"/>
        <v>60-69</v>
      </c>
    </row>
    <row r="2830" spans="1:25" x14ac:dyDescent="0.25">
      <c r="A2830" s="2">
        <v>2686</v>
      </c>
      <c r="B2830" s="2" t="s">
        <v>3437</v>
      </c>
      <c r="C2830" s="2">
        <v>33</v>
      </c>
      <c r="D2830" s="2" t="s">
        <v>33</v>
      </c>
      <c r="E2830" s="2" t="s">
        <v>42</v>
      </c>
      <c r="F2830" s="2" t="s">
        <v>625</v>
      </c>
      <c r="G2830" s="5">
        <v>43964</v>
      </c>
      <c r="H2830" s="2">
        <v>3.71</v>
      </c>
      <c r="I2830" s="2">
        <f t="shared" ca="1" si="176"/>
        <v>2</v>
      </c>
      <c r="J2830" s="2" t="str">
        <f t="shared" ca="1" si="177"/>
        <v>1-3</v>
      </c>
      <c r="K2830" s="5">
        <v>44877</v>
      </c>
      <c r="L2830" s="2" t="s">
        <v>56</v>
      </c>
      <c r="M2830" s="2" t="s">
        <v>30</v>
      </c>
      <c r="N2830" s="2">
        <v>1</v>
      </c>
      <c r="O2830" s="2" t="str" cm="1">
        <f t="array" ref="O2830">_xlfn.IFS(HRData[[#This Row],[Performance Rating]]=1,"Very Dissatisfied",HRData[[#This Row],[Performance Rating]]=2,"Dissatisfied",HRData[[#This Row],[Performance Rating]]=3,"Neutral",HRData[[#This Row],[Performance Rating]]=4,"Satisfied",HRData[[#This Row],[Performance Rating]]=5,"Very Satisfied")</f>
        <v>Very Dissatisfied</v>
      </c>
      <c r="P2830" s="7">
        <v>40548</v>
      </c>
      <c r="Q2830" s="7">
        <v>5394</v>
      </c>
      <c r="R2830" s="2">
        <v>8</v>
      </c>
      <c r="S2830" s="2">
        <v>0</v>
      </c>
      <c r="T2830" s="2">
        <v>6</v>
      </c>
      <c r="U2830" s="2">
        <v>4</v>
      </c>
      <c r="V2830" s="2" t="str" cm="1">
        <f t="array" ref="V2830">_xlfn.IFS(HRData[[#This Row],[Job Satisfaction Level]]=1,"Very Dissatisfied",HRData[[#This Row],[Job Satisfaction Level]]=2,"Dissatisfied",HRData[[#This Row],[Job Satisfaction Level]]=3,"Neutral",HRData[[#This Row],[Job Satisfaction Level]]=4,"Satisfied",HRData[[#This Row],[Job Satisfaction Level]]=5,"Very Satisfied")</f>
        <v>Satisfied</v>
      </c>
      <c r="W2830" s="2" t="s">
        <v>45</v>
      </c>
      <c r="X2830" s="2" t="str">
        <f t="shared" si="178"/>
        <v>30-39</v>
      </c>
      <c r="Y2830" s="2" t="str">
        <f t="shared" si="179"/>
        <v>30-39</v>
      </c>
    </row>
    <row r="2831" spans="1:25" x14ac:dyDescent="0.25">
      <c r="A2831" s="2">
        <v>2109</v>
      </c>
      <c r="B2831" s="2" t="s">
        <v>3438</v>
      </c>
      <c r="C2831" s="2">
        <v>23</v>
      </c>
      <c r="D2831" s="2" t="s">
        <v>33</v>
      </c>
      <c r="E2831" s="2" t="s">
        <v>37</v>
      </c>
      <c r="F2831" s="2" t="s">
        <v>820</v>
      </c>
      <c r="G2831" s="5">
        <v>43032</v>
      </c>
      <c r="H2831" s="2">
        <v>6.27</v>
      </c>
      <c r="I2831" s="2">
        <f t="shared" ca="1" si="176"/>
        <v>1</v>
      </c>
      <c r="J2831" s="2" t="str">
        <f t="shared" ca="1" si="177"/>
        <v>1-3</v>
      </c>
      <c r="K2831" s="5">
        <v>43645</v>
      </c>
      <c r="L2831" s="2" t="s">
        <v>48</v>
      </c>
      <c r="M2831" s="2" t="s">
        <v>30</v>
      </c>
      <c r="N2831" s="2">
        <v>4</v>
      </c>
      <c r="O2831" s="2" t="str" cm="1">
        <f t="array" ref="O2831">_xlfn.IFS(HRData[[#This Row],[Performance Rating]]=1,"Very Dissatisfied",HRData[[#This Row],[Performance Rating]]=2,"Dissatisfied",HRData[[#This Row],[Performance Rating]]=3,"Neutral",HRData[[#This Row],[Performance Rating]]=4,"Satisfied",HRData[[#This Row],[Performance Rating]]=5,"Very Satisfied")</f>
        <v>Satisfied</v>
      </c>
      <c r="P2831" s="7">
        <v>68114</v>
      </c>
      <c r="Q2831" s="7">
        <v>8638</v>
      </c>
      <c r="R2831" s="2">
        <v>14</v>
      </c>
      <c r="S2831" s="2">
        <v>1</v>
      </c>
      <c r="T2831" s="2">
        <v>0</v>
      </c>
      <c r="U2831" s="2">
        <v>3</v>
      </c>
      <c r="V2831" s="2" t="str" cm="1">
        <f t="array" ref="V2831">_xlfn.IFS(HRData[[#This Row],[Job Satisfaction Level]]=1,"Very Dissatisfied",HRData[[#This Row],[Job Satisfaction Level]]=2,"Dissatisfied",HRData[[#This Row],[Job Satisfaction Level]]=3,"Neutral",HRData[[#This Row],[Job Satisfaction Level]]=4,"Satisfied",HRData[[#This Row],[Job Satisfaction Level]]=5,"Very Satisfied")</f>
        <v>Neutral</v>
      </c>
      <c r="W2831" s="2" t="s">
        <v>40</v>
      </c>
      <c r="X2831" s="2" t="str">
        <f t="shared" si="178"/>
        <v>20-29</v>
      </c>
      <c r="Y2831" s="2" t="str">
        <f t="shared" si="179"/>
        <v>20-29</v>
      </c>
    </row>
    <row r="2832" spans="1:25" x14ac:dyDescent="0.25">
      <c r="A2832" s="2">
        <v>9659</v>
      </c>
      <c r="B2832" s="2" t="s">
        <v>3439</v>
      </c>
      <c r="C2832" s="2">
        <v>59</v>
      </c>
      <c r="D2832" s="2" t="s">
        <v>33</v>
      </c>
      <c r="E2832" s="2" t="s">
        <v>42</v>
      </c>
      <c r="F2832" s="2" t="s">
        <v>153</v>
      </c>
      <c r="G2832" s="5">
        <v>44875</v>
      </c>
      <c r="H2832" s="2">
        <v>1.22</v>
      </c>
      <c r="I2832" s="2">
        <f t="shared" ca="1" si="176"/>
        <v>1</v>
      </c>
      <c r="J2832" s="2" t="str">
        <f t="shared" ca="1" si="177"/>
        <v>1-3</v>
      </c>
      <c r="K2832" s="5"/>
      <c r="L2832" s="2" t="s">
        <v>44</v>
      </c>
      <c r="M2832" s="2" t="s">
        <v>39</v>
      </c>
      <c r="N2832" s="2">
        <v>3</v>
      </c>
      <c r="O2832" s="2" t="str" cm="1">
        <f t="array" ref="O2832">_xlfn.IFS(HRData[[#This Row],[Performance Rating]]=1,"Very Dissatisfied",HRData[[#This Row],[Performance Rating]]=2,"Dissatisfied",HRData[[#This Row],[Performance Rating]]=3,"Neutral",HRData[[#This Row],[Performance Rating]]=4,"Satisfied",HRData[[#This Row],[Performance Rating]]=5,"Very Satisfied")</f>
        <v>Neutral</v>
      </c>
      <c r="P2832" s="7">
        <v>90634</v>
      </c>
      <c r="Q2832" s="7">
        <v>2326</v>
      </c>
      <c r="R2832" s="2">
        <v>17</v>
      </c>
      <c r="S2832" s="2">
        <v>7</v>
      </c>
      <c r="T2832" s="2">
        <v>2</v>
      </c>
      <c r="U2832" s="2">
        <v>1</v>
      </c>
      <c r="V2832" s="2" t="str" cm="1">
        <f t="array" ref="V283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32" s="2" t="s">
        <v>31</v>
      </c>
      <c r="X2832" s="2" t="str">
        <f t="shared" si="178"/>
        <v>50-59</v>
      </c>
      <c r="Y2832" s="2" t="str">
        <f t="shared" si="179"/>
        <v>50-59</v>
      </c>
    </row>
    <row r="2833" spans="1:25" x14ac:dyDescent="0.25">
      <c r="A2833" s="2">
        <v>9151</v>
      </c>
      <c r="B2833" s="2" t="s">
        <v>3440</v>
      </c>
      <c r="C2833" s="2">
        <v>32</v>
      </c>
      <c r="D2833" s="2" t="s">
        <v>33</v>
      </c>
      <c r="E2833" s="2" t="s">
        <v>50</v>
      </c>
      <c r="F2833" s="2" t="s">
        <v>2204</v>
      </c>
      <c r="G2833" s="5">
        <v>41981</v>
      </c>
      <c r="H2833" s="2">
        <v>9.15</v>
      </c>
      <c r="I2833" s="2">
        <f t="shared" ca="1" si="176"/>
        <v>7</v>
      </c>
      <c r="J2833" s="2" t="str">
        <f t="shared" ca="1" si="177"/>
        <v>5-10</v>
      </c>
      <c r="K2833" s="5">
        <v>44806</v>
      </c>
      <c r="L2833" s="2" t="s">
        <v>44</v>
      </c>
      <c r="M2833" s="2" t="s">
        <v>30</v>
      </c>
      <c r="N2833" s="2">
        <v>3</v>
      </c>
      <c r="O2833" s="2" t="str" cm="1">
        <f t="array" ref="O2833">_xlfn.IFS(HRData[[#This Row],[Performance Rating]]=1,"Very Dissatisfied",HRData[[#This Row],[Performance Rating]]=2,"Dissatisfied",HRData[[#This Row],[Performance Rating]]=3,"Neutral",HRData[[#This Row],[Performance Rating]]=4,"Satisfied",HRData[[#This Row],[Performance Rating]]=5,"Very Satisfied")</f>
        <v>Neutral</v>
      </c>
      <c r="P2833" s="7">
        <v>77051</v>
      </c>
      <c r="Q2833" s="7">
        <v>2694</v>
      </c>
      <c r="R2833" s="2">
        <v>17</v>
      </c>
      <c r="S2833" s="2">
        <v>0</v>
      </c>
      <c r="T2833" s="2">
        <v>2</v>
      </c>
      <c r="U2833" s="2">
        <v>5</v>
      </c>
      <c r="V2833" s="2" t="str" cm="1">
        <f t="array" ref="V2833">_xlfn.IFS(HRData[[#This Row],[Job Satisfaction Level]]=1,"Very Dissatisfied",HRData[[#This Row],[Job Satisfaction Level]]=2,"Dissatisfied",HRData[[#This Row],[Job Satisfaction Level]]=3,"Neutral",HRData[[#This Row],[Job Satisfaction Level]]=4,"Satisfied",HRData[[#This Row],[Job Satisfaction Level]]=5,"Very Satisfied")</f>
        <v>Very Satisfied</v>
      </c>
      <c r="W2833" s="2" t="s">
        <v>31</v>
      </c>
      <c r="X2833" s="2" t="str">
        <f t="shared" si="178"/>
        <v>30-39</v>
      </c>
      <c r="Y2833" s="2" t="str">
        <f t="shared" si="179"/>
        <v>30-39</v>
      </c>
    </row>
    <row r="2834" spans="1:25" x14ac:dyDescent="0.25">
      <c r="A2834" s="2">
        <v>8423</v>
      </c>
      <c r="B2834" s="2" t="s">
        <v>3441</v>
      </c>
      <c r="C2834" s="2">
        <v>30</v>
      </c>
      <c r="D2834" s="2" t="s">
        <v>33</v>
      </c>
      <c r="E2834" s="2" t="s">
        <v>37</v>
      </c>
      <c r="F2834" s="2" t="s">
        <v>489</v>
      </c>
      <c r="G2834" s="5">
        <v>42692</v>
      </c>
      <c r="H2834" s="2">
        <v>7.2</v>
      </c>
      <c r="I2834" s="2">
        <f t="shared" ca="1" si="176"/>
        <v>7</v>
      </c>
      <c r="J2834" s="2" t="str">
        <f t="shared" ca="1" si="177"/>
        <v>5-10</v>
      </c>
      <c r="K2834" s="5"/>
      <c r="L2834" s="2" t="s">
        <v>29</v>
      </c>
      <c r="M2834" s="2" t="s">
        <v>39</v>
      </c>
      <c r="N2834" s="2">
        <v>2</v>
      </c>
      <c r="O2834" s="2" t="str" cm="1">
        <f t="array" ref="O2834">_xlfn.IFS(HRData[[#This Row],[Performance Rating]]=1,"Very Dissatisfied",HRData[[#This Row],[Performance Rating]]=2,"Dissatisfied",HRData[[#This Row],[Performance Rating]]=3,"Neutral",HRData[[#This Row],[Performance Rating]]=4,"Satisfied",HRData[[#This Row],[Performance Rating]]=5,"Very Satisfied")</f>
        <v>Dissatisfied</v>
      </c>
      <c r="P2834" s="7">
        <v>98949</v>
      </c>
      <c r="Q2834" s="7">
        <v>6919</v>
      </c>
      <c r="R2834" s="2">
        <v>18</v>
      </c>
      <c r="S2834" s="2">
        <v>8</v>
      </c>
      <c r="T2834" s="2">
        <v>6</v>
      </c>
      <c r="U2834" s="2">
        <v>5</v>
      </c>
      <c r="V2834" s="2" t="str" cm="1">
        <f t="array" ref="V2834">_xlfn.IFS(HRData[[#This Row],[Job Satisfaction Level]]=1,"Very Dissatisfied",HRData[[#This Row],[Job Satisfaction Level]]=2,"Dissatisfied",HRData[[#This Row],[Job Satisfaction Level]]=3,"Neutral",HRData[[#This Row],[Job Satisfaction Level]]=4,"Satisfied",HRData[[#This Row],[Job Satisfaction Level]]=5,"Very Satisfied")</f>
        <v>Very Satisfied</v>
      </c>
      <c r="W2834" s="2" t="s">
        <v>31</v>
      </c>
      <c r="X2834" s="2" t="str">
        <f t="shared" si="178"/>
        <v>30-39</v>
      </c>
      <c r="Y2834" s="2" t="str">
        <f t="shared" si="179"/>
        <v>30-39</v>
      </c>
    </row>
    <row r="2835" spans="1:25" x14ac:dyDescent="0.25">
      <c r="A2835" s="2">
        <v>4505</v>
      </c>
      <c r="B2835" s="2" t="s">
        <v>3442</v>
      </c>
      <c r="C2835" s="2">
        <v>44</v>
      </c>
      <c r="D2835" s="2" t="s">
        <v>33</v>
      </c>
      <c r="E2835" s="2" t="s">
        <v>42</v>
      </c>
      <c r="F2835" s="2" t="s">
        <v>658</v>
      </c>
      <c r="G2835" s="5">
        <v>44860</v>
      </c>
      <c r="H2835" s="2">
        <v>1.26</v>
      </c>
      <c r="I2835" s="2">
        <f t="shared" ca="1" si="176"/>
        <v>1</v>
      </c>
      <c r="J2835" s="2" t="str">
        <f t="shared" ca="1" si="177"/>
        <v>1-3</v>
      </c>
      <c r="K2835" s="5"/>
      <c r="L2835" s="2" t="s">
        <v>56</v>
      </c>
      <c r="M2835" s="2" t="s">
        <v>39</v>
      </c>
      <c r="N2835" s="2">
        <v>2</v>
      </c>
      <c r="O2835" s="2" t="str" cm="1">
        <f t="array" ref="O2835">_xlfn.IFS(HRData[[#This Row],[Performance Rating]]=1,"Very Dissatisfied",HRData[[#This Row],[Performance Rating]]=2,"Dissatisfied",HRData[[#This Row],[Performance Rating]]=3,"Neutral",HRData[[#This Row],[Performance Rating]]=4,"Satisfied",HRData[[#This Row],[Performance Rating]]=5,"Very Satisfied")</f>
        <v>Dissatisfied</v>
      </c>
      <c r="P2835" s="7">
        <v>90498</v>
      </c>
      <c r="Q2835" s="7">
        <v>7808</v>
      </c>
      <c r="R2835" s="2">
        <v>14</v>
      </c>
      <c r="S2835" s="2">
        <v>5</v>
      </c>
      <c r="T2835" s="2">
        <v>8</v>
      </c>
      <c r="U2835" s="2">
        <v>2</v>
      </c>
      <c r="V2835" s="2" t="str" cm="1">
        <f t="array" ref="V2835">_xlfn.IFS(HRData[[#This Row],[Job Satisfaction Level]]=1,"Very Dissatisfied",HRData[[#This Row],[Job Satisfaction Level]]=2,"Dissatisfied",HRData[[#This Row],[Job Satisfaction Level]]=3,"Neutral",HRData[[#This Row],[Job Satisfaction Level]]=4,"Satisfied",HRData[[#This Row],[Job Satisfaction Level]]=5,"Very Satisfied")</f>
        <v>Dissatisfied</v>
      </c>
      <c r="W2835" s="2" t="s">
        <v>40</v>
      </c>
      <c r="X2835" s="2" t="str">
        <f t="shared" si="178"/>
        <v>40-49</v>
      </c>
      <c r="Y2835" s="2" t="str">
        <f t="shared" si="179"/>
        <v>40-49</v>
      </c>
    </row>
    <row r="2836" spans="1:25" x14ac:dyDescent="0.25">
      <c r="A2836" s="2">
        <v>8625</v>
      </c>
      <c r="B2836" s="2" t="s">
        <v>3443</v>
      </c>
      <c r="C2836" s="2">
        <v>64</v>
      </c>
      <c r="D2836" s="2" t="s">
        <v>33</v>
      </c>
      <c r="E2836" s="2" t="s">
        <v>34</v>
      </c>
      <c r="F2836" s="2" t="s">
        <v>220</v>
      </c>
      <c r="G2836" s="5">
        <v>42690</v>
      </c>
      <c r="H2836" s="2">
        <v>7.2</v>
      </c>
      <c r="I2836" s="2">
        <f t="shared" ca="1" si="176"/>
        <v>5</v>
      </c>
      <c r="J2836" s="2" t="str">
        <f t="shared" ca="1" si="177"/>
        <v>5-10</v>
      </c>
      <c r="K2836" s="5">
        <v>44759</v>
      </c>
      <c r="L2836" s="2" t="s">
        <v>29</v>
      </c>
      <c r="M2836" s="2" t="s">
        <v>30</v>
      </c>
      <c r="N2836" s="2">
        <v>4</v>
      </c>
      <c r="O2836" s="2" t="str" cm="1">
        <f t="array" ref="O2836">_xlfn.IFS(HRData[[#This Row],[Performance Rating]]=1,"Very Dissatisfied",HRData[[#This Row],[Performance Rating]]=2,"Dissatisfied",HRData[[#This Row],[Performance Rating]]=3,"Neutral",HRData[[#This Row],[Performance Rating]]=4,"Satisfied",HRData[[#This Row],[Performance Rating]]=5,"Very Satisfied")</f>
        <v>Satisfied</v>
      </c>
      <c r="P2836" s="7">
        <v>50205</v>
      </c>
      <c r="Q2836" s="7">
        <v>3060</v>
      </c>
      <c r="R2836" s="2">
        <v>12</v>
      </c>
      <c r="S2836" s="2">
        <v>8</v>
      </c>
      <c r="T2836" s="2">
        <v>5</v>
      </c>
      <c r="U2836" s="2">
        <v>4</v>
      </c>
      <c r="V2836" s="2" t="str" cm="1">
        <f t="array" ref="V2836">_xlfn.IFS(HRData[[#This Row],[Job Satisfaction Level]]=1,"Very Dissatisfied",HRData[[#This Row],[Job Satisfaction Level]]=2,"Dissatisfied",HRData[[#This Row],[Job Satisfaction Level]]=3,"Neutral",HRData[[#This Row],[Job Satisfaction Level]]=4,"Satisfied",HRData[[#This Row],[Job Satisfaction Level]]=5,"Very Satisfied")</f>
        <v>Satisfied</v>
      </c>
      <c r="W2836" s="2" t="s">
        <v>31</v>
      </c>
      <c r="X2836" s="2" t="str">
        <f t="shared" si="178"/>
        <v>60-69</v>
      </c>
      <c r="Y2836" s="2" t="str">
        <f t="shared" si="179"/>
        <v>60-69</v>
      </c>
    </row>
    <row r="2837" spans="1:25" x14ac:dyDescent="0.25">
      <c r="A2837" s="2">
        <v>1975</v>
      </c>
      <c r="B2837" s="2" t="s">
        <v>3444</v>
      </c>
      <c r="C2837" s="2">
        <v>23</v>
      </c>
      <c r="D2837" s="2" t="s">
        <v>33</v>
      </c>
      <c r="E2837" s="2" t="s">
        <v>37</v>
      </c>
      <c r="F2837" s="2" t="s">
        <v>586</v>
      </c>
      <c r="G2837" s="5">
        <v>43951</v>
      </c>
      <c r="H2837" s="2">
        <v>3.75</v>
      </c>
      <c r="I2837" s="2">
        <f t="shared" ca="1" si="176"/>
        <v>2</v>
      </c>
      <c r="J2837" s="2" t="str">
        <f t="shared" ca="1" si="177"/>
        <v>1-3</v>
      </c>
      <c r="K2837" s="5">
        <v>44993</v>
      </c>
      <c r="L2837" s="2" t="s">
        <v>29</v>
      </c>
      <c r="M2837" s="2" t="s">
        <v>30</v>
      </c>
      <c r="N2837" s="2">
        <v>5</v>
      </c>
      <c r="O2837" s="2" t="str" cm="1">
        <f t="array" ref="O2837">_xlfn.IFS(HRData[[#This Row],[Performance Rating]]=1,"Very Dissatisfied",HRData[[#This Row],[Performance Rating]]=2,"Dissatisfied",HRData[[#This Row],[Performance Rating]]=3,"Neutral",HRData[[#This Row],[Performance Rating]]=4,"Satisfied",HRData[[#This Row],[Performance Rating]]=5,"Very Satisfied")</f>
        <v>Very Satisfied</v>
      </c>
      <c r="P2837" s="7">
        <v>49895</v>
      </c>
      <c r="Q2837" s="7">
        <v>3133</v>
      </c>
      <c r="R2837" s="2">
        <v>17</v>
      </c>
      <c r="S2837" s="2">
        <v>7</v>
      </c>
      <c r="T2837" s="2">
        <v>0</v>
      </c>
      <c r="U2837" s="2">
        <v>3</v>
      </c>
      <c r="V2837" s="2" t="str" cm="1">
        <f t="array" ref="V2837">_xlfn.IFS(HRData[[#This Row],[Job Satisfaction Level]]=1,"Very Dissatisfied",HRData[[#This Row],[Job Satisfaction Level]]=2,"Dissatisfied",HRData[[#This Row],[Job Satisfaction Level]]=3,"Neutral",HRData[[#This Row],[Job Satisfaction Level]]=4,"Satisfied",HRData[[#This Row],[Job Satisfaction Level]]=5,"Very Satisfied")</f>
        <v>Neutral</v>
      </c>
      <c r="W2837" s="2" t="s">
        <v>31</v>
      </c>
      <c r="X2837" s="2" t="str">
        <f t="shared" si="178"/>
        <v>20-29</v>
      </c>
      <c r="Y2837" s="2" t="str">
        <f t="shared" si="179"/>
        <v>20-29</v>
      </c>
    </row>
    <row r="2838" spans="1:25" x14ac:dyDescent="0.25">
      <c r="A2838" s="2">
        <v>1415</v>
      </c>
      <c r="B2838" s="2" t="s">
        <v>3445</v>
      </c>
      <c r="C2838" s="2">
        <v>23</v>
      </c>
      <c r="D2838" s="2" t="s">
        <v>33</v>
      </c>
      <c r="E2838" s="2" t="s">
        <v>42</v>
      </c>
      <c r="F2838" s="2" t="s">
        <v>551</v>
      </c>
      <c r="G2838" s="5">
        <v>43981</v>
      </c>
      <c r="H2838" s="2">
        <v>3.67</v>
      </c>
      <c r="I2838" s="2">
        <f t="shared" ca="1" si="176"/>
        <v>3</v>
      </c>
      <c r="J2838" s="2" t="str">
        <f t="shared" ca="1" si="177"/>
        <v>3-5</v>
      </c>
      <c r="K2838" s="5"/>
      <c r="L2838" s="2" t="s">
        <v>44</v>
      </c>
      <c r="M2838" s="2" t="s">
        <v>39</v>
      </c>
      <c r="N2838" s="2">
        <v>3</v>
      </c>
      <c r="O2838" s="2" t="str" cm="1">
        <f t="array" ref="O2838">_xlfn.IFS(HRData[[#This Row],[Performance Rating]]=1,"Very Dissatisfied",HRData[[#This Row],[Performance Rating]]=2,"Dissatisfied",HRData[[#This Row],[Performance Rating]]=3,"Neutral",HRData[[#This Row],[Performance Rating]]=4,"Satisfied",HRData[[#This Row],[Performance Rating]]=5,"Very Satisfied")</f>
        <v>Neutral</v>
      </c>
      <c r="P2838" s="7">
        <v>114237</v>
      </c>
      <c r="Q2838" s="7">
        <v>9486</v>
      </c>
      <c r="R2838" s="2">
        <v>10</v>
      </c>
      <c r="S2838" s="2">
        <v>4</v>
      </c>
      <c r="T2838" s="2">
        <v>1</v>
      </c>
      <c r="U2838" s="2">
        <v>2</v>
      </c>
      <c r="V2838" s="2" t="str" cm="1">
        <f t="array" ref="V2838">_xlfn.IFS(HRData[[#This Row],[Job Satisfaction Level]]=1,"Very Dissatisfied",HRData[[#This Row],[Job Satisfaction Level]]=2,"Dissatisfied",HRData[[#This Row],[Job Satisfaction Level]]=3,"Neutral",HRData[[#This Row],[Job Satisfaction Level]]=4,"Satisfied",HRData[[#This Row],[Job Satisfaction Level]]=5,"Very Satisfied")</f>
        <v>Dissatisfied</v>
      </c>
      <c r="W2838" s="2" t="s">
        <v>40</v>
      </c>
      <c r="X2838" s="2" t="str">
        <f t="shared" si="178"/>
        <v>20-29</v>
      </c>
      <c r="Y2838" s="2" t="str">
        <f t="shared" si="179"/>
        <v>20-29</v>
      </c>
    </row>
    <row r="2839" spans="1:25" x14ac:dyDescent="0.25">
      <c r="A2839" s="2">
        <v>8875</v>
      </c>
      <c r="B2839" s="2" t="s">
        <v>3446</v>
      </c>
      <c r="C2839" s="2">
        <v>50</v>
      </c>
      <c r="D2839" s="2" t="s">
        <v>33</v>
      </c>
      <c r="E2839" s="2" t="s">
        <v>27</v>
      </c>
      <c r="F2839" s="2" t="s">
        <v>396</v>
      </c>
      <c r="G2839" s="5">
        <v>41850</v>
      </c>
      <c r="H2839" s="2">
        <v>9.5</v>
      </c>
      <c r="I2839" s="2">
        <f t="shared" ca="1" si="176"/>
        <v>9</v>
      </c>
      <c r="J2839" s="2" t="str">
        <f t="shared" ca="1" si="177"/>
        <v>5-10</v>
      </c>
      <c r="K2839" s="5"/>
      <c r="L2839" s="2" t="s">
        <v>56</v>
      </c>
      <c r="M2839" s="2" t="s">
        <v>39</v>
      </c>
      <c r="N2839" s="2">
        <v>3</v>
      </c>
      <c r="O2839" s="2" t="str" cm="1">
        <f t="array" ref="O2839">_xlfn.IFS(HRData[[#This Row],[Performance Rating]]=1,"Very Dissatisfied",HRData[[#This Row],[Performance Rating]]=2,"Dissatisfied",HRData[[#This Row],[Performance Rating]]=3,"Neutral",HRData[[#This Row],[Performance Rating]]=4,"Satisfied",HRData[[#This Row],[Performance Rating]]=5,"Very Satisfied")</f>
        <v>Neutral</v>
      </c>
      <c r="P2839" s="7">
        <v>104666</v>
      </c>
      <c r="Q2839" s="7">
        <v>8796</v>
      </c>
      <c r="R2839" s="2">
        <v>4</v>
      </c>
      <c r="S2839" s="2">
        <v>0</v>
      </c>
      <c r="T2839" s="2">
        <v>5</v>
      </c>
      <c r="U2839" s="2">
        <v>2</v>
      </c>
      <c r="V2839" s="2" t="str" cm="1">
        <f t="array" ref="V2839">_xlfn.IFS(HRData[[#This Row],[Job Satisfaction Level]]=1,"Very Dissatisfied",HRData[[#This Row],[Job Satisfaction Level]]=2,"Dissatisfied",HRData[[#This Row],[Job Satisfaction Level]]=3,"Neutral",HRData[[#This Row],[Job Satisfaction Level]]=4,"Satisfied",HRData[[#This Row],[Job Satisfaction Level]]=5,"Very Satisfied")</f>
        <v>Dissatisfied</v>
      </c>
      <c r="W2839" s="2" t="s">
        <v>40</v>
      </c>
      <c r="X2839" s="2" t="str">
        <f t="shared" si="178"/>
        <v>50-59</v>
      </c>
      <c r="Y2839" s="2" t="str">
        <f t="shared" si="179"/>
        <v>50-59</v>
      </c>
    </row>
    <row r="2840" spans="1:25" x14ac:dyDescent="0.25">
      <c r="A2840" s="2">
        <v>4393</v>
      </c>
      <c r="B2840" s="2" t="s">
        <v>3447</v>
      </c>
      <c r="C2840" s="2">
        <v>26</v>
      </c>
      <c r="D2840" s="2" t="s">
        <v>33</v>
      </c>
      <c r="E2840" s="2" t="s">
        <v>34</v>
      </c>
      <c r="F2840" s="2" t="s">
        <v>2179</v>
      </c>
      <c r="G2840" s="5">
        <v>43975</v>
      </c>
      <c r="H2840" s="2">
        <v>3.68</v>
      </c>
      <c r="I2840" s="2">
        <f t="shared" ca="1" si="176"/>
        <v>3</v>
      </c>
      <c r="J2840" s="2" t="str">
        <f t="shared" ca="1" si="177"/>
        <v>3-5</v>
      </c>
      <c r="K2840" s="5"/>
      <c r="L2840" s="2" t="s">
        <v>56</v>
      </c>
      <c r="M2840" s="2" t="s">
        <v>39</v>
      </c>
      <c r="N2840" s="2">
        <v>1</v>
      </c>
      <c r="O2840" s="2" t="str" cm="1">
        <f t="array" ref="O2840">_xlfn.IFS(HRData[[#This Row],[Performance Rating]]=1,"Very Dissatisfied",HRData[[#This Row],[Performance Rating]]=2,"Dissatisfied",HRData[[#This Row],[Performance Rating]]=3,"Neutral",HRData[[#This Row],[Performance Rating]]=4,"Satisfied",HRData[[#This Row],[Performance Rating]]=5,"Very Satisfied")</f>
        <v>Very Dissatisfied</v>
      </c>
      <c r="P2840" s="7">
        <v>106798</v>
      </c>
      <c r="Q2840" s="7">
        <v>975</v>
      </c>
      <c r="R2840" s="2">
        <v>6</v>
      </c>
      <c r="S2840" s="2">
        <v>9</v>
      </c>
      <c r="T2840" s="2">
        <v>5</v>
      </c>
      <c r="U2840" s="2">
        <v>5</v>
      </c>
      <c r="V2840" s="2" t="str" cm="1">
        <f t="array" ref="V2840">_xlfn.IFS(HRData[[#This Row],[Job Satisfaction Level]]=1,"Very Dissatisfied",HRData[[#This Row],[Job Satisfaction Level]]=2,"Dissatisfied",HRData[[#This Row],[Job Satisfaction Level]]=3,"Neutral",HRData[[#This Row],[Job Satisfaction Level]]=4,"Satisfied",HRData[[#This Row],[Job Satisfaction Level]]=5,"Very Satisfied")</f>
        <v>Very Satisfied</v>
      </c>
      <c r="W2840" s="2" t="s">
        <v>40</v>
      </c>
      <c r="X2840" s="2" t="str">
        <f t="shared" si="178"/>
        <v>20-29</v>
      </c>
      <c r="Y2840" s="2" t="str">
        <f t="shared" si="179"/>
        <v>20-29</v>
      </c>
    </row>
    <row r="2841" spans="1:25" x14ac:dyDescent="0.25">
      <c r="A2841" s="2">
        <v>8506</v>
      </c>
      <c r="B2841" s="2" t="s">
        <v>3448</v>
      </c>
      <c r="C2841" s="2">
        <v>64</v>
      </c>
      <c r="D2841" s="2" t="s">
        <v>33</v>
      </c>
      <c r="E2841" s="2" t="s">
        <v>37</v>
      </c>
      <c r="F2841" s="2" t="s">
        <v>581</v>
      </c>
      <c r="G2841" s="5">
        <v>44021</v>
      </c>
      <c r="H2841" s="2">
        <v>3.56</v>
      </c>
      <c r="I2841" s="2">
        <f t="shared" ca="1" si="176"/>
        <v>0</v>
      </c>
      <c r="J2841" s="2" t="str">
        <f t="shared" ca="1" si="177"/>
        <v>New</v>
      </c>
      <c r="K2841" s="5">
        <v>44028</v>
      </c>
      <c r="L2841" s="2" t="s">
        <v>48</v>
      </c>
      <c r="M2841" s="2" t="s">
        <v>30</v>
      </c>
      <c r="N2841" s="2">
        <v>4</v>
      </c>
      <c r="O2841" s="2" t="str" cm="1">
        <f t="array" ref="O2841">_xlfn.IFS(HRData[[#This Row],[Performance Rating]]=1,"Very Dissatisfied",HRData[[#This Row],[Performance Rating]]=2,"Dissatisfied",HRData[[#This Row],[Performance Rating]]=3,"Neutral",HRData[[#This Row],[Performance Rating]]=4,"Satisfied",HRData[[#This Row],[Performance Rating]]=5,"Very Satisfied")</f>
        <v>Satisfied</v>
      </c>
      <c r="P2841" s="7">
        <v>108185</v>
      </c>
      <c r="Q2841" s="7">
        <v>5880</v>
      </c>
      <c r="R2841" s="2">
        <v>9</v>
      </c>
      <c r="S2841" s="2">
        <v>3</v>
      </c>
      <c r="T2841" s="2">
        <v>9</v>
      </c>
      <c r="U2841" s="2">
        <v>2</v>
      </c>
      <c r="V2841" s="2" t="str" cm="1">
        <f t="array" ref="V2841">_xlfn.IFS(HRData[[#This Row],[Job Satisfaction Level]]=1,"Very Dissatisfied",HRData[[#This Row],[Job Satisfaction Level]]=2,"Dissatisfied",HRData[[#This Row],[Job Satisfaction Level]]=3,"Neutral",HRData[[#This Row],[Job Satisfaction Level]]=4,"Satisfied",HRData[[#This Row],[Job Satisfaction Level]]=5,"Very Satisfied")</f>
        <v>Dissatisfied</v>
      </c>
      <c r="W2841" s="2" t="s">
        <v>40</v>
      </c>
      <c r="X2841" s="2" t="str">
        <f t="shared" si="178"/>
        <v>60-69</v>
      </c>
      <c r="Y2841" s="2" t="str">
        <f t="shared" si="179"/>
        <v>60-69</v>
      </c>
    </row>
    <row r="2842" spans="1:25" x14ac:dyDescent="0.25">
      <c r="A2842" s="2">
        <v>8515</v>
      </c>
      <c r="B2842" s="2" t="s">
        <v>3449</v>
      </c>
      <c r="C2842" s="2">
        <v>20</v>
      </c>
      <c r="D2842" s="2" t="s">
        <v>33</v>
      </c>
      <c r="E2842" s="2" t="s">
        <v>27</v>
      </c>
      <c r="F2842" s="2" t="s">
        <v>2320</v>
      </c>
      <c r="G2842" s="5">
        <v>44799</v>
      </c>
      <c r="H2842" s="2">
        <v>1.42</v>
      </c>
      <c r="I2842" s="2">
        <f t="shared" ca="1" si="176"/>
        <v>1</v>
      </c>
      <c r="J2842" s="2" t="str">
        <f t="shared" ca="1" si="177"/>
        <v>1-3</v>
      </c>
      <c r="K2842" s="5"/>
      <c r="L2842" s="2" t="s">
        <v>29</v>
      </c>
      <c r="M2842" s="2" t="s">
        <v>39</v>
      </c>
      <c r="N2842" s="2">
        <v>5</v>
      </c>
      <c r="O2842" s="2" t="str" cm="1">
        <f t="array" ref="O2842">_xlfn.IFS(HRData[[#This Row],[Performance Rating]]=1,"Very Dissatisfied",HRData[[#This Row],[Performance Rating]]=2,"Dissatisfied",HRData[[#This Row],[Performance Rating]]=3,"Neutral",HRData[[#This Row],[Performance Rating]]=4,"Satisfied",HRData[[#This Row],[Performance Rating]]=5,"Very Satisfied")</f>
        <v>Very Satisfied</v>
      </c>
      <c r="P2842" s="7">
        <v>88885</v>
      </c>
      <c r="Q2842" s="7">
        <v>114</v>
      </c>
      <c r="R2842" s="2">
        <v>3</v>
      </c>
      <c r="S2842" s="2">
        <v>7</v>
      </c>
      <c r="T2842" s="2">
        <v>5</v>
      </c>
      <c r="U2842" s="2">
        <v>3</v>
      </c>
      <c r="V2842" s="2" t="str" cm="1">
        <f t="array" ref="V2842">_xlfn.IFS(HRData[[#This Row],[Job Satisfaction Level]]=1,"Very Dissatisfied",HRData[[#This Row],[Job Satisfaction Level]]=2,"Dissatisfied",HRData[[#This Row],[Job Satisfaction Level]]=3,"Neutral",HRData[[#This Row],[Job Satisfaction Level]]=4,"Satisfied",HRData[[#This Row],[Job Satisfaction Level]]=5,"Very Satisfied")</f>
        <v>Neutral</v>
      </c>
      <c r="W2842" s="2" t="s">
        <v>31</v>
      </c>
      <c r="X2842" s="2" t="str">
        <f t="shared" si="178"/>
        <v>20-29</v>
      </c>
      <c r="Y2842" s="2" t="str">
        <f t="shared" si="179"/>
        <v>20-29</v>
      </c>
    </row>
    <row r="2843" spans="1:25" x14ac:dyDescent="0.25">
      <c r="A2843" s="2">
        <v>4644</v>
      </c>
      <c r="B2843" s="2" t="s">
        <v>3450</v>
      </c>
      <c r="C2843" s="2">
        <v>63</v>
      </c>
      <c r="D2843" s="2" t="s">
        <v>33</v>
      </c>
      <c r="E2843" s="2" t="s">
        <v>42</v>
      </c>
      <c r="F2843" s="2" t="s">
        <v>379</v>
      </c>
      <c r="G2843" s="5">
        <v>42139</v>
      </c>
      <c r="H2843" s="2">
        <v>8.7100000000000009</v>
      </c>
      <c r="I2843" s="2">
        <f t="shared" ca="1" si="176"/>
        <v>8</v>
      </c>
      <c r="J2843" s="2" t="str">
        <f t="shared" ca="1" si="177"/>
        <v>5-10</v>
      </c>
      <c r="K2843" s="5"/>
      <c r="L2843" s="2" t="s">
        <v>48</v>
      </c>
      <c r="M2843" s="2" t="s">
        <v>39</v>
      </c>
      <c r="N2843" s="2">
        <v>3</v>
      </c>
      <c r="O2843" s="2" t="str" cm="1">
        <f t="array" ref="O2843">_xlfn.IFS(HRData[[#This Row],[Performance Rating]]=1,"Very Dissatisfied",HRData[[#This Row],[Performance Rating]]=2,"Dissatisfied",HRData[[#This Row],[Performance Rating]]=3,"Neutral",HRData[[#This Row],[Performance Rating]]=4,"Satisfied",HRData[[#This Row],[Performance Rating]]=5,"Very Satisfied")</f>
        <v>Neutral</v>
      </c>
      <c r="P2843" s="7">
        <v>113929</v>
      </c>
      <c r="Q2843" s="7">
        <v>4048</v>
      </c>
      <c r="R2843" s="2">
        <v>18</v>
      </c>
      <c r="S2843" s="2">
        <v>2</v>
      </c>
      <c r="T2843" s="2">
        <v>0</v>
      </c>
      <c r="U2843" s="2">
        <v>5</v>
      </c>
      <c r="V2843" s="2" t="str" cm="1">
        <f t="array" ref="V2843">_xlfn.IFS(HRData[[#This Row],[Job Satisfaction Level]]=1,"Very Dissatisfied",HRData[[#This Row],[Job Satisfaction Level]]=2,"Dissatisfied",HRData[[#This Row],[Job Satisfaction Level]]=3,"Neutral",HRData[[#This Row],[Job Satisfaction Level]]=4,"Satisfied",HRData[[#This Row],[Job Satisfaction Level]]=5,"Very Satisfied")</f>
        <v>Very Satisfied</v>
      </c>
      <c r="W2843" s="2" t="s">
        <v>40</v>
      </c>
      <c r="X2843" s="2" t="str">
        <f t="shared" si="178"/>
        <v>60-69</v>
      </c>
      <c r="Y2843" s="2" t="str">
        <f t="shared" si="179"/>
        <v>60-69</v>
      </c>
    </row>
    <row r="2844" spans="1:25" x14ac:dyDescent="0.25">
      <c r="A2844" s="2">
        <v>7598</v>
      </c>
      <c r="B2844" s="2" t="s">
        <v>3451</v>
      </c>
      <c r="C2844" s="2">
        <v>29</v>
      </c>
      <c r="D2844" s="2" t="s">
        <v>33</v>
      </c>
      <c r="E2844" s="2" t="s">
        <v>50</v>
      </c>
      <c r="F2844" s="2" t="s">
        <v>1196</v>
      </c>
      <c r="G2844" s="5">
        <v>43930</v>
      </c>
      <c r="H2844" s="2">
        <v>3.81</v>
      </c>
      <c r="I2844" s="2">
        <f t="shared" ca="1" si="176"/>
        <v>4</v>
      </c>
      <c r="J2844" s="2" t="str">
        <f t="shared" ca="1" si="177"/>
        <v>3-5</v>
      </c>
      <c r="K2844" s="5"/>
      <c r="L2844" s="2" t="s">
        <v>44</v>
      </c>
      <c r="M2844" s="2" t="s">
        <v>39</v>
      </c>
      <c r="N2844" s="2">
        <v>2</v>
      </c>
      <c r="O2844" s="2" t="str" cm="1">
        <f t="array" ref="O2844">_xlfn.IFS(HRData[[#This Row],[Performance Rating]]=1,"Very Dissatisfied",HRData[[#This Row],[Performance Rating]]=2,"Dissatisfied",HRData[[#This Row],[Performance Rating]]=3,"Neutral",HRData[[#This Row],[Performance Rating]]=4,"Satisfied",HRData[[#This Row],[Performance Rating]]=5,"Very Satisfied")</f>
        <v>Dissatisfied</v>
      </c>
      <c r="P2844" s="7">
        <v>121794</v>
      </c>
      <c r="Q2844" s="7">
        <v>694</v>
      </c>
      <c r="R2844" s="2">
        <v>1</v>
      </c>
      <c r="S2844" s="2">
        <v>6</v>
      </c>
      <c r="T2844" s="2">
        <v>6</v>
      </c>
      <c r="U2844" s="2">
        <v>4</v>
      </c>
      <c r="V2844" s="2" t="str" cm="1">
        <f t="array" ref="V2844">_xlfn.IFS(HRData[[#This Row],[Job Satisfaction Level]]=1,"Very Dissatisfied",HRData[[#This Row],[Job Satisfaction Level]]=2,"Dissatisfied",HRData[[#This Row],[Job Satisfaction Level]]=3,"Neutral",HRData[[#This Row],[Job Satisfaction Level]]=4,"Satisfied",HRData[[#This Row],[Job Satisfaction Level]]=5,"Very Satisfied")</f>
        <v>Satisfied</v>
      </c>
      <c r="W2844" s="2" t="s">
        <v>40</v>
      </c>
      <c r="X2844" s="2" t="str">
        <f t="shared" si="178"/>
        <v>20-29</v>
      </c>
      <c r="Y2844" s="2" t="str">
        <f t="shared" si="179"/>
        <v>20-29</v>
      </c>
    </row>
    <row r="2845" spans="1:25" x14ac:dyDescent="0.25">
      <c r="A2845" s="2">
        <v>5575</v>
      </c>
      <c r="B2845" s="2" t="s">
        <v>3452</v>
      </c>
      <c r="C2845" s="2">
        <v>43</v>
      </c>
      <c r="D2845" s="2" t="s">
        <v>33</v>
      </c>
      <c r="E2845" s="2" t="s">
        <v>42</v>
      </c>
      <c r="F2845" s="2" t="s">
        <v>640</v>
      </c>
      <c r="G2845" s="5">
        <v>44453</v>
      </c>
      <c r="H2845" s="2">
        <v>2.37</v>
      </c>
      <c r="I2845" s="2">
        <f t="shared" ca="1" si="176"/>
        <v>2</v>
      </c>
      <c r="J2845" s="2" t="str">
        <f t="shared" ca="1" si="177"/>
        <v>1-3</v>
      </c>
      <c r="K2845" s="5"/>
      <c r="L2845" s="2" t="s">
        <v>44</v>
      </c>
      <c r="M2845" s="2" t="s">
        <v>39</v>
      </c>
      <c r="N2845" s="2">
        <v>3</v>
      </c>
      <c r="O2845" s="2" t="str" cm="1">
        <f t="array" ref="O2845">_xlfn.IFS(HRData[[#This Row],[Performance Rating]]=1,"Very Dissatisfied",HRData[[#This Row],[Performance Rating]]=2,"Dissatisfied",HRData[[#This Row],[Performance Rating]]=3,"Neutral",HRData[[#This Row],[Performance Rating]]=4,"Satisfied",HRData[[#This Row],[Performance Rating]]=5,"Very Satisfied")</f>
        <v>Neutral</v>
      </c>
      <c r="P2845" s="7">
        <v>146254</v>
      </c>
      <c r="Q2845" s="7">
        <v>1486</v>
      </c>
      <c r="R2845" s="2">
        <v>20</v>
      </c>
      <c r="S2845" s="2">
        <v>6</v>
      </c>
      <c r="T2845" s="2">
        <v>2</v>
      </c>
      <c r="U2845" s="2">
        <v>3</v>
      </c>
      <c r="V2845" s="2" t="str" cm="1">
        <f t="array" ref="V2845">_xlfn.IFS(HRData[[#This Row],[Job Satisfaction Level]]=1,"Very Dissatisfied",HRData[[#This Row],[Job Satisfaction Level]]=2,"Dissatisfied",HRData[[#This Row],[Job Satisfaction Level]]=3,"Neutral",HRData[[#This Row],[Job Satisfaction Level]]=4,"Satisfied",HRData[[#This Row],[Job Satisfaction Level]]=5,"Very Satisfied")</f>
        <v>Neutral</v>
      </c>
      <c r="W2845" s="2" t="s">
        <v>40</v>
      </c>
      <c r="X2845" s="2" t="str">
        <f t="shared" si="178"/>
        <v>40-49</v>
      </c>
      <c r="Y2845" s="2" t="str">
        <f t="shared" si="179"/>
        <v>40-49</v>
      </c>
    </row>
    <row r="2846" spans="1:25" x14ac:dyDescent="0.25">
      <c r="A2846" s="2">
        <v>1079</v>
      </c>
      <c r="B2846" s="2" t="s">
        <v>3453</v>
      </c>
      <c r="C2846" s="2">
        <v>48</v>
      </c>
      <c r="D2846" s="2" t="s">
        <v>33</v>
      </c>
      <c r="E2846" s="2" t="s">
        <v>42</v>
      </c>
      <c r="F2846" s="2" t="s">
        <v>265</v>
      </c>
      <c r="G2846" s="5">
        <v>43523</v>
      </c>
      <c r="H2846" s="2">
        <v>4.92</v>
      </c>
      <c r="I2846" s="2">
        <f t="shared" ca="1" si="176"/>
        <v>5</v>
      </c>
      <c r="J2846" s="2" t="str">
        <f t="shared" ca="1" si="177"/>
        <v>5-10</v>
      </c>
      <c r="K2846" s="5"/>
      <c r="L2846" s="2" t="s">
        <v>56</v>
      </c>
      <c r="M2846" s="2" t="s">
        <v>39</v>
      </c>
      <c r="N2846" s="2">
        <v>5</v>
      </c>
      <c r="O2846" s="2" t="str" cm="1">
        <f t="array" ref="O2846">_xlfn.IFS(HRData[[#This Row],[Performance Rating]]=1,"Very Dissatisfied",HRData[[#This Row],[Performance Rating]]=2,"Dissatisfied",HRData[[#This Row],[Performance Rating]]=3,"Neutral",HRData[[#This Row],[Performance Rating]]=4,"Satisfied",HRData[[#This Row],[Performance Rating]]=5,"Very Satisfied")</f>
        <v>Very Satisfied</v>
      </c>
      <c r="P2846" s="7">
        <v>105739</v>
      </c>
      <c r="Q2846" s="7">
        <v>4231</v>
      </c>
      <c r="R2846" s="2">
        <v>3</v>
      </c>
      <c r="S2846" s="2">
        <v>9</v>
      </c>
      <c r="T2846" s="2">
        <v>2</v>
      </c>
      <c r="U2846" s="2">
        <v>2</v>
      </c>
      <c r="V2846" s="2" t="str" cm="1">
        <f t="array" ref="V2846">_xlfn.IFS(HRData[[#This Row],[Job Satisfaction Level]]=1,"Very Dissatisfied",HRData[[#This Row],[Job Satisfaction Level]]=2,"Dissatisfied",HRData[[#This Row],[Job Satisfaction Level]]=3,"Neutral",HRData[[#This Row],[Job Satisfaction Level]]=4,"Satisfied",HRData[[#This Row],[Job Satisfaction Level]]=5,"Very Satisfied")</f>
        <v>Dissatisfied</v>
      </c>
      <c r="W2846" s="2" t="s">
        <v>40</v>
      </c>
      <c r="X2846" s="2" t="str">
        <f t="shared" si="178"/>
        <v>40-49</v>
      </c>
      <c r="Y2846" s="2" t="str">
        <f t="shared" si="179"/>
        <v>40-49</v>
      </c>
    </row>
    <row r="2847" spans="1:25" x14ac:dyDescent="0.25">
      <c r="A2847" s="2">
        <v>9532</v>
      </c>
      <c r="B2847" s="2" t="s">
        <v>3454</v>
      </c>
      <c r="C2847" s="2">
        <v>29</v>
      </c>
      <c r="D2847" s="2" t="s">
        <v>33</v>
      </c>
      <c r="E2847" s="2" t="s">
        <v>34</v>
      </c>
      <c r="F2847" s="2" t="s">
        <v>573</v>
      </c>
      <c r="G2847" s="5">
        <v>44146</v>
      </c>
      <c r="H2847" s="2">
        <v>3.21</v>
      </c>
      <c r="I2847" s="2">
        <f t="shared" ca="1" si="176"/>
        <v>3</v>
      </c>
      <c r="J2847" s="2" t="str">
        <f t="shared" ca="1" si="177"/>
        <v>3-5</v>
      </c>
      <c r="K2847" s="5"/>
      <c r="L2847" s="2" t="s">
        <v>44</v>
      </c>
      <c r="M2847" s="2" t="s">
        <v>39</v>
      </c>
      <c r="N2847" s="2">
        <v>4</v>
      </c>
      <c r="O2847" s="2" t="str" cm="1">
        <f t="array" ref="O2847">_xlfn.IFS(HRData[[#This Row],[Performance Rating]]=1,"Very Dissatisfied",HRData[[#This Row],[Performance Rating]]=2,"Dissatisfied",HRData[[#This Row],[Performance Rating]]=3,"Neutral",HRData[[#This Row],[Performance Rating]]=4,"Satisfied",HRData[[#This Row],[Performance Rating]]=5,"Very Satisfied")</f>
        <v>Satisfied</v>
      </c>
      <c r="P2847" s="7">
        <v>107071</v>
      </c>
      <c r="Q2847" s="7">
        <v>8891</v>
      </c>
      <c r="R2847" s="2">
        <v>10</v>
      </c>
      <c r="S2847" s="2">
        <v>3</v>
      </c>
      <c r="T2847" s="2">
        <v>4</v>
      </c>
      <c r="U2847" s="2">
        <v>1</v>
      </c>
      <c r="V2847" s="2" t="str" cm="1">
        <f t="array" ref="V28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47" s="2" t="s">
        <v>45</v>
      </c>
      <c r="X2847" s="2" t="str">
        <f t="shared" si="178"/>
        <v>20-29</v>
      </c>
      <c r="Y2847" s="2" t="str">
        <f t="shared" si="179"/>
        <v>20-29</v>
      </c>
    </row>
    <row r="2848" spans="1:25" x14ac:dyDescent="0.25">
      <c r="A2848" s="2">
        <v>9027</v>
      </c>
      <c r="B2848" s="2" t="s">
        <v>3455</v>
      </c>
      <c r="C2848" s="2">
        <v>40</v>
      </c>
      <c r="D2848" s="2" t="s">
        <v>33</v>
      </c>
      <c r="E2848" s="2" t="s">
        <v>42</v>
      </c>
      <c r="F2848" s="2" t="s">
        <v>2008</v>
      </c>
      <c r="G2848" s="5">
        <v>42785</v>
      </c>
      <c r="H2848" s="2">
        <v>6.94</v>
      </c>
      <c r="I2848" s="2">
        <f t="shared" ca="1" si="176"/>
        <v>5</v>
      </c>
      <c r="J2848" s="2" t="str">
        <f t="shared" ca="1" si="177"/>
        <v>5-10</v>
      </c>
      <c r="K2848" s="5">
        <v>44940</v>
      </c>
      <c r="L2848" s="2" t="s">
        <v>48</v>
      </c>
      <c r="M2848" s="2" t="s">
        <v>30</v>
      </c>
      <c r="N2848" s="2">
        <v>5</v>
      </c>
      <c r="O2848" s="2" t="str" cm="1">
        <f t="array" ref="O2848">_xlfn.IFS(HRData[[#This Row],[Performance Rating]]=1,"Very Dissatisfied",HRData[[#This Row],[Performance Rating]]=2,"Dissatisfied",HRData[[#This Row],[Performance Rating]]=3,"Neutral",HRData[[#This Row],[Performance Rating]]=4,"Satisfied",HRData[[#This Row],[Performance Rating]]=5,"Very Satisfied")</f>
        <v>Very Satisfied</v>
      </c>
      <c r="P2848" s="7">
        <v>72228</v>
      </c>
      <c r="Q2848" s="7">
        <v>6714</v>
      </c>
      <c r="R2848" s="2">
        <v>4</v>
      </c>
      <c r="S2848" s="2">
        <v>8</v>
      </c>
      <c r="T2848" s="2">
        <v>2</v>
      </c>
      <c r="U2848" s="2">
        <v>5</v>
      </c>
      <c r="V2848" s="2" t="str" cm="1">
        <f t="array" ref="V2848">_xlfn.IFS(HRData[[#This Row],[Job Satisfaction Level]]=1,"Very Dissatisfied",HRData[[#This Row],[Job Satisfaction Level]]=2,"Dissatisfied",HRData[[#This Row],[Job Satisfaction Level]]=3,"Neutral",HRData[[#This Row],[Job Satisfaction Level]]=4,"Satisfied",HRData[[#This Row],[Job Satisfaction Level]]=5,"Very Satisfied")</f>
        <v>Very Satisfied</v>
      </c>
      <c r="W2848" s="2" t="s">
        <v>31</v>
      </c>
      <c r="X2848" s="2" t="str">
        <f t="shared" si="178"/>
        <v>40-49</v>
      </c>
      <c r="Y2848" s="2" t="str">
        <f t="shared" si="179"/>
        <v>40-49</v>
      </c>
    </row>
    <row r="2849" spans="1:25" x14ac:dyDescent="0.25">
      <c r="A2849" s="2">
        <v>9608</v>
      </c>
      <c r="B2849" s="2" t="s">
        <v>3456</v>
      </c>
      <c r="C2849" s="2">
        <v>21</v>
      </c>
      <c r="D2849" s="2" t="s">
        <v>33</v>
      </c>
      <c r="E2849" s="2" t="s">
        <v>27</v>
      </c>
      <c r="F2849" s="2" t="s">
        <v>84</v>
      </c>
      <c r="G2849" s="5">
        <v>44060</v>
      </c>
      <c r="H2849" s="2">
        <v>3.45</v>
      </c>
      <c r="I2849" s="2">
        <f t="shared" ca="1" si="176"/>
        <v>3</v>
      </c>
      <c r="J2849" s="2" t="str">
        <f t="shared" ca="1" si="177"/>
        <v>3-5</v>
      </c>
      <c r="K2849" s="5"/>
      <c r="L2849" s="2" t="s">
        <v>29</v>
      </c>
      <c r="M2849" s="2" t="s">
        <v>39</v>
      </c>
      <c r="N2849" s="2">
        <v>5</v>
      </c>
      <c r="O2849" s="2" t="str" cm="1">
        <f t="array" ref="O2849">_xlfn.IFS(HRData[[#This Row],[Performance Rating]]=1,"Very Dissatisfied",HRData[[#This Row],[Performance Rating]]=2,"Dissatisfied",HRData[[#This Row],[Performance Rating]]=3,"Neutral",HRData[[#This Row],[Performance Rating]]=4,"Satisfied",HRData[[#This Row],[Performance Rating]]=5,"Very Satisfied")</f>
        <v>Very Satisfied</v>
      </c>
      <c r="P2849" s="7">
        <v>145905</v>
      </c>
      <c r="Q2849" s="7">
        <v>4450</v>
      </c>
      <c r="R2849" s="2">
        <v>8</v>
      </c>
      <c r="S2849" s="2">
        <v>8</v>
      </c>
      <c r="T2849" s="2">
        <v>0</v>
      </c>
      <c r="U2849" s="2">
        <v>1</v>
      </c>
      <c r="V2849" s="2" t="str" cm="1">
        <f t="array" ref="V28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49" s="2" t="s">
        <v>31</v>
      </c>
      <c r="X2849" s="2" t="str">
        <f t="shared" si="178"/>
        <v>20-29</v>
      </c>
      <c r="Y2849" s="2" t="str">
        <f t="shared" si="179"/>
        <v>20-29</v>
      </c>
    </row>
    <row r="2850" spans="1:25" x14ac:dyDescent="0.25">
      <c r="A2850" s="2">
        <v>1866</v>
      </c>
      <c r="B2850" s="2" t="s">
        <v>3457</v>
      </c>
      <c r="C2850" s="2">
        <v>39</v>
      </c>
      <c r="D2850" s="2" t="s">
        <v>33</v>
      </c>
      <c r="E2850" s="2" t="s">
        <v>37</v>
      </c>
      <c r="F2850" s="2" t="s">
        <v>681</v>
      </c>
      <c r="G2850" s="5">
        <v>42952</v>
      </c>
      <c r="H2850" s="2">
        <v>6.48</v>
      </c>
      <c r="I2850" s="2">
        <f t="shared" ca="1" si="176"/>
        <v>6</v>
      </c>
      <c r="J2850" s="2" t="str">
        <f t="shared" ca="1" si="177"/>
        <v>5-10</v>
      </c>
      <c r="K2850" s="5"/>
      <c r="L2850" s="2" t="s">
        <v>29</v>
      </c>
      <c r="M2850" s="2" t="s">
        <v>39</v>
      </c>
      <c r="N2850" s="2">
        <v>2</v>
      </c>
      <c r="O2850" s="2" t="str" cm="1">
        <f t="array" ref="O2850">_xlfn.IFS(HRData[[#This Row],[Performance Rating]]=1,"Very Dissatisfied",HRData[[#This Row],[Performance Rating]]=2,"Dissatisfied",HRData[[#This Row],[Performance Rating]]=3,"Neutral",HRData[[#This Row],[Performance Rating]]=4,"Satisfied",HRData[[#This Row],[Performance Rating]]=5,"Very Satisfied")</f>
        <v>Dissatisfied</v>
      </c>
      <c r="P2850" s="7">
        <v>115546</v>
      </c>
      <c r="Q2850" s="7">
        <v>4373</v>
      </c>
      <c r="R2850" s="2">
        <v>1</v>
      </c>
      <c r="S2850" s="2">
        <v>10</v>
      </c>
      <c r="T2850" s="2">
        <v>8</v>
      </c>
      <c r="U2850" s="2">
        <v>5</v>
      </c>
      <c r="V2850" s="2" t="str" cm="1">
        <f t="array" ref="V2850">_xlfn.IFS(HRData[[#This Row],[Job Satisfaction Level]]=1,"Very Dissatisfied",HRData[[#This Row],[Job Satisfaction Level]]=2,"Dissatisfied",HRData[[#This Row],[Job Satisfaction Level]]=3,"Neutral",HRData[[#This Row],[Job Satisfaction Level]]=4,"Satisfied",HRData[[#This Row],[Job Satisfaction Level]]=5,"Very Satisfied")</f>
        <v>Very Satisfied</v>
      </c>
      <c r="W2850" s="2" t="s">
        <v>40</v>
      </c>
      <c r="X2850" s="2" t="str">
        <f t="shared" si="178"/>
        <v>30-39</v>
      </c>
      <c r="Y2850" s="2" t="str">
        <f t="shared" si="179"/>
        <v>30-39</v>
      </c>
    </row>
    <row r="2851" spans="1:25" x14ac:dyDescent="0.25">
      <c r="A2851" s="2">
        <v>9726</v>
      </c>
      <c r="B2851" s="2" t="s">
        <v>3458</v>
      </c>
      <c r="C2851" s="2">
        <v>19</v>
      </c>
      <c r="D2851" s="2" t="s">
        <v>33</v>
      </c>
      <c r="E2851" s="2" t="s">
        <v>34</v>
      </c>
      <c r="F2851" s="2" t="s">
        <v>776</v>
      </c>
      <c r="G2851" s="5">
        <v>44466</v>
      </c>
      <c r="H2851" s="2">
        <v>2.34</v>
      </c>
      <c r="I2851" s="2">
        <f t="shared" ca="1" si="176"/>
        <v>1</v>
      </c>
      <c r="J2851" s="2" t="str">
        <f t="shared" ca="1" si="177"/>
        <v>1-3</v>
      </c>
      <c r="K2851" s="5">
        <v>45001</v>
      </c>
      <c r="L2851" s="2" t="s">
        <v>56</v>
      </c>
      <c r="M2851" s="2" t="s">
        <v>30</v>
      </c>
      <c r="N2851" s="2">
        <v>1</v>
      </c>
      <c r="O2851" s="2" t="str" cm="1">
        <f t="array" ref="O2851">_xlfn.IFS(HRData[[#This Row],[Performance Rating]]=1,"Very Dissatisfied",HRData[[#This Row],[Performance Rating]]=2,"Dissatisfied",HRData[[#This Row],[Performance Rating]]=3,"Neutral",HRData[[#This Row],[Performance Rating]]=4,"Satisfied",HRData[[#This Row],[Performance Rating]]=5,"Very Satisfied")</f>
        <v>Very Dissatisfied</v>
      </c>
      <c r="P2851" s="7">
        <v>85341</v>
      </c>
      <c r="Q2851" s="7">
        <v>5636</v>
      </c>
      <c r="R2851" s="2">
        <v>15</v>
      </c>
      <c r="S2851" s="2">
        <v>0</v>
      </c>
      <c r="T2851" s="2">
        <v>9</v>
      </c>
      <c r="U2851" s="2">
        <v>3</v>
      </c>
      <c r="V2851" s="2" t="str" cm="1">
        <f t="array" ref="V2851">_xlfn.IFS(HRData[[#This Row],[Job Satisfaction Level]]=1,"Very Dissatisfied",HRData[[#This Row],[Job Satisfaction Level]]=2,"Dissatisfied",HRData[[#This Row],[Job Satisfaction Level]]=3,"Neutral",HRData[[#This Row],[Job Satisfaction Level]]=4,"Satisfied",HRData[[#This Row],[Job Satisfaction Level]]=5,"Very Satisfied")</f>
        <v>Neutral</v>
      </c>
      <c r="W2851" s="2" t="s">
        <v>31</v>
      </c>
      <c r="X2851" s="2" t="str">
        <f t="shared" si="178"/>
        <v>10-19</v>
      </c>
      <c r="Y2851" s="2" t="str">
        <f t="shared" si="179"/>
        <v>10-19</v>
      </c>
    </row>
    <row r="2852" spans="1:25" x14ac:dyDescent="0.25">
      <c r="A2852" s="2">
        <v>6748</v>
      </c>
      <c r="B2852" s="2" t="s">
        <v>3459</v>
      </c>
      <c r="C2852" s="2">
        <v>64</v>
      </c>
      <c r="D2852" s="2" t="s">
        <v>33</v>
      </c>
      <c r="E2852" s="2" t="s">
        <v>42</v>
      </c>
      <c r="F2852" s="2" t="s">
        <v>1516</v>
      </c>
      <c r="G2852" s="5">
        <v>42741</v>
      </c>
      <c r="H2852" s="2">
        <v>7.06</v>
      </c>
      <c r="I2852" s="2">
        <f t="shared" ca="1" si="176"/>
        <v>7</v>
      </c>
      <c r="J2852" s="2" t="str">
        <f t="shared" ca="1" si="177"/>
        <v>5-10</v>
      </c>
      <c r="K2852" s="5"/>
      <c r="L2852" s="2" t="s">
        <v>48</v>
      </c>
      <c r="M2852" s="2" t="s">
        <v>39</v>
      </c>
      <c r="N2852" s="2">
        <v>2</v>
      </c>
      <c r="O2852" s="2" t="str" cm="1">
        <f t="array" ref="O2852">_xlfn.IFS(HRData[[#This Row],[Performance Rating]]=1,"Very Dissatisfied",HRData[[#This Row],[Performance Rating]]=2,"Dissatisfied",HRData[[#This Row],[Performance Rating]]=3,"Neutral",HRData[[#This Row],[Performance Rating]]=4,"Satisfied",HRData[[#This Row],[Performance Rating]]=5,"Very Satisfied")</f>
        <v>Dissatisfied</v>
      </c>
      <c r="P2852" s="7">
        <v>53982</v>
      </c>
      <c r="Q2852" s="7">
        <v>6621</v>
      </c>
      <c r="R2852" s="2">
        <v>4</v>
      </c>
      <c r="S2852" s="2">
        <v>3</v>
      </c>
      <c r="T2852" s="2">
        <v>0</v>
      </c>
      <c r="U2852" s="2">
        <v>4</v>
      </c>
      <c r="V2852" s="2" t="str" cm="1">
        <f t="array" ref="V2852">_xlfn.IFS(HRData[[#This Row],[Job Satisfaction Level]]=1,"Very Dissatisfied",HRData[[#This Row],[Job Satisfaction Level]]=2,"Dissatisfied",HRData[[#This Row],[Job Satisfaction Level]]=3,"Neutral",HRData[[#This Row],[Job Satisfaction Level]]=4,"Satisfied",HRData[[#This Row],[Job Satisfaction Level]]=5,"Very Satisfied")</f>
        <v>Satisfied</v>
      </c>
      <c r="W2852" s="2" t="s">
        <v>31</v>
      </c>
      <c r="X2852" s="2" t="str">
        <f t="shared" si="178"/>
        <v>60-69</v>
      </c>
      <c r="Y2852" s="2" t="str">
        <f t="shared" si="179"/>
        <v>60-69</v>
      </c>
    </row>
    <row r="2853" spans="1:25" x14ac:dyDescent="0.25">
      <c r="A2853" s="2">
        <v>6597</v>
      </c>
      <c r="B2853" s="2" t="s">
        <v>3460</v>
      </c>
      <c r="C2853" s="2">
        <v>22</v>
      </c>
      <c r="D2853" s="2" t="s">
        <v>33</v>
      </c>
      <c r="E2853" s="2" t="s">
        <v>34</v>
      </c>
      <c r="F2853" s="2" t="s">
        <v>1370</v>
      </c>
      <c r="G2853" s="5">
        <v>44648</v>
      </c>
      <c r="H2853" s="2">
        <v>1.84</v>
      </c>
      <c r="I2853" s="2">
        <f t="shared" ca="1" si="176"/>
        <v>2</v>
      </c>
      <c r="J2853" s="2" t="str">
        <f t="shared" ca="1" si="177"/>
        <v>1-3</v>
      </c>
      <c r="K2853" s="5"/>
      <c r="L2853" s="2" t="s">
        <v>48</v>
      </c>
      <c r="M2853" s="2" t="s">
        <v>39</v>
      </c>
      <c r="N2853" s="2">
        <v>2</v>
      </c>
      <c r="O2853" s="2" t="str" cm="1">
        <f t="array" ref="O2853">_xlfn.IFS(HRData[[#This Row],[Performance Rating]]=1,"Very Dissatisfied",HRData[[#This Row],[Performance Rating]]=2,"Dissatisfied",HRData[[#This Row],[Performance Rating]]=3,"Neutral",HRData[[#This Row],[Performance Rating]]=4,"Satisfied",HRData[[#This Row],[Performance Rating]]=5,"Very Satisfied")</f>
        <v>Dissatisfied</v>
      </c>
      <c r="P2853" s="7">
        <v>44017</v>
      </c>
      <c r="Q2853" s="7">
        <v>5974</v>
      </c>
      <c r="R2853" s="2">
        <v>11</v>
      </c>
      <c r="S2853" s="2">
        <v>5</v>
      </c>
      <c r="T2853" s="2">
        <v>4</v>
      </c>
      <c r="U2853" s="2">
        <v>2</v>
      </c>
      <c r="V2853" s="2" t="str" cm="1">
        <f t="array" ref="V2853">_xlfn.IFS(HRData[[#This Row],[Job Satisfaction Level]]=1,"Very Dissatisfied",HRData[[#This Row],[Job Satisfaction Level]]=2,"Dissatisfied",HRData[[#This Row],[Job Satisfaction Level]]=3,"Neutral",HRData[[#This Row],[Job Satisfaction Level]]=4,"Satisfied",HRData[[#This Row],[Job Satisfaction Level]]=5,"Very Satisfied")</f>
        <v>Dissatisfied</v>
      </c>
      <c r="W2853" s="2" t="s">
        <v>31</v>
      </c>
      <c r="X2853" s="2" t="str">
        <f t="shared" si="178"/>
        <v>20-29</v>
      </c>
      <c r="Y2853" s="2" t="str">
        <f t="shared" si="179"/>
        <v>20-29</v>
      </c>
    </row>
    <row r="2854" spans="1:25" x14ac:dyDescent="0.25">
      <c r="A2854" s="2">
        <v>3061</v>
      </c>
      <c r="B2854" s="2" t="s">
        <v>3461</v>
      </c>
      <c r="C2854" s="2">
        <v>40</v>
      </c>
      <c r="D2854" s="2" t="s">
        <v>33</v>
      </c>
      <c r="E2854" s="2" t="s">
        <v>27</v>
      </c>
      <c r="F2854" s="2" t="s">
        <v>1375</v>
      </c>
      <c r="G2854" s="5">
        <v>43373</v>
      </c>
      <c r="H2854" s="2">
        <v>5.33</v>
      </c>
      <c r="I2854" s="2">
        <f t="shared" ca="1" si="176"/>
        <v>5</v>
      </c>
      <c r="J2854" s="2" t="str">
        <f t="shared" ca="1" si="177"/>
        <v>5-10</v>
      </c>
      <c r="K2854" s="5"/>
      <c r="L2854" s="2" t="s">
        <v>44</v>
      </c>
      <c r="M2854" s="2" t="s">
        <v>39</v>
      </c>
      <c r="N2854" s="2">
        <v>1</v>
      </c>
      <c r="O2854" s="2" t="str" cm="1">
        <f t="array" ref="O2854">_xlfn.IFS(HRData[[#This Row],[Performance Rating]]=1,"Very Dissatisfied",HRData[[#This Row],[Performance Rating]]=2,"Dissatisfied",HRData[[#This Row],[Performance Rating]]=3,"Neutral",HRData[[#This Row],[Performance Rating]]=4,"Satisfied",HRData[[#This Row],[Performance Rating]]=5,"Very Satisfied")</f>
        <v>Very Dissatisfied</v>
      </c>
      <c r="P2854" s="7">
        <v>95842</v>
      </c>
      <c r="Q2854" s="7">
        <v>3489</v>
      </c>
      <c r="R2854" s="2">
        <v>13</v>
      </c>
      <c r="S2854" s="2">
        <v>4</v>
      </c>
      <c r="T2854" s="2">
        <v>5</v>
      </c>
      <c r="U2854" s="2">
        <v>5</v>
      </c>
      <c r="V2854" s="2" t="str" cm="1">
        <f t="array" ref="V2854">_xlfn.IFS(HRData[[#This Row],[Job Satisfaction Level]]=1,"Very Dissatisfied",HRData[[#This Row],[Job Satisfaction Level]]=2,"Dissatisfied",HRData[[#This Row],[Job Satisfaction Level]]=3,"Neutral",HRData[[#This Row],[Job Satisfaction Level]]=4,"Satisfied",HRData[[#This Row],[Job Satisfaction Level]]=5,"Very Satisfied")</f>
        <v>Very Satisfied</v>
      </c>
      <c r="W2854" s="2" t="s">
        <v>31</v>
      </c>
      <c r="X2854" s="2" t="str">
        <f t="shared" si="178"/>
        <v>40-49</v>
      </c>
      <c r="Y2854" s="2" t="str">
        <f t="shared" si="179"/>
        <v>40-49</v>
      </c>
    </row>
    <row r="2855" spans="1:25" x14ac:dyDescent="0.25">
      <c r="A2855" s="2">
        <v>1918</v>
      </c>
      <c r="B2855" s="2" t="s">
        <v>3462</v>
      </c>
      <c r="C2855" s="2">
        <v>63</v>
      </c>
      <c r="D2855" s="2" t="s">
        <v>33</v>
      </c>
      <c r="E2855" s="2" t="s">
        <v>37</v>
      </c>
      <c r="F2855" s="2" t="s">
        <v>316</v>
      </c>
      <c r="G2855" s="5">
        <v>42924</v>
      </c>
      <c r="H2855" s="2">
        <v>6.56</v>
      </c>
      <c r="I2855" s="2">
        <f t="shared" ca="1" si="176"/>
        <v>4</v>
      </c>
      <c r="J2855" s="2" t="str">
        <f t="shared" ca="1" si="177"/>
        <v>3-5</v>
      </c>
      <c r="K2855" s="5">
        <v>44615</v>
      </c>
      <c r="L2855" s="2" t="s">
        <v>44</v>
      </c>
      <c r="M2855" s="2" t="s">
        <v>30</v>
      </c>
      <c r="N2855" s="2">
        <v>3</v>
      </c>
      <c r="O2855" s="2" t="str" cm="1">
        <f t="array" ref="O2855">_xlfn.IFS(HRData[[#This Row],[Performance Rating]]=1,"Very Dissatisfied",HRData[[#This Row],[Performance Rating]]=2,"Dissatisfied",HRData[[#This Row],[Performance Rating]]=3,"Neutral",HRData[[#This Row],[Performance Rating]]=4,"Satisfied",HRData[[#This Row],[Performance Rating]]=5,"Very Satisfied")</f>
        <v>Neutral</v>
      </c>
      <c r="P2855" s="7">
        <v>141505</v>
      </c>
      <c r="Q2855" s="7">
        <v>8752</v>
      </c>
      <c r="R2855" s="2">
        <v>2</v>
      </c>
      <c r="S2855" s="2">
        <v>5</v>
      </c>
      <c r="T2855" s="2">
        <v>9</v>
      </c>
      <c r="U2855" s="2">
        <v>5</v>
      </c>
      <c r="V2855" s="2" t="str" cm="1">
        <f t="array" ref="V2855">_xlfn.IFS(HRData[[#This Row],[Job Satisfaction Level]]=1,"Very Dissatisfied",HRData[[#This Row],[Job Satisfaction Level]]=2,"Dissatisfied",HRData[[#This Row],[Job Satisfaction Level]]=3,"Neutral",HRData[[#This Row],[Job Satisfaction Level]]=4,"Satisfied",HRData[[#This Row],[Job Satisfaction Level]]=5,"Very Satisfied")</f>
        <v>Very Satisfied</v>
      </c>
      <c r="W2855" s="2" t="s">
        <v>40</v>
      </c>
      <c r="X2855" s="2" t="str">
        <f t="shared" si="178"/>
        <v>60-69</v>
      </c>
      <c r="Y2855" s="2" t="str">
        <f t="shared" si="179"/>
        <v>60-69</v>
      </c>
    </row>
    <row r="2856" spans="1:25" x14ac:dyDescent="0.25">
      <c r="A2856" s="2">
        <v>9270</v>
      </c>
      <c r="B2856" s="2" t="s">
        <v>3463</v>
      </c>
      <c r="C2856" s="2">
        <v>36</v>
      </c>
      <c r="D2856" s="2" t="s">
        <v>33</v>
      </c>
      <c r="E2856" s="2" t="s">
        <v>37</v>
      </c>
      <c r="F2856" s="2" t="s">
        <v>405</v>
      </c>
      <c r="G2856" s="5">
        <v>45088</v>
      </c>
      <c r="H2856" s="2">
        <v>0.63</v>
      </c>
      <c r="I2856" s="2">
        <f t="shared" ca="1" si="176"/>
        <v>0</v>
      </c>
      <c r="J2856" s="2" t="str">
        <f t="shared" ca="1" si="177"/>
        <v>New</v>
      </c>
      <c r="K2856" s="5">
        <v>45289</v>
      </c>
      <c r="L2856" s="2" t="s">
        <v>48</v>
      </c>
      <c r="M2856" s="2" t="s">
        <v>30</v>
      </c>
      <c r="N2856" s="2">
        <v>4</v>
      </c>
      <c r="O2856" s="2" t="str" cm="1">
        <f t="array" ref="O2856">_xlfn.IFS(HRData[[#This Row],[Performance Rating]]=1,"Very Dissatisfied",HRData[[#This Row],[Performance Rating]]=2,"Dissatisfied",HRData[[#This Row],[Performance Rating]]=3,"Neutral",HRData[[#This Row],[Performance Rating]]=4,"Satisfied",HRData[[#This Row],[Performance Rating]]=5,"Very Satisfied")</f>
        <v>Satisfied</v>
      </c>
      <c r="P2856" s="7">
        <v>57362</v>
      </c>
      <c r="Q2856" s="7">
        <v>9002</v>
      </c>
      <c r="R2856" s="2">
        <v>13</v>
      </c>
      <c r="S2856" s="2">
        <v>0</v>
      </c>
      <c r="T2856" s="2">
        <v>4</v>
      </c>
      <c r="U2856" s="2">
        <v>1</v>
      </c>
      <c r="V2856" s="2" t="str" cm="1">
        <f t="array" ref="V28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56" s="2" t="s">
        <v>31</v>
      </c>
      <c r="X2856" s="2" t="str">
        <f t="shared" si="178"/>
        <v>30-39</v>
      </c>
      <c r="Y2856" s="2" t="str">
        <f t="shared" si="179"/>
        <v>30-39</v>
      </c>
    </row>
    <row r="2857" spans="1:25" x14ac:dyDescent="0.25">
      <c r="A2857" s="2">
        <v>8113</v>
      </c>
      <c r="B2857" s="2" t="s">
        <v>3464</v>
      </c>
      <c r="C2857" s="2">
        <v>57</v>
      </c>
      <c r="D2857" s="2" t="s">
        <v>33</v>
      </c>
      <c r="E2857" s="2" t="s">
        <v>42</v>
      </c>
      <c r="F2857" s="2" t="s">
        <v>2432</v>
      </c>
      <c r="G2857" s="5">
        <v>42328</v>
      </c>
      <c r="H2857" s="2">
        <v>8.19</v>
      </c>
      <c r="I2857" s="2">
        <f t="shared" ca="1" si="176"/>
        <v>5</v>
      </c>
      <c r="J2857" s="2" t="str">
        <f t="shared" ca="1" si="177"/>
        <v>5-10</v>
      </c>
      <c r="K2857" s="5">
        <v>44364</v>
      </c>
      <c r="L2857" s="2" t="s">
        <v>44</v>
      </c>
      <c r="M2857" s="2" t="s">
        <v>30</v>
      </c>
      <c r="N2857" s="2">
        <v>2</v>
      </c>
      <c r="O2857" s="2" t="str" cm="1">
        <f t="array" ref="O2857">_xlfn.IFS(HRData[[#This Row],[Performance Rating]]=1,"Very Dissatisfied",HRData[[#This Row],[Performance Rating]]=2,"Dissatisfied",HRData[[#This Row],[Performance Rating]]=3,"Neutral",HRData[[#This Row],[Performance Rating]]=4,"Satisfied",HRData[[#This Row],[Performance Rating]]=5,"Very Satisfied")</f>
        <v>Dissatisfied</v>
      </c>
      <c r="P2857" s="7">
        <v>99594</v>
      </c>
      <c r="Q2857" s="7">
        <v>6400</v>
      </c>
      <c r="R2857" s="2">
        <v>17</v>
      </c>
      <c r="S2857" s="2">
        <v>9</v>
      </c>
      <c r="T2857" s="2">
        <v>7</v>
      </c>
      <c r="U2857" s="2">
        <v>1</v>
      </c>
      <c r="V2857" s="2" t="str" cm="1">
        <f t="array" ref="V28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57" s="2" t="s">
        <v>45</v>
      </c>
      <c r="X2857" s="2" t="str">
        <f t="shared" si="178"/>
        <v>50-59</v>
      </c>
      <c r="Y2857" s="2" t="str">
        <f t="shared" si="179"/>
        <v>50-59</v>
      </c>
    </row>
    <row r="2858" spans="1:25" x14ac:dyDescent="0.25">
      <c r="A2858" s="2">
        <v>3043</v>
      </c>
      <c r="B2858" s="2" t="s">
        <v>3465</v>
      </c>
      <c r="C2858" s="2">
        <v>28</v>
      </c>
      <c r="D2858" s="2" t="s">
        <v>33</v>
      </c>
      <c r="E2858" s="2" t="s">
        <v>50</v>
      </c>
      <c r="F2858" s="2" t="s">
        <v>1924</v>
      </c>
      <c r="G2858" s="5">
        <v>42473</v>
      </c>
      <c r="H2858" s="2">
        <v>7.8</v>
      </c>
      <c r="I2858" s="2">
        <f t="shared" ca="1" si="176"/>
        <v>5</v>
      </c>
      <c r="J2858" s="2" t="str">
        <f t="shared" ca="1" si="177"/>
        <v>5-10</v>
      </c>
      <c r="K2858" s="5">
        <v>44627</v>
      </c>
      <c r="L2858" s="2" t="s">
        <v>56</v>
      </c>
      <c r="M2858" s="2" t="s">
        <v>30</v>
      </c>
      <c r="N2858" s="2">
        <v>2</v>
      </c>
      <c r="O2858" s="2" t="str" cm="1">
        <f t="array" ref="O2858">_xlfn.IFS(HRData[[#This Row],[Performance Rating]]=1,"Very Dissatisfied",HRData[[#This Row],[Performance Rating]]=2,"Dissatisfied",HRData[[#This Row],[Performance Rating]]=3,"Neutral",HRData[[#This Row],[Performance Rating]]=4,"Satisfied",HRData[[#This Row],[Performance Rating]]=5,"Very Satisfied")</f>
        <v>Dissatisfied</v>
      </c>
      <c r="P2858" s="7">
        <v>147372</v>
      </c>
      <c r="Q2858" s="7">
        <v>6590</v>
      </c>
      <c r="R2858" s="2">
        <v>14</v>
      </c>
      <c r="S2858" s="2">
        <v>7</v>
      </c>
      <c r="T2858" s="2">
        <v>9</v>
      </c>
      <c r="U2858" s="2">
        <v>3</v>
      </c>
      <c r="V2858" s="2" t="str" cm="1">
        <f t="array" ref="V2858">_xlfn.IFS(HRData[[#This Row],[Job Satisfaction Level]]=1,"Very Dissatisfied",HRData[[#This Row],[Job Satisfaction Level]]=2,"Dissatisfied",HRData[[#This Row],[Job Satisfaction Level]]=3,"Neutral",HRData[[#This Row],[Job Satisfaction Level]]=4,"Satisfied",HRData[[#This Row],[Job Satisfaction Level]]=5,"Very Satisfied")</f>
        <v>Neutral</v>
      </c>
      <c r="W2858" s="2" t="s">
        <v>40</v>
      </c>
      <c r="X2858" s="2" t="str">
        <f t="shared" si="178"/>
        <v>20-29</v>
      </c>
      <c r="Y2858" s="2" t="str">
        <f t="shared" si="179"/>
        <v>20-29</v>
      </c>
    </row>
    <row r="2859" spans="1:25" x14ac:dyDescent="0.25">
      <c r="A2859" s="2">
        <v>9700</v>
      </c>
      <c r="B2859" s="2" t="s">
        <v>3466</v>
      </c>
      <c r="C2859" s="2">
        <v>61</v>
      </c>
      <c r="D2859" s="2" t="s">
        <v>33</v>
      </c>
      <c r="E2859" s="2" t="s">
        <v>27</v>
      </c>
      <c r="F2859" s="2" t="s">
        <v>2212</v>
      </c>
      <c r="G2859" s="5">
        <v>44698</v>
      </c>
      <c r="H2859" s="2">
        <v>1.7</v>
      </c>
      <c r="I2859" s="2">
        <f t="shared" ca="1" si="176"/>
        <v>1</v>
      </c>
      <c r="J2859" s="2" t="str">
        <f t="shared" ca="1" si="177"/>
        <v>1-3</v>
      </c>
      <c r="K2859" s="5"/>
      <c r="L2859" s="2" t="s">
        <v>56</v>
      </c>
      <c r="M2859" s="2" t="s">
        <v>39</v>
      </c>
      <c r="N2859" s="2">
        <v>1</v>
      </c>
      <c r="O2859" s="2" t="str" cm="1">
        <f t="array" ref="O2859">_xlfn.IFS(HRData[[#This Row],[Performance Rating]]=1,"Very Dissatisfied",HRData[[#This Row],[Performance Rating]]=2,"Dissatisfied",HRData[[#This Row],[Performance Rating]]=3,"Neutral",HRData[[#This Row],[Performance Rating]]=4,"Satisfied",HRData[[#This Row],[Performance Rating]]=5,"Very Satisfied")</f>
        <v>Very Dissatisfied</v>
      </c>
      <c r="P2859" s="7">
        <v>116759</v>
      </c>
      <c r="Q2859" s="7">
        <v>7980</v>
      </c>
      <c r="R2859" s="2">
        <v>8</v>
      </c>
      <c r="S2859" s="2">
        <v>8</v>
      </c>
      <c r="T2859" s="2">
        <v>10</v>
      </c>
      <c r="U2859" s="2">
        <v>1</v>
      </c>
      <c r="V2859" s="2" t="str" cm="1">
        <f t="array" ref="V28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59" s="2" t="s">
        <v>31</v>
      </c>
      <c r="X2859" s="2" t="str">
        <f t="shared" si="178"/>
        <v>60-69</v>
      </c>
      <c r="Y2859" s="2" t="str">
        <f t="shared" si="179"/>
        <v>60-69</v>
      </c>
    </row>
    <row r="2860" spans="1:25" x14ac:dyDescent="0.25">
      <c r="A2860" s="2">
        <v>9551</v>
      </c>
      <c r="B2860" s="2" t="s">
        <v>3467</v>
      </c>
      <c r="C2860" s="2">
        <v>56</v>
      </c>
      <c r="D2860" s="2" t="s">
        <v>33</v>
      </c>
      <c r="E2860" s="2" t="s">
        <v>37</v>
      </c>
      <c r="F2860" s="2" t="s">
        <v>499</v>
      </c>
      <c r="G2860" s="5">
        <v>42443</v>
      </c>
      <c r="H2860" s="2">
        <v>7.88</v>
      </c>
      <c r="I2860" s="2">
        <f t="shared" ca="1" si="176"/>
        <v>8</v>
      </c>
      <c r="J2860" s="2" t="str">
        <f t="shared" ca="1" si="177"/>
        <v>5-10</v>
      </c>
      <c r="K2860" s="5"/>
      <c r="L2860" s="2" t="s">
        <v>29</v>
      </c>
      <c r="M2860" s="2" t="s">
        <v>39</v>
      </c>
      <c r="N2860" s="2">
        <v>2</v>
      </c>
      <c r="O2860" s="2" t="str" cm="1">
        <f t="array" ref="O2860">_xlfn.IFS(HRData[[#This Row],[Performance Rating]]=1,"Very Dissatisfied",HRData[[#This Row],[Performance Rating]]=2,"Dissatisfied",HRData[[#This Row],[Performance Rating]]=3,"Neutral",HRData[[#This Row],[Performance Rating]]=4,"Satisfied",HRData[[#This Row],[Performance Rating]]=5,"Very Satisfied")</f>
        <v>Dissatisfied</v>
      </c>
      <c r="P2860" s="7">
        <v>50423</v>
      </c>
      <c r="Q2860" s="7">
        <v>7665</v>
      </c>
      <c r="R2860" s="2">
        <v>9</v>
      </c>
      <c r="S2860" s="2">
        <v>2</v>
      </c>
      <c r="T2860" s="2">
        <v>0</v>
      </c>
      <c r="U2860" s="2">
        <v>4</v>
      </c>
      <c r="V2860" s="2" t="str" cm="1">
        <f t="array" ref="V2860">_xlfn.IFS(HRData[[#This Row],[Job Satisfaction Level]]=1,"Very Dissatisfied",HRData[[#This Row],[Job Satisfaction Level]]=2,"Dissatisfied",HRData[[#This Row],[Job Satisfaction Level]]=3,"Neutral",HRData[[#This Row],[Job Satisfaction Level]]=4,"Satisfied",HRData[[#This Row],[Job Satisfaction Level]]=5,"Very Satisfied")</f>
        <v>Satisfied</v>
      </c>
      <c r="W2860" s="2" t="s">
        <v>40</v>
      </c>
      <c r="X2860" s="2" t="str">
        <f t="shared" si="178"/>
        <v>50-59</v>
      </c>
      <c r="Y2860" s="2" t="str">
        <f t="shared" si="179"/>
        <v>50-59</v>
      </c>
    </row>
    <row r="2861" spans="1:25" x14ac:dyDescent="0.25">
      <c r="A2861" s="2">
        <v>4153</v>
      </c>
      <c r="B2861" s="2" t="s">
        <v>3468</v>
      </c>
      <c r="C2861" s="2">
        <v>33</v>
      </c>
      <c r="D2861" s="2" t="s">
        <v>33</v>
      </c>
      <c r="E2861" s="2" t="s">
        <v>50</v>
      </c>
      <c r="F2861" s="2" t="s">
        <v>1969</v>
      </c>
      <c r="G2861" s="5">
        <v>44818</v>
      </c>
      <c r="H2861" s="2">
        <v>1.37</v>
      </c>
      <c r="I2861" s="2">
        <f t="shared" ca="1" si="176"/>
        <v>1</v>
      </c>
      <c r="J2861" s="2" t="str">
        <f t="shared" ca="1" si="177"/>
        <v>1-3</v>
      </c>
      <c r="K2861" s="5"/>
      <c r="L2861" s="2" t="s">
        <v>44</v>
      </c>
      <c r="M2861" s="2" t="s">
        <v>39</v>
      </c>
      <c r="N2861" s="2">
        <v>5</v>
      </c>
      <c r="O2861" s="2" t="str" cm="1">
        <f t="array" ref="O2861">_xlfn.IFS(HRData[[#This Row],[Performance Rating]]=1,"Very Dissatisfied",HRData[[#This Row],[Performance Rating]]=2,"Dissatisfied",HRData[[#This Row],[Performance Rating]]=3,"Neutral",HRData[[#This Row],[Performance Rating]]=4,"Satisfied",HRData[[#This Row],[Performance Rating]]=5,"Very Satisfied")</f>
        <v>Very Satisfied</v>
      </c>
      <c r="P2861" s="7">
        <v>140572</v>
      </c>
      <c r="Q2861" s="7">
        <v>8915</v>
      </c>
      <c r="R2861" s="2">
        <v>16</v>
      </c>
      <c r="S2861" s="2">
        <v>7</v>
      </c>
      <c r="T2861" s="2">
        <v>3</v>
      </c>
      <c r="U2861" s="2">
        <v>2</v>
      </c>
      <c r="V2861" s="2" t="str" cm="1">
        <f t="array" ref="V2861">_xlfn.IFS(HRData[[#This Row],[Job Satisfaction Level]]=1,"Very Dissatisfied",HRData[[#This Row],[Job Satisfaction Level]]=2,"Dissatisfied",HRData[[#This Row],[Job Satisfaction Level]]=3,"Neutral",HRData[[#This Row],[Job Satisfaction Level]]=4,"Satisfied",HRData[[#This Row],[Job Satisfaction Level]]=5,"Very Satisfied")</f>
        <v>Dissatisfied</v>
      </c>
      <c r="W2861" s="2" t="s">
        <v>31</v>
      </c>
      <c r="X2861" s="2" t="str">
        <f t="shared" si="178"/>
        <v>30-39</v>
      </c>
      <c r="Y2861" s="2" t="str">
        <f t="shared" si="179"/>
        <v>30-39</v>
      </c>
    </row>
    <row r="2862" spans="1:25" x14ac:dyDescent="0.25">
      <c r="A2862" s="2">
        <v>8358</v>
      </c>
      <c r="B2862" s="2" t="s">
        <v>3469</v>
      </c>
      <c r="C2862" s="2">
        <v>29</v>
      </c>
      <c r="D2862" s="2" t="s">
        <v>33</v>
      </c>
      <c r="E2862" s="2" t="s">
        <v>50</v>
      </c>
      <c r="F2862" s="2" t="s">
        <v>28</v>
      </c>
      <c r="G2862" s="5">
        <v>44671</v>
      </c>
      <c r="H2862" s="2">
        <v>1.78</v>
      </c>
      <c r="I2862" s="2">
        <f t="shared" ca="1" si="176"/>
        <v>2</v>
      </c>
      <c r="J2862" s="2" t="str">
        <f t="shared" ca="1" si="177"/>
        <v>1-3</v>
      </c>
      <c r="K2862" s="5"/>
      <c r="L2862" s="2" t="s">
        <v>44</v>
      </c>
      <c r="M2862" s="2" t="s">
        <v>39</v>
      </c>
      <c r="N2862" s="2">
        <v>4</v>
      </c>
      <c r="O2862" s="2" t="str" cm="1">
        <f t="array" ref="O2862">_xlfn.IFS(HRData[[#This Row],[Performance Rating]]=1,"Very Dissatisfied",HRData[[#This Row],[Performance Rating]]=2,"Dissatisfied",HRData[[#This Row],[Performance Rating]]=3,"Neutral",HRData[[#This Row],[Performance Rating]]=4,"Satisfied",HRData[[#This Row],[Performance Rating]]=5,"Very Satisfied")</f>
        <v>Satisfied</v>
      </c>
      <c r="P2862" s="7">
        <v>42839</v>
      </c>
      <c r="Q2862" s="7">
        <v>5609</v>
      </c>
      <c r="R2862" s="2">
        <v>16</v>
      </c>
      <c r="S2862" s="2">
        <v>2</v>
      </c>
      <c r="T2862" s="2">
        <v>1</v>
      </c>
      <c r="U2862" s="2">
        <v>4</v>
      </c>
      <c r="V2862" s="2" t="str" cm="1">
        <f t="array" ref="V2862">_xlfn.IFS(HRData[[#This Row],[Job Satisfaction Level]]=1,"Very Dissatisfied",HRData[[#This Row],[Job Satisfaction Level]]=2,"Dissatisfied",HRData[[#This Row],[Job Satisfaction Level]]=3,"Neutral",HRData[[#This Row],[Job Satisfaction Level]]=4,"Satisfied",HRData[[#This Row],[Job Satisfaction Level]]=5,"Very Satisfied")</f>
        <v>Satisfied</v>
      </c>
      <c r="W2862" s="2" t="s">
        <v>31</v>
      </c>
      <c r="X2862" s="2" t="str">
        <f t="shared" si="178"/>
        <v>20-29</v>
      </c>
      <c r="Y2862" s="2" t="str">
        <f t="shared" si="179"/>
        <v>20-29</v>
      </c>
    </row>
    <row r="2863" spans="1:25" x14ac:dyDescent="0.25">
      <c r="A2863" s="2">
        <v>1503</v>
      </c>
      <c r="B2863" s="2" t="s">
        <v>3470</v>
      </c>
      <c r="C2863" s="2">
        <v>24</v>
      </c>
      <c r="D2863" s="2" t="s">
        <v>33</v>
      </c>
      <c r="E2863" s="2" t="s">
        <v>34</v>
      </c>
      <c r="F2863" s="2" t="s">
        <v>2050</v>
      </c>
      <c r="G2863" s="5">
        <v>43178</v>
      </c>
      <c r="H2863" s="2">
        <v>5.87</v>
      </c>
      <c r="I2863" s="2">
        <f t="shared" ca="1" si="176"/>
        <v>2</v>
      </c>
      <c r="J2863" s="2" t="str">
        <f t="shared" ca="1" si="177"/>
        <v>1-3</v>
      </c>
      <c r="K2863" s="5">
        <v>44093</v>
      </c>
      <c r="L2863" s="2" t="s">
        <v>29</v>
      </c>
      <c r="M2863" s="2" t="s">
        <v>30</v>
      </c>
      <c r="N2863" s="2">
        <v>1</v>
      </c>
      <c r="O2863" s="2" t="str" cm="1">
        <f t="array" ref="O2863">_xlfn.IFS(HRData[[#This Row],[Performance Rating]]=1,"Very Dissatisfied",HRData[[#This Row],[Performance Rating]]=2,"Dissatisfied",HRData[[#This Row],[Performance Rating]]=3,"Neutral",HRData[[#This Row],[Performance Rating]]=4,"Satisfied",HRData[[#This Row],[Performance Rating]]=5,"Very Satisfied")</f>
        <v>Very Dissatisfied</v>
      </c>
      <c r="P2863" s="7">
        <v>106568</v>
      </c>
      <c r="Q2863" s="7">
        <v>9665</v>
      </c>
      <c r="R2863" s="2">
        <v>17</v>
      </c>
      <c r="S2863" s="2">
        <v>1</v>
      </c>
      <c r="T2863" s="2">
        <v>3</v>
      </c>
      <c r="U2863" s="2">
        <v>2</v>
      </c>
      <c r="V2863" s="2" t="str" cm="1">
        <f t="array" ref="V2863">_xlfn.IFS(HRData[[#This Row],[Job Satisfaction Level]]=1,"Very Dissatisfied",HRData[[#This Row],[Job Satisfaction Level]]=2,"Dissatisfied",HRData[[#This Row],[Job Satisfaction Level]]=3,"Neutral",HRData[[#This Row],[Job Satisfaction Level]]=4,"Satisfied",HRData[[#This Row],[Job Satisfaction Level]]=5,"Very Satisfied")</f>
        <v>Dissatisfied</v>
      </c>
      <c r="W2863" s="2" t="s">
        <v>40</v>
      </c>
      <c r="X2863" s="2" t="str">
        <f t="shared" si="178"/>
        <v>20-29</v>
      </c>
      <c r="Y2863" s="2" t="str">
        <f t="shared" si="179"/>
        <v>20-29</v>
      </c>
    </row>
    <row r="2864" spans="1:25" x14ac:dyDescent="0.25">
      <c r="A2864" s="2">
        <v>4202</v>
      </c>
      <c r="B2864" s="2" t="s">
        <v>3471</v>
      </c>
      <c r="C2864" s="2">
        <v>49</v>
      </c>
      <c r="D2864" s="2" t="s">
        <v>33</v>
      </c>
      <c r="E2864" s="2" t="s">
        <v>34</v>
      </c>
      <c r="F2864" s="2" t="s">
        <v>209</v>
      </c>
      <c r="G2864" s="5">
        <v>41748</v>
      </c>
      <c r="H2864" s="2">
        <v>9.7799999999999994</v>
      </c>
      <c r="I2864" s="2">
        <f t="shared" ca="1" si="176"/>
        <v>10</v>
      </c>
      <c r="J2864" s="2" t="str">
        <f t="shared" ca="1" si="177"/>
        <v>10+</v>
      </c>
      <c r="K2864" s="5"/>
      <c r="L2864" s="2" t="s">
        <v>48</v>
      </c>
      <c r="M2864" s="2" t="s">
        <v>39</v>
      </c>
      <c r="N2864" s="2">
        <v>3</v>
      </c>
      <c r="O2864" s="2" t="str" cm="1">
        <f t="array" ref="O2864">_xlfn.IFS(HRData[[#This Row],[Performance Rating]]=1,"Very Dissatisfied",HRData[[#This Row],[Performance Rating]]=2,"Dissatisfied",HRData[[#This Row],[Performance Rating]]=3,"Neutral",HRData[[#This Row],[Performance Rating]]=4,"Satisfied",HRData[[#This Row],[Performance Rating]]=5,"Very Satisfied")</f>
        <v>Neutral</v>
      </c>
      <c r="P2864" s="7">
        <v>123330</v>
      </c>
      <c r="Q2864" s="7">
        <v>964</v>
      </c>
      <c r="R2864" s="2">
        <v>4</v>
      </c>
      <c r="S2864" s="2">
        <v>4</v>
      </c>
      <c r="T2864" s="2">
        <v>3</v>
      </c>
      <c r="U2864" s="2">
        <v>5</v>
      </c>
      <c r="V2864" s="2" t="str" cm="1">
        <f t="array" ref="V2864">_xlfn.IFS(HRData[[#This Row],[Job Satisfaction Level]]=1,"Very Dissatisfied",HRData[[#This Row],[Job Satisfaction Level]]=2,"Dissatisfied",HRData[[#This Row],[Job Satisfaction Level]]=3,"Neutral",HRData[[#This Row],[Job Satisfaction Level]]=4,"Satisfied",HRData[[#This Row],[Job Satisfaction Level]]=5,"Very Satisfied")</f>
        <v>Very Satisfied</v>
      </c>
      <c r="W2864" s="2" t="s">
        <v>45</v>
      </c>
      <c r="X2864" s="2" t="str">
        <f t="shared" si="178"/>
        <v>40-49</v>
      </c>
      <c r="Y2864" s="2" t="str">
        <f t="shared" si="179"/>
        <v>40-49</v>
      </c>
    </row>
    <row r="2865" spans="1:25" x14ac:dyDescent="0.25">
      <c r="A2865" s="2">
        <v>4736</v>
      </c>
      <c r="B2865" s="2" t="s">
        <v>3472</v>
      </c>
      <c r="C2865" s="2">
        <v>26</v>
      </c>
      <c r="D2865" s="2" t="s">
        <v>33</v>
      </c>
      <c r="E2865" s="2" t="s">
        <v>50</v>
      </c>
      <c r="F2865" s="2" t="s">
        <v>706</v>
      </c>
      <c r="G2865" s="5">
        <v>42131</v>
      </c>
      <c r="H2865" s="2">
        <v>8.73</v>
      </c>
      <c r="I2865" s="2">
        <f t="shared" ca="1" si="176"/>
        <v>8</v>
      </c>
      <c r="J2865" s="2" t="str">
        <f t="shared" ca="1" si="177"/>
        <v>5-10</v>
      </c>
      <c r="K2865" s="5"/>
      <c r="L2865" s="2" t="s">
        <v>56</v>
      </c>
      <c r="M2865" s="2" t="s">
        <v>39</v>
      </c>
      <c r="N2865" s="2">
        <v>5</v>
      </c>
      <c r="O2865" s="2" t="str" cm="1">
        <f t="array" ref="O2865">_xlfn.IFS(HRData[[#This Row],[Performance Rating]]=1,"Very Dissatisfied",HRData[[#This Row],[Performance Rating]]=2,"Dissatisfied",HRData[[#This Row],[Performance Rating]]=3,"Neutral",HRData[[#This Row],[Performance Rating]]=4,"Satisfied",HRData[[#This Row],[Performance Rating]]=5,"Very Satisfied")</f>
        <v>Very Satisfied</v>
      </c>
      <c r="P2865" s="7">
        <v>141472</v>
      </c>
      <c r="Q2865" s="7">
        <v>620</v>
      </c>
      <c r="R2865" s="2">
        <v>20</v>
      </c>
      <c r="S2865" s="2">
        <v>9</v>
      </c>
      <c r="T2865" s="2">
        <v>4</v>
      </c>
      <c r="U2865" s="2">
        <v>1</v>
      </c>
      <c r="V2865" s="2" t="str" cm="1">
        <f t="array" ref="V28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65" s="2" t="s">
        <v>31</v>
      </c>
      <c r="X2865" s="2" t="str">
        <f t="shared" si="178"/>
        <v>20-29</v>
      </c>
      <c r="Y2865" s="2" t="str">
        <f t="shared" si="179"/>
        <v>20-29</v>
      </c>
    </row>
    <row r="2866" spans="1:25" x14ac:dyDescent="0.25">
      <c r="A2866" s="2">
        <v>6757</v>
      </c>
      <c r="B2866" s="2" t="s">
        <v>3473</v>
      </c>
      <c r="C2866" s="2">
        <v>33</v>
      </c>
      <c r="D2866" s="2" t="s">
        <v>33</v>
      </c>
      <c r="E2866" s="2" t="s">
        <v>42</v>
      </c>
      <c r="F2866" s="2" t="s">
        <v>892</v>
      </c>
      <c r="G2866" s="5">
        <v>44357</v>
      </c>
      <c r="H2866" s="2">
        <v>2.64</v>
      </c>
      <c r="I2866" s="2">
        <f t="shared" ca="1" si="176"/>
        <v>2</v>
      </c>
      <c r="J2866" s="2" t="str">
        <f t="shared" ca="1" si="177"/>
        <v>1-3</v>
      </c>
      <c r="K2866" s="5"/>
      <c r="L2866" s="2" t="s">
        <v>56</v>
      </c>
      <c r="M2866" s="2" t="s">
        <v>39</v>
      </c>
      <c r="N2866" s="2">
        <v>3</v>
      </c>
      <c r="O2866" s="2" t="str" cm="1">
        <f t="array" ref="O2866">_xlfn.IFS(HRData[[#This Row],[Performance Rating]]=1,"Very Dissatisfied",HRData[[#This Row],[Performance Rating]]=2,"Dissatisfied",HRData[[#This Row],[Performance Rating]]=3,"Neutral",HRData[[#This Row],[Performance Rating]]=4,"Satisfied",HRData[[#This Row],[Performance Rating]]=5,"Very Satisfied")</f>
        <v>Neutral</v>
      </c>
      <c r="P2866" s="7">
        <v>39505</v>
      </c>
      <c r="Q2866" s="7">
        <v>7058</v>
      </c>
      <c r="R2866" s="2">
        <v>19</v>
      </c>
      <c r="S2866" s="2">
        <v>9</v>
      </c>
      <c r="T2866" s="2">
        <v>5</v>
      </c>
      <c r="U2866" s="2">
        <v>2</v>
      </c>
      <c r="V2866" s="2" t="str" cm="1">
        <f t="array" ref="V2866">_xlfn.IFS(HRData[[#This Row],[Job Satisfaction Level]]=1,"Very Dissatisfied",HRData[[#This Row],[Job Satisfaction Level]]=2,"Dissatisfied",HRData[[#This Row],[Job Satisfaction Level]]=3,"Neutral",HRData[[#This Row],[Job Satisfaction Level]]=4,"Satisfied",HRData[[#This Row],[Job Satisfaction Level]]=5,"Very Satisfied")</f>
        <v>Dissatisfied</v>
      </c>
      <c r="W2866" s="2" t="s">
        <v>40</v>
      </c>
      <c r="X2866" s="2" t="str">
        <f t="shared" si="178"/>
        <v>30-39</v>
      </c>
      <c r="Y2866" s="2" t="str">
        <f t="shared" si="179"/>
        <v>30-39</v>
      </c>
    </row>
    <row r="2867" spans="1:25" x14ac:dyDescent="0.25">
      <c r="A2867" s="2">
        <v>3123</v>
      </c>
      <c r="B2867" s="2" t="s">
        <v>3474</v>
      </c>
      <c r="C2867" s="2">
        <v>63</v>
      </c>
      <c r="D2867" s="2" t="s">
        <v>33</v>
      </c>
      <c r="E2867" s="2" t="s">
        <v>34</v>
      </c>
      <c r="F2867" s="2" t="s">
        <v>2033</v>
      </c>
      <c r="G2867" s="5">
        <v>44280</v>
      </c>
      <c r="H2867" s="2">
        <v>2.85</v>
      </c>
      <c r="I2867" s="2">
        <f t="shared" ca="1" si="176"/>
        <v>3</v>
      </c>
      <c r="J2867" s="2" t="str">
        <f t="shared" ca="1" si="177"/>
        <v>3-5</v>
      </c>
      <c r="K2867" s="5"/>
      <c r="L2867" s="2" t="s">
        <v>29</v>
      </c>
      <c r="M2867" s="2" t="s">
        <v>39</v>
      </c>
      <c r="N2867" s="2">
        <v>5</v>
      </c>
      <c r="O2867" s="2" t="str" cm="1">
        <f t="array" ref="O2867">_xlfn.IFS(HRData[[#This Row],[Performance Rating]]=1,"Very Dissatisfied",HRData[[#This Row],[Performance Rating]]=2,"Dissatisfied",HRData[[#This Row],[Performance Rating]]=3,"Neutral",HRData[[#This Row],[Performance Rating]]=4,"Satisfied",HRData[[#This Row],[Performance Rating]]=5,"Very Satisfied")</f>
        <v>Very Satisfied</v>
      </c>
      <c r="P2867" s="7">
        <v>82259</v>
      </c>
      <c r="Q2867" s="7">
        <v>322</v>
      </c>
      <c r="R2867" s="2">
        <v>20</v>
      </c>
      <c r="S2867" s="2">
        <v>9</v>
      </c>
      <c r="T2867" s="2">
        <v>1</v>
      </c>
      <c r="U2867" s="2">
        <v>4</v>
      </c>
      <c r="V2867" s="2" t="str" cm="1">
        <f t="array" ref="V2867">_xlfn.IFS(HRData[[#This Row],[Job Satisfaction Level]]=1,"Very Dissatisfied",HRData[[#This Row],[Job Satisfaction Level]]=2,"Dissatisfied",HRData[[#This Row],[Job Satisfaction Level]]=3,"Neutral",HRData[[#This Row],[Job Satisfaction Level]]=4,"Satisfied",HRData[[#This Row],[Job Satisfaction Level]]=5,"Very Satisfied")</f>
        <v>Satisfied</v>
      </c>
      <c r="W2867" s="2" t="s">
        <v>31</v>
      </c>
      <c r="X2867" s="2" t="str">
        <f t="shared" si="178"/>
        <v>60-69</v>
      </c>
      <c r="Y2867" s="2" t="str">
        <f t="shared" si="179"/>
        <v>60-69</v>
      </c>
    </row>
    <row r="2868" spans="1:25" x14ac:dyDescent="0.25">
      <c r="A2868" s="2">
        <v>8378</v>
      </c>
      <c r="B2868" s="2" t="s">
        <v>3475</v>
      </c>
      <c r="C2868" s="2">
        <v>23</v>
      </c>
      <c r="D2868" s="2" t="s">
        <v>33</v>
      </c>
      <c r="E2868" s="2" t="s">
        <v>27</v>
      </c>
      <c r="F2868" s="2" t="s">
        <v>605</v>
      </c>
      <c r="G2868" s="5">
        <v>44580</v>
      </c>
      <c r="H2868" s="2">
        <v>2.02</v>
      </c>
      <c r="I2868" s="2">
        <f t="shared" ca="1" si="176"/>
        <v>2</v>
      </c>
      <c r="J2868" s="2" t="str">
        <f t="shared" ca="1" si="177"/>
        <v>1-3</v>
      </c>
      <c r="K2868" s="5"/>
      <c r="L2868" s="2" t="s">
        <v>29</v>
      </c>
      <c r="M2868" s="2" t="s">
        <v>39</v>
      </c>
      <c r="N2868" s="2">
        <v>3</v>
      </c>
      <c r="O2868" s="2" t="str" cm="1">
        <f t="array" ref="O2868">_xlfn.IFS(HRData[[#This Row],[Performance Rating]]=1,"Very Dissatisfied",HRData[[#This Row],[Performance Rating]]=2,"Dissatisfied",HRData[[#This Row],[Performance Rating]]=3,"Neutral",HRData[[#This Row],[Performance Rating]]=4,"Satisfied",HRData[[#This Row],[Performance Rating]]=5,"Very Satisfied")</f>
        <v>Neutral</v>
      </c>
      <c r="P2868" s="7">
        <v>63720</v>
      </c>
      <c r="Q2868" s="7">
        <v>7412</v>
      </c>
      <c r="R2868" s="2">
        <v>1</v>
      </c>
      <c r="S2868" s="2">
        <v>5</v>
      </c>
      <c r="T2868" s="2">
        <v>0</v>
      </c>
      <c r="U2868" s="2">
        <v>4</v>
      </c>
      <c r="V2868" s="2" t="str" cm="1">
        <f t="array" ref="V2868">_xlfn.IFS(HRData[[#This Row],[Job Satisfaction Level]]=1,"Very Dissatisfied",HRData[[#This Row],[Job Satisfaction Level]]=2,"Dissatisfied",HRData[[#This Row],[Job Satisfaction Level]]=3,"Neutral",HRData[[#This Row],[Job Satisfaction Level]]=4,"Satisfied",HRData[[#This Row],[Job Satisfaction Level]]=5,"Very Satisfied")</f>
        <v>Satisfied</v>
      </c>
      <c r="W2868" s="2" t="s">
        <v>40</v>
      </c>
      <c r="X2868" s="2" t="str">
        <f t="shared" si="178"/>
        <v>20-29</v>
      </c>
      <c r="Y2868" s="2" t="str">
        <f t="shared" si="179"/>
        <v>20-29</v>
      </c>
    </row>
    <row r="2869" spans="1:25" x14ac:dyDescent="0.25">
      <c r="A2869" s="2">
        <v>8028</v>
      </c>
      <c r="B2869" s="2" t="s">
        <v>3476</v>
      </c>
      <c r="C2869" s="2">
        <v>61</v>
      </c>
      <c r="D2869" s="2" t="s">
        <v>33</v>
      </c>
      <c r="E2869" s="2" t="s">
        <v>27</v>
      </c>
      <c r="F2869" s="2" t="s">
        <v>1142</v>
      </c>
      <c r="G2869" s="5">
        <v>42501</v>
      </c>
      <c r="H2869" s="2">
        <v>7.72</v>
      </c>
      <c r="I2869" s="2">
        <f t="shared" ca="1" si="176"/>
        <v>7</v>
      </c>
      <c r="J2869" s="2" t="str">
        <f t="shared" ca="1" si="177"/>
        <v>5-10</v>
      </c>
      <c r="K2869" s="5"/>
      <c r="L2869" s="2" t="s">
        <v>56</v>
      </c>
      <c r="M2869" s="2" t="s">
        <v>39</v>
      </c>
      <c r="N2869" s="2">
        <v>4</v>
      </c>
      <c r="O2869" s="2" t="str" cm="1">
        <f t="array" ref="O2869">_xlfn.IFS(HRData[[#This Row],[Performance Rating]]=1,"Very Dissatisfied",HRData[[#This Row],[Performance Rating]]=2,"Dissatisfied",HRData[[#This Row],[Performance Rating]]=3,"Neutral",HRData[[#This Row],[Performance Rating]]=4,"Satisfied",HRData[[#This Row],[Performance Rating]]=5,"Very Satisfied")</f>
        <v>Satisfied</v>
      </c>
      <c r="P2869" s="7">
        <v>63202</v>
      </c>
      <c r="Q2869" s="7">
        <v>3363</v>
      </c>
      <c r="R2869" s="2">
        <v>15</v>
      </c>
      <c r="S2869" s="2">
        <v>1</v>
      </c>
      <c r="T2869" s="2">
        <v>5</v>
      </c>
      <c r="U2869" s="2">
        <v>1</v>
      </c>
      <c r="V2869" s="2" t="str" cm="1">
        <f t="array" ref="V28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69" s="2" t="s">
        <v>31</v>
      </c>
      <c r="X2869" s="2" t="str">
        <f t="shared" si="178"/>
        <v>60-69</v>
      </c>
      <c r="Y2869" s="2" t="str">
        <f t="shared" si="179"/>
        <v>60-69</v>
      </c>
    </row>
    <row r="2870" spans="1:25" x14ac:dyDescent="0.25">
      <c r="A2870" s="2">
        <v>7578</v>
      </c>
      <c r="B2870" s="2" t="s">
        <v>3477</v>
      </c>
      <c r="C2870" s="2">
        <v>20</v>
      </c>
      <c r="D2870" s="2" t="s">
        <v>33</v>
      </c>
      <c r="E2870" s="2" t="s">
        <v>37</v>
      </c>
      <c r="F2870" s="2" t="s">
        <v>713</v>
      </c>
      <c r="G2870" s="5">
        <v>43331</v>
      </c>
      <c r="H2870" s="2">
        <v>5.45</v>
      </c>
      <c r="I2870" s="2">
        <f t="shared" ca="1" si="176"/>
        <v>5</v>
      </c>
      <c r="J2870" s="2" t="str">
        <f t="shared" ca="1" si="177"/>
        <v>5-10</v>
      </c>
      <c r="K2870" s="5"/>
      <c r="L2870" s="2" t="s">
        <v>44</v>
      </c>
      <c r="M2870" s="2" t="s">
        <v>39</v>
      </c>
      <c r="N2870" s="2">
        <v>2</v>
      </c>
      <c r="O2870" s="2" t="str" cm="1">
        <f t="array" ref="O2870">_xlfn.IFS(HRData[[#This Row],[Performance Rating]]=1,"Very Dissatisfied",HRData[[#This Row],[Performance Rating]]=2,"Dissatisfied",HRData[[#This Row],[Performance Rating]]=3,"Neutral",HRData[[#This Row],[Performance Rating]]=4,"Satisfied",HRData[[#This Row],[Performance Rating]]=5,"Very Satisfied")</f>
        <v>Dissatisfied</v>
      </c>
      <c r="P2870" s="7">
        <v>63434</v>
      </c>
      <c r="Q2870" s="7">
        <v>4949</v>
      </c>
      <c r="R2870" s="2">
        <v>11</v>
      </c>
      <c r="S2870" s="2">
        <v>8</v>
      </c>
      <c r="T2870" s="2">
        <v>2</v>
      </c>
      <c r="U2870" s="2">
        <v>4</v>
      </c>
      <c r="V2870" s="2" t="str" cm="1">
        <f t="array" ref="V2870">_xlfn.IFS(HRData[[#This Row],[Job Satisfaction Level]]=1,"Very Dissatisfied",HRData[[#This Row],[Job Satisfaction Level]]=2,"Dissatisfied",HRData[[#This Row],[Job Satisfaction Level]]=3,"Neutral",HRData[[#This Row],[Job Satisfaction Level]]=4,"Satisfied",HRData[[#This Row],[Job Satisfaction Level]]=5,"Very Satisfied")</f>
        <v>Satisfied</v>
      </c>
      <c r="W2870" s="2" t="s">
        <v>40</v>
      </c>
      <c r="X2870" s="2" t="str">
        <f t="shared" si="178"/>
        <v>20-29</v>
      </c>
      <c r="Y2870" s="2" t="str">
        <f t="shared" si="179"/>
        <v>20-29</v>
      </c>
    </row>
    <row r="2871" spans="1:25" x14ac:dyDescent="0.25">
      <c r="A2871" s="2">
        <v>7918</v>
      </c>
      <c r="B2871" s="2" t="s">
        <v>3478</v>
      </c>
      <c r="C2871" s="2">
        <v>29</v>
      </c>
      <c r="D2871" s="2" t="s">
        <v>33</v>
      </c>
      <c r="E2871" s="2" t="s">
        <v>42</v>
      </c>
      <c r="F2871" s="2" t="s">
        <v>1594</v>
      </c>
      <c r="G2871" s="5">
        <v>45258</v>
      </c>
      <c r="H2871" s="2">
        <v>0.17</v>
      </c>
      <c r="I2871" s="2">
        <f t="shared" ca="1" si="176"/>
        <v>0</v>
      </c>
      <c r="J2871" s="2" t="str">
        <f t="shared" ca="1" si="177"/>
        <v>New</v>
      </c>
      <c r="K2871" s="5">
        <v>45259</v>
      </c>
      <c r="L2871" s="2" t="s">
        <v>56</v>
      </c>
      <c r="M2871" s="2" t="s">
        <v>30</v>
      </c>
      <c r="N2871" s="2">
        <v>1</v>
      </c>
      <c r="O2871" s="2" t="str" cm="1">
        <f t="array" ref="O2871">_xlfn.IFS(HRData[[#This Row],[Performance Rating]]=1,"Very Dissatisfied",HRData[[#This Row],[Performance Rating]]=2,"Dissatisfied",HRData[[#This Row],[Performance Rating]]=3,"Neutral",HRData[[#This Row],[Performance Rating]]=4,"Satisfied",HRData[[#This Row],[Performance Rating]]=5,"Very Satisfied")</f>
        <v>Very Dissatisfied</v>
      </c>
      <c r="P2871" s="7">
        <v>105512</v>
      </c>
      <c r="Q2871" s="7">
        <v>8378</v>
      </c>
      <c r="R2871" s="2">
        <v>12</v>
      </c>
      <c r="S2871" s="2">
        <v>2</v>
      </c>
      <c r="T2871" s="2">
        <v>6</v>
      </c>
      <c r="U2871" s="2">
        <v>1</v>
      </c>
      <c r="V2871" s="2" t="str" cm="1">
        <f t="array" ref="V287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71" s="2" t="s">
        <v>31</v>
      </c>
      <c r="X2871" s="2" t="str">
        <f t="shared" si="178"/>
        <v>20-29</v>
      </c>
      <c r="Y2871" s="2" t="str">
        <f t="shared" si="179"/>
        <v>20-29</v>
      </c>
    </row>
    <row r="2872" spans="1:25" x14ac:dyDescent="0.25">
      <c r="A2872" s="2">
        <v>3742</v>
      </c>
      <c r="B2872" s="2" t="s">
        <v>3479</v>
      </c>
      <c r="C2872" s="2">
        <v>38</v>
      </c>
      <c r="D2872" s="2" t="s">
        <v>33</v>
      </c>
      <c r="E2872" s="2" t="s">
        <v>27</v>
      </c>
      <c r="F2872" s="2" t="s">
        <v>586</v>
      </c>
      <c r="G2872" s="5">
        <v>44200</v>
      </c>
      <c r="H2872" s="2">
        <v>3.07</v>
      </c>
      <c r="I2872" s="2">
        <f t="shared" ca="1" si="176"/>
        <v>3</v>
      </c>
      <c r="J2872" s="2" t="str">
        <f t="shared" ca="1" si="177"/>
        <v>3-5</v>
      </c>
      <c r="K2872" s="5"/>
      <c r="L2872" s="2" t="s">
        <v>56</v>
      </c>
      <c r="M2872" s="2" t="s">
        <v>39</v>
      </c>
      <c r="N2872" s="2">
        <v>5</v>
      </c>
      <c r="O2872" s="2" t="str" cm="1">
        <f t="array" ref="O2872">_xlfn.IFS(HRData[[#This Row],[Performance Rating]]=1,"Very Dissatisfied",HRData[[#This Row],[Performance Rating]]=2,"Dissatisfied",HRData[[#This Row],[Performance Rating]]=3,"Neutral",HRData[[#This Row],[Performance Rating]]=4,"Satisfied",HRData[[#This Row],[Performance Rating]]=5,"Very Satisfied")</f>
        <v>Very Satisfied</v>
      </c>
      <c r="P2872" s="7">
        <v>32351</v>
      </c>
      <c r="Q2872" s="7">
        <v>6441</v>
      </c>
      <c r="R2872" s="2">
        <v>17</v>
      </c>
      <c r="S2872" s="2">
        <v>7</v>
      </c>
      <c r="T2872" s="2">
        <v>3</v>
      </c>
      <c r="U2872" s="2">
        <v>2</v>
      </c>
      <c r="V2872" s="2" t="str" cm="1">
        <f t="array" ref="V2872">_xlfn.IFS(HRData[[#This Row],[Job Satisfaction Level]]=1,"Very Dissatisfied",HRData[[#This Row],[Job Satisfaction Level]]=2,"Dissatisfied",HRData[[#This Row],[Job Satisfaction Level]]=3,"Neutral",HRData[[#This Row],[Job Satisfaction Level]]=4,"Satisfied",HRData[[#This Row],[Job Satisfaction Level]]=5,"Very Satisfied")</f>
        <v>Dissatisfied</v>
      </c>
      <c r="W2872" s="2" t="s">
        <v>45</v>
      </c>
      <c r="X2872" s="2" t="str">
        <f t="shared" si="178"/>
        <v>30-39</v>
      </c>
      <c r="Y2872" s="2" t="str">
        <f t="shared" si="179"/>
        <v>30-39</v>
      </c>
    </row>
    <row r="2873" spans="1:25" x14ac:dyDescent="0.25">
      <c r="A2873" s="2">
        <v>1381</v>
      </c>
      <c r="B2873" s="2" t="s">
        <v>3480</v>
      </c>
      <c r="C2873" s="2">
        <v>65</v>
      </c>
      <c r="D2873" s="2" t="s">
        <v>33</v>
      </c>
      <c r="E2873" s="2" t="s">
        <v>42</v>
      </c>
      <c r="F2873" s="2" t="s">
        <v>673</v>
      </c>
      <c r="G2873" s="5">
        <v>44296</v>
      </c>
      <c r="H2873" s="2">
        <v>2.8</v>
      </c>
      <c r="I2873" s="2">
        <f t="shared" ca="1" si="176"/>
        <v>3</v>
      </c>
      <c r="J2873" s="2" t="str">
        <f t="shared" ca="1" si="177"/>
        <v>3-5</v>
      </c>
      <c r="K2873" s="5"/>
      <c r="L2873" s="2" t="s">
        <v>48</v>
      </c>
      <c r="M2873" s="2" t="s">
        <v>39</v>
      </c>
      <c r="N2873" s="2">
        <v>5</v>
      </c>
      <c r="O2873" s="2" t="str" cm="1">
        <f t="array" ref="O2873">_xlfn.IFS(HRData[[#This Row],[Performance Rating]]=1,"Very Dissatisfied",HRData[[#This Row],[Performance Rating]]=2,"Dissatisfied",HRData[[#This Row],[Performance Rating]]=3,"Neutral",HRData[[#This Row],[Performance Rating]]=4,"Satisfied",HRData[[#This Row],[Performance Rating]]=5,"Very Satisfied")</f>
        <v>Very Satisfied</v>
      </c>
      <c r="P2873" s="7">
        <v>44745</v>
      </c>
      <c r="Q2873" s="7">
        <v>1883</v>
      </c>
      <c r="R2873" s="2">
        <v>19</v>
      </c>
      <c r="S2873" s="2">
        <v>1</v>
      </c>
      <c r="T2873" s="2">
        <v>5</v>
      </c>
      <c r="U2873" s="2">
        <v>3</v>
      </c>
      <c r="V2873" s="2" t="str" cm="1">
        <f t="array" ref="V2873">_xlfn.IFS(HRData[[#This Row],[Job Satisfaction Level]]=1,"Very Dissatisfied",HRData[[#This Row],[Job Satisfaction Level]]=2,"Dissatisfied",HRData[[#This Row],[Job Satisfaction Level]]=3,"Neutral",HRData[[#This Row],[Job Satisfaction Level]]=4,"Satisfied",HRData[[#This Row],[Job Satisfaction Level]]=5,"Very Satisfied")</f>
        <v>Neutral</v>
      </c>
      <c r="W2873" s="2" t="s">
        <v>45</v>
      </c>
      <c r="X2873" s="2" t="str">
        <f t="shared" si="178"/>
        <v>60-69</v>
      </c>
      <c r="Y2873" s="2" t="str">
        <f t="shared" si="179"/>
        <v>60-69</v>
      </c>
    </row>
    <row r="2874" spans="1:25" x14ac:dyDescent="0.25">
      <c r="A2874" s="2">
        <v>4414</v>
      </c>
      <c r="B2874" s="2" t="s">
        <v>1286</v>
      </c>
      <c r="C2874" s="2">
        <v>38</v>
      </c>
      <c r="D2874" s="2" t="s">
        <v>33</v>
      </c>
      <c r="E2874" s="2" t="s">
        <v>27</v>
      </c>
      <c r="F2874" s="2" t="s">
        <v>1609</v>
      </c>
      <c r="G2874" s="5">
        <v>44052</v>
      </c>
      <c r="H2874" s="2">
        <v>3.47</v>
      </c>
      <c r="I2874" s="2">
        <f t="shared" ca="1" si="176"/>
        <v>0</v>
      </c>
      <c r="J2874" s="2" t="str">
        <f t="shared" ca="1" si="177"/>
        <v>New</v>
      </c>
      <c r="K2874" s="5">
        <v>44389</v>
      </c>
      <c r="L2874" s="2" t="s">
        <v>48</v>
      </c>
      <c r="M2874" s="2" t="s">
        <v>30</v>
      </c>
      <c r="N2874" s="2">
        <v>2</v>
      </c>
      <c r="O2874" s="2" t="str" cm="1">
        <f t="array" ref="O2874">_xlfn.IFS(HRData[[#This Row],[Performance Rating]]=1,"Very Dissatisfied",HRData[[#This Row],[Performance Rating]]=2,"Dissatisfied",HRData[[#This Row],[Performance Rating]]=3,"Neutral",HRData[[#This Row],[Performance Rating]]=4,"Satisfied",HRData[[#This Row],[Performance Rating]]=5,"Very Satisfied")</f>
        <v>Dissatisfied</v>
      </c>
      <c r="P2874" s="7">
        <v>71691</v>
      </c>
      <c r="Q2874" s="7">
        <v>211</v>
      </c>
      <c r="R2874" s="2">
        <v>16</v>
      </c>
      <c r="S2874" s="2">
        <v>3</v>
      </c>
      <c r="T2874" s="2">
        <v>0</v>
      </c>
      <c r="U2874" s="2">
        <v>5</v>
      </c>
      <c r="V2874" s="2" t="str" cm="1">
        <f t="array" ref="V2874">_xlfn.IFS(HRData[[#This Row],[Job Satisfaction Level]]=1,"Very Dissatisfied",HRData[[#This Row],[Job Satisfaction Level]]=2,"Dissatisfied",HRData[[#This Row],[Job Satisfaction Level]]=3,"Neutral",HRData[[#This Row],[Job Satisfaction Level]]=4,"Satisfied",HRData[[#This Row],[Job Satisfaction Level]]=5,"Very Satisfied")</f>
        <v>Very Satisfied</v>
      </c>
      <c r="W2874" s="2" t="s">
        <v>31</v>
      </c>
      <c r="X2874" s="2" t="str">
        <f t="shared" si="178"/>
        <v>30-39</v>
      </c>
      <c r="Y2874" s="2" t="str">
        <f t="shared" si="179"/>
        <v>30-39</v>
      </c>
    </row>
    <row r="2875" spans="1:25" x14ac:dyDescent="0.25">
      <c r="A2875" s="2">
        <v>3400</v>
      </c>
      <c r="B2875" s="2" t="s">
        <v>3481</v>
      </c>
      <c r="C2875" s="2">
        <v>30</v>
      </c>
      <c r="D2875" s="2" t="s">
        <v>33</v>
      </c>
      <c r="E2875" s="2" t="s">
        <v>27</v>
      </c>
      <c r="F2875" s="2" t="s">
        <v>912</v>
      </c>
      <c r="G2875" s="5">
        <v>44760</v>
      </c>
      <c r="H2875" s="2">
        <v>1.53</v>
      </c>
      <c r="I2875" s="2">
        <f t="shared" ca="1" si="176"/>
        <v>0</v>
      </c>
      <c r="J2875" s="2" t="str">
        <f t="shared" ca="1" si="177"/>
        <v>New</v>
      </c>
      <c r="K2875" s="5">
        <v>44839</v>
      </c>
      <c r="L2875" s="2" t="s">
        <v>56</v>
      </c>
      <c r="M2875" s="2" t="s">
        <v>30</v>
      </c>
      <c r="N2875" s="2">
        <v>4</v>
      </c>
      <c r="O2875" s="2" t="str" cm="1">
        <f t="array" ref="O2875">_xlfn.IFS(HRData[[#This Row],[Performance Rating]]=1,"Very Dissatisfied",HRData[[#This Row],[Performance Rating]]=2,"Dissatisfied",HRData[[#This Row],[Performance Rating]]=3,"Neutral",HRData[[#This Row],[Performance Rating]]=4,"Satisfied",HRData[[#This Row],[Performance Rating]]=5,"Very Satisfied")</f>
        <v>Satisfied</v>
      </c>
      <c r="P2875" s="7">
        <v>139217</v>
      </c>
      <c r="Q2875" s="7">
        <v>1988</v>
      </c>
      <c r="R2875" s="2">
        <v>0</v>
      </c>
      <c r="S2875" s="2">
        <v>0</v>
      </c>
      <c r="T2875" s="2">
        <v>3</v>
      </c>
      <c r="U2875" s="2">
        <v>4</v>
      </c>
      <c r="V2875" s="2" t="str" cm="1">
        <f t="array" ref="V2875">_xlfn.IFS(HRData[[#This Row],[Job Satisfaction Level]]=1,"Very Dissatisfied",HRData[[#This Row],[Job Satisfaction Level]]=2,"Dissatisfied",HRData[[#This Row],[Job Satisfaction Level]]=3,"Neutral",HRData[[#This Row],[Job Satisfaction Level]]=4,"Satisfied",HRData[[#This Row],[Job Satisfaction Level]]=5,"Very Satisfied")</f>
        <v>Satisfied</v>
      </c>
      <c r="W2875" s="2" t="s">
        <v>45</v>
      </c>
      <c r="X2875" s="2" t="str">
        <f t="shared" si="178"/>
        <v>30-39</v>
      </c>
      <c r="Y2875" s="2" t="str">
        <f t="shared" si="179"/>
        <v>30-39</v>
      </c>
    </row>
    <row r="2876" spans="1:25" x14ac:dyDescent="0.25">
      <c r="A2876" s="2">
        <v>7303</v>
      </c>
      <c r="B2876" s="2" t="s">
        <v>3482</v>
      </c>
      <c r="C2876" s="2">
        <v>43</v>
      </c>
      <c r="D2876" s="2" t="s">
        <v>33</v>
      </c>
      <c r="E2876" s="2" t="s">
        <v>50</v>
      </c>
      <c r="F2876" s="2" t="s">
        <v>444</v>
      </c>
      <c r="G2876" s="5">
        <v>44349</v>
      </c>
      <c r="H2876" s="2">
        <v>2.66</v>
      </c>
      <c r="I2876" s="2">
        <f t="shared" ca="1" si="176"/>
        <v>2</v>
      </c>
      <c r="J2876" s="2" t="str">
        <f t="shared" ca="1" si="177"/>
        <v>1-3</v>
      </c>
      <c r="K2876" s="5"/>
      <c r="L2876" s="2" t="s">
        <v>29</v>
      </c>
      <c r="M2876" s="2" t="s">
        <v>39</v>
      </c>
      <c r="N2876" s="2">
        <v>2</v>
      </c>
      <c r="O2876" s="2" t="str" cm="1">
        <f t="array" ref="O2876">_xlfn.IFS(HRData[[#This Row],[Performance Rating]]=1,"Very Dissatisfied",HRData[[#This Row],[Performance Rating]]=2,"Dissatisfied",HRData[[#This Row],[Performance Rating]]=3,"Neutral",HRData[[#This Row],[Performance Rating]]=4,"Satisfied",HRData[[#This Row],[Performance Rating]]=5,"Very Satisfied")</f>
        <v>Dissatisfied</v>
      </c>
      <c r="P2876" s="7">
        <v>43406</v>
      </c>
      <c r="Q2876" s="7">
        <v>6571</v>
      </c>
      <c r="R2876" s="2">
        <v>5</v>
      </c>
      <c r="S2876" s="2">
        <v>3</v>
      </c>
      <c r="T2876" s="2">
        <v>6</v>
      </c>
      <c r="U2876" s="2">
        <v>4</v>
      </c>
      <c r="V2876" s="2" t="str" cm="1">
        <f t="array" ref="V2876">_xlfn.IFS(HRData[[#This Row],[Job Satisfaction Level]]=1,"Very Dissatisfied",HRData[[#This Row],[Job Satisfaction Level]]=2,"Dissatisfied",HRData[[#This Row],[Job Satisfaction Level]]=3,"Neutral",HRData[[#This Row],[Job Satisfaction Level]]=4,"Satisfied",HRData[[#This Row],[Job Satisfaction Level]]=5,"Very Satisfied")</f>
        <v>Satisfied</v>
      </c>
      <c r="W2876" s="2" t="s">
        <v>31</v>
      </c>
      <c r="X2876" s="2" t="str">
        <f t="shared" si="178"/>
        <v>40-49</v>
      </c>
      <c r="Y2876" s="2" t="str">
        <f t="shared" si="179"/>
        <v>40-49</v>
      </c>
    </row>
    <row r="2877" spans="1:25" x14ac:dyDescent="0.25">
      <c r="A2877" s="2">
        <v>7381</v>
      </c>
      <c r="B2877" s="2" t="s">
        <v>3483</v>
      </c>
      <c r="C2877" s="2">
        <v>29</v>
      </c>
      <c r="D2877" s="2" t="s">
        <v>33</v>
      </c>
      <c r="E2877" s="2" t="s">
        <v>50</v>
      </c>
      <c r="F2877" s="2" t="s">
        <v>405</v>
      </c>
      <c r="G2877" s="5">
        <v>44399</v>
      </c>
      <c r="H2877" s="2">
        <v>2.52</v>
      </c>
      <c r="I2877" s="2">
        <f t="shared" ca="1" si="176"/>
        <v>0</v>
      </c>
      <c r="J2877" s="2" t="str">
        <f t="shared" ca="1" si="177"/>
        <v>New</v>
      </c>
      <c r="K2877" s="5">
        <v>44594</v>
      </c>
      <c r="L2877" s="2" t="s">
        <v>48</v>
      </c>
      <c r="M2877" s="2" t="s">
        <v>30</v>
      </c>
      <c r="N2877" s="2">
        <v>3</v>
      </c>
      <c r="O2877" s="2" t="str" cm="1">
        <f t="array" ref="O2877">_xlfn.IFS(HRData[[#This Row],[Performance Rating]]=1,"Very Dissatisfied",HRData[[#This Row],[Performance Rating]]=2,"Dissatisfied",HRData[[#This Row],[Performance Rating]]=3,"Neutral",HRData[[#This Row],[Performance Rating]]=4,"Satisfied",HRData[[#This Row],[Performance Rating]]=5,"Very Satisfied")</f>
        <v>Neutral</v>
      </c>
      <c r="P2877" s="7">
        <v>72326</v>
      </c>
      <c r="Q2877" s="7">
        <v>8488</v>
      </c>
      <c r="R2877" s="2">
        <v>9</v>
      </c>
      <c r="S2877" s="2">
        <v>6</v>
      </c>
      <c r="T2877" s="2">
        <v>0</v>
      </c>
      <c r="U2877" s="2">
        <v>5</v>
      </c>
      <c r="V2877" s="2" t="str" cm="1">
        <f t="array" ref="V2877">_xlfn.IFS(HRData[[#This Row],[Job Satisfaction Level]]=1,"Very Dissatisfied",HRData[[#This Row],[Job Satisfaction Level]]=2,"Dissatisfied",HRData[[#This Row],[Job Satisfaction Level]]=3,"Neutral",HRData[[#This Row],[Job Satisfaction Level]]=4,"Satisfied",HRData[[#This Row],[Job Satisfaction Level]]=5,"Very Satisfied")</f>
        <v>Very Satisfied</v>
      </c>
      <c r="W2877" s="2" t="s">
        <v>45</v>
      </c>
      <c r="X2877" s="2" t="str">
        <f t="shared" si="178"/>
        <v>20-29</v>
      </c>
      <c r="Y2877" s="2" t="str">
        <f t="shared" si="179"/>
        <v>20-29</v>
      </c>
    </row>
    <row r="2878" spans="1:25" x14ac:dyDescent="0.25">
      <c r="A2878" s="2">
        <v>8148</v>
      </c>
      <c r="B2878" s="2" t="s">
        <v>3484</v>
      </c>
      <c r="C2878" s="2">
        <v>45</v>
      </c>
      <c r="D2878" s="2" t="s">
        <v>33</v>
      </c>
      <c r="E2878" s="2" t="s">
        <v>27</v>
      </c>
      <c r="F2878" s="2" t="s">
        <v>720</v>
      </c>
      <c r="G2878" s="5">
        <v>43932</v>
      </c>
      <c r="H2878" s="2">
        <v>3.8</v>
      </c>
      <c r="I2878" s="2">
        <f t="shared" ca="1" si="176"/>
        <v>4</v>
      </c>
      <c r="J2878" s="2" t="str">
        <f t="shared" ca="1" si="177"/>
        <v>3-5</v>
      </c>
      <c r="K2878" s="5"/>
      <c r="L2878" s="2" t="s">
        <v>56</v>
      </c>
      <c r="M2878" s="2" t="s">
        <v>39</v>
      </c>
      <c r="N2878" s="2">
        <v>1</v>
      </c>
      <c r="O2878" s="2" t="str" cm="1">
        <f t="array" ref="O2878">_xlfn.IFS(HRData[[#This Row],[Performance Rating]]=1,"Very Dissatisfied",HRData[[#This Row],[Performance Rating]]=2,"Dissatisfied",HRData[[#This Row],[Performance Rating]]=3,"Neutral",HRData[[#This Row],[Performance Rating]]=4,"Satisfied",HRData[[#This Row],[Performance Rating]]=5,"Very Satisfied")</f>
        <v>Very Dissatisfied</v>
      </c>
      <c r="P2878" s="7">
        <v>69634</v>
      </c>
      <c r="Q2878" s="7">
        <v>3166</v>
      </c>
      <c r="R2878" s="2">
        <v>10</v>
      </c>
      <c r="S2878" s="2">
        <v>5</v>
      </c>
      <c r="T2878" s="2">
        <v>9</v>
      </c>
      <c r="U2878" s="2">
        <v>2</v>
      </c>
      <c r="V2878" s="2" t="str" cm="1">
        <f t="array" ref="V2878">_xlfn.IFS(HRData[[#This Row],[Job Satisfaction Level]]=1,"Very Dissatisfied",HRData[[#This Row],[Job Satisfaction Level]]=2,"Dissatisfied",HRData[[#This Row],[Job Satisfaction Level]]=3,"Neutral",HRData[[#This Row],[Job Satisfaction Level]]=4,"Satisfied",HRData[[#This Row],[Job Satisfaction Level]]=5,"Very Satisfied")</f>
        <v>Dissatisfied</v>
      </c>
      <c r="W2878" s="2" t="s">
        <v>40</v>
      </c>
      <c r="X2878" s="2" t="str">
        <f t="shared" si="178"/>
        <v>40-49</v>
      </c>
      <c r="Y2878" s="2" t="str">
        <f t="shared" si="179"/>
        <v>40-49</v>
      </c>
    </row>
    <row r="2879" spans="1:25" x14ac:dyDescent="0.25">
      <c r="A2879" s="2">
        <v>3253</v>
      </c>
      <c r="B2879" s="2" t="s">
        <v>3485</v>
      </c>
      <c r="C2879" s="2">
        <v>60</v>
      </c>
      <c r="D2879" s="2" t="s">
        <v>33</v>
      </c>
      <c r="E2879" s="2" t="s">
        <v>50</v>
      </c>
      <c r="F2879" s="2" t="s">
        <v>428</v>
      </c>
      <c r="G2879" s="5">
        <v>44636</v>
      </c>
      <c r="H2879" s="2">
        <v>1.87</v>
      </c>
      <c r="I2879" s="2">
        <f t="shared" ca="1" si="176"/>
        <v>0</v>
      </c>
      <c r="J2879" s="2" t="str">
        <f t="shared" ca="1" si="177"/>
        <v>New</v>
      </c>
      <c r="K2879" s="5">
        <v>44682</v>
      </c>
      <c r="L2879" s="2" t="s">
        <v>44</v>
      </c>
      <c r="M2879" s="2" t="s">
        <v>30</v>
      </c>
      <c r="N2879" s="2">
        <v>3</v>
      </c>
      <c r="O2879" s="2" t="str" cm="1">
        <f t="array" ref="O2879">_xlfn.IFS(HRData[[#This Row],[Performance Rating]]=1,"Very Dissatisfied",HRData[[#This Row],[Performance Rating]]=2,"Dissatisfied",HRData[[#This Row],[Performance Rating]]=3,"Neutral",HRData[[#This Row],[Performance Rating]]=4,"Satisfied",HRData[[#This Row],[Performance Rating]]=5,"Very Satisfied")</f>
        <v>Neutral</v>
      </c>
      <c r="P2879" s="7">
        <v>125041</v>
      </c>
      <c r="Q2879" s="7">
        <v>2712</v>
      </c>
      <c r="R2879" s="2">
        <v>8</v>
      </c>
      <c r="S2879" s="2">
        <v>7</v>
      </c>
      <c r="T2879" s="2">
        <v>1</v>
      </c>
      <c r="U2879" s="2">
        <v>5</v>
      </c>
      <c r="V2879" s="2" t="str" cm="1">
        <f t="array" ref="V2879">_xlfn.IFS(HRData[[#This Row],[Job Satisfaction Level]]=1,"Very Dissatisfied",HRData[[#This Row],[Job Satisfaction Level]]=2,"Dissatisfied",HRData[[#This Row],[Job Satisfaction Level]]=3,"Neutral",HRData[[#This Row],[Job Satisfaction Level]]=4,"Satisfied",HRData[[#This Row],[Job Satisfaction Level]]=5,"Very Satisfied")</f>
        <v>Very Satisfied</v>
      </c>
      <c r="W2879" s="2" t="s">
        <v>45</v>
      </c>
      <c r="X2879" s="2" t="str">
        <f t="shared" si="178"/>
        <v>60-69</v>
      </c>
      <c r="Y2879" s="2" t="str">
        <f t="shared" si="179"/>
        <v>60-69</v>
      </c>
    </row>
    <row r="2880" spans="1:25" x14ac:dyDescent="0.25">
      <c r="A2880" s="2">
        <v>7880</v>
      </c>
      <c r="B2880" s="2" t="s">
        <v>1987</v>
      </c>
      <c r="C2880" s="2">
        <v>23</v>
      </c>
      <c r="D2880" s="2" t="s">
        <v>33</v>
      </c>
      <c r="E2880" s="2" t="s">
        <v>50</v>
      </c>
      <c r="F2880" s="2" t="s">
        <v>95</v>
      </c>
      <c r="G2880" s="5">
        <v>43127</v>
      </c>
      <c r="H2880" s="2">
        <v>6.01</v>
      </c>
      <c r="I2880" s="2">
        <f t="shared" ca="1" si="176"/>
        <v>6</v>
      </c>
      <c r="J2880" s="2" t="str">
        <f t="shared" ca="1" si="177"/>
        <v>5-10</v>
      </c>
      <c r="K2880" s="5"/>
      <c r="L2880" s="2" t="s">
        <v>48</v>
      </c>
      <c r="M2880" s="2" t="s">
        <v>39</v>
      </c>
      <c r="N2880" s="2">
        <v>5</v>
      </c>
      <c r="O2880" s="2" t="str" cm="1">
        <f t="array" ref="O2880">_xlfn.IFS(HRData[[#This Row],[Performance Rating]]=1,"Very Dissatisfied",HRData[[#This Row],[Performance Rating]]=2,"Dissatisfied",HRData[[#This Row],[Performance Rating]]=3,"Neutral",HRData[[#This Row],[Performance Rating]]=4,"Satisfied",HRData[[#This Row],[Performance Rating]]=5,"Very Satisfied")</f>
        <v>Very Satisfied</v>
      </c>
      <c r="P2880" s="7">
        <v>61463</v>
      </c>
      <c r="Q2880" s="7">
        <v>123</v>
      </c>
      <c r="R2880" s="2">
        <v>15</v>
      </c>
      <c r="S2880" s="2">
        <v>2</v>
      </c>
      <c r="T2880" s="2">
        <v>0</v>
      </c>
      <c r="U2880" s="2">
        <v>3</v>
      </c>
      <c r="V2880" s="2" t="str" cm="1">
        <f t="array" ref="V2880">_xlfn.IFS(HRData[[#This Row],[Job Satisfaction Level]]=1,"Very Dissatisfied",HRData[[#This Row],[Job Satisfaction Level]]=2,"Dissatisfied",HRData[[#This Row],[Job Satisfaction Level]]=3,"Neutral",HRData[[#This Row],[Job Satisfaction Level]]=4,"Satisfied",HRData[[#This Row],[Job Satisfaction Level]]=5,"Very Satisfied")</f>
        <v>Neutral</v>
      </c>
      <c r="W2880" s="2" t="s">
        <v>45</v>
      </c>
      <c r="X2880" s="2" t="str">
        <f t="shared" si="178"/>
        <v>20-29</v>
      </c>
      <c r="Y2880" s="2" t="str">
        <f t="shared" si="179"/>
        <v>20-29</v>
      </c>
    </row>
    <row r="2881" spans="1:25" x14ac:dyDescent="0.25">
      <c r="A2881" s="2">
        <v>9769</v>
      </c>
      <c r="B2881" s="2" t="s">
        <v>3486</v>
      </c>
      <c r="C2881" s="2">
        <v>18</v>
      </c>
      <c r="D2881" s="2" t="s">
        <v>33</v>
      </c>
      <c r="E2881" s="2" t="s">
        <v>50</v>
      </c>
      <c r="F2881" s="2" t="s">
        <v>230</v>
      </c>
      <c r="G2881" s="5">
        <v>44119</v>
      </c>
      <c r="H2881" s="2">
        <v>3.29</v>
      </c>
      <c r="I2881" s="2">
        <f t="shared" ca="1" si="176"/>
        <v>3</v>
      </c>
      <c r="J2881" s="2" t="str">
        <f t="shared" ca="1" si="177"/>
        <v>3-5</v>
      </c>
      <c r="K2881" s="5"/>
      <c r="L2881" s="2" t="s">
        <v>44</v>
      </c>
      <c r="M2881" s="2" t="s">
        <v>39</v>
      </c>
      <c r="N2881" s="2">
        <v>3</v>
      </c>
      <c r="O2881" s="2" t="str" cm="1">
        <f t="array" ref="O2881">_xlfn.IFS(HRData[[#This Row],[Performance Rating]]=1,"Very Dissatisfied",HRData[[#This Row],[Performance Rating]]=2,"Dissatisfied",HRData[[#This Row],[Performance Rating]]=3,"Neutral",HRData[[#This Row],[Performance Rating]]=4,"Satisfied",HRData[[#This Row],[Performance Rating]]=5,"Very Satisfied")</f>
        <v>Neutral</v>
      </c>
      <c r="P2881" s="7">
        <v>120545</v>
      </c>
      <c r="Q2881" s="7">
        <v>400</v>
      </c>
      <c r="R2881" s="2">
        <v>9</v>
      </c>
      <c r="S2881" s="2">
        <v>5</v>
      </c>
      <c r="T2881" s="2">
        <v>7</v>
      </c>
      <c r="U2881" s="2">
        <v>5</v>
      </c>
      <c r="V2881" s="2" t="str" cm="1">
        <f t="array" ref="V2881">_xlfn.IFS(HRData[[#This Row],[Job Satisfaction Level]]=1,"Very Dissatisfied",HRData[[#This Row],[Job Satisfaction Level]]=2,"Dissatisfied",HRData[[#This Row],[Job Satisfaction Level]]=3,"Neutral",HRData[[#This Row],[Job Satisfaction Level]]=4,"Satisfied",HRData[[#This Row],[Job Satisfaction Level]]=5,"Very Satisfied")</f>
        <v>Very Satisfied</v>
      </c>
      <c r="W2881" s="2" t="s">
        <v>31</v>
      </c>
      <c r="X2881" s="2" t="str">
        <f t="shared" si="178"/>
        <v>10-19</v>
      </c>
      <c r="Y2881" s="2" t="str">
        <f t="shared" si="179"/>
        <v>10-19</v>
      </c>
    </row>
    <row r="2882" spans="1:25" x14ac:dyDescent="0.25">
      <c r="A2882" s="2">
        <v>5717</v>
      </c>
      <c r="B2882" s="2" t="s">
        <v>3487</v>
      </c>
      <c r="C2882" s="2">
        <v>31</v>
      </c>
      <c r="D2882" s="2" t="s">
        <v>33</v>
      </c>
      <c r="E2882" s="2" t="s">
        <v>50</v>
      </c>
      <c r="F2882" s="2" t="s">
        <v>2008</v>
      </c>
      <c r="G2882" s="5">
        <v>41960</v>
      </c>
      <c r="H2882" s="2">
        <v>9.1999999999999993</v>
      </c>
      <c r="I2882" s="2">
        <f t="shared" ref="I2882:I2945" ca="1" si="180">DATEDIF(G2882,IF(ISBLANK(K2882), TODAY(), K2882), "y")</f>
        <v>9</v>
      </c>
      <c r="J2882" s="2" t="str">
        <f t="shared" ref="J2882:J2945" ca="1" si="181">IF(I2882=0, "New", IF(I2882&lt;1, "0-1", IF(I2882&lt;3, "1-3", IF(I2882&lt;5, "3-5", IF(I2882&lt;10, "5-10", "10+")))))</f>
        <v>5-10</v>
      </c>
      <c r="K2882" s="5"/>
      <c r="L2882" s="2" t="s">
        <v>48</v>
      </c>
      <c r="M2882" s="2" t="s">
        <v>39</v>
      </c>
      <c r="N2882" s="2">
        <v>5</v>
      </c>
      <c r="O2882" s="2" t="str" cm="1">
        <f t="array" ref="O2882">_xlfn.IFS(HRData[[#This Row],[Performance Rating]]=1,"Very Dissatisfied",HRData[[#This Row],[Performance Rating]]=2,"Dissatisfied",HRData[[#This Row],[Performance Rating]]=3,"Neutral",HRData[[#This Row],[Performance Rating]]=4,"Satisfied",HRData[[#This Row],[Performance Rating]]=5,"Very Satisfied")</f>
        <v>Very Satisfied</v>
      </c>
      <c r="P2882" s="7">
        <v>78572</v>
      </c>
      <c r="Q2882" s="7">
        <v>8824</v>
      </c>
      <c r="R2882" s="2">
        <v>16</v>
      </c>
      <c r="S2882" s="2">
        <v>5</v>
      </c>
      <c r="T2882" s="2">
        <v>7</v>
      </c>
      <c r="U2882" s="2">
        <v>4</v>
      </c>
      <c r="V2882" s="2" t="str" cm="1">
        <f t="array" ref="V2882">_xlfn.IFS(HRData[[#This Row],[Job Satisfaction Level]]=1,"Very Dissatisfied",HRData[[#This Row],[Job Satisfaction Level]]=2,"Dissatisfied",HRData[[#This Row],[Job Satisfaction Level]]=3,"Neutral",HRData[[#This Row],[Job Satisfaction Level]]=4,"Satisfied",HRData[[#This Row],[Job Satisfaction Level]]=5,"Very Satisfied")</f>
        <v>Satisfied</v>
      </c>
      <c r="W2882" s="2" t="s">
        <v>45</v>
      </c>
      <c r="X2882" s="2" t="str">
        <f t="shared" ref="X2882:X2945" si="182">IF(C2882="", "", CONCATENATE(TEXT(FLOOR(C2882, 10), "0"), "-", TEXT(FLOOR(C2882, 10) + 9, "0")))</f>
        <v>30-39</v>
      </c>
      <c r="Y2882" s="2" t="str">
        <f t="shared" ref="Y2882:Y2945" si="183">IF(AND(C2882&gt;=0, C2882&lt;10), "0-9",
   IF(AND(C2882&gt;=10, C2882&lt;20), "10-19",
      IF(AND(C2882&gt;=20, C2882&lt;30), "20-29",
         IF(AND(C2882&gt;=30, C2882&lt;40), "30-39",
            IF(AND(C2882&gt;=40, C2882&lt;50), "40-49",
               IF(AND(C2882&gt;=50, C2882&lt;60), "50-59",
                  IF(AND(C2882&gt;=60, C2882&lt;70), "60-69",
                     IF(AND(C2882&gt;=70, C2882&lt;80), "70-79",
                        IF(AND(C2882&gt;=80, C2882&lt;90), "80-89",
                           IF(C2882&gt;=90, "90+", "Out of range"))))))))))</f>
        <v>30-39</v>
      </c>
    </row>
    <row r="2883" spans="1:25" x14ac:dyDescent="0.25">
      <c r="A2883" s="2">
        <v>7068</v>
      </c>
      <c r="B2883" s="2" t="s">
        <v>3488</v>
      </c>
      <c r="C2883" s="2">
        <v>45</v>
      </c>
      <c r="D2883" s="2" t="s">
        <v>33</v>
      </c>
      <c r="E2883" s="2" t="s">
        <v>27</v>
      </c>
      <c r="F2883" s="2" t="s">
        <v>910</v>
      </c>
      <c r="G2883" s="5">
        <v>41857</v>
      </c>
      <c r="H2883" s="2">
        <v>9.48</v>
      </c>
      <c r="I2883" s="2">
        <f t="shared" ca="1" si="180"/>
        <v>9</v>
      </c>
      <c r="J2883" s="2" t="str">
        <f t="shared" ca="1" si="181"/>
        <v>5-10</v>
      </c>
      <c r="K2883" s="5"/>
      <c r="L2883" s="2" t="s">
        <v>48</v>
      </c>
      <c r="M2883" s="2" t="s">
        <v>39</v>
      </c>
      <c r="N2883" s="2">
        <v>5</v>
      </c>
      <c r="O2883" s="2" t="str" cm="1">
        <f t="array" ref="O2883">_xlfn.IFS(HRData[[#This Row],[Performance Rating]]=1,"Very Dissatisfied",HRData[[#This Row],[Performance Rating]]=2,"Dissatisfied",HRData[[#This Row],[Performance Rating]]=3,"Neutral",HRData[[#This Row],[Performance Rating]]=4,"Satisfied",HRData[[#This Row],[Performance Rating]]=5,"Very Satisfied")</f>
        <v>Very Satisfied</v>
      </c>
      <c r="P2883" s="7">
        <v>99248</v>
      </c>
      <c r="Q2883" s="7">
        <v>3211</v>
      </c>
      <c r="R2883" s="2">
        <v>17</v>
      </c>
      <c r="S2883" s="2">
        <v>8</v>
      </c>
      <c r="T2883" s="2">
        <v>6</v>
      </c>
      <c r="U2883" s="2">
        <v>5</v>
      </c>
      <c r="V2883" s="2" t="str" cm="1">
        <f t="array" ref="V2883">_xlfn.IFS(HRData[[#This Row],[Job Satisfaction Level]]=1,"Very Dissatisfied",HRData[[#This Row],[Job Satisfaction Level]]=2,"Dissatisfied",HRData[[#This Row],[Job Satisfaction Level]]=3,"Neutral",HRData[[#This Row],[Job Satisfaction Level]]=4,"Satisfied",HRData[[#This Row],[Job Satisfaction Level]]=5,"Very Satisfied")</f>
        <v>Very Satisfied</v>
      </c>
      <c r="W2883" s="2" t="s">
        <v>40</v>
      </c>
      <c r="X2883" s="2" t="str">
        <f t="shared" si="182"/>
        <v>40-49</v>
      </c>
      <c r="Y2883" s="2" t="str">
        <f t="shared" si="183"/>
        <v>40-49</v>
      </c>
    </row>
    <row r="2884" spans="1:25" x14ac:dyDescent="0.25">
      <c r="A2884" s="2">
        <v>9697</v>
      </c>
      <c r="B2884" s="2" t="s">
        <v>3489</v>
      </c>
      <c r="C2884" s="2">
        <v>51</v>
      </c>
      <c r="D2884" s="2" t="s">
        <v>33</v>
      </c>
      <c r="E2884" s="2" t="s">
        <v>50</v>
      </c>
      <c r="F2884" s="2" t="s">
        <v>962</v>
      </c>
      <c r="G2884" s="5">
        <v>42732</v>
      </c>
      <c r="H2884" s="2">
        <v>7.09</v>
      </c>
      <c r="I2884" s="2">
        <f t="shared" ca="1" si="180"/>
        <v>7</v>
      </c>
      <c r="J2884" s="2" t="str">
        <f t="shared" ca="1" si="181"/>
        <v>5-10</v>
      </c>
      <c r="K2884" s="5"/>
      <c r="L2884" s="2" t="s">
        <v>56</v>
      </c>
      <c r="M2884" s="2" t="s">
        <v>39</v>
      </c>
      <c r="N2884" s="2">
        <v>5</v>
      </c>
      <c r="O2884" s="2" t="str" cm="1">
        <f t="array" ref="O2884">_xlfn.IFS(HRData[[#This Row],[Performance Rating]]=1,"Very Dissatisfied",HRData[[#This Row],[Performance Rating]]=2,"Dissatisfied",HRData[[#This Row],[Performance Rating]]=3,"Neutral",HRData[[#This Row],[Performance Rating]]=4,"Satisfied",HRData[[#This Row],[Performance Rating]]=5,"Very Satisfied")</f>
        <v>Very Satisfied</v>
      </c>
      <c r="P2884" s="7">
        <v>36734</v>
      </c>
      <c r="Q2884" s="7">
        <v>2952</v>
      </c>
      <c r="R2884" s="2">
        <v>18</v>
      </c>
      <c r="S2884" s="2">
        <v>6</v>
      </c>
      <c r="T2884" s="2">
        <v>0</v>
      </c>
      <c r="U2884" s="2">
        <v>4</v>
      </c>
      <c r="V2884" s="2" t="str" cm="1">
        <f t="array" ref="V2884">_xlfn.IFS(HRData[[#This Row],[Job Satisfaction Level]]=1,"Very Dissatisfied",HRData[[#This Row],[Job Satisfaction Level]]=2,"Dissatisfied",HRData[[#This Row],[Job Satisfaction Level]]=3,"Neutral",HRData[[#This Row],[Job Satisfaction Level]]=4,"Satisfied",HRData[[#This Row],[Job Satisfaction Level]]=5,"Very Satisfied")</f>
        <v>Satisfied</v>
      </c>
      <c r="W2884" s="2" t="s">
        <v>31</v>
      </c>
      <c r="X2884" s="2" t="str">
        <f t="shared" si="182"/>
        <v>50-59</v>
      </c>
      <c r="Y2884" s="2" t="str">
        <f t="shared" si="183"/>
        <v>50-59</v>
      </c>
    </row>
    <row r="2885" spans="1:25" x14ac:dyDescent="0.25">
      <c r="A2885" s="2">
        <v>9140</v>
      </c>
      <c r="B2885" s="2" t="s">
        <v>3490</v>
      </c>
      <c r="C2885" s="2">
        <v>31</v>
      </c>
      <c r="D2885" s="2" t="s">
        <v>33</v>
      </c>
      <c r="E2885" s="2" t="s">
        <v>42</v>
      </c>
      <c r="F2885" s="2" t="s">
        <v>543</v>
      </c>
      <c r="G2885" s="5">
        <v>43955</v>
      </c>
      <c r="H2885" s="2">
        <v>3.74</v>
      </c>
      <c r="I2885" s="2">
        <f t="shared" ca="1" si="180"/>
        <v>2</v>
      </c>
      <c r="J2885" s="2" t="str">
        <f t="shared" ca="1" si="181"/>
        <v>1-3</v>
      </c>
      <c r="K2885" s="5">
        <v>44710</v>
      </c>
      <c r="L2885" s="2" t="s">
        <v>44</v>
      </c>
      <c r="M2885" s="2" t="s">
        <v>30</v>
      </c>
      <c r="N2885" s="2">
        <v>5</v>
      </c>
      <c r="O2885" s="2" t="str" cm="1">
        <f t="array" ref="O2885">_xlfn.IFS(HRData[[#This Row],[Performance Rating]]=1,"Very Dissatisfied",HRData[[#This Row],[Performance Rating]]=2,"Dissatisfied",HRData[[#This Row],[Performance Rating]]=3,"Neutral",HRData[[#This Row],[Performance Rating]]=4,"Satisfied",HRData[[#This Row],[Performance Rating]]=5,"Very Satisfied")</f>
        <v>Very Satisfied</v>
      </c>
      <c r="P2885" s="7">
        <v>109930</v>
      </c>
      <c r="Q2885" s="7">
        <v>294</v>
      </c>
      <c r="R2885" s="2">
        <v>9</v>
      </c>
      <c r="S2885" s="2">
        <v>8</v>
      </c>
      <c r="T2885" s="2">
        <v>9</v>
      </c>
      <c r="U2885" s="2">
        <v>1</v>
      </c>
      <c r="V2885" s="2" t="str" cm="1">
        <f t="array" ref="V28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85" s="2" t="s">
        <v>40</v>
      </c>
      <c r="X2885" s="2" t="str">
        <f t="shared" si="182"/>
        <v>30-39</v>
      </c>
      <c r="Y2885" s="2" t="str">
        <f t="shared" si="183"/>
        <v>30-39</v>
      </c>
    </row>
    <row r="2886" spans="1:25" x14ac:dyDescent="0.25">
      <c r="A2886" s="2">
        <v>8286</v>
      </c>
      <c r="B2886" s="2" t="s">
        <v>3491</v>
      </c>
      <c r="C2886" s="2">
        <v>49</v>
      </c>
      <c r="D2886" s="2" t="s">
        <v>33</v>
      </c>
      <c r="E2886" s="2" t="s">
        <v>34</v>
      </c>
      <c r="F2886" s="2" t="s">
        <v>538</v>
      </c>
      <c r="G2886" s="5">
        <v>42945</v>
      </c>
      <c r="H2886" s="2">
        <v>6.5</v>
      </c>
      <c r="I2886" s="2">
        <f t="shared" ca="1" si="180"/>
        <v>3</v>
      </c>
      <c r="J2886" s="2" t="str">
        <f t="shared" ca="1" si="181"/>
        <v>3-5</v>
      </c>
      <c r="K2886" s="5">
        <v>44177</v>
      </c>
      <c r="L2886" s="2" t="s">
        <v>48</v>
      </c>
      <c r="M2886" s="2" t="s">
        <v>30</v>
      </c>
      <c r="N2886" s="2">
        <v>5</v>
      </c>
      <c r="O2886" s="2" t="str" cm="1">
        <f t="array" ref="O2886">_xlfn.IFS(HRData[[#This Row],[Performance Rating]]=1,"Very Dissatisfied",HRData[[#This Row],[Performance Rating]]=2,"Dissatisfied",HRData[[#This Row],[Performance Rating]]=3,"Neutral",HRData[[#This Row],[Performance Rating]]=4,"Satisfied",HRData[[#This Row],[Performance Rating]]=5,"Very Satisfied")</f>
        <v>Very Satisfied</v>
      </c>
      <c r="P2886" s="7">
        <v>65766</v>
      </c>
      <c r="Q2886" s="7">
        <v>7209</v>
      </c>
      <c r="R2886" s="2">
        <v>8</v>
      </c>
      <c r="S2886" s="2">
        <v>9</v>
      </c>
      <c r="T2886" s="2">
        <v>7</v>
      </c>
      <c r="U2886" s="2">
        <v>2</v>
      </c>
      <c r="V2886" s="2" t="str" cm="1">
        <f t="array" ref="V2886">_xlfn.IFS(HRData[[#This Row],[Job Satisfaction Level]]=1,"Very Dissatisfied",HRData[[#This Row],[Job Satisfaction Level]]=2,"Dissatisfied",HRData[[#This Row],[Job Satisfaction Level]]=3,"Neutral",HRData[[#This Row],[Job Satisfaction Level]]=4,"Satisfied",HRData[[#This Row],[Job Satisfaction Level]]=5,"Very Satisfied")</f>
        <v>Dissatisfied</v>
      </c>
      <c r="W2886" s="2" t="s">
        <v>45</v>
      </c>
      <c r="X2886" s="2" t="str">
        <f t="shared" si="182"/>
        <v>40-49</v>
      </c>
      <c r="Y2886" s="2" t="str">
        <f t="shared" si="183"/>
        <v>40-49</v>
      </c>
    </row>
    <row r="2887" spans="1:25" x14ac:dyDescent="0.25">
      <c r="A2887" s="2">
        <v>4107</v>
      </c>
      <c r="B2887" s="2" t="s">
        <v>3492</v>
      </c>
      <c r="C2887" s="2">
        <v>45</v>
      </c>
      <c r="D2887" s="2" t="s">
        <v>33</v>
      </c>
      <c r="E2887" s="2" t="s">
        <v>34</v>
      </c>
      <c r="F2887" s="2" t="s">
        <v>1304</v>
      </c>
      <c r="G2887" s="5">
        <v>42133</v>
      </c>
      <c r="H2887" s="2">
        <v>8.73</v>
      </c>
      <c r="I2887" s="2">
        <f t="shared" ca="1" si="180"/>
        <v>7</v>
      </c>
      <c r="J2887" s="2" t="str">
        <f t="shared" ca="1" si="181"/>
        <v>5-10</v>
      </c>
      <c r="K2887" s="5">
        <v>44990</v>
      </c>
      <c r="L2887" s="2" t="s">
        <v>48</v>
      </c>
      <c r="M2887" s="2" t="s">
        <v>30</v>
      </c>
      <c r="N2887" s="2">
        <v>3</v>
      </c>
      <c r="O2887" s="2" t="str" cm="1">
        <f t="array" ref="O2887">_xlfn.IFS(HRData[[#This Row],[Performance Rating]]=1,"Very Dissatisfied",HRData[[#This Row],[Performance Rating]]=2,"Dissatisfied",HRData[[#This Row],[Performance Rating]]=3,"Neutral",HRData[[#This Row],[Performance Rating]]=4,"Satisfied",HRData[[#This Row],[Performance Rating]]=5,"Very Satisfied")</f>
        <v>Neutral</v>
      </c>
      <c r="P2887" s="7">
        <v>138741</v>
      </c>
      <c r="Q2887" s="7">
        <v>374</v>
      </c>
      <c r="R2887" s="2">
        <v>13</v>
      </c>
      <c r="S2887" s="2">
        <v>10</v>
      </c>
      <c r="T2887" s="2">
        <v>0</v>
      </c>
      <c r="U2887" s="2">
        <v>4</v>
      </c>
      <c r="V2887" s="2" t="str" cm="1">
        <f t="array" ref="V2887">_xlfn.IFS(HRData[[#This Row],[Job Satisfaction Level]]=1,"Very Dissatisfied",HRData[[#This Row],[Job Satisfaction Level]]=2,"Dissatisfied",HRData[[#This Row],[Job Satisfaction Level]]=3,"Neutral",HRData[[#This Row],[Job Satisfaction Level]]=4,"Satisfied",HRData[[#This Row],[Job Satisfaction Level]]=5,"Very Satisfied")</f>
        <v>Satisfied</v>
      </c>
      <c r="W2887" s="2" t="s">
        <v>31</v>
      </c>
      <c r="X2887" s="2" t="str">
        <f t="shared" si="182"/>
        <v>40-49</v>
      </c>
      <c r="Y2887" s="2" t="str">
        <f t="shared" si="183"/>
        <v>40-49</v>
      </c>
    </row>
    <row r="2888" spans="1:25" x14ac:dyDescent="0.25">
      <c r="A2888" s="2">
        <v>1448</v>
      </c>
      <c r="B2888" s="2" t="s">
        <v>3493</v>
      </c>
      <c r="C2888" s="2">
        <v>36</v>
      </c>
      <c r="D2888" s="2" t="s">
        <v>33</v>
      </c>
      <c r="E2888" s="2" t="s">
        <v>50</v>
      </c>
      <c r="F2888" s="2" t="s">
        <v>2339</v>
      </c>
      <c r="G2888" s="5">
        <v>42849</v>
      </c>
      <c r="H2888" s="2">
        <v>6.77</v>
      </c>
      <c r="I2888" s="2">
        <f t="shared" ca="1" si="180"/>
        <v>0</v>
      </c>
      <c r="J2888" s="2" t="str">
        <f t="shared" ca="1" si="181"/>
        <v>New</v>
      </c>
      <c r="K2888" s="5">
        <v>42993</v>
      </c>
      <c r="L2888" s="2" t="s">
        <v>48</v>
      </c>
      <c r="M2888" s="2" t="s">
        <v>30</v>
      </c>
      <c r="N2888" s="2">
        <v>2</v>
      </c>
      <c r="O2888" s="2" t="str" cm="1">
        <f t="array" ref="O2888">_xlfn.IFS(HRData[[#This Row],[Performance Rating]]=1,"Very Dissatisfied",HRData[[#This Row],[Performance Rating]]=2,"Dissatisfied",HRData[[#This Row],[Performance Rating]]=3,"Neutral",HRData[[#This Row],[Performance Rating]]=4,"Satisfied",HRData[[#This Row],[Performance Rating]]=5,"Very Satisfied")</f>
        <v>Dissatisfied</v>
      </c>
      <c r="P2888" s="7">
        <v>103190</v>
      </c>
      <c r="Q2888" s="7">
        <v>8940</v>
      </c>
      <c r="R2888" s="2">
        <v>7</v>
      </c>
      <c r="S2888" s="2">
        <v>8</v>
      </c>
      <c r="T2888" s="2">
        <v>1</v>
      </c>
      <c r="U2888" s="2">
        <v>4</v>
      </c>
      <c r="V2888" s="2" t="str" cm="1">
        <f t="array" ref="V2888">_xlfn.IFS(HRData[[#This Row],[Job Satisfaction Level]]=1,"Very Dissatisfied",HRData[[#This Row],[Job Satisfaction Level]]=2,"Dissatisfied",HRData[[#This Row],[Job Satisfaction Level]]=3,"Neutral",HRData[[#This Row],[Job Satisfaction Level]]=4,"Satisfied",HRData[[#This Row],[Job Satisfaction Level]]=5,"Very Satisfied")</f>
        <v>Satisfied</v>
      </c>
      <c r="W2888" s="2" t="s">
        <v>45</v>
      </c>
      <c r="X2888" s="2" t="str">
        <f t="shared" si="182"/>
        <v>30-39</v>
      </c>
      <c r="Y2888" s="2" t="str">
        <f t="shared" si="183"/>
        <v>30-39</v>
      </c>
    </row>
    <row r="2889" spans="1:25" x14ac:dyDescent="0.25">
      <c r="A2889" s="2">
        <v>7299</v>
      </c>
      <c r="B2889" s="2" t="s">
        <v>3494</v>
      </c>
      <c r="C2889" s="2">
        <v>60</v>
      </c>
      <c r="D2889" s="2" t="s">
        <v>33</v>
      </c>
      <c r="E2889" s="2" t="s">
        <v>34</v>
      </c>
      <c r="F2889" s="2" t="s">
        <v>286</v>
      </c>
      <c r="G2889" s="5">
        <v>44780</v>
      </c>
      <c r="H2889" s="2">
        <v>1.48</v>
      </c>
      <c r="I2889" s="2">
        <f t="shared" ca="1" si="180"/>
        <v>1</v>
      </c>
      <c r="J2889" s="2" t="str">
        <f t="shared" ca="1" si="181"/>
        <v>1-3</v>
      </c>
      <c r="K2889" s="5"/>
      <c r="L2889" s="2" t="s">
        <v>29</v>
      </c>
      <c r="M2889" s="2" t="s">
        <v>39</v>
      </c>
      <c r="N2889" s="2">
        <v>5</v>
      </c>
      <c r="O2889" s="2" t="str" cm="1">
        <f t="array" ref="O2889">_xlfn.IFS(HRData[[#This Row],[Performance Rating]]=1,"Very Dissatisfied",HRData[[#This Row],[Performance Rating]]=2,"Dissatisfied",HRData[[#This Row],[Performance Rating]]=3,"Neutral",HRData[[#This Row],[Performance Rating]]=4,"Satisfied",HRData[[#This Row],[Performance Rating]]=5,"Very Satisfied")</f>
        <v>Very Satisfied</v>
      </c>
      <c r="P2889" s="7">
        <v>75344</v>
      </c>
      <c r="Q2889" s="7">
        <v>6460</v>
      </c>
      <c r="R2889" s="2">
        <v>1</v>
      </c>
      <c r="S2889" s="2">
        <v>6</v>
      </c>
      <c r="T2889" s="2">
        <v>4</v>
      </c>
      <c r="U2889" s="2">
        <v>3</v>
      </c>
      <c r="V2889" s="2" t="str" cm="1">
        <f t="array" ref="V2889">_xlfn.IFS(HRData[[#This Row],[Job Satisfaction Level]]=1,"Very Dissatisfied",HRData[[#This Row],[Job Satisfaction Level]]=2,"Dissatisfied",HRData[[#This Row],[Job Satisfaction Level]]=3,"Neutral",HRData[[#This Row],[Job Satisfaction Level]]=4,"Satisfied",HRData[[#This Row],[Job Satisfaction Level]]=5,"Very Satisfied")</f>
        <v>Neutral</v>
      </c>
      <c r="W2889" s="2" t="s">
        <v>45</v>
      </c>
      <c r="X2889" s="2" t="str">
        <f t="shared" si="182"/>
        <v>60-69</v>
      </c>
      <c r="Y2889" s="2" t="str">
        <f t="shared" si="183"/>
        <v>60-69</v>
      </c>
    </row>
    <row r="2890" spans="1:25" x14ac:dyDescent="0.25">
      <c r="A2890" s="2">
        <v>3695</v>
      </c>
      <c r="B2890" s="2" t="s">
        <v>3495</v>
      </c>
      <c r="C2890" s="2">
        <v>50</v>
      </c>
      <c r="D2890" s="2" t="s">
        <v>33</v>
      </c>
      <c r="E2890" s="2" t="s">
        <v>37</v>
      </c>
      <c r="F2890" s="2" t="s">
        <v>265</v>
      </c>
      <c r="G2890" s="5">
        <v>42166</v>
      </c>
      <c r="H2890" s="2">
        <v>8.64</v>
      </c>
      <c r="I2890" s="2">
        <f t="shared" ca="1" si="180"/>
        <v>4</v>
      </c>
      <c r="J2890" s="2" t="str">
        <f t="shared" ca="1" si="181"/>
        <v>3-5</v>
      </c>
      <c r="K2890" s="5">
        <v>43651</v>
      </c>
      <c r="L2890" s="2" t="s">
        <v>48</v>
      </c>
      <c r="M2890" s="2" t="s">
        <v>30</v>
      </c>
      <c r="N2890" s="2">
        <v>5</v>
      </c>
      <c r="O2890" s="2" t="str" cm="1">
        <f t="array" ref="O2890">_xlfn.IFS(HRData[[#This Row],[Performance Rating]]=1,"Very Dissatisfied",HRData[[#This Row],[Performance Rating]]=2,"Dissatisfied",HRData[[#This Row],[Performance Rating]]=3,"Neutral",HRData[[#This Row],[Performance Rating]]=4,"Satisfied",HRData[[#This Row],[Performance Rating]]=5,"Very Satisfied")</f>
        <v>Very Satisfied</v>
      </c>
      <c r="P2890" s="7">
        <v>123187</v>
      </c>
      <c r="Q2890" s="7">
        <v>2875</v>
      </c>
      <c r="R2890" s="2">
        <v>7</v>
      </c>
      <c r="S2890" s="2">
        <v>7</v>
      </c>
      <c r="T2890" s="2">
        <v>4</v>
      </c>
      <c r="U2890" s="2">
        <v>5</v>
      </c>
      <c r="V2890" s="2" t="str" cm="1">
        <f t="array" ref="V2890">_xlfn.IFS(HRData[[#This Row],[Job Satisfaction Level]]=1,"Very Dissatisfied",HRData[[#This Row],[Job Satisfaction Level]]=2,"Dissatisfied",HRData[[#This Row],[Job Satisfaction Level]]=3,"Neutral",HRData[[#This Row],[Job Satisfaction Level]]=4,"Satisfied",HRData[[#This Row],[Job Satisfaction Level]]=5,"Very Satisfied")</f>
        <v>Very Satisfied</v>
      </c>
      <c r="W2890" s="2" t="s">
        <v>45</v>
      </c>
      <c r="X2890" s="2" t="str">
        <f t="shared" si="182"/>
        <v>50-59</v>
      </c>
      <c r="Y2890" s="2" t="str">
        <f t="shared" si="183"/>
        <v>50-59</v>
      </c>
    </row>
    <row r="2891" spans="1:25" x14ac:dyDescent="0.25">
      <c r="A2891" s="2">
        <v>8525</v>
      </c>
      <c r="B2891" s="2" t="s">
        <v>3496</v>
      </c>
      <c r="C2891" s="2">
        <v>30</v>
      </c>
      <c r="D2891" s="2" t="s">
        <v>33</v>
      </c>
      <c r="E2891" s="2" t="s">
        <v>42</v>
      </c>
      <c r="F2891" s="2" t="s">
        <v>1674</v>
      </c>
      <c r="G2891" s="5">
        <v>43305</v>
      </c>
      <c r="H2891" s="2">
        <v>5.52</v>
      </c>
      <c r="I2891" s="2">
        <f t="shared" ca="1" si="180"/>
        <v>5</v>
      </c>
      <c r="J2891" s="2" t="str">
        <f t="shared" ca="1" si="181"/>
        <v>5-10</v>
      </c>
      <c r="K2891" s="5"/>
      <c r="L2891" s="2" t="s">
        <v>48</v>
      </c>
      <c r="M2891" s="2" t="s">
        <v>39</v>
      </c>
      <c r="N2891" s="2">
        <v>3</v>
      </c>
      <c r="O2891" s="2" t="str" cm="1">
        <f t="array" ref="O2891">_xlfn.IFS(HRData[[#This Row],[Performance Rating]]=1,"Very Dissatisfied",HRData[[#This Row],[Performance Rating]]=2,"Dissatisfied",HRData[[#This Row],[Performance Rating]]=3,"Neutral",HRData[[#This Row],[Performance Rating]]=4,"Satisfied",HRData[[#This Row],[Performance Rating]]=5,"Very Satisfied")</f>
        <v>Neutral</v>
      </c>
      <c r="P2891" s="7">
        <v>124395</v>
      </c>
      <c r="Q2891" s="7">
        <v>2617</v>
      </c>
      <c r="R2891" s="2">
        <v>20</v>
      </c>
      <c r="S2891" s="2">
        <v>2</v>
      </c>
      <c r="T2891" s="2">
        <v>2</v>
      </c>
      <c r="U2891" s="2">
        <v>2</v>
      </c>
      <c r="V2891" s="2" t="str" cm="1">
        <f t="array" ref="V2891">_xlfn.IFS(HRData[[#This Row],[Job Satisfaction Level]]=1,"Very Dissatisfied",HRData[[#This Row],[Job Satisfaction Level]]=2,"Dissatisfied",HRData[[#This Row],[Job Satisfaction Level]]=3,"Neutral",HRData[[#This Row],[Job Satisfaction Level]]=4,"Satisfied",HRData[[#This Row],[Job Satisfaction Level]]=5,"Very Satisfied")</f>
        <v>Dissatisfied</v>
      </c>
      <c r="W2891" s="2" t="s">
        <v>31</v>
      </c>
      <c r="X2891" s="2" t="str">
        <f t="shared" si="182"/>
        <v>30-39</v>
      </c>
      <c r="Y2891" s="2" t="str">
        <f t="shared" si="183"/>
        <v>30-39</v>
      </c>
    </row>
    <row r="2892" spans="1:25" x14ac:dyDescent="0.25">
      <c r="A2892" s="2">
        <v>1786</v>
      </c>
      <c r="B2892" s="2" t="s">
        <v>3497</v>
      </c>
      <c r="C2892" s="2">
        <v>49</v>
      </c>
      <c r="D2892" s="2" t="s">
        <v>33</v>
      </c>
      <c r="E2892" s="2" t="s">
        <v>37</v>
      </c>
      <c r="F2892" s="2" t="s">
        <v>302</v>
      </c>
      <c r="G2892" s="5">
        <v>42246</v>
      </c>
      <c r="H2892" s="2">
        <v>8.42</v>
      </c>
      <c r="I2892" s="2">
        <f t="shared" ca="1" si="180"/>
        <v>4</v>
      </c>
      <c r="J2892" s="2" t="str">
        <f t="shared" ca="1" si="181"/>
        <v>3-5</v>
      </c>
      <c r="K2892" s="5">
        <v>43968</v>
      </c>
      <c r="L2892" s="2" t="s">
        <v>56</v>
      </c>
      <c r="M2892" s="2" t="s">
        <v>30</v>
      </c>
      <c r="N2892" s="2">
        <v>2</v>
      </c>
      <c r="O2892" s="2" t="str" cm="1">
        <f t="array" ref="O2892">_xlfn.IFS(HRData[[#This Row],[Performance Rating]]=1,"Very Dissatisfied",HRData[[#This Row],[Performance Rating]]=2,"Dissatisfied",HRData[[#This Row],[Performance Rating]]=3,"Neutral",HRData[[#This Row],[Performance Rating]]=4,"Satisfied",HRData[[#This Row],[Performance Rating]]=5,"Very Satisfied")</f>
        <v>Dissatisfied</v>
      </c>
      <c r="P2892" s="7">
        <v>111461</v>
      </c>
      <c r="Q2892" s="7">
        <v>5983</v>
      </c>
      <c r="R2892" s="2">
        <v>12</v>
      </c>
      <c r="S2892" s="2">
        <v>9</v>
      </c>
      <c r="T2892" s="2">
        <v>3</v>
      </c>
      <c r="U2892" s="2">
        <v>3</v>
      </c>
      <c r="V2892" s="2" t="str" cm="1">
        <f t="array" ref="V2892">_xlfn.IFS(HRData[[#This Row],[Job Satisfaction Level]]=1,"Very Dissatisfied",HRData[[#This Row],[Job Satisfaction Level]]=2,"Dissatisfied",HRData[[#This Row],[Job Satisfaction Level]]=3,"Neutral",HRData[[#This Row],[Job Satisfaction Level]]=4,"Satisfied",HRData[[#This Row],[Job Satisfaction Level]]=5,"Very Satisfied")</f>
        <v>Neutral</v>
      </c>
      <c r="W2892" s="2" t="s">
        <v>40</v>
      </c>
      <c r="X2892" s="2" t="str">
        <f t="shared" si="182"/>
        <v>40-49</v>
      </c>
      <c r="Y2892" s="2" t="str">
        <f t="shared" si="183"/>
        <v>40-49</v>
      </c>
    </row>
    <row r="2893" spans="1:25" x14ac:dyDescent="0.25">
      <c r="A2893" s="2">
        <v>7473</v>
      </c>
      <c r="B2893" s="2" t="s">
        <v>3498</v>
      </c>
      <c r="C2893" s="2">
        <v>19</v>
      </c>
      <c r="D2893" s="2" t="s">
        <v>33</v>
      </c>
      <c r="E2893" s="2" t="s">
        <v>34</v>
      </c>
      <c r="F2893" s="2" t="s">
        <v>713</v>
      </c>
      <c r="G2893" s="5">
        <v>44844</v>
      </c>
      <c r="H2893" s="2">
        <v>1.3</v>
      </c>
      <c r="I2893" s="2">
        <f t="shared" ca="1" si="180"/>
        <v>1</v>
      </c>
      <c r="J2893" s="2" t="str">
        <f t="shared" ca="1" si="181"/>
        <v>1-3</v>
      </c>
      <c r="K2893" s="5"/>
      <c r="L2893" s="2" t="s">
        <v>29</v>
      </c>
      <c r="M2893" s="2" t="s">
        <v>39</v>
      </c>
      <c r="N2893" s="2">
        <v>1</v>
      </c>
      <c r="O2893" s="2" t="str" cm="1">
        <f t="array" ref="O2893">_xlfn.IFS(HRData[[#This Row],[Performance Rating]]=1,"Very Dissatisfied",HRData[[#This Row],[Performance Rating]]=2,"Dissatisfied",HRData[[#This Row],[Performance Rating]]=3,"Neutral",HRData[[#This Row],[Performance Rating]]=4,"Satisfied",HRData[[#This Row],[Performance Rating]]=5,"Very Satisfied")</f>
        <v>Very Dissatisfied</v>
      </c>
      <c r="P2893" s="7">
        <v>79171</v>
      </c>
      <c r="Q2893" s="7">
        <v>9370</v>
      </c>
      <c r="R2893" s="2">
        <v>17</v>
      </c>
      <c r="S2893" s="2">
        <v>6</v>
      </c>
      <c r="T2893" s="2">
        <v>0</v>
      </c>
      <c r="U2893" s="2">
        <v>1</v>
      </c>
      <c r="V2893" s="2" t="str" cm="1">
        <f t="array" ref="V289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893" s="2" t="s">
        <v>45</v>
      </c>
      <c r="X2893" s="2" t="str">
        <f t="shared" si="182"/>
        <v>10-19</v>
      </c>
      <c r="Y2893" s="2" t="str">
        <f t="shared" si="183"/>
        <v>10-19</v>
      </c>
    </row>
    <row r="2894" spans="1:25" x14ac:dyDescent="0.25">
      <c r="A2894" s="2">
        <v>1978</v>
      </c>
      <c r="B2894" s="2" t="s">
        <v>3499</v>
      </c>
      <c r="C2894" s="2">
        <v>61</v>
      </c>
      <c r="D2894" s="2" t="s">
        <v>33</v>
      </c>
      <c r="E2894" s="2" t="s">
        <v>42</v>
      </c>
      <c r="F2894" s="2" t="s">
        <v>326</v>
      </c>
      <c r="G2894" s="5">
        <v>43898</v>
      </c>
      <c r="H2894" s="2">
        <v>3.89</v>
      </c>
      <c r="I2894" s="2">
        <f t="shared" ca="1" si="180"/>
        <v>3</v>
      </c>
      <c r="J2894" s="2" t="str">
        <f t="shared" ca="1" si="181"/>
        <v>3-5</v>
      </c>
      <c r="K2894" s="5">
        <v>45117</v>
      </c>
      <c r="L2894" s="2" t="s">
        <v>56</v>
      </c>
      <c r="M2894" s="2" t="s">
        <v>30</v>
      </c>
      <c r="N2894" s="2">
        <v>1</v>
      </c>
      <c r="O2894" s="2" t="str" cm="1">
        <f t="array" ref="O2894">_xlfn.IFS(HRData[[#This Row],[Performance Rating]]=1,"Very Dissatisfied",HRData[[#This Row],[Performance Rating]]=2,"Dissatisfied",HRData[[#This Row],[Performance Rating]]=3,"Neutral",HRData[[#This Row],[Performance Rating]]=4,"Satisfied",HRData[[#This Row],[Performance Rating]]=5,"Very Satisfied")</f>
        <v>Very Dissatisfied</v>
      </c>
      <c r="P2894" s="7">
        <v>123406</v>
      </c>
      <c r="Q2894" s="7">
        <v>4754</v>
      </c>
      <c r="R2894" s="2">
        <v>19</v>
      </c>
      <c r="S2894" s="2">
        <v>4</v>
      </c>
      <c r="T2894" s="2">
        <v>0</v>
      </c>
      <c r="U2894" s="2">
        <v>3</v>
      </c>
      <c r="V2894" s="2" t="str" cm="1">
        <f t="array" ref="V2894">_xlfn.IFS(HRData[[#This Row],[Job Satisfaction Level]]=1,"Very Dissatisfied",HRData[[#This Row],[Job Satisfaction Level]]=2,"Dissatisfied",HRData[[#This Row],[Job Satisfaction Level]]=3,"Neutral",HRData[[#This Row],[Job Satisfaction Level]]=4,"Satisfied",HRData[[#This Row],[Job Satisfaction Level]]=5,"Very Satisfied")</f>
        <v>Neutral</v>
      </c>
      <c r="W2894" s="2" t="s">
        <v>31</v>
      </c>
      <c r="X2894" s="2" t="str">
        <f t="shared" si="182"/>
        <v>60-69</v>
      </c>
      <c r="Y2894" s="2" t="str">
        <f t="shared" si="183"/>
        <v>60-69</v>
      </c>
    </row>
    <row r="2895" spans="1:25" x14ac:dyDescent="0.25">
      <c r="A2895" s="2">
        <v>3529</v>
      </c>
      <c r="B2895" s="2" t="s">
        <v>3500</v>
      </c>
      <c r="C2895" s="2">
        <v>42</v>
      </c>
      <c r="D2895" s="2" t="s">
        <v>33</v>
      </c>
      <c r="E2895" s="2" t="s">
        <v>50</v>
      </c>
      <c r="F2895" s="2" t="s">
        <v>47</v>
      </c>
      <c r="G2895" s="5">
        <v>44407</v>
      </c>
      <c r="H2895" s="2">
        <v>2.5</v>
      </c>
      <c r="I2895" s="2">
        <f t="shared" ca="1" si="180"/>
        <v>2</v>
      </c>
      <c r="J2895" s="2" t="str">
        <f t="shared" ca="1" si="181"/>
        <v>1-3</v>
      </c>
      <c r="K2895" s="5">
        <v>45283</v>
      </c>
      <c r="L2895" s="2" t="s">
        <v>56</v>
      </c>
      <c r="M2895" s="2" t="s">
        <v>30</v>
      </c>
      <c r="N2895" s="2">
        <v>5</v>
      </c>
      <c r="O2895" s="2" t="str" cm="1">
        <f t="array" ref="O2895">_xlfn.IFS(HRData[[#This Row],[Performance Rating]]=1,"Very Dissatisfied",HRData[[#This Row],[Performance Rating]]=2,"Dissatisfied",HRData[[#This Row],[Performance Rating]]=3,"Neutral",HRData[[#This Row],[Performance Rating]]=4,"Satisfied",HRData[[#This Row],[Performance Rating]]=5,"Very Satisfied")</f>
        <v>Very Satisfied</v>
      </c>
      <c r="P2895" s="7">
        <v>78783</v>
      </c>
      <c r="Q2895" s="7">
        <v>8946</v>
      </c>
      <c r="R2895" s="2">
        <v>5</v>
      </c>
      <c r="S2895" s="2">
        <v>7</v>
      </c>
      <c r="T2895" s="2">
        <v>6</v>
      </c>
      <c r="U2895" s="2">
        <v>2</v>
      </c>
      <c r="V2895" s="2" t="str" cm="1">
        <f t="array" ref="V2895">_xlfn.IFS(HRData[[#This Row],[Job Satisfaction Level]]=1,"Very Dissatisfied",HRData[[#This Row],[Job Satisfaction Level]]=2,"Dissatisfied",HRData[[#This Row],[Job Satisfaction Level]]=3,"Neutral",HRData[[#This Row],[Job Satisfaction Level]]=4,"Satisfied",HRData[[#This Row],[Job Satisfaction Level]]=5,"Very Satisfied")</f>
        <v>Dissatisfied</v>
      </c>
      <c r="W2895" s="2" t="s">
        <v>31</v>
      </c>
      <c r="X2895" s="2" t="str">
        <f t="shared" si="182"/>
        <v>40-49</v>
      </c>
      <c r="Y2895" s="2" t="str">
        <f t="shared" si="183"/>
        <v>40-49</v>
      </c>
    </row>
    <row r="2896" spans="1:25" x14ac:dyDescent="0.25">
      <c r="A2896" s="2">
        <v>7691</v>
      </c>
      <c r="B2896" s="2" t="s">
        <v>3501</v>
      </c>
      <c r="C2896" s="2">
        <v>21</v>
      </c>
      <c r="D2896" s="2" t="s">
        <v>33</v>
      </c>
      <c r="E2896" s="2" t="s">
        <v>37</v>
      </c>
      <c r="F2896" s="2" t="s">
        <v>2574</v>
      </c>
      <c r="G2896" s="5">
        <v>44486</v>
      </c>
      <c r="H2896" s="2">
        <v>2.2799999999999998</v>
      </c>
      <c r="I2896" s="2">
        <f t="shared" ca="1" si="180"/>
        <v>2</v>
      </c>
      <c r="J2896" s="2" t="str">
        <f t="shared" ca="1" si="181"/>
        <v>1-3</v>
      </c>
      <c r="K2896" s="5"/>
      <c r="L2896" s="2" t="s">
        <v>29</v>
      </c>
      <c r="M2896" s="2" t="s">
        <v>39</v>
      </c>
      <c r="N2896" s="2">
        <v>2</v>
      </c>
      <c r="O2896" s="2" t="str" cm="1">
        <f t="array" ref="O2896">_xlfn.IFS(HRData[[#This Row],[Performance Rating]]=1,"Very Dissatisfied",HRData[[#This Row],[Performance Rating]]=2,"Dissatisfied",HRData[[#This Row],[Performance Rating]]=3,"Neutral",HRData[[#This Row],[Performance Rating]]=4,"Satisfied",HRData[[#This Row],[Performance Rating]]=5,"Very Satisfied")</f>
        <v>Dissatisfied</v>
      </c>
      <c r="P2896" s="7">
        <v>38668</v>
      </c>
      <c r="Q2896" s="7">
        <v>6692</v>
      </c>
      <c r="R2896" s="2">
        <v>18</v>
      </c>
      <c r="S2896" s="2">
        <v>9</v>
      </c>
      <c r="T2896" s="2">
        <v>6</v>
      </c>
      <c r="U2896" s="2">
        <v>4</v>
      </c>
      <c r="V2896" s="2" t="str" cm="1">
        <f t="array" ref="V2896">_xlfn.IFS(HRData[[#This Row],[Job Satisfaction Level]]=1,"Very Dissatisfied",HRData[[#This Row],[Job Satisfaction Level]]=2,"Dissatisfied",HRData[[#This Row],[Job Satisfaction Level]]=3,"Neutral",HRData[[#This Row],[Job Satisfaction Level]]=4,"Satisfied",HRData[[#This Row],[Job Satisfaction Level]]=5,"Very Satisfied")</f>
        <v>Satisfied</v>
      </c>
      <c r="W2896" s="2" t="s">
        <v>31</v>
      </c>
      <c r="X2896" s="2" t="str">
        <f t="shared" si="182"/>
        <v>20-29</v>
      </c>
      <c r="Y2896" s="2" t="str">
        <f t="shared" si="183"/>
        <v>20-29</v>
      </c>
    </row>
    <row r="2897" spans="1:25" x14ac:dyDescent="0.25">
      <c r="A2897" s="2">
        <v>2597</v>
      </c>
      <c r="B2897" s="2" t="s">
        <v>3502</v>
      </c>
      <c r="C2897" s="2">
        <v>51</v>
      </c>
      <c r="D2897" s="2" t="s">
        <v>33</v>
      </c>
      <c r="E2897" s="2" t="s">
        <v>37</v>
      </c>
      <c r="F2897" s="2" t="s">
        <v>416</v>
      </c>
      <c r="G2897" s="5">
        <v>42081</v>
      </c>
      <c r="H2897" s="2">
        <v>8.8699999999999992</v>
      </c>
      <c r="I2897" s="2">
        <f t="shared" ca="1" si="180"/>
        <v>8</v>
      </c>
      <c r="J2897" s="2" t="str">
        <f t="shared" ca="1" si="181"/>
        <v>5-10</v>
      </c>
      <c r="K2897" s="5">
        <v>45291</v>
      </c>
      <c r="L2897" s="2" t="s">
        <v>56</v>
      </c>
      <c r="M2897" s="2" t="s">
        <v>30</v>
      </c>
      <c r="N2897" s="2">
        <v>2</v>
      </c>
      <c r="O2897" s="2" t="str" cm="1">
        <f t="array" ref="O2897">_xlfn.IFS(HRData[[#This Row],[Performance Rating]]=1,"Very Dissatisfied",HRData[[#This Row],[Performance Rating]]=2,"Dissatisfied",HRData[[#This Row],[Performance Rating]]=3,"Neutral",HRData[[#This Row],[Performance Rating]]=4,"Satisfied",HRData[[#This Row],[Performance Rating]]=5,"Very Satisfied")</f>
        <v>Dissatisfied</v>
      </c>
      <c r="P2897" s="7">
        <v>47641</v>
      </c>
      <c r="Q2897" s="7">
        <v>5536</v>
      </c>
      <c r="R2897" s="2">
        <v>9</v>
      </c>
      <c r="S2897" s="2">
        <v>10</v>
      </c>
      <c r="T2897" s="2">
        <v>6</v>
      </c>
      <c r="U2897" s="2">
        <v>4</v>
      </c>
      <c r="V2897" s="2" t="str" cm="1">
        <f t="array" ref="V2897">_xlfn.IFS(HRData[[#This Row],[Job Satisfaction Level]]=1,"Very Dissatisfied",HRData[[#This Row],[Job Satisfaction Level]]=2,"Dissatisfied",HRData[[#This Row],[Job Satisfaction Level]]=3,"Neutral",HRData[[#This Row],[Job Satisfaction Level]]=4,"Satisfied",HRData[[#This Row],[Job Satisfaction Level]]=5,"Very Satisfied")</f>
        <v>Satisfied</v>
      </c>
      <c r="W2897" s="2" t="s">
        <v>40</v>
      </c>
      <c r="X2897" s="2" t="str">
        <f t="shared" si="182"/>
        <v>50-59</v>
      </c>
      <c r="Y2897" s="2" t="str">
        <f t="shared" si="183"/>
        <v>50-59</v>
      </c>
    </row>
    <row r="2898" spans="1:25" x14ac:dyDescent="0.25">
      <c r="A2898" s="2">
        <v>5929</v>
      </c>
      <c r="B2898" s="2" t="s">
        <v>3503</v>
      </c>
      <c r="C2898" s="2">
        <v>37</v>
      </c>
      <c r="D2898" s="2" t="s">
        <v>33</v>
      </c>
      <c r="E2898" s="2" t="s">
        <v>34</v>
      </c>
      <c r="F2898" s="2" t="s">
        <v>1768</v>
      </c>
      <c r="G2898" s="5">
        <v>44188</v>
      </c>
      <c r="H2898" s="2">
        <v>3.1</v>
      </c>
      <c r="I2898" s="2">
        <f t="shared" ca="1" si="180"/>
        <v>3</v>
      </c>
      <c r="J2898" s="2" t="str">
        <f t="shared" ca="1" si="181"/>
        <v>3-5</v>
      </c>
      <c r="K2898" s="5"/>
      <c r="L2898" s="2" t="s">
        <v>48</v>
      </c>
      <c r="M2898" s="2" t="s">
        <v>39</v>
      </c>
      <c r="N2898" s="2">
        <v>4</v>
      </c>
      <c r="O2898" s="2" t="str" cm="1">
        <f t="array" ref="O2898">_xlfn.IFS(HRData[[#This Row],[Performance Rating]]=1,"Very Dissatisfied",HRData[[#This Row],[Performance Rating]]=2,"Dissatisfied",HRData[[#This Row],[Performance Rating]]=3,"Neutral",HRData[[#This Row],[Performance Rating]]=4,"Satisfied",HRData[[#This Row],[Performance Rating]]=5,"Very Satisfied")</f>
        <v>Satisfied</v>
      </c>
      <c r="P2898" s="7">
        <v>63920</v>
      </c>
      <c r="Q2898" s="7">
        <v>2177</v>
      </c>
      <c r="R2898" s="2">
        <v>18</v>
      </c>
      <c r="S2898" s="2">
        <v>1</v>
      </c>
      <c r="T2898" s="2">
        <v>10</v>
      </c>
      <c r="U2898" s="2">
        <v>4</v>
      </c>
      <c r="V2898" s="2" t="str" cm="1">
        <f t="array" ref="V2898">_xlfn.IFS(HRData[[#This Row],[Job Satisfaction Level]]=1,"Very Dissatisfied",HRData[[#This Row],[Job Satisfaction Level]]=2,"Dissatisfied",HRData[[#This Row],[Job Satisfaction Level]]=3,"Neutral",HRData[[#This Row],[Job Satisfaction Level]]=4,"Satisfied",HRData[[#This Row],[Job Satisfaction Level]]=5,"Very Satisfied")</f>
        <v>Satisfied</v>
      </c>
      <c r="W2898" s="2" t="s">
        <v>45</v>
      </c>
      <c r="X2898" s="2" t="str">
        <f t="shared" si="182"/>
        <v>30-39</v>
      </c>
      <c r="Y2898" s="2" t="str">
        <f t="shared" si="183"/>
        <v>30-39</v>
      </c>
    </row>
    <row r="2899" spans="1:25" x14ac:dyDescent="0.25">
      <c r="A2899" s="2">
        <v>5339</v>
      </c>
      <c r="B2899" s="2" t="s">
        <v>3504</v>
      </c>
      <c r="C2899" s="2">
        <v>35</v>
      </c>
      <c r="D2899" s="2" t="s">
        <v>33</v>
      </c>
      <c r="E2899" s="2" t="s">
        <v>27</v>
      </c>
      <c r="F2899" s="2" t="s">
        <v>547</v>
      </c>
      <c r="G2899" s="5">
        <v>42281</v>
      </c>
      <c r="H2899" s="2">
        <v>8.32</v>
      </c>
      <c r="I2899" s="2">
        <f t="shared" ca="1" si="180"/>
        <v>8</v>
      </c>
      <c r="J2899" s="2" t="str">
        <f t="shared" ca="1" si="181"/>
        <v>5-10</v>
      </c>
      <c r="K2899" s="5"/>
      <c r="L2899" s="2" t="s">
        <v>44</v>
      </c>
      <c r="M2899" s="2" t="s">
        <v>39</v>
      </c>
      <c r="N2899" s="2">
        <v>5</v>
      </c>
      <c r="O2899" s="2" t="str" cm="1">
        <f t="array" ref="O2899">_xlfn.IFS(HRData[[#This Row],[Performance Rating]]=1,"Very Dissatisfied",HRData[[#This Row],[Performance Rating]]=2,"Dissatisfied",HRData[[#This Row],[Performance Rating]]=3,"Neutral",HRData[[#This Row],[Performance Rating]]=4,"Satisfied",HRData[[#This Row],[Performance Rating]]=5,"Very Satisfied")</f>
        <v>Very Satisfied</v>
      </c>
      <c r="P2899" s="7">
        <v>139119</v>
      </c>
      <c r="Q2899" s="7">
        <v>4701</v>
      </c>
      <c r="R2899" s="2">
        <v>1</v>
      </c>
      <c r="S2899" s="2">
        <v>1</v>
      </c>
      <c r="T2899" s="2">
        <v>2</v>
      </c>
      <c r="U2899" s="2">
        <v>2</v>
      </c>
      <c r="V2899" s="2" t="str" cm="1">
        <f t="array" ref="V2899">_xlfn.IFS(HRData[[#This Row],[Job Satisfaction Level]]=1,"Very Dissatisfied",HRData[[#This Row],[Job Satisfaction Level]]=2,"Dissatisfied",HRData[[#This Row],[Job Satisfaction Level]]=3,"Neutral",HRData[[#This Row],[Job Satisfaction Level]]=4,"Satisfied",HRData[[#This Row],[Job Satisfaction Level]]=5,"Very Satisfied")</f>
        <v>Dissatisfied</v>
      </c>
      <c r="W2899" s="2" t="s">
        <v>45</v>
      </c>
      <c r="X2899" s="2" t="str">
        <f t="shared" si="182"/>
        <v>30-39</v>
      </c>
      <c r="Y2899" s="2" t="str">
        <f t="shared" si="183"/>
        <v>30-39</v>
      </c>
    </row>
    <row r="2900" spans="1:25" x14ac:dyDescent="0.25">
      <c r="A2900" s="2">
        <v>1092</v>
      </c>
      <c r="B2900" s="2" t="s">
        <v>3505</v>
      </c>
      <c r="C2900" s="2">
        <v>49</v>
      </c>
      <c r="D2900" s="2" t="s">
        <v>33</v>
      </c>
      <c r="E2900" s="2" t="s">
        <v>37</v>
      </c>
      <c r="F2900" s="2" t="s">
        <v>291</v>
      </c>
      <c r="G2900" s="5">
        <v>42754</v>
      </c>
      <c r="H2900" s="2">
        <v>7.03</v>
      </c>
      <c r="I2900" s="2">
        <f t="shared" ca="1" si="180"/>
        <v>3</v>
      </c>
      <c r="J2900" s="2" t="str">
        <f t="shared" ca="1" si="181"/>
        <v>3-5</v>
      </c>
      <c r="K2900" s="5">
        <v>43862</v>
      </c>
      <c r="L2900" s="2" t="s">
        <v>48</v>
      </c>
      <c r="M2900" s="2" t="s">
        <v>30</v>
      </c>
      <c r="N2900" s="2">
        <v>3</v>
      </c>
      <c r="O2900" s="2" t="str" cm="1">
        <f t="array" ref="O2900">_xlfn.IFS(HRData[[#This Row],[Performance Rating]]=1,"Very Dissatisfied",HRData[[#This Row],[Performance Rating]]=2,"Dissatisfied",HRData[[#This Row],[Performance Rating]]=3,"Neutral",HRData[[#This Row],[Performance Rating]]=4,"Satisfied",HRData[[#This Row],[Performance Rating]]=5,"Very Satisfied")</f>
        <v>Neutral</v>
      </c>
      <c r="P2900" s="7">
        <v>103524</v>
      </c>
      <c r="Q2900" s="7">
        <v>7501</v>
      </c>
      <c r="R2900" s="2">
        <v>10</v>
      </c>
      <c r="S2900" s="2">
        <v>3</v>
      </c>
      <c r="T2900" s="2">
        <v>4</v>
      </c>
      <c r="U2900" s="2">
        <v>1</v>
      </c>
      <c r="V2900" s="2" t="str" cm="1">
        <f t="array" ref="V29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00" s="2" t="s">
        <v>45</v>
      </c>
      <c r="X2900" s="2" t="str">
        <f t="shared" si="182"/>
        <v>40-49</v>
      </c>
      <c r="Y2900" s="2" t="str">
        <f t="shared" si="183"/>
        <v>40-49</v>
      </c>
    </row>
    <row r="2901" spans="1:25" x14ac:dyDescent="0.25">
      <c r="A2901" s="2">
        <v>3808</v>
      </c>
      <c r="B2901" s="2" t="s">
        <v>3506</v>
      </c>
      <c r="C2901" s="2">
        <v>45</v>
      </c>
      <c r="D2901" s="2" t="s">
        <v>33</v>
      </c>
      <c r="E2901" s="2" t="s">
        <v>42</v>
      </c>
      <c r="F2901" s="2" t="s">
        <v>1615</v>
      </c>
      <c r="G2901" s="5">
        <v>44334</v>
      </c>
      <c r="H2901" s="2">
        <v>2.7</v>
      </c>
      <c r="I2901" s="2">
        <f t="shared" ca="1" si="180"/>
        <v>0</v>
      </c>
      <c r="J2901" s="2" t="str">
        <f t="shared" ca="1" si="181"/>
        <v>New</v>
      </c>
      <c r="K2901" s="5">
        <v>44450</v>
      </c>
      <c r="L2901" s="2" t="s">
        <v>48</v>
      </c>
      <c r="M2901" s="2" t="s">
        <v>30</v>
      </c>
      <c r="N2901" s="2">
        <v>1</v>
      </c>
      <c r="O2901" s="2" t="str" cm="1">
        <f t="array" ref="O2901">_xlfn.IFS(HRData[[#This Row],[Performance Rating]]=1,"Very Dissatisfied",HRData[[#This Row],[Performance Rating]]=2,"Dissatisfied",HRData[[#This Row],[Performance Rating]]=3,"Neutral",HRData[[#This Row],[Performance Rating]]=4,"Satisfied",HRData[[#This Row],[Performance Rating]]=5,"Very Satisfied")</f>
        <v>Very Dissatisfied</v>
      </c>
      <c r="P2901" s="7">
        <v>55200</v>
      </c>
      <c r="Q2901" s="7">
        <v>3435</v>
      </c>
      <c r="R2901" s="2">
        <v>15</v>
      </c>
      <c r="S2901" s="2">
        <v>4</v>
      </c>
      <c r="T2901" s="2">
        <v>4</v>
      </c>
      <c r="U2901" s="2">
        <v>3</v>
      </c>
      <c r="V2901" s="2" t="str" cm="1">
        <f t="array" ref="V2901">_xlfn.IFS(HRData[[#This Row],[Job Satisfaction Level]]=1,"Very Dissatisfied",HRData[[#This Row],[Job Satisfaction Level]]=2,"Dissatisfied",HRData[[#This Row],[Job Satisfaction Level]]=3,"Neutral",HRData[[#This Row],[Job Satisfaction Level]]=4,"Satisfied",HRData[[#This Row],[Job Satisfaction Level]]=5,"Very Satisfied")</f>
        <v>Neutral</v>
      </c>
      <c r="W2901" s="2" t="s">
        <v>40</v>
      </c>
      <c r="X2901" s="2" t="str">
        <f t="shared" si="182"/>
        <v>40-49</v>
      </c>
      <c r="Y2901" s="2" t="str">
        <f t="shared" si="183"/>
        <v>40-49</v>
      </c>
    </row>
    <row r="2902" spans="1:25" x14ac:dyDescent="0.25">
      <c r="A2902" s="2">
        <v>9861</v>
      </c>
      <c r="B2902" s="2" t="s">
        <v>3507</v>
      </c>
      <c r="C2902" s="2">
        <v>51</v>
      </c>
      <c r="D2902" s="2" t="s">
        <v>33</v>
      </c>
      <c r="E2902" s="2" t="s">
        <v>42</v>
      </c>
      <c r="F2902" s="2" t="s">
        <v>892</v>
      </c>
      <c r="G2902" s="5">
        <v>43018</v>
      </c>
      <c r="H2902" s="2">
        <v>6.3</v>
      </c>
      <c r="I2902" s="2">
        <f t="shared" ca="1" si="180"/>
        <v>6</v>
      </c>
      <c r="J2902" s="2" t="str">
        <f t="shared" ca="1" si="181"/>
        <v>5-10</v>
      </c>
      <c r="K2902" s="5"/>
      <c r="L2902" s="2" t="s">
        <v>48</v>
      </c>
      <c r="M2902" s="2" t="s">
        <v>39</v>
      </c>
      <c r="N2902" s="2">
        <v>5</v>
      </c>
      <c r="O2902" s="2" t="str" cm="1">
        <f t="array" ref="O2902">_xlfn.IFS(HRData[[#This Row],[Performance Rating]]=1,"Very Dissatisfied",HRData[[#This Row],[Performance Rating]]=2,"Dissatisfied",HRData[[#This Row],[Performance Rating]]=3,"Neutral",HRData[[#This Row],[Performance Rating]]=4,"Satisfied",HRData[[#This Row],[Performance Rating]]=5,"Very Satisfied")</f>
        <v>Very Satisfied</v>
      </c>
      <c r="P2902" s="7">
        <v>148122</v>
      </c>
      <c r="Q2902" s="7">
        <v>3388</v>
      </c>
      <c r="R2902" s="2">
        <v>6</v>
      </c>
      <c r="S2902" s="2">
        <v>1</v>
      </c>
      <c r="T2902" s="2">
        <v>4</v>
      </c>
      <c r="U2902" s="2">
        <v>3</v>
      </c>
      <c r="V2902" s="2" t="str" cm="1">
        <f t="array" ref="V2902">_xlfn.IFS(HRData[[#This Row],[Job Satisfaction Level]]=1,"Very Dissatisfied",HRData[[#This Row],[Job Satisfaction Level]]=2,"Dissatisfied",HRData[[#This Row],[Job Satisfaction Level]]=3,"Neutral",HRData[[#This Row],[Job Satisfaction Level]]=4,"Satisfied",HRData[[#This Row],[Job Satisfaction Level]]=5,"Very Satisfied")</f>
        <v>Neutral</v>
      </c>
      <c r="W2902" s="2" t="s">
        <v>31</v>
      </c>
      <c r="X2902" s="2" t="str">
        <f t="shared" si="182"/>
        <v>50-59</v>
      </c>
      <c r="Y2902" s="2" t="str">
        <f t="shared" si="183"/>
        <v>50-59</v>
      </c>
    </row>
    <row r="2903" spans="1:25" x14ac:dyDescent="0.25">
      <c r="A2903" s="2">
        <v>6713</v>
      </c>
      <c r="B2903" s="2" t="s">
        <v>3508</v>
      </c>
      <c r="C2903" s="2">
        <v>56</v>
      </c>
      <c r="D2903" s="2" t="s">
        <v>33</v>
      </c>
      <c r="E2903" s="2" t="s">
        <v>34</v>
      </c>
      <c r="F2903" s="2" t="s">
        <v>2631</v>
      </c>
      <c r="G2903" s="5">
        <v>44069</v>
      </c>
      <c r="H2903" s="2">
        <v>3.42</v>
      </c>
      <c r="I2903" s="2">
        <f t="shared" ca="1" si="180"/>
        <v>3</v>
      </c>
      <c r="J2903" s="2" t="str">
        <f t="shared" ca="1" si="181"/>
        <v>3-5</v>
      </c>
      <c r="K2903" s="5"/>
      <c r="L2903" s="2" t="s">
        <v>44</v>
      </c>
      <c r="M2903" s="2" t="s">
        <v>39</v>
      </c>
      <c r="N2903" s="2">
        <v>5</v>
      </c>
      <c r="O2903" s="2" t="str" cm="1">
        <f t="array" ref="O2903">_xlfn.IFS(HRData[[#This Row],[Performance Rating]]=1,"Very Dissatisfied",HRData[[#This Row],[Performance Rating]]=2,"Dissatisfied",HRData[[#This Row],[Performance Rating]]=3,"Neutral",HRData[[#This Row],[Performance Rating]]=4,"Satisfied",HRData[[#This Row],[Performance Rating]]=5,"Very Satisfied")</f>
        <v>Very Satisfied</v>
      </c>
      <c r="P2903" s="7">
        <v>100921</v>
      </c>
      <c r="Q2903" s="7">
        <v>7368</v>
      </c>
      <c r="R2903" s="2">
        <v>17</v>
      </c>
      <c r="S2903" s="2">
        <v>1</v>
      </c>
      <c r="T2903" s="2">
        <v>7</v>
      </c>
      <c r="U2903" s="2">
        <v>2</v>
      </c>
      <c r="V2903" s="2" t="str" cm="1">
        <f t="array" ref="V2903">_xlfn.IFS(HRData[[#This Row],[Job Satisfaction Level]]=1,"Very Dissatisfied",HRData[[#This Row],[Job Satisfaction Level]]=2,"Dissatisfied",HRData[[#This Row],[Job Satisfaction Level]]=3,"Neutral",HRData[[#This Row],[Job Satisfaction Level]]=4,"Satisfied",HRData[[#This Row],[Job Satisfaction Level]]=5,"Very Satisfied")</f>
        <v>Dissatisfied</v>
      </c>
      <c r="W2903" s="2" t="s">
        <v>40</v>
      </c>
      <c r="X2903" s="2" t="str">
        <f t="shared" si="182"/>
        <v>50-59</v>
      </c>
      <c r="Y2903" s="2" t="str">
        <f t="shared" si="183"/>
        <v>50-59</v>
      </c>
    </row>
    <row r="2904" spans="1:25" x14ac:dyDescent="0.25">
      <c r="A2904" s="2">
        <v>4516</v>
      </c>
      <c r="B2904" s="2" t="s">
        <v>3509</v>
      </c>
      <c r="C2904" s="2">
        <v>35</v>
      </c>
      <c r="D2904" s="2" t="s">
        <v>33</v>
      </c>
      <c r="E2904" s="2" t="s">
        <v>37</v>
      </c>
      <c r="F2904" s="2" t="s">
        <v>1304</v>
      </c>
      <c r="G2904" s="5">
        <v>43346</v>
      </c>
      <c r="H2904" s="2">
        <v>5.41</v>
      </c>
      <c r="I2904" s="2">
        <f t="shared" ca="1" si="180"/>
        <v>4</v>
      </c>
      <c r="J2904" s="2" t="str">
        <f t="shared" ca="1" si="181"/>
        <v>3-5</v>
      </c>
      <c r="K2904" s="5">
        <v>45084</v>
      </c>
      <c r="L2904" s="2" t="s">
        <v>29</v>
      </c>
      <c r="M2904" s="2" t="s">
        <v>30</v>
      </c>
      <c r="N2904" s="2">
        <v>4</v>
      </c>
      <c r="O2904" s="2" t="str" cm="1">
        <f t="array" ref="O2904">_xlfn.IFS(HRData[[#This Row],[Performance Rating]]=1,"Very Dissatisfied",HRData[[#This Row],[Performance Rating]]=2,"Dissatisfied",HRData[[#This Row],[Performance Rating]]=3,"Neutral",HRData[[#This Row],[Performance Rating]]=4,"Satisfied",HRData[[#This Row],[Performance Rating]]=5,"Very Satisfied")</f>
        <v>Satisfied</v>
      </c>
      <c r="P2904" s="7">
        <v>78465</v>
      </c>
      <c r="Q2904" s="7">
        <v>3993</v>
      </c>
      <c r="R2904" s="2">
        <v>1</v>
      </c>
      <c r="S2904" s="2">
        <v>3</v>
      </c>
      <c r="T2904" s="2">
        <v>10</v>
      </c>
      <c r="U2904" s="2">
        <v>3</v>
      </c>
      <c r="V2904" s="2" t="str" cm="1">
        <f t="array" ref="V2904">_xlfn.IFS(HRData[[#This Row],[Job Satisfaction Level]]=1,"Very Dissatisfied",HRData[[#This Row],[Job Satisfaction Level]]=2,"Dissatisfied",HRData[[#This Row],[Job Satisfaction Level]]=3,"Neutral",HRData[[#This Row],[Job Satisfaction Level]]=4,"Satisfied",HRData[[#This Row],[Job Satisfaction Level]]=5,"Very Satisfied")</f>
        <v>Neutral</v>
      </c>
      <c r="W2904" s="2" t="s">
        <v>45</v>
      </c>
      <c r="X2904" s="2" t="str">
        <f t="shared" si="182"/>
        <v>30-39</v>
      </c>
      <c r="Y2904" s="2" t="str">
        <f t="shared" si="183"/>
        <v>30-39</v>
      </c>
    </row>
    <row r="2905" spans="1:25" x14ac:dyDescent="0.25">
      <c r="A2905" s="2">
        <v>2320</v>
      </c>
      <c r="B2905" s="2" t="s">
        <v>3510</v>
      </c>
      <c r="C2905" s="2">
        <v>63</v>
      </c>
      <c r="D2905" s="2" t="s">
        <v>33</v>
      </c>
      <c r="E2905" s="2" t="s">
        <v>34</v>
      </c>
      <c r="F2905" s="2" t="s">
        <v>903</v>
      </c>
      <c r="G2905" s="5">
        <v>42390</v>
      </c>
      <c r="H2905" s="2">
        <v>8.02</v>
      </c>
      <c r="I2905" s="2">
        <f t="shared" ca="1" si="180"/>
        <v>2</v>
      </c>
      <c r="J2905" s="2" t="str">
        <f t="shared" ca="1" si="181"/>
        <v>1-3</v>
      </c>
      <c r="K2905" s="5">
        <v>43391</v>
      </c>
      <c r="L2905" s="2" t="s">
        <v>44</v>
      </c>
      <c r="M2905" s="2" t="s">
        <v>30</v>
      </c>
      <c r="N2905" s="2">
        <v>2</v>
      </c>
      <c r="O2905" s="2" t="str" cm="1">
        <f t="array" ref="O2905">_xlfn.IFS(HRData[[#This Row],[Performance Rating]]=1,"Very Dissatisfied",HRData[[#This Row],[Performance Rating]]=2,"Dissatisfied",HRData[[#This Row],[Performance Rating]]=3,"Neutral",HRData[[#This Row],[Performance Rating]]=4,"Satisfied",HRData[[#This Row],[Performance Rating]]=5,"Very Satisfied")</f>
        <v>Dissatisfied</v>
      </c>
      <c r="P2905" s="7">
        <v>142674</v>
      </c>
      <c r="Q2905" s="7">
        <v>300</v>
      </c>
      <c r="R2905" s="2">
        <v>7</v>
      </c>
      <c r="S2905" s="2">
        <v>2</v>
      </c>
      <c r="T2905" s="2">
        <v>10</v>
      </c>
      <c r="U2905" s="2">
        <v>5</v>
      </c>
      <c r="V2905" s="2" t="str" cm="1">
        <f t="array" ref="V2905">_xlfn.IFS(HRData[[#This Row],[Job Satisfaction Level]]=1,"Very Dissatisfied",HRData[[#This Row],[Job Satisfaction Level]]=2,"Dissatisfied",HRData[[#This Row],[Job Satisfaction Level]]=3,"Neutral",HRData[[#This Row],[Job Satisfaction Level]]=4,"Satisfied",HRData[[#This Row],[Job Satisfaction Level]]=5,"Very Satisfied")</f>
        <v>Very Satisfied</v>
      </c>
      <c r="W2905" s="2" t="s">
        <v>40</v>
      </c>
      <c r="X2905" s="2" t="str">
        <f t="shared" si="182"/>
        <v>60-69</v>
      </c>
      <c r="Y2905" s="2" t="str">
        <f t="shared" si="183"/>
        <v>60-69</v>
      </c>
    </row>
    <row r="2906" spans="1:25" x14ac:dyDescent="0.25">
      <c r="A2906" s="2">
        <v>1130</v>
      </c>
      <c r="B2906" s="2" t="s">
        <v>3511</v>
      </c>
      <c r="C2906" s="2">
        <v>42</v>
      </c>
      <c r="D2906" s="2" t="s">
        <v>33</v>
      </c>
      <c r="E2906" s="2" t="s">
        <v>50</v>
      </c>
      <c r="F2906" s="2" t="s">
        <v>38</v>
      </c>
      <c r="G2906" s="5">
        <v>44667</v>
      </c>
      <c r="H2906" s="2">
        <v>1.79</v>
      </c>
      <c r="I2906" s="2">
        <f t="shared" ca="1" si="180"/>
        <v>2</v>
      </c>
      <c r="J2906" s="2" t="str">
        <f t="shared" ca="1" si="181"/>
        <v>1-3</v>
      </c>
      <c r="K2906" s="5"/>
      <c r="L2906" s="2" t="s">
        <v>29</v>
      </c>
      <c r="M2906" s="2" t="s">
        <v>39</v>
      </c>
      <c r="N2906" s="2">
        <v>1</v>
      </c>
      <c r="O2906" s="2" t="str" cm="1">
        <f t="array" ref="O2906">_xlfn.IFS(HRData[[#This Row],[Performance Rating]]=1,"Very Dissatisfied",HRData[[#This Row],[Performance Rating]]=2,"Dissatisfied",HRData[[#This Row],[Performance Rating]]=3,"Neutral",HRData[[#This Row],[Performance Rating]]=4,"Satisfied",HRData[[#This Row],[Performance Rating]]=5,"Very Satisfied")</f>
        <v>Very Dissatisfied</v>
      </c>
      <c r="P2906" s="7">
        <v>128865</v>
      </c>
      <c r="Q2906" s="7">
        <v>8779</v>
      </c>
      <c r="R2906" s="2">
        <v>6</v>
      </c>
      <c r="S2906" s="2">
        <v>7</v>
      </c>
      <c r="T2906" s="2">
        <v>4</v>
      </c>
      <c r="U2906" s="2">
        <v>2</v>
      </c>
      <c r="V2906" s="2" t="str" cm="1">
        <f t="array" ref="V2906">_xlfn.IFS(HRData[[#This Row],[Job Satisfaction Level]]=1,"Very Dissatisfied",HRData[[#This Row],[Job Satisfaction Level]]=2,"Dissatisfied",HRData[[#This Row],[Job Satisfaction Level]]=3,"Neutral",HRData[[#This Row],[Job Satisfaction Level]]=4,"Satisfied",HRData[[#This Row],[Job Satisfaction Level]]=5,"Very Satisfied")</f>
        <v>Dissatisfied</v>
      </c>
      <c r="W2906" s="2" t="s">
        <v>40</v>
      </c>
      <c r="X2906" s="2" t="str">
        <f t="shared" si="182"/>
        <v>40-49</v>
      </c>
      <c r="Y2906" s="2" t="str">
        <f t="shared" si="183"/>
        <v>40-49</v>
      </c>
    </row>
    <row r="2907" spans="1:25" x14ac:dyDescent="0.25">
      <c r="A2907" s="2">
        <v>5886</v>
      </c>
      <c r="B2907" s="2" t="s">
        <v>3512</v>
      </c>
      <c r="C2907" s="2">
        <v>46</v>
      </c>
      <c r="D2907" s="2" t="s">
        <v>33</v>
      </c>
      <c r="E2907" s="2" t="s">
        <v>42</v>
      </c>
      <c r="F2907" s="2" t="s">
        <v>450</v>
      </c>
      <c r="G2907" s="5">
        <v>44086</v>
      </c>
      <c r="H2907" s="2">
        <v>3.38</v>
      </c>
      <c r="I2907" s="2">
        <f t="shared" ca="1" si="180"/>
        <v>0</v>
      </c>
      <c r="J2907" s="2" t="str">
        <f t="shared" ca="1" si="181"/>
        <v>New</v>
      </c>
      <c r="K2907" s="5">
        <v>44260</v>
      </c>
      <c r="L2907" s="2" t="s">
        <v>56</v>
      </c>
      <c r="M2907" s="2" t="s">
        <v>30</v>
      </c>
      <c r="N2907" s="2">
        <v>1</v>
      </c>
      <c r="O2907" s="2" t="str" cm="1">
        <f t="array" ref="O2907">_xlfn.IFS(HRData[[#This Row],[Performance Rating]]=1,"Very Dissatisfied",HRData[[#This Row],[Performance Rating]]=2,"Dissatisfied",HRData[[#This Row],[Performance Rating]]=3,"Neutral",HRData[[#This Row],[Performance Rating]]=4,"Satisfied",HRData[[#This Row],[Performance Rating]]=5,"Very Satisfied")</f>
        <v>Very Dissatisfied</v>
      </c>
      <c r="P2907" s="7">
        <v>134404</v>
      </c>
      <c r="Q2907" s="7">
        <v>5321</v>
      </c>
      <c r="R2907" s="2">
        <v>6</v>
      </c>
      <c r="S2907" s="2">
        <v>5</v>
      </c>
      <c r="T2907" s="2">
        <v>3</v>
      </c>
      <c r="U2907" s="2">
        <v>3</v>
      </c>
      <c r="V2907" s="2" t="str" cm="1">
        <f t="array" ref="V2907">_xlfn.IFS(HRData[[#This Row],[Job Satisfaction Level]]=1,"Very Dissatisfied",HRData[[#This Row],[Job Satisfaction Level]]=2,"Dissatisfied",HRData[[#This Row],[Job Satisfaction Level]]=3,"Neutral",HRData[[#This Row],[Job Satisfaction Level]]=4,"Satisfied",HRData[[#This Row],[Job Satisfaction Level]]=5,"Very Satisfied")</f>
        <v>Neutral</v>
      </c>
      <c r="W2907" s="2" t="s">
        <v>45</v>
      </c>
      <c r="X2907" s="2" t="str">
        <f t="shared" si="182"/>
        <v>40-49</v>
      </c>
      <c r="Y2907" s="2" t="str">
        <f t="shared" si="183"/>
        <v>40-49</v>
      </c>
    </row>
    <row r="2908" spans="1:25" x14ac:dyDescent="0.25">
      <c r="A2908" s="2">
        <v>5970</v>
      </c>
      <c r="B2908" s="2" t="s">
        <v>3513</v>
      </c>
      <c r="C2908" s="2">
        <v>47</v>
      </c>
      <c r="D2908" s="2" t="s">
        <v>33</v>
      </c>
      <c r="E2908" s="2" t="s">
        <v>34</v>
      </c>
      <c r="F2908" s="2" t="s">
        <v>632</v>
      </c>
      <c r="G2908" s="5">
        <v>44230</v>
      </c>
      <c r="H2908" s="2">
        <v>2.98</v>
      </c>
      <c r="I2908" s="2">
        <f t="shared" ca="1" si="180"/>
        <v>2</v>
      </c>
      <c r="J2908" s="2" t="str">
        <f t="shared" ca="1" si="181"/>
        <v>1-3</v>
      </c>
      <c r="K2908" s="5">
        <v>45027</v>
      </c>
      <c r="L2908" s="2" t="s">
        <v>48</v>
      </c>
      <c r="M2908" s="2" t="s">
        <v>30</v>
      </c>
      <c r="N2908" s="2">
        <v>5</v>
      </c>
      <c r="O2908" s="2" t="str" cm="1">
        <f t="array" ref="O2908">_xlfn.IFS(HRData[[#This Row],[Performance Rating]]=1,"Very Dissatisfied",HRData[[#This Row],[Performance Rating]]=2,"Dissatisfied",HRData[[#This Row],[Performance Rating]]=3,"Neutral",HRData[[#This Row],[Performance Rating]]=4,"Satisfied",HRData[[#This Row],[Performance Rating]]=5,"Very Satisfied")</f>
        <v>Very Satisfied</v>
      </c>
      <c r="P2908" s="7">
        <v>86234</v>
      </c>
      <c r="Q2908" s="7">
        <v>5594</v>
      </c>
      <c r="R2908" s="2">
        <v>20</v>
      </c>
      <c r="S2908" s="2">
        <v>5</v>
      </c>
      <c r="T2908" s="2">
        <v>9</v>
      </c>
      <c r="U2908" s="2">
        <v>2</v>
      </c>
      <c r="V2908" s="2" t="str" cm="1">
        <f t="array" ref="V2908">_xlfn.IFS(HRData[[#This Row],[Job Satisfaction Level]]=1,"Very Dissatisfied",HRData[[#This Row],[Job Satisfaction Level]]=2,"Dissatisfied",HRData[[#This Row],[Job Satisfaction Level]]=3,"Neutral",HRData[[#This Row],[Job Satisfaction Level]]=4,"Satisfied",HRData[[#This Row],[Job Satisfaction Level]]=5,"Very Satisfied")</f>
        <v>Dissatisfied</v>
      </c>
      <c r="W2908" s="2" t="s">
        <v>45</v>
      </c>
      <c r="X2908" s="2" t="str">
        <f t="shared" si="182"/>
        <v>40-49</v>
      </c>
      <c r="Y2908" s="2" t="str">
        <f t="shared" si="183"/>
        <v>40-49</v>
      </c>
    </row>
    <row r="2909" spans="1:25" x14ac:dyDescent="0.25">
      <c r="A2909" s="2">
        <v>1499</v>
      </c>
      <c r="B2909" s="2" t="s">
        <v>3514</v>
      </c>
      <c r="C2909" s="2">
        <v>36</v>
      </c>
      <c r="D2909" s="2" t="s">
        <v>33</v>
      </c>
      <c r="E2909" s="2" t="s">
        <v>50</v>
      </c>
      <c r="F2909" s="2" t="s">
        <v>1798</v>
      </c>
      <c r="G2909" s="5">
        <v>45010</v>
      </c>
      <c r="H2909" s="2">
        <v>0.85</v>
      </c>
      <c r="I2909" s="2">
        <f t="shared" ca="1" si="180"/>
        <v>1</v>
      </c>
      <c r="J2909" s="2" t="str">
        <f t="shared" ca="1" si="181"/>
        <v>1-3</v>
      </c>
      <c r="K2909" s="5"/>
      <c r="L2909" s="2" t="s">
        <v>48</v>
      </c>
      <c r="M2909" s="2" t="s">
        <v>39</v>
      </c>
      <c r="N2909" s="2">
        <v>5</v>
      </c>
      <c r="O2909" s="2" t="str" cm="1">
        <f t="array" ref="O2909">_xlfn.IFS(HRData[[#This Row],[Performance Rating]]=1,"Very Dissatisfied",HRData[[#This Row],[Performance Rating]]=2,"Dissatisfied",HRData[[#This Row],[Performance Rating]]=3,"Neutral",HRData[[#This Row],[Performance Rating]]=4,"Satisfied",HRData[[#This Row],[Performance Rating]]=5,"Very Satisfied")</f>
        <v>Very Satisfied</v>
      </c>
      <c r="P2909" s="7">
        <v>96840</v>
      </c>
      <c r="Q2909" s="7">
        <v>1526</v>
      </c>
      <c r="R2909" s="2">
        <v>18</v>
      </c>
      <c r="S2909" s="2">
        <v>7</v>
      </c>
      <c r="T2909" s="2">
        <v>3</v>
      </c>
      <c r="U2909" s="2">
        <v>2</v>
      </c>
      <c r="V2909" s="2" t="str" cm="1">
        <f t="array" ref="V2909">_xlfn.IFS(HRData[[#This Row],[Job Satisfaction Level]]=1,"Very Dissatisfied",HRData[[#This Row],[Job Satisfaction Level]]=2,"Dissatisfied",HRData[[#This Row],[Job Satisfaction Level]]=3,"Neutral",HRData[[#This Row],[Job Satisfaction Level]]=4,"Satisfied",HRData[[#This Row],[Job Satisfaction Level]]=5,"Very Satisfied")</f>
        <v>Dissatisfied</v>
      </c>
      <c r="W2909" s="2" t="s">
        <v>31</v>
      </c>
      <c r="X2909" s="2" t="str">
        <f t="shared" si="182"/>
        <v>30-39</v>
      </c>
      <c r="Y2909" s="2" t="str">
        <f t="shared" si="183"/>
        <v>30-39</v>
      </c>
    </row>
    <row r="2910" spans="1:25" x14ac:dyDescent="0.25">
      <c r="A2910" s="2">
        <v>3072</v>
      </c>
      <c r="B2910" s="2" t="s">
        <v>3515</v>
      </c>
      <c r="C2910" s="2">
        <v>55</v>
      </c>
      <c r="D2910" s="2" t="s">
        <v>33</v>
      </c>
      <c r="E2910" s="2" t="s">
        <v>42</v>
      </c>
      <c r="F2910" s="2" t="s">
        <v>1990</v>
      </c>
      <c r="G2910" s="5">
        <v>43746</v>
      </c>
      <c r="H2910" s="2">
        <v>4.3099999999999996</v>
      </c>
      <c r="I2910" s="2">
        <f t="shared" ca="1" si="180"/>
        <v>4</v>
      </c>
      <c r="J2910" s="2" t="str">
        <f t="shared" ca="1" si="181"/>
        <v>3-5</v>
      </c>
      <c r="K2910" s="5"/>
      <c r="L2910" s="2" t="s">
        <v>44</v>
      </c>
      <c r="M2910" s="2" t="s">
        <v>39</v>
      </c>
      <c r="N2910" s="2">
        <v>3</v>
      </c>
      <c r="O2910" s="2" t="str" cm="1">
        <f t="array" ref="O2910">_xlfn.IFS(HRData[[#This Row],[Performance Rating]]=1,"Very Dissatisfied",HRData[[#This Row],[Performance Rating]]=2,"Dissatisfied",HRData[[#This Row],[Performance Rating]]=3,"Neutral",HRData[[#This Row],[Performance Rating]]=4,"Satisfied",HRData[[#This Row],[Performance Rating]]=5,"Very Satisfied")</f>
        <v>Neutral</v>
      </c>
      <c r="P2910" s="7">
        <v>118442</v>
      </c>
      <c r="Q2910" s="7">
        <v>6107</v>
      </c>
      <c r="R2910" s="2">
        <v>7</v>
      </c>
      <c r="S2910" s="2">
        <v>5</v>
      </c>
      <c r="T2910" s="2">
        <v>3</v>
      </c>
      <c r="U2910" s="2">
        <v>3</v>
      </c>
      <c r="V2910" s="2" t="str" cm="1">
        <f t="array" ref="V2910">_xlfn.IFS(HRData[[#This Row],[Job Satisfaction Level]]=1,"Very Dissatisfied",HRData[[#This Row],[Job Satisfaction Level]]=2,"Dissatisfied",HRData[[#This Row],[Job Satisfaction Level]]=3,"Neutral",HRData[[#This Row],[Job Satisfaction Level]]=4,"Satisfied",HRData[[#This Row],[Job Satisfaction Level]]=5,"Very Satisfied")</f>
        <v>Neutral</v>
      </c>
      <c r="W2910" s="2" t="s">
        <v>45</v>
      </c>
      <c r="X2910" s="2" t="str">
        <f t="shared" si="182"/>
        <v>50-59</v>
      </c>
      <c r="Y2910" s="2" t="str">
        <f t="shared" si="183"/>
        <v>50-59</v>
      </c>
    </row>
    <row r="2911" spans="1:25" x14ac:dyDescent="0.25">
      <c r="A2911" s="2">
        <v>7213</v>
      </c>
      <c r="B2911" s="2" t="s">
        <v>3516</v>
      </c>
      <c r="C2911" s="2">
        <v>57</v>
      </c>
      <c r="D2911" s="2" t="s">
        <v>33</v>
      </c>
      <c r="E2911" s="2" t="s">
        <v>37</v>
      </c>
      <c r="F2911" s="2" t="s">
        <v>1225</v>
      </c>
      <c r="G2911" s="5">
        <v>42244</v>
      </c>
      <c r="H2911" s="2">
        <v>8.42</v>
      </c>
      <c r="I2911" s="2">
        <f t="shared" ca="1" si="180"/>
        <v>6</v>
      </c>
      <c r="J2911" s="2" t="str">
        <f t="shared" ca="1" si="181"/>
        <v>5-10</v>
      </c>
      <c r="K2911" s="5">
        <v>44778</v>
      </c>
      <c r="L2911" s="2" t="s">
        <v>48</v>
      </c>
      <c r="M2911" s="2" t="s">
        <v>30</v>
      </c>
      <c r="N2911" s="2">
        <v>5</v>
      </c>
      <c r="O2911" s="2" t="str" cm="1">
        <f t="array" ref="O2911">_xlfn.IFS(HRData[[#This Row],[Performance Rating]]=1,"Very Dissatisfied",HRData[[#This Row],[Performance Rating]]=2,"Dissatisfied",HRData[[#This Row],[Performance Rating]]=3,"Neutral",HRData[[#This Row],[Performance Rating]]=4,"Satisfied",HRData[[#This Row],[Performance Rating]]=5,"Very Satisfied")</f>
        <v>Very Satisfied</v>
      </c>
      <c r="P2911" s="7">
        <v>37095</v>
      </c>
      <c r="Q2911" s="7">
        <v>4975</v>
      </c>
      <c r="R2911" s="2">
        <v>18</v>
      </c>
      <c r="S2911" s="2">
        <v>6</v>
      </c>
      <c r="T2911" s="2">
        <v>10</v>
      </c>
      <c r="U2911" s="2">
        <v>3</v>
      </c>
      <c r="V2911" s="2" t="str" cm="1">
        <f t="array" ref="V2911">_xlfn.IFS(HRData[[#This Row],[Job Satisfaction Level]]=1,"Very Dissatisfied",HRData[[#This Row],[Job Satisfaction Level]]=2,"Dissatisfied",HRData[[#This Row],[Job Satisfaction Level]]=3,"Neutral",HRData[[#This Row],[Job Satisfaction Level]]=4,"Satisfied",HRData[[#This Row],[Job Satisfaction Level]]=5,"Very Satisfied")</f>
        <v>Neutral</v>
      </c>
      <c r="W2911" s="2" t="s">
        <v>31</v>
      </c>
      <c r="X2911" s="2" t="str">
        <f t="shared" si="182"/>
        <v>50-59</v>
      </c>
      <c r="Y2911" s="2" t="str">
        <f t="shared" si="183"/>
        <v>50-59</v>
      </c>
    </row>
    <row r="2912" spans="1:25" x14ac:dyDescent="0.25">
      <c r="A2912" s="2">
        <v>1117</v>
      </c>
      <c r="B2912" s="2" t="s">
        <v>3517</v>
      </c>
      <c r="C2912" s="2">
        <v>24</v>
      </c>
      <c r="D2912" s="2" t="s">
        <v>33</v>
      </c>
      <c r="E2912" s="2" t="s">
        <v>50</v>
      </c>
      <c r="F2912" s="2" t="s">
        <v>1674</v>
      </c>
      <c r="G2912" s="5">
        <v>41813</v>
      </c>
      <c r="H2912" s="2">
        <v>9.61</v>
      </c>
      <c r="I2912" s="2">
        <f t="shared" ca="1" si="180"/>
        <v>9</v>
      </c>
      <c r="J2912" s="2" t="str">
        <f t="shared" ca="1" si="181"/>
        <v>5-10</v>
      </c>
      <c r="K2912" s="5"/>
      <c r="L2912" s="2" t="s">
        <v>29</v>
      </c>
      <c r="M2912" s="2" t="s">
        <v>39</v>
      </c>
      <c r="N2912" s="2">
        <v>1</v>
      </c>
      <c r="O2912" s="2" t="str" cm="1">
        <f t="array" ref="O2912">_xlfn.IFS(HRData[[#This Row],[Performance Rating]]=1,"Very Dissatisfied",HRData[[#This Row],[Performance Rating]]=2,"Dissatisfied",HRData[[#This Row],[Performance Rating]]=3,"Neutral",HRData[[#This Row],[Performance Rating]]=4,"Satisfied",HRData[[#This Row],[Performance Rating]]=5,"Very Satisfied")</f>
        <v>Very Dissatisfied</v>
      </c>
      <c r="P2912" s="7">
        <v>134116</v>
      </c>
      <c r="Q2912" s="7">
        <v>6129</v>
      </c>
      <c r="R2912" s="2">
        <v>3</v>
      </c>
      <c r="S2912" s="2">
        <v>4</v>
      </c>
      <c r="T2912" s="2">
        <v>3</v>
      </c>
      <c r="U2912" s="2">
        <v>3</v>
      </c>
      <c r="V2912" s="2" t="str" cm="1">
        <f t="array" ref="V2912">_xlfn.IFS(HRData[[#This Row],[Job Satisfaction Level]]=1,"Very Dissatisfied",HRData[[#This Row],[Job Satisfaction Level]]=2,"Dissatisfied",HRData[[#This Row],[Job Satisfaction Level]]=3,"Neutral",HRData[[#This Row],[Job Satisfaction Level]]=4,"Satisfied",HRData[[#This Row],[Job Satisfaction Level]]=5,"Very Satisfied")</f>
        <v>Neutral</v>
      </c>
      <c r="W2912" s="2" t="s">
        <v>31</v>
      </c>
      <c r="X2912" s="2" t="str">
        <f t="shared" si="182"/>
        <v>20-29</v>
      </c>
      <c r="Y2912" s="2" t="str">
        <f t="shared" si="183"/>
        <v>20-29</v>
      </c>
    </row>
    <row r="2913" spans="1:25" x14ac:dyDescent="0.25">
      <c r="A2913" s="2">
        <v>6802</v>
      </c>
      <c r="B2913" s="2" t="s">
        <v>3518</v>
      </c>
      <c r="C2913" s="2">
        <v>34</v>
      </c>
      <c r="D2913" s="2" t="s">
        <v>33</v>
      </c>
      <c r="E2913" s="2" t="s">
        <v>27</v>
      </c>
      <c r="F2913" s="2" t="s">
        <v>157</v>
      </c>
      <c r="G2913" s="5">
        <v>42317</v>
      </c>
      <c r="H2913" s="2">
        <v>8.2200000000000006</v>
      </c>
      <c r="I2913" s="2">
        <f t="shared" ca="1" si="180"/>
        <v>6</v>
      </c>
      <c r="J2913" s="2" t="str">
        <f t="shared" ca="1" si="181"/>
        <v>5-10</v>
      </c>
      <c r="K2913" s="5">
        <v>44615</v>
      </c>
      <c r="L2913" s="2" t="s">
        <v>29</v>
      </c>
      <c r="M2913" s="2" t="s">
        <v>30</v>
      </c>
      <c r="N2913" s="2">
        <v>5</v>
      </c>
      <c r="O2913" s="2" t="str" cm="1">
        <f t="array" ref="O2913">_xlfn.IFS(HRData[[#This Row],[Performance Rating]]=1,"Very Dissatisfied",HRData[[#This Row],[Performance Rating]]=2,"Dissatisfied",HRData[[#This Row],[Performance Rating]]=3,"Neutral",HRData[[#This Row],[Performance Rating]]=4,"Satisfied",HRData[[#This Row],[Performance Rating]]=5,"Very Satisfied")</f>
        <v>Very Satisfied</v>
      </c>
      <c r="P2913" s="7">
        <v>111094</v>
      </c>
      <c r="Q2913" s="7">
        <v>1472</v>
      </c>
      <c r="R2913" s="2">
        <v>17</v>
      </c>
      <c r="S2913" s="2">
        <v>10</v>
      </c>
      <c r="T2913" s="2">
        <v>2</v>
      </c>
      <c r="U2913" s="2">
        <v>3</v>
      </c>
      <c r="V2913" s="2" t="str" cm="1">
        <f t="array" ref="V2913">_xlfn.IFS(HRData[[#This Row],[Job Satisfaction Level]]=1,"Very Dissatisfied",HRData[[#This Row],[Job Satisfaction Level]]=2,"Dissatisfied",HRData[[#This Row],[Job Satisfaction Level]]=3,"Neutral",HRData[[#This Row],[Job Satisfaction Level]]=4,"Satisfied",HRData[[#This Row],[Job Satisfaction Level]]=5,"Very Satisfied")</f>
        <v>Neutral</v>
      </c>
      <c r="W2913" s="2" t="s">
        <v>40</v>
      </c>
      <c r="X2913" s="2" t="str">
        <f t="shared" si="182"/>
        <v>30-39</v>
      </c>
      <c r="Y2913" s="2" t="str">
        <f t="shared" si="183"/>
        <v>30-39</v>
      </c>
    </row>
    <row r="2914" spans="1:25" x14ac:dyDescent="0.25">
      <c r="A2914" s="2">
        <v>2827</v>
      </c>
      <c r="B2914" s="2" t="s">
        <v>3519</v>
      </c>
      <c r="C2914" s="2">
        <v>35</v>
      </c>
      <c r="D2914" s="2" t="s">
        <v>33</v>
      </c>
      <c r="E2914" s="2" t="s">
        <v>37</v>
      </c>
      <c r="F2914" s="2" t="s">
        <v>950</v>
      </c>
      <c r="G2914" s="5">
        <v>44878</v>
      </c>
      <c r="H2914" s="2">
        <v>1.21</v>
      </c>
      <c r="I2914" s="2">
        <f t="shared" ca="1" si="180"/>
        <v>0</v>
      </c>
      <c r="J2914" s="2" t="str">
        <f t="shared" ca="1" si="181"/>
        <v>New</v>
      </c>
      <c r="K2914" s="5">
        <v>44919</v>
      </c>
      <c r="L2914" s="2" t="s">
        <v>56</v>
      </c>
      <c r="M2914" s="2" t="s">
        <v>30</v>
      </c>
      <c r="N2914" s="2">
        <v>3</v>
      </c>
      <c r="O2914" s="2" t="str" cm="1">
        <f t="array" ref="O2914">_xlfn.IFS(HRData[[#This Row],[Performance Rating]]=1,"Very Dissatisfied",HRData[[#This Row],[Performance Rating]]=2,"Dissatisfied",HRData[[#This Row],[Performance Rating]]=3,"Neutral",HRData[[#This Row],[Performance Rating]]=4,"Satisfied",HRData[[#This Row],[Performance Rating]]=5,"Very Satisfied")</f>
        <v>Neutral</v>
      </c>
      <c r="P2914" s="7">
        <v>118485</v>
      </c>
      <c r="Q2914" s="7">
        <v>8357</v>
      </c>
      <c r="R2914" s="2">
        <v>9</v>
      </c>
      <c r="S2914" s="2">
        <v>8</v>
      </c>
      <c r="T2914" s="2">
        <v>2</v>
      </c>
      <c r="U2914" s="2">
        <v>3</v>
      </c>
      <c r="V2914" s="2" t="str" cm="1">
        <f t="array" ref="V2914">_xlfn.IFS(HRData[[#This Row],[Job Satisfaction Level]]=1,"Very Dissatisfied",HRData[[#This Row],[Job Satisfaction Level]]=2,"Dissatisfied",HRData[[#This Row],[Job Satisfaction Level]]=3,"Neutral",HRData[[#This Row],[Job Satisfaction Level]]=4,"Satisfied",HRData[[#This Row],[Job Satisfaction Level]]=5,"Very Satisfied")</f>
        <v>Neutral</v>
      </c>
      <c r="W2914" s="2" t="s">
        <v>31</v>
      </c>
      <c r="X2914" s="2" t="str">
        <f t="shared" si="182"/>
        <v>30-39</v>
      </c>
      <c r="Y2914" s="2" t="str">
        <f t="shared" si="183"/>
        <v>30-39</v>
      </c>
    </row>
    <row r="2915" spans="1:25" x14ac:dyDescent="0.25">
      <c r="A2915" s="2">
        <v>8294</v>
      </c>
      <c r="B2915" s="2" t="s">
        <v>3520</v>
      </c>
      <c r="C2915" s="2">
        <v>53</v>
      </c>
      <c r="D2915" s="2" t="s">
        <v>33</v>
      </c>
      <c r="E2915" s="2" t="s">
        <v>34</v>
      </c>
      <c r="F2915" s="2" t="s">
        <v>1396</v>
      </c>
      <c r="G2915" s="5">
        <v>42899</v>
      </c>
      <c r="H2915" s="2">
        <v>6.63</v>
      </c>
      <c r="I2915" s="2">
        <f t="shared" ca="1" si="180"/>
        <v>6</v>
      </c>
      <c r="J2915" s="2" t="str">
        <f t="shared" ca="1" si="181"/>
        <v>5-10</v>
      </c>
      <c r="K2915" s="5"/>
      <c r="L2915" s="2" t="s">
        <v>56</v>
      </c>
      <c r="M2915" s="2" t="s">
        <v>39</v>
      </c>
      <c r="N2915" s="2">
        <v>5</v>
      </c>
      <c r="O2915" s="2" t="str" cm="1">
        <f t="array" ref="O2915">_xlfn.IFS(HRData[[#This Row],[Performance Rating]]=1,"Very Dissatisfied",HRData[[#This Row],[Performance Rating]]=2,"Dissatisfied",HRData[[#This Row],[Performance Rating]]=3,"Neutral",HRData[[#This Row],[Performance Rating]]=4,"Satisfied",HRData[[#This Row],[Performance Rating]]=5,"Very Satisfied")</f>
        <v>Very Satisfied</v>
      </c>
      <c r="P2915" s="7">
        <v>135476</v>
      </c>
      <c r="Q2915" s="7">
        <v>2158</v>
      </c>
      <c r="R2915" s="2">
        <v>3</v>
      </c>
      <c r="S2915" s="2">
        <v>0</v>
      </c>
      <c r="T2915" s="2">
        <v>0</v>
      </c>
      <c r="U2915" s="2">
        <v>5</v>
      </c>
      <c r="V2915" s="2" t="str" cm="1">
        <f t="array" ref="V2915">_xlfn.IFS(HRData[[#This Row],[Job Satisfaction Level]]=1,"Very Dissatisfied",HRData[[#This Row],[Job Satisfaction Level]]=2,"Dissatisfied",HRData[[#This Row],[Job Satisfaction Level]]=3,"Neutral",HRData[[#This Row],[Job Satisfaction Level]]=4,"Satisfied",HRData[[#This Row],[Job Satisfaction Level]]=5,"Very Satisfied")</f>
        <v>Very Satisfied</v>
      </c>
      <c r="W2915" s="2" t="s">
        <v>45</v>
      </c>
      <c r="X2915" s="2" t="str">
        <f t="shared" si="182"/>
        <v>50-59</v>
      </c>
      <c r="Y2915" s="2" t="str">
        <f t="shared" si="183"/>
        <v>50-59</v>
      </c>
    </row>
    <row r="2916" spans="1:25" x14ac:dyDescent="0.25">
      <c r="A2916" s="2">
        <v>3611</v>
      </c>
      <c r="B2916" s="2" t="s">
        <v>3521</v>
      </c>
      <c r="C2916" s="2">
        <v>57</v>
      </c>
      <c r="D2916" s="2" t="s">
        <v>33</v>
      </c>
      <c r="E2916" s="2" t="s">
        <v>34</v>
      </c>
      <c r="F2916" s="2" t="s">
        <v>545</v>
      </c>
      <c r="G2916" s="5">
        <v>42136</v>
      </c>
      <c r="H2916" s="2">
        <v>8.7200000000000006</v>
      </c>
      <c r="I2916" s="2">
        <f t="shared" ca="1" si="180"/>
        <v>2</v>
      </c>
      <c r="J2916" s="2" t="str">
        <f t="shared" ca="1" si="181"/>
        <v>1-3</v>
      </c>
      <c r="K2916" s="5">
        <v>42991</v>
      </c>
      <c r="L2916" s="2" t="s">
        <v>29</v>
      </c>
      <c r="M2916" s="2" t="s">
        <v>30</v>
      </c>
      <c r="N2916" s="2">
        <v>1</v>
      </c>
      <c r="O2916" s="2" t="str" cm="1">
        <f t="array" ref="O2916">_xlfn.IFS(HRData[[#This Row],[Performance Rating]]=1,"Very Dissatisfied",HRData[[#This Row],[Performance Rating]]=2,"Dissatisfied",HRData[[#This Row],[Performance Rating]]=3,"Neutral",HRData[[#This Row],[Performance Rating]]=4,"Satisfied",HRData[[#This Row],[Performance Rating]]=5,"Very Satisfied")</f>
        <v>Very Dissatisfied</v>
      </c>
      <c r="P2916" s="7">
        <v>137079</v>
      </c>
      <c r="Q2916" s="7">
        <v>8676</v>
      </c>
      <c r="R2916" s="2">
        <v>20</v>
      </c>
      <c r="S2916" s="2">
        <v>2</v>
      </c>
      <c r="T2916" s="2">
        <v>3</v>
      </c>
      <c r="U2916" s="2">
        <v>2</v>
      </c>
      <c r="V2916" s="2" t="str" cm="1">
        <f t="array" ref="V2916">_xlfn.IFS(HRData[[#This Row],[Job Satisfaction Level]]=1,"Very Dissatisfied",HRData[[#This Row],[Job Satisfaction Level]]=2,"Dissatisfied",HRData[[#This Row],[Job Satisfaction Level]]=3,"Neutral",HRData[[#This Row],[Job Satisfaction Level]]=4,"Satisfied",HRData[[#This Row],[Job Satisfaction Level]]=5,"Very Satisfied")</f>
        <v>Dissatisfied</v>
      </c>
      <c r="W2916" s="2" t="s">
        <v>31</v>
      </c>
      <c r="X2916" s="2" t="str">
        <f t="shared" si="182"/>
        <v>50-59</v>
      </c>
      <c r="Y2916" s="2" t="str">
        <f t="shared" si="183"/>
        <v>50-59</v>
      </c>
    </row>
    <row r="2917" spans="1:25" x14ac:dyDescent="0.25">
      <c r="A2917" s="2">
        <v>7354</v>
      </c>
      <c r="B2917" s="2" t="s">
        <v>3522</v>
      </c>
      <c r="C2917" s="2">
        <v>41</v>
      </c>
      <c r="D2917" s="2" t="s">
        <v>33</v>
      </c>
      <c r="E2917" s="2" t="s">
        <v>34</v>
      </c>
      <c r="F2917" s="2" t="s">
        <v>107</v>
      </c>
      <c r="G2917" s="5">
        <v>42284</v>
      </c>
      <c r="H2917" s="2">
        <v>8.32</v>
      </c>
      <c r="I2917" s="2">
        <f t="shared" ca="1" si="180"/>
        <v>0</v>
      </c>
      <c r="J2917" s="2" t="str">
        <f t="shared" ca="1" si="181"/>
        <v>New</v>
      </c>
      <c r="K2917" s="5">
        <v>42469</v>
      </c>
      <c r="L2917" s="2" t="s">
        <v>44</v>
      </c>
      <c r="M2917" s="2" t="s">
        <v>30</v>
      </c>
      <c r="N2917" s="2">
        <v>2</v>
      </c>
      <c r="O2917" s="2" t="str" cm="1">
        <f t="array" ref="O2917">_xlfn.IFS(HRData[[#This Row],[Performance Rating]]=1,"Very Dissatisfied",HRData[[#This Row],[Performance Rating]]=2,"Dissatisfied",HRData[[#This Row],[Performance Rating]]=3,"Neutral",HRData[[#This Row],[Performance Rating]]=4,"Satisfied",HRData[[#This Row],[Performance Rating]]=5,"Very Satisfied")</f>
        <v>Dissatisfied</v>
      </c>
      <c r="P2917" s="7">
        <v>128556</v>
      </c>
      <c r="Q2917" s="7">
        <v>8709</v>
      </c>
      <c r="R2917" s="2">
        <v>14</v>
      </c>
      <c r="S2917" s="2">
        <v>1</v>
      </c>
      <c r="T2917" s="2">
        <v>6</v>
      </c>
      <c r="U2917" s="2">
        <v>2</v>
      </c>
      <c r="V2917" s="2" t="str" cm="1">
        <f t="array" ref="V2917">_xlfn.IFS(HRData[[#This Row],[Job Satisfaction Level]]=1,"Very Dissatisfied",HRData[[#This Row],[Job Satisfaction Level]]=2,"Dissatisfied",HRData[[#This Row],[Job Satisfaction Level]]=3,"Neutral",HRData[[#This Row],[Job Satisfaction Level]]=4,"Satisfied",HRData[[#This Row],[Job Satisfaction Level]]=5,"Very Satisfied")</f>
        <v>Dissatisfied</v>
      </c>
      <c r="W2917" s="2" t="s">
        <v>45</v>
      </c>
      <c r="X2917" s="2" t="str">
        <f t="shared" si="182"/>
        <v>40-49</v>
      </c>
      <c r="Y2917" s="2" t="str">
        <f t="shared" si="183"/>
        <v>40-49</v>
      </c>
    </row>
    <row r="2918" spans="1:25" x14ac:dyDescent="0.25">
      <c r="A2918" s="2">
        <v>5417</v>
      </c>
      <c r="B2918" s="2" t="s">
        <v>3523</v>
      </c>
      <c r="C2918" s="2">
        <v>62</v>
      </c>
      <c r="D2918" s="2" t="s">
        <v>33</v>
      </c>
      <c r="E2918" s="2" t="s">
        <v>34</v>
      </c>
      <c r="F2918" s="2" t="s">
        <v>228</v>
      </c>
      <c r="G2918" s="5">
        <v>43720</v>
      </c>
      <c r="H2918" s="2">
        <v>4.38</v>
      </c>
      <c r="I2918" s="2">
        <f t="shared" ca="1" si="180"/>
        <v>4</v>
      </c>
      <c r="J2918" s="2" t="str">
        <f t="shared" ca="1" si="181"/>
        <v>3-5</v>
      </c>
      <c r="K2918" s="5"/>
      <c r="L2918" s="2" t="s">
        <v>56</v>
      </c>
      <c r="M2918" s="2" t="s">
        <v>39</v>
      </c>
      <c r="N2918" s="2">
        <v>5</v>
      </c>
      <c r="O2918" s="2" t="str" cm="1">
        <f t="array" ref="O2918">_xlfn.IFS(HRData[[#This Row],[Performance Rating]]=1,"Very Dissatisfied",HRData[[#This Row],[Performance Rating]]=2,"Dissatisfied",HRData[[#This Row],[Performance Rating]]=3,"Neutral",HRData[[#This Row],[Performance Rating]]=4,"Satisfied",HRData[[#This Row],[Performance Rating]]=5,"Very Satisfied")</f>
        <v>Very Satisfied</v>
      </c>
      <c r="P2918" s="7">
        <v>106120</v>
      </c>
      <c r="Q2918" s="7">
        <v>7405</v>
      </c>
      <c r="R2918" s="2">
        <v>12</v>
      </c>
      <c r="S2918" s="2">
        <v>9</v>
      </c>
      <c r="T2918" s="2">
        <v>8</v>
      </c>
      <c r="U2918" s="2">
        <v>2</v>
      </c>
      <c r="V2918" s="2" t="str" cm="1">
        <f t="array" ref="V2918">_xlfn.IFS(HRData[[#This Row],[Job Satisfaction Level]]=1,"Very Dissatisfied",HRData[[#This Row],[Job Satisfaction Level]]=2,"Dissatisfied",HRData[[#This Row],[Job Satisfaction Level]]=3,"Neutral",HRData[[#This Row],[Job Satisfaction Level]]=4,"Satisfied",HRData[[#This Row],[Job Satisfaction Level]]=5,"Very Satisfied")</f>
        <v>Dissatisfied</v>
      </c>
      <c r="W2918" s="2" t="s">
        <v>31</v>
      </c>
      <c r="X2918" s="2" t="str">
        <f t="shared" si="182"/>
        <v>60-69</v>
      </c>
      <c r="Y2918" s="2" t="str">
        <f t="shared" si="183"/>
        <v>60-69</v>
      </c>
    </row>
    <row r="2919" spans="1:25" x14ac:dyDescent="0.25">
      <c r="A2919" s="2">
        <v>8752</v>
      </c>
      <c r="B2919" s="2" t="s">
        <v>3524</v>
      </c>
      <c r="C2919" s="2">
        <v>65</v>
      </c>
      <c r="D2919" s="2" t="s">
        <v>33</v>
      </c>
      <c r="E2919" s="2" t="s">
        <v>50</v>
      </c>
      <c r="F2919" s="2" t="s">
        <v>644</v>
      </c>
      <c r="G2919" s="5">
        <v>41752</v>
      </c>
      <c r="H2919" s="2">
        <v>9.77</v>
      </c>
      <c r="I2919" s="2">
        <f t="shared" ca="1" si="180"/>
        <v>10</v>
      </c>
      <c r="J2919" s="2" t="str">
        <f t="shared" ca="1" si="181"/>
        <v>10+</v>
      </c>
      <c r="K2919" s="5"/>
      <c r="L2919" s="2" t="s">
        <v>29</v>
      </c>
      <c r="M2919" s="2" t="s">
        <v>39</v>
      </c>
      <c r="N2919" s="2">
        <v>5</v>
      </c>
      <c r="O2919" s="2" t="str" cm="1">
        <f t="array" ref="O2919">_xlfn.IFS(HRData[[#This Row],[Performance Rating]]=1,"Very Dissatisfied",HRData[[#This Row],[Performance Rating]]=2,"Dissatisfied",HRData[[#This Row],[Performance Rating]]=3,"Neutral",HRData[[#This Row],[Performance Rating]]=4,"Satisfied",HRData[[#This Row],[Performance Rating]]=5,"Very Satisfied")</f>
        <v>Very Satisfied</v>
      </c>
      <c r="P2919" s="7">
        <v>82745</v>
      </c>
      <c r="Q2919" s="7">
        <v>7328</v>
      </c>
      <c r="R2919" s="2">
        <v>18</v>
      </c>
      <c r="S2919" s="2">
        <v>8</v>
      </c>
      <c r="T2919" s="2">
        <v>10</v>
      </c>
      <c r="U2919" s="2">
        <v>1</v>
      </c>
      <c r="V2919" s="2" t="str" cm="1">
        <f t="array" ref="V29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19" s="2" t="s">
        <v>40</v>
      </c>
      <c r="X2919" s="2" t="str">
        <f t="shared" si="182"/>
        <v>60-69</v>
      </c>
      <c r="Y2919" s="2" t="str">
        <f t="shared" si="183"/>
        <v>60-69</v>
      </c>
    </row>
    <row r="2920" spans="1:25" x14ac:dyDescent="0.25">
      <c r="A2920" s="2">
        <v>5109</v>
      </c>
      <c r="B2920" s="2" t="s">
        <v>3525</v>
      </c>
      <c r="C2920" s="2">
        <v>53</v>
      </c>
      <c r="D2920" s="2" t="s">
        <v>33</v>
      </c>
      <c r="E2920" s="2" t="s">
        <v>50</v>
      </c>
      <c r="F2920" s="2" t="s">
        <v>1415</v>
      </c>
      <c r="G2920" s="5">
        <v>42795</v>
      </c>
      <c r="H2920" s="2">
        <v>6.92</v>
      </c>
      <c r="I2920" s="2">
        <f t="shared" ca="1" si="180"/>
        <v>5</v>
      </c>
      <c r="J2920" s="2" t="str">
        <f t="shared" ca="1" si="181"/>
        <v>5-10</v>
      </c>
      <c r="K2920" s="5">
        <v>44701</v>
      </c>
      <c r="L2920" s="2" t="s">
        <v>48</v>
      </c>
      <c r="M2920" s="2" t="s">
        <v>30</v>
      </c>
      <c r="N2920" s="2">
        <v>5</v>
      </c>
      <c r="O2920" s="2" t="str" cm="1">
        <f t="array" ref="O2920">_xlfn.IFS(HRData[[#This Row],[Performance Rating]]=1,"Very Dissatisfied",HRData[[#This Row],[Performance Rating]]=2,"Dissatisfied",HRData[[#This Row],[Performance Rating]]=3,"Neutral",HRData[[#This Row],[Performance Rating]]=4,"Satisfied",HRData[[#This Row],[Performance Rating]]=5,"Very Satisfied")</f>
        <v>Very Satisfied</v>
      </c>
      <c r="P2920" s="7">
        <v>110902</v>
      </c>
      <c r="Q2920" s="7">
        <v>6656</v>
      </c>
      <c r="R2920" s="2">
        <v>3</v>
      </c>
      <c r="S2920" s="2">
        <v>4</v>
      </c>
      <c r="T2920" s="2">
        <v>0</v>
      </c>
      <c r="U2920" s="2">
        <v>2</v>
      </c>
      <c r="V2920" s="2" t="str" cm="1">
        <f t="array" ref="V2920">_xlfn.IFS(HRData[[#This Row],[Job Satisfaction Level]]=1,"Very Dissatisfied",HRData[[#This Row],[Job Satisfaction Level]]=2,"Dissatisfied",HRData[[#This Row],[Job Satisfaction Level]]=3,"Neutral",HRData[[#This Row],[Job Satisfaction Level]]=4,"Satisfied",HRData[[#This Row],[Job Satisfaction Level]]=5,"Very Satisfied")</f>
        <v>Dissatisfied</v>
      </c>
      <c r="W2920" s="2" t="s">
        <v>45</v>
      </c>
      <c r="X2920" s="2" t="str">
        <f t="shared" si="182"/>
        <v>50-59</v>
      </c>
      <c r="Y2920" s="2" t="str">
        <f t="shared" si="183"/>
        <v>50-59</v>
      </c>
    </row>
    <row r="2921" spans="1:25" x14ac:dyDescent="0.25">
      <c r="A2921" s="2">
        <v>4790</v>
      </c>
      <c r="B2921" s="2" t="s">
        <v>3526</v>
      </c>
      <c r="C2921" s="2">
        <v>57</v>
      </c>
      <c r="D2921" s="2" t="s">
        <v>33</v>
      </c>
      <c r="E2921" s="2" t="s">
        <v>27</v>
      </c>
      <c r="F2921" s="2" t="s">
        <v>356</v>
      </c>
      <c r="G2921" s="5">
        <v>42058</v>
      </c>
      <c r="H2921" s="2">
        <v>8.93</v>
      </c>
      <c r="I2921" s="2">
        <f t="shared" ca="1" si="180"/>
        <v>6</v>
      </c>
      <c r="J2921" s="2" t="str">
        <f t="shared" ca="1" si="181"/>
        <v>5-10</v>
      </c>
      <c r="K2921" s="5">
        <v>44266</v>
      </c>
      <c r="L2921" s="2" t="s">
        <v>56</v>
      </c>
      <c r="M2921" s="2" t="s">
        <v>30</v>
      </c>
      <c r="N2921" s="2">
        <v>5</v>
      </c>
      <c r="O2921" s="2" t="str" cm="1">
        <f t="array" ref="O2921">_xlfn.IFS(HRData[[#This Row],[Performance Rating]]=1,"Very Dissatisfied",HRData[[#This Row],[Performance Rating]]=2,"Dissatisfied",HRData[[#This Row],[Performance Rating]]=3,"Neutral",HRData[[#This Row],[Performance Rating]]=4,"Satisfied",HRData[[#This Row],[Performance Rating]]=5,"Very Satisfied")</f>
        <v>Very Satisfied</v>
      </c>
      <c r="P2921" s="7">
        <v>137084</v>
      </c>
      <c r="Q2921" s="7">
        <v>1538</v>
      </c>
      <c r="R2921" s="2">
        <v>5</v>
      </c>
      <c r="S2921" s="2">
        <v>1</v>
      </c>
      <c r="T2921" s="2">
        <v>7</v>
      </c>
      <c r="U2921" s="2">
        <v>2</v>
      </c>
      <c r="V2921" s="2" t="str" cm="1">
        <f t="array" ref="V2921">_xlfn.IFS(HRData[[#This Row],[Job Satisfaction Level]]=1,"Very Dissatisfied",HRData[[#This Row],[Job Satisfaction Level]]=2,"Dissatisfied",HRData[[#This Row],[Job Satisfaction Level]]=3,"Neutral",HRData[[#This Row],[Job Satisfaction Level]]=4,"Satisfied",HRData[[#This Row],[Job Satisfaction Level]]=5,"Very Satisfied")</f>
        <v>Dissatisfied</v>
      </c>
      <c r="W2921" s="2" t="s">
        <v>31</v>
      </c>
      <c r="X2921" s="2" t="str">
        <f t="shared" si="182"/>
        <v>50-59</v>
      </c>
      <c r="Y2921" s="2" t="str">
        <f t="shared" si="183"/>
        <v>50-59</v>
      </c>
    </row>
    <row r="2922" spans="1:25" x14ac:dyDescent="0.25">
      <c r="A2922" s="2">
        <v>4015</v>
      </c>
      <c r="B2922" s="2" t="s">
        <v>3527</v>
      </c>
      <c r="C2922" s="2">
        <v>43</v>
      </c>
      <c r="D2922" s="2" t="s">
        <v>33</v>
      </c>
      <c r="E2922" s="2" t="s">
        <v>34</v>
      </c>
      <c r="F2922" s="2" t="s">
        <v>1080</v>
      </c>
      <c r="G2922" s="5">
        <v>43650</v>
      </c>
      <c r="H2922" s="2">
        <v>4.57</v>
      </c>
      <c r="I2922" s="2">
        <f t="shared" ca="1" si="180"/>
        <v>4</v>
      </c>
      <c r="J2922" s="2" t="str">
        <f t="shared" ca="1" si="181"/>
        <v>3-5</v>
      </c>
      <c r="K2922" s="5"/>
      <c r="L2922" s="2" t="s">
        <v>29</v>
      </c>
      <c r="M2922" s="2" t="s">
        <v>39</v>
      </c>
      <c r="N2922" s="2">
        <v>5</v>
      </c>
      <c r="O2922" s="2" t="str" cm="1">
        <f t="array" ref="O2922">_xlfn.IFS(HRData[[#This Row],[Performance Rating]]=1,"Very Dissatisfied",HRData[[#This Row],[Performance Rating]]=2,"Dissatisfied",HRData[[#This Row],[Performance Rating]]=3,"Neutral",HRData[[#This Row],[Performance Rating]]=4,"Satisfied",HRData[[#This Row],[Performance Rating]]=5,"Very Satisfied")</f>
        <v>Very Satisfied</v>
      </c>
      <c r="P2922" s="7">
        <v>30842</v>
      </c>
      <c r="Q2922" s="7">
        <v>8829</v>
      </c>
      <c r="R2922" s="2">
        <v>4</v>
      </c>
      <c r="S2922" s="2">
        <v>3</v>
      </c>
      <c r="T2922" s="2">
        <v>8</v>
      </c>
      <c r="U2922" s="2">
        <v>5</v>
      </c>
      <c r="V2922" s="2" t="str" cm="1">
        <f t="array" ref="V2922">_xlfn.IFS(HRData[[#This Row],[Job Satisfaction Level]]=1,"Very Dissatisfied",HRData[[#This Row],[Job Satisfaction Level]]=2,"Dissatisfied",HRData[[#This Row],[Job Satisfaction Level]]=3,"Neutral",HRData[[#This Row],[Job Satisfaction Level]]=4,"Satisfied",HRData[[#This Row],[Job Satisfaction Level]]=5,"Very Satisfied")</f>
        <v>Very Satisfied</v>
      </c>
      <c r="W2922" s="2" t="s">
        <v>31</v>
      </c>
      <c r="X2922" s="2" t="str">
        <f t="shared" si="182"/>
        <v>40-49</v>
      </c>
      <c r="Y2922" s="2" t="str">
        <f t="shared" si="183"/>
        <v>40-49</v>
      </c>
    </row>
    <row r="2923" spans="1:25" x14ac:dyDescent="0.25">
      <c r="A2923" s="2">
        <v>2482</v>
      </c>
      <c r="B2923" s="2" t="s">
        <v>3528</v>
      </c>
      <c r="C2923" s="2">
        <v>21</v>
      </c>
      <c r="D2923" s="2" t="s">
        <v>33</v>
      </c>
      <c r="E2923" s="2" t="s">
        <v>27</v>
      </c>
      <c r="F2923" s="2" t="s">
        <v>1163</v>
      </c>
      <c r="G2923" s="5">
        <v>44586</v>
      </c>
      <c r="H2923" s="2">
        <v>2.0099999999999998</v>
      </c>
      <c r="I2923" s="2">
        <f t="shared" ca="1" si="180"/>
        <v>0</v>
      </c>
      <c r="J2923" s="2" t="str">
        <f t="shared" ca="1" si="181"/>
        <v>New</v>
      </c>
      <c r="K2923" s="5">
        <v>44614</v>
      </c>
      <c r="L2923" s="2" t="s">
        <v>56</v>
      </c>
      <c r="M2923" s="2" t="s">
        <v>30</v>
      </c>
      <c r="N2923" s="2">
        <v>1</v>
      </c>
      <c r="O2923" s="2" t="str" cm="1">
        <f t="array" ref="O2923">_xlfn.IFS(HRData[[#This Row],[Performance Rating]]=1,"Very Dissatisfied",HRData[[#This Row],[Performance Rating]]=2,"Dissatisfied",HRData[[#This Row],[Performance Rating]]=3,"Neutral",HRData[[#This Row],[Performance Rating]]=4,"Satisfied",HRData[[#This Row],[Performance Rating]]=5,"Very Satisfied")</f>
        <v>Very Dissatisfied</v>
      </c>
      <c r="P2923" s="7">
        <v>136047</v>
      </c>
      <c r="Q2923" s="7">
        <v>7550</v>
      </c>
      <c r="R2923" s="2">
        <v>15</v>
      </c>
      <c r="S2923" s="2">
        <v>4</v>
      </c>
      <c r="T2923" s="2">
        <v>1</v>
      </c>
      <c r="U2923" s="2">
        <v>3</v>
      </c>
      <c r="V2923" s="2" t="str" cm="1">
        <f t="array" ref="V2923">_xlfn.IFS(HRData[[#This Row],[Job Satisfaction Level]]=1,"Very Dissatisfied",HRData[[#This Row],[Job Satisfaction Level]]=2,"Dissatisfied",HRData[[#This Row],[Job Satisfaction Level]]=3,"Neutral",HRData[[#This Row],[Job Satisfaction Level]]=4,"Satisfied",HRData[[#This Row],[Job Satisfaction Level]]=5,"Very Satisfied")</f>
        <v>Neutral</v>
      </c>
      <c r="W2923" s="2" t="s">
        <v>31</v>
      </c>
      <c r="X2923" s="2" t="str">
        <f t="shared" si="182"/>
        <v>20-29</v>
      </c>
      <c r="Y2923" s="2" t="str">
        <f t="shared" si="183"/>
        <v>20-29</v>
      </c>
    </row>
    <row r="2924" spans="1:25" x14ac:dyDescent="0.25">
      <c r="A2924" s="2">
        <v>1021</v>
      </c>
      <c r="B2924" s="2" t="s">
        <v>3529</v>
      </c>
      <c r="C2924" s="2">
        <v>35</v>
      </c>
      <c r="D2924" s="2" t="s">
        <v>33</v>
      </c>
      <c r="E2924" s="2" t="s">
        <v>37</v>
      </c>
      <c r="F2924" s="2" t="s">
        <v>1674</v>
      </c>
      <c r="G2924" s="5">
        <v>43730</v>
      </c>
      <c r="H2924" s="2">
        <v>4.3499999999999996</v>
      </c>
      <c r="I2924" s="2">
        <f t="shared" ca="1" si="180"/>
        <v>4</v>
      </c>
      <c r="J2924" s="2" t="str">
        <f t="shared" ca="1" si="181"/>
        <v>3-5</v>
      </c>
      <c r="K2924" s="5"/>
      <c r="L2924" s="2" t="s">
        <v>29</v>
      </c>
      <c r="M2924" s="2" t="s">
        <v>39</v>
      </c>
      <c r="N2924" s="2">
        <v>2</v>
      </c>
      <c r="O2924" s="2" t="str" cm="1">
        <f t="array" ref="O2924">_xlfn.IFS(HRData[[#This Row],[Performance Rating]]=1,"Very Dissatisfied",HRData[[#This Row],[Performance Rating]]=2,"Dissatisfied",HRData[[#This Row],[Performance Rating]]=3,"Neutral",HRData[[#This Row],[Performance Rating]]=4,"Satisfied",HRData[[#This Row],[Performance Rating]]=5,"Very Satisfied")</f>
        <v>Dissatisfied</v>
      </c>
      <c r="P2924" s="7">
        <v>70238</v>
      </c>
      <c r="Q2924" s="7">
        <v>6656</v>
      </c>
      <c r="R2924" s="2">
        <v>14</v>
      </c>
      <c r="S2924" s="2">
        <v>0</v>
      </c>
      <c r="T2924" s="2">
        <v>9</v>
      </c>
      <c r="U2924" s="2">
        <v>1</v>
      </c>
      <c r="V2924" s="2" t="str" cm="1">
        <f t="array" ref="V29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24" s="2" t="s">
        <v>40</v>
      </c>
      <c r="X2924" s="2" t="str">
        <f t="shared" si="182"/>
        <v>30-39</v>
      </c>
      <c r="Y2924" s="2" t="str">
        <f t="shared" si="183"/>
        <v>30-39</v>
      </c>
    </row>
    <row r="2925" spans="1:25" x14ac:dyDescent="0.25">
      <c r="A2925" s="2">
        <v>7969</v>
      </c>
      <c r="B2925" s="2" t="s">
        <v>3530</v>
      </c>
      <c r="C2925" s="2">
        <v>47</v>
      </c>
      <c r="D2925" s="2" t="s">
        <v>33</v>
      </c>
      <c r="E2925" s="2" t="s">
        <v>37</v>
      </c>
      <c r="F2925" s="2" t="s">
        <v>414</v>
      </c>
      <c r="G2925" s="5">
        <v>42603</v>
      </c>
      <c r="H2925" s="2">
        <v>7.44</v>
      </c>
      <c r="I2925" s="2">
        <f t="shared" ca="1" si="180"/>
        <v>7</v>
      </c>
      <c r="J2925" s="2" t="str">
        <f t="shared" ca="1" si="181"/>
        <v>5-10</v>
      </c>
      <c r="K2925" s="5"/>
      <c r="L2925" s="2" t="s">
        <v>48</v>
      </c>
      <c r="M2925" s="2" t="s">
        <v>39</v>
      </c>
      <c r="N2925" s="2">
        <v>2</v>
      </c>
      <c r="O2925" s="2" t="str" cm="1">
        <f t="array" ref="O2925">_xlfn.IFS(HRData[[#This Row],[Performance Rating]]=1,"Very Dissatisfied",HRData[[#This Row],[Performance Rating]]=2,"Dissatisfied",HRData[[#This Row],[Performance Rating]]=3,"Neutral",HRData[[#This Row],[Performance Rating]]=4,"Satisfied",HRData[[#This Row],[Performance Rating]]=5,"Very Satisfied")</f>
        <v>Dissatisfied</v>
      </c>
      <c r="P2925" s="7">
        <v>41146</v>
      </c>
      <c r="Q2925" s="7">
        <v>7330</v>
      </c>
      <c r="R2925" s="2">
        <v>16</v>
      </c>
      <c r="S2925" s="2">
        <v>3</v>
      </c>
      <c r="T2925" s="2">
        <v>5</v>
      </c>
      <c r="U2925" s="2">
        <v>4</v>
      </c>
      <c r="V2925" s="2" t="str" cm="1">
        <f t="array" ref="V2925">_xlfn.IFS(HRData[[#This Row],[Job Satisfaction Level]]=1,"Very Dissatisfied",HRData[[#This Row],[Job Satisfaction Level]]=2,"Dissatisfied",HRData[[#This Row],[Job Satisfaction Level]]=3,"Neutral",HRData[[#This Row],[Job Satisfaction Level]]=4,"Satisfied",HRData[[#This Row],[Job Satisfaction Level]]=5,"Very Satisfied")</f>
        <v>Satisfied</v>
      </c>
      <c r="W2925" s="2" t="s">
        <v>31</v>
      </c>
      <c r="X2925" s="2" t="str">
        <f t="shared" si="182"/>
        <v>40-49</v>
      </c>
      <c r="Y2925" s="2" t="str">
        <f t="shared" si="183"/>
        <v>40-49</v>
      </c>
    </row>
    <row r="2926" spans="1:25" x14ac:dyDescent="0.25">
      <c r="A2926" s="2">
        <v>2816</v>
      </c>
      <c r="B2926" s="2" t="s">
        <v>3531</v>
      </c>
      <c r="C2926" s="2">
        <v>62</v>
      </c>
      <c r="D2926" s="2" t="s">
        <v>33</v>
      </c>
      <c r="E2926" s="2" t="s">
        <v>50</v>
      </c>
      <c r="F2926" s="2" t="s">
        <v>2508</v>
      </c>
      <c r="G2926" s="5">
        <v>43608</v>
      </c>
      <c r="H2926" s="2">
        <v>4.6900000000000004</v>
      </c>
      <c r="I2926" s="2">
        <f t="shared" ca="1" si="180"/>
        <v>4</v>
      </c>
      <c r="J2926" s="2" t="str">
        <f t="shared" ca="1" si="181"/>
        <v>3-5</v>
      </c>
      <c r="K2926" s="5">
        <v>45073</v>
      </c>
      <c r="L2926" s="2" t="s">
        <v>29</v>
      </c>
      <c r="M2926" s="2" t="s">
        <v>30</v>
      </c>
      <c r="N2926" s="2">
        <v>4</v>
      </c>
      <c r="O2926" s="2" t="str" cm="1">
        <f t="array" ref="O2926">_xlfn.IFS(HRData[[#This Row],[Performance Rating]]=1,"Very Dissatisfied",HRData[[#This Row],[Performance Rating]]=2,"Dissatisfied",HRData[[#This Row],[Performance Rating]]=3,"Neutral",HRData[[#This Row],[Performance Rating]]=4,"Satisfied",HRData[[#This Row],[Performance Rating]]=5,"Very Satisfied")</f>
        <v>Satisfied</v>
      </c>
      <c r="P2926" s="7">
        <v>70061</v>
      </c>
      <c r="Q2926" s="7">
        <v>933</v>
      </c>
      <c r="R2926" s="2">
        <v>15</v>
      </c>
      <c r="S2926" s="2">
        <v>9</v>
      </c>
      <c r="T2926" s="2">
        <v>7</v>
      </c>
      <c r="U2926" s="2">
        <v>1</v>
      </c>
      <c r="V2926" s="2" t="str" cm="1">
        <f t="array" ref="V292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26" s="2" t="s">
        <v>45</v>
      </c>
      <c r="X2926" s="2" t="str">
        <f t="shared" si="182"/>
        <v>60-69</v>
      </c>
      <c r="Y2926" s="2" t="str">
        <f t="shared" si="183"/>
        <v>60-69</v>
      </c>
    </row>
    <row r="2927" spans="1:25" x14ac:dyDescent="0.25">
      <c r="A2927" s="2">
        <v>6883</v>
      </c>
      <c r="B2927" s="2" t="s">
        <v>3532</v>
      </c>
      <c r="C2927" s="2">
        <v>52</v>
      </c>
      <c r="D2927" s="2" t="s">
        <v>33</v>
      </c>
      <c r="E2927" s="2" t="s">
        <v>34</v>
      </c>
      <c r="F2927" s="2" t="s">
        <v>135</v>
      </c>
      <c r="G2927" s="5">
        <v>42091</v>
      </c>
      <c r="H2927" s="2">
        <v>8.84</v>
      </c>
      <c r="I2927" s="2">
        <f t="shared" ca="1" si="180"/>
        <v>6</v>
      </c>
      <c r="J2927" s="2" t="str">
        <f t="shared" ca="1" si="181"/>
        <v>5-10</v>
      </c>
      <c r="K2927" s="5">
        <v>44549</v>
      </c>
      <c r="L2927" s="2" t="s">
        <v>56</v>
      </c>
      <c r="M2927" s="2" t="s">
        <v>30</v>
      </c>
      <c r="N2927" s="2">
        <v>1</v>
      </c>
      <c r="O2927" s="2" t="str" cm="1">
        <f t="array" ref="O2927">_xlfn.IFS(HRData[[#This Row],[Performance Rating]]=1,"Very Dissatisfied",HRData[[#This Row],[Performance Rating]]=2,"Dissatisfied",HRData[[#This Row],[Performance Rating]]=3,"Neutral",HRData[[#This Row],[Performance Rating]]=4,"Satisfied",HRData[[#This Row],[Performance Rating]]=5,"Very Satisfied")</f>
        <v>Very Dissatisfied</v>
      </c>
      <c r="P2927" s="7">
        <v>121504</v>
      </c>
      <c r="Q2927" s="7">
        <v>5912</v>
      </c>
      <c r="R2927" s="2">
        <v>4</v>
      </c>
      <c r="S2927" s="2">
        <v>3</v>
      </c>
      <c r="T2927" s="2">
        <v>1</v>
      </c>
      <c r="U2927" s="2">
        <v>5</v>
      </c>
      <c r="V2927" s="2" t="str" cm="1">
        <f t="array" ref="V2927">_xlfn.IFS(HRData[[#This Row],[Job Satisfaction Level]]=1,"Very Dissatisfied",HRData[[#This Row],[Job Satisfaction Level]]=2,"Dissatisfied",HRData[[#This Row],[Job Satisfaction Level]]=3,"Neutral",HRData[[#This Row],[Job Satisfaction Level]]=4,"Satisfied",HRData[[#This Row],[Job Satisfaction Level]]=5,"Very Satisfied")</f>
        <v>Very Satisfied</v>
      </c>
      <c r="W2927" s="2" t="s">
        <v>45</v>
      </c>
      <c r="X2927" s="2" t="str">
        <f t="shared" si="182"/>
        <v>50-59</v>
      </c>
      <c r="Y2927" s="2" t="str">
        <f t="shared" si="183"/>
        <v>50-59</v>
      </c>
    </row>
    <row r="2928" spans="1:25" x14ac:dyDescent="0.25">
      <c r="A2928" s="2">
        <v>3130</v>
      </c>
      <c r="B2928" s="2" t="s">
        <v>3533</v>
      </c>
      <c r="C2928" s="2">
        <v>46</v>
      </c>
      <c r="D2928" s="2" t="s">
        <v>33</v>
      </c>
      <c r="E2928" s="2" t="s">
        <v>34</v>
      </c>
      <c r="F2928" s="2" t="s">
        <v>991</v>
      </c>
      <c r="G2928" s="5">
        <v>42114</v>
      </c>
      <c r="H2928" s="2">
        <v>8.7799999999999994</v>
      </c>
      <c r="I2928" s="2">
        <f t="shared" ca="1" si="180"/>
        <v>9</v>
      </c>
      <c r="J2928" s="2" t="str">
        <f t="shared" ca="1" si="181"/>
        <v>5-10</v>
      </c>
      <c r="K2928" s="5"/>
      <c r="L2928" s="2" t="s">
        <v>56</v>
      </c>
      <c r="M2928" s="2" t="s">
        <v>39</v>
      </c>
      <c r="N2928" s="2">
        <v>3</v>
      </c>
      <c r="O2928" s="2" t="str" cm="1">
        <f t="array" ref="O2928">_xlfn.IFS(HRData[[#This Row],[Performance Rating]]=1,"Very Dissatisfied",HRData[[#This Row],[Performance Rating]]=2,"Dissatisfied",HRData[[#This Row],[Performance Rating]]=3,"Neutral",HRData[[#This Row],[Performance Rating]]=4,"Satisfied",HRData[[#This Row],[Performance Rating]]=5,"Very Satisfied")</f>
        <v>Neutral</v>
      </c>
      <c r="P2928" s="7">
        <v>50667</v>
      </c>
      <c r="Q2928" s="7">
        <v>9391</v>
      </c>
      <c r="R2928" s="2">
        <v>1</v>
      </c>
      <c r="S2928" s="2">
        <v>9</v>
      </c>
      <c r="T2928" s="2">
        <v>4</v>
      </c>
      <c r="U2928" s="2">
        <v>5</v>
      </c>
      <c r="V2928" s="2" t="str" cm="1">
        <f t="array" ref="V2928">_xlfn.IFS(HRData[[#This Row],[Job Satisfaction Level]]=1,"Very Dissatisfied",HRData[[#This Row],[Job Satisfaction Level]]=2,"Dissatisfied",HRData[[#This Row],[Job Satisfaction Level]]=3,"Neutral",HRData[[#This Row],[Job Satisfaction Level]]=4,"Satisfied",HRData[[#This Row],[Job Satisfaction Level]]=5,"Very Satisfied")</f>
        <v>Very Satisfied</v>
      </c>
      <c r="W2928" s="2" t="s">
        <v>40</v>
      </c>
      <c r="X2928" s="2" t="str">
        <f t="shared" si="182"/>
        <v>40-49</v>
      </c>
      <c r="Y2928" s="2" t="str">
        <f t="shared" si="183"/>
        <v>40-49</v>
      </c>
    </row>
    <row r="2929" spans="1:25" x14ac:dyDescent="0.25">
      <c r="A2929" s="2">
        <v>1536</v>
      </c>
      <c r="B2929" s="2" t="s">
        <v>3534</v>
      </c>
      <c r="C2929" s="2">
        <v>64</v>
      </c>
      <c r="D2929" s="2" t="s">
        <v>33</v>
      </c>
      <c r="E2929" s="2" t="s">
        <v>27</v>
      </c>
      <c r="F2929" s="2" t="s">
        <v>238</v>
      </c>
      <c r="G2929" s="5">
        <v>42994</v>
      </c>
      <c r="H2929" s="2">
        <v>6.37</v>
      </c>
      <c r="I2929" s="2">
        <f t="shared" ca="1" si="180"/>
        <v>0</v>
      </c>
      <c r="J2929" s="2" t="str">
        <f t="shared" ca="1" si="181"/>
        <v>New</v>
      </c>
      <c r="K2929" s="5">
        <v>43271</v>
      </c>
      <c r="L2929" s="2" t="s">
        <v>56</v>
      </c>
      <c r="M2929" s="2" t="s">
        <v>30</v>
      </c>
      <c r="N2929" s="2">
        <v>3</v>
      </c>
      <c r="O2929" s="2" t="str" cm="1">
        <f t="array" ref="O2929">_xlfn.IFS(HRData[[#This Row],[Performance Rating]]=1,"Very Dissatisfied",HRData[[#This Row],[Performance Rating]]=2,"Dissatisfied",HRData[[#This Row],[Performance Rating]]=3,"Neutral",HRData[[#This Row],[Performance Rating]]=4,"Satisfied",HRData[[#This Row],[Performance Rating]]=5,"Very Satisfied")</f>
        <v>Neutral</v>
      </c>
      <c r="P2929" s="7">
        <v>96038</v>
      </c>
      <c r="Q2929" s="7">
        <v>259</v>
      </c>
      <c r="R2929" s="2">
        <v>9</v>
      </c>
      <c r="S2929" s="2">
        <v>10</v>
      </c>
      <c r="T2929" s="2">
        <v>7</v>
      </c>
      <c r="U2929" s="2">
        <v>4</v>
      </c>
      <c r="V2929" s="2" t="str" cm="1">
        <f t="array" ref="V2929">_xlfn.IFS(HRData[[#This Row],[Job Satisfaction Level]]=1,"Very Dissatisfied",HRData[[#This Row],[Job Satisfaction Level]]=2,"Dissatisfied",HRData[[#This Row],[Job Satisfaction Level]]=3,"Neutral",HRData[[#This Row],[Job Satisfaction Level]]=4,"Satisfied",HRData[[#This Row],[Job Satisfaction Level]]=5,"Very Satisfied")</f>
        <v>Satisfied</v>
      </c>
      <c r="W2929" s="2" t="s">
        <v>45</v>
      </c>
      <c r="X2929" s="2" t="str">
        <f t="shared" si="182"/>
        <v>60-69</v>
      </c>
      <c r="Y2929" s="2" t="str">
        <f t="shared" si="183"/>
        <v>60-69</v>
      </c>
    </row>
    <row r="2930" spans="1:25" x14ac:dyDescent="0.25">
      <c r="A2930" s="2">
        <v>8748</v>
      </c>
      <c r="B2930" s="2" t="s">
        <v>3535</v>
      </c>
      <c r="C2930" s="2">
        <v>22</v>
      </c>
      <c r="D2930" s="2" t="s">
        <v>33</v>
      </c>
      <c r="E2930" s="2" t="s">
        <v>50</v>
      </c>
      <c r="F2930" s="2" t="s">
        <v>856</v>
      </c>
      <c r="G2930" s="5">
        <v>41838</v>
      </c>
      <c r="H2930" s="2">
        <v>9.5399999999999991</v>
      </c>
      <c r="I2930" s="2">
        <f t="shared" ca="1" si="180"/>
        <v>1</v>
      </c>
      <c r="J2930" s="2" t="str">
        <f t="shared" ca="1" si="181"/>
        <v>1-3</v>
      </c>
      <c r="K2930" s="5">
        <v>42323</v>
      </c>
      <c r="L2930" s="2" t="s">
        <v>44</v>
      </c>
      <c r="M2930" s="2" t="s">
        <v>30</v>
      </c>
      <c r="N2930" s="2">
        <v>1</v>
      </c>
      <c r="O2930" s="2" t="str" cm="1">
        <f t="array" ref="O2930">_xlfn.IFS(HRData[[#This Row],[Performance Rating]]=1,"Very Dissatisfied",HRData[[#This Row],[Performance Rating]]=2,"Dissatisfied",HRData[[#This Row],[Performance Rating]]=3,"Neutral",HRData[[#This Row],[Performance Rating]]=4,"Satisfied",HRData[[#This Row],[Performance Rating]]=5,"Very Satisfied")</f>
        <v>Very Dissatisfied</v>
      </c>
      <c r="P2930" s="7">
        <v>38017</v>
      </c>
      <c r="Q2930" s="7">
        <v>2876</v>
      </c>
      <c r="R2930" s="2">
        <v>9</v>
      </c>
      <c r="S2930" s="2">
        <v>9</v>
      </c>
      <c r="T2930" s="2">
        <v>2</v>
      </c>
      <c r="U2930" s="2">
        <v>5</v>
      </c>
      <c r="V2930" s="2" t="str" cm="1">
        <f t="array" ref="V2930">_xlfn.IFS(HRData[[#This Row],[Job Satisfaction Level]]=1,"Very Dissatisfied",HRData[[#This Row],[Job Satisfaction Level]]=2,"Dissatisfied",HRData[[#This Row],[Job Satisfaction Level]]=3,"Neutral",HRData[[#This Row],[Job Satisfaction Level]]=4,"Satisfied",HRData[[#This Row],[Job Satisfaction Level]]=5,"Very Satisfied")</f>
        <v>Very Satisfied</v>
      </c>
      <c r="W2930" s="2" t="s">
        <v>45</v>
      </c>
      <c r="X2930" s="2" t="str">
        <f t="shared" si="182"/>
        <v>20-29</v>
      </c>
      <c r="Y2930" s="2" t="str">
        <f t="shared" si="183"/>
        <v>20-29</v>
      </c>
    </row>
    <row r="2931" spans="1:25" x14ac:dyDescent="0.25">
      <c r="A2931" s="2">
        <v>4296</v>
      </c>
      <c r="B2931" s="2" t="s">
        <v>3536</v>
      </c>
      <c r="C2931" s="2">
        <v>38</v>
      </c>
      <c r="D2931" s="2" t="s">
        <v>33</v>
      </c>
      <c r="E2931" s="2" t="s">
        <v>50</v>
      </c>
      <c r="F2931" s="2" t="s">
        <v>965</v>
      </c>
      <c r="G2931" s="5">
        <v>42417</v>
      </c>
      <c r="H2931" s="2">
        <v>7.95</v>
      </c>
      <c r="I2931" s="2">
        <f t="shared" ca="1" si="180"/>
        <v>1</v>
      </c>
      <c r="J2931" s="2" t="str">
        <f t="shared" ca="1" si="181"/>
        <v>1-3</v>
      </c>
      <c r="K2931" s="5">
        <v>42824</v>
      </c>
      <c r="L2931" s="2" t="s">
        <v>56</v>
      </c>
      <c r="M2931" s="2" t="s">
        <v>30</v>
      </c>
      <c r="N2931" s="2">
        <v>4</v>
      </c>
      <c r="O2931" s="2" t="str" cm="1">
        <f t="array" ref="O2931">_xlfn.IFS(HRData[[#This Row],[Performance Rating]]=1,"Very Dissatisfied",HRData[[#This Row],[Performance Rating]]=2,"Dissatisfied",HRData[[#This Row],[Performance Rating]]=3,"Neutral",HRData[[#This Row],[Performance Rating]]=4,"Satisfied",HRData[[#This Row],[Performance Rating]]=5,"Very Satisfied")</f>
        <v>Satisfied</v>
      </c>
      <c r="P2931" s="7">
        <v>38164</v>
      </c>
      <c r="Q2931" s="7">
        <v>7558</v>
      </c>
      <c r="R2931" s="2">
        <v>2</v>
      </c>
      <c r="S2931" s="2">
        <v>8</v>
      </c>
      <c r="T2931" s="2">
        <v>10</v>
      </c>
      <c r="U2931" s="2">
        <v>5</v>
      </c>
      <c r="V2931" s="2" t="str" cm="1">
        <f t="array" ref="V2931">_xlfn.IFS(HRData[[#This Row],[Job Satisfaction Level]]=1,"Very Dissatisfied",HRData[[#This Row],[Job Satisfaction Level]]=2,"Dissatisfied",HRData[[#This Row],[Job Satisfaction Level]]=3,"Neutral",HRData[[#This Row],[Job Satisfaction Level]]=4,"Satisfied",HRData[[#This Row],[Job Satisfaction Level]]=5,"Very Satisfied")</f>
        <v>Very Satisfied</v>
      </c>
      <c r="W2931" s="2" t="s">
        <v>45</v>
      </c>
      <c r="X2931" s="2" t="str">
        <f t="shared" si="182"/>
        <v>30-39</v>
      </c>
      <c r="Y2931" s="2" t="str">
        <f t="shared" si="183"/>
        <v>30-39</v>
      </c>
    </row>
    <row r="2932" spans="1:25" x14ac:dyDescent="0.25">
      <c r="A2932" s="2">
        <v>6096</v>
      </c>
      <c r="B2932" s="2" t="s">
        <v>3537</v>
      </c>
      <c r="C2932" s="2">
        <v>39</v>
      </c>
      <c r="D2932" s="2" t="s">
        <v>33</v>
      </c>
      <c r="E2932" s="2" t="s">
        <v>37</v>
      </c>
      <c r="F2932" s="2" t="s">
        <v>2256</v>
      </c>
      <c r="G2932" s="5">
        <v>44936</v>
      </c>
      <c r="H2932" s="2">
        <v>1.05</v>
      </c>
      <c r="I2932" s="2">
        <f t="shared" ca="1" si="180"/>
        <v>1</v>
      </c>
      <c r="J2932" s="2" t="str">
        <f t="shared" ca="1" si="181"/>
        <v>1-3</v>
      </c>
      <c r="K2932" s="5"/>
      <c r="L2932" s="2" t="s">
        <v>56</v>
      </c>
      <c r="M2932" s="2" t="s">
        <v>39</v>
      </c>
      <c r="N2932" s="2">
        <v>1</v>
      </c>
      <c r="O2932" s="2" t="str" cm="1">
        <f t="array" ref="O2932">_xlfn.IFS(HRData[[#This Row],[Performance Rating]]=1,"Very Dissatisfied",HRData[[#This Row],[Performance Rating]]=2,"Dissatisfied",HRData[[#This Row],[Performance Rating]]=3,"Neutral",HRData[[#This Row],[Performance Rating]]=4,"Satisfied",HRData[[#This Row],[Performance Rating]]=5,"Very Satisfied")</f>
        <v>Very Dissatisfied</v>
      </c>
      <c r="P2932" s="7">
        <v>99351</v>
      </c>
      <c r="Q2932" s="7">
        <v>1654</v>
      </c>
      <c r="R2932" s="2">
        <v>2</v>
      </c>
      <c r="S2932" s="2">
        <v>7</v>
      </c>
      <c r="T2932" s="2">
        <v>4</v>
      </c>
      <c r="U2932" s="2">
        <v>2</v>
      </c>
      <c r="V2932" s="2" t="str" cm="1">
        <f t="array" ref="V2932">_xlfn.IFS(HRData[[#This Row],[Job Satisfaction Level]]=1,"Very Dissatisfied",HRData[[#This Row],[Job Satisfaction Level]]=2,"Dissatisfied",HRData[[#This Row],[Job Satisfaction Level]]=3,"Neutral",HRData[[#This Row],[Job Satisfaction Level]]=4,"Satisfied",HRData[[#This Row],[Job Satisfaction Level]]=5,"Very Satisfied")</f>
        <v>Dissatisfied</v>
      </c>
      <c r="W2932" s="2" t="s">
        <v>40</v>
      </c>
      <c r="X2932" s="2" t="str">
        <f t="shared" si="182"/>
        <v>30-39</v>
      </c>
      <c r="Y2932" s="2" t="str">
        <f t="shared" si="183"/>
        <v>30-39</v>
      </c>
    </row>
    <row r="2933" spans="1:25" x14ac:dyDescent="0.25">
      <c r="A2933" s="2">
        <v>7048</v>
      </c>
      <c r="B2933" s="2" t="s">
        <v>3538</v>
      </c>
      <c r="C2933" s="2">
        <v>40</v>
      </c>
      <c r="D2933" s="2" t="s">
        <v>33</v>
      </c>
      <c r="E2933" s="2" t="s">
        <v>27</v>
      </c>
      <c r="F2933" s="2" t="s">
        <v>3356</v>
      </c>
      <c r="G2933" s="5">
        <v>41715</v>
      </c>
      <c r="H2933" s="2">
        <v>9.8699999999999992</v>
      </c>
      <c r="I2933" s="2">
        <f t="shared" ca="1" si="180"/>
        <v>9</v>
      </c>
      <c r="J2933" s="2" t="str">
        <f t="shared" ca="1" si="181"/>
        <v>5-10</v>
      </c>
      <c r="K2933" s="5">
        <v>45076</v>
      </c>
      <c r="L2933" s="2" t="s">
        <v>48</v>
      </c>
      <c r="M2933" s="2" t="s">
        <v>30</v>
      </c>
      <c r="N2933" s="2">
        <v>5</v>
      </c>
      <c r="O2933" s="2" t="str" cm="1">
        <f t="array" ref="O2933">_xlfn.IFS(HRData[[#This Row],[Performance Rating]]=1,"Very Dissatisfied",HRData[[#This Row],[Performance Rating]]=2,"Dissatisfied",HRData[[#This Row],[Performance Rating]]=3,"Neutral",HRData[[#This Row],[Performance Rating]]=4,"Satisfied",HRData[[#This Row],[Performance Rating]]=5,"Very Satisfied")</f>
        <v>Very Satisfied</v>
      </c>
      <c r="P2933" s="7">
        <v>61515</v>
      </c>
      <c r="Q2933" s="7">
        <v>3672</v>
      </c>
      <c r="R2933" s="2">
        <v>13</v>
      </c>
      <c r="S2933" s="2">
        <v>2</v>
      </c>
      <c r="T2933" s="2">
        <v>10</v>
      </c>
      <c r="U2933" s="2">
        <v>2</v>
      </c>
      <c r="V2933" s="2" t="str" cm="1">
        <f t="array" ref="V2933">_xlfn.IFS(HRData[[#This Row],[Job Satisfaction Level]]=1,"Very Dissatisfied",HRData[[#This Row],[Job Satisfaction Level]]=2,"Dissatisfied",HRData[[#This Row],[Job Satisfaction Level]]=3,"Neutral",HRData[[#This Row],[Job Satisfaction Level]]=4,"Satisfied",HRData[[#This Row],[Job Satisfaction Level]]=5,"Very Satisfied")</f>
        <v>Dissatisfied</v>
      </c>
      <c r="W2933" s="2" t="s">
        <v>31</v>
      </c>
      <c r="X2933" s="2" t="str">
        <f t="shared" si="182"/>
        <v>40-49</v>
      </c>
      <c r="Y2933" s="2" t="str">
        <f t="shared" si="183"/>
        <v>40-49</v>
      </c>
    </row>
    <row r="2934" spans="1:25" x14ac:dyDescent="0.25">
      <c r="A2934" s="2">
        <v>8933</v>
      </c>
      <c r="B2934" s="2" t="s">
        <v>3539</v>
      </c>
      <c r="C2934" s="2">
        <v>34</v>
      </c>
      <c r="D2934" s="2" t="s">
        <v>33</v>
      </c>
      <c r="E2934" s="2" t="s">
        <v>34</v>
      </c>
      <c r="F2934" s="2" t="s">
        <v>547</v>
      </c>
      <c r="G2934" s="5">
        <v>43951</v>
      </c>
      <c r="H2934" s="2">
        <v>3.75</v>
      </c>
      <c r="I2934" s="2">
        <f t="shared" ca="1" si="180"/>
        <v>0</v>
      </c>
      <c r="J2934" s="2" t="str">
        <f t="shared" ca="1" si="181"/>
        <v>New</v>
      </c>
      <c r="K2934" s="5">
        <v>44060</v>
      </c>
      <c r="L2934" s="2" t="s">
        <v>29</v>
      </c>
      <c r="M2934" s="2" t="s">
        <v>30</v>
      </c>
      <c r="N2934" s="2">
        <v>5</v>
      </c>
      <c r="O2934" s="2" t="str" cm="1">
        <f t="array" ref="O2934">_xlfn.IFS(HRData[[#This Row],[Performance Rating]]=1,"Very Dissatisfied",HRData[[#This Row],[Performance Rating]]=2,"Dissatisfied",HRData[[#This Row],[Performance Rating]]=3,"Neutral",HRData[[#This Row],[Performance Rating]]=4,"Satisfied",HRData[[#This Row],[Performance Rating]]=5,"Very Satisfied")</f>
        <v>Very Satisfied</v>
      </c>
      <c r="P2934" s="7">
        <v>94957</v>
      </c>
      <c r="Q2934" s="7">
        <v>754</v>
      </c>
      <c r="R2934" s="2">
        <v>4</v>
      </c>
      <c r="S2934" s="2">
        <v>2</v>
      </c>
      <c r="T2934" s="2">
        <v>3</v>
      </c>
      <c r="U2934" s="2">
        <v>1</v>
      </c>
      <c r="V2934" s="2" t="str" cm="1">
        <f t="array" ref="V29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34" s="2" t="s">
        <v>45</v>
      </c>
      <c r="X2934" s="2" t="str">
        <f t="shared" si="182"/>
        <v>30-39</v>
      </c>
      <c r="Y2934" s="2" t="str">
        <f t="shared" si="183"/>
        <v>30-39</v>
      </c>
    </row>
    <row r="2935" spans="1:25" x14ac:dyDescent="0.25">
      <c r="A2935" s="2">
        <v>2061</v>
      </c>
      <c r="B2935" s="2" t="s">
        <v>3540</v>
      </c>
      <c r="C2935" s="2">
        <v>53</v>
      </c>
      <c r="D2935" s="2" t="s">
        <v>33</v>
      </c>
      <c r="E2935" s="2" t="s">
        <v>50</v>
      </c>
      <c r="F2935" s="2" t="s">
        <v>249</v>
      </c>
      <c r="G2935" s="5">
        <v>42423</v>
      </c>
      <c r="H2935" s="2">
        <v>7.93</v>
      </c>
      <c r="I2935" s="2">
        <f t="shared" ca="1" si="180"/>
        <v>8</v>
      </c>
      <c r="J2935" s="2" t="str">
        <f t="shared" ca="1" si="181"/>
        <v>5-10</v>
      </c>
      <c r="K2935" s="5"/>
      <c r="L2935" s="2" t="s">
        <v>48</v>
      </c>
      <c r="M2935" s="2" t="s">
        <v>39</v>
      </c>
      <c r="N2935" s="2">
        <v>5</v>
      </c>
      <c r="O2935" s="2" t="str" cm="1">
        <f t="array" ref="O2935">_xlfn.IFS(HRData[[#This Row],[Performance Rating]]=1,"Very Dissatisfied",HRData[[#This Row],[Performance Rating]]=2,"Dissatisfied",HRData[[#This Row],[Performance Rating]]=3,"Neutral",HRData[[#This Row],[Performance Rating]]=4,"Satisfied",HRData[[#This Row],[Performance Rating]]=5,"Very Satisfied")</f>
        <v>Very Satisfied</v>
      </c>
      <c r="P2935" s="7">
        <v>115284</v>
      </c>
      <c r="Q2935" s="7">
        <v>2656</v>
      </c>
      <c r="R2935" s="2">
        <v>3</v>
      </c>
      <c r="S2935" s="2">
        <v>6</v>
      </c>
      <c r="T2935" s="2">
        <v>6</v>
      </c>
      <c r="U2935" s="2">
        <v>1</v>
      </c>
      <c r="V2935" s="2" t="str" cm="1">
        <f t="array" ref="V29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35" s="2" t="s">
        <v>40</v>
      </c>
      <c r="X2935" s="2" t="str">
        <f t="shared" si="182"/>
        <v>50-59</v>
      </c>
      <c r="Y2935" s="2" t="str">
        <f t="shared" si="183"/>
        <v>50-59</v>
      </c>
    </row>
    <row r="2936" spans="1:25" x14ac:dyDescent="0.25">
      <c r="A2936" s="2">
        <v>3765</v>
      </c>
      <c r="B2936" s="2" t="s">
        <v>3541</v>
      </c>
      <c r="C2936" s="2">
        <v>32</v>
      </c>
      <c r="D2936" s="2" t="s">
        <v>33</v>
      </c>
      <c r="E2936" s="2" t="s">
        <v>34</v>
      </c>
      <c r="F2936" s="2" t="s">
        <v>852</v>
      </c>
      <c r="G2936" s="5">
        <v>45031</v>
      </c>
      <c r="H2936" s="2">
        <v>0.79</v>
      </c>
      <c r="I2936" s="2">
        <f t="shared" ca="1" si="180"/>
        <v>1</v>
      </c>
      <c r="J2936" s="2" t="str">
        <f t="shared" ca="1" si="181"/>
        <v>1-3</v>
      </c>
      <c r="K2936" s="5"/>
      <c r="L2936" s="2" t="s">
        <v>48</v>
      </c>
      <c r="M2936" s="2" t="s">
        <v>39</v>
      </c>
      <c r="N2936" s="2">
        <v>1</v>
      </c>
      <c r="O2936" s="2" t="str" cm="1">
        <f t="array" ref="O2936">_xlfn.IFS(HRData[[#This Row],[Performance Rating]]=1,"Very Dissatisfied",HRData[[#This Row],[Performance Rating]]=2,"Dissatisfied",HRData[[#This Row],[Performance Rating]]=3,"Neutral",HRData[[#This Row],[Performance Rating]]=4,"Satisfied",HRData[[#This Row],[Performance Rating]]=5,"Very Satisfied")</f>
        <v>Very Dissatisfied</v>
      </c>
      <c r="P2936" s="7">
        <v>134668</v>
      </c>
      <c r="Q2936" s="7">
        <v>592</v>
      </c>
      <c r="R2936" s="2">
        <v>2</v>
      </c>
      <c r="S2936" s="2">
        <v>7</v>
      </c>
      <c r="T2936" s="2">
        <v>5</v>
      </c>
      <c r="U2936" s="2">
        <v>4</v>
      </c>
      <c r="V2936" s="2" t="str" cm="1">
        <f t="array" ref="V2936">_xlfn.IFS(HRData[[#This Row],[Job Satisfaction Level]]=1,"Very Dissatisfied",HRData[[#This Row],[Job Satisfaction Level]]=2,"Dissatisfied",HRData[[#This Row],[Job Satisfaction Level]]=3,"Neutral",HRData[[#This Row],[Job Satisfaction Level]]=4,"Satisfied",HRData[[#This Row],[Job Satisfaction Level]]=5,"Very Satisfied")</f>
        <v>Satisfied</v>
      </c>
      <c r="W2936" s="2" t="s">
        <v>45</v>
      </c>
      <c r="X2936" s="2" t="str">
        <f t="shared" si="182"/>
        <v>30-39</v>
      </c>
      <c r="Y2936" s="2" t="str">
        <f t="shared" si="183"/>
        <v>30-39</v>
      </c>
    </row>
    <row r="2937" spans="1:25" x14ac:dyDescent="0.25">
      <c r="A2937" s="2">
        <v>9617</v>
      </c>
      <c r="B2937" s="2" t="s">
        <v>3542</v>
      </c>
      <c r="C2937" s="2">
        <v>48</v>
      </c>
      <c r="D2937" s="2" t="s">
        <v>33</v>
      </c>
      <c r="E2937" s="2" t="s">
        <v>27</v>
      </c>
      <c r="F2937" s="2" t="s">
        <v>109</v>
      </c>
      <c r="G2937" s="5">
        <v>44260</v>
      </c>
      <c r="H2937" s="2">
        <v>2.9</v>
      </c>
      <c r="I2937" s="2">
        <f t="shared" ca="1" si="180"/>
        <v>1</v>
      </c>
      <c r="J2937" s="2" t="str">
        <f t="shared" ca="1" si="181"/>
        <v>1-3</v>
      </c>
      <c r="K2937" s="5">
        <v>44690</v>
      </c>
      <c r="L2937" s="2" t="s">
        <v>29</v>
      </c>
      <c r="M2937" s="2" t="s">
        <v>30</v>
      </c>
      <c r="N2937" s="2">
        <v>3</v>
      </c>
      <c r="O2937" s="2" t="str" cm="1">
        <f t="array" ref="O2937">_xlfn.IFS(HRData[[#This Row],[Performance Rating]]=1,"Very Dissatisfied",HRData[[#This Row],[Performance Rating]]=2,"Dissatisfied",HRData[[#This Row],[Performance Rating]]=3,"Neutral",HRData[[#This Row],[Performance Rating]]=4,"Satisfied",HRData[[#This Row],[Performance Rating]]=5,"Very Satisfied")</f>
        <v>Neutral</v>
      </c>
      <c r="P2937" s="7">
        <v>34913</v>
      </c>
      <c r="Q2937" s="7">
        <v>7791</v>
      </c>
      <c r="R2937" s="2">
        <v>5</v>
      </c>
      <c r="S2937" s="2">
        <v>10</v>
      </c>
      <c r="T2937" s="2">
        <v>8</v>
      </c>
      <c r="U2937" s="2">
        <v>5</v>
      </c>
      <c r="V2937" s="2" t="str" cm="1">
        <f t="array" ref="V2937">_xlfn.IFS(HRData[[#This Row],[Job Satisfaction Level]]=1,"Very Dissatisfied",HRData[[#This Row],[Job Satisfaction Level]]=2,"Dissatisfied",HRData[[#This Row],[Job Satisfaction Level]]=3,"Neutral",HRData[[#This Row],[Job Satisfaction Level]]=4,"Satisfied",HRData[[#This Row],[Job Satisfaction Level]]=5,"Very Satisfied")</f>
        <v>Very Satisfied</v>
      </c>
      <c r="W2937" s="2" t="s">
        <v>45</v>
      </c>
      <c r="X2937" s="2" t="str">
        <f t="shared" si="182"/>
        <v>40-49</v>
      </c>
      <c r="Y2937" s="2" t="str">
        <f t="shared" si="183"/>
        <v>40-49</v>
      </c>
    </row>
    <row r="2938" spans="1:25" x14ac:dyDescent="0.25">
      <c r="A2938" s="2">
        <v>3076</v>
      </c>
      <c r="B2938" s="2" t="s">
        <v>3543</v>
      </c>
      <c r="C2938" s="2">
        <v>32</v>
      </c>
      <c r="D2938" s="2" t="s">
        <v>33</v>
      </c>
      <c r="E2938" s="2" t="s">
        <v>42</v>
      </c>
      <c r="F2938" s="2" t="s">
        <v>127</v>
      </c>
      <c r="G2938" s="5">
        <v>43970</v>
      </c>
      <c r="H2938" s="2">
        <v>3.7</v>
      </c>
      <c r="I2938" s="2">
        <f t="shared" ca="1" si="180"/>
        <v>3</v>
      </c>
      <c r="J2938" s="2" t="str">
        <f t="shared" ca="1" si="181"/>
        <v>3-5</v>
      </c>
      <c r="K2938" s="5"/>
      <c r="L2938" s="2" t="s">
        <v>56</v>
      </c>
      <c r="M2938" s="2" t="s">
        <v>39</v>
      </c>
      <c r="N2938" s="2">
        <v>5</v>
      </c>
      <c r="O2938" s="2" t="str" cm="1">
        <f t="array" ref="O2938">_xlfn.IFS(HRData[[#This Row],[Performance Rating]]=1,"Very Dissatisfied",HRData[[#This Row],[Performance Rating]]=2,"Dissatisfied",HRData[[#This Row],[Performance Rating]]=3,"Neutral",HRData[[#This Row],[Performance Rating]]=4,"Satisfied",HRData[[#This Row],[Performance Rating]]=5,"Very Satisfied")</f>
        <v>Very Satisfied</v>
      </c>
      <c r="P2938" s="7">
        <v>70474</v>
      </c>
      <c r="Q2938" s="7">
        <v>4327</v>
      </c>
      <c r="R2938" s="2">
        <v>1</v>
      </c>
      <c r="S2938" s="2">
        <v>9</v>
      </c>
      <c r="T2938" s="2">
        <v>3</v>
      </c>
      <c r="U2938" s="2">
        <v>3</v>
      </c>
      <c r="V2938" s="2" t="str" cm="1">
        <f t="array" ref="V2938">_xlfn.IFS(HRData[[#This Row],[Job Satisfaction Level]]=1,"Very Dissatisfied",HRData[[#This Row],[Job Satisfaction Level]]=2,"Dissatisfied",HRData[[#This Row],[Job Satisfaction Level]]=3,"Neutral",HRData[[#This Row],[Job Satisfaction Level]]=4,"Satisfied",HRData[[#This Row],[Job Satisfaction Level]]=5,"Very Satisfied")</f>
        <v>Neutral</v>
      </c>
      <c r="W2938" s="2" t="s">
        <v>31</v>
      </c>
      <c r="X2938" s="2" t="str">
        <f t="shared" si="182"/>
        <v>30-39</v>
      </c>
      <c r="Y2938" s="2" t="str">
        <f t="shared" si="183"/>
        <v>30-39</v>
      </c>
    </row>
    <row r="2939" spans="1:25" x14ac:dyDescent="0.25">
      <c r="A2939" s="2">
        <v>6827</v>
      </c>
      <c r="B2939" s="2" t="s">
        <v>3544</v>
      </c>
      <c r="C2939" s="2">
        <v>61</v>
      </c>
      <c r="D2939" s="2" t="s">
        <v>33</v>
      </c>
      <c r="E2939" s="2" t="s">
        <v>34</v>
      </c>
      <c r="F2939" s="2" t="s">
        <v>1692</v>
      </c>
      <c r="G2939" s="5">
        <v>42976</v>
      </c>
      <c r="H2939" s="2">
        <v>6.42</v>
      </c>
      <c r="I2939" s="2">
        <f t="shared" ca="1" si="180"/>
        <v>0</v>
      </c>
      <c r="J2939" s="2" t="str">
        <f t="shared" ca="1" si="181"/>
        <v>New</v>
      </c>
      <c r="K2939" s="5">
        <v>43185</v>
      </c>
      <c r="L2939" s="2" t="s">
        <v>29</v>
      </c>
      <c r="M2939" s="2" t="s">
        <v>30</v>
      </c>
      <c r="N2939" s="2">
        <v>5</v>
      </c>
      <c r="O2939" s="2" t="str" cm="1">
        <f t="array" ref="O2939">_xlfn.IFS(HRData[[#This Row],[Performance Rating]]=1,"Very Dissatisfied",HRData[[#This Row],[Performance Rating]]=2,"Dissatisfied",HRData[[#This Row],[Performance Rating]]=3,"Neutral",HRData[[#This Row],[Performance Rating]]=4,"Satisfied",HRData[[#This Row],[Performance Rating]]=5,"Very Satisfied")</f>
        <v>Very Satisfied</v>
      </c>
      <c r="P2939" s="7">
        <v>112960</v>
      </c>
      <c r="Q2939" s="7">
        <v>6504</v>
      </c>
      <c r="R2939" s="2">
        <v>1</v>
      </c>
      <c r="S2939" s="2">
        <v>5</v>
      </c>
      <c r="T2939" s="2">
        <v>3</v>
      </c>
      <c r="U2939" s="2">
        <v>5</v>
      </c>
      <c r="V2939" s="2" t="str" cm="1">
        <f t="array" ref="V2939">_xlfn.IFS(HRData[[#This Row],[Job Satisfaction Level]]=1,"Very Dissatisfied",HRData[[#This Row],[Job Satisfaction Level]]=2,"Dissatisfied",HRData[[#This Row],[Job Satisfaction Level]]=3,"Neutral",HRData[[#This Row],[Job Satisfaction Level]]=4,"Satisfied",HRData[[#This Row],[Job Satisfaction Level]]=5,"Very Satisfied")</f>
        <v>Very Satisfied</v>
      </c>
      <c r="W2939" s="2" t="s">
        <v>31</v>
      </c>
      <c r="X2939" s="2" t="str">
        <f t="shared" si="182"/>
        <v>60-69</v>
      </c>
      <c r="Y2939" s="2" t="str">
        <f t="shared" si="183"/>
        <v>60-69</v>
      </c>
    </row>
    <row r="2940" spans="1:25" x14ac:dyDescent="0.25">
      <c r="A2940" s="2">
        <v>2751</v>
      </c>
      <c r="B2940" s="2" t="s">
        <v>3545</v>
      </c>
      <c r="C2940" s="2">
        <v>62</v>
      </c>
      <c r="D2940" s="2" t="s">
        <v>33</v>
      </c>
      <c r="E2940" s="2" t="s">
        <v>37</v>
      </c>
      <c r="F2940" s="2" t="s">
        <v>47</v>
      </c>
      <c r="G2940" s="5">
        <v>42862</v>
      </c>
      <c r="H2940" s="2">
        <v>6.73</v>
      </c>
      <c r="I2940" s="2">
        <f t="shared" ca="1" si="180"/>
        <v>3</v>
      </c>
      <c r="J2940" s="2" t="str">
        <f t="shared" ca="1" si="181"/>
        <v>3-5</v>
      </c>
      <c r="K2940" s="5">
        <v>44125</v>
      </c>
      <c r="L2940" s="2" t="s">
        <v>44</v>
      </c>
      <c r="M2940" s="2" t="s">
        <v>30</v>
      </c>
      <c r="N2940" s="2">
        <v>2</v>
      </c>
      <c r="O2940" s="2" t="str" cm="1">
        <f t="array" ref="O2940">_xlfn.IFS(HRData[[#This Row],[Performance Rating]]=1,"Very Dissatisfied",HRData[[#This Row],[Performance Rating]]=2,"Dissatisfied",HRData[[#This Row],[Performance Rating]]=3,"Neutral",HRData[[#This Row],[Performance Rating]]=4,"Satisfied",HRData[[#This Row],[Performance Rating]]=5,"Very Satisfied")</f>
        <v>Dissatisfied</v>
      </c>
      <c r="P2940" s="7">
        <v>41197</v>
      </c>
      <c r="Q2940" s="7">
        <v>767</v>
      </c>
      <c r="R2940" s="2">
        <v>14</v>
      </c>
      <c r="S2940" s="2">
        <v>7</v>
      </c>
      <c r="T2940" s="2">
        <v>6</v>
      </c>
      <c r="U2940" s="2">
        <v>2</v>
      </c>
      <c r="V2940" s="2" t="str" cm="1">
        <f t="array" ref="V2940">_xlfn.IFS(HRData[[#This Row],[Job Satisfaction Level]]=1,"Very Dissatisfied",HRData[[#This Row],[Job Satisfaction Level]]=2,"Dissatisfied",HRData[[#This Row],[Job Satisfaction Level]]=3,"Neutral",HRData[[#This Row],[Job Satisfaction Level]]=4,"Satisfied",HRData[[#This Row],[Job Satisfaction Level]]=5,"Very Satisfied")</f>
        <v>Dissatisfied</v>
      </c>
      <c r="W2940" s="2" t="s">
        <v>40</v>
      </c>
      <c r="X2940" s="2" t="str">
        <f t="shared" si="182"/>
        <v>60-69</v>
      </c>
      <c r="Y2940" s="2" t="str">
        <f t="shared" si="183"/>
        <v>60-69</v>
      </c>
    </row>
    <row r="2941" spans="1:25" x14ac:dyDescent="0.25">
      <c r="A2941" s="2">
        <v>3770</v>
      </c>
      <c r="B2941" s="2" t="s">
        <v>3546</v>
      </c>
      <c r="C2941" s="2">
        <v>24</v>
      </c>
      <c r="D2941" s="2" t="s">
        <v>33</v>
      </c>
      <c r="E2941" s="2" t="s">
        <v>42</v>
      </c>
      <c r="F2941" s="2" t="s">
        <v>312</v>
      </c>
      <c r="G2941" s="5">
        <v>42582</v>
      </c>
      <c r="H2941" s="2">
        <v>7.5</v>
      </c>
      <c r="I2941" s="2">
        <f t="shared" ca="1" si="180"/>
        <v>7</v>
      </c>
      <c r="J2941" s="2" t="str">
        <f t="shared" ca="1" si="181"/>
        <v>5-10</v>
      </c>
      <c r="K2941" s="5"/>
      <c r="L2941" s="2" t="s">
        <v>29</v>
      </c>
      <c r="M2941" s="2" t="s">
        <v>39</v>
      </c>
      <c r="N2941" s="2">
        <v>5</v>
      </c>
      <c r="O2941" s="2" t="str" cm="1">
        <f t="array" ref="O2941">_xlfn.IFS(HRData[[#This Row],[Performance Rating]]=1,"Very Dissatisfied",HRData[[#This Row],[Performance Rating]]=2,"Dissatisfied",HRData[[#This Row],[Performance Rating]]=3,"Neutral",HRData[[#This Row],[Performance Rating]]=4,"Satisfied",HRData[[#This Row],[Performance Rating]]=5,"Very Satisfied")</f>
        <v>Very Satisfied</v>
      </c>
      <c r="P2941" s="7">
        <v>88084</v>
      </c>
      <c r="Q2941" s="7">
        <v>17</v>
      </c>
      <c r="R2941" s="2">
        <v>1</v>
      </c>
      <c r="S2941" s="2">
        <v>2</v>
      </c>
      <c r="T2941" s="2">
        <v>1</v>
      </c>
      <c r="U2941" s="2">
        <v>3</v>
      </c>
      <c r="V2941" s="2" t="str" cm="1">
        <f t="array" ref="V2941">_xlfn.IFS(HRData[[#This Row],[Job Satisfaction Level]]=1,"Very Dissatisfied",HRData[[#This Row],[Job Satisfaction Level]]=2,"Dissatisfied",HRData[[#This Row],[Job Satisfaction Level]]=3,"Neutral",HRData[[#This Row],[Job Satisfaction Level]]=4,"Satisfied",HRData[[#This Row],[Job Satisfaction Level]]=5,"Very Satisfied")</f>
        <v>Neutral</v>
      </c>
      <c r="W2941" s="2" t="s">
        <v>31</v>
      </c>
      <c r="X2941" s="2" t="str">
        <f t="shared" si="182"/>
        <v>20-29</v>
      </c>
      <c r="Y2941" s="2" t="str">
        <f t="shared" si="183"/>
        <v>20-29</v>
      </c>
    </row>
    <row r="2942" spans="1:25" x14ac:dyDescent="0.25">
      <c r="A2942" s="2">
        <v>7698</v>
      </c>
      <c r="B2942" s="2" t="s">
        <v>3547</v>
      </c>
      <c r="C2942" s="2">
        <v>43</v>
      </c>
      <c r="D2942" s="2" t="s">
        <v>33</v>
      </c>
      <c r="E2942" s="2" t="s">
        <v>27</v>
      </c>
      <c r="F2942" s="2" t="s">
        <v>865</v>
      </c>
      <c r="G2942" s="5">
        <v>43759</v>
      </c>
      <c r="H2942" s="2">
        <v>4.2699999999999996</v>
      </c>
      <c r="I2942" s="2">
        <f t="shared" ca="1" si="180"/>
        <v>4</v>
      </c>
      <c r="J2942" s="2" t="str">
        <f t="shared" ca="1" si="181"/>
        <v>3-5</v>
      </c>
      <c r="K2942" s="5"/>
      <c r="L2942" s="2" t="s">
        <v>48</v>
      </c>
      <c r="M2942" s="2" t="s">
        <v>39</v>
      </c>
      <c r="N2942" s="2">
        <v>2</v>
      </c>
      <c r="O2942" s="2" t="str" cm="1">
        <f t="array" ref="O2942">_xlfn.IFS(HRData[[#This Row],[Performance Rating]]=1,"Very Dissatisfied",HRData[[#This Row],[Performance Rating]]=2,"Dissatisfied",HRData[[#This Row],[Performance Rating]]=3,"Neutral",HRData[[#This Row],[Performance Rating]]=4,"Satisfied",HRData[[#This Row],[Performance Rating]]=5,"Very Satisfied")</f>
        <v>Dissatisfied</v>
      </c>
      <c r="P2942" s="7">
        <v>83858</v>
      </c>
      <c r="Q2942" s="7">
        <v>9370</v>
      </c>
      <c r="R2942" s="2">
        <v>19</v>
      </c>
      <c r="S2942" s="2">
        <v>1</v>
      </c>
      <c r="T2942" s="2">
        <v>8</v>
      </c>
      <c r="U2942" s="2">
        <v>2</v>
      </c>
      <c r="V2942" s="2" t="str" cm="1">
        <f t="array" ref="V2942">_xlfn.IFS(HRData[[#This Row],[Job Satisfaction Level]]=1,"Very Dissatisfied",HRData[[#This Row],[Job Satisfaction Level]]=2,"Dissatisfied",HRData[[#This Row],[Job Satisfaction Level]]=3,"Neutral",HRData[[#This Row],[Job Satisfaction Level]]=4,"Satisfied",HRData[[#This Row],[Job Satisfaction Level]]=5,"Very Satisfied")</f>
        <v>Dissatisfied</v>
      </c>
      <c r="W2942" s="2" t="s">
        <v>45</v>
      </c>
      <c r="X2942" s="2" t="str">
        <f t="shared" si="182"/>
        <v>40-49</v>
      </c>
      <c r="Y2942" s="2" t="str">
        <f t="shared" si="183"/>
        <v>40-49</v>
      </c>
    </row>
    <row r="2943" spans="1:25" x14ac:dyDescent="0.25">
      <c r="A2943" s="2">
        <v>1371</v>
      </c>
      <c r="B2943" s="2" t="s">
        <v>3548</v>
      </c>
      <c r="C2943" s="2">
        <v>35</v>
      </c>
      <c r="D2943" s="2" t="s">
        <v>33</v>
      </c>
      <c r="E2943" s="2" t="s">
        <v>34</v>
      </c>
      <c r="F2943" s="2" t="s">
        <v>551</v>
      </c>
      <c r="G2943" s="5">
        <v>42186</v>
      </c>
      <c r="H2943" s="2">
        <v>8.58</v>
      </c>
      <c r="I2943" s="2">
        <f t="shared" ca="1" si="180"/>
        <v>4</v>
      </c>
      <c r="J2943" s="2" t="str">
        <f t="shared" ca="1" si="181"/>
        <v>3-5</v>
      </c>
      <c r="K2943" s="5">
        <v>43947</v>
      </c>
      <c r="L2943" s="2" t="s">
        <v>48</v>
      </c>
      <c r="M2943" s="2" t="s">
        <v>30</v>
      </c>
      <c r="N2943" s="2">
        <v>1</v>
      </c>
      <c r="O2943" s="2" t="str" cm="1">
        <f t="array" ref="O2943">_xlfn.IFS(HRData[[#This Row],[Performance Rating]]=1,"Very Dissatisfied",HRData[[#This Row],[Performance Rating]]=2,"Dissatisfied",HRData[[#This Row],[Performance Rating]]=3,"Neutral",HRData[[#This Row],[Performance Rating]]=4,"Satisfied",HRData[[#This Row],[Performance Rating]]=5,"Very Satisfied")</f>
        <v>Very Dissatisfied</v>
      </c>
      <c r="P2943" s="7">
        <v>85940</v>
      </c>
      <c r="Q2943" s="7">
        <v>4051</v>
      </c>
      <c r="R2943" s="2">
        <v>10</v>
      </c>
      <c r="S2943" s="2">
        <v>4</v>
      </c>
      <c r="T2943" s="2">
        <v>0</v>
      </c>
      <c r="U2943" s="2">
        <v>3</v>
      </c>
      <c r="V2943" s="2" t="str" cm="1">
        <f t="array" ref="V2943">_xlfn.IFS(HRData[[#This Row],[Job Satisfaction Level]]=1,"Very Dissatisfied",HRData[[#This Row],[Job Satisfaction Level]]=2,"Dissatisfied",HRData[[#This Row],[Job Satisfaction Level]]=3,"Neutral",HRData[[#This Row],[Job Satisfaction Level]]=4,"Satisfied",HRData[[#This Row],[Job Satisfaction Level]]=5,"Very Satisfied")</f>
        <v>Neutral</v>
      </c>
      <c r="W2943" s="2" t="s">
        <v>45</v>
      </c>
      <c r="X2943" s="2" t="str">
        <f t="shared" si="182"/>
        <v>30-39</v>
      </c>
      <c r="Y2943" s="2" t="str">
        <f t="shared" si="183"/>
        <v>30-39</v>
      </c>
    </row>
    <row r="2944" spans="1:25" x14ac:dyDescent="0.25">
      <c r="A2944" s="2">
        <v>8106</v>
      </c>
      <c r="B2944" s="2" t="s">
        <v>3549</v>
      </c>
      <c r="C2944" s="2">
        <v>20</v>
      </c>
      <c r="D2944" s="2" t="s">
        <v>33</v>
      </c>
      <c r="E2944" s="2" t="s">
        <v>27</v>
      </c>
      <c r="F2944" s="2" t="s">
        <v>799</v>
      </c>
      <c r="G2944" s="5">
        <v>43805</v>
      </c>
      <c r="H2944" s="2">
        <v>4.1500000000000004</v>
      </c>
      <c r="I2944" s="2">
        <f t="shared" ca="1" si="180"/>
        <v>4</v>
      </c>
      <c r="J2944" s="2" t="str">
        <f t="shared" ca="1" si="181"/>
        <v>3-5</v>
      </c>
      <c r="K2944" s="5"/>
      <c r="L2944" s="2" t="s">
        <v>29</v>
      </c>
      <c r="M2944" s="2" t="s">
        <v>39</v>
      </c>
      <c r="N2944" s="2">
        <v>4</v>
      </c>
      <c r="O2944" s="2" t="str" cm="1">
        <f t="array" ref="O2944">_xlfn.IFS(HRData[[#This Row],[Performance Rating]]=1,"Very Dissatisfied",HRData[[#This Row],[Performance Rating]]=2,"Dissatisfied",HRData[[#This Row],[Performance Rating]]=3,"Neutral",HRData[[#This Row],[Performance Rating]]=4,"Satisfied",HRData[[#This Row],[Performance Rating]]=5,"Very Satisfied")</f>
        <v>Satisfied</v>
      </c>
      <c r="P2944" s="7">
        <v>100005</v>
      </c>
      <c r="Q2944" s="7">
        <v>5706</v>
      </c>
      <c r="R2944" s="2">
        <v>6</v>
      </c>
      <c r="S2944" s="2">
        <v>6</v>
      </c>
      <c r="T2944" s="2">
        <v>9</v>
      </c>
      <c r="U2944" s="2">
        <v>1</v>
      </c>
      <c r="V2944" s="2" t="str" cm="1">
        <f t="array" ref="V29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44" s="2" t="s">
        <v>31</v>
      </c>
      <c r="X2944" s="2" t="str">
        <f t="shared" si="182"/>
        <v>20-29</v>
      </c>
      <c r="Y2944" s="2" t="str">
        <f t="shared" si="183"/>
        <v>20-29</v>
      </c>
    </row>
    <row r="2945" spans="1:25" x14ac:dyDescent="0.25">
      <c r="A2945" s="2">
        <v>3503</v>
      </c>
      <c r="B2945" s="2" t="s">
        <v>3550</v>
      </c>
      <c r="C2945" s="2">
        <v>64</v>
      </c>
      <c r="D2945" s="2" t="s">
        <v>33</v>
      </c>
      <c r="E2945" s="2" t="s">
        <v>27</v>
      </c>
      <c r="F2945" s="2" t="s">
        <v>1060</v>
      </c>
      <c r="G2945" s="5">
        <v>44891</v>
      </c>
      <c r="H2945" s="2">
        <v>1.17</v>
      </c>
      <c r="I2945" s="2">
        <f t="shared" ca="1" si="180"/>
        <v>0</v>
      </c>
      <c r="J2945" s="2" t="str">
        <f t="shared" ca="1" si="181"/>
        <v>New</v>
      </c>
      <c r="K2945" s="5">
        <v>44899</v>
      </c>
      <c r="L2945" s="2" t="s">
        <v>48</v>
      </c>
      <c r="M2945" s="2" t="s">
        <v>30</v>
      </c>
      <c r="N2945" s="2">
        <v>2</v>
      </c>
      <c r="O2945" s="2" t="str" cm="1">
        <f t="array" ref="O2945">_xlfn.IFS(HRData[[#This Row],[Performance Rating]]=1,"Very Dissatisfied",HRData[[#This Row],[Performance Rating]]=2,"Dissatisfied",HRData[[#This Row],[Performance Rating]]=3,"Neutral",HRData[[#This Row],[Performance Rating]]=4,"Satisfied",HRData[[#This Row],[Performance Rating]]=5,"Very Satisfied")</f>
        <v>Dissatisfied</v>
      </c>
      <c r="P2945" s="7">
        <v>92192</v>
      </c>
      <c r="Q2945" s="7">
        <v>6749</v>
      </c>
      <c r="R2945" s="2">
        <v>6</v>
      </c>
      <c r="S2945" s="2">
        <v>10</v>
      </c>
      <c r="T2945" s="2">
        <v>5</v>
      </c>
      <c r="U2945" s="2">
        <v>3</v>
      </c>
      <c r="V2945" s="2" t="str" cm="1">
        <f t="array" ref="V2945">_xlfn.IFS(HRData[[#This Row],[Job Satisfaction Level]]=1,"Very Dissatisfied",HRData[[#This Row],[Job Satisfaction Level]]=2,"Dissatisfied",HRData[[#This Row],[Job Satisfaction Level]]=3,"Neutral",HRData[[#This Row],[Job Satisfaction Level]]=4,"Satisfied",HRData[[#This Row],[Job Satisfaction Level]]=5,"Very Satisfied")</f>
        <v>Neutral</v>
      </c>
      <c r="W2945" s="2" t="s">
        <v>45</v>
      </c>
      <c r="X2945" s="2" t="str">
        <f t="shared" si="182"/>
        <v>60-69</v>
      </c>
      <c r="Y2945" s="2" t="str">
        <f t="shared" si="183"/>
        <v>60-69</v>
      </c>
    </row>
    <row r="2946" spans="1:25" x14ac:dyDescent="0.25">
      <c r="A2946" s="2">
        <v>1422</v>
      </c>
      <c r="B2946" s="2" t="s">
        <v>3551</v>
      </c>
      <c r="C2946" s="2">
        <v>48</v>
      </c>
      <c r="D2946" s="2" t="s">
        <v>33</v>
      </c>
      <c r="E2946" s="2" t="s">
        <v>42</v>
      </c>
      <c r="F2946" s="2" t="s">
        <v>53</v>
      </c>
      <c r="G2946" s="5">
        <v>43509</v>
      </c>
      <c r="H2946" s="2">
        <v>4.96</v>
      </c>
      <c r="I2946" s="2">
        <f t="shared" ref="I2946:I3009" ca="1" si="184">DATEDIF(G2946,IF(ISBLANK(K2946), TODAY(), K2946), "y")</f>
        <v>1</v>
      </c>
      <c r="J2946" s="2" t="str">
        <f t="shared" ref="J2946:J3009" ca="1" si="185">IF(I2946=0, "New", IF(I2946&lt;1, "0-1", IF(I2946&lt;3, "1-3", IF(I2946&lt;5, "3-5", IF(I2946&lt;10, "5-10", "10+")))))</f>
        <v>1-3</v>
      </c>
      <c r="K2946" s="5">
        <v>44188</v>
      </c>
      <c r="L2946" s="2" t="s">
        <v>56</v>
      </c>
      <c r="M2946" s="2" t="s">
        <v>30</v>
      </c>
      <c r="N2946" s="2">
        <v>4</v>
      </c>
      <c r="O2946" s="2" t="str" cm="1">
        <f t="array" ref="O2946">_xlfn.IFS(HRData[[#This Row],[Performance Rating]]=1,"Very Dissatisfied",HRData[[#This Row],[Performance Rating]]=2,"Dissatisfied",HRData[[#This Row],[Performance Rating]]=3,"Neutral",HRData[[#This Row],[Performance Rating]]=4,"Satisfied",HRData[[#This Row],[Performance Rating]]=5,"Very Satisfied")</f>
        <v>Satisfied</v>
      </c>
      <c r="P2946" s="7">
        <v>63680</v>
      </c>
      <c r="Q2946" s="7">
        <v>8654</v>
      </c>
      <c r="R2946" s="2">
        <v>6</v>
      </c>
      <c r="S2946" s="2">
        <v>10</v>
      </c>
      <c r="T2946" s="2">
        <v>5</v>
      </c>
      <c r="U2946" s="2">
        <v>4</v>
      </c>
      <c r="V2946" s="2" t="str" cm="1">
        <f t="array" ref="V2946">_xlfn.IFS(HRData[[#This Row],[Job Satisfaction Level]]=1,"Very Dissatisfied",HRData[[#This Row],[Job Satisfaction Level]]=2,"Dissatisfied",HRData[[#This Row],[Job Satisfaction Level]]=3,"Neutral",HRData[[#This Row],[Job Satisfaction Level]]=4,"Satisfied",HRData[[#This Row],[Job Satisfaction Level]]=5,"Very Satisfied")</f>
        <v>Satisfied</v>
      </c>
      <c r="W2946" s="2" t="s">
        <v>45</v>
      </c>
      <c r="X2946" s="2" t="str">
        <f t="shared" ref="X2946:X3009" si="186">IF(C2946="", "", CONCATENATE(TEXT(FLOOR(C2946, 10), "0"), "-", TEXT(FLOOR(C2946, 10) + 9, "0")))</f>
        <v>40-49</v>
      </c>
      <c r="Y2946" s="2" t="str">
        <f t="shared" ref="Y2946:Y3009" si="187">IF(AND(C2946&gt;=0, C2946&lt;10), "0-9",
   IF(AND(C2946&gt;=10, C2946&lt;20), "10-19",
      IF(AND(C2946&gt;=20, C2946&lt;30), "20-29",
         IF(AND(C2946&gt;=30, C2946&lt;40), "30-39",
            IF(AND(C2946&gt;=40, C2946&lt;50), "40-49",
               IF(AND(C2946&gt;=50, C2946&lt;60), "50-59",
                  IF(AND(C2946&gt;=60, C2946&lt;70), "60-69",
                     IF(AND(C2946&gt;=70, C2946&lt;80), "70-79",
                        IF(AND(C2946&gt;=80, C2946&lt;90), "80-89",
                           IF(C2946&gt;=90, "90+", "Out of range"))))))))))</f>
        <v>40-49</v>
      </c>
    </row>
    <row r="2947" spans="1:25" x14ac:dyDescent="0.25">
      <c r="A2947" s="2">
        <v>5022</v>
      </c>
      <c r="B2947" s="2" t="s">
        <v>3552</v>
      </c>
      <c r="C2947" s="2">
        <v>65</v>
      </c>
      <c r="D2947" s="2" t="s">
        <v>33</v>
      </c>
      <c r="E2947" s="2" t="s">
        <v>42</v>
      </c>
      <c r="F2947" s="2" t="s">
        <v>1161</v>
      </c>
      <c r="G2947" s="5">
        <v>41994</v>
      </c>
      <c r="H2947" s="2">
        <v>9.11</v>
      </c>
      <c r="I2947" s="2">
        <f t="shared" ca="1" si="184"/>
        <v>9</v>
      </c>
      <c r="J2947" s="2" t="str">
        <f t="shared" ca="1" si="185"/>
        <v>5-10</v>
      </c>
      <c r="K2947" s="5"/>
      <c r="L2947" s="2" t="s">
        <v>44</v>
      </c>
      <c r="M2947" s="2" t="s">
        <v>39</v>
      </c>
      <c r="N2947" s="2">
        <v>5</v>
      </c>
      <c r="O2947" s="2" t="str" cm="1">
        <f t="array" ref="O2947">_xlfn.IFS(HRData[[#This Row],[Performance Rating]]=1,"Very Dissatisfied",HRData[[#This Row],[Performance Rating]]=2,"Dissatisfied",HRData[[#This Row],[Performance Rating]]=3,"Neutral",HRData[[#This Row],[Performance Rating]]=4,"Satisfied",HRData[[#This Row],[Performance Rating]]=5,"Very Satisfied")</f>
        <v>Very Satisfied</v>
      </c>
      <c r="P2947" s="7">
        <v>43624</v>
      </c>
      <c r="Q2947" s="7">
        <v>5699</v>
      </c>
      <c r="R2947" s="2">
        <v>15</v>
      </c>
      <c r="S2947" s="2">
        <v>6</v>
      </c>
      <c r="T2947" s="2">
        <v>0</v>
      </c>
      <c r="U2947" s="2">
        <v>2</v>
      </c>
      <c r="V2947" s="2" t="str" cm="1">
        <f t="array" ref="V2947">_xlfn.IFS(HRData[[#This Row],[Job Satisfaction Level]]=1,"Very Dissatisfied",HRData[[#This Row],[Job Satisfaction Level]]=2,"Dissatisfied",HRData[[#This Row],[Job Satisfaction Level]]=3,"Neutral",HRData[[#This Row],[Job Satisfaction Level]]=4,"Satisfied",HRData[[#This Row],[Job Satisfaction Level]]=5,"Very Satisfied")</f>
        <v>Dissatisfied</v>
      </c>
      <c r="W2947" s="2" t="s">
        <v>31</v>
      </c>
      <c r="X2947" s="2" t="str">
        <f t="shared" si="186"/>
        <v>60-69</v>
      </c>
      <c r="Y2947" s="2" t="str">
        <f t="shared" si="187"/>
        <v>60-69</v>
      </c>
    </row>
    <row r="2948" spans="1:25" x14ac:dyDescent="0.25">
      <c r="A2948" s="2">
        <v>6055</v>
      </c>
      <c r="B2948" s="2" t="s">
        <v>3553</v>
      </c>
      <c r="C2948" s="2">
        <v>56</v>
      </c>
      <c r="D2948" s="2" t="s">
        <v>33</v>
      </c>
      <c r="E2948" s="2" t="s">
        <v>50</v>
      </c>
      <c r="F2948" s="2" t="s">
        <v>1116</v>
      </c>
      <c r="G2948" s="5">
        <v>42781</v>
      </c>
      <c r="H2948" s="2">
        <v>6.95</v>
      </c>
      <c r="I2948" s="2">
        <f t="shared" ca="1" si="184"/>
        <v>7</v>
      </c>
      <c r="J2948" s="2" t="str">
        <f t="shared" ca="1" si="185"/>
        <v>5-10</v>
      </c>
      <c r="K2948" s="5"/>
      <c r="L2948" s="2" t="s">
        <v>48</v>
      </c>
      <c r="M2948" s="2" t="s">
        <v>39</v>
      </c>
      <c r="N2948" s="2">
        <v>1</v>
      </c>
      <c r="O2948" s="2" t="str" cm="1">
        <f t="array" ref="O2948">_xlfn.IFS(HRData[[#This Row],[Performance Rating]]=1,"Very Dissatisfied",HRData[[#This Row],[Performance Rating]]=2,"Dissatisfied",HRData[[#This Row],[Performance Rating]]=3,"Neutral",HRData[[#This Row],[Performance Rating]]=4,"Satisfied",HRData[[#This Row],[Performance Rating]]=5,"Very Satisfied")</f>
        <v>Very Dissatisfied</v>
      </c>
      <c r="P2948" s="7">
        <v>36499</v>
      </c>
      <c r="Q2948" s="7">
        <v>1762</v>
      </c>
      <c r="R2948" s="2">
        <v>16</v>
      </c>
      <c r="S2948" s="2">
        <v>2</v>
      </c>
      <c r="T2948" s="2">
        <v>3</v>
      </c>
      <c r="U2948" s="2">
        <v>3</v>
      </c>
      <c r="V2948" s="2" t="str" cm="1">
        <f t="array" ref="V2948">_xlfn.IFS(HRData[[#This Row],[Job Satisfaction Level]]=1,"Very Dissatisfied",HRData[[#This Row],[Job Satisfaction Level]]=2,"Dissatisfied",HRData[[#This Row],[Job Satisfaction Level]]=3,"Neutral",HRData[[#This Row],[Job Satisfaction Level]]=4,"Satisfied",HRData[[#This Row],[Job Satisfaction Level]]=5,"Very Satisfied")</f>
        <v>Neutral</v>
      </c>
      <c r="W2948" s="2" t="s">
        <v>40</v>
      </c>
      <c r="X2948" s="2" t="str">
        <f t="shared" si="186"/>
        <v>50-59</v>
      </c>
      <c r="Y2948" s="2" t="str">
        <f t="shared" si="187"/>
        <v>50-59</v>
      </c>
    </row>
    <row r="2949" spans="1:25" x14ac:dyDescent="0.25">
      <c r="A2949" s="2">
        <v>1616</v>
      </c>
      <c r="B2949" s="2" t="s">
        <v>3554</v>
      </c>
      <c r="C2949" s="2">
        <v>38</v>
      </c>
      <c r="D2949" s="2" t="s">
        <v>33</v>
      </c>
      <c r="E2949" s="2" t="s">
        <v>37</v>
      </c>
      <c r="F2949" s="2" t="s">
        <v>1344</v>
      </c>
      <c r="G2949" s="5">
        <v>44940</v>
      </c>
      <c r="H2949" s="2">
        <v>1.04</v>
      </c>
      <c r="I2949" s="2">
        <f t="shared" ca="1" si="184"/>
        <v>1</v>
      </c>
      <c r="J2949" s="2" t="str">
        <f t="shared" ca="1" si="185"/>
        <v>1-3</v>
      </c>
      <c r="K2949" s="5"/>
      <c r="L2949" s="2" t="s">
        <v>44</v>
      </c>
      <c r="M2949" s="2" t="s">
        <v>39</v>
      </c>
      <c r="N2949" s="2">
        <v>4</v>
      </c>
      <c r="O2949" s="2" t="str" cm="1">
        <f t="array" ref="O2949">_xlfn.IFS(HRData[[#This Row],[Performance Rating]]=1,"Very Dissatisfied",HRData[[#This Row],[Performance Rating]]=2,"Dissatisfied",HRData[[#This Row],[Performance Rating]]=3,"Neutral",HRData[[#This Row],[Performance Rating]]=4,"Satisfied",HRData[[#This Row],[Performance Rating]]=5,"Very Satisfied")</f>
        <v>Satisfied</v>
      </c>
      <c r="P2949" s="7">
        <v>36309</v>
      </c>
      <c r="Q2949" s="7">
        <v>1834</v>
      </c>
      <c r="R2949" s="2">
        <v>9</v>
      </c>
      <c r="S2949" s="2">
        <v>7</v>
      </c>
      <c r="T2949" s="2">
        <v>8</v>
      </c>
      <c r="U2949" s="2">
        <v>2</v>
      </c>
      <c r="V2949" s="2" t="str" cm="1">
        <f t="array" ref="V2949">_xlfn.IFS(HRData[[#This Row],[Job Satisfaction Level]]=1,"Very Dissatisfied",HRData[[#This Row],[Job Satisfaction Level]]=2,"Dissatisfied",HRData[[#This Row],[Job Satisfaction Level]]=3,"Neutral",HRData[[#This Row],[Job Satisfaction Level]]=4,"Satisfied",HRData[[#This Row],[Job Satisfaction Level]]=5,"Very Satisfied")</f>
        <v>Dissatisfied</v>
      </c>
      <c r="W2949" s="2" t="s">
        <v>45</v>
      </c>
      <c r="X2949" s="2" t="str">
        <f t="shared" si="186"/>
        <v>30-39</v>
      </c>
      <c r="Y2949" s="2" t="str">
        <f t="shared" si="187"/>
        <v>30-39</v>
      </c>
    </row>
    <row r="2950" spans="1:25" x14ac:dyDescent="0.25">
      <c r="A2950" s="2">
        <v>7326</v>
      </c>
      <c r="B2950" s="2" t="s">
        <v>3555</v>
      </c>
      <c r="C2950" s="2">
        <v>61</v>
      </c>
      <c r="D2950" s="2" t="s">
        <v>33</v>
      </c>
      <c r="E2950" s="2" t="s">
        <v>34</v>
      </c>
      <c r="F2950" s="2" t="s">
        <v>1058</v>
      </c>
      <c r="G2950" s="5">
        <v>41745</v>
      </c>
      <c r="H2950" s="2">
        <v>9.7899999999999991</v>
      </c>
      <c r="I2950" s="2">
        <f t="shared" ca="1" si="184"/>
        <v>2</v>
      </c>
      <c r="J2950" s="2" t="str">
        <f t="shared" ca="1" si="185"/>
        <v>1-3</v>
      </c>
      <c r="K2950" s="5">
        <v>42650</v>
      </c>
      <c r="L2950" s="2" t="s">
        <v>29</v>
      </c>
      <c r="M2950" s="2" t="s">
        <v>30</v>
      </c>
      <c r="N2950" s="2">
        <v>2</v>
      </c>
      <c r="O2950" s="2" t="str" cm="1">
        <f t="array" ref="O2950">_xlfn.IFS(HRData[[#This Row],[Performance Rating]]=1,"Very Dissatisfied",HRData[[#This Row],[Performance Rating]]=2,"Dissatisfied",HRData[[#This Row],[Performance Rating]]=3,"Neutral",HRData[[#This Row],[Performance Rating]]=4,"Satisfied",HRData[[#This Row],[Performance Rating]]=5,"Very Satisfied")</f>
        <v>Dissatisfied</v>
      </c>
      <c r="P2950" s="7">
        <v>30889</v>
      </c>
      <c r="Q2950" s="7">
        <v>2220</v>
      </c>
      <c r="R2950" s="2">
        <v>0</v>
      </c>
      <c r="S2950" s="2">
        <v>4</v>
      </c>
      <c r="T2950" s="2">
        <v>10</v>
      </c>
      <c r="U2950" s="2">
        <v>2</v>
      </c>
      <c r="V2950" s="2" t="str" cm="1">
        <f t="array" ref="V2950">_xlfn.IFS(HRData[[#This Row],[Job Satisfaction Level]]=1,"Very Dissatisfied",HRData[[#This Row],[Job Satisfaction Level]]=2,"Dissatisfied",HRData[[#This Row],[Job Satisfaction Level]]=3,"Neutral",HRData[[#This Row],[Job Satisfaction Level]]=4,"Satisfied",HRData[[#This Row],[Job Satisfaction Level]]=5,"Very Satisfied")</f>
        <v>Dissatisfied</v>
      </c>
      <c r="W2950" s="2" t="s">
        <v>31</v>
      </c>
      <c r="X2950" s="2" t="str">
        <f t="shared" si="186"/>
        <v>60-69</v>
      </c>
      <c r="Y2950" s="2" t="str">
        <f t="shared" si="187"/>
        <v>60-69</v>
      </c>
    </row>
    <row r="2951" spans="1:25" x14ac:dyDescent="0.25">
      <c r="A2951" s="2">
        <v>2062</v>
      </c>
      <c r="B2951" s="2" t="s">
        <v>3556</v>
      </c>
      <c r="C2951" s="2">
        <v>20</v>
      </c>
      <c r="D2951" s="2" t="s">
        <v>33</v>
      </c>
      <c r="E2951" s="2" t="s">
        <v>42</v>
      </c>
      <c r="F2951" s="2" t="s">
        <v>1349</v>
      </c>
      <c r="G2951" s="5">
        <v>43304</v>
      </c>
      <c r="H2951" s="2">
        <v>5.52</v>
      </c>
      <c r="I2951" s="2">
        <f t="shared" ca="1" si="184"/>
        <v>1</v>
      </c>
      <c r="J2951" s="2" t="str">
        <f t="shared" ca="1" si="185"/>
        <v>1-3</v>
      </c>
      <c r="K2951" s="5">
        <v>43866</v>
      </c>
      <c r="L2951" s="2" t="s">
        <v>48</v>
      </c>
      <c r="M2951" s="2" t="s">
        <v>30</v>
      </c>
      <c r="N2951" s="2">
        <v>5</v>
      </c>
      <c r="O2951" s="2" t="str" cm="1">
        <f t="array" ref="O2951">_xlfn.IFS(HRData[[#This Row],[Performance Rating]]=1,"Very Dissatisfied",HRData[[#This Row],[Performance Rating]]=2,"Dissatisfied",HRData[[#This Row],[Performance Rating]]=3,"Neutral",HRData[[#This Row],[Performance Rating]]=4,"Satisfied",HRData[[#This Row],[Performance Rating]]=5,"Very Satisfied")</f>
        <v>Very Satisfied</v>
      </c>
      <c r="P2951" s="7">
        <v>102402</v>
      </c>
      <c r="Q2951" s="7">
        <v>8620</v>
      </c>
      <c r="R2951" s="2">
        <v>0</v>
      </c>
      <c r="S2951" s="2">
        <v>6</v>
      </c>
      <c r="T2951" s="2">
        <v>6</v>
      </c>
      <c r="U2951" s="2">
        <v>1</v>
      </c>
      <c r="V2951" s="2" t="str" cm="1">
        <f t="array" ref="V295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51" s="2" t="s">
        <v>40</v>
      </c>
      <c r="X2951" s="2" t="str">
        <f t="shared" si="186"/>
        <v>20-29</v>
      </c>
      <c r="Y2951" s="2" t="str">
        <f t="shared" si="187"/>
        <v>20-29</v>
      </c>
    </row>
    <row r="2952" spans="1:25" x14ac:dyDescent="0.25">
      <c r="A2952" s="2">
        <v>2342</v>
      </c>
      <c r="B2952" s="2" t="s">
        <v>3557</v>
      </c>
      <c r="C2952" s="2">
        <v>23</v>
      </c>
      <c r="D2952" s="2" t="s">
        <v>33</v>
      </c>
      <c r="E2952" s="2" t="s">
        <v>37</v>
      </c>
      <c r="F2952" s="2" t="s">
        <v>1034</v>
      </c>
      <c r="G2952" s="5">
        <v>42708</v>
      </c>
      <c r="H2952" s="2">
        <v>7.15</v>
      </c>
      <c r="I2952" s="2">
        <f t="shared" ca="1" si="184"/>
        <v>7</v>
      </c>
      <c r="J2952" s="2" t="str">
        <f t="shared" ca="1" si="185"/>
        <v>5-10</v>
      </c>
      <c r="K2952" s="5"/>
      <c r="L2952" s="2" t="s">
        <v>48</v>
      </c>
      <c r="M2952" s="2" t="s">
        <v>39</v>
      </c>
      <c r="N2952" s="2">
        <v>5</v>
      </c>
      <c r="O2952" s="2" t="str" cm="1">
        <f t="array" ref="O2952">_xlfn.IFS(HRData[[#This Row],[Performance Rating]]=1,"Very Dissatisfied",HRData[[#This Row],[Performance Rating]]=2,"Dissatisfied",HRData[[#This Row],[Performance Rating]]=3,"Neutral",HRData[[#This Row],[Performance Rating]]=4,"Satisfied",HRData[[#This Row],[Performance Rating]]=5,"Very Satisfied")</f>
        <v>Very Satisfied</v>
      </c>
      <c r="P2952" s="7">
        <v>145688</v>
      </c>
      <c r="Q2952" s="7">
        <v>9448</v>
      </c>
      <c r="R2952" s="2">
        <v>5</v>
      </c>
      <c r="S2952" s="2">
        <v>3</v>
      </c>
      <c r="T2952" s="2">
        <v>2</v>
      </c>
      <c r="U2952" s="2">
        <v>1</v>
      </c>
      <c r="V2952" s="2" t="str" cm="1">
        <f t="array" ref="V29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52" s="2" t="s">
        <v>40</v>
      </c>
      <c r="X2952" s="2" t="str">
        <f t="shared" si="186"/>
        <v>20-29</v>
      </c>
      <c r="Y2952" s="2" t="str">
        <f t="shared" si="187"/>
        <v>20-29</v>
      </c>
    </row>
    <row r="2953" spans="1:25" x14ac:dyDescent="0.25">
      <c r="A2953" s="2">
        <v>5813</v>
      </c>
      <c r="B2953" s="2" t="s">
        <v>3558</v>
      </c>
      <c r="C2953" s="2">
        <v>19</v>
      </c>
      <c r="D2953" s="2" t="s">
        <v>33</v>
      </c>
      <c r="E2953" s="2" t="s">
        <v>27</v>
      </c>
      <c r="F2953" s="2" t="s">
        <v>464</v>
      </c>
      <c r="G2953" s="5">
        <v>44415</v>
      </c>
      <c r="H2953" s="2">
        <v>2.48</v>
      </c>
      <c r="I2953" s="2">
        <f t="shared" ca="1" si="184"/>
        <v>2</v>
      </c>
      <c r="J2953" s="2" t="str">
        <f t="shared" ca="1" si="185"/>
        <v>1-3</v>
      </c>
      <c r="K2953" s="5"/>
      <c r="L2953" s="2" t="s">
        <v>48</v>
      </c>
      <c r="M2953" s="2" t="s">
        <v>39</v>
      </c>
      <c r="N2953" s="2">
        <v>4</v>
      </c>
      <c r="O2953" s="2" t="str" cm="1">
        <f t="array" ref="O2953">_xlfn.IFS(HRData[[#This Row],[Performance Rating]]=1,"Very Dissatisfied",HRData[[#This Row],[Performance Rating]]=2,"Dissatisfied",HRData[[#This Row],[Performance Rating]]=3,"Neutral",HRData[[#This Row],[Performance Rating]]=4,"Satisfied",HRData[[#This Row],[Performance Rating]]=5,"Very Satisfied")</f>
        <v>Satisfied</v>
      </c>
      <c r="P2953" s="7">
        <v>95784</v>
      </c>
      <c r="Q2953" s="7">
        <v>9740</v>
      </c>
      <c r="R2953" s="2">
        <v>10</v>
      </c>
      <c r="S2953" s="2">
        <v>1</v>
      </c>
      <c r="T2953" s="2">
        <v>5</v>
      </c>
      <c r="U2953" s="2">
        <v>5</v>
      </c>
      <c r="V2953" s="2" t="str" cm="1">
        <f t="array" ref="V2953">_xlfn.IFS(HRData[[#This Row],[Job Satisfaction Level]]=1,"Very Dissatisfied",HRData[[#This Row],[Job Satisfaction Level]]=2,"Dissatisfied",HRData[[#This Row],[Job Satisfaction Level]]=3,"Neutral",HRData[[#This Row],[Job Satisfaction Level]]=4,"Satisfied",HRData[[#This Row],[Job Satisfaction Level]]=5,"Very Satisfied")</f>
        <v>Very Satisfied</v>
      </c>
      <c r="W2953" s="2" t="s">
        <v>45</v>
      </c>
      <c r="X2953" s="2" t="str">
        <f t="shared" si="186"/>
        <v>10-19</v>
      </c>
      <c r="Y2953" s="2" t="str">
        <f t="shared" si="187"/>
        <v>10-19</v>
      </c>
    </row>
    <row r="2954" spans="1:25" x14ac:dyDescent="0.25">
      <c r="A2954" s="2">
        <v>6210</v>
      </c>
      <c r="B2954" s="2" t="s">
        <v>3559</v>
      </c>
      <c r="C2954" s="2">
        <v>18</v>
      </c>
      <c r="D2954" s="2" t="s">
        <v>33</v>
      </c>
      <c r="E2954" s="2" t="s">
        <v>50</v>
      </c>
      <c r="F2954" s="2" t="s">
        <v>1075</v>
      </c>
      <c r="G2954" s="5">
        <v>42820</v>
      </c>
      <c r="H2954" s="2">
        <v>6.85</v>
      </c>
      <c r="I2954" s="2">
        <f t="shared" ca="1" si="184"/>
        <v>7</v>
      </c>
      <c r="J2954" s="2" t="str">
        <f t="shared" ca="1" si="185"/>
        <v>5-10</v>
      </c>
      <c r="K2954" s="5"/>
      <c r="L2954" s="2" t="s">
        <v>29</v>
      </c>
      <c r="M2954" s="2" t="s">
        <v>39</v>
      </c>
      <c r="N2954" s="2">
        <v>3</v>
      </c>
      <c r="O2954" s="2" t="str" cm="1">
        <f t="array" ref="O2954">_xlfn.IFS(HRData[[#This Row],[Performance Rating]]=1,"Very Dissatisfied",HRData[[#This Row],[Performance Rating]]=2,"Dissatisfied",HRData[[#This Row],[Performance Rating]]=3,"Neutral",HRData[[#This Row],[Performance Rating]]=4,"Satisfied",HRData[[#This Row],[Performance Rating]]=5,"Very Satisfied")</f>
        <v>Neutral</v>
      </c>
      <c r="P2954" s="7">
        <v>110573</v>
      </c>
      <c r="Q2954" s="7">
        <v>7439</v>
      </c>
      <c r="R2954" s="2">
        <v>16</v>
      </c>
      <c r="S2954" s="2">
        <v>1</v>
      </c>
      <c r="T2954" s="2">
        <v>7</v>
      </c>
      <c r="U2954" s="2">
        <v>3</v>
      </c>
      <c r="V2954" s="2" t="str" cm="1">
        <f t="array" ref="V2954">_xlfn.IFS(HRData[[#This Row],[Job Satisfaction Level]]=1,"Very Dissatisfied",HRData[[#This Row],[Job Satisfaction Level]]=2,"Dissatisfied",HRData[[#This Row],[Job Satisfaction Level]]=3,"Neutral",HRData[[#This Row],[Job Satisfaction Level]]=4,"Satisfied",HRData[[#This Row],[Job Satisfaction Level]]=5,"Very Satisfied")</f>
        <v>Neutral</v>
      </c>
      <c r="W2954" s="2" t="s">
        <v>40</v>
      </c>
      <c r="X2954" s="2" t="str">
        <f t="shared" si="186"/>
        <v>10-19</v>
      </c>
      <c r="Y2954" s="2" t="str">
        <f t="shared" si="187"/>
        <v>10-19</v>
      </c>
    </row>
    <row r="2955" spans="1:25" x14ac:dyDescent="0.25">
      <c r="A2955" s="2">
        <v>7620</v>
      </c>
      <c r="B2955" s="2" t="s">
        <v>3560</v>
      </c>
      <c r="C2955" s="2">
        <v>20</v>
      </c>
      <c r="D2955" s="2" t="s">
        <v>33</v>
      </c>
      <c r="E2955" s="2" t="s">
        <v>37</v>
      </c>
      <c r="F2955" s="2" t="s">
        <v>837</v>
      </c>
      <c r="G2955" s="5">
        <v>43980</v>
      </c>
      <c r="H2955" s="2">
        <v>3.67</v>
      </c>
      <c r="I2955" s="2">
        <f t="shared" ca="1" si="184"/>
        <v>3</v>
      </c>
      <c r="J2955" s="2" t="str">
        <f t="shared" ca="1" si="185"/>
        <v>3-5</v>
      </c>
      <c r="K2955" s="5"/>
      <c r="L2955" s="2" t="s">
        <v>29</v>
      </c>
      <c r="M2955" s="2" t="s">
        <v>39</v>
      </c>
      <c r="N2955" s="2">
        <v>2</v>
      </c>
      <c r="O2955" s="2" t="str" cm="1">
        <f t="array" ref="O2955">_xlfn.IFS(HRData[[#This Row],[Performance Rating]]=1,"Very Dissatisfied",HRData[[#This Row],[Performance Rating]]=2,"Dissatisfied",HRData[[#This Row],[Performance Rating]]=3,"Neutral",HRData[[#This Row],[Performance Rating]]=4,"Satisfied",HRData[[#This Row],[Performance Rating]]=5,"Very Satisfied")</f>
        <v>Dissatisfied</v>
      </c>
      <c r="P2955" s="7">
        <v>72273</v>
      </c>
      <c r="Q2955" s="7">
        <v>4791</v>
      </c>
      <c r="R2955" s="2">
        <v>5</v>
      </c>
      <c r="S2955" s="2">
        <v>2</v>
      </c>
      <c r="T2955" s="2">
        <v>2</v>
      </c>
      <c r="U2955" s="2">
        <v>3</v>
      </c>
      <c r="V2955" s="2" t="str" cm="1">
        <f t="array" ref="V2955">_xlfn.IFS(HRData[[#This Row],[Job Satisfaction Level]]=1,"Very Dissatisfied",HRData[[#This Row],[Job Satisfaction Level]]=2,"Dissatisfied",HRData[[#This Row],[Job Satisfaction Level]]=3,"Neutral",HRData[[#This Row],[Job Satisfaction Level]]=4,"Satisfied",HRData[[#This Row],[Job Satisfaction Level]]=5,"Very Satisfied")</f>
        <v>Neutral</v>
      </c>
      <c r="W2955" s="2" t="s">
        <v>31</v>
      </c>
      <c r="X2955" s="2" t="str">
        <f t="shared" si="186"/>
        <v>20-29</v>
      </c>
      <c r="Y2955" s="2" t="str">
        <f t="shared" si="187"/>
        <v>20-29</v>
      </c>
    </row>
    <row r="2956" spans="1:25" x14ac:dyDescent="0.25">
      <c r="A2956" s="2">
        <v>6530</v>
      </c>
      <c r="B2956" s="2" t="s">
        <v>3561</v>
      </c>
      <c r="C2956" s="2">
        <v>38</v>
      </c>
      <c r="D2956" s="2" t="s">
        <v>33</v>
      </c>
      <c r="E2956" s="2" t="s">
        <v>34</v>
      </c>
      <c r="F2956" s="2" t="s">
        <v>706</v>
      </c>
      <c r="G2956" s="5">
        <v>44348</v>
      </c>
      <c r="H2956" s="2">
        <v>2.66</v>
      </c>
      <c r="I2956" s="2">
        <f t="shared" ca="1" si="184"/>
        <v>2</v>
      </c>
      <c r="J2956" s="2" t="str">
        <f t="shared" ca="1" si="185"/>
        <v>1-3</v>
      </c>
      <c r="K2956" s="5"/>
      <c r="L2956" s="2" t="s">
        <v>56</v>
      </c>
      <c r="M2956" s="2" t="s">
        <v>39</v>
      </c>
      <c r="N2956" s="2">
        <v>1</v>
      </c>
      <c r="O2956" s="2" t="str" cm="1">
        <f t="array" ref="O2956">_xlfn.IFS(HRData[[#This Row],[Performance Rating]]=1,"Very Dissatisfied",HRData[[#This Row],[Performance Rating]]=2,"Dissatisfied",HRData[[#This Row],[Performance Rating]]=3,"Neutral",HRData[[#This Row],[Performance Rating]]=4,"Satisfied",HRData[[#This Row],[Performance Rating]]=5,"Very Satisfied")</f>
        <v>Very Dissatisfied</v>
      </c>
      <c r="P2956" s="7">
        <v>33991</v>
      </c>
      <c r="Q2956" s="7">
        <v>5167</v>
      </c>
      <c r="R2956" s="2">
        <v>14</v>
      </c>
      <c r="S2956" s="2">
        <v>4</v>
      </c>
      <c r="T2956" s="2">
        <v>1</v>
      </c>
      <c r="U2956" s="2">
        <v>1</v>
      </c>
      <c r="V2956" s="2" t="str" cm="1">
        <f t="array" ref="V29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56" s="2" t="s">
        <v>31</v>
      </c>
      <c r="X2956" s="2" t="str">
        <f t="shared" si="186"/>
        <v>30-39</v>
      </c>
      <c r="Y2956" s="2" t="str">
        <f t="shared" si="187"/>
        <v>30-39</v>
      </c>
    </row>
    <row r="2957" spans="1:25" x14ac:dyDescent="0.25">
      <c r="A2957" s="2">
        <v>4740</v>
      </c>
      <c r="B2957" s="2" t="s">
        <v>3562</v>
      </c>
      <c r="C2957" s="2">
        <v>32</v>
      </c>
      <c r="D2957" s="2" t="s">
        <v>33</v>
      </c>
      <c r="E2957" s="2" t="s">
        <v>37</v>
      </c>
      <c r="F2957" s="2" t="s">
        <v>458</v>
      </c>
      <c r="G2957" s="5">
        <v>42713</v>
      </c>
      <c r="H2957" s="2">
        <v>7.14</v>
      </c>
      <c r="I2957" s="2">
        <f t="shared" ca="1" si="184"/>
        <v>7</v>
      </c>
      <c r="J2957" s="2" t="str">
        <f t="shared" ca="1" si="185"/>
        <v>5-10</v>
      </c>
      <c r="K2957" s="5"/>
      <c r="L2957" s="2" t="s">
        <v>44</v>
      </c>
      <c r="M2957" s="2" t="s">
        <v>39</v>
      </c>
      <c r="N2957" s="2">
        <v>5</v>
      </c>
      <c r="O2957" s="2" t="str" cm="1">
        <f t="array" ref="O2957">_xlfn.IFS(HRData[[#This Row],[Performance Rating]]=1,"Very Dissatisfied",HRData[[#This Row],[Performance Rating]]=2,"Dissatisfied",HRData[[#This Row],[Performance Rating]]=3,"Neutral",HRData[[#This Row],[Performance Rating]]=4,"Satisfied",HRData[[#This Row],[Performance Rating]]=5,"Very Satisfied")</f>
        <v>Very Satisfied</v>
      </c>
      <c r="P2957" s="7">
        <v>148284</v>
      </c>
      <c r="Q2957" s="7">
        <v>848</v>
      </c>
      <c r="R2957" s="2">
        <v>4</v>
      </c>
      <c r="S2957" s="2">
        <v>3</v>
      </c>
      <c r="T2957" s="2">
        <v>7</v>
      </c>
      <c r="U2957" s="2">
        <v>1</v>
      </c>
      <c r="V2957" s="2" t="str" cm="1">
        <f t="array" ref="V29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57" s="2" t="s">
        <v>31</v>
      </c>
      <c r="X2957" s="2" t="str">
        <f t="shared" si="186"/>
        <v>30-39</v>
      </c>
      <c r="Y2957" s="2" t="str">
        <f t="shared" si="187"/>
        <v>30-39</v>
      </c>
    </row>
    <row r="2958" spans="1:25" x14ac:dyDescent="0.25">
      <c r="A2958" s="2">
        <v>4954</v>
      </c>
      <c r="B2958" s="2" t="s">
        <v>3563</v>
      </c>
      <c r="C2958" s="2">
        <v>48</v>
      </c>
      <c r="D2958" s="2" t="s">
        <v>33</v>
      </c>
      <c r="E2958" s="2" t="s">
        <v>34</v>
      </c>
      <c r="F2958" s="2" t="s">
        <v>316</v>
      </c>
      <c r="G2958" s="5">
        <v>41681</v>
      </c>
      <c r="H2958" s="2">
        <v>9.9700000000000006</v>
      </c>
      <c r="I2958" s="2">
        <f t="shared" ca="1" si="184"/>
        <v>10</v>
      </c>
      <c r="J2958" s="2" t="str">
        <f t="shared" ca="1" si="185"/>
        <v>10+</v>
      </c>
      <c r="K2958" s="5"/>
      <c r="L2958" s="2" t="s">
        <v>44</v>
      </c>
      <c r="M2958" s="2" t="s">
        <v>39</v>
      </c>
      <c r="N2958" s="2">
        <v>1</v>
      </c>
      <c r="O2958" s="2" t="str" cm="1">
        <f t="array" ref="O2958">_xlfn.IFS(HRData[[#This Row],[Performance Rating]]=1,"Very Dissatisfied",HRData[[#This Row],[Performance Rating]]=2,"Dissatisfied",HRData[[#This Row],[Performance Rating]]=3,"Neutral",HRData[[#This Row],[Performance Rating]]=4,"Satisfied",HRData[[#This Row],[Performance Rating]]=5,"Very Satisfied")</f>
        <v>Very Dissatisfied</v>
      </c>
      <c r="P2958" s="7">
        <v>64602</v>
      </c>
      <c r="Q2958" s="7">
        <v>1023</v>
      </c>
      <c r="R2958" s="2">
        <v>0</v>
      </c>
      <c r="S2958" s="2">
        <v>8</v>
      </c>
      <c r="T2958" s="2">
        <v>4</v>
      </c>
      <c r="U2958" s="2">
        <v>3</v>
      </c>
      <c r="V2958" s="2" t="str" cm="1">
        <f t="array" ref="V2958">_xlfn.IFS(HRData[[#This Row],[Job Satisfaction Level]]=1,"Very Dissatisfied",HRData[[#This Row],[Job Satisfaction Level]]=2,"Dissatisfied",HRData[[#This Row],[Job Satisfaction Level]]=3,"Neutral",HRData[[#This Row],[Job Satisfaction Level]]=4,"Satisfied",HRData[[#This Row],[Job Satisfaction Level]]=5,"Very Satisfied")</f>
        <v>Neutral</v>
      </c>
      <c r="W2958" s="2" t="s">
        <v>31</v>
      </c>
      <c r="X2958" s="2" t="str">
        <f t="shared" si="186"/>
        <v>40-49</v>
      </c>
      <c r="Y2958" s="2" t="str">
        <f t="shared" si="187"/>
        <v>40-49</v>
      </c>
    </row>
    <row r="2959" spans="1:25" x14ac:dyDescent="0.25">
      <c r="A2959" s="2">
        <v>3772</v>
      </c>
      <c r="B2959" s="2" t="s">
        <v>3564</v>
      </c>
      <c r="C2959" s="2">
        <v>24</v>
      </c>
      <c r="D2959" s="2" t="s">
        <v>33</v>
      </c>
      <c r="E2959" s="2" t="s">
        <v>34</v>
      </c>
      <c r="F2959" s="2" t="s">
        <v>1979</v>
      </c>
      <c r="G2959" s="5">
        <v>43523</v>
      </c>
      <c r="H2959" s="2">
        <v>4.92</v>
      </c>
      <c r="I2959" s="2">
        <f t="shared" ca="1" si="184"/>
        <v>5</v>
      </c>
      <c r="J2959" s="2" t="str">
        <f t="shared" ca="1" si="185"/>
        <v>5-10</v>
      </c>
      <c r="K2959" s="5"/>
      <c r="L2959" s="2" t="s">
        <v>29</v>
      </c>
      <c r="M2959" s="2" t="s">
        <v>39</v>
      </c>
      <c r="N2959" s="2">
        <v>3</v>
      </c>
      <c r="O2959" s="2" t="str" cm="1">
        <f t="array" ref="O2959">_xlfn.IFS(HRData[[#This Row],[Performance Rating]]=1,"Very Dissatisfied",HRData[[#This Row],[Performance Rating]]=2,"Dissatisfied",HRData[[#This Row],[Performance Rating]]=3,"Neutral",HRData[[#This Row],[Performance Rating]]=4,"Satisfied",HRData[[#This Row],[Performance Rating]]=5,"Very Satisfied")</f>
        <v>Neutral</v>
      </c>
      <c r="P2959" s="7">
        <v>123080</v>
      </c>
      <c r="Q2959" s="7">
        <v>5079</v>
      </c>
      <c r="R2959" s="2">
        <v>5</v>
      </c>
      <c r="S2959" s="2">
        <v>0</v>
      </c>
      <c r="T2959" s="2">
        <v>1</v>
      </c>
      <c r="U2959" s="2">
        <v>1</v>
      </c>
      <c r="V2959" s="2" t="str" cm="1">
        <f t="array" ref="V29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59" s="2" t="s">
        <v>40</v>
      </c>
      <c r="X2959" s="2" t="str">
        <f t="shared" si="186"/>
        <v>20-29</v>
      </c>
      <c r="Y2959" s="2" t="str">
        <f t="shared" si="187"/>
        <v>20-29</v>
      </c>
    </row>
    <row r="2960" spans="1:25" x14ac:dyDescent="0.25">
      <c r="A2960" s="2">
        <v>4609</v>
      </c>
      <c r="B2960" s="2" t="s">
        <v>3565</v>
      </c>
      <c r="C2960" s="2">
        <v>56</v>
      </c>
      <c r="D2960" s="2" t="s">
        <v>33</v>
      </c>
      <c r="E2960" s="2" t="s">
        <v>34</v>
      </c>
      <c r="F2960" s="2" t="s">
        <v>411</v>
      </c>
      <c r="G2960" s="5">
        <v>43857</v>
      </c>
      <c r="H2960" s="2">
        <v>4.01</v>
      </c>
      <c r="I2960" s="2">
        <f t="shared" ca="1" si="184"/>
        <v>4</v>
      </c>
      <c r="J2960" s="2" t="str">
        <f t="shared" ca="1" si="185"/>
        <v>3-5</v>
      </c>
      <c r="K2960" s="5"/>
      <c r="L2960" s="2" t="s">
        <v>29</v>
      </c>
      <c r="M2960" s="2" t="s">
        <v>39</v>
      </c>
      <c r="N2960" s="2">
        <v>3</v>
      </c>
      <c r="O2960" s="2" t="str" cm="1">
        <f t="array" ref="O2960">_xlfn.IFS(HRData[[#This Row],[Performance Rating]]=1,"Very Dissatisfied",HRData[[#This Row],[Performance Rating]]=2,"Dissatisfied",HRData[[#This Row],[Performance Rating]]=3,"Neutral",HRData[[#This Row],[Performance Rating]]=4,"Satisfied",HRData[[#This Row],[Performance Rating]]=5,"Very Satisfied")</f>
        <v>Neutral</v>
      </c>
      <c r="P2960" s="7">
        <v>33766</v>
      </c>
      <c r="Q2960" s="7">
        <v>8160</v>
      </c>
      <c r="R2960" s="2">
        <v>9</v>
      </c>
      <c r="S2960" s="2">
        <v>9</v>
      </c>
      <c r="T2960" s="2">
        <v>6</v>
      </c>
      <c r="U2960" s="2">
        <v>4</v>
      </c>
      <c r="V2960" s="2" t="str" cm="1">
        <f t="array" ref="V2960">_xlfn.IFS(HRData[[#This Row],[Job Satisfaction Level]]=1,"Very Dissatisfied",HRData[[#This Row],[Job Satisfaction Level]]=2,"Dissatisfied",HRData[[#This Row],[Job Satisfaction Level]]=3,"Neutral",HRData[[#This Row],[Job Satisfaction Level]]=4,"Satisfied",HRData[[#This Row],[Job Satisfaction Level]]=5,"Very Satisfied")</f>
        <v>Satisfied</v>
      </c>
      <c r="W2960" s="2" t="s">
        <v>45</v>
      </c>
      <c r="X2960" s="2" t="str">
        <f t="shared" si="186"/>
        <v>50-59</v>
      </c>
      <c r="Y2960" s="2" t="str">
        <f t="shared" si="187"/>
        <v>50-59</v>
      </c>
    </row>
    <row r="2961" spans="1:25" x14ac:dyDescent="0.25">
      <c r="A2961" s="2">
        <v>5179</v>
      </c>
      <c r="B2961" s="2" t="s">
        <v>3566</v>
      </c>
      <c r="C2961" s="2">
        <v>47</v>
      </c>
      <c r="D2961" s="2" t="s">
        <v>33</v>
      </c>
      <c r="E2961" s="2" t="s">
        <v>34</v>
      </c>
      <c r="F2961" s="2" t="s">
        <v>271</v>
      </c>
      <c r="G2961" s="5">
        <v>44516</v>
      </c>
      <c r="H2961" s="2">
        <v>2.2000000000000002</v>
      </c>
      <c r="I2961" s="2">
        <f t="shared" ca="1" si="184"/>
        <v>2</v>
      </c>
      <c r="J2961" s="2" t="str">
        <f t="shared" ca="1" si="185"/>
        <v>1-3</v>
      </c>
      <c r="K2961" s="5"/>
      <c r="L2961" s="2" t="s">
        <v>56</v>
      </c>
      <c r="M2961" s="2" t="s">
        <v>39</v>
      </c>
      <c r="N2961" s="2">
        <v>3</v>
      </c>
      <c r="O2961" s="2" t="str" cm="1">
        <f t="array" ref="O2961">_xlfn.IFS(HRData[[#This Row],[Performance Rating]]=1,"Very Dissatisfied",HRData[[#This Row],[Performance Rating]]=2,"Dissatisfied",HRData[[#This Row],[Performance Rating]]=3,"Neutral",HRData[[#This Row],[Performance Rating]]=4,"Satisfied",HRData[[#This Row],[Performance Rating]]=5,"Very Satisfied")</f>
        <v>Neutral</v>
      </c>
      <c r="P2961" s="7">
        <v>145281</v>
      </c>
      <c r="Q2961" s="7">
        <v>5378</v>
      </c>
      <c r="R2961" s="2">
        <v>12</v>
      </c>
      <c r="S2961" s="2">
        <v>6</v>
      </c>
      <c r="T2961" s="2">
        <v>2</v>
      </c>
      <c r="U2961" s="2">
        <v>2</v>
      </c>
      <c r="V2961" s="2" t="str" cm="1">
        <f t="array" ref="V2961">_xlfn.IFS(HRData[[#This Row],[Job Satisfaction Level]]=1,"Very Dissatisfied",HRData[[#This Row],[Job Satisfaction Level]]=2,"Dissatisfied",HRData[[#This Row],[Job Satisfaction Level]]=3,"Neutral",HRData[[#This Row],[Job Satisfaction Level]]=4,"Satisfied",HRData[[#This Row],[Job Satisfaction Level]]=5,"Very Satisfied")</f>
        <v>Dissatisfied</v>
      </c>
      <c r="W2961" s="2" t="s">
        <v>31</v>
      </c>
      <c r="X2961" s="2" t="str">
        <f t="shared" si="186"/>
        <v>40-49</v>
      </c>
      <c r="Y2961" s="2" t="str">
        <f t="shared" si="187"/>
        <v>40-49</v>
      </c>
    </row>
    <row r="2962" spans="1:25" x14ac:dyDescent="0.25">
      <c r="A2962" s="2">
        <v>4041</v>
      </c>
      <c r="B2962" s="2" t="s">
        <v>3567</v>
      </c>
      <c r="C2962" s="2">
        <v>22</v>
      </c>
      <c r="D2962" s="2" t="s">
        <v>33</v>
      </c>
      <c r="E2962" s="2" t="s">
        <v>27</v>
      </c>
      <c r="F2962" s="2" t="s">
        <v>1042</v>
      </c>
      <c r="G2962" s="5">
        <v>44502</v>
      </c>
      <c r="H2962" s="2">
        <v>2.2400000000000002</v>
      </c>
      <c r="I2962" s="2">
        <f t="shared" ca="1" si="184"/>
        <v>2</v>
      </c>
      <c r="J2962" s="2" t="str">
        <f t="shared" ca="1" si="185"/>
        <v>1-3</v>
      </c>
      <c r="K2962" s="5"/>
      <c r="L2962" s="2" t="s">
        <v>44</v>
      </c>
      <c r="M2962" s="2" t="s">
        <v>39</v>
      </c>
      <c r="N2962" s="2">
        <v>2</v>
      </c>
      <c r="O2962" s="2" t="str" cm="1">
        <f t="array" ref="O2962">_xlfn.IFS(HRData[[#This Row],[Performance Rating]]=1,"Very Dissatisfied",HRData[[#This Row],[Performance Rating]]=2,"Dissatisfied",HRData[[#This Row],[Performance Rating]]=3,"Neutral",HRData[[#This Row],[Performance Rating]]=4,"Satisfied",HRData[[#This Row],[Performance Rating]]=5,"Very Satisfied")</f>
        <v>Dissatisfied</v>
      </c>
      <c r="P2962" s="7">
        <v>45520</v>
      </c>
      <c r="Q2962" s="7">
        <v>6687</v>
      </c>
      <c r="R2962" s="2">
        <v>13</v>
      </c>
      <c r="S2962" s="2">
        <v>3</v>
      </c>
      <c r="T2962" s="2">
        <v>10</v>
      </c>
      <c r="U2962" s="2">
        <v>3</v>
      </c>
      <c r="V2962" s="2" t="str" cm="1">
        <f t="array" ref="V2962">_xlfn.IFS(HRData[[#This Row],[Job Satisfaction Level]]=1,"Very Dissatisfied",HRData[[#This Row],[Job Satisfaction Level]]=2,"Dissatisfied",HRData[[#This Row],[Job Satisfaction Level]]=3,"Neutral",HRData[[#This Row],[Job Satisfaction Level]]=4,"Satisfied",HRData[[#This Row],[Job Satisfaction Level]]=5,"Very Satisfied")</f>
        <v>Neutral</v>
      </c>
      <c r="W2962" s="2" t="s">
        <v>31</v>
      </c>
      <c r="X2962" s="2" t="str">
        <f t="shared" si="186"/>
        <v>20-29</v>
      </c>
      <c r="Y2962" s="2" t="str">
        <f t="shared" si="187"/>
        <v>20-29</v>
      </c>
    </row>
    <row r="2963" spans="1:25" x14ac:dyDescent="0.25">
      <c r="A2963" s="2">
        <v>5985</v>
      </c>
      <c r="B2963" s="2" t="s">
        <v>3568</v>
      </c>
      <c r="C2963" s="2">
        <v>32</v>
      </c>
      <c r="D2963" s="2" t="s">
        <v>33</v>
      </c>
      <c r="E2963" s="2" t="s">
        <v>50</v>
      </c>
      <c r="F2963" s="2" t="s">
        <v>469</v>
      </c>
      <c r="G2963" s="5">
        <v>43071</v>
      </c>
      <c r="H2963" s="2">
        <v>6.16</v>
      </c>
      <c r="I2963" s="2">
        <f t="shared" ca="1" si="184"/>
        <v>3</v>
      </c>
      <c r="J2963" s="2" t="str">
        <f t="shared" ca="1" si="185"/>
        <v>3-5</v>
      </c>
      <c r="K2963" s="5">
        <v>44291</v>
      </c>
      <c r="L2963" s="2" t="s">
        <v>29</v>
      </c>
      <c r="M2963" s="2" t="s">
        <v>30</v>
      </c>
      <c r="N2963" s="2">
        <v>4</v>
      </c>
      <c r="O2963" s="2" t="str" cm="1">
        <f t="array" ref="O2963">_xlfn.IFS(HRData[[#This Row],[Performance Rating]]=1,"Very Dissatisfied",HRData[[#This Row],[Performance Rating]]=2,"Dissatisfied",HRData[[#This Row],[Performance Rating]]=3,"Neutral",HRData[[#This Row],[Performance Rating]]=4,"Satisfied",HRData[[#This Row],[Performance Rating]]=5,"Very Satisfied")</f>
        <v>Satisfied</v>
      </c>
      <c r="P2963" s="7">
        <v>50926</v>
      </c>
      <c r="Q2963" s="7">
        <v>9677</v>
      </c>
      <c r="R2963" s="2">
        <v>0</v>
      </c>
      <c r="S2963" s="2">
        <v>4</v>
      </c>
      <c r="T2963" s="2">
        <v>8</v>
      </c>
      <c r="U2963" s="2">
        <v>2</v>
      </c>
      <c r="V2963" s="2" t="str" cm="1">
        <f t="array" ref="V2963">_xlfn.IFS(HRData[[#This Row],[Job Satisfaction Level]]=1,"Very Dissatisfied",HRData[[#This Row],[Job Satisfaction Level]]=2,"Dissatisfied",HRData[[#This Row],[Job Satisfaction Level]]=3,"Neutral",HRData[[#This Row],[Job Satisfaction Level]]=4,"Satisfied",HRData[[#This Row],[Job Satisfaction Level]]=5,"Very Satisfied")</f>
        <v>Dissatisfied</v>
      </c>
      <c r="W2963" s="2" t="s">
        <v>31</v>
      </c>
      <c r="X2963" s="2" t="str">
        <f t="shared" si="186"/>
        <v>30-39</v>
      </c>
      <c r="Y2963" s="2" t="str">
        <f t="shared" si="187"/>
        <v>30-39</v>
      </c>
    </row>
    <row r="2964" spans="1:25" x14ac:dyDescent="0.25">
      <c r="A2964" s="2">
        <v>8552</v>
      </c>
      <c r="B2964" s="2" t="s">
        <v>3569</v>
      </c>
      <c r="C2964" s="2">
        <v>34</v>
      </c>
      <c r="D2964" s="2" t="s">
        <v>33</v>
      </c>
      <c r="E2964" s="2" t="s">
        <v>50</v>
      </c>
      <c r="F2964" s="2" t="s">
        <v>1324</v>
      </c>
      <c r="G2964" s="5">
        <v>42433</v>
      </c>
      <c r="H2964" s="2">
        <v>7.91</v>
      </c>
      <c r="I2964" s="2">
        <f t="shared" ca="1" si="184"/>
        <v>8</v>
      </c>
      <c r="J2964" s="2" t="str">
        <f t="shared" ca="1" si="185"/>
        <v>5-10</v>
      </c>
      <c r="K2964" s="5"/>
      <c r="L2964" s="2" t="s">
        <v>56</v>
      </c>
      <c r="M2964" s="2" t="s">
        <v>39</v>
      </c>
      <c r="N2964" s="2">
        <v>5</v>
      </c>
      <c r="O2964" s="2" t="str" cm="1">
        <f t="array" ref="O2964">_xlfn.IFS(HRData[[#This Row],[Performance Rating]]=1,"Very Dissatisfied",HRData[[#This Row],[Performance Rating]]=2,"Dissatisfied",HRData[[#This Row],[Performance Rating]]=3,"Neutral",HRData[[#This Row],[Performance Rating]]=4,"Satisfied",HRData[[#This Row],[Performance Rating]]=5,"Very Satisfied")</f>
        <v>Very Satisfied</v>
      </c>
      <c r="P2964" s="7">
        <v>86830</v>
      </c>
      <c r="Q2964" s="7">
        <v>274</v>
      </c>
      <c r="R2964" s="2">
        <v>19</v>
      </c>
      <c r="S2964" s="2">
        <v>7</v>
      </c>
      <c r="T2964" s="2">
        <v>5</v>
      </c>
      <c r="U2964" s="2">
        <v>2</v>
      </c>
      <c r="V2964" s="2" t="str" cm="1">
        <f t="array" ref="V2964">_xlfn.IFS(HRData[[#This Row],[Job Satisfaction Level]]=1,"Very Dissatisfied",HRData[[#This Row],[Job Satisfaction Level]]=2,"Dissatisfied",HRData[[#This Row],[Job Satisfaction Level]]=3,"Neutral",HRData[[#This Row],[Job Satisfaction Level]]=4,"Satisfied",HRData[[#This Row],[Job Satisfaction Level]]=5,"Very Satisfied")</f>
        <v>Dissatisfied</v>
      </c>
      <c r="W2964" s="2" t="s">
        <v>45</v>
      </c>
      <c r="X2964" s="2" t="str">
        <f t="shared" si="186"/>
        <v>30-39</v>
      </c>
      <c r="Y2964" s="2" t="str">
        <f t="shared" si="187"/>
        <v>30-39</v>
      </c>
    </row>
    <row r="2965" spans="1:25" x14ac:dyDescent="0.25">
      <c r="A2965" s="2">
        <v>3973</v>
      </c>
      <c r="B2965" s="2" t="s">
        <v>3570</v>
      </c>
      <c r="C2965" s="2">
        <v>24</v>
      </c>
      <c r="D2965" s="2" t="s">
        <v>33</v>
      </c>
      <c r="E2965" s="2" t="s">
        <v>27</v>
      </c>
      <c r="F2965" s="2" t="s">
        <v>1268</v>
      </c>
      <c r="G2965" s="5">
        <v>43007</v>
      </c>
      <c r="H2965" s="2">
        <v>6.33</v>
      </c>
      <c r="I2965" s="2">
        <f t="shared" ca="1" si="184"/>
        <v>2</v>
      </c>
      <c r="J2965" s="2" t="str">
        <f t="shared" ca="1" si="185"/>
        <v>1-3</v>
      </c>
      <c r="K2965" s="5">
        <v>43921</v>
      </c>
      <c r="L2965" s="2" t="s">
        <v>29</v>
      </c>
      <c r="M2965" s="2" t="s">
        <v>30</v>
      </c>
      <c r="N2965" s="2">
        <v>1</v>
      </c>
      <c r="O2965" s="2" t="str" cm="1">
        <f t="array" ref="O2965">_xlfn.IFS(HRData[[#This Row],[Performance Rating]]=1,"Very Dissatisfied",HRData[[#This Row],[Performance Rating]]=2,"Dissatisfied",HRData[[#This Row],[Performance Rating]]=3,"Neutral",HRData[[#This Row],[Performance Rating]]=4,"Satisfied",HRData[[#This Row],[Performance Rating]]=5,"Very Satisfied")</f>
        <v>Very Dissatisfied</v>
      </c>
      <c r="P2965" s="7">
        <v>40362</v>
      </c>
      <c r="Q2965" s="7">
        <v>9590</v>
      </c>
      <c r="R2965" s="2">
        <v>20</v>
      </c>
      <c r="S2965" s="2">
        <v>5</v>
      </c>
      <c r="T2965" s="2">
        <v>10</v>
      </c>
      <c r="U2965" s="2">
        <v>4</v>
      </c>
      <c r="V2965" s="2" t="str" cm="1">
        <f t="array" ref="V2965">_xlfn.IFS(HRData[[#This Row],[Job Satisfaction Level]]=1,"Very Dissatisfied",HRData[[#This Row],[Job Satisfaction Level]]=2,"Dissatisfied",HRData[[#This Row],[Job Satisfaction Level]]=3,"Neutral",HRData[[#This Row],[Job Satisfaction Level]]=4,"Satisfied",HRData[[#This Row],[Job Satisfaction Level]]=5,"Very Satisfied")</f>
        <v>Satisfied</v>
      </c>
      <c r="W2965" s="2" t="s">
        <v>45</v>
      </c>
      <c r="X2965" s="2" t="str">
        <f t="shared" si="186"/>
        <v>20-29</v>
      </c>
      <c r="Y2965" s="2" t="str">
        <f t="shared" si="187"/>
        <v>20-29</v>
      </c>
    </row>
    <row r="2966" spans="1:25" x14ac:dyDescent="0.25">
      <c r="A2966" s="2">
        <v>4793</v>
      </c>
      <c r="B2966" s="2" t="s">
        <v>3571</v>
      </c>
      <c r="C2966" s="2">
        <v>29</v>
      </c>
      <c r="D2966" s="2" t="s">
        <v>33</v>
      </c>
      <c r="E2966" s="2" t="s">
        <v>27</v>
      </c>
      <c r="F2966" s="2" t="s">
        <v>808</v>
      </c>
      <c r="G2966" s="5">
        <v>42976</v>
      </c>
      <c r="H2966" s="2">
        <v>6.42</v>
      </c>
      <c r="I2966" s="2">
        <f t="shared" ca="1" si="184"/>
        <v>6</v>
      </c>
      <c r="J2966" s="2" t="str">
        <f t="shared" ca="1" si="185"/>
        <v>5-10</v>
      </c>
      <c r="K2966" s="5"/>
      <c r="L2966" s="2" t="s">
        <v>56</v>
      </c>
      <c r="M2966" s="2" t="s">
        <v>39</v>
      </c>
      <c r="N2966" s="2">
        <v>5</v>
      </c>
      <c r="O2966" s="2" t="str" cm="1">
        <f t="array" ref="O2966">_xlfn.IFS(HRData[[#This Row],[Performance Rating]]=1,"Very Dissatisfied",HRData[[#This Row],[Performance Rating]]=2,"Dissatisfied",HRData[[#This Row],[Performance Rating]]=3,"Neutral",HRData[[#This Row],[Performance Rating]]=4,"Satisfied",HRData[[#This Row],[Performance Rating]]=5,"Very Satisfied")</f>
        <v>Very Satisfied</v>
      </c>
      <c r="P2966" s="7">
        <v>145814</v>
      </c>
      <c r="Q2966" s="7">
        <v>7392</v>
      </c>
      <c r="R2966" s="2">
        <v>3</v>
      </c>
      <c r="S2966" s="2">
        <v>0</v>
      </c>
      <c r="T2966" s="2">
        <v>7</v>
      </c>
      <c r="U2966" s="2">
        <v>5</v>
      </c>
      <c r="V2966" s="2" t="str" cm="1">
        <f t="array" ref="V2966">_xlfn.IFS(HRData[[#This Row],[Job Satisfaction Level]]=1,"Very Dissatisfied",HRData[[#This Row],[Job Satisfaction Level]]=2,"Dissatisfied",HRData[[#This Row],[Job Satisfaction Level]]=3,"Neutral",HRData[[#This Row],[Job Satisfaction Level]]=4,"Satisfied",HRData[[#This Row],[Job Satisfaction Level]]=5,"Very Satisfied")</f>
        <v>Very Satisfied</v>
      </c>
      <c r="W2966" s="2" t="s">
        <v>31</v>
      </c>
      <c r="X2966" s="2" t="str">
        <f t="shared" si="186"/>
        <v>20-29</v>
      </c>
      <c r="Y2966" s="2" t="str">
        <f t="shared" si="187"/>
        <v>20-29</v>
      </c>
    </row>
    <row r="2967" spans="1:25" x14ac:dyDescent="0.25">
      <c r="A2967" s="2">
        <v>8676</v>
      </c>
      <c r="B2967" s="2" t="s">
        <v>3572</v>
      </c>
      <c r="C2967" s="2">
        <v>26</v>
      </c>
      <c r="D2967" s="2" t="s">
        <v>33</v>
      </c>
      <c r="E2967" s="2" t="s">
        <v>27</v>
      </c>
      <c r="F2967" s="2" t="s">
        <v>980</v>
      </c>
      <c r="G2967" s="5">
        <v>44969</v>
      </c>
      <c r="H2967" s="2">
        <v>0.96</v>
      </c>
      <c r="I2967" s="2">
        <f t="shared" ca="1" si="184"/>
        <v>0</v>
      </c>
      <c r="J2967" s="2" t="str">
        <f t="shared" ca="1" si="185"/>
        <v>New</v>
      </c>
      <c r="K2967" s="5">
        <v>45270</v>
      </c>
      <c r="L2967" s="2" t="s">
        <v>48</v>
      </c>
      <c r="M2967" s="2" t="s">
        <v>30</v>
      </c>
      <c r="N2967" s="2">
        <v>4</v>
      </c>
      <c r="O2967" s="2" t="str" cm="1">
        <f t="array" ref="O2967">_xlfn.IFS(HRData[[#This Row],[Performance Rating]]=1,"Very Dissatisfied",HRData[[#This Row],[Performance Rating]]=2,"Dissatisfied",HRData[[#This Row],[Performance Rating]]=3,"Neutral",HRData[[#This Row],[Performance Rating]]=4,"Satisfied",HRData[[#This Row],[Performance Rating]]=5,"Very Satisfied")</f>
        <v>Satisfied</v>
      </c>
      <c r="P2967" s="7">
        <v>119207</v>
      </c>
      <c r="Q2967" s="7">
        <v>7573</v>
      </c>
      <c r="R2967" s="2">
        <v>19</v>
      </c>
      <c r="S2967" s="2">
        <v>9</v>
      </c>
      <c r="T2967" s="2">
        <v>10</v>
      </c>
      <c r="U2967" s="2">
        <v>3</v>
      </c>
      <c r="V2967" s="2" t="str" cm="1">
        <f t="array" ref="V2967">_xlfn.IFS(HRData[[#This Row],[Job Satisfaction Level]]=1,"Very Dissatisfied",HRData[[#This Row],[Job Satisfaction Level]]=2,"Dissatisfied",HRData[[#This Row],[Job Satisfaction Level]]=3,"Neutral",HRData[[#This Row],[Job Satisfaction Level]]=4,"Satisfied",HRData[[#This Row],[Job Satisfaction Level]]=5,"Very Satisfied")</f>
        <v>Neutral</v>
      </c>
      <c r="W2967" s="2" t="s">
        <v>45</v>
      </c>
      <c r="X2967" s="2" t="str">
        <f t="shared" si="186"/>
        <v>20-29</v>
      </c>
      <c r="Y2967" s="2" t="str">
        <f t="shared" si="187"/>
        <v>20-29</v>
      </c>
    </row>
    <row r="2968" spans="1:25" x14ac:dyDescent="0.25">
      <c r="A2968" s="2">
        <v>1209</v>
      </c>
      <c r="B2968" s="2" t="s">
        <v>3573</v>
      </c>
      <c r="C2968" s="2">
        <v>30</v>
      </c>
      <c r="D2968" s="2" t="s">
        <v>33</v>
      </c>
      <c r="E2968" s="2" t="s">
        <v>50</v>
      </c>
      <c r="F2968" s="2" t="s">
        <v>2432</v>
      </c>
      <c r="G2968" s="5">
        <v>44171</v>
      </c>
      <c r="H2968" s="2">
        <v>3.15</v>
      </c>
      <c r="I2968" s="2">
        <f t="shared" ca="1" si="184"/>
        <v>0</v>
      </c>
      <c r="J2968" s="2" t="str">
        <f t="shared" ca="1" si="185"/>
        <v>New</v>
      </c>
      <c r="K2968" s="5">
        <v>44477</v>
      </c>
      <c r="L2968" s="2" t="s">
        <v>56</v>
      </c>
      <c r="M2968" s="2" t="s">
        <v>30</v>
      </c>
      <c r="N2968" s="2">
        <v>4</v>
      </c>
      <c r="O2968" s="2" t="str" cm="1">
        <f t="array" ref="O2968">_xlfn.IFS(HRData[[#This Row],[Performance Rating]]=1,"Very Dissatisfied",HRData[[#This Row],[Performance Rating]]=2,"Dissatisfied",HRData[[#This Row],[Performance Rating]]=3,"Neutral",HRData[[#This Row],[Performance Rating]]=4,"Satisfied",HRData[[#This Row],[Performance Rating]]=5,"Very Satisfied")</f>
        <v>Satisfied</v>
      </c>
      <c r="P2968" s="7">
        <v>87281</v>
      </c>
      <c r="Q2968" s="7">
        <v>5673</v>
      </c>
      <c r="R2968" s="2">
        <v>1</v>
      </c>
      <c r="S2968" s="2">
        <v>10</v>
      </c>
      <c r="T2968" s="2">
        <v>6</v>
      </c>
      <c r="U2968" s="2">
        <v>2</v>
      </c>
      <c r="V2968" s="2" t="str" cm="1">
        <f t="array" ref="V2968">_xlfn.IFS(HRData[[#This Row],[Job Satisfaction Level]]=1,"Very Dissatisfied",HRData[[#This Row],[Job Satisfaction Level]]=2,"Dissatisfied",HRData[[#This Row],[Job Satisfaction Level]]=3,"Neutral",HRData[[#This Row],[Job Satisfaction Level]]=4,"Satisfied",HRData[[#This Row],[Job Satisfaction Level]]=5,"Very Satisfied")</f>
        <v>Dissatisfied</v>
      </c>
      <c r="W2968" s="2" t="s">
        <v>31</v>
      </c>
      <c r="X2968" s="2" t="str">
        <f t="shared" si="186"/>
        <v>30-39</v>
      </c>
      <c r="Y2968" s="2" t="str">
        <f t="shared" si="187"/>
        <v>30-39</v>
      </c>
    </row>
    <row r="2969" spans="1:25" x14ac:dyDescent="0.25">
      <c r="A2969" s="2">
        <v>3256</v>
      </c>
      <c r="B2969" s="2" t="s">
        <v>3574</v>
      </c>
      <c r="C2969" s="2">
        <v>20</v>
      </c>
      <c r="D2969" s="2" t="s">
        <v>33</v>
      </c>
      <c r="E2969" s="2" t="s">
        <v>37</v>
      </c>
      <c r="F2969" s="2" t="s">
        <v>84</v>
      </c>
      <c r="G2969" s="5">
        <v>43366</v>
      </c>
      <c r="H2969" s="2">
        <v>5.35</v>
      </c>
      <c r="I2969" s="2">
        <f t="shared" ca="1" si="184"/>
        <v>3</v>
      </c>
      <c r="J2969" s="2" t="str">
        <f t="shared" ca="1" si="185"/>
        <v>3-5</v>
      </c>
      <c r="K2969" s="5">
        <v>44805</v>
      </c>
      <c r="L2969" s="2" t="s">
        <v>29</v>
      </c>
      <c r="M2969" s="2" t="s">
        <v>30</v>
      </c>
      <c r="N2969" s="2">
        <v>3</v>
      </c>
      <c r="O2969" s="2" t="str" cm="1">
        <f t="array" ref="O2969">_xlfn.IFS(HRData[[#This Row],[Performance Rating]]=1,"Very Dissatisfied",HRData[[#This Row],[Performance Rating]]=2,"Dissatisfied",HRData[[#This Row],[Performance Rating]]=3,"Neutral",HRData[[#This Row],[Performance Rating]]=4,"Satisfied",HRData[[#This Row],[Performance Rating]]=5,"Very Satisfied")</f>
        <v>Neutral</v>
      </c>
      <c r="P2969" s="7">
        <v>65072</v>
      </c>
      <c r="Q2969" s="7">
        <v>6106</v>
      </c>
      <c r="R2969" s="2">
        <v>10</v>
      </c>
      <c r="S2969" s="2">
        <v>4</v>
      </c>
      <c r="T2969" s="2">
        <v>7</v>
      </c>
      <c r="U2969" s="2">
        <v>5</v>
      </c>
      <c r="V2969" s="2" t="str" cm="1">
        <f t="array" ref="V2969">_xlfn.IFS(HRData[[#This Row],[Job Satisfaction Level]]=1,"Very Dissatisfied",HRData[[#This Row],[Job Satisfaction Level]]=2,"Dissatisfied",HRData[[#This Row],[Job Satisfaction Level]]=3,"Neutral",HRData[[#This Row],[Job Satisfaction Level]]=4,"Satisfied",HRData[[#This Row],[Job Satisfaction Level]]=5,"Very Satisfied")</f>
        <v>Very Satisfied</v>
      </c>
      <c r="W2969" s="2" t="s">
        <v>40</v>
      </c>
      <c r="X2969" s="2" t="str">
        <f t="shared" si="186"/>
        <v>20-29</v>
      </c>
      <c r="Y2969" s="2" t="str">
        <f t="shared" si="187"/>
        <v>20-29</v>
      </c>
    </row>
    <row r="2970" spans="1:25" x14ac:dyDescent="0.25">
      <c r="A2970" s="2">
        <v>2487</v>
      </c>
      <c r="B2970" s="2" t="s">
        <v>3575</v>
      </c>
      <c r="C2970" s="2">
        <v>48</v>
      </c>
      <c r="D2970" s="2" t="s">
        <v>33</v>
      </c>
      <c r="E2970" s="2" t="s">
        <v>37</v>
      </c>
      <c r="F2970" s="2" t="s">
        <v>350</v>
      </c>
      <c r="G2970" s="5">
        <v>44488</v>
      </c>
      <c r="H2970" s="2">
        <v>2.2799999999999998</v>
      </c>
      <c r="I2970" s="2">
        <f t="shared" ca="1" si="184"/>
        <v>2</v>
      </c>
      <c r="J2970" s="2" t="str">
        <f t="shared" ca="1" si="185"/>
        <v>1-3</v>
      </c>
      <c r="K2970" s="5"/>
      <c r="L2970" s="2" t="s">
        <v>29</v>
      </c>
      <c r="M2970" s="2" t="s">
        <v>39</v>
      </c>
      <c r="N2970" s="2">
        <v>2</v>
      </c>
      <c r="O2970" s="2" t="str" cm="1">
        <f t="array" ref="O2970">_xlfn.IFS(HRData[[#This Row],[Performance Rating]]=1,"Very Dissatisfied",HRData[[#This Row],[Performance Rating]]=2,"Dissatisfied",HRData[[#This Row],[Performance Rating]]=3,"Neutral",HRData[[#This Row],[Performance Rating]]=4,"Satisfied",HRData[[#This Row],[Performance Rating]]=5,"Very Satisfied")</f>
        <v>Dissatisfied</v>
      </c>
      <c r="P2970" s="7">
        <v>126371</v>
      </c>
      <c r="Q2970" s="7">
        <v>9417</v>
      </c>
      <c r="R2970" s="2">
        <v>16</v>
      </c>
      <c r="S2970" s="2">
        <v>5</v>
      </c>
      <c r="T2970" s="2">
        <v>4</v>
      </c>
      <c r="U2970" s="2">
        <v>5</v>
      </c>
      <c r="V2970" s="2" t="str" cm="1">
        <f t="array" ref="V2970">_xlfn.IFS(HRData[[#This Row],[Job Satisfaction Level]]=1,"Very Dissatisfied",HRData[[#This Row],[Job Satisfaction Level]]=2,"Dissatisfied",HRData[[#This Row],[Job Satisfaction Level]]=3,"Neutral",HRData[[#This Row],[Job Satisfaction Level]]=4,"Satisfied",HRData[[#This Row],[Job Satisfaction Level]]=5,"Very Satisfied")</f>
        <v>Very Satisfied</v>
      </c>
      <c r="W2970" s="2" t="s">
        <v>45</v>
      </c>
      <c r="X2970" s="2" t="str">
        <f t="shared" si="186"/>
        <v>40-49</v>
      </c>
      <c r="Y2970" s="2" t="str">
        <f t="shared" si="187"/>
        <v>40-49</v>
      </c>
    </row>
    <row r="2971" spans="1:25" x14ac:dyDescent="0.25">
      <c r="A2971" s="2">
        <v>4879</v>
      </c>
      <c r="B2971" s="2" t="s">
        <v>2182</v>
      </c>
      <c r="C2971" s="2">
        <v>48</v>
      </c>
      <c r="D2971" s="2" t="s">
        <v>33</v>
      </c>
      <c r="E2971" s="2" t="s">
        <v>42</v>
      </c>
      <c r="F2971" s="2" t="s">
        <v>2654</v>
      </c>
      <c r="G2971" s="5">
        <v>44610</v>
      </c>
      <c r="H2971" s="2">
        <v>1.94</v>
      </c>
      <c r="I2971" s="2">
        <f t="shared" ca="1" si="184"/>
        <v>1</v>
      </c>
      <c r="J2971" s="2" t="str">
        <f t="shared" ca="1" si="185"/>
        <v>1-3</v>
      </c>
      <c r="K2971" s="5">
        <v>45000</v>
      </c>
      <c r="L2971" s="2" t="s">
        <v>56</v>
      </c>
      <c r="M2971" s="2" t="s">
        <v>30</v>
      </c>
      <c r="N2971" s="2">
        <v>2</v>
      </c>
      <c r="O2971" s="2" t="str" cm="1">
        <f t="array" ref="O2971">_xlfn.IFS(HRData[[#This Row],[Performance Rating]]=1,"Very Dissatisfied",HRData[[#This Row],[Performance Rating]]=2,"Dissatisfied",HRData[[#This Row],[Performance Rating]]=3,"Neutral",HRData[[#This Row],[Performance Rating]]=4,"Satisfied",HRData[[#This Row],[Performance Rating]]=5,"Very Satisfied")</f>
        <v>Dissatisfied</v>
      </c>
      <c r="P2971" s="7">
        <v>42485</v>
      </c>
      <c r="Q2971" s="7">
        <v>9896</v>
      </c>
      <c r="R2971" s="2">
        <v>3</v>
      </c>
      <c r="S2971" s="2">
        <v>1</v>
      </c>
      <c r="T2971" s="2">
        <v>4</v>
      </c>
      <c r="U2971" s="2">
        <v>4</v>
      </c>
      <c r="V2971" s="2" t="str" cm="1">
        <f t="array" ref="V2971">_xlfn.IFS(HRData[[#This Row],[Job Satisfaction Level]]=1,"Very Dissatisfied",HRData[[#This Row],[Job Satisfaction Level]]=2,"Dissatisfied",HRData[[#This Row],[Job Satisfaction Level]]=3,"Neutral",HRData[[#This Row],[Job Satisfaction Level]]=4,"Satisfied",HRData[[#This Row],[Job Satisfaction Level]]=5,"Very Satisfied")</f>
        <v>Satisfied</v>
      </c>
      <c r="W2971" s="2" t="s">
        <v>45</v>
      </c>
      <c r="X2971" s="2" t="str">
        <f t="shared" si="186"/>
        <v>40-49</v>
      </c>
      <c r="Y2971" s="2" t="str">
        <f t="shared" si="187"/>
        <v>40-49</v>
      </c>
    </row>
    <row r="2972" spans="1:25" x14ac:dyDescent="0.25">
      <c r="A2972" s="2">
        <v>1852</v>
      </c>
      <c r="B2972" s="2" t="s">
        <v>3576</v>
      </c>
      <c r="C2972" s="2">
        <v>19</v>
      </c>
      <c r="D2972" s="2" t="s">
        <v>33</v>
      </c>
      <c r="E2972" s="2" t="s">
        <v>42</v>
      </c>
      <c r="F2972" s="2" t="s">
        <v>1341</v>
      </c>
      <c r="G2972" s="5">
        <v>44861</v>
      </c>
      <c r="H2972" s="2">
        <v>1.25</v>
      </c>
      <c r="I2972" s="2">
        <f t="shared" ca="1" si="184"/>
        <v>0</v>
      </c>
      <c r="J2972" s="2" t="str">
        <f t="shared" ca="1" si="185"/>
        <v>New</v>
      </c>
      <c r="K2972" s="5">
        <v>44979</v>
      </c>
      <c r="L2972" s="2" t="s">
        <v>44</v>
      </c>
      <c r="M2972" s="2" t="s">
        <v>30</v>
      </c>
      <c r="N2972" s="2">
        <v>3</v>
      </c>
      <c r="O2972" s="2" t="str" cm="1">
        <f t="array" ref="O2972">_xlfn.IFS(HRData[[#This Row],[Performance Rating]]=1,"Very Dissatisfied",HRData[[#This Row],[Performance Rating]]=2,"Dissatisfied",HRData[[#This Row],[Performance Rating]]=3,"Neutral",HRData[[#This Row],[Performance Rating]]=4,"Satisfied",HRData[[#This Row],[Performance Rating]]=5,"Very Satisfied")</f>
        <v>Neutral</v>
      </c>
      <c r="P2972" s="7">
        <v>84048</v>
      </c>
      <c r="Q2972" s="7">
        <v>9117</v>
      </c>
      <c r="R2972" s="2">
        <v>7</v>
      </c>
      <c r="S2972" s="2">
        <v>1</v>
      </c>
      <c r="T2972" s="2">
        <v>0</v>
      </c>
      <c r="U2972" s="2">
        <v>2</v>
      </c>
      <c r="V2972" s="2" t="str" cm="1">
        <f t="array" ref="V2972">_xlfn.IFS(HRData[[#This Row],[Job Satisfaction Level]]=1,"Very Dissatisfied",HRData[[#This Row],[Job Satisfaction Level]]=2,"Dissatisfied",HRData[[#This Row],[Job Satisfaction Level]]=3,"Neutral",HRData[[#This Row],[Job Satisfaction Level]]=4,"Satisfied",HRData[[#This Row],[Job Satisfaction Level]]=5,"Very Satisfied")</f>
        <v>Dissatisfied</v>
      </c>
      <c r="W2972" s="2" t="s">
        <v>40</v>
      </c>
      <c r="X2972" s="2" t="str">
        <f t="shared" si="186"/>
        <v>10-19</v>
      </c>
      <c r="Y2972" s="2" t="str">
        <f t="shared" si="187"/>
        <v>10-19</v>
      </c>
    </row>
    <row r="2973" spans="1:25" x14ac:dyDescent="0.25">
      <c r="A2973" s="2">
        <v>5055</v>
      </c>
      <c r="B2973" s="2" t="s">
        <v>3577</v>
      </c>
      <c r="C2973" s="2">
        <v>50</v>
      </c>
      <c r="D2973" s="2" t="s">
        <v>33</v>
      </c>
      <c r="E2973" s="2" t="s">
        <v>50</v>
      </c>
      <c r="F2973" s="2" t="s">
        <v>3578</v>
      </c>
      <c r="G2973" s="5">
        <v>44653</v>
      </c>
      <c r="H2973" s="2">
        <v>1.82</v>
      </c>
      <c r="I2973" s="2">
        <f t="shared" ca="1" si="184"/>
        <v>1</v>
      </c>
      <c r="J2973" s="2" t="str">
        <f t="shared" ca="1" si="185"/>
        <v>1-3</v>
      </c>
      <c r="K2973" s="5">
        <v>45270</v>
      </c>
      <c r="L2973" s="2" t="s">
        <v>29</v>
      </c>
      <c r="M2973" s="2" t="s">
        <v>30</v>
      </c>
      <c r="N2973" s="2">
        <v>1</v>
      </c>
      <c r="O2973" s="2" t="str" cm="1">
        <f t="array" ref="O2973">_xlfn.IFS(HRData[[#This Row],[Performance Rating]]=1,"Very Dissatisfied",HRData[[#This Row],[Performance Rating]]=2,"Dissatisfied",HRData[[#This Row],[Performance Rating]]=3,"Neutral",HRData[[#This Row],[Performance Rating]]=4,"Satisfied",HRData[[#This Row],[Performance Rating]]=5,"Very Satisfied")</f>
        <v>Very Dissatisfied</v>
      </c>
      <c r="P2973" s="7">
        <v>57616</v>
      </c>
      <c r="Q2973" s="7">
        <v>6933</v>
      </c>
      <c r="R2973" s="2">
        <v>6</v>
      </c>
      <c r="S2973" s="2">
        <v>4</v>
      </c>
      <c r="T2973" s="2">
        <v>10</v>
      </c>
      <c r="U2973" s="2">
        <v>5</v>
      </c>
      <c r="V2973" s="2" t="str" cm="1">
        <f t="array" ref="V2973">_xlfn.IFS(HRData[[#This Row],[Job Satisfaction Level]]=1,"Very Dissatisfied",HRData[[#This Row],[Job Satisfaction Level]]=2,"Dissatisfied",HRData[[#This Row],[Job Satisfaction Level]]=3,"Neutral",HRData[[#This Row],[Job Satisfaction Level]]=4,"Satisfied",HRData[[#This Row],[Job Satisfaction Level]]=5,"Very Satisfied")</f>
        <v>Very Satisfied</v>
      </c>
      <c r="W2973" s="2" t="s">
        <v>45</v>
      </c>
      <c r="X2973" s="2" t="str">
        <f t="shared" si="186"/>
        <v>50-59</v>
      </c>
      <c r="Y2973" s="2" t="str">
        <f t="shared" si="187"/>
        <v>50-59</v>
      </c>
    </row>
    <row r="2974" spans="1:25" x14ac:dyDescent="0.25">
      <c r="A2974" s="2">
        <v>2249</v>
      </c>
      <c r="B2974" s="2" t="s">
        <v>3579</v>
      </c>
      <c r="C2974" s="2">
        <v>62</v>
      </c>
      <c r="D2974" s="2" t="s">
        <v>33</v>
      </c>
      <c r="E2974" s="2" t="s">
        <v>50</v>
      </c>
      <c r="F2974" s="2" t="s">
        <v>262</v>
      </c>
      <c r="G2974" s="5">
        <v>43361</v>
      </c>
      <c r="H2974" s="2">
        <v>5.36</v>
      </c>
      <c r="I2974" s="2">
        <f t="shared" ca="1" si="184"/>
        <v>2</v>
      </c>
      <c r="J2974" s="2" t="str">
        <f t="shared" ca="1" si="185"/>
        <v>1-3</v>
      </c>
      <c r="K2974" s="5">
        <v>44388</v>
      </c>
      <c r="L2974" s="2" t="s">
        <v>44</v>
      </c>
      <c r="M2974" s="2" t="s">
        <v>30</v>
      </c>
      <c r="N2974" s="2">
        <v>3</v>
      </c>
      <c r="O2974" s="2" t="str" cm="1">
        <f t="array" ref="O2974">_xlfn.IFS(HRData[[#This Row],[Performance Rating]]=1,"Very Dissatisfied",HRData[[#This Row],[Performance Rating]]=2,"Dissatisfied",HRData[[#This Row],[Performance Rating]]=3,"Neutral",HRData[[#This Row],[Performance Rating]]=4,"Satisfied",HRData[[#This Row],[Performance Rating]]=5,"Very Satisfied")</f>
        <v>Neutral</v>
      </c>
      <c r="P2974" s="7">
        <v>130146</v>
      </c>
      <c r="Q2974" s="7">
        <v>9389</v>
      </c>
      <c r="R2974" s="2">
        <v>2</v>
      </c>
      <c r="S2974" s="2">
        <v>5</v>
      </c>
      <c r="T2974" s="2">
        <v>4</v>
      </c>
      <c r="U2974" s="2">
        <v>3</v>
      </c>
      <c r="V2974" s="2" t="str" cm="1">
        <f t="array" ref="V2974">_xlfn.IFS(HRData[[#This Row],[Job Satisfaction Level]]=1,"Very Dissatisfied",HRData[[#This Row],[Job Satisfaction Level]]=2,"Dissatisfied",HRData[[#This Row],[Job Satisfaction Level]]=3,"Neutral",HRData[[#This Row],[Job Satisfaction Level]]=4,"Satisfied",HRData[[#This Row],[Job Satisfaction Level]]=5,"Very Satisfied")</f>
        <v>Neutral</v>
      </c>
      <c r="W2974" s="2" t="s">
        <v>40</v>
      </c>
      <c r="X2974" s="2" t="str">
        <f t="shared" si="186"/>
        <v>60-69</v>
      </c>
      <c r="Y2974" s="2" t="str">
        <f t="shared" si="187"/>
        <v>60-69</v>
      </c>
    </row>
    <row r="2975" spans="1:25" x14ac:dyDescent="0.25">
      <c r="A2975" s="2">
        <v>5440</v>
      </c>
      <c r="B2975" s="2" t="s">
        <v>3580</v>
      </c>
      <c r="C2975" s="2">
        <v>36</v>
      </c>
      <c r="D2975" s="2" t="s">
        <v>33</v>
      </c>
      <c r="E2975" s="2" t="s">
        <v>34</v>
      </c>
      <c r="F2975" s="2" t="s">
        <v>135</v>
      </c>
      <c r="G2975" s="5">
        <v>43036</v>
      </c>
      <c r="H2975" s="2">
        <v>6.25</v>
      </c>
      <c r="I2975" s="2">
        <f t="shared" ca="1" si="184"/>
        <v>6</v>
      </c>
      <c r="J2975" s="2" t="str">
        <f t="shared" ca="1" si="185"/>
        <v>5-10</v>
      </c>
      <c r="K2975" s="5"/>
      <c r="L2975" s="2" t="s">
        <v>48</v>
      </c>
      <c r="M2975" s="2" t="s">
        <v>39</v>
      </c>
      <c r="N2975" s="2">
        <v>1</v>
      </c>
      <c r="O2975" s="2" t="str" cm="1">
        <f t="array" ref="O2975">_xlfn.IFS(HRData[[#This Row],[Performance Rating]]=1,"Very Dissatisfied",HRData[[#This Row],[Performance Rating]]=2,"Dissatisfied",HRData[[#This Row],[Performance Rating]]=3,"Neutral",HRData[[#This Row],[Performance Rating]]=4,"Satisfied",HRData[[#This Row],[Performance Rating]]=5,"Very Satisfied")</f>
        <v>Very Dissatisfied</v>
      </c>
      <c r="P2975" s="7">
        <v>127541</v>
      </c>
      <c r="Q2975" s="7">
        <v>2254</v>
      </c>
      <c r="R2975" s="2">
        <v>18</v>
      </c>
      <c r="S2975" s="2">
        <v>0</v>
      </c>
      <c r="T2975" s="2">
        <v>2</v>
      </c>
      <c r="U2975" s="2">
        <v>4</v>
      </c>
      <c r="V2975" s="2" t="str" cm="1">
        <f t="array" ref="V2975">_xlfn.IFS(HRData[[#This Row],[Job Satisfaction Level]]=1,"Very Dissatisfied",HRData[[#This Row],[Job Satisfaction Level]]=2,"Dissatisfied",HRData[[#This Row],[Job Satisfaction Level]]=3,"Neutral",HRData[[#This Row],[Job Satisfaction Level]]=4,"Satisfied",HRData[[#This Row],[Job Satisfaction Level]]=5,"Very Satisfied")</f>
        <v>Satisfied</v>
      </c>
      <c r="W2975" s="2" t="s">
        <v>40</v>
      </c>
      <c r="X2975" s="2" t="str">
        <f t="shared" si="186"/>
        <v>30-39</v>
      </c>
      <c r="Y2975" s="2" t="str">
        <f t="shared" si="187"/>
        <v>30-39</v>
      </c>
    </row>
    <row r="2976" spans="1:25" x14ac:dyDescent="0.25">
      <c r="A2976" s="2">
        <v>6322</v>
      </c>
      <c r="B2976" s="2" t="s">
        <v>3581</v>
      </c>
      <c r="C2976" s="2">
        <v>28</v>
      </c>
      <c r="D2976" s="2" t="s">
        <v>33</v>
      </c>
      <c r="E2976" s="2" t="s">
        <v>37</v>
      </c>
      <c r="F2976" s="2" t="s">
        <v>644</v>
      </c>
      <c r="G2976" s="5">
        <v>43672</v>
      </c>
      <c r="H2976" s="2">
        <v>4.51</v>
      </c>
      <c r="I2976" s="2">
        <f t="shared" ca="1" si="184"/>
        <v>2</v>
      </c>
      <c r="J2976" s="2" t="str">
        <f t="shared" ca="1" si="185"/>
        <v>1-3</v>
      </c>
      <c r="K2976" s="5">
        <v>44480</v>
      </c>
      <c r="L2976" s="2" t="s">
        <v>29</v>
      </c>
      <c r="M2976" s="2" t="s">
        <v>30</v>
      </c>
      <c r="N2976" s="2">
        <v>5</v>
      </c>
      <c r="O2976" s="2" t="str" cm="1">
        <f t="array" ref="O2976">_xlfn.IFS(HRData[[#This Row],[Performance Rating]]=1,"Very Dissatisfied",HRData[[#This Row],[Performance Rating]]=2,"Dissatisfied",HRData[[#This Row],[Performance Rating]]=3,"Neutral",HRData[[#This Row],[Performance Rating]]=4,"Satisfied",HRData[[#This Row],[Performance Rating]]=5,"Very Satisfied")</f>
        <v>Very Satisfied</v>
      </c>
      <c r="P2976" s="7">
        <v>49775</v>
      </c>
      <c r="Q2976" s="7">
        <v>4216</v>
      </c>
      <c r="R2976" s="2">
        <v>20</v>
      </c>
      <c r="S2976" s="2">
        <v>7</v>
      </c>
      <c r="T2976" s="2">
        <v>4</v>
      </c>
      <c r="U2976" s="2">
        <v>5</v>
      </c>
      <c r="V2976" s="2" t="str" cm="1">
        <f t="array" ref="V2976">_xlfn.IFS(HRData[[#This Row],[Job Satisfaction Level]]=1,"Very Dissatisfied",HRData[[#This Row],[Job Satisfaction Level]]=2,"Dissatisfied",HRData[[#This Row],[Job Satisfaction Level]]=3,"Neutral",HRData[[#This Row],[Job Satisfaction Level]]=4,"Satisfied",HRData[[#This Row],[Job Satisfaction Level]]=5,"Very Satisfied")</f>
        <v>Very Satisfied</v>
      </c>
      <c r="W2976" s="2" t="s">
        <v>40</v>
      </c>
      <c r="X2976" s="2" t="str">
        <f t="shared" si="186"/>
        <v>20-29</v>
      </c>
      <c r="Y2976" s="2" t="str">
        <f t="shared" si="187"/>
        <v>20-29</v>
      </c>
    </row>
    <row r="2977" spans="1:25" x14ac:dyDescent="0.25">
      <c r="A2977" s="2">
        <v>6637</v>
      </c>
      <c r="B2977" s="2" t="s">
        <v>3582</v>
      </c>
      <c r="C2977" s="2">
        <v>26</v>
      </c>
      <c r="D2977" s="2" t="s">
        <v>33</v>
      </c>
      <c r="E2977" s="2" t="s">
        <v>50</v>
      </c>
      <c r="F2977" s="2" t="s">
        <v>1330</v>
      </c>
      <c r="G2977" s="5">
        <v>42517</v>
      </c>
      <c r="H2977" s="2">
        <v>7.68</v>
      </c>
      <c r="I2977" s="2">
        <f t="shared" ca="1" si="184"/>
        <v>7</v>
      </c>
      <c r="J2977" s="2" t="str">
        <f t="shared" ca="1" si="185"/>
        <v>5-10</v>
      </c>
      <c r="K2977" s="5"/>
      <c r="L2977" s="2" t="s">
        <v>56</v>
      </c>
      <c r="M2977" s="2" t="s">
        <v>39</v>
      </c>
      <c r="N2977" s="2">
        <v>2</v>
      </c>
      <c r="O2977" s="2" t="str" cm="1">
        <f t="array" ref="O2977">_xlfn.IFS(HRData[[#This Row],[Performance Rating]]=1,"Very Dissatisfied",HRData[[#This Row],[Performance Rating]]=2,"Dissatisfied",HRData[[#This Row],[Performance Rating]]=3,"Neutral",HRData[[#This Row],[Performance Rating]]=4,"Satisfied",HRData[[#This Row],[Performance Rating]]=5,"Very Satisfied")</f>
        <v>Dissatisfied</v>
      </c>
      <c r="P2977" s="7">
        <v>39222</v>
      </c>
      <c r="Q2977" s="7">
        <v>5741</v>
      </c>
      <c r="R2977" s="2">
        <v>5</v>
      </c>
      <c r="S2977" s="2">
        <v>1</v>
      </c>
      <c r="T2977" s="2">
        <v>2</v>
      </c>
      <c r="U2977" s="2">
        <v>2</v>
      </c>
      <c r="V2977" s="2" t="str" cm="1">
        <f t="array" ref="V2977">_xlfn.IFS(HRData[[#This Row],[Job Satisfaction Level]]=1,"Very Dissatisfied",HRData[[#This Row],[Job Satisfaction Level]]=2,"Dissatisfied",HRData[[#This Row],[Job Satisfaction Level]]=3,"Neutral",HRData[[#This Row],[Job Satisfaction Level]]=4,"Satisfied",HRData[[#This Row],[Job Satisfaction Level]]=5,"Very Satisfied")</f>
        <v>Dissatisfied</v>
      </c>
      <c r="W2977" s="2" t="s">
        <v>40</v>
      </c>
      <c r="X2977" s="2" t="str">
        <f t="shared" si="186"/>
        <v>20-29</v>
      </c>
      <c r="Y2977" s="2" t="str">
        <f t="shared" si="187"/>
        <v>20-29</v>
      </c>
    </row>
    <row r="2978" spans="1:25" x14ac:dyDescent="0.25">
      <c r="A2978" s="2">
        <v>5236</v>
      </c>
      <c r="B2978" s="2" t="s">
        <v>3583</v>
      </c>
      <c r="C2978" s="2">
        <v>58</v>
      </c>
      <c r="D2978" s="2" t="s">
        <v>33</v>
      </c>
      <c r="E2978" s="2" t="s">
        <v>42</v>
      </c>
      <c r="F2978" s="2" t="s">
        <v>2249</v>
      </c>
      <c r="G2978" s="5">
        <v>42296</v>
      </c>
      <c r="H2978" s="2">
        <v>8.2799999999999994</v>
      </c>
      <c r="I2978" s="2">
        <f t="shared" ca="1" si="184"/>
        <v>8</v>
      </c>
      <c r="J2978" s="2" t="str">
        <f t="shared" ca="1" si="185"/>
        <v>5-10</v>
      </c>
      <c r="K2978" s="5"/>
      <c r="L2978" s="2" t="s">
        <v>29</v>
      </c>
      <c r="M2978" s="2" t="s">
        <v>39</v>
      </c>
      <c r="N2978" s="2">
        <v>3</v>
      </c>
      <c r="O2978" s="2" t="str" cm="1">
        <f t="array" ref="O2978">_xlfn.IFS(HRData[[#This Row],[Performance Rating]]=1,"Very Dissatisfied",HRData[[#This Row],[Performance Rating]]=2,"Dissatisfied",HRData[[#This Row],[Performance Rating]]=3,"Neutral",HRData[[#This Row],[Performance Rating]]=4,"Satisfied",HRData[[#This Row],[Performance Rating]]=5,"Very Satisfied")</f>
        <v>Neutral</v>
      </c>
      <c r="P2978" s="7">
        <v>114023</v>
      </c>
      <c r="Q2978" s="7">
        <v>7945</v>
      </c>
      <c r="R2978" s="2">
        <v>6</v>
      </c>
      <c r="S2978" s="2">
        <v>8</v>
      </c>
      <c r="T2978" s="2">
        <v>8</v>
      </c>
      <c r="U2978" s="2">
        <v>2</v>
      </c>
      <c r="V2978" s="2" t="str" cm="1">
        <f t="array" ref="V2978">_xlfn.IFS(HRData[[#This Row],[Job Satisfaction Level]]=1,"Very Dissatisfied",HRData[[#This Row],[Job Satisfaction Level]]=2,"Dissatisfied",HRData[[#This Row],[Job Satisfaction Level]]=3,"Neutral",HRData[[#This Row],[Job Satisfaction Level]]=4,"Satisfied",HRData[[#This Row],[Job Satisfaction Level]]=5,"Very Satisfied")</f>
        <v>Dissatisfied</v>
      </c>
      <c r="W2978" s="2" t="s">
        <v>45</v>
      </c>
      <c r="X2978" s="2" t="str">
        <f t="shared" si="186"/>
        <v>50-59</v>
      </c>
      <c r="Y2978" s="2" t="str">
        <f t="shared" si="187"/>
        <v>50-59</v>
      </c>
    </row>
    <row r="2979" spans="1:25" x14ac:dyDescent="0.25">
      <c r="A2979" s="2">
        <v>8678</v>
      </c>
      <c r="B2979" s="2" t="s">
        <v>3584</v>
      </c>
      <c r="C2979" s="2">
        <v>24</v>
      </c>
      <c r="D2979" s="2" t="s">
        <v>33</v>
      </c>
      <c r="E2979" s="2" t="s">
        <v>37</v>
      </c>
      <c r="F2979" s="2" t="s">
        <v>1194</v>
      </c>
      <c r="G2979" s="5">
        <v>44660</v>
      </c>
      <c r="H2979" s="2">
        <v>1.81</v>
      </c>
      <c r="I2979" s="2">
        <f t="shared" ca="1" si="184"/>
        <v>0</v>
      </c>
      <c r="J2979" s="2" t="str">
        <f t="shared" ca="1" si="185"/>
        <v>New</v>
      </c>
      <c r="K2979" s="5">
        <v>44762</v>
      </c>
      <c r="L2979" s="2" t="s">
        <v>44</v>
      </c>
      <c r="M2979" s="2" t="s">
        <v>30</v>
      </c>
      <c r="N2979" s="2">
        <v>5</v>
      </c>
      <c r="O2979" s="2" t="str" cm="1">
        <f t="array" ref="O2979">_xlfn.IFS(HRData[[#This Row],[Performance Rating]]=1,"Very Dissatisfied",HRData[[#This Row],[Performance Rating]]=2,"Dissatisfied",HRData[[#This Row],[Performance Rating]]=3,"Neutral",HRData[[#This Row],[Performance Rating]]=4,"Satisfied",HRData[[#This Row],[Performance Rating]]=5,"Very Satisfied")</f>
        <v>Very Satisfied</v>
      </c>
      <c r="P2979" s="7">
        <v>103186</v>
      </c>
      <c r="Q2979" s="7">
        <v>5851</v>
      </c>
      <c r="R2979" s="2">
        <v>20</v>
      </c>
      <c r="S2979" s="2">
        <v>6</v>
      </c>
      <c r="T2979" s="2">
        <v>10</v>
      </c>
      <c r="U2979" s="2">
        <v>5</v>
      </c>
      <c r="V2979" s="2" t="str" cm="1">
        <f t="array" ref="V2979">_xlfn.IFS(HRData[[#This Row],[Job Satisfaction Level]]=1,"Very Dissatisfied",HRData[[#This Row],[Job Satisfaction Level]]=2,"Dissatisfied",HRData[[#This Row],[Job Satisfaction Level]]=3,"Neutral",HRData[[#This Row],[Job Satisfaction Level]]=4,"Satisfied",HRData[[#This Row],[Job Satisfaction Level]]=5,"Very Satisfied")</f>
        <v>Very Satisfied</v>
      </c>
      <c r="W2979" s="2" t="s">
        <v>45</v>
      </c>
      <c r="X2979" s="2" t="str">
        <f t="shared" si="186"/>
        <v>20-29</v>
      </c>
      <c r="Y2979" s="2" t="str">
        <f t="shared" si="187"/>
        <v>20-29</v>
      </c>
    </row>
    <row r="2980" spans="1:25" x14ac:dyDescent="0.25">
      <c r="A2980" s="2">
        <v>9100</v>
      </c>
      <c r="B2980" s="2" t="s">
        <v>3585</v>
      </c>
      <c r="C2980" s="2">
        <v>30</v>
      </c>
      <c r="D2980" s="2" t="s">
        <v>33</v>
      </c>
      <c r="E2980" s="2" t="s">
        <v>42</v>
      </c>
      <c r="F2980" s="2" t="s">
        <v>82</v>
      </c>
      <c r="G2980" s="5">
        <v>44962</v>
      </c>
      <c r="H2980" s="2">
        <v>0.98</v>
      </c>
      <c r="I2980" s="2">
        <f t="shared" ca="1" si="184"/>
        <v>0</v>
      </c>
      <c r="J2980" s="2" t="str">
        <f t="shared" ca="1" si="185"/>
        <v>New</v>
      </c>
      <c r="K2980" s="5">
        <v>45291</v>
      </c>
      <c r="L2980" s="2" t="s">
        <v>29</v>
      </c>
      <c r="M2980" s="2" t="s">
        <v>30</v>
      </c>
      <c r="N2980" s="2">
        <v>1</v>
      </c>
      <c r="O2980" s="2" t="str" cm="1">
        <f t="array" ref="O2980">_xlfn.IFS(HRData[[#This Row],[Performance Rating]]=1,"Very Dissatisfied",HRData[[#This Row],[Performance Rating]]=2,"Dissatisfied",HRData[[#This Row],[Performance Rating]]=3,"Neutral",HRData[[#This Row],[Performance Rating]]=4,"Satisfied",HRData[[#This Row],[Performance Rating]]=5,"Very Satisfied")</f>
        <v>Very Dissatisfied</v>
      </c>
      <c r="P2980" s="7">
        <v>102729</v>
      </c>
      <c r="Q2980" s="7">
        <v>666</v>
      </c>
      <c r="R2980" s="2">
        <v>9</v>
      </c>
      <c r="S2980" s="2">
        <v>10</v>
      </c>
      <c r="T2980" s="2">
        <v>10</v>
      </c>
      <c r="U2980" s="2">
        <v>3</v>
      </c>
      <c r="V2980" s="2" t="str" cm="1">
        <f t="array" ref="V2980">_xlfn.IFS(HRData[[#This Row],[Job Satisfaction Level]]=1,"Very Dissatisfied",HRData[[#This Row],[Job Satisfaction Level]]=2,"Dissatisfied",HRData[[#This Row],[Job Satisfaction Level]]=3,"Neutral",HRData[[#This Row],[Job Satisfaction Level]]=4,"Satisfied",HRData[[#This Row],[Job Satisfaction Level]]=5,"Very Satisfied")</f>
        <v>Neutral</v>
      </c>
      <c r="W2980" s="2" t="s">
        <v>31</v>
      </c>
      <c r="X2980" s="2" t="str">
        <f t="shared" si="186"/>
        <v>30-39</v>
      </c>
      <c r="Y2980" s="2" t="str">
        <f t="shared" si="187"/>
        <v>30-39</v>
      </c>
    </row>
    <row r="2981" spans="1:25" x14ac:dyDescent="0.25">
      <c r="A2981" s="2">
        <v>9167</v>
      </c>
      <c r="B2981" s="2" t="s">
        <v>3586</v>
      </c>
      <c r="C2981" s="2">
        <v>18</v>
      </c>
      <c r="D2981" s="2" t="s">
        <v>33</v>
      </c>
      <c r="E2981" s="2" t="s">
        <v>42</v>
      </c>
      <c r="F2981" s="2" t="s">
        <v>1298</v>
      </c>
      <c r="G2981" s="5">
        <v>43849</v>
      </c>
      <c r="H2981" s="2">
        <v>4.03</v>
      </c>
      <c r="I2981" s="2">
        <f t="shared" ca="1" si="184"/>
        <v>4</v>
      </c>
      <c r="J2981" s="2" t="str">
        <f t="shared" ca="1" si="185"/>
        <v>3-5</v>
      </c>
      <c r="K2981" s="5"/>
      <c r="L2981" s="2" t="s">
        <v>48</v>
      </c>
      <c r="M2981" s="2" t="s">
        <v>39</v>
      </c>
      <c r="N2981" s="2">
        <v>2</v>
      </c>
      <c r="O2981" s="2" t="str" cm="1">
        <f t="array" ref="O2981">_xlfn.IFS(HRData[[#This Row],[Performance Rating]]=1,"Very Dissatisfied",HRData[[#This Row],[Performance Rating]]=2,"Dissatisfied",HRData[[#This Row],[Performance Rating]]=3,"Neutral",HRData[[#This Row],[Performance Rating]]=4,"Satisfied",HRData[[#This Row],[Performance Rating]]=5,"Very Satisfied")</f>
        <v>Dissatisfied</v>
      </c>
      <c r="P2981" s="7">
        <v>85916</v>
      </c>
      <c r="Q2981" s="7">
        <v>2234</v>
      </c>
      <c r="R2981" s="2">
        <v>3</v>
      </c>
      <c r="S2981" s="2">
        <v>2</v>
      </c>
      <c r="T2981" s="2">
        <v>9</v>
      </c>
      <c r="U2981" s="2">
        <v>5</v>
      </c>
      <c r="V2981" s="2" t="str" cm="1">
        <f t="array" ref="V2981">_xlfn.IFS(HRData[[#This Row],[Job Satisfaction Level]]=1,"Very Dissatisfied",HRData[[#This Row],[Job Satisfaction Level]]=2,"Dissatisfied",HRData[[#This Row],[Job Satisfaction Level]]=3,"Neutral",HRData[[#This Row],[Job Satisfaction Level]]=4,"Satisfied",HRData[[#This Row],[Job Satisfaction Level]]=5,"Very Satisfied")</f>
        <v>Very Satisfied</v>
      </c>
      <c r="W2981" s="2" t="s">
        <v>45</v>
      </c>
      <c r="X2981" s="2" t="str">
        <f t="shared" si="186"/>
        <v>10-19</v>
      </c>
      <c r="Y2981" s="2" t="str">
        <f t="shared" si="187"/>
        <v>10-19</v>
      </c>
    </row>
    <row r="2982" spans="1:25" x14ac:dyDescent="0.25">
      <c r="A2982" s="2">
        <v>4766</v>
      </c>
      <c r="B2982" s="2" t="s">
        <v>3587</v>
      </c>
      <c r="C2982" s="2">
        <v>28</v>
      </c>
      <c r="D2982" s="2" t="s">
        <v>33</v>
      </c>
      <c r="E2982" s="2" t="s">
        <v>42</v>
      </c>
      <c r="F2982" s="2" t="s">
        <v>2339</v>
      </c>
      <c r="G2982" s="5">
        <v>42187</v>
      </c>
      <c r="H2982" s="2">
        <v>8.58</v>
      </c>
      <c r="I2982" s="2">
        <f t="shared" ca="1" si="184"/>
        <v>8</v>
      </c>
      <c r="J2982" s="2" t="str">
        <f t="shared" ca="1" si="185"/>
        <v>5-10</v>
      </c>
      <c r="K2982" s="5"/>
      <c r="L2982" s="2" t="s">
        <v>44</v>
      </c>
      <c r="M2982" s="2" t="s">
        <v>39</v>
      </c>
      <c r="N2982" s="2">
        <v>1</v>
      </c>
      <c r="O2982" s="2" t="str" cm="1">
        <f t="array" ref="O2982">_xlfn.IFS(HRData[[#This Row],[Performance Rating]]=1,"Very Dissatisfied",HRData[[#This Row],[Performance Rating]]=2,"Dissatisfied",HRData[[#This Row],[Performance Rating]]=3,"Neutral",HRData[[#This Row],[Performance Rating]]=4,"Satisfied",HRData[[#This Row],[Performance Rating]]=5,"Very Satisfied")</f>
        <v>Very Dissatisfied</v>
      </c>
      <c r="P2982" s="7">
        <v>46731</v>
      </c>
      <c r="Q2982" s="7">
        <v>2420</v>
      </c>
      <c r="R2982" s="2">
        <v>3</v>
      </c>
      <c r="S2982" s="2">
        <v>8</v>
      </c>
      <c r="T2982" s="2">
        <v>9</v>
      </c>
      <c r="U2982" s="2">
        <v>3</v>
      </c>
      <c r="V2982" s="2" t="str" cm="1">
        <f t="array" ref="V2982">_xlfn.IFS(HRData[[#This Row],[Job Satisfaction Level]]=1,"Very Dissatisfied",HRData[[#This Row],[Job Satisfaction Level]]=2,"Dissatisfied",HRData[[#This Row],[Job Satisfaction Level]]=3,"Neutral",HRData[[#This Row],[Job Satisfaction Level]]=4,"Satisfied",HRData[[#This Row],[Job Satisfaction Level]]=5,"Very Satisfied")</f>
        <v>Neutral</v>
      </c>
      <c r="W2982" s="2" t="s">
        <v>40</v>
      </c>
      <c r="X2982" s="2" t="str">
        <f t="shared" si="186"/>
        <v>20-29</v>
      </c>
      <c r="Y2982" s="2" t="str">
        <f t="shared" si="187"/>
        <v>20-29</v>
      </c>
    </row>
    <row r="2983" spans="1:25" x14ac:dyDescent="0.25">
      <c r="A2983" s="2">
        <v>4287</v>
      </c>
      <c r="B2983" s="2" t="s">
        <v>3588</v>
      </c>
      <c r="C2983" s="2">
        <v>41</v>
      </c>
      <c r="D2983" s="2" t="s">
        <v>33</v>
      </c>
      <c r="E2983" s="2" t="s">
        <v>42</v>
      </c>
      <c r="F2983" s="2" t="s">
        <v>332</v>
      </c>
      <c r="G2983" s="5">
        <v>44514</v>
      </c>
      <c r="H2983" s="2">
        <v>2.21</v>
      </c>
      <c r="I2983" s="2">
        <f t="shared" ca="1" si="184"/>
        <v>2</v>
      </c>
      <c r="J2983" s="2" t="str">
        <f t="shared" ca="1" si="185"/>
        <v>1-3</v>
      </c>
      <c r="K2983" s="5"/>
      <c r="L2983" s="2" t="s">
        <v>48</v>
      </c>
      <c r="M2983" s="2" t="s">
        <v>39</v>
      </c>
      <c r="N2983" s="2">
        <v>5</v>
      </c>
      <c r="O2983" s="2" t="str" cm="1">
        <f t="array" ref="O2983">_xlfn.IFS(HRData[[#This Row],[Performance Rating]]=1,"Very Dissatisfied",HRData[[#This Row],[Performance Rating]]=2,"Dissatisfied",HRData[[#This Row],[Performance Rating]]=3,"Neutral",HRData[[#This Row],[Performance Rating]]=4,"Satisfied",HRData[[#This Row],[Performance Rating]]=5,"Very Satisfied")</f>
        <v>Very Satisfied</v>
      </c>
      <c r="P2983" s="7">
        <v>110868</v>
      </c>
      <c r="Q2983" s="7">
        <v>5600</v>
      </c>
      <c r="R2983" s="2">
        <v>7</v>
      </c>
      <c r="S2983" s="2">
        <v>3</v>
      </c>
      <c r="T2983" s="2">
        <v>10</v>
      </c>
      <c r="U2983" s="2">
        <v>3</v>
      </c>
      <c r="V2983" s="2" t="str" cm="1">
        <f t="array" ref="V2983">_xlfn.IFS(HRData[[#This Row],[Job Satisfaction Level]]=1,"Very Dissatisfied",HRData[[#This Row],[Job Satisfaction Level]]=2,"Dissatisfied",HRData[[#This Row],[Job Satisfaction Level]]=3,"Neutral",HRData[[#This Row],[Job Satisfaction Level]]=4,"Satisfied",HRData[[#This Row],[Job Satisfaction Level]]=5,"Very Satisfied")</f>
        <v>Neutral</v>
      </c>
      <c r="W2983" s="2" t="s">
        <v>31</v>
      </c>
      <c r="X2983" s="2" t="str">
        <f t="shared" si="186"/>
        <v>40-49</v>
      </c>
      <c r="Y2983" s="2" t="str">
        <f t="shared" si="187"/>
        <v>40-49</v>
      </c>
    </row>
    <row r="2984" spans="1:25" x14ac:dyDescent="0.25">
      <c r="A2984" s="2">
        <v>5226</v>
      </c>
      <c r="B2984" s="2" t="s">
        <v>3589</v>
      </c>
      <c r="C2984" s="2">
        <v>20</v>
      </c>
      <c r="D2984" s="2" t="s">
        <v>33</v>
      </c>
      <c r="E2984" s="2" t="s">
        <v>42</v>
      </c>
      <c r="F2984" s="2" t="s">
        <v>2021</v>
      </c>
      <c r="G2984" s="5">
        <v>44872</v>
      </c>
      <c r="H2984" s="2">
        <v>1.22</v>
      </c>
      <c r="I2984" s="2">
        <f t="shared" ca="1" si="184"/>
        <v>0</v>
      </c>
      <c r="J2984" s="2" t="str">
        <f t="shared" ca="1" si="185"/>
        <v>New</v>
      </c>
      <c r="K2984" s="5">
        <v>45151</v>
      </c>
      <c r="L2984" s="2" t="s">
        <v>56</v>
      </c>
      <c r="M2984" s="2" t="s">
        <v>30</v>
      </c>
      <c r="N2984" s="2">
        <v>5</v>
      </c>
      <c r="O2984" s="2" t="str" cm="1">
        <f t="array" ref="O2984">_xlfn.IFS(HRData[[#This Row],[Performance Rating]]=1,"Very Dissatisfied",HRData[[#This Row],[Performance Rating]]=2,"Dissatisfied",HRData[[#This Row],[Performance Rating]]=3,"Neutral",HRData[[#This Row],[Performance Rating]]=4,"Satisfied",HRData[[#This Row],[Performance Rating]]=5,"Very Satisfied")</f>
        <v>Very Satisfied</v>
      </c>
      <c r="P2984" s="7">
        <v>140014</v>
      </c>
      <c r="Q2984" s="7">
        <v>6596</v>
      </c>
      <c r="R2984" s="2">
        <v>19</v>
      </c>
      <c r="S2984" s="2">
        <v>5</v>
      </c>
      <c r="T2984" s="2">
        <v>6</v>
      </c>
      <c r="U2984" s="2">
        <v>1</v>
      </c>
      <c r="V2984" s="2" t="str" cm="1">
        <f t="array" ref="V29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84" s="2" t="s">
        <v>45</v>
      </c>
      <c r="X2984" s="2" t="str">
        <f t="shared" si="186"/>
        <v>20-29</v>
      </c>
      <c r="Y2984" s="2" t="str">
        <f t="shared" si="187"/>
        <v>20-29</v>
      </c>
    </row>
    <row r="2985" spans="1:25" x14ac:dyDescent="0.25">
      <c r="A2985" s="2">
        <v>6024</v>
      </c>
      <c r="B2985" s="2" t="s">
        <v>3590</v>
      </c>
      <c r="C2985" s="2">
        <v>26</v>
      </c>
      <c r="D2985" s="2" t="s">
        <v>33</v>
      </c>
      <c r="E2985" s="2" t="s">
        <v>42</v>
      </c>
      <c r="F2985" s="2" t="s">
        <v>1750</v>
      </c>
      <c r="G2985" s="5">
        <v>41745</v>
      </c>
      <c r="H2985" s="2">
        <v>9.7899999999999991</v>
      </c>
      <c r="I2985" s="2">
        <f t="shared" ca="1" si="184"/>
        <v>2</v>
      </c>
      <c r="J2985" s="2" t="str">
        <f t="shared" ca="1" si="185"/>
        <v>1-3</v>
      </c>
      <c r="K2985" s="5">
        <v>42812</v>
      </c>
      <c r="L2985" s="2" t="s">
        <v>48</v>
      </c>
      <c r="M2985" s="2" t="s">
        <v>30</v>
      </c>
      <c r="N2985" s="2">
        <v>1</v>
      </c>
      <c r="O2985" s="2" t="str" cm="1">
        <f t="array" ref="O2985">_xlfn.IFS(HRData[[#This Row],[Performance Rating]]=1,"Very Dissatisfied",HRData[[#This Row],[Performance Rating]]=2,"Dissatisfied",HRData[[#This Row],[Performance Rating]]=3,"Neutral",HRData[[#This Row],[Performance Rating]]=4,"Satisfied",HRData[[#This Row],[Performance Rating]]=5,"Very Satisfied")</f>
        <v>Very Dissatisfied</v>
      </c>
      <c r="P2985" s="7">
        <v>57174</v>
      </c>
      <c r="Q2985" s="7">
        <v>2971</v>
      </c>
      <c r="R2985" s="2">
        <v>16</v>
      </c>
      <c r="S2985" s="2">
        <v>2</v>
      </c>
      <c r="T2985" s="2">
        <v>5</v>
      </c>
      <c r="U2985" s="2">
        <v>4</v>
      </c>
      <c r="V2985" s="2" t="str" cm="1">
        <f t="array" ref="V2985">_xlfn.IFS(HRData[[#This Row],[Job Satisfaction Level]]=1,"Very Dissatisfied",HRData[[#This Row],[Job Satisfaction Level]]=2,"Dissatisfied",HRData[[#This Row],[Job Satisfaction Level]]=3,"Neutral",HRData[[#This Row],[Job Satisfaction Level]]=4,"Satisfied",HRData[[#This Row],[Job Satisfaction Level]]=5,"Very Satisfied")</f>
        <v>Satisfied</v>
      </c>
      <c r="W2985" s="2" t="s">
        <v>31</v>
      </c>
      <c r="X2985" s="2" t="str">
        <f t="shared" si="186"/>
        <v>20-29</v>
      </c>
      <c r="Y2985" s="2" t="str">
        <f t="shared" si="187"/>
        <v>20-29</v>
      </c>
    </row>
    <row r="2986" spans="1:25" x14ac:dyDescent="0.25">
      <c r="A2986" s="2">
        <v>4989</v>
      </c>
      <c r="B2986" s="2" t="s">
        <v>3591</v>
      </c>
      <c r="C2986" s="2">
        <v>19</v>
      </c>
      <c r="D2986" s="2" t="s">
        <v>33</v>
      </c>
      <c r="E2986" s="2" t="s">
        <v>37</v>
      </c>
      <c r="F2986" s="2" t="s">
        <v>858</v>
      </c>
      <c r="G2986" s="5">
        <v>43409</v>
      </c>
      <c r="H2986" s="2">
        <v>5.23</v>
      </c>
      <c r="I2986" s="2">
        <f t="shared" ca="1" si="184"/>
        <v>5</v>
      </c>
      <c r="J2986" s="2" t="str">
        <f t="shared" ca="1" si="185"/>
        <v>5-10</v>
      </c>
      <c r="K2986" s="5"/>
      <c r="L2986" s="2" t="s">
        <v>56</v>
      </c>
      <c r="M2986" s="2" t="s">
        <v>39</v>
      </c>
      <c r="N2986" s="2">
        <v>2</v>
      </c>
      <c r="O2986" s="2" t="str" cm="1">
        <f t="array" ref="O2986">_xlfn.IFS(HRData[[#This Row],[Performance Rating]]=1,"Very Dissatisfied",HRData[[#This Row],[Performance Rating]]=2,"Dissatisfied",HRData[[#This Row],[Performance Rating]]=3,"Neutral",HRData[[#This Row],[Performance Rating]]=4,"Satisfied",HRData[[#This Row],[Performance Rating]]=5,"Very Satisfied")</f>
        <v>Dissatisfied</v>
      </c>
      <c r="P2986" s="7">
        <v>79327</v>
      </c>
      <c r="Q2986" s="7">
        <v>8590</v>
      </c>
      <c r="R2986" s="2">
        <v>15</v>
      </c>
      <c r="S2986" s="2">
        <v>9</v>
      </c>
      <c r="T2986" s="2">
        <v>10</v>
      </c>
      <c r="U2986" s="2">
        <v>1</v>
      </c>
      <c r="V2986" s="2" t="str" cm="1">
        <f t="array" ref="V29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2986" s="2" t="s">
        <v>40</v>
      </c>
      <c r="X2986" s="2" t="str">
        <f t="shared" si="186"/>
        <v>10-19</v>
      </c>
      <c r="Y2986" s="2" t="str">
        <f t="shared" si="187"/>
        <v>10-19</v>
      </c>
    </row>
    <row r="2987" spans="1:25" x14ac:dyDescent="0.25">
      <c r="A2987" s="2">
        <v>1050</v>
      </c>
      <c r="B2987" s="2" t="s">
        <v>3592</v>
      </c>
      <c r="C2987" s="2">
        <v>44</v>
      </c>
      <c r="D2987" s="2" t="s">
        <v>33</v>
      </c>
      <c r="E2987" s="2" t="s">
        <v>37</v>
      </c>
      <c r="F2987" s="2" t="s">
        <v>1364</v>
      </c>
      <c r="G2987" s="5">
        <v>43651</v>
      </c>
      <c r="H2987" s="2">
        <v>4.57</v>
      </c>
      <c r="I2987" s="2">
        <f t="shared" ca="1" si="184"/>
        <v>4</v>
      </c>
      <c r="J2987" s="2" t="str">
        <f t="shared" ca="1" si="185"/>
        <v>3-5</v>
      </c>
      <c r="K2987" s="5"/>
      <c r="L2987" s="2" t="s">
        <v>48</v>
      </c>
      <c r="M2987" s="2" t="s">
        <v>39</v>
      </c>
      <c r="N2987" s="2">
        <v>4</v>
      </c>
      <c r="O2987" s="2" t="str" cm="1">
        <f t="array" ref="O2987">_xlfn.IFS(HRData[[#This Row],[Performance Rating]]=1,"Very Dissatisfied",HRData[[#This Row],[Performance Rating]]=2,"Dissatisfied",HRData[[#This Row],[Performance Rating]]=3,"Neutral",HRData[[#This Row],[Performance Rating]]=4,"Satisfied",HRData[[#This Row],[Performance Rating]]=5,"Very Satisfied")</f>
        <v>Satisfied</v>
      </c>
      <c r="P2987" s="7">
        <v>128167</v>
      </c>
      <c r="Q2987" s="7">
        <v>2062</v>
      </c>
      <c r="R2987" s="2">
        <v>19</v>
      </c>
      <c r="S2987" s="2">
        <v>9</v>
      </c>
      <c r="T2987" s="2">
        <v>7</v>
      </c>
      <c r="U2987" s="2">
        <v>3</v>
      </c>
      <c r="V2987" s="2" t="str" cm="1">
        <f t="array" ref="V2987">_xlfn.IFS(HRData[[#This Row],[Job Satisfaction Level]]=1,"Very Dissatisfied",HRData[[#This Row],[Job Satisfaction Level]]=2,"Dissatisfied",HRData[[#This Row],[Job Satisfaction Level]]=3,"Neutral",HRData[[#This Row],[Job Satisfaction Level]]=4,"Satisfied",HRData[[#This Row],[Job Satisfaction Level]]=5,"Very Satisfied")</f>
        <v>Neutral</v>
      </c>
      <c r="W2987" s="2" t="s">
        <v>31</v>
      </c>
      <c r="X2987" s="2" t="str">
        <f t="shared" si="186"/>
        <v>40-49</v>
      </c>
      <c r="Y2987" s="2" t="str">
        <f t="shared" si="187"/>
        <v>40-49</v>
      </c>
    </row>
    <row r="2988" spans="1:25" x14ac:dyDescent="0.25">
      <c r="A2988" s="2">
        <v>2752</v>
      </c>
      <c r="B2988" s="2" t="s">
        <v>3593</v>
      </c>
      <c r="C2988" s="2">
        <v>53</v>
      </c>
      <c r="D2988" s="2" t="s">
        <v>33</v>
      </c>
      <c r="E2988" s="2" t="s">
        <v>50</v>
      </c>
      <c r="F2988" s="2" t="s">
        <v>135</v>
      </c>
      <c r="G2988" s="5">
        <v>43665</v>
      </c>
      <c r="H2988" s="2">
        <v>4.53</v>
      </c>
      <c r="I2988" s="2">
        <f t="shared" ca="1" si="184"/>
        <v>4</v>
      </c>
      <c r="J2988" s="2" t="str">
        <f t="shared" ca="1" si="185"/>
        <v>3-5</v>
      </c>
      <c r="K2988" s="5"/>
      <c r="L2988" s="2" t="s">
        <v>48</v>
      </c>
      <c r="M2988" s="2" t="s">
        <v>39</v>
      </c>
      <c r="N2988" s="2">
        <v>5</v>
      </c>
      <c r="O2988" s="2" t="str" cm="1">
        <f t="array" ref="O2988">_xlfn.IFS(HRData[[#This Row],[Performance Rating]]=1,"Very Dissatisfied",HRData[[#This Row],[Performance Rating]]=2,"Dissatisfied",HRData[[#This Row],[Performance Rating]]=3,"Neutral",HRData[[#This Row],[Performance Rating]]=4,"Satisfied",HRData[[#This Row],[Performance Rating]]=5,"Very Satisfied")</f>
        <v>Very Satisfied</v>
      </c>
      <c r="P2988" s="7">
        <v>149291</v>
      </c>
      <c r="Q2988" s="7">
        <v>9584</v>
      </c>
      <c r="R2988" s="2">
        <v>18</v>
      </c>
      <c r="S2988" s="2">
        <v>4</v>
      </c>
      <c r="T2988" s="2">
        <v>1</v>
      </c>
      <c r="U2988" s="2">
        <v>2</v>
      </c>
      <c r="V2988" s="2" t="str" cm="1">
        <f t="array" ref="V2988">_xlfn.IFS(HRData[[#This Row],[Job Satisfaction Level]]=1,"Very Dissatisfied",HRData[[#This Row],[Job Satisfaction Level]]=2,"Dissatisfied",HRData[[#This Row],[Job Satisfaction Level]]=3,"Neutral",HRData[[#This Row],[Job Satisfaction Level]]=4,"Satisfied",HRData[[#This Row],[Job Satisfaction Level]]=5,"Very Satisfied")</f>
        <v>Dissatisfied</v>
      </c>
      <c r="W2988" s="2" t="s">
        <v>31</v>
      </c>
      <c r="X2988" s="2" t="str">
        <f t="shared" si="186"/>
        <v>50-59</v>
      </c>
      <c r="Y2988" s="2" t="str">
        <f t="shared" si="187"/>
        <v>50-59</v>
      </c>
    </row>
    <row r="2989" spans="1:25" x14ac:dyDescent="0.25">
      <c r="A2989" s="2">
        <v>5355</v>
      </c>
      <c r="B2989" s="2" t="s">
        <v>3594</v>
      </c>
      <c r="C2989" s="2">
        <v>28</v>
      </c>
      <c r="D2989" s="2" t="s">
        <v>33</v>
      </c>
      <c r="E2989" s="2" t="s">
        <v>50</v>
      </c>
      <c r="F2989" s="2" t="s">
        <v>3595</v>
      </c>
      <c r="G2989" s="5">
        <v>45023</v>
      </c>
      <c r="H2989" s="2">
        <v>0.81</v>
      </c>
      <c r="I2989" s="2">
        <f t="shared" ca="1" si="184"/>
        <v>1</v>
      </c>
      <c r="J2989" s="2" t="str">
        <f t="shared" ca="1" si="185"/>
        <v>1-3</v>
      </c>
      <c r="K2989" s="5"/>
      <c r="L2989" s="2" t="s">
        <v>48</v>
      </c>
      <c r="M2989" s="2" t="s">
        <v>39</v>
      </c>
      <c r="N2989" s="2">
        <v>5</v>
      </c>
      <c r="O2989" s="2" t="str" cm="1">
        <f t="array" ref="O2989">_xlfn.IFS(HRData[[#This Row],[Performance Rating]]=1,"Very Dissatisfied",HRData[[#This Row],[Performance Rating]]=2,"Dissatisfied",HRData[[#This Row],[Performance Rating]]=3,"Neutral",HRData[[#This Row],[Performance Rating]]=4,"Satisfied",HRData[[#This Row],[Performance Rating]]=5,"Very Satisfied")</f>
        <v>Very Satisfied</v>
      </c>
      <c r="P2989" s="7">
        <v>85897</v>
      </c>
      <c r="Q2989" s="7">
        <v>4858</v>
      </c>
      <c r="R2989" s="2">
        <v>14</v>
      </c>
      <c r="S2989" s="2">
        <v>7</v>
      </c>
      <c r="T2989" s="2">
        <v>1</v>
      </c>
      <c r="U2989" s="2">
        <v>3</v>
      </c>
      <c r="V2989" s="2" t="str" cm="1">
        <f t="array" ref="V2989">_xlfn.IFS(HRData[[#This Row],[Job Satisfaction Level]]=1,"Very Dissatisfied",HRData[[#This Row],[Job Satisfaction Level]]=2,"Dissatisfied",HRData[[#This Row],[Job Satisfaction Level]]=3,"Neutral",HRData[[#This Row],[Job Satisfaction Level]]=4,"Satisfied",HRData[[#This Row],[Job Satisfaction Level]]=5,"Very Satisfied")</f>
        <v>Neutral</v>
      </c>
      <c r="W2989" s="2" t="s">
        <v>40</v>
      </c>
      <c r="X2989" s="2" t="str">
        <f t="shared" si="186"/>
        <v>20-29</v>
      </c>
      <c r="Y2989" s="2" t="str">
        <f t="shared" si="187"/>
        <v>20-29</v>
      </c>
    </row>
    <row r="2990" spans="1:25" x14ac:dyDescent="0.25">
      <c r="A2990" s="2">
        <v>9865</v>
      </c>
      <c r="B2990" s="2" t="s">
        <v>3596</v>
      </c>
      <c r="C2990" s="2">
        <v>21</v>
      </c>
      <c r="D2990" s="2" t="s">
        <v>33</v>
      </c>
      <c r="E2990" s="2" t="s">
        <v>27</v>
      </c>
      <c r="F2990" s="2" t="s">
        <v>324</v>
      </c>
      <c r="G2990" s="5">
        <v>42327</v>
      </c>
      <c r="H2990" s="2">
        <v>8.1999999999999993</v>
      </c>
      <c r="I2990" s="2">
        <f t="shared" ca="1" si="184"/>
        <v>8</v>
      </c>
      <c r="J2990" s="2" t="str">
        <f t="shared" ca="1" si="185"/>
        <v>5-10</v>
      </c>
      <c r="K2990" s="5"/>
      <c r="L2990" s="2" t="s">
        <v>29</v>
      </c>
      <c r="M2990" s="2" t="s">
        <v>39</v>
      </c>
      <c r="N2990" s="2">
        <v>3</v>
      </c>
      <c r="O2990" s="2" t="str" cm="1">
        <f t="array" ref="O2990">_xlfn.IFS(HRData[[#This Row],[Performance Rating]]=1,"Very Dissatisfied",HRData[[#This Row],[Performance Rating]]=2,"Dissatisfied",HRData[[#This Row],[Performance Rating]]=3,"Neutral",HRData[[#This Row],[Performance Rating]]=4,"Satisfied",HRData[[#This Row],[Performance Rating]]=5,"Very Satisfied")</f>
        <v>Neutral</v>
      </c>
      <c r="P2990" s="7">
        <v>121789</v>
      </c>
      <c r="Q2990" s="7">
        <v>9547</v>
      </c>
      <c r="R2990" s="2">
        <v>4</v>
      </c>
      <c r="S2990" s="2">
        <v>0</v>
      </c>
      <c r="T2990" s="2">
        <v>8</v>
      </c>
      <c r="U2990" s="2">
        <v>5</v>
      </c>
      <c r="V2990" s="2" t="str" cm="1">
        <f t="array" ref="V2990">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0" s="2" t="s">
        <v>40</v>
      </c>
      <c r="X2990" s="2" t="str">
        <f t="shared" si="186"/>
        <v>20-29</v>
      </c>
      <c r="Y2990" s="2" t="str">
        <f t="shared" si="187"/>
        <v>20-29</v>
      </c>
    </row>
    <row r="2991" spans="1:25" x14ac:dyDescent="0.25">
      <c r="A2991" s="2">
        <v>1257</v>
      </c>
      <c r="B2991" s="2" t="s">
        <v>3597</v>
      </c>
      <c r="C2991" s="2">
        <v>25</v>
      </c>
      <c r="D2991" s="2" t="s">
        <v>33</v>
      </c>
      <c r="E2991" s="2" t="s">
        <v>34</v>
      </c>
      <c r="F2991" s="2" t="s">
        <v>1028</v>
      </c>
      <c r="G2991" s="5">
        <v>44420</v>
      </c>
      <c r="H2991" s="2">
        <v>2.46</v>
      </c>
      <c r="I2991" s="2">
        <f t="shared" ca="1" si="184"/>
        <v>2</v>
      </c>
      <c r="J2991" s="2" t="str">
        <f t="shared" ca="1" si="185"/>
        <v>1-3</v>
      </c>
      <c r="K2991" s="5"/>
      <c r="L2991" s="2" t="s">
        <v>44</v>
      </c>
      <c r="M2991" s="2" t="s">
        <v>39</v>
      </c>
      <c r="N2991" s="2">
        <v>5</v>
      </c>
      <c r="O2991" s="2" t="str" cm="1">
        <f t="array" ref="O2991">_xlfn.IFS(HRData[[#This Row],[Performance Rating]]=1,"Very Dissatisfied",HRData[[#This Row],[Performance Rating]]=2,"Dissatisfied",HRData[[#This Row],[Performance Rating]]=3,"Neutral",HRData[[#This Row],[Performance Rating]]=4,"Satisfied",HRData[[#This Row],[Performance Rating]]=5,"Very Satisfied")</f>
        <v>Very Satisfied</v>
      </c>
      <c r="P2991" s="7">
        <v>105260</v>
      </c>
      <c r="Q2991" s="7">
        <v>1821</v>
      </c>
      <c r="R2991" s="2">
        <v>19</v>
      </c>
      <c r="S2991" s="2">
        <v>10</v>
      </c>
      <c r="T2991" s="2">
        <v>5</v>
      </c>
      <c r="U2991" s="2">
        <v>5</v>
      </c>
      <c r="V2991" s="2" t="str" cm="1">
        <f t="array" ref="V2991">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1" s="2" t="s">
        <v>45</v>
      </c>
      <c r="X2991" s="2" t="str">
        <f t="shared" si="186"/>
        <v>20-29</v>
      </c>
      <c r="Y2991" s="2" t="str">
        <f t="shared" si="187"/>
        <v>20-29</v>
      </c>
    </row>
    <row r="2992" spans="1:25" x14ac:dyDescent="0.25">
      <c r="A2992" s="2">
        <v>4710</v>
      </c>
      <c r="B2992" s="2" t="s">
        <v>3598</v>
      </c>
      <c r="C2992" s="2">
        <v>30</v>
      </c>
      <c r="D2992" s="2" t="s">
        <v>33</v>
      </c>
      <c r="E2992" s="2" t="s">
        <v>42</v>
      </c>
      <c r="F2992" s="2" t="s">
        <v>761</v>
      </c>
      <c r="G2992" s="5">
        <v>43631</v>
      </c>
      <c r="H2992" s="2">
        <v>4.62</v>
      </c>
      <c r="I2992" s="2">
        <f t="shared" ca="1" si="184"/>
        <v>4</v>
      </c>
      <c r="J2992" s="2" t="str">
        <f t="shared" ca="1" si="185"/>
        <v>3-5</v>
      </c>
      <c r="K2992" s="5"/>
      <c r="L2992" s="2" t="s">
        <v>48</v>
      </c>
      <c r="M2992" s="2" t="s">
        <v>39</v>
      </c>
      <c r="N2992" s="2">
        <v>1</v>
      </c>
      <c r="O2992" s="2" t="str" cm="1">
        <f t="array" ref="O2992">_xlfn.IFS(HRData[[#This Row],[Performance Rating]]=1,"Very Dissatisfied",HRData[[#This Row],[Performance Rating]]=2,"Dissatisfied",HRData[[#This Row],[Performance Rating]]=3,"Neutral",HRData[[#This Row],[Performance Rating]]=4,"Satisfied",HRData[[#This Row],[Performance Rating]]=5,"Very Satisfied")</f>
        <v>Very Dissatisfied</v>
      </c>
      <c r="P2992" s="7">
        <v>40338</v>
      </c>
      <c r="Q2992" s="7">
        <v>4556</v>
      </c>
      <c r="R2992" s="2">
        <v>8</v>
      </c>
      <c r="S2992" s="2">
        <v>8</v>
      </c>
      <c r="T2992" s="2">
        <v>3</v>
      </c>
      <c r="U2992" s="2">
        <v>2</v>
      </c>
      <c r="V2992" s="2" t="str" cm="1">
        <f t="array" ref="V2992">_xlfn.IFS(HRData[[#This Row],[Job Satisfaction Level]]=1,"Very Dissatisfied",HRData[[#This Row],[Job Satisfaction Level]]=2,"Dissatisfied",HRData[[#This Row],[Job Satisfaction Level]]=3,"Neutral",HRData[[#This Row],[Job Satisfaction Level]]=4,"Satisfied",HRData[[#This Row],[Job Satisfaction Level]]=5,"Very Satisfied")</f>
        <v>Dissatisfied</v>
      </c>
      <c r="W2992" s="2" t="s">
        <v>31</v>
      </c>
      <c r="X2992" s="2" t="str">
        <f t="shared" si="186"/>
        <v>30-39</v>
      </c>
      <c r="Y2992" s="2" t="str">
        <f t="shared" si="187"/>
        <v>30-39</v>
      </c>
    </row>
    <row r="2993" spans="1:25" x14ac:dyDescent="0.25">
      <c r="A2993" s="2">
        <v>8036</v>
      </c>
      <c r="B2993" s="2" t="s">
        <v>3599</v>
      </c>
      <c r="C2993" s="2">
        <v>54</v>
      </c>
      <c r="D2993" s="2" t="s">
        <v>33</v>
      </c>
      <c r="E2993" s="2" t="s">
        <v>34</v>
      </c>
      <c r="F2993" s="2" t="s">
        <v>2699</v>
      </c>
      <c r="G2993" s="5">
        <v>42082</v>
      </c>
      <c r="H2993" s="2">
        <v>8.8699999999999992</v>
      </c>
      <c r="I2993" s="2">
        <f t="shared" ca="1" si="184"/>
        <v>6</v>
      </c>
      <c r="J2993" s="2" t="str">
        <f t="shared" ca="1" si="185"/>
        <v>5-10</v>
      </c>
      <c r="K2993" s="5">
        <v>44394</v>
      </c>
      <c r="L2993" s="2" t="s">
        <v>29</v>
      </c>
      <c r="M2993" s="2" t="s">
        <v>30</v>
      </c>
      <c r="N2993" s="2">
        <v>4</v>
      </c>
      <c r="O2993" s="2" t="str" cm="1">
        <f t="array" ref="O2993">_xlfn.IFS(HRData[[#This Row],[Performance Rating]]=1,"Very Dissatisfied",HRData[[#This Row],[Performance Rating]]=2,"Dissatisfied",HRData[[#This Row],[Performance Rating]]=3,"Neutral",HRData[[#This Row],[Performance Rating]]=4,"Satisfied",HRData[[#This Row],[Performance Rating]]=5,"Very Satisfied")</f>
        <v>Satisfied</v>
      </c>
      <c r="P2993" s="7">
        <v>145259</v>
      </c>
      <c r="Q2993" s="7">
        <v>9229</v>
      </c>
      <c r="R2993" s="2">
        <v>8</v>
      </c>
      <c r="S2993" s="2">
        <v>5</v>
      </c>
      <c r="T2993" s="2">
        <v>2</v>
      </c>
      <c r="U2993" s="2">
        <v>3</v>
      </c>
      <c r="V2993" s="2" t="str" cm="1">
        <f t="array" ref="V2993">_xlfn.IFS(HRData[[#This Row],[Job Satisfaction Level]]=1,"Very Dissatisfied",HRData[[#This Row],[Job Satisfaction Level]]=2,"Dissatisfied",HRData[[#This Row],[Job Satisfaction Level]]=3,"Neutral",HRData[[#This Row],[Job Satisfaction Level]]=4,"Satisfied",HRData[[#This Row],[Job Satisfaction Level]]=5,"Very Satisfied")</f>
        <v>Neutral</v>
      </c>
      <c r="W2993" s="2" t="s">
        <v>31</v>
      </c>
      <c r="X2993" s="2" t="str">
        <f t="shared" si="186"/>
        <v>50-59</v>
      </c>
      <c r="Y2993" s="2" t="str">
        <f t="shared" si="187"/>
        <v>50-59</v>
      </c>
    </row>
    <row r="2994" spans="1:25" x14ac:dyDescent="0.25">
      <c r="A2994" s="2">
        <v>5869</v>
      </c>
      <c r="B2994" s="2" t="s">
        <v>3600</v>
      </c>
      <c r="C2994" s="2">
        <v>28</v>
      </c>
      <c r="D2994" s="2" t="s">
        <v>33</v>
      </c>
      <c r="E2994" s="2" t="s">
        <v>27</v>
      </c>
      <c r="F2994" s="2" t="s">
        <v>2459</v>
      </c>
      <c r="G2994" s="5">
        <v>42678</v>
      </c>
      <c r="H2994" s="2">
        <v>7.24</v>
      </c>
      <c r="I2994" s="2">
        <f t="shared" ca="1" si="184"/>
        <v>4</v>
      </c>
      <c r="J2994" s="2" t="str">
        <f t="shared" ca="1" si="185"/>
        <v>3-5</v>
      </c>
      <c r="K2994" s="5">
        <v>44271</v>
      </c>
      <c r="L2994" s="2" t="s">
        <v>48</v>
      </c>
      <c r="M2994" s="2" t="s">
        <v>30</v>
      </c>
      <c r="N2994" s="2">
        <v>4</v>
      </c>
      <c r="O2994" s="2" t="str" cm="1">
        <f t="array" ref="O2994">_xlfn.IFS(HRData[[#This Row],[Performance Rating]]=1,"Very Dissatisfied",HRData[[#This Row],[Performance Rating]]=2,"Dissatisfied",HRData[[#This Row],[Performance Rating]]=3,"Neutral",HRData[[#This Row],[Performance Rating]]=4,"Satisfied",HRData[[#This Row],[Performance Rating]]=5,"Very Satisfied")</f>
        <v>Satisfied</v>
      </c>
      <c r="P2994" s="7">
        <v>132414</v>
      </c>
      <c r="Q2994" s="7">
        <v>1627</v>
      </c>
      <c r="R2994" s="2">
        <v>4</v>
      </c>
      <c r="S2994" s="2">
        <v>8</v>
      </c>
      <c r="T2994" s="2">
        <v>7</v>
      </c>
      <c r="U2994" s="2">
        <v>5</v>
      </c>
      <c r="V2994" s="2" t="str" cm="1">
        <f t="array" ref="V2994">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4" s="2" t="s">
        <v>31</v>
      </c>
      <c r="X2994" s="2" t="str">
        <f t="shared" si="186"/>
        <v>20-29</v>
      </c>
      <c r="Y2994" s="2" t="str">
        <f t="shared" si="187"/>
        <v>20-29</v>
      </c>
    </row>
    <row r="2995" spans="1:25" x14ac:dyDescent="0.25">
      <c r="A2995" s="2">
        <v>9174</v>
      </c>
      <c r="B2995" s="2" t="s">
        <v>3601</v>
      </c>
      <c r="C2995" s="2">
        <v>64</v>
      </c>
      <c r="D2995" s="2" t="s">
        <v>33</v>
      </c>
      <c r="E2995" s="2" t="s">
        <v>50</v>
      </c>
      <c r="F2995" s="2" t="s">
        <v>642</v>
      </c>
      <c r="G2995" s="5">
        <v>42999</v>
      </c>
      <c r="H2995" s="2">
        <v>6.36</v>
      </c>
      <c r="I2995" s="2">
        <f t="shared" ca="1" si="184"/>
        <v>0</v>
      </c>
      <c r="J2995" s="2" t="str">
        <f t="shared" ca="1" si="185"/>
        <v>New</v>
      </c>
      <c r="K2995" s="5">
        <v>43113</v>
      </c>
      <c r="L2995" s="2" t="s">
        <v>56</v>
      </c>
      <c r="M2995" s="2" t="s">
        <v>30</v>
      </c>
      <c r="N2995" s="2">
        <v>3</v>
      </c>
      <c r="O2995" s="2" t="str" cm="1">
        <f t="array" ref="O2995">_xlfn.IFS(HRData[[#This Row],[Performance Rating]]=1,"Very Dissatisfied",HRData[[#This Row],[Performance Rating]]=2,"Dissatisfied",HRData[[#This Row],[Performance Rating]]=3,"Neutral",HRData[[#This Row],[Performance Rating]]=4,"Satisfied",HRData[[#This Row],[Performance Rating]]=5,"Very Satisfied")</f>
        <v>Neutral</v>
      </c>
      <c r="P2995" s="7">
        <v>108637</v>
      </c>
      <c r="Q2995" s="7">
        <v>5908</v>
      </c>
      <c r="R2995" s="2">
        <v>19</v>
      </c>
      <c r="S2995" s="2">
        <v>6</v>
      </c>
      <c r="T2995" s="2">
        <v>8</v>
      </c>
      <c r="U2995" s="2">
        <v>5</v>
      </c>
      <c r="V2995" s="2" t="str" cm="1">
        <f t="array" ref="V2995">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5" s="2" t="s">
        <v>31</v>
      </c>
      <c r="X2995" s="2" t="str">
        <f t="shared" si="186"/>
        <v>60-69</v>
      </c>
      <c r="Y2995" s="2" t="str">
        <f t="shared" si="187"/>
        <v>60-69</v>
      </c>
    </row>
    <row r="2996" spans="1:25" x14ac:dyDescent="0.25">
      <c r="A2996" s="2">
        <v>2072</v>
      </c>
      <c r="B2996" s="2" t="s">
        <v>3602</v>
      </c>
      <c r="C2996" s="2">
        <v>30</v>
      </c>
      <c r="D2996" s="2" t="s">
        <v>33</v>
      </c>
      <c r="E2996" s="2" t="s">
        <v>42</v>
      </c>
      <c r="F2996" s="2" t="s">
        <v>605</v>
      </c>
      <c r="G2996" s="5">
        <v>42729</v>
      </c>
      <c r="H2996" s="2">
        <v>7.1</v>
      </c>
      <c r="I2996" s="2">
        <f t="shared" ca="1" si="184"/>
        <v>6</v>
      </c>
      <c r="J2996" s="2" t="str">
        <f t="shared" ca="1" si="185"/>
        <v>5-10</v>
      </c>
      <c r="K2996" s="5">
        <v>45187</v>
      </c>
      <c r="L2996" s="2" t="s">
        <v>56</v>
      </c>
      <c r="M2996" s="2" t="s">
        <v>30</v>
      </c>
      <c r="N2996" s="2">
        <v>5</v>
      </c>
      <c r="O2996" s="2" t="str" cm="1">
        <f t="array" ref="O2996">_xlfn.IFS(HRData[[#This Row],[Performance Rating]]=1,"Very Dissatisfied",HRData[[#This Row],[Performance Rating]]=2,"Dissatisfied",HRData[[#This Row],[Performance Rating]]=3,"Neutral",HRData[[#This Row],[Performance Rating]]=4,"Satisfied",HRData[[#This Row],[Performance Rating]]=5,"Very Satisfied")</f>
        <v>Very Satisfied</v>
      </c>
      <c r="P2996" s="7">
        <v>131153</v>
      </c>
      <c r="Q2996" s="7">
        <v>7240</v>
      </c>
      <c r="R2996" s="2">
        <v>4</v>
      </c>
      <c r="S2996" s="2">
        <v>10</v>
      </c>
      <c r="T2996" s="2">
        <v>6</v>
      </c>
      <c r="U2996" s="2">
        <v>3</v>
      </c>
      <c r="V2996" s="2" t="str" cm="1">
        <f t="array" ref="V2996">_xlfn.IFS(HRData[[#This Row],[Job Satisfaction Level]]=1,"Very Dissatisfied",HRData[[#This Row],[Job Satisfaction Level]]=2,"Dissatisfied",HRData[[#This Row],[Job Satisfaction Level]]=3,"Neutral",HRData[[#This Row],[Job Satisfaction Level]]=4,"Satisfied",HRData[[#This Row],[Job Satisfaction Level]]=5,"Very Satisfied")</f>
        <v>Neutral</v>
      </c>
      <c r="W2996" s="2" t="s">
        <v>40</v>
      </c>
      <c r="X2996" s="2" t="str">
        <f t="shared" si="186"/>
        <v>30-39</v>
      </c>
      <c r="Y2996" s="2" t="str">
        <f t="shared" si="187"/>
        <v>30-39</v>
      </c>
    </row>
    <row r="2997" spans="1:25" x14ac:dyDescent="0.25">
      <c r="A2997" s="2">
        <v>8275</v>
      </c>
      <c r="B2997" s="2" t="s">
        <v>3603</v>
      </c>
      <c r="C2997" s="2">
        <v>45</v>
      </c>
      <c r="D2997" s="2" t="s">
        <v>33</v>
      </c>
      <c r="E2997" s="2" t="s">
        <v>37</v>
      </c>
      <c r="F2997" s="2" t="s">
        <v>28</v>
      </c>
      <c r="G2997" s="5">
        <v>44383</v>
      </c>
      <c r="H2997" s="2">
        <v>2.56</v>
      </c>
      <c r="I2997" s="2">
        <f t="shared" ca="1" si="184"/>
        <v>1</v>
      </c>
      <c r="J2997" s="2" t="str">
        <f t="shared" ca="1" si="185"/>
        <v>1-3</v>
      </c>
      <c r="K2997" s="5">
        <v>44862</v>
      </c>
      <c r="L2997" s="2" t="s">
        <v>29</v>
      </c>
      <c r="M2997" s="2" t="s">
        <v>30</v>
      </c>
      <c r="N2997" s="2">
        <v>3</v>
      </c>
      <c r="O2997" s="2" t="str" cm="1">
        <f t="array" ref="O2997">_xlfn.IFS(HRData[[#This Row],[Performance Rating]]=1,"Very Dissatisfied",HRData[[#This Row],[Performance Rating]]=2,"Dissatisfied",HRData[[#This Row],[Performance Rating]]=3,"Neutral",HRData[[#This Row],[Performance Rating]]=4,"Satisfied",HRData[[#This Row],[Performance Rating]]=5,"Very Satisfied")</f>
        <v>Neutral</v>
      </c>
      <c r="P2997" s="7">
        <v>102334</v>
      </c>
      <c r="Q2997" s="7">
        <v>6182</v>
      </c>
      <c r="R2997" s="2">
        <v>3</v>
      </c>
      <c r="S2997" s="2">
        <v>1</v>
      </c>
      <c r="T2997" s="2">
        <v>0</v>
      </c>
      <c r="U2997" s="2">
        <v>5</v>
      </c>
      <c r="V2997" s="2" t="str" cm="1">
        <f t="array" ref="V2997">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7" s="2" t="s">
        <v>45</v>
      </c>
      <c r="X2997" s="2" t="str">
        <f t="shared" si="186"/>
        <v>40-49</v>
      </c>
      <c r="Y2997" s="2" t="str">
        <f t="shared" si="187"/>
        <v>40-49</v>
      </c>
    </row>
    <row r="2998" spans="1:25" x14ac:dyDescent="0.25">
      <c r="A2998" s="2">
        <v>8436</v>
      </c>
      <c r="B2998" s="2" t="s">
        <v>3604</v>
      </c>
      <c r="C2998" s="2">
        <v>48</v>
      </c>
      <c r="D2998" s="2" t="s">
        <v>33</v>
      </c>
      <c r="E2998" s="2" t="s">
        <v>34</v>
      </c>
      <c r="F2998" s="2" t="s">
        <v>222</v>
      </c>
      <c r="G2998" s="5">
        <v>42054</v>
      </c>
      <c r="H2998" s="2">
        <v>8.9499999999999993</v>
      </c>
      <c r="I2998" s="2">
        <f t="shared" ca="1" si="184"/>
        <v>6</v>
      </c>
      <c r="J2998" s="2" t="str">
        <f t="shared" ca="1" si="185"/>
        <v>5-10</v>
      </c>
      <c r="K2998" s="5">
        <v>44248</v>
      </c>
      <c r="L2998" s="2" t="s">
        <v>29</v>
      </c>
      <c r="M2998" s="2" t="s">
        <v>30</v>
      </c>
      <c r="N2998" s="2">
        <v>4</v>
      </c>
      <c r="O2998" s="2" t="str" cm="1">
        <f t="array" ref="O2998">_xlfn.IFS(HRData[[#This Row],[Performance Rating]]=1,"Very Dissatisfied",HRData[[#This Row],[Performance Rating]]=2,"Dissatisfied",HRData[[#This Row],[Performance Rating]]=3,"Neutral",HRData[[#This Row],[Performance Rating]]=4,"Satisfied",HRData[[#This Row],[Performance Rating]]=5,"Very Satisfied")</f>
        <v>Satisfied</v>
      </c>
      <c r="P2998" s="7">
        <v>103013</v>
      </c>
      <c r="Q2998" s="7">
        <v>379</v>
      </c>
      <c r="R2998" s="2">
        <v>18</v>
      </c>
      <c r="S2998" s="2">
        <v>0</v>
      </c>
      <c r="T2998" s="2">
        <v>5</v>
      </c>
      <c r="U2998" s="2">
        <v>5</v>
      </c>
      <c r="V2998" s="2" t="str" cm="1">
        <f t="array" ref="V2998">_xlfn.IFS(HRData[[#This Row],[Job Satisfaction Level]]=1,"Very Dissatisfied",HRData[[#This Row],[Job Satisfaction Level]]=2,"Dissatisfied",HRData[[#This Row],[Job Satisfaction Level]]=3,"Neutral",HRData[[#This Row],[Job Satisfaction Level]]=4,"Satisfied",HRData[[#This Row],[Job Satisfaction Level]]=5,"Very Satisfied")</f>
        <v>Very Satisfied</v>
      </c>
      <c r="W2998" s="2" t="s">
        <v>31</v>
      </c>
      <c r="X2998" s="2" t="str">
        <f t="shared" si="186"/>
        <v>40-49</v>
      </c>
      <c r="Y2998" s="2" t="str">
        <f t="shared" si="187"/>
        <v>40-49</v>
      </c>
    </row>
    <row r="2999" spans="1:25" x14ac:dyDescent="0.25">
      <c r="A2999" s="2">
        <v>7596</v>
      </c>
      <c r="B2999" s="2" t="s">
        <v>3605</v>
      </c>
      <c r="C2999" s="2">
        <v>33</v>
      </c>
      <c r="D2999" s="2" t="s">
        <v>33</v>
      </c>
      <c r="E2999" s="2" t="s">
        <v>34</v>
      </c>
      <c r="F2999" s="2" t="s">
        <v>168</v>
      </c>
      <c r="G2999" s="5">
        <v>45316</v>
      </c>
      <c r="H2999" s="2">
        <v>0.01</v>
      </c>
      <c r="I2999" s="2">
        <f t="shared" ca="1" si="184"/>
        <v>0</v>
      </c>
      <c r="J2999" s="2" t="str">
        <f t="shared" ca="1" si="185"/>
        <v>New</v>
      </c>
      <c r="K2999" s="5">
        <v>45318</v>
      </c>
      <c r="L2999" s="2" t="s">
        <v>44</v>
      </c>
      <c r="M2999" s="2" t="s">
        <v>30</v>
      </c>
      <c r="N2999" s="2">
        <v>3</v>
      </c>
      <c r="O2999" s="2" t="str" cm="1">
        <f t="array" ref="O2999">_xlfn.IFS(HRData[[#This Row],[Performance Rating]]=1,"Very Dissatisfied",HRData[[#This Row],[Performance Rating]]=2,"Dissatisfied",HRData[[#This Row],[Performance Rating]]=3,"Neutral",HRData[[#This Row],[Performance Rating]]=4,"Satisfied",HRData[[#This Row],[Performance Rating]]=5,"Very Satisfied")</f>
        <v>Neutral</v>
      </c>
      <c r="P2999" s="7">
        <v>39549</v>
      </c>
      <c r="Q2999" s="7">
        <v>9698</v>
      </c>
      <c r="R2999" s="2">
        <v>1</v>
      </c>
      <c r="S2999" s="2">
        <v>4</v>
      </c>
      <c r="T2999" s="2">
        <v>9</v>
      </c>
      <c r="U2999" s="2">
        <v>2</v>
      </c>
      <c r="V2999" s="2" t="str" cm="1">
        <f t="array" ref="V2999">_xlfn.IFS(HRData[[#This Row],[Job Satisfaction Level]]=1,"Very Dissatisfied",HRData[[#This Row],[Job Satisfaction Level]]=2,"Dissatisfied",HRData[[#This Row],[Job Satisfaction Level]]=3,"Neutral",HRData[[#This Row],[Job Satisfaction Level]]=4,"Satisfied",HRData[[#This Row],[Job Satisfaction Level]]=5,"Very Satisfied")</f>
        <v>Dissatisfied</v>
      </c>
      <c r="W2999" s="2" t="s">
        <v>40</v>
      </c>
      <c r="X2999" s="2" t="str">
        <f t="shared" si="186"/>
        <v>30-39</v>
      </c>
      <c r="Y2999" s="2" t="str">
        <f t="shared" si="187"/>
        <v>30-39</v>
      </c>
    </row>
    <row r="3000" spans="1:25" x14ac:dyDescent="0.25">
      <c r="A3000" s="2">
        <v>7701</v>
      </c>
      <c r="B3000" s="2" t="s">
        <v>3606</v>
      </c>
      <c r="C3000" s="2">
        <v>30</v>
      </c>
      <c r="D3000" s="2" t="s">
        <v>33</v>
      </c>
      <c r="E3000" s="2" t="s">
        <v>37</v>
      </c>
      <c r="F3000" s="2" t="s">
        <v>1655</v>
      </c>
      <c r="G3000" s="5">
        <v>45234</v>
      </c>
      <c r="H3000" s="2">
        <v>0.23</v>
      </c>
      <c r="I3000" s="2">
        <f t="shared" ca="1" si="184"/>
        <v>0</v>
      </c>
      <c r="J3000" s="2" t="str">
        <f t="shared" ca="1" si="185"/>
        <v>New</v>
      </c>
      <c r="K3000" s="5"/>
      <c r="L3000" s="2" t="s">
        <v>44</v>
      </c>
      <c r="M3000" s="2" t="s">
        <v>39</v>
      </c>
      <c r="N3000" s="2">
        <v>4</v>
      </c>
      <c r="O3000" s="2" t="str" cm="1">
        <f t="array" ref="O3000">_xlfn.IFS(HRData[[#This Row],[Performance Rating]]=1,"Very Dissatisfied",HRData[[#This Row],[Performance Rating]]=2,"Dissatisfied",HRData[[#This Row],[Performance Rating]]=3,"Neutral",HRData[[#This Row],[Performance Rating]]=4,"Satisfied",HRData[[#This Row],[Performance Rating]]=5,"Very Satisfied")</f>
        <v>Satisfied</v>
      </c>
      <c r="P3000" s="7">
        <v>62938</v>
      </c>
      <c r="Q3000" s="7">
        <v>7238</v>
      </c>
      <c r="R3000" s="2">
        <v>3</v>
      </c>
      <c r="S3000" s="2">
        <v>0</v>
      </c>
      <c r="T3000" s="2">
        <v>9</v>
      </c>
      <c r="U3000" s="2">
        <v>1</v>
      </c>
      <c r="V3000" s="2" t="str" cm="1">
        <f t="array" ref="V30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00" s="2" t="s">
        <v>40</v>
      </c>
      <c r="X3000" s="2" t="str">
        <f t="shared" si="186"/>
        <v>30-39</v>
      </c>
      <c r="Y3000" s="2" t="str">
        <f t="shared" si="187"/>
        <v>30-39</v>
      </c>
    </row>
    <row r="3001" spans="1:25" x14ac:dyDescent="0.25">
      <c r="A3001" s="2">
        <v>9731</v>
      </c>
      <c r="B3001" s="2" t="s">
        <v>3607</v>
      </c>
      <c r="C3001" s="2">
        <v>40</v>
      </c>
      <c r="D3001" s="2" t="s">
        <v>33</v>
      </c>
      <c r="E3001" s="2" t="s">
        <v>50</v>
      </c>
      <c r="F3001" s="2" t="s">
        <v>878</v>
      </c>
      <c r="G3001" s="5">
        <v>42349</v>
      </c>
      <c r="H3001" s="2">
        <v>8.14</v>
      </c>
      <c r="I3001" s="2">
        <f t="shared" ca="1" si="184"/>
        <v>8</v>
      </c>
      <c r="J3001" s="2" t="str">
        <f t="shared" ca="1" si="185"/>
        <v>5-10</v>
      </c>
      <c r="K3001" s="5"/>
      <c r="L3001" s="2" t="s">
        <v>29</v>
      </c>
      <c r="M3001" s="2" t="s">
        <v>39</v>
      </c>
      <c r="N3001" s="2">
        <v>2</v>
      </c>
      <c r="O3001" s="2" t="str" cm="1">
        <f t="array" ref="O3001">_xlfn.IFS(HRData[[#This Row],[Performance Rating]]=1,"Very Dissatisfied",HRData[[#This Row],[Performance Rating]]=2,"Dissatisfied",HRData[[#This Row],[Performance Rating]]=3,"Neutral",HRData[[#This Row],[Performance Rating]]=4,"Satisfied",HRData[[#This Row],[Performance Rating]]=5,"Very Satisfied")</f>
        <v>Dissatisfied</v>
      </c>
      <c r="P3001" s="7">
        <v>112906</v>
      </c>
      <c r="Q3001" s="7">
        <v>9725</v>
      </c>
      <c r="R3001" s="2">
        <v>18</v>
      </c>
      <c r="S3001" s="2">
        <v>10</v>
      </c>
      <c r="T3001" s="2">
        <v>9</v>
      </c>
      <c r="U3001" s="2">
        <v>4</v>
      </c>
      <c r="V3001" s="2" t="str" cm="1">
        <f t="array" ref="V3001">_xlfn.IFS(HRData[[#This Row],[Job Satisfaction Level]]=1,"Very Dissatisfied",HRData[[#This Row],[Job Satisfaction Level]]=2,"Dissatisfied",HRData[[#This Row],[Job Satisfaction Level]]=3,"Neutral",HRData[[#This Row],[Job Satisfaction Level]]=4,"Satisfied",HRData[[#This Row],[Job Satisfaction Level]]=5,"Very Satisfied")</f>
        <v>Satisfied</v>
      </c>
      <c r="W3001" s="2" t="s">
        <v>31</v>
      </c>
      <c r="X3001" s="2" t="str">
        <f t="shared" si="186"/>
        <v>40-49</v>
      </c>
      <c r="Y3001" s="2" t="str">
        <f t="shared" si="187"/>
        <v>40-49</v>
      </c>
    </row>
    <row r="3002" spans="1:25" x14ac:dyDescent="0.25">
      <c r="A3002" s="2">
        <v>6334</v>
      </c>
      <c r="B3002" s="2" t="s">
        <v>3608</v>
      </c>
      <c r="C3002" s="2">
        <v>20</v>
      </c>
      <c r="D3002" s="2" t="s">
        <v>33</v>
      </c>
      <c r="E3002" s="2" t="s">
        <v>37</v>
      </c>
      <c r="F3002" s="2" t="s">
        <v>570</v>
      </c>
      <c r="G3002" s="5">
        <v>43367</v>
      </c>
      <c r="H3002" s="2">
        <v>5.35</v>
      </c>
      <c r="I3002" s="2">
        <f t="shared" ca="1" si="184"/>
        <v>2</v>
      </c>
      <c r="J3002" s="2" t="str">
        <f t="shared" ca="1" si="185"/>
        <v>1-3</v>
      </c>
      <c r="K3002" s="5">
        <v>44428</v>
      </c>
      <c r="L3002" s="2" t="s">
        <v>48</v>
      </c>
      <c r="M3002" s="2" t="s">
        <v>30</v>
      </c>
      <c r="N3002" s="2">
        <v>1</v>
      </c>
      <c r="O3002" s="2" t="str" cm="1">
        <f t="array" ref="O3002">_xlfn.IFS(HRData[[#This Row],[Performance Rating]]=1,"Very Dissatisfied",HRData[[#This Row],[Performance Rating]]=2,"Dissatisfied",HRData[[#This Row],[Performance Rating]]=3,"Neutral",HRData[[#This Row],[Performance Rating]]=4,"Satisfied",HRData[[#This Row],[Performance Rating]]=5,"Very Satisfied")</f>
        <v>Very Dissatisfied</v>
      </c>
      <c r="P3002" s="7">
        <v>70549</v>
      </c>
      <c r="Q3002" s="7">
        <v>2308</v>
      </c>
      <c r="R3002" s="2">
        <v>4</v>
      </c>
      <c r="S3002" s="2">
        <v>9</v>
      </c>
      <c r="T3002" s="2">
        <v>3</v>
      </c>
      <c r="U3002" s="2">
        <v>4</v>
      </c>
      <c r="V3002" s="2" t="str" cm="1">
        <f t="array" ref="V3002">_xlfn.IFS(HRData[[#This Row],[Job Satisfaction Level]]=1,"Very Dissatisfied",HRData[[#This Row],[Job Satisfaction Level]]=2,"Dissatisfied",HRData[[#This Row],[Job Satisfaction Level]]=3,"Neutral",HRData[[#This Row],[Job Satisfaction Level]]=4,"Satisfied",HRData[[#This Row],[Job Satisfaction Level]]=5,"Very Satisfied")</f>
        <v>Satisfied</v>
      </c>
      <c r="W3002" s="2" t="s">
        <v>45</v>
      </c>
      <c r="X3002" s="2" t="str">
        <f t="shared" si="186"/>
        <v>20-29</v>
      </c>
      <c r="Y3002" s="2" t="str">
        <f t="shared" si="187"/>
        <v>20-29</v>
      </c>
    </row>
    <row r="3003" spans="1:25" x14ac:dyDescent="0.25">
      <c r="A3003" s="2">
        <v>5963</v>
      </c>
      <c r="B3003" s="2" t="s">
        <v>3609</v>
      </c>
      <c r="C3003" s="2">
        <v>62</v>
      </c>
      <c r="D3003" s="2" t="s">
        <v>33</v>
      </c>
      <c r="E3003" s="2" t="s">
        <v>42</v>
      </c>
      <c r="F3003" s="2" t="s">
        <v>1594</v>
      </c>
      <c r="G3003" s="5">
        <v>42125</v>
      </c>
      <c r="H3003" s="2">
        <v>8.75</v>
      </c>
      <c r="I3003" s="2">
        <f t="shared" ca="1" si="184"/>
        <v>4</v>
      </c>
      <c r="J3003" s="2" t="str">
        <f t="shared" ca="1" si="185"/>
        <v>3-5</v>
      </c>
      <c r="K3003" s="5">
        <v>43797</v>
      </c>
      <c r="L3003" s="2" t="s">
        <v>44</v>
      </c>
      <c r="M3003" s="2" t="s">
        <v>30</v>
      </c>
      <c r="N3003" s="2">
        <v>2</v>
      </c>
      <c r="O3003" s="2" t="str" cm="1">
        <f t="array" ref="O3003">_xlfn.IFS(HRData[[#This Row],[Performance Rating]]=1,"Very Dissatisfied",HRData[[#This Row],[Performance Rating]]=2,"Dissatisfied",HRData[[#This Row],[Performance Rating]]=3,"Neutral",HRData[[#This Row],[Performance Rating]]=4,"Satisfied",HRData[[#This Row],[Performance Rating]]=5,"Very Satisfied")</f>
        <v>Dissatisfied</v>
      </c>
      <c r="P3003" s="7">
        <v>59089</v>
      </c>
      <c r="Q3003" s="7">
        <v>7352</v>
      </c>
      <c r="R3003" s="2">
        <v>20</v>
      </c>
      <c r="S3003" s="2">
        <v>1</v>
      </c>
      <c r="T3003" s="2">
        <v>6</v>
      </c>
      <c r="U3003" s="2">
        <v>1</v>
      </c>
      <c r="V3003" s="2" t="str" cm="1">
        <f t="array" ref="V30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03" s="2" t="s">
        <v>45</v>
      </c>
      <c r="X3003" s="2" t="str">
        <f t="shared" si="186"/>
        <v>60-69</v>
      </c>
      <c r="Y3003" s="2" t="str">
        <f t="shared" si="187"/>
        <v>60-69</v>
      </c>
    </row>
    <row r="3004" spans="1:25" x14ac:dyDescent="0.25">
      <c r="A3004" s="2">
        <v>5407</v>
      </c>
      <c r="B3004" s="2" t="s">
        <v>3610</v>
      </c>
      <c r="C3004" s="2">
        <v>25</v>
      </c>
      <c r="D3004" s="2" t="s">
        <v>33</v>
      </c>
      <c r="E3004" s="2" t="s">
        <v>50</v>
      </c>
      <c r="F3004" s="2" t="s">
        <v>121</v>
      </c>
      <c r="G3004" s="5">
        <v>43458</v>
      </c>
      <c r="H3004" s="2">
        <v>5.0999999999999996</v>
      </c>
      <c r="I3004" s="2">
        <f t="shared" ca="1" si="184"/>
        <v>2</v>
      </c>
      <c r="J3004" s="2" t="str">
        <f t="shared" ca="1" si="185"/>
        <v>1-3</v>
      </c>
      <c r="K3004" s="5">
        <v>44403</v>
      </c>
      <c r="L3004" s="2" t="s">
        <v>44</v>
      </c>
      <c r="M3004" s="2" t="s">
        <v>30</v>
      </c>
      <c r="N3004" s="2">
        <v>4</v>
      </c>
      <c r="O3004" s="2" t="str" cm="1">
        <f t="array" ref="O3004">_xlfn.IFS(HRData[[#This Row],[Performance Rating]]=1,"Very Dissatisfied",HRData[[#This Row],[Performance Rating]]=2,"Dissatisfied",HRData[[#This Row],[Performance Rating]]=3,"Neutral",HRData[[#This Row],[Performance Rating]]=4,"Satisfied",HRData[[#This Row],[Performance Rating]]=5,"Very Satisfied")</f>
        <v>Satisfied</v>
      </c>
      <c r="P3004" s="7">
        <v>117530</v>
      </c>
      <c r="Q3004" s="7">
        <v>2933</v>
      </c>
      <c r="R3004" s="2">
        <v>11</v>
      </c>
      <c r="S3004" s="2">
        <v>5</v>
      </c>
      <c r="T3004" s="2">
        <v>1</v>
      </c>
      <c r="U3004" s="2">
        <v>1</v>
      </c>
      <c r="V3004" s="2" t="str" cm="1">
        <f t="array" ref="V30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04" s="2" t="s">
        <v>40</v>
      </c>
      <c r="X3004" s="2" t="str">
        <f t="shared" si="186"/>
        <v>20-29</v>
      </c>
      <c r="Y3004" s="2" t="str">
        <f t="shared" si="187"/>
        <v>20-29</v>
      </c>
    </row>
    <row r="3005" spans="1:25" x14ac:dyDescent="0.25">
      <c r="A3005" s="2">
        <v>9874</v>
      </c>
      <c r="B3005" s="2" t="s">
        <v>3611</v>
      </c>
      <c r="C3005" s="2">
        <v>47</v>
      </c>
      <c r="D3005" s="2" t="s">
        <v>33</v>
      </c>
      <c r="E3005" s="2" t="s">
        <v>42</v>
      </c>
      <c r="F3005" s="2" t="s">
        <v>878</v>
      </c>
      <c r="G3005" s="5">
        <v>42339</v>
      </c>
      <c r="H3005" s="2">
        <v>8.16</v>
      </c>
      <c r="I3005" s="2">
        <f t="shared" ca="1" si="184"/>
        <v>3</v>
      </c>
      <c r="J3005" s="2" t="str">
        <f t="shared" ca="1" si="185"/>
        <v>3-5</v>
      </c>
      <c r="K3005" s="5">
        <v>43530</v>
      </c>
      <c r="L3005" s="2" t="s">
        <v>29</v>
      </c>
      <c r="M3005" s="2" t="s">
        <v>30</v>
      </c>
      <c r="N3005" s="2">
        <v>4</v>
      </c>
      <c r="O3005" s="2" t="str" cm="1">
        <f t="array" ref="O3005">_xlfn.IFS(HRData[[#This Row],[Performance Rating]]=1,"Very Dissatisfied",HRData[[#This Row],[Performance Rating]]=2,"Dissatisfied",HRData[[#This Row],[Performance Rating]]=3,"Neutral",HRData[[#This Row],[Performance Rating]]=4,"Satisfied",HRData[[#This Row],[Performance Rating]]=5,"Very Satisfied")</f>
        <v>Satisfied</v>
      </c>
      <c r="P3005" s="7">
        <v>126303</v>
      </c>
      <c r="Q3005" s="7">
        <v>6362</v>
      </c>
      <c r="R3005" s="2">
        <v>1</v>
      </c>
      <c r="S3005" s="2">
        <v>3</v>
      </c>
      <c r="T3005" s="2">
        <v>10</v>
      </c>
      <c r="U3005" s="2">
        <v>4</v>
      </c>
      <c r="V3005" s="2" t="str" cm="1">
        <f t="array" ref="V3005">_xlfn.IFS(HRData[[#This Row],[Job Satisfaction Level]]=1,"Very Dissatisfied",HRData[[#This Row],[Job Satisfaction Level]]=2,"Dissatisfied",HRData[[#This Row],[Job Satisfaction Level]]=3,"Neutral",HRData[[#This Row],[Job Satisfaction Level]]=4,"Satisfied",HRData[[#This Row],[Job Satisfaction Level]]=5,"Very Satisfied")</f>
        <v>Satisfied</v>
      </c>
      <c r="W3005" s="2" t="s">
        <v>31</v>
      </c>
      <c r="X3005" s="2" t="str">
        <f t="shared" si="186"/>
        <v>40-49</v>
      </c>
      <c r="Y3005" s="2" t="str">
        <f t="shared" si="187"/>
        <v>40-49</v>
      </c>
    </row>
    <row r="3006" spans="1:25" x14ac:dyDescent="0.25">
      <c r="A3006" s="2">
        <v>8652</v>
      </c>
      <c r="B3006" s="2" t="s">
        <v>3612</v>
      </c>
      <c r="C3006" s="2">
        <v>64</v>
      </c>
      <c r="D3006" s="2" t="s">
        <v>33</v>
      </c>
      <c r="E3006" s="2" t="s">
        <v>42</v>
      </c>
      <c r="F3006" s="2" t="s">
        <v>576</v>
      </c>
      <c r="G3006" s="5">
        <v>44069</v>
      </c>
      <c r="H3006" s="2">
        <v>3.42</v>
      </c>
      <c r="I3006" s="2">
        <f t="shared" ca="1" si="184"/>
        <v>3</v>
      </c>
      <c r="J3006" s="2" t="str">
        <f t="shared" ca="1" si="185"/>
        <v>3-5</v>
      </c>
      <c r="K3006" s="5"/>
      <c r="L3006" s="2" t="s">
        <v>44</v>
      </c>
      <c r="M3006" s="2" t="s">
        <v>39</v>
      </c>
      <c r="N3006" s="2">
        <v>2</v>
      </c>
      <c r="O3006" s="2" t="str" cm="1">
        <f t="array" ref="O3006">_xlfn.IFS(HRData[[#This Row],[Performance Rating]]=1,"Very Dissatisfied",HRData[[#This Row],[Performance Rating]]=2,"Dissatisfied",HRData[[#This Row],[Performance Rating]]=3,"Neutral",HRData[[#This Row],[Performance Rating]]=4,"Satisfied",HRData[[#This Row],[Performance Rating]]=5,"Very Satisfied")</f>
        <v>Dissatisfied</v>
      </c>
      <c r="P3006" s="7">
        <v>120153</v>
      </c>
      <c r="Q3006" s="7">
        <v>8328</v>
      </c>
      <c r="R3006" s="2">
        <v>1</v>
      </c>
      <c r="S3006" s="2">
        <v>0</v>
      </c>
      <c r="T3006" s="2">
        <v>7</v>
      </c>
      <c r="U3006" s="2">
        <v>1</v>
      </c>
      <c r="V3006" s="2" t="str" cm="1">
        <f t="array" ref="V300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06" s="2" t="s">
        <v>31</v>
      </c>
      <c r="X3006" s="2" t="str">
        <f t="shared" si="186"/>
        <v>60-69</v>
      </c>
      <c r="Y3006" s="2" t="str">
        <f t="shared" si="187"/>
        <v>60-69</v>
      </c>
    </row>
    <row r="3007" spans="1:25" x14ac:dyDescent="0.25">
      <c r="A3007" s="2">
        <v>2560</v>
      </c>
      <c r="B3007" s="2" t="s">
        <v>3613</v>
      </c>
      <c r="C3007" s="2">
        <v>35</v>
      </c>
      <c r="D3007" s="2" t="s">
        <v>33</v>
      </c>
      <c r="E3007" s="2" t="s">
        <v>37</v>
      </c>
      <c r="F3007" s="2" t="s">
        <v>434</v>
      </c>
      <c r="G3007" s="5">
        <v>42120</v>
      </c>
      <c r="H3007" s="2">
        <v>8.76</v>
      </c>
      <c r="I3007" s="2">
        <f t="shared" ca="1" si="184"/>
        <v>9</v>
      </c>
      <c r="J3007" s="2" t="str">
        <f t="shared" ca="1" si="185"/>
        <v>5-10</v>
      </c>
      <c r="K3007" s="5"/>
      <c r="L3007" s="2" t="s">
        <v>56</v>
      </c>
      <c r="M3007" s="2" t="s">
        <v>39</v>
      </c>
      <c r="N3007" s="2">
        <v>3</v>
      </c>
      <c r="O3007" s="2" t="str" cm="1">
        <f t="array" ref="O3007">_xlfn.IFS(HRData[[#This Row],[Performance Rating]]=1,"Very Dissatisfied",HRData[[#This Row],[Performance Rating]]=2,"Dissatisfied",HRData[[#This Row],[Performance Rating]]=3,"Neutral",HRData[[#This Row],[Performance Rating]]=4,"Satisfied",HRData[[#This Row],[Performance Rating]]=5,"Very Satisfied")</f>
        <v>Neutral</v>
      </c>
      <c r="P3007" s="7">
        <v>136772</v>
      </c>
      <c r="Q3007" s="7">
        <v>5977</v>
      </c>
      <c r="R3007" s="2">
        <v>13</v>
      </c>
      <c r="S3007" s="2">
        <v>3</v>
      </c>
      <c r="T3007" s="2">
        <v>2</v>
      </c>
      <c r="U3007" s="2">
        <v>4</v>
      </c>
      <c r="V3007" s="2" t="str" cm="1">
        <f t="array" ref="V3007">_xlfn.IFS(HRData[[#This Row],[Job Satisfaction Level]]=1,"Very Dissatisfied",HRData[[#This Row],[Job Satisfaction Level]]=2,"Dissatisfied",HRData[[#This Row],[Job Satisfaction Level]]=3,"Neutral",HRData[[#This Row],[Job Satisfaction Level]]=4,"Satisfied",HRData[[#This Row],[Job Satisfaction Level]]=5,"Very Satisfied")</f>
        <v>Satisfied</v>
      </c>
      <c r="W3007" s="2" t="s">
        <v>40</v>
      </c>
      <c r="X3007" s="2" t="str">
        <f t="shared" si="186"/>
        <v>30-39</v>
      </c>
      <c r="Y3007" s="2" t="str">
        <f t="shared" si="187"/>
        <v>30-39</v>
      </c>
    </row>
    <row r="3008" spans="1:25" x14ac:dyDescent="0.25">
      <c r="A3008" s="2">
        <v>5800</v>
      </c>
      <c r="B3008" s="2" t="s">
        <v>3614</v>
      </c>
      <c r="C3008" s="2">
        <v>32</v>
      </c>
      <c r="D3008" s="2" t="s">
        <v>33</v>
      </c>
      <c r="E3008" s="2" t="s">
        <v>34</v>
      </c>
      <c r="F3008" s="2" t="s">
        <v>890</v>
      </c>
      <c r="G3008" s="5">
        <v>41729</v>
      </c>
      <c r="H3008" s="2">
        <v>9.84</v>
      </c>
      <c r="I3008" s="2">
        <f t="shared" ca="1" si="184"/>
        <v>10</v>
      </c>
      <c r="J3008" s="2" t="str">
        <f t="shared" ca="1" si="185"/>
        <v>10+</v>
      </c>
      <c r="K3008" s="5"/>
      <c r="L3008" s="2" t="s">
        <v>48</v>
      </c>
      <c r="M3008" s="2" t="s">
        <v>39</v>
      </c>
      <c r="N3008" s="2">
        <v>5</v>
      </c>
      <c r="O3008" s="2" t="str" cm="1">
        <f t="array" ref="O3008">_xlfn.IFS(HRData[[#This Row],[Performance Rating]]=1,"Very Dissatisfied",HRData[[#This Row],[Performance Rating]]=2,"Dissatisfied",HRData[[#This Row],[Performance Rating]]=3,"Neutral",HRData[[#This Row],[Performance Rating]]=4,"Satisfied",HRData[[#This Row],[Performance Rating]]=5,"Very Satisfied")</f>
        <v>Very Satisfied</v>
      </c>
      <c r="P3008" s="7">
        <v>116490</v>
      </c>
      <c r="Q3008" s="7">
        <v>7273</v>
      </c>
      <c r="R3008" s="2">
        <v>9</v>
      </c>
      <c r="S3008" s="2">
        <v>1</v>
      </c>
      <c r="T3008" s="2">
        <v>1</v>
      </c>
      <c r="U3008" s="2">
        <v>3</v>
      </c>
      <c r="V3008" s="2" t="str" cm="1">
        <f t="array" ref="V3008">_xlfn.IFS(HRData[[#This Row],[Job Satisfaction Level]]=1,"Very Dissatisfied",HRData[[#This Row],[Job Satisfaction Level]]=2,"Dissatisfied",HRData[[#This Row],[Job Satisfaction Level]]=3,"Neutral",HRData[[#This Row],[Job Satisfaction Level]]=4,"Satisfied",HRData[[#This Row],[Job Satisfaction Level]]=5,"Very Satisfied")</f>
        <v>Neutral</v>
      </c>
      <c r="W3008" s="2" t="s">
        <v>45</v>
      </c>
      <c r="X3008" s="2" t="str">
        <f t="shared" si="186"/>
        <v>30-39</v>
      </c>
      <c r="Y3008" s="2" t="str">
        <f t="shared" si="187"/>
        <v>30-39</v>
      </c>
    </row>
    <row r="3009" spans="1:25" x14ac:dyDescent="0.25">
      <c r="A3009" s="2">
        <v>2194</v>
      </c>
      <c r="B3009" s="2" t="s">
        <v>3615</v>
      </c>
      <c r="C3009" s="2">
        <v>28</v>
      </c>
      <c r="D3009" s="2" t="s">
        <v>33</v>
      </c>
      <c r="E3009" s="2" t="s">
        <v>42</v>
      </c>
      <c r="F3009" s="2" t="s">
        <v>1189</v>
      </c>
      <c r="G3009" s="5">
        <v>45083</v>
      </c>
      <c r="H3009" s="2">
        <v>0.65</v>
      </c>
      <c r="I3009" s="2">
        <f t="shared" ca="1" si="184"/>
        <v>0</v>
      </c>
      <c r="J3009" s="2" t="str">
        <f t="shared" ca="1" si="185"/>
        <v>New</v>
      </c>
      <c r="K3009" s="5"/>
      <c r="L3009" s="2" t="s">
        <v>56</v>
      </c>
      <c r="M3009" s="2" t="s">
        <v>39</v>
      </c>
      <c r="N3009" s="2">
        <v>5</v>
      </c>
      <c r="O3009" s="2" t="str" cm="1">
        <f t="array" ref="O3009">_xlfn.IFS(HRData[[#This Row],[Performance Rating]]=1,"Very Dissatisfied",HRData[[#This Row],[Performance Rating]]=2,"Dissatisfied",HRData[[#This Row],[Performance Rating]]=3,"Neutral",HRData[[#This Row],[Performance Rating]]=4,"Satisfied",HRData[[#This Row],[Performance Rating]]=5,"Very Satisfied")</f>
        <v>Very Satisfied</v>
      </c>
      <c r="P3009" s="7">
        <v>89032</v>
      </c>
      <c r="Q3009" s="7">
        <v>9857</v>
      </c>
      <c r="R3009" s="2">
        <v>7</v>
      </c>
      <c r="S3009" s="2">
        <v>2</v>
      </c>
      <c r="T3009" s="2">
        <v>1</v>
      </c>
      <c r="U3009" s="2">
        <v>1</v>
      </c>
      <c r="V3009" s="2" t="str" cm="1">
        <f t="array" ref="V300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09" s="2" t="s">
        <v>45</v>
      </c>
      <c r="X3009" s="2" t="str">
        <f t="shared" si="186"/>
        <v>20-29</v>
      </c>
      <c r="Y3009" s="2" t="str">
        <f t="shared" si="187"/>
        <v>20-29</v>
      </c>
    </row>
    <row r="3010" spans="1:25" x14ac:dyDescent="0.25">
      <c r="A3010" s="2">
        <v>6638</v>
      </c>
      <c r="B3010" s="2" t="s">
        <v>3616</v>
      </c>
      <c r="C3010" s="2">
        <v>37</v>
      </c>
      <c r="D3010" s="2" t="s">
        <v>33</v>
      </c>
      <c r="E3010" s="2" t="s">
        <v>27</v>
      </c>
      <c r="F3010" s="2" t="s">
        <v>1405</v>
      </c>
      <c r="G3010" s="5">
        <v>44015</v>
      </c>
      <c r="H3010" s="2">
        <v>3.57</v>
      </c>
      <c r="I3010" s="2">
        <f t="shared" ref="I3010:I3073" ca="1" si="188">DATEDIF(G3010,IF(ISBLANK(K3010), TODAY(), K3010), "y")</f>
        <v>3</v>
      </c>
      <c r="J3010" s="2" t="str">
        <f t="shared" ref="J3010:J3073" ca="1" si="189">IF(I3010=0, "New", IF(I3010&lt;1, "0-1", IF(I3010&lt;3, "1-3", IF(I3010&lt;5, "3-5", IF(I3010&lt;10, "5-10", "10+")))))</f>
        <v>3-5</v>
      </c>
      <c r="K3010" s="5"/>
      <c r="L3010" s="2" t="s">
        <v>48</v>
      </c>
      <c r="M3010" s="2" t="s">
        <v>39</v>
      </c>
      <c r="N3010" s="2">
        <v>5</v>
      </c>
      <c r="O3010" s="2" t="str" cm="1">
        <f t="array" ref="O3010">_xlfn.IFS(HRData[[#This Row],[Performance Rating]]=1,"Very Dissatisfied",HRData[[#This Row],[Performance Rating]]=2,"Dissatisfied",HRData[[#This Row],[Performance Rating]]=3,"Neutral",HRData[[#This Row],[Performance Rating]]=4,"Satisfied",HRData[[#This Row],[Performance Rating]]=5,"Very Satisfied")</f>
        <v>Very Satisfied</v>
      </c>
      <c r="P3010" s="7">
        <v>44026</v>
      </c>
      <c r="Q3010" s="7">
        <v>731</v>
      </c>
      <c r="R3010" s="2">
        <v>13</v>
      </c>
      <c r="S3010" s="2">
        <v>7</v>
      </c>
      <c r="T3010" s="2">
        <v>8</v>
      </c>
      <c r="U3010" s="2">
        <v>5</v>
      </c>
      <c r="V3010" s="2" t="str" cm="1">
        <f t="array" ref="V3010">_xlfn.IFS(HRData[[#This Row],[Job Satisfaction Level]]=1,"Very Dissatisfied",HRData[[#This Row],[Job Satisfaction Level]]=2,"Dissatisfied",HRData[[#This Row],[Job Satisfaction Level]]=3,"Neutral",HRData[[#This Row],[Job Satisfaction Level]]=4,"Satisfied",HRData[[#This Row],[Job Satisfaction Level]]=5,"Very Satisfied")</f>
        <v>Very Satisfied</v>
      </c>
      <c r="W3010" s="2" t="s">
        <v>40</v>
      </c>
      <c r="X3010" s="2" t="str">
        <f t="shared" ref="X3010:X3073" si="190">IF(C3010="", "", CONCATENATE(TEXT(FLOOR(C3010, 10), "0"), "-", TEXT(FLOOR(C3010, 10) + 9, "0")))</f>
        <v>30-39</v>
      </c>
      <c r="Y3010" s="2" t="str">
        <f t="shared" ref="Y3010:Y3073" si="191">IF(AND(C3010&gt;=0, C3010&lt;10), "0-9",
   IF(AND(C3010&gt;=10, C3010&lt;20), "10-19",
      IF(AND(C3010&gt;=20, C3010&lt;30), "20-29",
         IF(AND(C3010&gt;=30, C3010&lt;40), "30-39",
            IF(AND(C3010&gt;=40, C3010&lt;50), "40-49",
               IF(AND(C3010&gt;=50, C3010&lt;60), "50-59",
                  IF(AND(C3010&gt;=60, C3010&lt;70), "60-69",
                     IF(AND(C3010&gt;=70, C3010&lt;80), "70-79",
                        IF(AND(C3010&gt;=80, C3010&lt;90), "80-89",
                           IF(C3010&gt;=90, "90+", "Out of range"))))))))))</f>
        <v>30-39</v>
      </c>
    </row>
    <row r="3011" spans="1:25" x14ac:dyDescent="0.25">
      <c r="A3011" s="2">
        <v>3486</v>
      </c>
      <c r="B3011" s="2" t="s">
        <v>3617</v>
      </c>
      <c r="C3011" s="2">
        <v>35</v>
      </c>
      <c r="D3011" s="2" t="s">
        <v>33</v>
      </c>
      <c r="E3011" s="2" t="s">
        <v>42</v>
      </c>
      <c r="F3011" s="2" t="s">
        <v>1279</v>
      </c>
      <c r="G3011" s="5">
        <v>45251</v>
      </c>
      <c r="H3011" s="2">
        <v>0.19</v>
      </c>
      <c r="I3011" s="2">
        <f t="shared" ca="1" si="188"/>
        <v>0</v>
      </c>
      <c r="J3011" s="2" t="str">
        <f t="shared" ca="1" si="189"/>
        <v>New</v>
      </c>
      <c r="K3011" s="5"/>
      <c r="L3011" s="2" t="s">
        <v>48</v>
      </c>
      <c r="M3011" s="2" t="s">
        <v>39</v>
      </c>
      <c r="N3011" s="2">
        <v>4</v>
      </c>
      <c r="O3011" s="2" t="str" cm="1">
        <f t="array" ref="O3011">_xlfn.IFS(HRData[[#This Row],[Performance Rating]]=1,"Very Dissatisfied",HRData[[#This Row],[Performance Rating]]=2,"Dissatisfied",HRData[[#This Row],[Performance Rating]]=3,"Neutral",HRData[[#This Row],[Performance Rating]]=4,"Satisfied",HRData[[#This Row],[Performance Rating]]=5,"Very Satisfied")</f>
        <v>Satisfied</v>
      </c>
      <c r="P3011" s="7">
        <v>113805</v>
      </c>
      <c r="Q3011" s="7">
        <v>164</v>
      </c>
      <c r="R3011" s="2">
        <v>17</v>
      </c>
      <c r="S3011" s="2">
        <v>8</v>
      </c>
      <c r="T3011" s="2">
        <v>3</v>
      </c>
      <c r="U3011" s="2">
        <v>2</v>
      </c>
      <c r="V3011" s="2" t="str" cm="1">
        <f t="array" ref="V3011">_xlfn.IFS(HRData[[#This Row],[Job Satisfaction Level]]=1,"Very Dissatisfied",HRData[[#This Row],[Job Satisfaction Level]]=2,"Dissatisfied",HRData[[#This Row],[Job Satisfaction Level]]=3,"Neutral",HRData[[#This Row],[Job Satisfaction Level]]=4,"Satisfied",HRData[[#This Row],[Job Satisfaction Level]]=5,"Very Satisfied")</f>
        <v>Dissatisfied</v>
      </c>
      <c r="W3011" s="2" t="s">
        <v>45</v>
      </c>
      <c r="X3011" s="2" t="str">
        <f t="shared" si="190"/>
        <v>30-39</v>
      </c>
      <c r="Y3011" s="2" t="str">
        <f t="shared" si="191"/>
        <v>30-39</v>
      </c>
    </row>
    <row r="3012" spans="1:25" x14ac:dyDescent="0.25">
      <c r="A3012" s="2">
        <v>2510</v>
      </c>
      <c r="B3012" s="2" t="s">
        <v>3618</v>
      </c>
      <c r="C3012" s="2">
        <v>62</v>
      </c>
      <c r="D3012" s="2" t="s">
        <v>33</v>
      </c>
      <c r="E3012" s="2" t="s">
        <v>50</v>
      </c>
      <c r="F3012" s="2" t="s">
        <v>2011</v>
      </c>
      <c r="G3012" s="5">
        <v>42277</v>
      </c>
      <c r="H3012" s="2">
        <v>8.33</v>
      </c>
      <c r="I3012" s="2">
        <f t="shared" ca="1" si="188"/>
        <v>0</v>
      </c>
      <c r="J3012" s="2" t="str">
        <f t="shared" ca="1" si="189"/>
        <v>New</v>
      </c>
      <c r="K3012" s="5">
        <v>42576</v>
      </c>
      <c r="L3012" s="2" t="s">
        <v>29</v>
      </c>
      <c r="M3012" s="2" t="s">
        <v>30</v>
      </c>
      <c r="N3012" s="2">
        <v>2</v>
      </c>
      <c r="O3012" s="2" t="str" cm="1">
        <f t="array" ref="O3012">_xlfn.IFS(HRData[[#This Row],[Performance Rating]]=1,"Very Dissatisfied",HRData[[#This Row],[Performance Rating]]=2,"Dissatisfied",HRData[[#This Row],[Performance Rating]]=3,"Neutral",HRData[[#This Row],[Performance Rating]]=4,"Satisfied",HRData[[#This Row],[Performance Rating]]=5,"Very Satisfied")</f>
        <v>Dissatisfied</v>
      </c>
      <c r="P3012" s="7">
        <v>92053</v>
      </c>
      <c r="Q3012" s="7">
        <v>5042</v>
      </c>
      <c r="R3012" s="2">
        <v>0</v>
      </c>
      <c r="S3012" s="2">
        <v>0</v>
      </c>
      <c r="T3012" s="2">
        <v>4</v>
      </c>
      <c r="U3012" s="2">
        <v>1</v>
      </c>
      <c r="V3012" s="2" t="str" cm="1">
        <f t="array" ref="V301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12" s="2" t="s">
        <v>40</v>
      </c>
      <c r="X3012" s="2" t="str">
        <f t="shared" si="190"/>
        <v>60-69</v>
      </c>
      <c r="Y3012" s="2" t="str">
        <f t="shared" si="191"/>
        <v>60-69</v>
      </c>
    </row>
    <row r="3013" spans="1:25" x14ac:dyDescent="0.25">
      <c r="A3013" s="2">
        <v>8573</v>
      </c>
      <c r="B3013" s="2" t="s">
        <v>3619</v>
      </c>
      <c r="C3013" s="2">
        <v>64</v>
      </c>
      <c r="D3013" s="2" t="s">
        <v>33</v>
      </c>
      <c r="E3013" s="2" t="s">
        <v>37</v>
      </c>
      <c r="F3013" s="2" t="s">
        <v>665</v>
      </c>
      <c r="G3013" s="5">
        <v>41954</v>
      </c>
      <c r="H3013" s="2">
        <v>9.2200000000000006</v>
      </c>
      <c r="I3013" s="2">
        <f t="shared" ca="1" si="188"/>
        <v>9</v>
      </c>
      <c r="J3013" s="2" t="str">
        <f t="shared" ca="1" si="189"/>
        <v>5-10</v>
      </c>
      <c r="K3013" s="5"/>
      <c r="L3013" s="2" t="s">
        <v>44</v>
      </c>
      <c r="M3013" s="2" t="s">
        <v>39</v>
      </c>
      <c r="N3013" s="2">
        <v>3</v>
      </c>
      <c r="O3013" s="2" t="str" cm="1">
        <f t="array" ref="O3013">_xlfn.IFS(HRData[[#This Row],[Performance Rating]]=1,"Very Dissatisfied",HRData[[#This Row],[Performance Rating]]=2,"Dissatisfied",HRData[[#This Row],[Performance Rating]]=3,"Neutral",HRData[[#This Row],[Performance Rating]]=4,"Satisfied",HRData[[#This Row],[Performance Rating]]=5,"Very Satisfied")</f>
        <v>Neutral</v>
      </c>
      <c r="P3013" s="7">
        <v>39574</v>
      </c>
      <c r="Q3013" s="7">
        <v>9062</v>
      </c>
      <c r="R3013" s="2">
        <v>10</v>
      </c>
      <c r="S3013" s="2">
        <v>9</v>
      </c>
      <c r="T3013" s="2">
        <v>10</v>
      </c>
      <c r="U3013" s="2">
        <v>2</v>
      </c>
      <c r="V3013" s="2" t="str" cm="1">
        <f t="array" ref="V3013">_xlfn.IFS(HRData[[#This Row],[Job Satisfaction Level]]=1,"Very Dissatisfied",HRData[[#This Row],[Job Satisfaction Level]]=2,"Dissatisfied",HRData[[#This Row],[Job Satisfaction Level]]=3,"Neutral",HRData[[#This Row],[Job Satisfaction Level]]=4,"Satisfied",HRData[[#This Row],[Job Satisfaction Level]]=5,"Very Satisfied")</f>
        <v>Dissatisfied</v>
      </c>
      <c r="W3013" s="2" t="s">
        <v>31</v>
      </c>
      <c r="X3013" s="2" t="str">
        <f t="shared" si="190"/>
        <v>60-69</v>
      </c>
      <c r="Y3013" s="2" t="str">
        <f t="shared" si="191"/>
        <v>60-69</v>
      </c>
    </row>
    <row r="3014" spans="1:25" x14ac:dyDescent="0.25">
      <c r="A3014" s="2">
        <v>8839</v>
      </c>
      <c r="B3014" s="2" t="s">
        <v>3620</v>
      </c>
      <c r="C3014" s="2">
        <v>53</v>
      </c>
      <c r="D3014" s="2" t="s">
        <v>33</v>
      </c>
      <c r="E3014" s="2" t="s">
        <v>27</v>
      </c>
      <c r="F3014" s="2" t="s">
        <v>2880</v>
      </c>
      <c r="G3014" s="5">
        <v>44509</v>
      </c>
      <c r="H3014" s="2">
        <v>2.2200000000000002</v>
      </c>
      <c r="I3014" s="2">
        <f t="shared" ca="1" si="188"/>
        <v>2</v>
      </c>
      <c r="J3014" s="2" t="str">
        <f t="shared" ca="1" si="189"/>
        <v>1-3</v>
      </c>
      <c r="K3014" s="5"/>
      <c r="L3014" s="2" t="s">
        <v>29</v>
      </c>
      <c r="M3014" s="2" t="s">
        <v>39</v>
      </c>
      <c r="N3014" s="2">
        <v>1</v>
      </c>
      <c r="O3014" s="2" t="str" cm="1">
        <f t="array" ref="O3014">_xlfn.IFS(HRData[[#This Row],[Performance Rating]]=1,"Very Dissatisfied",HRData[[#This Row],[Performance Rating]]=2,"Dissatisfied",HRData[[#This Row],[Performance Rating]]=3,"Neutral",HRData[[#This Row],[Performance Rating]]=4,"Satisfied",HRData[[#This Row],[Performance Rating]]=5,"Very Satisfied")</f>
        <v>Very Dissatisfied</v>
      </c>
      <c r="P3014" s="7">
        <v>43391</v>
      </c>
      <c r="Q3014" s="7">
        <v>4538</v>
      </c>
      <c r="R3014" s="2">
        <v>8</v>
      </c>
      <c r="S3014" s="2">
        <v>10</v>
      </c>
      <c r="T3014" s="2">
        <v>1</v>
      </c>
      <c r="U3014" s="2">
        <v>4</v>
      </c>
      <c r="V3014" s="2" t="str" cm="1">
        <f t="array" ref="V3014">_xlfn.IFS(HRData[[#This Row],[Job Satisfaction Level]]=1,"Very Dissatisfied",HRData[[#This Row],[Job Satisfaction Level]]=2,"Dissatisfied",HRData[[#This Row],[Job Satisfaction Level]]=3,"Neutral",HRData[[#This Row],[Job Satisfaction Level]]=4,"Satisfied",HRData[[#This Row],[Job Satisfaction Level]]=5,"Very Satisfied")</f>
        <v>Satisfied</v>
      </c>
      <c r="W3014" s="2" t="s">
        <v>45</v>
      </c>
      <c r="X3014" s="2" t="str">
        <f t="shared" si="190"/>
        <v>50-59</v>
      </c>
      <c r="Y3014" s="2" t="str">
        <f t="shared" si="191"/>
        <v>50-59</v>
      </c>
    </row>
    <row r="3015" spans="1:25" x14ac:dyDescent="0.25">
      <c r="A3015" s="2">
        <v>5034</v>
      </c>
      <c r="B3015" s="2" t="s">
        <v>3621</v>
      </c>
      <c r="C3015" s="2">
        <v>24</v>
      </c>
      <c r="D3015" s="2" t="s">
        <v>33</v>
      </c>
      <c r="E3015" s="2" t="s">
        <v>42</v>
      </c>
      <c r="F3015" s="2" t="s">
        <v>180</v>
      </c>
      <c r="G3015" s="5">
        <v>43043</v>
      </c>
      <c r="H3015" s="2">
        <v>6.24</v>
      </c>
      <c r="I3015" s="2">
        <f t="shared" ca="1" si="188"/>
        <v>4</v>
      </c>
      <c r="J3015" s="2" t="str">
        <f t="shared" ca="1" si="189"/>
        <v>3-5</v>
      </c>
      <c r="K3015" s="5">
        <v>44574</v>
      </c>
      <c r="L3015" s="2" t="s">
        <v>29</v>
      </c>
      <c r="M3015" s="2" t="s">
        <v>30</v>
      </c>
      <c r="N3015" s="2">
        <v>4</v>
      </c>
      <c r="O3015" s="2" t="str" cm="1">
        <f t="array" ref="O3015">_xlfn.IFS(HRData[[#This Row],[Performance Rating]]=1,"Very Dissatisfied",HRData[[#This Row],[Performance Rating]]=2,"Dissatisfied",HRData[[#This Row],[Performance Rating]]=3,"Neutral",HRData[[#This Row],[Performance Rating]]=4,"Satisfied",HRData[[#This Row],[Performance Rating]]=5,"Very Satisfied")</f>
        <v>Satisfied</v>
      </c>
      <c r="P3015" s="7">
        <v>123007</v>
      </c>
      <c r="Q3015" s="7">
        <v>6656</v>
      </c>
      <c r="R3015" s="2">
        <v>20</v>
      </c>
      <c r="S3015" s="2">
        <v>2</v>
      </c>
      <c r="T3015" s="2">
        <v>4</v>
      </c>
      <c r="U3015" s="2">
        <v>1</v>
      </c>
      <c r="V3015" s="2" t="str" cm="1">
        <f t="array" ref="V30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15" s="2" t="s">
        <v>45</v>
      </c>
      <c r="X3015" s="2" t="str">
        <f t="shared" si="190"/>
        <v>20-29</v>
      </c>
      <c r="Y3015" s="2" t="str">
        <f t="shared" si="191"/>
        <v>20-29</v>
      </c>
    </row>
    <row r="3016" spans="1:25" x14ac:dyDescent="0.25">
      <c r="A3016" s="2">
        <v>2477</v>
      </c>
      <c r="B3016" s="2" t="s">
        <v>3622</v>
      </c>
      <c r="C3016" s="2">
        <v>55</v>
      </c>
      <c r="D3016" s="2" t="s">
        <v>33</v>
      </c>
      <c r="E3016" s="2" t="s">
        <v>50</v>
      </c>
      <c r="F3016" s="2" t="s">
        <v>558</v>
      </c>
      <c r="G3016" s="5">
        <v>44558</v>
      </c>
      <c r="H3016" s="2">
        <v>2.08</v>
      </c>
      <c r="I3016" s="2">
        <f t="shared" ca="1" si="188"/>
        <v>2</v>
      </c>
      <c r="J3016" s="2" t="str">
        <f t="shared" ca="1" si="189"/>
        <v>1-3</v>
      </c>
      <c r="K3016" s="5">
        <v>45303</v>
      </c>
      <c r="L3016" s="2" t="s">
        <v>44</v>
      </c>
      <c r="M3016" s="2" t="s">
        <v>30</v>
      </c>
      <c r="N3016" s="2">
        <v>5</v>
      </c>
      <c r="O3016" s="2" t="str" cm="1">
        <f t="array" ref="O3016">_xlfn.IFS(HRData[[#This Row],[Performance Rating]]=1,"Very Dissatisfied",HRData[[#This Row],[Performance Rating]]=2,"Dissatisfied",HRData[[#This Row],[Performance Rating]]=3,"Neutral",HRData[[#This Row],[Performance Rating]]=4,"Satisfied",HRData[[#This Row],[Performance Rating]]=5,"Very Satisfied")</f>
        <v>Very Satisfied</v>
      </c>
      <c r="P3016" s="7">
        <v>123186</v>
      </c>
      <c r="Q3016" s="7">
        <v>1842</v>
      </c>
      <c r="R3016" s="2">
        <v>7</v>
      </c>
      <c r="S3016" s="2">
        <v>2</v>
      </c>
      <c r="T3016" s="2">
        <v>8</v>
      </c>
      <c r="U3016" s="2">
        <v>1</v>
      </c>
      <c r="V3016" s="2" t="str" cm="1">
        <f t="array" ref="V30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16" s="2" t="s">
        <v>40</v>
      </c>
      <c r="X3016" s="2" t="str">
        <f t="shared" si="190"/>
        <v>50-59</v>
      </c>
      <c r="Y3016" s="2" t="str">
        <f t="shared" si="191"/>
        <v>50-59</v>
      </c>
    </row>
    <row r="3017" spans="1:25" x14ac:dyDescent="0.25">
      <c r="A3017" s="2">
        <v>6027</v>
      </c>
      <c r="B3017" s="2" t="s">
        <v>3623</v>
      </c>
      <c r="C3017" s="2">
        <v>21</v>
      </c>
      <c r="D3017" s="2" t="s">
        <v>33</v>
      </c>
      <c r="E3017" s="2" t="s">
        <v>27</v>
      </c>
      <c r="F3017" s="2" t="s">
        <v>735</v>
      </c>
      <c r="G3017" s="5">
        <v>45223</v>
      </c>
      <c r="H3017" s="2">
        <v>0.26</v>
      </c>
      <c r="I3017" s="2">
        <f t="shared" ca="1" si="188"/>
        <v>0</v>
      </c>
      <c r="J3017" s="2" t="str">
        <f t="shared" ca="1" si="189"/>
        <v>New</v>
      </c>
      <c r="K3017" s="5">
        <v>45299</v>
      </c>
      <c r="L3017" s="2" t="s">
        <v>56</v>
      </c>
      <c r="M3017" s="2" t="s">
        <v>30</v>
      </c>
      <c r="N3017" s="2">
        <v>5</v>
      </c>
      <c r="O3017" s="2" t="str" cm="1">
        <f t="array" ref="O3017">_xlfn.IFS(HRData[[#This Row],[Performance Rating]]=1,"Very Dissatisfied",HRData[[#This Row],[Performance Rating]]=2,"Dissatisfied",HRData[[#This Row],[Performance Rating]]=3,"Neutral",HRData[[#This Row],[Performance Rating]]=4,"Satisfied",HRData[[#This Row],[Performance Rating]]=5,"Very Satisfied")</f>
        <v>Very Satisfied</v>
      </c>
      <c r="P3017" s="7">
        <v>69929</v>
      </c>
      <c r="Q3017" s="7">
        <v>1544</v>
      </c>
      <c r="R3017" s="2">
        <v>15</v>
      </c>
      <c r="S3017" s="2">
        <v>8</v>
      </c>
      <c r="T3017" s="2">
        <v>0</v>
      </c>
      <c r="U3017" s="2">
        <v>4</v>
      </c>
      <c r="V3017" s="2" t="str" cm="1">
        <f t="array" ref="V3017">_xlfn.IFS(HRData[[#This Row],[Job Satisfaction Level]]=1,"Very Dissatisfied",HRData[[#This Row],[Job Satisfaction Level]]=2,"Dissatisfied",HRData[[#This Row],[Job Satisfaction Level]]=3,"Neutral",HRData[[#This Row],[Job Satisfaction Level]]=4,"Satisfied",HRData[[#This Row],[Job Satisfaction Level]]=5,"Very Satisfied")</f>
        <v>Satisfied</v>
      </c>
      <c r="W3017" s="2" t="s">
        <v>40</v>
      </c>
      <c r="X3017" s="2" t="str">
        <f t="shared" si="190"/>
        <v>20-29</v>
      </c>
      <c r="Y3017" s="2" t="str">
        <f t="shared" si="191"/>
        <v>20-29</v>
      </c>
    </row>
    <row r="3018" spans="1:25" x14ac:dyDescent="0.25">
      <c r="A3018" s="2">
        <v>6755</v>
      </c>
      <c r="B3018" s="2" t="s">
        <v>3624</v>
      </c>
      <c r="C3018" s="2">
        <v>35</v>
      </c>
      <c r="D3018" s="2" t="s">
        <v>33</v>
      </c>
      <c r="E3018" s="2" t="s">
        <v>50</v>
      </c>
      <c r="F3018" s="2" t="s">
        <v>1966</v>
      </c>
      <c r="G3018" s="5">
        <v>45116</v>
      </c>
      <c r="H3018" s="2">
        <v>0.56000000000000005</v>
      </c>
      <c r="I3018" s="2">
        <f t="shared" ca="1" si="188"/>
        <v>0</v>
      </c>
      <c r="J3018" s="2" t="str">
        <f t="shared" ca="1" si="189"/>
        <v>New</v>
      </c>
      <c r="K3018" s="5"/>
      <c r="L3018" s="2" t="s">
        <v>29</v>
      </c>
      <c r="M3018" s="2" t="s">
        <v>39</v>
      </c>
      <c r="N3018" s="2">
        <v>3</v>
      </c>
      <c r="O3018" s="2" t="str" cm="1">
        <f t="array" ref="O3018">_xlfn.IFS(HRData[[#This Row],[Performance Rating]]=1,"Very Dissatisfied",HRData[[#This Row],[Performance Rating]]=2,"Dissatisfied",HRData[[#This Row],[Performance Rating]]=3,"Neutral",HRData[[#This Row],[Performance Rating]]=4,"Satisfied",HRData[[#This Row],[Performance Rating]]=5,"Very Satisfied")</f>
        <v>Neutral</v>
      </c>
      <c r="P3018" s="7">
        <v>62819</v>
      </c>
      <c r="Q3018" s="7">
        <v>947</v>
      </c>
      <c r="R3018" s="2">
        <v>14</v>
      </c>
      <c r="S3018" s="2">
        <v>10</v>
      </c>
      <c r="T3018" s="2">
        <v>8</v>
      </c>
      <c r="U3018" s="2">
        <v>2</v>
      </c>
      <c r="V3018" s="2" t="str" cm="1">
        <f t="array" ref="V3018">_xlfn.IFS(HRData[[#This Row],[Job Satisfaction Level]]=1,"Very Dissatisfied",HRData[[#This Row],[Job Satisfaction Level]]=2,"Dissatisfied",HRData[[#This Row],[Job Satisfaction Level]]=3,"Neutral",HRData[[#This Row],[Job Satisfaction Level]]=4,"Satisfied",HRData[[#This Row],[Job Satisfaction Level]]=5,"Very Satisfied")</f>
        <v>Dissatisfied</v>
      </c>
      <c r="W3018" s="2" t="s">
        <v>31</v>
      </c>
      <c r="X3018" s="2" t="str">
        <f t="shared" si="190"/>
        <v>30-39</v>
      </c>
      <c r="Y3018" s="2" t="str">
        <f t="shared" si="191"/>
        <v>30-39</v>
      </c>
    </row>
    <row r="3019" spans="1:25" x14ac:dyDescent="0.25">
      <c r="A3019" s="2">
        <v>4416</v>
      </c>
      <c r="B3019" s="2" t="s">
        <v>3625</v>
      </c>
      <c r="C3019" s="2">
        <v>21</v>
      </c>
      <c r="D3019" s="2" t="s">
        <v>33</v>
      </c>
      <c r="E3019" s="2" t="s">
        <v>37</v>
      </c>
      <c r="F3019" s="2" t="s">
        <v>1316</v>
      </c>
      <c r="G3019" s="5">
        <v>42704</v>
      </c>
      <c r="H3019" s="2">
        <v>7.16</v>
      </c>
      <c r="I3019" s="2">
        <f t="shared" ca="1" si="188"/>
        <v>7</v>
      </c>
      <c r="J3019" s="2" t="str">
        <f t="shared" ca="1" si="189"/>
        <v>5-10</v>
      </c>
      <c r="K3019" s="5"/>
      <c r="L3019" s="2" t="s">
        <v>56</v>
      </c>
      <c r="M3019" s="2" t="s">
        <v>39</v>
      </c>
      <c r="N3019" s="2">
        <v>2</v>
      </c>
      <c r="O3019" s="2" t="str" cm="1">
        <f t="array" ref="O3019">_xlfn.IFS(HRData[[#This Row],[Performance Rating]]=1,"Very Dissatisfied",HRData[[#This Row],[Performance Rating]]=2,"Dissatisfied",HRData[[#This Row],[Performance Rating]]=3,"Neutral",HRData[[#This Row],[Performance Rating]]=4,"Satisfied",HRData[[#This Row],[Performance Rating]]=5,"Very Satisfied")</f>
        <v>Dissatisfied</v>
      </c>
      <c r="P3019" s="7">
        <v>101099</v>
      </c>
      <c r="Q3019" s="7">
        <v>3557</v>
      </c>
      <c r="R3019" s="2">
        <v>14</v>
      </c>
      <c r="S3019" s="2">
        <v>2</v>
      </c>
      <c r="T3019" s="2">
        <v>3</v>
      </c>
      <c r="U3019" s="2">
        <v>5</v>
      </c>
      <c r="V3019" s="2" t="str" cm="1">
        <f t="array" ref="V3019">_xlfn.IFS(HRData[[#This Row],[Job Satisfaction Level]]=1,"Very Dissatisfied",HRData[[#This Row],[Job Satisfaction Level]]=2,"Dissatisfied",HRData[[#This Row],[Job Satisfaction Level]]=3,"Neutral",HRData[[#This Row],[Job Satisfaction Level]]=4,"Satisfied",HRData[[#This Row],[Job Satisfaction Level]]=5,"Very Satisfied")</f>
        <v>Very Satisfied</v>
      </c>
      <c r="W3019" s="2" t="s">
        <v>40</v>
      </c>
      <c r="X3019" s="2" t="str">
        <f t="shared" si="190"/>
        <v>20-29</v>
      </c>
      <c r="Y3019" s="2" t="str">
        <f t="shared" si="191"/>
        <v>20-29</v>
      </c>
    </row>
    <row r="3020" spans="1:25" x14ac:dyDescent="0.25">
      <c r="A3020" s="2">
        <v>8598</v>
      </c>
      <c r="B3020" s="2" t="s">
        <v>3626</v>
      </c>
      <c r="C3020" s="2">
        <v>40</v>
      </c>
      <c r="D3020" s="2" t="s">
        <v>33</v>
      </c>
      <c r="E3020" s="2" t="s">
        <v>34</v>
      </c>
      <c r="F3020" s="2" t="s">
        <v>312</v>
      </c>
      <c r="G3020" s="5">
        <v>44202</v>
      </c>
      <c r="H3020" s="2">
        <v>3.06</v>
      </c>
      <c r="I3020" s="2">
        <f t="shared" ca="1" si="188"/>
        <v>0</v>
      </c>
      <c r="J3020" s="2" t="str">
        <f t="shared" ca="1" si="189"/>
        <v>New</v>
      </c>
      <c r="K3020" s="5">
        <v>44467</v>
      </c>
      <c r="L3020" s="2" t="s">
        <v>44</v>
      </c>
      <c r="M3020" s="2" t="s">
        <v>30</v>
      </c>
      <c r="N3020" s="2">
        <v>4</v>
      </c>
      <c r="O3020" s="2" t="str" cm="1">
        <f t="array" ref="O3020">_xlfn.IFS(HRData[[#This Row],[Performance Rating]]=1,"Very Dissatisfied",HRData[[#This Row],[Performance Rating]]=2,"Dissatisfied",HRData[[#This Row],[Performance Rating]]=3,"Neutral",HRData[[#This Row],[Performance Rating]]=4,"Satisfied",HRData[[#This Row],[Performance Rating]]=5,"Very Satisfied")</f>
        <v>Satisfied</v>
      </c>
      <c r="P3020" s="7">
        <v>142388</v>
      </c>
      <c r="Q3020" s="7">
        <v>151</v>
      </c>
      <c r="R3020" s="2">
        <v>9</v>
      </c>
      <c r="S3020" s="2">
        <v>6</v>
      </c>
      <c r="T3020" s="2">
        <v>1</v>
      </c>
      <c r="U3020" s="2">
        <v>3</v>
      </c>
      <c r="V3020" s="2" t="str" cm="1">
        <f t="array" ref="V3020">_xlfn.IFS(HRData[[#This Row],[Job Satisfaction Level]]=1,"Very Dissatisfied",HRData[[#This Row],[Job Satisfaction Level]]=2,"Dissatisfied",HRData[[#This Row],[Job Satisfaction Level]]=3,"Neutral",HRData[[#This Row],[Job Satisfaction Level]]=4,"Satisfied",HRData[[#This Row],[Job Satisfaction Level]]=5,"Very Satisfied")</f>
        <v>Neutral</v>
      </c>
      <c r="W3020" s="2" t="s">
        <v>31</v>
      </c>
      <c r="X3020" s="2" t="str">
        <f t="shared" si="190"/>
        <v>40-49</v>
      </c>
      <c r="Y3020" s="2" t="str">
        <f t="shared" si="191"/>
        <v>40-49</v>
      </c>
    </row>
    <row r="3021" spans="1:25" x14ac:dyDescent="0.25">
      <c r="A3021" s="2">
        <v>7281</v>
      </c>
      <c r="B3021" s="2" t="s">
        <v>3627</v>
      </c>
      <c r="C3021" s="2">
        <v>45</v>
      </c>
      <c r="D3021" s="2" t="s">
        <v>33</v>
      </c>
      <c r="E3021" s="2" t="s">
        <v>37</v>
      </c>
      <c r="F3021" s="2" t="s">
        <v>1966</v>
      </c>
      <c r="G3021" s="5">
        <v>43421</v>
      </c>
      <c r="H3021" s="2">
        <v>5.2</v>
      </c>
      <c r="I3021" s="2">
        <f t="shared" ca="1" si="188"/>
        <v>0</v>
      </c>
      <c r="J3021" s="2" t="str">
        <f t="shared" ca="1" si="189"/>
        <v>New</v>
      </c>
      <c r="K3021" s="5">
        <v>43647</v>
      </c>
      <c r="L3021" s="2" t="s">
        <v>44</v>
      </c>
      <c r="M3021" s="2" t="s">
        <v>30</v>
      </c>
      <c r="N3021" s="2">
        <v>3</v>
      </c>
      <c r="O3021" s="2" t="str" cm="1">
        <f t="array" ref="O3021">_xlfn.IFS(HRData[[#This Row],[Performance Rating]]=1,"Very Dissatisfied",HRData[[#This Row],[Performance Rating]]=2,"Dissatisfied",HRData[[#This Row],[Performance Rating]]=3,"Neutral",HRData[[#This Row],[Performance Rating]]=4,"Satisfied",HRData[[#This Row],[Performance Rating]]=5,"Very Satisfied")</f>
        <v>Neutral</v>
      </c>
      <c r="P3021" s="7">
        <v>61914</v>
      </c>
      <c r="Q3021" s="7">
        <v>4853</v>
      </c>
      <c r="R3021" s="2">
        <v>13</v>
      </c>
      <c r="S3021" s="2">
        <v>0</v>
      </c>
      <c r="T3021" s="2">
        <v>9</v>
      </c>
      <c r="U3021" s="2">
        <v>5</v>
      </c>
      <c r="V3021" s="2" t="str" cm="1">
        <f t="array" ref="V3021">_xlfn.IFS(HRData[[#This Row],[Job Satisfaction Level]]=1,"Very Dissatisfied",HRData[[#This Row],[Job Satisfaction Level]]=2,"Dissatisfied",HRData[[#This Row],[Job Satisfaction Level]]=3,"Neutral",HRData[[#This Row],[Job Satisfaction Level]]=4,"Satisfied",HRData[[#This Row],[Job Satisfaction Level]]=5,"Very Satisfied")</f>
        <v>Very Satisfied</v>
      </c>
      <c r="W3021" s="2" t="s">
        <v>40</v>
      </c>
      <c r="X3021" s="2" t="str">
        <f t="shared" si="190"/>
        <v>40-49</v>
      </c>
      <c r="Y3021" s="2" t="str">
        <f t="shared" si="191"/>
        <v>40-49</v>
      </c>
    </row>
    <row r="3022" spans="1:25" x14ac:dyDescent="0.25">
      <c r="A3022" s="2">
        <v>4855</v>
      </c>
      <c r="B3022" s="2" t="s">
        <v>3628</v>
      </c>
      <c r="C3022" s="2">
        <v>40</v>
      </c>
      <c r="D3022" s="2" t="s">
        <v>33</v>
      </c>
      <c r="E3022" s="2" t="s">
        <v>27</v>
      </c>
      <c r="F3022" s="2" t="s">
        <v>2880</v>
      </c>
      <c r="G3022" s="5">
        <v>45229</v>
      </c>
      <c r="H3022" s="2">
        <v>0.25</v>
      </c>
      <c r="I3022" s="2">
        <f t="shared" ca="1" si="188"/>
        <v>0</v>
      </c>
      <c r="J3022" s="2" t="str">
        <f t="shared" ca="1" si="189"/>
        <v>New</v>
      </c>
      <c r="K3022" s="5">
        <v>45233</v>
      </c>
      <c r="L3022" s="2" t="s">
        <v>56</v>
      </c>
      <c r="M3022" s="2" t="s">
        <v>30</v>
      </c>
      <c r="N3022" s="2">
        <v>5</v>
      </c>
      <c r="O3022" s="2" t="str" cm="1">
        <f t="array" ref="O3022">_xlfn.IFS(HRData[[#This Row],[Performance Rating]]=1,"Very Dissatisfied",HRData[[#This Row],[Performance Rating]]=2,"Dissatisfied",HRData[[#This Row],[Performance Rating]]=3,"Neutral",HRData[[#This Row],[Performance Rating]]=4,"Satisfied",HRData[[#This Row],[Performance Rating]]=5,"Very Satisfied")</f>
        <v>Very Satisfied</v>
      </c>
      <c r="P3022" s="7">
        <v>141129</v>
      </c>
      <c r="Q3022" s="7">
        <v>7690</v>
      </c>
      <c r="R3022" s="2">
        <v>11</v>
      </c>
      <c r="S3022" s="2">
        <v>5</v>
      </c>
      <c r="T3022" s="2">
        <v>2</v>
      </c>
      <c r="U3022" s="2">
        <v>4</v>
      </c>
      <c r="V3022" s="2" t="str" cm="1">
        <f t="array" ref="V3022">_xlfn.IFS(HRData[[#This Row],[Job Satisfaction Level]]=1,"Very Dissatisfied",HRData[[#This Row],[Job Satisfaction Level]]=2,"Dissatisfied",HRData[[#This Row],[Job Satisfaction Level]]=3,"Neutral",HRData[[#This Row],[Job Satisfaction Level]]=4,"Satisfied",HRData[[#This Row],[Job Satisfaction Level]]=5,"Very Satisfied")</f>
        <v>Satisfied</v>
      </c>
      <c r="W3022" s="2" t="s">
        <v>40</v>
      </c>
      <c r="X3022" s="2" t="str">
        <f t="shared" si="190"/>
        <v>40-49</v>
      </c>
      <c r="Y3022" s="2" t="str">
        <f t="shared" si="191"/>
        <v>40-49</v>
      </c>
    </row>
    <row r="3023" spans="1:25" x14ac:dyDescent="0.25">
      <c r="A3023" s="2">
        <v>3110</v>
      </c>
      <c r="B3023" s="2" t="s">
        <v>3629</v>
      </c>
      <c r="C3023" s="2">
        <v>48</v>
      </c>
      <c r="D3023" s="2" t="s">
        <v>33</v>
      </c>
      <c r="E3023" s="2" t="s">
        <v>27</v>
      </c>
      <c r="F3023" s="2" t="s">
        <v>3356</v>
      </c>
      <c r="G3023" s="5">
        <v>44297</v>
      </c>
      <c r="H3023" s="2">
        <v>2.8</v>
      </c>
      <c r="I3023" s="2">
        <f t="shared" ca="1" si="188"/>
        <v>3</v>
      </c>
      <c r="J3023" s="2" t="str">
        <f t="shared" ca="1" si="189"/>
        <v>3-5</v>
      </c>
      <c r="K3023" s="5"/>
      <c r="L3023" s="2" t="s">
        <v>29</v>
      </c>
      <c r="M3023" s="2" t="s">
        <v>39</v>
      </c>
      <c r="N3023" s="2">
        <v>5</v>
      </c>
      <c r="O3023" s="2" t="str" cm="1">
        <f t="array" ref="O3023">_xlfn.IFS(HRData[[#This Row],[Performance Rating]]=1,"Very Dissatisfied",HRData[[#This Row],[Performance Rating]]=2,"Dissatisfied",HRData[[#This Row],[Performance Rating]]=3,"Neutral",HRData[[#This Row],[Performance Rating]]=4,"Satisfied",HRData[[#This Row],[Performance Rating]]=5,"Very Satisfied")</f>
        <v>Very Satisfied</v>
      </c>
      <c r="P3023" s="7">
        <v>74755</v>
      </c>
      <c r="Q3023" s="7">
        <v>6721</v>
      </c>
      <c r="R3023" s="2">
        <v>9</v>
      </c>
      <c r="S3023" s="2">
        <v>8</v>
      </c>
      <c r="T3023" s="2">
        <v>5</v>
      </c>
      <c r="U3023" s="2">
        <v>5</v>
      </c>
      <c r="V3023" s="2" t="str" cm="1">
        <f t="array" ref="V3023">_xlfn.IFS(HRData[[#This Row],[Job Satisfaction Level]]=1,"Very Dissatisfied",HRData[[#This Row],[Job Satisfaction Level]]=2,"Dissatisfied",HRData[[#This Row],[Job Satisfaction Level]]=3,"Neutral",HRData[[#This Row],[Job Satisfaction Level]]=4,"Satisfied",HRData[[#This Row],[Job Satisfaction Level]]=5,"Very Satisfied")</f>
        <v>Very Satisfied</v>
      </c>
      <c r="W3023" s="2" t="s">
        <v>31</v>
      </c>
      <c r="X3023" s="2" t="str">
        <f t="shared" si="190"/>
        <v>40-49</v>
      </c>
      <c r="Y3023" s="2" t="str">
        <f t="shared" si="191"/>
        <v>40-49</v>
      </c>
    </row>
    <row r="3024" spans="1:25" x14ac:dyDescent="0.25">
      <c r="A3024" s="2">
        <v>8323</v>
      </c>
      <c r="B3024" s="2" t="s">
        <v>3630</v>
      </c>
      <c r="C3024" s="2">
        <v>37</v>
      </c>
      <c r="D3024" s="2" t="s">
        <v>33</v>
      </c>
      <c r="E3024" s="2" t="s">
        <v>42</v>
      </c>
      <c r="F3024" s="2" t="s">
        <v>901</v>
      </c>
      <c r="G3024" s="5">
        <v>43212</v>
      </c>
      <c r="H3024" s="2">
        <v>5.77</v>
      </c>
      <c r="I3024" s="2">
        <f t="shared" ca="1" si="188"/>
        <v>0</v>
      </c>
      <c r="J3024" s="2" t="str">
        <f t="shared" ca="1" si="189"/>
        <v>New</v>
      </c>
      <c r="K3024" s="5">
        <v>43494</v>
      </c>
      <c r="L3024" s="2" t="s">
        <v>44</v>
      </c>
      <c r="M3024" s="2" t="s">
        <v>30</v>
      </c>
      <c r="N3024" s="2">
        <v>4</v>
      </c>
      <c r="O3024" s="2" t="str" cm="1">
        <f t="array" ref="O3024">_xlfn.IFS(HRData[[#This Row],[Performance Rating]]=1,"Very Dissatisfied",HRData[[#This Row],[Performance Rating]]=2,"Dissatisfied",HRData[[#This Row],[Performance Rating]]=3,"Neutral",HRData[[#This Row],[Performance Rating]]=4,"Satisfied",HRData[[#This Row],[Performance Rating]]=5,"Very Satisfied")</f>
        <v>Satisfied</v>
      </c>
      <c r="P3024" s="7">
        <v>89764</v>
      </c>
      <c r="Q3024" s="7">
        <v>8812</v>
      </c>
      <c r="R3024" s="2">
        <v>17</v>
      </c>
      <c r="S3024" s="2">
        <v>9</v>
      </c>
      <c r="T3024" s="2">
        <v>7</v>
      </c>
      <c r="U3024" s="2">
        <v>2</v>
      </c>
      <c r="V3024" s="2" t="str" cm="1">
        <f t="array" ref="V3024">_xlfn.IFS(HRData[[#This Row],[Job Satisfaction Level]]=1,"Very Dissatisfied",HRData[[#This Row],[Job Satisfaction Level]]=2,"Dissatisfied",HRData[[#This Row],[Job Satisfaction Level]]=3,"Neutral",HRData[[#This Row],[Job Satisfaction Level]]=4,"Satisfied",HRData[[#This Row],[Job Satisfaction Level]]=5,"Very Satisfied")</f>
        <v>Dissatisfied</v>
      </c>
      <c r="W3024" s="2" t="s">
        <v>45</v>
      </c>
      <c r="X3024" s="2" t="str">
        <f t="shared" si="190"/>
        <v>30-39</v>
      </c>
      <c r="Y3024" s="2" t="str">
        <f t="shared" si="191"/>
        <v>30-39</v>
      </c>
    </row>
    <row r="3025" spans="1:25" x14ac:dyDescent="0.25">
      <c r="A3025" s="2">
        <v>4087</v>
      </c>
      <c r="B3025" s="2" t="s">
        <v>3631</v>
      </c>
      <c r="C3025" s="2">
        <v>32</v>
      </c>
      <c r="D3025" s="2" t="s">
        <v>33</v>
      </c>
      <c r="E3025" s="2" t="s">
        <v>27</v>
      </c>
      <c r="F3025" s="2" t="s">
        <v>1234</v>
      </c>
      <c r="G3025" s="5">
        <v>42062</v>
      </c>
      <c r="H3025" s="2">
        <v>8.92</v>
      </c>
      <c r="I3025" s="2">
        <f t="shared" ca="1" si="188"/>
        <v>7</v>
      </c>
      <c r="J3025" s="2" t="str">
        <f t="shared" ca="1" si="189"/>
        <v>5-10</v>
      </c>
      <c r="K3025" s="5">
        <v>44878</v>
      </c>
      <c r="L3025" s="2" t="s">
        <v>29</v>
      </c>
      <c r="M3025" s="2" t="s">
        <v>30</v>
      </c>
      <c r="N3025" s="2">
        <v>3</v>
      </c>
      <c r="O3025" s="2" t="str" cm="1">
        <f t="array" ref="O3025">_xlfn.IFS(HRData[[#This Row],[Performance Rating]]=1,"Very Dissatisfied",HRData[[#This Row],[Performance Rating]]=2,"Dissatisfied",HRData[[#This Row],[Performance Rating]]=3,"Neutral",HRData[[#This Row],[Performance Rating]]=4,"Satisfied",HRData[[#This Row],[Performance Rating]]=5,"Very Satisfied")</f>
        <v>Neutral</v>
      </c>
      <c r="P3025" s="7">
        <v>89513</v>
      </c>
      <c r="Q3025" s="7">
        <v>1057</v>
      </c>
      <c r="R3025" s="2">
        <v>13</v>
      </c>
      <c r="S3025" s="2">
        <v>1</v>
      </c>
      <c r="T3025" s="2">
        <v>7</v>
      </c>
      <c r="U3025" s="2">
        <v>5</v>
      </c>
      <c r="V3025" s="2" t="str" cm="1">
        <f t="array" ref="V3025">_xlfn.IFS(HRData[[#This Row],[Job Satisfaction Level]]=1,"Very Dissatisfied",HRData[[#This Row],[Job Satisfaction Level]]=2,"Dissatisfied",HRData[[#This Row],[Job Satisfaction Level]]=3,"Neutral",HRData[[#This Row],[Job Satisfaction Level]]=4,"Satisfied",HRData[[#This Row],[Job Satisfaction Level]]=5,"Very Satisfied")</f>
        <v>Very Satisfied</v>
      </c>
      <c r="W3025" s="2" t="s">
        <v>45</v>
      </c>
      <c r="X3025" s="2" t="str">
        <f t="shared" si="190"/>
        <v>30-39</v>
      </c>
      <c r="Y3025" s="2" t="str">
        <f t="shared" si="191"/>
        <v>30-39</v>
      </c>
    </row>
    <row r="3026" spans="1:25" x14ac:dyDescent="0.25">
      <c r="A3026" s="2">
        <v>1717</v>
      </c>
      <c r="B3026" s="2" t="s">
        <v>3632</v>
      </c>
      <c r="C3026" s="2">
        <v>48</v>
      </c>
      <c r="D3026" s="2" t="s">
        <v>33</v>
      </c>
      <c r="E3026" s="2" t="s">
        <v>34</v>
      </c>
      <c r="F3026" s="2" t="s">
        <v>416</v>
      </c>
      <c r="G3026" s="5">
        <v>43616</v>
      </c>
      <c r="H3026" s="2">
        <v>4.67</v>
      </c>
      <c r="I3026" s="2">
        <f t="shared" ca="1" si="188"/>
        <v>4</v>
      </c>
      <c r="J3026" s="2" t="str">
        <f t="shared" ca="1" si="189"/>
        <v>3-5</v>
      </c>
      <c r="K3026" s="5"/>
      <c r="L3026" s="2" t="s">
        <v>48</v>
      </c>
      <c r="M3026" s="2" t="s">
        <v>39</v>
      </c>
      <c r="N3026" s="2">
        <v>1</v>
      </c>
      <c r="O3026" s="2" t="str" cm="1">
        <f t="array" ref="O3026">_xlfn.IFS(HRData[[#This Row],[Performance Rating]]=1,"Very Dissatisfied",HRData[[#This Row],[Performance Rating]]=2,"Dissatisfied",HRData[[#This Row],[Performance Rating]]=3,"Neutral",HRData[[#This Row],[Performance Rating]]=4,"Satisfied",HRData[[#This Row],[Performance Rating]]=5,"Very Satisfied")</f>
        <v>Very Dissatisfied</v>
      </c>
      <c r="P3026" s="7">
        <v>143276</v>
      </c>
      <c r="Q3026" s="7">
        <v>4697</v>
      </c>
      <c r="R3026" s="2">
        <v>0</v>
      </c>
      <c r="S3026" s="2">
        <v>3</v>
      </c>
      <c r="T3026" s="2">
        <v>8</v>
      </c>
      <c r="U3026" s="2">
        <v>3</v>
      </c>
      <c r="V3026" s="2" t="str" cm="1">
        <f t="array" ref="V3026">_xlfn.IFS(HRData[[#This Row],[Job Satisfaction Level]]=1,"Very Dissatisfied",HRData[[#This Row],[Job Satisfaction Level]]=2,"Dissatisfied",HRData[[#This Row],[Job Satisfaction Level]]=3,"Neutral",HRData[[#This Row],[Job Satisfaction Level]]=4,"Satisfied",HRData[[#This Row],[Job Satisfaction Level]]=5,"Very Satisfied")</f>
        <v>Neutral</v>
      </c>
      <c r="W3026" s="2" t="s">
        <v>40</v>
      </c>
      <c r="X3026" s="2" t="str">
        <f t="shared" si="190"/>
        <v>40-49</v>
      </c>
      <c r="Y3026" s="2" t="str">
        <f t="shared" si="191"/>
        <v>40-49</v>
      </c>
    </row>
    <row r="3027" spans="1:25" x14ac:dyDescent="0.25">
      <c r="A3027" s="2">
        <v>9066</v>
      </c>
      <c r="B3027" s="2" t="s">
        <v>3633</v>
      </c>
      <c r="C3027" s="2">
        <v>40</v>
      </c>
      <c r="D3027" s="2" t="s">
        <v>33</v>
      </c>
      <c r="E3027" s="2" t="s">
        <v>34</v>
      </c>
      <c r="F3027" s="2" t="s">
        <v>245</v>
      </c>
      <c r="G3027" s="5">
        <v>43836</v>
      </c>
      <c r="H3027" s="2">
        <v>4.0599999999999996</v>
      </c>
      <c r="I3027" s="2">
        <f t="shared" ca="1" si="188"/>
        <v>4</v>
      </c>
      <c r="J3027" s="2" t="str">
        <f t="shared" ca="1" si="189"/>
        <v>3-5</v>
      </c>
      <c r="K3027" s="5"/>
      <c r="L3027" s="2" t="s">
        <v>29</v>
      </c>
      <c r="M3027" s="2" t="s">
        <v>39</v>
      </c>
      <c r="N3027" s="2">
        <v>3</v>
      </c>
      <c r="O3027" s="2" t="str" cm="1">
        <f t="array" ref="O3027">_xlfn.IFS(HRData[[#This Row],[Performance Rating]]=1,"Very Dissatisfied",HRData[[#This Row],[Performance Rating]]=2,"Dissatisfied",HRData[[#This Row],[Performance Rating]]=3,"Neutral",HRData[[#This Row],[Performance Rating]]=4,"Satisfied",HRData[[#This Row],[Performance Rating]]=5,"Very Satisfied")</f>
        <v>Neutral</v>
      </c>
      <c r="P3027" s="7">
        <v>95434</v>
      </c>
      <c r="Q3027" s="7">
        <v>7964</v>
      </c>
      <c r="R3027" s="2">
        <v>9</v>
      </c>
      <c r="S3027" s="2">
        <v>8</v>
      </c>
      <c r="T3027" s="2">
        <v>7</v>
      </c>
      <c r="U3027" s="2">
        <v>3</v>
      </c>
      <c r="V3027" s="2" t="str" cm="1">
        <f t="array" ref="V3027">_xlfn.IFS(HRData[[#This Row],[Job Satisfaction Level]]=1,"Very Dissatisfied",HRData[[#This Row],[Job Satisfaction Level]]=2,"Dissatisfied",HRData[[#This Row],[Job Satisfaction Level]]=3,"Neutral",HRData[[#This Row],[Job Satisfaction Level]]=4,"Satisfied",HRData[[#This Row],[Job Satisfaction Level]]=5,"Very Satisfied")</f>
        <v>Neutral</v>
      </c>
      <c r="W3027" s="2" t="s">
        <v>31</v>
      </c>
      <c r="X3027" s="2" t="str">
        <f t="shared" si="190"/>
        <v>40-49</v>
      </c>
      <c r="Y3027" s="2" t="str">
        <f t="shared" si="191"/>
        <v>40-49</v>
      </c>
    </row>
    <row r="3028" spans="1:25" x14ac:dyDescent="0.25">
      <c r="A3028" s="2">
        <v>1480</v>
      </c>
      <c r="B3028" s="2" t="s">
        <v>3634</v>
      </c>
      <c r="C3028" s="2">
        <v>29</v>
      </c>
      <c r="D3028" s="2" t="s">
        <v>33</v>
      </c>
      <c r="E3028" s="2" t="s">
        <v>42</v>
      </c>
      <c r="F3028" s="2" t="s">
        <v>125</v>
      </c>
      <c r="G3028" s="5">
        <v>44737</v>
      </c>
      <c r="H3028" s="2">
        <v>1.59</v>
      </c>
      <c r="I3028" s="2">
        <f t="shared" ca="1" si="188"/>
        <v>0</v>
      </c>
      <c r="J3028" s="2" t="str">
        <f t="shared" ca="1" si="189"/>
        <v>New</v>
      </c>
      <c r="K3028" s="5">
        <v>44825</v>
      </c>
      <c r="L3028" s="2" t="s">
        <v>44</v>
      </c>
      <c r="M3028" s="2" t="s">
        <v>30</v>
      </c>
      <c r="N3028" s="2">
        <v>5</v>
      </c>
      <c r="O3028" s="2" t="str" cm="1">
        <f t="array" ref="O3028">_xlfn.IFS(HRData[[#This Row],[Performance Rating]]=1,"Very Dissatisfied",HRData[[#This Row],[Performance Rating]]=2,"Dissatisfied",HRData[[#This Row],[Performance Rating]]=3,"Neutral",HRData[[#This Row],[Performance Rating]]=4,"Satisfied",HRData[[#This Row],[Performance Rating]]=5,"Very Satisfied")</f>
        <v>Very Satisfied</v>
      </c>
      <c r="P3028" s="7">
        <v>63433</v>
      </c>
      <c r="Q3028" s="7">
        <v>6080</v>
      </c>
      <c r="R3028" s="2">
        <v>5</v>
      </c>
      <c r="S3028" s="2">
        <v>5</v>
      </c>
      <c r="T3028" s="2">
        <v>2</v>
      </c>
      <c r="U3028" s="2">
        <v>2</v>
      </c>
      <c r="V3028" s="2" t="str" cm="1">
        <f t="array" ref="V3028">_xlfn.IFS(HRData[[#This Row],[Job Satisfaction Level]]=1,"Very Dissatisfied",HRData[[#This Row],[Job Satisfaction Level]]=2,"Dissatisfied",HRData[[#This Row],[Job Satisfaction Level]]=3,"Neutral",HRData[[#This Row],[Job Satisfaction Level]]=4,"Satisfied",HRData[[#This Row],[Job Satisfaction Level]]=5,"Very Satisfied")</f>
        <v>Dissatisfied</v>
      </c>
      <c r="W3028" s="2" t="s">
        <v>40</v>
      </c>
      <c r="X3028" s="2" t="str">
        <f t="shared" si="190"/>
        <v>20-29</v>
      </c>
      <c r="Y3028" s="2" t="str">
        <f t="shared" si="191"/>
        <v>20-29</v>
      </c>
    </row>
    <row r="3029" spans="1:25" x14ac:dyDescent="0.25">
      <c r="A3029" s="2">
        <v>4587</v>
      </c>
      <c r="B3029" s="2" t="s">
        <v>3635</v>
      </c>
      <c r="C3029" s="2">
        <v>34</v>
      </c>
      <c r="D3029" s="2" t="s">
        <v>33</v>
      </c>
      <c r="E3029" s="2" t="s">
        <v>37</v>
      </c>
      <c r="F3029" s="2" t="s">
        <v>103</v>
      </c>
      <c r="G3029" s="5">
        <v>43471</v>
      </c>
      <c r="H3029" s="2">
        <v>5.0599999999999996</v>
      </c>
      <c r="I3029" s="2">
        <f t="shared" ca="1" si="188"/>
        <v>4</v>
      </c>
      <c r="J3029" s="2" t="str">
        <f t="shared" ca="1" si="189"/>
        <v>3-5</v>
      </c>
      <c r="K3029" s="5">
        <v>45077</v>
      </c>
      <c r="L3029" s="2" t="s">
        <v>56</v>
      </c>
      <c r="M3029" s="2" t="s">
        <v>30</v>
      </c>
      <c r="N3029" s="2">
        <v>4</v>
      </c>
      <c r="O3029" s="2" t="str" cm="1">
        <f t="array" ref="O3029">_xlfn.IFS(HRData[[#This Row],[Performance Rating]]=1,"Very Dissatisfied",HRData[[#This Row],[Performance Rating]]=2,"Dissatisfied",HRData[[#This Row],[Performance Rating]]=3,"Neutral",HRData[[#This Row],[Performance Rating]]=4,"Satisfied",HRData[[#This Row],[Performance Rating]]=5,"Very Satisfied")</f>
        <v>Satisfied</v>
      </c>
      <c r="P3029" s="7">
        <v>37303</v>
      </c>
      <c r="Q3029" s="7">
        <v>1951</v>
      </c>
      <c r="R3029" s="2">
        <v>2</v>
      </c>
      <c r="S3029" s="2">
        <v>8</v>
      </c>
      <c r="T3029" s="2">
        <v>10</v>
      </c>
      <c r="U3029" s="2">
        <v>4</v>
      </c>
      <c r="V3029" s="2" t="str" cm="1">
        <f t="array" ref="V3029">_xlfn.IFS(HRData[[#This Row],[Job Satisfaction Level]]=1,"Very Dissatisfied",HRData[[#This Row],[Job Satisfaction Level]]=2,"Dissatisfied",HRData[[#This Row],[Job Satisfaction Level]]=3,"Neutral",HRData[[#This Row],[Job Satisfaction Level]]=4,"Satisfied",HRData[[#This Row],[Job Satisfaction Level]]=5,"Very Satisfied")</f>
        <v>Satisfied</v>
      </c>
      <c r="W3029" s="2" t="s">
        <v>31</v>
      </c>
      <c r="X3029" s="2" t="str">
        <f t="shared" si="190"/>
        <v>30-39</v>
      </c>
      <c r="Y3029" s="2" t="str">
        <f t="shared" si="191"/>
        <v>30-39</v>
      </c>
    </row>
    <row r="3030" spans="1:25" x14ac:dyDescent="0.25">
      <c r="A3030" s="2">
        <v>6412</v>
      </c>
      <c r="B3030" s="2" t="s">
        <v>3636</v>
      </c>
      <c r="C3030" s="2">
        <v>64</v>
      </c>
      <c r="D3030" s="2" t="s">
        <v>33</v>
      </c>
      <c r="E3030" s="2" t="s">
        <v>34</v>
      </c>
      <c r="F3030" s="2" t="s">
        <v>763</v>
      </c>
      <c r="G3030" s="5">
        <v>44081</v>
      </c>
      <c r="H3030" s="2">
        <v>3.39</v>
      </c>
      <c r="I3030" s="2">
        <f t="shared" ca="1" si="188"/>
        <v>3</v>
      </c>
      <c r="J3030" s="2" t="str">
        <f t="shared" ca="1" si="189"/>
        <v>3-5</v>
      </c>
      <c r="K3030" s="5">
        <v>45306</v>
      </c>
      <c r="L3030" s="2" t="s">
        <v>44</v>
      </c>
      <c r="M3030" s="2" t="s">
        <v>30</v>
      </c>
      <c r="N3030" s="2">
        <v>2</v>
      </c>
      <c r="O3030" s="2" t="str" cm="1">
        <f t="array" ref="O3030">_xlfn.IFS(HRData[[#This Row],[Performance Rating]]=1,"Very Dissatisfied",HRData[[#This Row],[Performance Rating]]=2,"Dissatisfied",HRData[[#This Row],[Performance Rating]]=3,"Neutral",HRData[[#This Row],[Performance Rating]]=4,"Satisfied",HRData[[#This Row],[Performance Rating]]=5,"Very Satisfied")</f>
        <v>Dissatisfied</v>
      </c>
      <c r="P3030" s="7">
        <v>121781</v>
      </c>
      <c r="Q3030" s="7">
        <v>1891</v>
      </c>
      <c r="R3030" s="2">
        <v>3</v>
      </c>
      <c r="S3030" s="2">
        <v>8</v>
      </c>
      <c r="T3030" s="2">
        <v>9</v>
      </c>
      <c r="U3030" s="2">
        <v>1</v>
      </c>
      <c r="V3030" s="2" t="str" cm="1">
        <f t="array" ref="V303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30" s="2" t="s">
        <v>45</v>
      </c>
      <c r="X3030" s="2" t="str">
        <f t="shared" si="190"/>
        <v>60-69</v>
      </c>
      <c r="Y3030" s="2" t="str">
        <f t="shared" si="191"/>
        <v>60-69</v>
      </c>
    </row>
    <row r="3031" spans="1:25" x14ac:dyDescent="0.25">
      <c r="A3031" s="2">
        <v>9908</v>
      </c>
      <c r="B3031" s="2" t="s">
        <v>3637</v>
      </c>
      <c r="C3031" s="2">
        <v>52</v>
      </c>
      <c r="D3031" s="2" t="s">
        <v>33</v>
      </c>
      <c r="E3031" s="2" t="s">
        <v>37</v>
      </c>
      <c r="F3031" s="2" t="s">
        <v>302</v>
      </c>
      <c r="G3031" s="5">
        <v>43608</v>
      </c>
      <c r="H3031" s="2">
        <v>4.6900000000000004</v>
      </c>
      <c r="I3031" s="2">
        <f t="shared" ca="1" si="188"/>
        <v>2</v>
      </c>
      <c r="J3031" s="2" t="str">
        <f t="shared" ca="1" si="189"/>
        <v>1-3</v>
      </c>
      <c r="K3031" s="5">
        <v>44663</v>
      </c>
      <c r="L3031" s="2" t="s">
        <v>29</v>
      </c>
      <c r="M3031" s="2" t="s">
        <v>30</v>
      </c>
      <c r="N3031" s="2">
        <v>1</v>
      </c>
      <c r="O3031" s="2" t="str" cm="1">
        <f t="array" ref="O3031">_xlfn.IFS(HRData[[#This Row],[Performance Rating]]=1,"Very Dissatisfied",HRData[[#This Row],[Performance Rating]]=2,"Dissatisfied",HRData[[#This Row],[Performance Rating]]=3,"Neutral",HRData[[#This Row],[Performance Rating]]=4,"Satisfied",HRData[[#This Row],[Performance Rating]]=5,"Very Satisfied")</f>
        <v>Very Dissatisfied</v>
      </c>
      <c r="P3031" s="7">
        <v>80909</v>
      </c>
      <c r="Q3031" s="7">
        <v>8303</v>
      </c>
      <c r="R3031" s="2">
        <v>11</v>
      </c>
      <c r="S3031" s="2">
        <v>10</v>
      </c>
      <c r="T3031" s="2">
        <v>10</v>
      </c>
      <c r="U3031" s="2">
        <v>5</v>
      </c>
      <c r="V3031" s="2" t="str" cm="1">
        <f t="array" ref="V3031">_xlfn.IFS(HRData[[#This Row],[Job Satisfaction Level]]=1,"Very Dissatisfied",HRData[[#This Row],[Job Satisfaction Level]]=2,"Dissatisfied",HRData[[#This Row],[Job Satisfaction Level]]=3,"Neutral",HRData[[#This Row],[Job Satisfaction Level]]=4,"Satisfied",HRData[[#This Row],[Job Satisfaction Level]]=5,"Very Satisfied")</f>
        <v>Very Satisfied</v>
      </c>
      <c r="W3031" s="2" t="s">
        <v>45</v>
      </c>
      <c r="X3031" s="2" t="str">
        <f t="shared" si="190"/>
        <v>50-59</v>
      </c>
      <c r="Y3031" s="2" t="str">
        <f t="shared" si="191"/>
        <v>50-59</v>
      </c>
    </row>
    <row r="3032" spans="1:25" x14ac:dyDescent="0.25">
      <c r="A3032" s="2">
        <v>8580</v>
      </c>
      <c r="B3032" s="2" t="s">
        <v>3638</v>
      </c>
      <c r="C3032" s="2">
        <v>64</v>
      </c>
      <c r="D3032" s="2" t="s">
        <v>33</v>
      </c>
      <c r="E3032" s="2" t="s">
        <v>34</v>
      </c>
      <c r="F3032" s="2" t="s">
        <v>2457</v>
      </c>
      <c r="G3032" s="5">
        <v>44083</v>
      </c>
      <c r="H3032" s="2">
        <v>3.39</v>
      </c>
      <c r="I3032" s="2">
        <f t="shared" ca="1" si="188"/>
        <v>0</v>
      </c>
      <c r="J3032" s="2" t="str">
        <f t="shared" ca="1" si="189"/>
        <v>New</v>
      </c>
      <c r="K3032" s="5">
        <v>44322</v>
      </c>
      <c r="L3032" s="2" t="s">
        <v>44</v>
      </c>
      <c r="M3032" s="2" t="s">
        <v>30</v>
      </c>
      <c r="N3032" s="2">
        <v>3</v>
      </c>
      <c r="O3032" s="2" t="str" cm="1">
        <f t="array" ref="O3032">_xlfn.IFS(HRData[[#This Row],[Performance Rating]]=1,"Very Dissatisfied",HRData[[#This Row],[Performance Rating]]=2,"Dissatisfied",HRData[[#This Row],[Performance Rating]]=3,"Neutral",HRData[[#This Row],[Performance Rating]]=4,"Satisfied",HRData[[#This Row],[Performance Rating]]=5,"Very Satisfied")</f>
        <v>Neutral</v>
      </c>
      <c r="P3032" s="7">
        <v>96290</v>
      </c>
      <c r="Q3032" s="7">
        <v>4561</v>
      </c>
      <c r="R3032" s="2">
        <v>19</v>
      </c>
      <c r="S3032" s="2">
        <v>0</v>
      </c>
      <c r="T3032" s="2">
        <v>10</v>
      </c>
      <c r="U3032" s="2">
        <v>3</v>
      </c>
      <c r="V3032" s="2" t="str" cm="1">
        <f t="array" ref="V3032">_xlfn.IFS(HRData[[#This Row],[Job Satisfaction Level]]=1,"Very Dissatisfied",HRData[[#This Row],[Job Satisfaction Level]]=2,"Dissatisfied",HRData[[#This Row],[Job Satisfaction Level]]=3,"Neutral",HRData[[#This Row],[Job Satisfaction Level]]=4,"Satisfied",HRData[[#This Row],[Job Satisfaction Level]]=5,"Very Satisfied")</f>
        <v>Neutral</v>
      </c>
      <c r="W3032" s="2" t="s">
        <v>45</v>
      </c>
      <c r="X3032" s="2" t="str">
        <f t="shared" si="190"/>
        <v>60-69</v>
      </c>
      <c r="Y3032" s="2" t="str">
        <f t="shared" si="191"/>
        <v>60-69</v>
      </c>
    </row>
    <row r="3033" spans="1:25" x14ac:dyDescent="0.25">
      <c r="A3033" s="2">
        <v>5510</v>
      </c>
      <c r="B3033" s="2" t="s">
        <v>3639</v>
      </c>
      <c r="C3033" s="2">
        <v>64</v>
      </c>
      <c r="D3033" s="2" t="s">
        <v>33</v>
      </c>
      <c r="E3033" s="2" t="s">
        <v>37</v>
      </c>
      <c r="F3033" s="2" t="s">
        <v>364</v>
      </c>
      <c r="G3033" s="5">
        <v>43016</v>
      </c>
      <c r="H3033" s="2">
        <v>6.31</v>
      </c>
      <c r="I3033" s="2">
        <f t="shared" ca="1" si="188"/>
        <v>6</v>
      </c>
      <c r="J3033" s="2" t="str">
        <f t="shared" ca="1" si="189"/>
        <v>5-10</v>
      </c>
      <c r="K3033" s="5"/>
      <c r="L3033" s="2" t="s">
        <v>44</v>
      </c>
      <c r="M3033" s="2" t="s">
        <v>39</v>
      </c>
      <c r="N3033" s="2">
        <v>1</v>
      </c>
      <c r="O3033" s="2" t="str" cm="1">
        <f t="array" ref="O3033">_xlfn.IFS(HRData[[#This Row],[Performance Rating]]=1,"Very Dissatisfied",HRData[[#This Row],[Performance Rating]]=2,"Dissatisfied",HRData[[#This Row],[Performance Rating]]=3,"Neutral",HRData[[#This Row],[Performance Rating]]=4,"Satisfied",HRData[[#This Row],[Performance Rating]]=5,"Very Satisfied")</f>
        <v>Very Dissatisfied</v>
      </c>
      <c r="P3033" s="7">
        <v>42903</v>
      </c>
      <c r="Q3033" s="7">
        <v>4956</v>
      </c>
      <c r="R3033" s="2">
        <v>5</v>
      </c>
      <c r="S3033" s="2">
        <v>6</v>
      </c>
      <c r="T3033" s="2">
        <v>0</v>
      </c>
      <c r="U3033" s="2">
        <v>2</v>
      </c>
      <c r="V3033" s="2" t="str" cm="1">
        <f t="array" ref="V3033">_xlfn.IFS(HRData[[#This Row],[Job Satisfaction Level]]=1,"Very Dissatisfied",HRData[[#This Row],[Job Satisfaction Level]]=2,"Dissatisfied",HRData[[#This Row],[Job Satisfaction Level]]=3,"Neutral",HRData[[#This Row],[Job Satisfaction Level]]=4,"Satisfied",HRData[[#This Row],[Job Satisfaction Level]]=5,"Very Satisfied")</f>
        <v>Dissatisfied</v>
      </c>
      <c r="W3033" s="2" t="s">
        <v>40</v>
      </c>
      <c r="X3033" s="2" t="str">
        <f t="shared" si="190"/>
        <v>60-69</v>
      </c>
      <c r="Y3033" s="2" t="str">
        <f t="shared" si="191"/>
        <v>60-69</v>
      </c>
    </row>
    <row r="3034" spans="1:25" x14ac:dyDescent="0.25">
      <c r="A3034" s="2">
        <v>4953</v>
      </c>
      <c r="B3034" s="2" t="s">
        <v>3640</v>
      </c>
      <c r="C3034" s="2">
        <v>33</v>
      </c>
      <c r="D3034" s="2" t="s">
        <v>33</v>
      </c>
      <c r="E3034" s="2" t="s">
        <v>50</v>
      </c>
      <c r="F3034" s="2" t="s">
        <v>1966</v>
      </c>
      <c r="G3034" s="5">
        <v>43988</v>
      </c>
      <c r="H3034" s="2">
        <v>3.65</v>
      </c>
      <c r="I3034" s="2">
        <f t="shared" ca="1" si="188"/>
        <v>3</v>
      </c>
      <c r="J3034" s="2" t="str">
        <f t="shared" ca="1" si="189"/>
        <v>3-5</v>
      </c>
      <c r="K3034" s="5">
        <v>45310</v>
      </c>
      <c r="L3034" s="2" t="s">
        <v>29</v>
      </c>
      <c r="M3034" s="2" t="s">
        <v>30</v>
      </c>
      <c r="N3034" s="2">
        <v>5</v>
      </c>
      <c r="O3034" s="2" t="str" cm="1">
        <f t="array" ref="O3034">_xlfn.IFS(HRData[[#This Row],[Performance Rating]]=1,"Very Dissatisfied",HRData[[#This Row],[Performance Rating]]=2,"Dissatisfied",HRData[[#This Row],[Performance Rating]]=3,"Neutral",HRData[[#This Row],[Performance Rating]]=4,"Satisfied",HRData[[#This Row],[Performance Rating]]=5,"Very Satisfied")</f>
        <v>Very Satisfied</v>
      </c>
      <c r="P3034" s="7">
        <v>83689</v>
      </c>
      <c r="Q3034" s="7">
        <v>6385</v>
      </c>
      <c r="R3034" s="2">
        <v>5</v>
      </c>
      <c r="S3034" s="2">
        <v>7</v>
      </c>
      <c r="T3034" s="2">
        <v>7</v>
      </c>
      <c r="U3034" s="2">
        <v>5</v>
      </c>
      <c r="V3034" s="2" t="str" cm="1">
        <f t="array" ref="V3034">_xlfn.IFS(HRData[[#This Row],[Job Satisfaction Level]]=1,"Very Dissatisfied",HRData[[#This Row],[Job Satisfaction Level]]=2,"Dissatisfied",HRData[[#This Row],[Job Satisfaction Level]]=3,"Neutral",HRData[[#This Row],[Job Satisfaction Level]]=4,"Satisfied",HRData[[#This Row],[Job Satisfaction Level]]=5,"Very Satisfied")</f>
        <v>Very Satisfied</v>
      </c>
      <c r="W3034" s="2" t="s">
        <v>40</v>
      </c>
      <c r="X3034" s="2" t="str">
        <f t="shared" si="190"/>
        <v>30-39</v>
      </c>
      <c r="Y3034" s="2" t="str">
        <f t="shared" si="191"/>
        <v>30-39</v>
      </c>
    </row>
    <row r="3035" spans="1:25" x14ac:dyDescent="0.25">
      <c r="A3035" s="2">
        <v>1632</v>
      </c>
      <c r="B3035" s="2" t="s">
        <v>3641</v>
      </c>
      <c r="C3035" s="2">
        <v>43</v>
      </c>
      <c r="D3035" s="2" t="s">
        <v>33</v>
      </c>
      <c r="E3035" s="2" t="s">
        <v>50</v>
      </c>
      <c r="F3035" s="2" t="s">
        <v>2654</v>
      </c>
      <c r="G3035" s="5">
        <v>44407</v>
      </c>
      <c r="H3035" s="2">
        <v>2.5</v>
      </c>
      <c r="I3035" s="2">
        <f t="shared" ca="1" si="188"/>
        <v>2</v>
      </c>
      <c r="J3035" s="2" t="str">
        <f t="shared" ca="1" si="189"/>
        <v>1-3</v>
      </c>
      <c r="K3035" s="5"/>
      <c r="L3035" s="2" t="s">
        <v>56</v>
      </c>
      <c r="M3035" s="2" t="s">
        <v>39</v>
      </c>
      <c r="N3035" s="2">
        <v>4</v>
      </c>
      <c r="O3035" s="2" t="str" cm="1">
        <f t="array" ref="O3035">_xlfn.IFS(HRData[[#This Row],[Performance Rating]]=1,"Very Dissatisfied",HRData[[#This Row],[Performance Rating]]=2,"Dissatisfied",HRData[[#This Row],[Performance Rating]]=3,"Neutral",HRData[[#This Row],[Performance Rating]]=4,"Satisfied",HRData[[#This Row],[Performance Rating]]=5,"Very Satisfied")</f>
        <v>Satisfied</v>
      </c>
      <c r="P3035" s="7">
        <v>144496</v>
      </c>
      <c r="Q3035" s="7">
        <v>5125</v>
      </c>
      <c r="R3035" s="2">
        <v>13</v>
      </c>
      <c r="S3035" s="2">
        <v>5</v>
      </c>
      <c r="T3035" s="2">
        <v>7</v>
      </c>
      <c r="U3035" s="2">
        <v>5</v>
      </c>
      <c r="V3035" s="2" t="str" cm="1">
        <f t="array" ref="V3035">_xlfn.IFS(HRData[[#This Row],[Job Satisfaction Level]]=1,"Very Dissatisfied",HRData[[#This Row],[Job Satisfaction Level]]=2,"Dissatisfied",HRData[[#This Row],[Job Satisfaction Level]]=3,"Neutral",HRData[[#This Row],[Job Satisfaction Level]]=4,"Satisfied",HRData[[#This Row],[Job Satisfaction Level]]=5,"Very Satisfied")</f>
        <v>Very Satisfied</v>
      </c>
      <c r="W3035" s="2" t="s">
        <v>45</v>
      </c>
      <c r="X3035" s="2" t="str">
        <f t="shared" si="190"/>
        <v>40-49</v>
      </c>
      <c r="Y3035" s="2" t="str">
        <f t="shared" si="191"/>
        <v>40-49</v>
      </c>
    </row>
    <row r="3036" spans="1:25" x14ac:dyDescent="0.25">
      <c r="A3036" s="2">
        <v>2140</v>
      </c>
      <c r="B3036" s="2" t="s">
        <v>3642</v>
      </c>
      <c r="C3036" s="2">
        <v>22</v>
      </c>
      <c r="D3036" s="2" t="s">
        <v>33</v>
      </c>
      <c r="E3036" s="2" t="s">
        <v>42</v>
      </c>
      <c r="F3036" s="2" t="s">
        <v>3595</v>
      </c>
      <c r="G3036" s="5">
        <v>44147</v>
      </c>
      <c r="H3036" s="2">
        <v>3.21</v>
      </c>
      <c r="I3036" s="2">
        <f t="shared" ca="1" si="188"/>
        <v>3</v>
      </c>
      <c r="J3036" s="2" t="str">
        <f t="shared" ca="1" si="189"/>
        <v>3-5</v>
      </c>
      <c r="K3036" s="5"/>
      <c r="L3036" s="2" t="s">
        <v>48</v>
      </c>
      <c r="M3036" s="2" t="s">
        <v>39</v>
      </c>
      <c r="N3036" s="2">
        <v>5</v>
      </c>
      <c r="O3036" s="2" t="str" cm="1">
        <f t="array" ref="O3036">_xlfn.IFS(HRData[[#This Row],[Performance Rating]]=1,"Very Dissatisfied",HRData[[#This Row],[Performance Rating]]=2,"Dissatisfied",HRData[[#This Row],[Performance Rating]]=3,"Neutral",HRData[[#This Row],[Performance Rating]]=4,"Satisfied",HRData[[#This Row],[Performance Rating]]=5,"Very Satisfied")</f>
        <v>Very Satisfied</v>
      </c>
      <c r="P3036" s="7">
        <v>139711</v>
      </c>
      <c r="Q3036" s="7">
        <v>6618</v>
      </c>
      <c r="R3036" s="2">
        <v>19</v>
      </c>
      <c r="S3036" s="2">
        <v>5</v>
      </c>
      <c r="T3036" s="2">
        <v>0</v>
      </c>
      <c r="U3036" s="2">
        <v>5</v>
      </c>
      <c r="V3036" s="2" t="str" cm="1">
        <f t="array" ref="V3036">_xlfn.IFS(HRData[[#This Row],[Job Satisfaction Level]]=1,"Very Dissatisfied",HRData[[#This Row],[Job Satisfaction Level]]=2,"Dissatisfied",HRData[[#This Row],[Job Satisfaction Level]]=3,"Neutral",HRData[[#This Row],[Job Satisfaction Level]]=4,"Satisfied",HRData[[#This Row],[Job Satisfaction Level]]=5,"Very Satisfied")</f>
        <v>Very Satisfied</v>
      </c>
      <c r="W3036" s="2" t="s">
        <v>40</v>
      </c>
      <c r="X3036" s="2" t="str">
        <f t="shared" si="190"/>
        <v>20-29</v>
      </c>
      <c r="Y3036" s="2" t="str">
        <f t="shared" si="191"/>
        <v>20-29</v>
      </c>
    </row>
    <row r="3037" spans="1:25" x14ac:dyDescent="0.25">
      <c r="A3037" s="2">
        <v>5903</v>
      </c>
      <c r="B3037" s="2" t="s">
        <v>3643</v>
      </c>
      <c r="C3037" s="2">
        <v>65</v>
      </c>
      <c r="D3037" s="2" t="s">
        <v>33</v>
      </c>
      <c r="E3037" s="2" t="s">
        <v>42</v>
      </c>
      <c r="F3037" s="2" t="s">
        <v>414</v>
      </c>
      <c r="G3037" s="5">
        <v>42374</v>
      </c>
      <c r="H3037" s="2">
        <v>8.07</v>
      </c>
      <c r="I3037" s="2">
        <f t="shared" ca="1" si="188"/>
        <v>5</v>
      </c>
      <c r="J3037" s="2" t="str">
        <f t="shared" ca="1" si="189"/>
        <v>5-10</v>
      </c>
      <c r="K3037" s="5">
        <v>44385</v>
      </c>
      <c r="L3037" s="2" t="s">
        <v>56</v>
      </c>
      <c r="M3037" s="2" t="s">
        <v>30</v>
      </c>
      <c r="N3037" s="2">
        <v>3</v>
      </c>
      <c r="O3037" s="2" t="str" cm="1">
        <f t="array" ref="O3037">_xlfn.IFS(HRData[[#This Row],[Performance Rating]]=1,"Very Dissatisfied",HRData[[#This Row],[Performance Rating]]=2,"Dissatisfied",HRData[[#This Row],[Performance Rating]]=3,"Neutral",HRData[[#This Row],[Performance Rating]]=4,"Satisfied",HRData[[#This Row],[Performance Rating]]=5,"Very Satisfied")</f>
        <v>Neutral</v>
      </c>
      <c r="P3037" s="7">
        <v>83045</v>
      </c>
      <c r="Q3037" s="7">
        <v>810</v>
      </c>
      <c r="R3037" s="2">
        <v>5</v>
      </c>
      <c r="S3037" s="2">
        <v>0</v>
      </c>
      <c r="T3037" s="2">
        <v>6</v>
      </c>
      <c r="U3037" s="2">
        <v>3</v>
      </c>
      <c r="V3037" s="2" t="str" cm="1">
        <f t="array" ref="V3037">_xlfn.IFS(HRData[[#This Row],[Job Satisfaction Level]]=1,"Very Dissatisfied",HRData[[#This Row],[Job Satisfaction Level]]=2,"Dissatisfied",HRData[[#This Row],[Job Satisfaction Level]]=3,"Neutral",HRData[[#This Row],[Job Satisfaction Level]]=4,"Satisfied",HRData[[#This Row],[Job Satisfaction Level]]=5,"Very Satisfied")</f>
        <v>Neutral</v>
      </c>
      <c r="W3037" s="2" t="s">
        <v>31</v>
      </c>
      <c r="X3037" s="2" t="str">
        <f t="shared" si="190"/>
        <v>60-69</v>
      </c>
      <c r="Y3037" s="2" t="str">
        <f t="shared" si="191"/>
        <v>60-69</v>
      </c>
    </row>
    <row r="3038" spans="1:25" x14ac:dyDescent="0.25">
      <c r="A3038" s="2">
        <v>2352</v>
      </c>
      <c r="B3038" s="2" t="s">
        <v>3644</v>
      </c>
      <c r="C3038" s="2">
        <v>54</v>
      </c>
      <c r="D3038" s="2" t="s">
        <v>33</v>
      </c>
      <c r="E3038" s="2" t="s">
        <v>34</v>
      </c>
      <c r="F3038" s="2" t="s">
        <v>950</v>
      </c>
      <c r="G3038" s="5">
        <v>41923</v>
      </c>
      <c r="H3038" s="2">
        <v>9.3000000000000007</v>
      </c>
      <c r="I3038" s="2">
        <f t="shared" ca="1" si="188"/>
        <v>9</v>
      </c>
      <c r="J3038" s="2" t="str">
        <f t="shared" ca="1" si="189"/>
        <v>5-10</v>
      </c>
      <c r="K3038" s="5"/>
      <c r="L3038" s="2" t="s">
        <v>29</v>
      </c>
      <c r="M3038" s="2" t="s">
        <v>39</v>
      </c>
      <c r="N3038" s="2">
        <v>3</v>
      </c>
      <c r="O3038" s="2" t="str" cm="1">
        <f t="array" ref="O3038">_xlfn.IFS(HRData[[#This Row],[Performance Rating]]=1,"Very Dissatisfied",HRData[[#This Row],[Performance Rating]]=2,"Dissatisfied",HRData[[#This Row],[Performance Rating]]=3,"Neutral",HRData[[#This Row],[Performance Rating]]=4,"Satisfied",HRData[[#This Row],[Performance Rating]]=5,"Very Satisfied")</f>
        <v>Neutral</v>
      </c>
      <c r="P3038" s="7">
        <v>141716</v>
      </c>
      <c r="Q3038" s="7">
        <v>9949</v>
      </c>
      <c r="R3038" s="2">
        <v>3</v>
      </c>
      <c r="S3038" s="2">
        <v>5</v>
      </c>
      <c r="T3038" s="2">
        <v>9</v>
      </c>
      <c r="U3038" s="2">
        <v>1</v>
      </c>
      <c r="V3038" s="2" t="str" cm="1">
        <f t="array" ref="V30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38" s="2" t="s">
        <v>45</v>
      </c>
      <c r="X3038" s="2" t="str">
        <f t="shared" si="190"/>
        <v>50-59</v>
      </c>
      <c r="Y3038" s="2" t="str">
        <f t="shared" si="191"/>
        <v>50-59</v>
      </c>
    </row>
    <row r="3039" spans="1:25" x14ac:dyDescent="0.25">
      <c r="A3039" s="2">
        <v>2509</v>
      </c>
      <c r="B3039" s="2" t="s">
        <v>3645</v>
      </c>
      <c r="C3039" s="2">
        <v>20</v>
      </c>
      <c r="D3039" s="2" t="s">
        <v>33</v>
      </c>
      <c r="E3039" s="2" t="s">
        <v>42</v>
      </c>
      <c r="F3039" s="2" t="s">
        <v>1689</v>
      </c>
      <c r="G3039" s="5">
        <v>44503</v>
      </c>
      <c r="H3039" s="2">
        <v>2.2400000000000002</v>
      </c>
      <c r="I3039" s="2">
        <f t="shared" ca="1" si="188"/>
        <v>2</v>
      </c>
      <c r="J3039" s="2" t="str">
        <f t="shared" ca="1" si="189"/>
        <v>1-3</v>
      </c>
      <c r="K3039" s="5"/>
      <c r="L3039" s="2" t="s">
        <v>29</v>
      </c>
      <c r="M3039" s="2" t="s">
        <v>39</v>
      </c>
      <c r="N3039" s="2">
        <v>5</v>
      </c>
      <c r="O3039" s="2" t="str" cm="1">
        <f t="array" ref="O3039">_xlfn.IFS(HRData[[#This Row],[Performance Rating]]=1,"Very Dissatisfied",HRData[[#This Row],[Performance Rating]]=2,"Dissatisfied",HRData[[#This Row],[Performance Rating]]=3,"Neutral",HRData[[#This Row],[Performance Rating]]=4,"Satisfied",HRData[[#This Row],[Performance Rating]]=5,"Very Satisfied")</f>
        <v>Very Satisfied</v>
      </c>
      <c r="P3039" s="7">
        <v>102207</v>
      </c>
      <c r="Q3039" s="7">
        <v>8238</v>
      </c>
      <c r="R3039" s="2">
        <v>6</v>
      </c>
      <c r="S3039" s="2">
        <v>2</v>
      </c>
      <c r="T3039" s="2">
        <v>2</v>
      </c>
      <c r="U3039" s="2">
        <v>4</v>
      </c>
      <c r="V3039" s="2" t="str" cm="1">
        <f t="array" ref="V3039">_xlfn.IFS(HRData[[#This Row],[Job Satisfaction Level]]=1,"Very Dissatisfied",HRData[[#This Row],[Job Satisfaction Level]]=2,"Dissatisfied",HRData[[#This Row],[Job Satisfaction Level]]=3,"Neutral",HRData[[#This Row],[Job Satisfaction Level]]=4,"Satisfied",HRData[[#This Row],[Job Satisfaction Level]]=5,"Very Satisfied")</f>
        <v>Satisfied</v>
      </c>
      <c r="W3039" s="2" t="s">
        <v>45</v>
      </c>
      <c r="X3039" s="2" t="str">
        <f t="shared" si="190"/>
        <v>20-29</v>
      </c>
      <c r="Y3039" s="2" t="str">
        <f t="shared" si="191"/>
        <v>20-29</v>
      </c>
    </row>
    <row r="3040" spans="1:25" x14ac:dyDescent="0.25">
      <c r="A3040" s="2">
        <v>1694</v>
      </c>
      <c r="B3040" s="2" t="s">
        <v>3646</v>
      </c>
      <c r="C3040" s="2">
        <v>45</v>
      </c>
      <c r="D3040" s="2" t="s">
        <v>33</v>
      </c>
      <c r="E3040" s="2" t="s">
        <v>27</v>
      </c>
      <c r="F3040" s="2" t="s">
        <v>927</v>
      </c>
      <c r="G3040" s="5">
        <v>45138</v>
      </c>
      <c r="H3040" s="2">
        <v>0.5</v>
      </c>
      <c r="I3040" s="2">
        <f t="shared" ca="1" si="188"/>
        <v>0</v>
      </c>
      <c r="J3040" s="2" t="str">
        <f t="shared" ca="1" si="189"/>
        <v>New</v>
      </c>
      <c r="K3040" s="5"/>
      <c r="L3040" s="2" t="s">
        <v>29</v>
      </c>
      <c r="M3040" s="2" t="s">
        <v>39</v>
      </c>
      <c r="N3040" s="2">
        <v>1</v>
      </c>
      <c r="O3040" s="2" t="str" cm="1">
        <f t="array" ref="O3040">_xlfn.IFS(HRData[[#This Row],[Performance Rating]]=1,"Very Dissatisfied",HRData[[#This Row],[Performance Rating]]=2,"Dissatisfied",HRData[[#This Row],[Performance Rating]]=3,"Neutral",HRData[[#This Row],[Performance Rating]]=4,"Satisfied",HRData[[#This Row],[Performance Rating]]=5,"Very Satisfied")</f>
        <v>Very Dissatisfied</v>
      </c>
      <c r="P3040" s="7">
        <v>143308</v>
      </c>
      <c r="Q3040" s="7">
        <v>4154</v>
      </c>
      <c r="R3040" s="2">
        <v>4</v>
      </c>
      <c r="S3040" s="2">
        <v>1</v>
      </c>
      <c r="T3040" s="2">
        <v>2</v>
      </c>
      <c r="U3040" s="2">
        <v>2</v>
      </c>
      <c r="V3040" s="2" t="str" cm="1">
        <f t="array" ref="V3040">_xlfn.IFS(HRData[[#This Row],[Job Satisfaction Level]]=1,"Very Dissatisfied",HRData[[#This Row],[Job Satisfaction Level]]=2,"Dissatisfied",HRData[[#This Row],[Job Satisfaction Level]]=3,"Neutral",HRData[[#This Row],[Job Satisfaction Level]]=4,"Satisfied",HRData[[#This Row],[Job Satisfaction Level]]=5,"Very Satisfied")</f>
        <v>Dissatisfied</v>
      </c>
      <c r="W3040" s="2" t="s">
        <v>31</v>
      </c>
      <c r="X3040" s="2" t="str">
        <f t="shared" si="190"/>
        <v>40-49</v>
      </c>
      <c r="Y3040" s="2" t="str">
        <f t="shared" si="191"/>
        <v>40-49</v>
      </c>
    </row>
    <row r="3041" spans="1:25" x14ac:dyDescent="0.25">
      <c r="A3041" s="2">
        <v>4049</v>
      </c>
      <c r="B3041" s="2" t="s">
        <v>3647</v>
      </c>
      <c r="C3041" s="2">
        <v>46</v>
      </c>
      <c r="D3041" s="2" t="s">
        <v>33</v>
      </c>
      <c r="E3041" s="2" t="s">
        <v>34</v>
      </c>
      <c r="F3041" s="2" t="s">
        <v>466</v>
      </c>
      <c r="G3041" s="5">
        <v>41944</v>
      </c>
      <c r="H3041" s="2">
        <v>9.25</v>
      </c>
      <c r="I3041" s="2">
        <f t="shared" ca="1" si="188"/>
        <v>6</v>
      </c>
      <c r="J3041" s="2" t="str">
        <f t="shared" ca="1" si="189"/>
        <v>5-10</v>
      </c>
      <c r="K3041" s="5">
        <v>44443</v>
      </c>
      <c r="L3041" s="2" t="s">
        <v>44</v>
      </c>
      <c r="M3041" s="2" t="s">
        <v>30</v>
      </c>
      <c r="N3041" s="2">
        <v>1</v>
      </c>
      <c r="O3041" s="2" t="str" cm="1">
        <f t="array" ref="O3041">_xlfn.IFS(HRData[[#This Row],[Performance Rating]]=1,"Very Dissatisfied",HRData[[#This Row],[Performance Rating]]=2,"Dissatisfied",HRData[[#This Row],[Performance Rating]]=3,"Neutral",HRData[[#This Row],[Performance Rating]]=4,"Satisfied",HRData[[#This Row],[Performance Rating]]=5,"Very Satisfied")</f>
        <v>Very Dissatisfied</v>
      </c>
      <c r="P3041" s="7">
        <v>129909</v>
      </c>
      <c r="Q3041" s="7">
        <v>4891</v>
      </c>
      <c r="R3041" s="2">
        <v>17</v>
      </c>
      <c r="S3041" s="2">
        <v>7</v>
      </c>
      <c r="T3041" s="2">
        <v>1</v>
      </c>
      <c r="U3041" s="2">
        <v>2</v>
      </c>
      <c r="V3041" s="2" t="str" cm="1">
        <f t="array" ref="V3041">_xlfn.IFS(HRData[[#This Row],[Job Satisfaction Level]]=1,"Very Dissatisfied",HRData[[#This Row],[Job Satisfaction Level]]=2,"Dissatisfied",HRData[[#This Row],[Job Satisfaction Level]]=3,"Neutral",HRData[[#This Row],[Job Satisfaction Level]]=4,"Satisfied",HRData[[#This Row],[Job Satisfaction Level]]=5,"Very Satisfied")</f>
        <v>Dissatisfied</v>
      </c>
      <c r="W3041" s="2" t="s">
        <v>45</v>
      </c>
      <c r="X3041" s="2" t="str">
        <f t="shared" si="190"/>
        <v>40-49</v>
      </c>
      <c r="Y3041" s="2" t="str">
        <f t="shared" si="191"/>
        <v>40-49</v>
      </c>
    </row>
    <row r="3042" spans="1:25" x14ac:dyDescent="0.25">
      <c r="A3042" s="2">
        <v>4588</v>
      </c>
      <c r="B3042" s="2" t="s">
        <v>1940</v>
      </c>
      <c r="C3042" s="2">
        <v>35</v>
      </c>
      <c r="D3042" s="2" t="s">
        <v>33</v>
      </c>
      <c r="E3042" s="2" t="s">
        <v>27</v>
      </c>
      <c r="F3042" s="2" t="s">
        <v>160</v>
      </c>
      <c r="G3042" s="5">
        <v>42057</v>
      </c>
      <c r="H3042" s="2">
        <v>8.94</v>
      </c>
      <c r="I3042" s="2">
        <f t="shared" ca="1" si="188"/>
        <v>9</v>
      </c>
      <c r="J3042" s="2" t="str">
        <f t="shared" ca="1" si="189"/>
        <v>5-10</v>
      </c>
      <c r="K3042" s="5"/>
      <c r="L3042" s="2" t="s">
        <v>44</v>
      </c>
      <c r="M3042" s="2" t="s">
        <v>39</v>
      </c>
      <c r="N3042" s="2">
        <v>3</v>
      </c>
      <c r="O3042" s="2" t="str" cm="1">
        <f t="array" ref="O3042">_xlfn.IFS(HRData[[#This Row],[Performance Rating]]=1,"Very Dissatisfied",HRData[[#This Row],[Performance Rating]]=2,"Dissatisfied",HRData[[#This Row],[Performance Rating]]=3,"Neutral",HRData[[#This Row],[Performance Rating]]=4,"Satisfied",HRData[[#This Row],[Performance Rating]]=5,"Very Satisfied")</f>
        <v>Neutral</v>
      </c>
      <c r="P3042" s="7">
        <v>130867</v>
      </c>
      <c r="Q3042" s="7">
        <v>3475</v>
      </c>
      <c r="R3042" s="2">
        <v>17</v>
      </c>
      <c r="S3042" s="2">
        <v>0</v>
      </c>
      <c r="T3042" s="2">
        <v>0</v>
      </c>
      <c r="U3042" s="2">
        <v>4</v>
      </c>
      <c r="V3042" s="2" t="str" cm="1">
        <f t="array" ref="V3042">_xlfn.IFS(HRData[[#This Row],[Job Satisfaction Level]]=1,"Very Dissatisfied",HRData[[#This Row],[Job Satisfaction Level]]=2,"Dissatisfied",HRData[[#This Row],[Job Satisfaction Level]]=3,"Neutral",HRData[[#This Row],[Job Satisfaction Level]]=4,"Satisfied",HRData[[#This Row],[Job Satisfaction Level]]=5,"Very Satisfied")</f>
        <v>Satisfied</v>
      </c>
      <c r="W3042" s="2" t="s">
        <v>40</v>
      </c>
      <c r="X3042" s="2" t="str">
        <f t="shared" si="190"/>
        <v>30-39</v>
      </c>
      <c r="Y3042" s="2" t="str">
        <f t="shared" si="191"/>
        <v>30-39</v>
      </c>
    </row>
    <row r="3043" spans="1:25" x14ac:dyDescent="0.25">
      <c r="A3043" s="2">
        <v>4235</v>
      </c>
      <c r="B3043" s="2" t="s">
        <v>3648</v>
      </c>
      <c r="C3043" s="2">
        <v>32</v>
      </c>
      <c r="D3043" s="2" t="s">
        <v>33</v>
      </c>
      <c r="E3043" s="2" t="s">
        <v>50</v>
      </c>
      <c r="F3043" s="2" t="s">
        <v>381</v>
      </c>
      <c r="G3043" s="5">
        <v>43833</v>
      </c>
      <c r="H3043" s="2">
        <v>4.07</v>
      </c>
      <c r="I3043" s="2">
        <f t="shared" ca="1" si="188"/>
        <v>4</v>
      </c>
      <c r="J3043" s="2" t="str">
        <f t="shared" ca="1" si="189"/>
        <v>3-5</v>
      </c>
      <c r="K3043" s="5"/>
      <c r="L3043" s="2" t="s">
        <v>48</v>
      </c>
      <c r="M3043" s="2" t="s">
        <v>39</v>
      </c>
      <c r="N3043" s="2">
        <v>1</v>
      </c>
      <c r="O3043" s="2" t="str" cm="1">
        <f t="array" ref="O3043">_xlfn.IFS(HRData[[#This Row],[Performance Rating]]=1,"Very Dissatisfied",HRData[[#This Row],[Performance Rating]]=2,"Dissatisfied",HRData[[#This Row],[Performance Rating]]=3,"Neutral",HRData[[#This Row],[Performance Rating]]=4,"Satisfied",HRData[[#This Row],[Performance Rating]]=5,"Very Satisfied")</f>
        <v>Very Dissatisfied</v>
      </c>
      <c r="P3043" s="7">
        <v>70276</v>
      </c>
      <c r="Q3043" s="7">
        <v>8693</v>
      </c>
      <c r="R3043" s="2">
        <v>19</v>
      </c>
      <c r="S3043" s="2">
        <v>0</v>
      </c>
      <c r="T3043" s="2">
        <v>8</v>
      </c>
      <c r="U3043" s="2">
        <v>4</v>
      </c>
      <c r="V3043" s="2" t="str" cm="1">
        <f t="array" ref="V3043">_xlfn.IFS(HRData[[#This Row],[Job Satisfaction Level]]=1,"Very Dissatisfied",HRData[[#This Row],[Job Satisfaction Level]]=2,"Dissatisfied",HRData[[#This Row],[Job Satisfaction Level]]=3,"Neutral",HRData[[#This Row],[Job Satisfaction Level]]=4,"Satisfied",HRData[[#This Row],[Job Satisfaction Level]]=5,"Very Satisfied")</f>
        <v>Satisfied</v>
      </c>
      <c r="W3043" s="2" t="s">
        <v>31</v>
      </c>
      <c r="X3043" s="2" t="str">
        <f t="shared" si="190"/>
        <v>30-39</v>
      </c>
      <c r="Y3043" s="2" t="str">
        <f t="shared" si="191"/>
        <v>30-39</v>
      </c>
    </row>
    <row r="3044" spans="1:25" x14ac:dyDescent="0.25">
      <c r="A3044" s="2">
        <v>6999</v>
      </c>
      <c r="B3044" s="2" t="s">
        <v>3649</v>
      </c>
      <c r="C3044" s="2">
        <v>29</v>
      </c>
      <c r="D3044" s="2" t="s">
        <v>33</v>
      </c>
      <c r="E3044" s="2" t="s">
        <v>34</v>
      </c>
      <c r="F3044" s="2" t="s">
        <v>1725</v>
      </c>
      <c r="G3044" s="5">
        <v>44916</v>
      </c>
      <c r="H3044" s="2">
        <v>1.1000000000000001</v>
      </c>
      <c r="I3044" s="2">
        <f t="shared" ca="1" si="188"/>
        <v>0</v>
      </c>
      <c r="J3044" s="2" t="str">
        <f t="shared" ca="1" si="189"/>
        <v>New</v>
      </c>
      <c r="K3044" s="5">
        <v>44996</v>
      </c>
      <c r="L3044" s="2" t="s">
        <v>29</v>
      </c>
      <c r="M3044" s="2" t="s">
        <v>30</v>
      </c>
      <c r="N3044" s="2">
        <v>2</v>
      </c>
      <c r="O3044" s="2" t="str" cm="1">
        <f t="array" ref="O3044">_xlfn.IFS(HRData[[#This Row],[Performance Rating]]=1,"Very Dissatisfied",HRData[[#This Row],[Performance Rating]]=2,"Dissatisfied",HRData[[#This Row],[Performance Rating]]=3,"Neutral",HRData[[#This Row],[Performance Rating]]=4,"Satisfied",HRData[[#This Row],[Performance Rating]]=5,"Very Satisfied")</f>
        <v>Dissatisfied</v>
      </c>
      <c r="P3044" s="7">
        <v>72834</v>
      </c>
      <c r="Q3044" s="7">
        <v>8562</v>
      </c>
      <c r="R3044" s="2">
        <v>13</v>
      </c>
      <c r="S3044" s="2">
        <v>3</v>
      </c>
      <c r="T3044" s="2">
        <v>8</v>
      </c>
      <c r="U3044" s="2">
        <v>2</v>
      </c>
      <c r="V3044" s="2" t="str" cm="1">
        <f t="array" ref="V3044">_xlfn.IFS(HRData[[#This Row],[Job Satisfaction Level]]=1,"Very Dissatisfied",HRData[[#This Row],[Job Satisfaction Level]]=2,"Dissatisfied",HRData[[#This Row],[Job Satisfaction Level]]=3,"Neutral",HRData[[#This Row],[Job Satisfaction Level]]=4,"Satisfied",HRData[[#This Row],[Job Satisfaction Level]]=5,"Very Satisfied")</f>
        <v>Dissatisfied</v>
      </c>
      <c r="W3044" s="2" t="s">
        <v>40</v>
      </c>
      <c r="X3044" s="2" t="str">
        <f t="shared" si="190"/>
        <v>20-29</v>
      </c>
      <c r="Y3044" s="2" t="str">
        <f t="shared" si="191"/>
        <v>20-29</v>
      </c>
    </row>
    <row r="3045" spans="1:25" x14ac:dyDescent="0.25">
      <c r="A3045" s="2">
        <v>9748</v>
      </c>
      <c r="B3045" s="2" t="s">
        <v>3650</v>
      </c>
      <c r="C3045" s="2">
        <v>28</v>
      </c>
      <c r="D3045" s="2" t="s">
        <v>33</v>
      </c>
      <c r="E3045" s="2" t="s">
        <v>50</v>
      </c>
      <c r="F3045" s="2" t="s">
        <v>2631</v>
      </c>
      <c r="G3045" s="5">
        <v>42333</v>
      </c>
      <c r="H3045" s="2">
        <v>8.18</v>
      </c>
      <c r="I3045" s="2">
        <f t="shared" ca="1" si="188"/>
        <v>8</v>
      </c>
      <c r="J3045" s="2" t="str">
        <f t="shared" ca="1" si="189"/>
        <v>5-10</v>
      </c>
      <c r="K3045" s="5"/>
      <c r="L3045" s="2" t="s">
        <v>29</v>
      </c>
      <c r="M3045" s="2" t="s">
        <v>39</v>
      </c>
      <c r="N3045" s="2">
        <v>5</v>
      </c>
      <c r="O3045" s="2" t="str" cm="1">
        <f t="array" ref="O3045">_xlfn.IFS(HRData[[#This Row],[Performance Rating]]=1,"Very Dissatisfied",HRData[[#This Row],[Performance Rating]]=2,"Dissatisfied",HRData[[#This Row],[Performance Rating]]=3,"Neutral",HRData[[#This Row],[Performance Rating]]=4,"Satisfied",HRData[[#This Row],[Performance Rating]]=5,"Very Satisfied")</f>
        <v>Very Satisfied</v>
      </c>
      <c r="P3045" s="7">
        <v>61879</v>
      </c>
      <c r="Q3045" s="7">
        <v>7708</v>
      </c>
      <c r="R3045" s="2">
        <v>10</v>
      </c>
      <c r="S3045" s="2">
        <v>6</v>
      </c>
      <c r="T3045" s="2">
        <v>7</v>
      </c>
      <c r="U3045" s="2">
        <v>1</v>
      </c>
      <c r="V3045" s="2" t="str" cm="1">
        <f t="array" ref="V30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45" s="2" t="s">
        <v>40</v>
      </c>
      <c r="X3045" s="2" t="str">
        <f t="shared" si="190"/>
        <v>20-29</v>
      </c>
      <c r="Y3045" s="2" t="str">
        <f t="shared" si="191"/>
        <v>20-29</v>
      </c>
    </row>
    <row r="3046" spans="1:25" x14ac:dyDescent="0.25">
      <c r="A3046" s="2">
        <v>4133</v>
      </c>
      <c r="B3046" s="2" t="s">
        <v>3651</v>
      </c>
      <c r="C3046" s="2">
        <v>23</v>
      </c>
      <c r="D3046" s="2" t="s">
        <v>33</v>
      </c>
      <c r="E3046" s="2" t="s">
        <v>27</v>
      </c>
      <c r="F3046" s="2" t="s">
        <v>330</v>
      </c>
      <c r="G3046" s="5">
        <v>42056</v>
      </c>
      <c r="H3046" s="2">
        <v>8.94</v>
      </c>
      <c r="I3046" s="2">
        <f t="shared" ca="1" si="188"/>
        <v>9</v>
      </c>
      <c r="J3046" s="2" t="str">
        <f t="shared" ca="1" si="189"/>
        <v>5-10</v>
      </c>
      <c r="K3046" s="5"/>
      <c r="L3046" s="2" t="s">
        <v>56</v>
      </c>
      <c r="M3046" s="2" t="s">
        <v>39</v>
      </c>
      <c r="N3046" s="2">
        <v>4</v>
      </c>
      <c r="O3046" s="2" t="str" cm="1">
        <f t="array" ref="O3046">_xlfn.IFS(HRData[[#This Row],[Performance Rating]]=1,"Very Dissatisfied",HRData[[#This Row],[Performance Rating]]=2,"Dissatisfied",HRData[[#This Row],[Performance Rating]]=3,"Neutral",HRData[[#This Row],[Performance Rating]]=4,"Satisfied",HRData[[#This Row],[Performance Rating]]=5,"Very Satisfied")</f>
        <v>Satisfied</v>
      </c>
      <c r="P3046" s="7">
        <v>116049</v>
      </c>
      <c r="Q3046" s="7">
        <v>6154</v>
      </c>
      <c r="R3046" s="2">
        <v>15</v>
      </c>
      <c r="S3046" s="2">
        <v>7</v>
      </c>
      <c r="T3046" s="2">
        <v>5</v>
      </c>
      <c r="U3046" s="2">
        <v>5</v>
      </c>
      <c r="V3046" s="2" t="str" cm="1">
        <f t="array" ref="V30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046" s="2" t="s">
        <v>31</v>
      </c>
      <c r="X3046" s="2" t="str">
        <f t="shared" si="190"/>
        <v>20-29</v>
      </c>
      <c r="Y3046" s="2" t="str">
        <f t="shared" si="191"/>
        <v>20-29</v>
      </c>
    </row>
    <row r="3047" spans="1:25" x14ac:dyDescent="0.25">
      <c r="A3047" s="2">
        <v>1175</v>
      </c>
      <c r="B3047" s="2" t="s">
        <v>3652</v>
      </c>
      <c r="C3047" s="2">
        <v>36</v>
      </c>
      <c r="D3047" s="2" t="s">
        <v>33</v>
      </c>
      <c r="E3047" s="2" t="s">
        <v>37</v>
      </c>
      <c r="F3047" s="2" t="s">
        <v>196</v>
      </c>
      <c r="G3047" s="5">
        <v>43310</v>
      </c>
      <c r="H3047" s="2">
        <v>5.5</v>
      </c>
      <c r="I3047" s="2">
        <f t="shared" ca="1" si="188"/>
        <v>5</v>
      </c>
      <c r="J3047" s="2" t="str">
        <f t="shared" ca="1" si="189"/>
        <v>5-10</v>
      </c>
      <c r="K3047" s="5"/>
      <c r="L3047" s="2" t="s">
        <v>29</v>
      </c>
      <c r="M3047" s="2" t="s">
        <v>39</v>
      </c>
      <c r="N3047" s="2">
        <v>1</v>
      </c>
      <c r="O3047" s="2" t="str" cm="1">
        <f t="array" ref="O3047">_xlfn.IFS(HRData[[#This Row],[Performance Rating]]=1,"Very Dissatisfied",HRData[[#This Row],[Performance Rating]]=2,"Dissatisfied",HRData[[#This Row],[Performance Rating]]=3,"Neutral",HRData[[#This Row],[Performance Rating]]=4,"Satisfied",HRData[[#This Row],[Performance Rating]]=5,"Very Satisfied")</f>
        <v>Very Dissatisfied</v>
      </c>
      <c r="P3047" s="7">
        <v>57071</v>
      </c>
      <c r="Q3047" s="7">
        <v>4124</v>
      </c>
      <c r="R3047" s="2">
        <v>9</v>
      </c>
      <c r="S3047" s="2">
        <v>2</v>
      </c>
      <c r="T3047" s="2">
        <v>2</v>
      </c>
      <c r="U3047" s="2">
        <v>1</v>
      </c>
      <c r="V3047" s="2" t="str" cm="1">
        <f t="array" ref="V30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47" s="2" t="s">
        <v>31</v>
      </c>
      <c r="X3047" s="2" t="str">
        <f t="shared" si="190"/>
        <v>30-39</v>
      </c>
      <c r="Y3047" s="2" t="str">
        <f t="shared" si="191"/>
        <v>30-39</v>
      </c>
    </row>
    <row r="3048" spans="1:25" x14ac:dyDescent="0.25">
      <c r="A3048" s="2">
        <v>6699</v>
      </c>
      <c r="B3048" s="2" t="s">
        <v>3653</v>
      </c>
      <c r="C3048" s="2">
        <v>18</v>
      </c>
      <c r="D3048" s="2" t="s">
        <v>33</v>
      </c>
      <c r="E3048" s="2" t="s">
        <v>34</v>
      </c>
      <c r="F3048" s="2" t="s">
        <v>356</v>
      </c>
      <c r="G3048" s="5">
        <v>42929</v>
      </c>
      <c r="H3048" s="2">
        <v>6.55</v>
      </c>
      <c r="I3048" s="2">
        <f t="shared" ca="1" si="188"/>
        <v>3</v>
      </c>
      <c r="J3048" s="2" t="str">
        <f t="shared" ca="1" si="189"/>
        <v>3-5</v>
      </c>
      <c r="K3048" s="5">
        <v>44307</v>
      </c>
      <c r="L3048" s="2" t="s">
        <v>29</v>
      </c>
      <c r="M3048" s="2" t="s">
        <v>30</v>
      </c>
      <c r="N3048" s="2">
        <v>1</v>
      </c>
      <c r="O3048" s="2" t="str" cm="1">
        <f t="array" ref="O3048">_xlfn.IFS(HRData[[#This Row],[Performance Rating]]=1,"Very Dissatisfied",HRData[[#This Row],[Performance Rating]]=2,"Dissatisfied",HRData[[#This Row],[Performance Rating]]=3,"Neutral",HRData[[#This Row],[Performance Rating]]=4,"Satisfied",HRData[[#This Row],[Performance Rating]]=5,"Very Satisfied")</f>
        <v>Very Dissatisfied</v>
      </c>
      <c r="P3048" s="7">
        <v>112887</v>
      </c>
      <c r="Q3048" s="7">
        <v>8405</v>
      </c>
      <c r="R3048" s="2">
        <v>15</v>
      </c>
      <c r="S3048" s="2">
        <v>4</v>
      </c>
      <c r="T3048" s="2">
        <v>4</v>
      </c>
      <c r="U3048" s="2">
        <v>3</v>
      </c>
      <c r="V3048" s="2" t="str" cm="1">
        <f t="array" ref="V3048">_xlfn.IFS(HRData[[#This Row],[Job Satisfaction Level]]=1,"Very Dissatisfied",HRData[[#This Row],[Job Satisfaction Level]]=2,"Dissatisfied",HRData[[#This Row],[Job Satisfaction Level]]=3,"Neutral",HRData[[#This Row],[Job Satisfaction Level]]=4,"Satisfied",HRData[[#This Row],[Job Satisfaction Level]]=5,"Very Satisfied")</f>
        <v>Neutral</v>
      </c>
      <c r="W3048" s="2" t="s">
        <v>40</v>
      </c>
      <c r="X3048" s="2" t="str">
        <f t="shared" si="190"/>
        <v>10-19</v>
      </c>
      <c r="Y3048" s="2" t="str">
        <f t="shared" si="191"/>
        <v>10-19</v>
      </c>
    </row>
    <row r="3049" spans="1:25" x14ac:dyDescent="0.25">
      <c r="A3049" s="2">
        <v>7382</v>
      </c>
      <c r="B3049" s="2" t="s">
        <v>3654</v>
      </c>
      <c r="C3049" s="2">
        <v>40</v>
      </c>
      <c r="D3049" s="2" t="s">
        <v>33</v>
      </c>
      <c r="E3049" s="2" t="s">
        <v>27</v>
      </c>
      <c r="F3049" s="2" t="s">
        <v>892</v>
      </c>
      <c r="G3049" s="5">
        <v>42190</v>
      </c>
      <c r="H3049" s="2">
        <v>8.57</v>
      </c>
      <c r="I3049" s="2">
        <f t="shared" ca="1" si="188"/>
        <v>8</v>
      </c>
      <c r="J3049" s="2" t="str">
        <f t="shared" ca="1" si="189"/>
        <v>5-10</v>
      </c>
      <c r="K3049" s="5"/>
      <c r="L3049" s="2" t="s">
        <v>56</v>
      </c>
      <c r="M3049" s="2" t="s">
        <v>39</v>
      </c>
      <c r="N3049" s="2">
        <v>1</v>
      </c>
      <c r="O3049" s="2" t="str" cm="1">
        <f t="array" ref="O3049">_xlfn.IFS(HRData[[#This Row],[Performance Rating]]=1,"Very Dissatisfied",HRData[[#This Row],[Performance Rating]]=2,"Dissatisfied",HRData[[#This Row],[Performance Rating]]=3,"Neutral",HRData[[#This Row],[Performance Rating]]=4,"Satisfied",HRData[[#This Row],[Performance Rating]]=5,"Very Satisfied")</f>
        <v>Very Dissatisfied</v>
      </c>
      <c r="P3049" s="7">
        <v>134693</v>
      </c>
      <c r="Q3049" s="7">
        <v>7131</v>
      </c>
      <c r="R3049" s="2">
        <v>19</v>
      </c>
      <c r="S3049" s="2">
        <v>3</v>
      </c>
      <c r="T3049" s="2">
        <v>3</v>
      </c>
      <c r="U3049" s="2">
        <v>2</v>
      </c>
      <c r="V3049" s="2" t="str" cm="1">
        <f t="array" ref="V3049">_xlfn.IFS(HRData[[#This Row],[Job Satisfaction Level]]=1,"Very Dissatisfied",HRData[[#This Row],[Job Satisfaction Level]]=2,"Dissatisfied",HRData[[#This Row],[Job Satisfaction Level]]=3,"Neutral",HRData[[#This Row],[Job Satisfaction Level]]=4,"Satisfied",HRData[[#This Row],[Job Satisfaction Level]]=5,"Very Satisfied")</f>
        <v>Dissatisfied</v>
      </c>
      <c r="W3049" s="2" t="s">
        <v>45</v>
      </c>
      <c r="X3049" s="2" t="str">
        <f t="shared" si="190"/>
        <v>40-49</v>
      </c>
      <c r="Y3049" s="2" t="str">
        <f t="shared" si="191"/>
        <v>40-49</v>
      </c>
    </row>
    <row r="3050" spans="1:25" x14ac:dyDescent="0.25">
      <c r="A3050" s="2">
        <v>4905</v>
      </c>
      <c r="B3050" s="2" t="s">
        <v>3655</v>
      </c>
      <c r="C3050" s="2">
        <v>25</v>
      </c>
      <c r="D3050" s="2" t="s">
        <v>33</v>
      </c>
      <c r="E3050" s="2" t="s">
        <v>42</v>
      </c>
      <c r="F3050" s="2" t="s">
        <v>2821</v>
      </c>
      <c r="G3050" s="5">
        <v>42731</v>
      </c>
      <c r="H3050" s="2">
        <v>7.09</v>
      </c>
      <c r="I3050" s="2">
        <f t="shared" ca="1" si="188"/>
        <v>3</v>
      </c>
      <c r="J3050" s="2" t="str">
        <f t="shared" ca="1" si="189"/>
        <v>3-5</v>
      </c>
      <c r="K3050" s="5">
        <v>43965</v>
      </c>
      <c r="L3050" s="2" t="s">
        <v>44</v>
      </c>
      <c r="M3050" s="2" t="s">
        <v>30</v>
      </c>
      <c r="N3050" s="2">
        <v>5</v>
      </c>
      <c r="O3050" s="2" t="str" cm="1">
        <f t="array" ref="O3050">_xlfn.IFS(HRData[[#This Row],[Performance Rating]]=1,"Very Dissatisfied",HRData[[#This Row],[Performance Rating]]=2,"Dissatisfied",HRData[[#This Row],[Performance Rating]]=3,"Neutral",HRData[[#This Row],[Performance Rating]]=4,"Satisfied",HRData[[#This Row],[Performance Rating]]=5,"Very Satisfied")</f>
        <v>Very Satisfied</v>
      </c>
      <c r="P3050" s="7">
        <v>121247</v>
      </c>
      <c r="Q3050" s="7">
        <v>2394</v>
      </c>
      <c r="R3050" s="2">
        <v>4</v>
      </c>
      <c r="S3050" s="2">
        <v>6</v>
      </c>
      <c r="T3050" s="2">
        <v>0</v>
      </c>
      <c r="U3050" s="2">
        <v>3</v>
      </c>
      <c r="V3050" s="2" t="str" cm="1">
        <f t="array" ref="V3050">_xlfn.IFS(HRData[[#This Row],[Job Satisfaction Level]]=1,"Very Dissatisfied",HRData[[#This Row],[Job Satisfaction Level]]=2,"Dissatisfied",HRData[[#This Row],[Job Satisfaction Level]]=3,"Neutral",HRData[[#This Row],[Job Satisfaction Level]]=4,"Satisfied",HRData[[#This Row],[Job Satisfaction Level]]=5,"Very Satisfied")</f>
        <v>Neutral</v>
      </c>
      <c r="W3050" s="2" t="s">
        <v>45</v>
      </c>
      <c r="X3050" s="2" t="str">
        <f t="shared" si="190"/>
        <v>20-29</v>
      </c>
      <c r="Y3050" s="2" t="str">
        <f t="shared" si="191"/>
        <v>20-29</v>
      </c>
    </row>
    <row r="3051" spans="1:25" x14ac:dyDescent="0.25">
      <c r="A3051" s="2">
        <v>4234</v>
      </c>
      <c r="B3051" s="2" t="s">
        <v>3656</v>
      </c>
      <c r="C3051" s="2">
        <v>62</v>
      </c>
      <c r="D3051" s="2" t="s">
        <v>33</v>
      </c>
      <c r="E3051" s="2" t="s">
        <v>34</v>
      </c>
      <c r="F3051" s="2" t="s">
        <v>420</v>
      </c>
      <c r="G3051" s="5">
        <v>42280</v>
      </c>
      <c r="H3051" s="2">
        <v>8.33</v>
      </c>
      <c r="I3051" s="2">
        <f t="shared" ca="1" si="188"/>
        <v>8</v>
      </c>
      <c r="J3051" s="2" t="str">
        <f t="shared" ca="1" si="189"/>
        <v>5-10</v>
      </c>
      <c r="K3051" s="5"/>
      <c r="L3051" s="2" t="s">
        <v>44</v>
      </c>
      <c r="M3051" s="2" t="s">
        <v>39</v>
      </c>
      <c r="N3051" s="2">
        <v>3</v>
      </c>
      <c r="O3051" s="2" t="str" cm="1">
        <f t="array" ref="O3051">_xlfn.IFS(HRData[[#This Row],[Performance Rating]]=1,"Very Dissatisfied",HRData[[#This Row],[Performance Rating]]=2,"Dissatisfied",HRData[[#This Row],[Performance Rating]]=3,"Neutral",HRData[[#This Row],[Performance Rating]]=4,"Satisfied",HRData[[#This Row],[Performance Rating]]=5,"Very Satisfied")</f>
        <v>Neutral</v>
      </c>
      <c r="P3051" s="7">
        <v>32840</v>
      </c>
      <c r="Q3051" s="7">
        <v>4498</v>
      </c>
      <c r="R3051" s="2">
        <v>15</v>
      </c>
      <c r="S3051" s="2">
        <v>0</v>
      </c>
      <c r="T3051" s="2">
        <v>10</v>
      </c>
      <c r="U3051" s="2">
        <v>4</v>
      </c>
      <c r="V3051" s="2" t="str" cm="1">
        <f t="array" ref="V3051">_xlfn.IFS(HRData[[#This Row],[Job Satisfaction Level]]=1,"Very Dissatisfied",HRData[[#This Row],[Job Satisfaction Level]]=2,"Dissatisfied",HRData[[#This Row],[Job Satisfaction Level]]=3,"Neutral",HRData[[#This Row],[Job Satisfaction Level]]=4,"Satisfied",HRData[[#This Row],[Job Satisfaction Level]]=5,"Very Satisfied")</f>
        <v>Satisfied</v>
      </c>
      <c r="W3051" s="2" t="s">
        <v>40</v>
      </c>
      <c r="X3051" s="2" t="str">
        <f t="shared" si="190"/>
        <v>60-69</v>
      </c>
      <c r="Y3051" s="2" t="str">
        <f t="shared" si="191"/>
        <v>60-69</v>
      </c>
    </row>
    <row r="3052" spans="1:25" x14ac:dyDescent="0.25">
      <c r="A3052" s="2">
        <v>4940</v>
      </c>
      <c r="B3052" s="2" t="s">
        <v>3657</v>
      </c>
      <c r="C3052" s="2">
        <v>53</v>
      </c>
      <c r="D3052" s="2" t="s">
        <v>33</v>
      </c>
      <c r="E3052" s="2" t="s">
        <v>37</v>
      </c>
      <c r="F3052" s="2" t="s">
        <v>2240</v>
      </c>
      <c r="G3052" s="5">
        <v>43805</v>
      </c>
      <c r="H3052" s="2">
        <v>4.1500000000000004</v>
      </c>
      <c r="I3052" s="2">
        <f t="shared" ca="1" si="188"/>
        <v>0</v>
      </c>
      <c r="J3052" s="2" t="str">
        <f t="shared" ca="1" si="189"/>
        <v>New</v>
      </c>
      <c r="K3052" s="5">
        <v>44163</v>
      </c>
      <c r="L3052" s="2" t="s">
        <v>56</v>
      </c>
      <c r="M3052" s="2" t="s">
        <v>30</v>
      </c>
      <c r="N3052" s="2">
        <v>3</v>
      </c>
      <c r="O3052" s="2" t="str" cm="1">
        <f t="array" ref="O3052">_xlfn.IFS(HRData[[#This Row],[Performance Rating]]=1,"Very Dissatisfied",HRData[[#This Row],[Performance Rating]]=2,"Dissatisfied",HRData[[#This Row],[Performance Rating]]=3,"Neutral",HRData[[#This Row],[Performance Rating]]=4,"Satisfied",HRData[[#This Row],[Performance Rating]]=5,"Very Satisfied")</f>
        <v>Neutral</v>
      </c>
      <c r="P3052" s="7">
        <v>114118</v>
      </c>
      <c r="Q3052" s="7">
        <v>6706</v>
      </c>
      <c r="R3052" s="2">
        <v>18</v>
      </c>
      <c r="S3052" s="2">
        <v>7</v>
      </c>
      <c r="T3052" s="2">
        <v>4</v>
      </c>
      <c r="U3052" s="2">
        <v>4</v>
      </c>
      <c r="V3052" s="2" t="str" cm="1">
        <f t="array" ref="V3052">_xlfn.IFS(HRData[[#This Row],[Job Satisfaction Level]]=1,"Very Dissatisfied",HRData[[#This Row],[Job Satisfaction Level]]=2,"Dissatisfied",HRData[[#This Row],[Job Satisfaction Level]]=3,"Neutral",HRData[[#This Row],[Job Satisfaction Level]]=4,"Satisfied",HRData[[#This Row],[Job Satisfaction Level]]=5,"Very Satisfied")</f>
        <v>Satisfied</v>
      </c>
      <c r="W3052" s="2" t="s">
        <v>45</v>
      </c>
      <c r="X3052" s="2" t="str">
        <f t="shared" si="190"/>
        <v>50-59</v>
      </c>
      <c r="Y3052" s="2" t="str">
        <f t="shared" si="191"/>
        <v>50-59</v>
      </c>
    </row>
    <row r="3053" spans="1:25" x14ac:dyDescent="0.25">
      <c r="A3053" s="2">
        <v>8130</v>
      </c>
      <c r="B3053" s="2" t="s">
        <v>3658</v>
      </c>
      <c r="C3053" s="2">
        <v>25</v>
      </c>
      <c r="D3053" s="2" t="s">
        <v>33</v>
      </c>
      <c r="E3053" s="2" t="s">
        <v>50</v>
      </c>
      <c r="F3053" s="2" t="s">
        <v>530</v>
      </c>
      <c r="G3053" s="5">
        <v>41835</v>
      </c>
      <c r="H3053" s="2">
        <v>9.5500000000000007</v>
      </c>
      <c r="I3053" s="2">
        <f t="shared" ca="1" si="188"/>
        <v>8</v>
      </c>
      <c r="J3053" s="2" t="str">
        <f t="shared" ca="1" si="189"/>
        <v>5-10</v>
      </c>
      <c r="K3053" s="5">
        <v>44790</v>
      </c>
      <c r="L3053" s="2" t="s">
        <v>44</v>
      </c>
      <c r="M3053" s="2" t="s">
        <v>30</v>
      </c>
      <c r="N3053" s="2">
        <v>5</v>
      </c>
      <c r="O3053" s="2" t="str" cm="1">
        <f t="array" ref="O3053">_xlfn.IFS(HRData[[#This Row],[Performance Rating]]=1,"Very Dissatisfied",HRData[[#This Row],[Performance Rating]]=2,"Dissatisfied",HRData[[#This Row],[Performance Rating]]=3,"Neutral",HRData[[#This Row],[Performance Rating]]=4,"Satisfied",HRData[[#This Row],[Performance Rating]]=5,"Very Satisfied")</f>
        <v>Very Satisfied</v>
      </c>
      <c r="P3053" s="7">
        <v>119099</v>
      </c>
      <c r="Q3053" s="7">
        <v>9883</v>
      </c>
      <c r="R3053" s="2">
        <v>20</v>
      </c>
      <c r="S3053" s="2">
        <v>0</v>
      </c>
      <c r="T3053" s="2">
        <v>6</v>
      </c>
      <c r="U3053" s="2">
        <v>2</v>
      </c>
      <c r="V3053" s="2" t="str" cm="1">
        <f t="array" ref="V3053">_xlfn.IFS(HRData[[#This Row],[Job Satisfaction Level]]=1,"Very Dissatisfied",HRData[[#This Row],[Job Satisfaction Level]]=2,"Dissatisfied",HRData[[#This Row],[Job Satisfaction Level]]=3,"Neutral",HRData[[#This Row],[Job Satisfaction Level]]=4,"Satisfied",HRData[[#This Row],[Job Satisfaction Level]]=5,"Very Satisfied")</f>
        <v>Dissatisfied</v>
      </c>
      <c r="W3053" s="2" t="s">
        <v>45</v>
      </c>
      <c r="X3053" s="2" t="str">
        <f t="shared" si="190"/>
        <v>20-29</v>
      </c>
      <c r="Y3053" s="2" t="str">
        <f t="shared" si="191"/>
        <v>20-29</v>
      </c>
    </row>
    <row r="3054" spans="1:25" x14ac:dyDescent="0.25">
      <c r="A3054" s="2">
        <v>6928</v>
      </c>
      <c r="B3054" s="2" t="s">
        <v>3659</v>
      </c>
      <c r="C3054" s="2">
        <v>37</v>
      </c>
      <c r="D3054" s="2" t="s">
        <v>33</v>
      </c>
      <c r="E3054" s="2" t="s">
        <v>37</v>
      </c>
      <c r="F3054" s="2" t="s">
        <v>505</v>
      </c>
      <c r="G3054" s="5">
        <v>43077</v>
      </c>
      <c r="H3054" s="2">
        <v>6.14</v>
      </c>
      <c r="I3054" s="2">
        <f t="shared" ca="1" si="188"/>
        <v>6</v>
      </c>
      <c r="J3054" s="2" t="str">
        <f t="shared" ca="1" si="189"/>
        <v>5-10</v>
      </c>
      <c r="K3054" s="5"/>
      <c r="L3054" s="2" t="s">
        <v>44</v>
      </c>
      <c r="M3054" s="2" t="s">
        <v>39</v>
      </c>
      <c r="N3054" s="2">
        <v>3</v>
      </c>
      <c r="O3054" s="2" t="str" cm="1">
        <f t="array" ref="O3054">_xlfn.IFS(HRData[[#This Row],[Performance Rating]]=1,"Very Dissatisfied",HRData[[#This Row],[Performance Rating]]=2,"Dissatisfied",HRData[[#This Row],[Performance Rating]]=3,"Neutral",HRData[[#This Row],[Performance Rating]]=4,"Satisfied",HRData[[#This Row],[Performance Rating]]=5,"Very Satisfied")</f>
        <v>Neutral</v>
      </c>
      <c r="P3054" s="7">
        <v>111142</v>
      </c>
      <c r="Q3054" s="7">
        <v>4674</v>
      </c>
      <c r="R3054" s="2">
        <v>18</v>
      </c>
      <c r="S3054" s="2">
        <v>5</v>
      </c>
      <c r="T3054" s="2">
        <v>5</v>
      </c>
      <c r="U3054" s="2">
        <v>5</v>
      </c>
      <c r="V3054" s="2" t="str" cm="1">
        <f t="array" ref="V3054">_xlfn.IFS(HRData[[#This Row],[Job Satisfaction Level]]=1,"Very Dissatisfied",HRData[[#This Row],[Job Satisfaction Level]]=2,"Dissatisfied",HRData[[#This Row],[Job Satisfaction Level]]=3,"Neutral",HRData[[#This Row],[Job Satisfaction Level]]=4,"Satisfied",HRData[[#This Row],[Job Satisfaction Level]]=5,"Very Satisfied")</f>
        <v>Very Satisfied</v>
      </c>
      <c r="W3054" s="2" t="s">
        <v>45</v>
      </c>
      <c r="X3054" s="2" t="str">
        <f t="shared" si="190"/>
        <v>30-39</v>
      </c>
      <c r="Y3054" s="2" t="str">
        <f t="shared" si="191"/>
        <v>30-39</v>
      </c>
    </row>
    <row r="3055" spans="1:25" x14ac:dyDescent="0.25">
      <c r="A3055" s="2">
        <v>5470</v>
      </c>
      <c r="B3055" s="2" t="s">
        <v>3545</v>
      </c>
      <c r="C3055" s="2">
        <v>63</v>
      </c>
      <c r="D3055" s="2" t="s">
        <v>33</v>
      </c>
      <c r="E3055" s="2" t="s">
        <v>42</v>
      </c>
      <c r="F3055" s="2" t="s">
        <v>1132</v>
      </c>
      <c r="G3055" s="5">
        <v>44299</v>
      </c>
      <c r="H3055" s="2">
        <v>2.79</v>
      </c>
      <c r="I3055" s="2">
        <f t="shared" ca="1" si="188"/>
        <v>0</v>
      </c>
      <c r="J3055" s="2" t="str">
        <f t="shared" ca="1" si="189"/>
        <v>New</v>
      </c>
      <c r="K3055" s="5">
        <v>44405</v>
      </c>
      <c r="L3055" s="2" t="s">
        <v>44</v>
      </c>
      <c r="M3055" s="2" t="s">
        <v>30</v>
      </c>
      <c r="N3055" s="2">
        <v>3</v>
      </c>
      <c r="O3055" s="2" t="str" cm="1">
        <f t="array" ref="O3055">_xlfn.IFS(HRData[[#This Row],[Performance Rating]]=1,"Very Dissatisfied",HRData[[#This Row],[Performance Rating]]=2,"Dissatisfied",HRData[[#This Row],[Performance Rating]]=3,"Neutral",HRData[[#This Row],[Performance Rating]]=4,"Satisfied",HRData[[#This Row],[Performance Rating]]=5,"Very Satisfied")</f>
        <v>Neutral</v>
      </c>
      <c r="P3055" s="7">
        <v>137098</v>
      </c>
      <c r="Q3055" s="7">
        <v>6008</v>
      </c>
      <c r="R3055" s="2">
        <v>6</v>
      </c>
      <c r="S3055" s="2">
        <v>9</v>
      </c>
      <c r="T3055" s="2">
        <v>3</v>
      </c>
      <c r="U3055" s="2">
        <v>3</v>
      </c>
      <c r="V3055" s="2" t="str" cm="1">
        <f t="array" ref="V3055">_xlfn.IFS(HRData[[#This Row],[Job Satisfaction Level]]=1,"Very Dissatisfied",HRData[[#This Row],[Job Satisfaction Level]]=2,"Dissatisfied",HRData[[#This Row],[Job Satisfaction Level]]=3,"Neutral",HRData[[#This Row],[Job Satisfaction Level]]=4,"Satisfied",HRData[[#This Row],[Job Satisfaction Level]]=5,"Very Satisfied")</f>
        <v>Neutral</v>
      </c>
      <c r="W3055" s="2" t="s">
        <v>40</v>
      </c>
      <c r="X3055" s="2" t="str">
        <f t="shared" si="190"/>
        <v>60-69</v>
      </c>
      <c r="Y3055" s="2" t="str">
        <f t="shared" si="191"/>
        <v>60-69</v>
      </c>
    </row>
    <row r="3056" spans="1:25" x14ac:dyDescent="0.25">
      <c r="A3056" s="2">
        <v>7736</v>
      </c>
      <c r="B3056" s="2" t="s">
        <v>3660</v>
      </c>
      <c r="C3056" s="2">
        <v>44</v>
      </c>
      <c r="D3056" s="2" t="s">
        <v>33</v>
      </c>
      <c r="E3056" s="2" t="s">
        <v>34</v>
      </c>
      <c r="F3056" s="2" t="s">
        <v>648</v>
      </c>
      <c r="G3056" s="5">
        <v>41696</v>
      </c>
      <c r="H3056" s="2">
        <v>9.93</v>
      </c>
      <c r="I3056" s="2">
        <f t="shared" ca="1" si="188"/>
        <v>10</v>
      </c>
      <c r="J3056" s="2" t="str">
        <f t="shared" ca="1" si="189"/>
        <v>10+</v>
      </c>
      <c r="K3056" s="5"/>
      <c r="L3056" s="2" t="s">
        <v>48</v>
      </c>
      <c r="M3056" s="2" t="s">
        <v>39</v>
      </c>
      <c r="N3056" s="2">
        <v>3</v>
      </c>
      <c r="O3056" s="2" t="str" cm="1">
        <f t="array" ref="O3056">_xlfn.IFS(HRData[[#This Row],[Performance Rating]]=1,"Very Dissatisfied",HRData[[#This Row],[Performance Rating]]=2,"Dissatisfied",HRData[[#This Row],[Performance Rating]]=3,"Neutral",HRData[[#This Row],[Performance Rating]]=4,"Satisfied",HRData[[#This Row],[Performance Rating]]=5,"Very Satisfied")</f>
        <v>Neutral</v>
      </c>
      <c r="P3056" s="7">
        <v>41080</v>
      </c>
      <c r="Q3056" s="7">
        <v>97</v>
      </c>
      <c r="R3056" s="2">
        <v>11</v>
      </c>
      <c r="S3056" s="2">
        <v>8</v>
      </c>
      <c r="T3056" s="2">
        <v>4</v>
      </c>
      <c r="U3056" s="2">
        <v>4</v>
      </c>
      <c r="V3056" s="2" t="str" cm="1">
        <f t="array" ref="V3056">_xlfn.IFS(HRData[[#This Row],[Job Satisfaction Level]]=1,"Very Dissatisfied",HRData[[#This Row],[Job Satisfaction Level]]=2,"Dissatisfied",HRData[[#This Row],[Job Satisfaction Level]]=3,"Neutral",HRData[[#This Row],[Job Satisfaction Level]]=4,"Satisfied",HRData[[#This Row],[Job Satisfaction Level]]=5,"Very Satisfied")</f>
        <v>Satisfied</v>
      </c>
      <c r="W3056" s="2" t="s">
        <v>45</v>
      </c>
      <c r="X3056" s="2" t="str">
        <f t="shared" si="190"/>
        <v>40-49</v>
      </c>
      <c r="Y3056" s="2" t="str">
        <f t="shared" si="191"/>
        <v>40-49</v>
      </c>
    </row>
    <row r="3057" spans="1:25" x14ac:dyDescent="0.25">
      <c r="A3057" s="2">
        <v>5654</v>
      </c>
      <c r="B3057" s="2" t="s">
        <v>3661</v>
      </c>
      <c r="C3057" s="2">
        <v>26</v>
      </c>
      <c r="D3057" s="2" t="s">
        <v>33</v>
      </c>
      <c r="E3057" s="2" t="s">
        <v>27</v>
      </c>
      <c r="F3057" s="2" t="s">
        <v>1170</v>
      </c>
      <c r="G3057" s="5">
        <v>45206</v>
      </c>
      <c r="H3057" s="2">
        <v>0.31</v>
      </c>
      <c r="I3057" s="2">
        <f t="shared" ca="1" si="188"/>
        <v>0</v>
      </c>
      <c r="J3057" s="2" t="str">
        <f t="shared" ca="1" si="189"/>
        <v>New</v>
      </c>
      <c r="K3057" s="5">
        <v>45302</v>
      </c>
      <c r="L3057" s="2" t="s">
        <v>56</v>
      </c>
      <c r="M3057" s="2" t="s">
        <v>30</v>
      </c>
      <c r="N3057" s="2">
        <v>2</v>
      </c>
      <c r="O3057" s="2" t="str" cm="1">
        <f t="array" ref="O3057">_xlfn.IFS(HRData[[#This Row],[Performance Rating]]=1,"Very Dissatisfied",HRData[[#This Row],[Performance Rating]]=2,"Dissatisfied",HRData[[#This Row],[Performance Rating]]=3,"Neutral",HRData[[#This Row],[Performance Rating]]=4,"Satisfied",HRData[[#This Row],[Performance Rating]]=5,"Very Satisfied")</f>
        <v>Dissatisfied</v>
      </c>
      <c r="P3057" s="7">
        <v>32743</v>
      </c>
      <c r="Q3057" s="7">
        <v>2275</v>
      </c>
      <c r="R3057" s="2">
        <v>18</v>
      </c>
      <c r="S3057" s="2">
        <v>2</v>
      </c>
      <c r="T3057" s="2">
        <v>4</v>
      </c>
      <c r="U3057" s="2">
        <v>2</v>
      </c>
      <c r="V3057" s="2" t="str" cm="1">
        <f t="array" ref="V3057">_xlfn.IFS(HRData[[#This Row],[Job Satisfaction Level]]=1,"Very Dissatisfied",HRData[[#This Row],[Job Satisfaction Level]]=2,"Dissatisfied",HRData[[#This Row],[Job Satisfaction Level]]=3,"Neutral",HRData[[#This Row],[Job Satisfaction Level]]=4,"Satisfied",HRData[[#This Row],[Job Satisfaction Level]]=5,"Very Satisfied")</f>
        <v>Dissatisfied</v>
      </c>
      <c r="W3057" s="2" t="s">
        <v>40</v>
      </c>
      <c r="X3057" s="2" t="str">
        <f t="shared" si="190"/>
        <v>20-29</v>
      </c>
      <c r="Y3057" s="2" t="str">
        <f t="shared" si="191"/>
        <v>20-29</v>
      </c>
    </row>
    <row r="3058" spans="1:25" x14ac:dyDescent="0.25">
      <c r="A3058" s="2">
        <v>3854</v>
      </c>
      <c r="B3058" s="2" t="s">
        <v>3662</v>
      </c>
      <c r="C3058" s="2">
        <v>43</v>
      </c>
      <c r="D3058" s="2" t="s">
        <v>33</v>
      </c>
      <c r="E3058" s="2" t="s">
        <v>27</v>
      </c>
      <c r="F3058" s="2" t="s">
        <v>1924</v>
      </c>
      <c r="G3058" s="5">
        <v>43050</v>
      </c>
      <c r="H3058" s="2">
        <v>6.22</v>
      </c>
      <c r="I3058" s="2">
        <f t="shared" ca="1" si="188"/>
        <v>6</v>
      </c>
      <c r="J3058" s="2" t="str">
        <f t="shared" ca="1" si="189"/>
        <v>5-10</v>
      </c>
      <c r="K3058" s="5"/>
      <c r="L3058" s="2" t="s">
        <v>29</v>
      </c>
      <c r="M3058" s="2" t="s">
        <v>39</v>
      </c>
      <c r="N3058" s="2">
        <v>3</v>
      </c>
      <c r="O3058" s="2" t="str" cm="1">
        <f t="array" ref="O3058">_xlfn.IFS(HRData[[#This Row],[Performance Rating]]=1,"Very Dissatisfied",HRData[[#This Row],[Performance Rating]]=2,"Dissatisfied",HRData[[#This Row],[Performance Rating]]=3,"Neutral",HRData[[#This Row],[Performance Rating]]=4,"Satisfied",HRData[[#This Row],[Performance Rating]]=5,"Very Satisfied")</f>
        <v>Neutral</v>
      </c>
      <c r="P3058" s="7">
        <v>49714</v>
      </c>
      <c r="Q3058" s="7">
        <v>6874</v>
      </c>
      <c r="R3058" s="2">
        <v>6</v>
      </c>
      <c r="S3058" s="2">
        <v>1</v>
      </c>
      <c r="T3058" s="2">
        <v>7</v>
      </c>
      <c r="U3058" s="2">
        <v>3</v>
      </c>
      <c r="V3058" s="2" t="str" cm="1">
        <f t="array" ref="V3058">_xlfn.IFS(HRData[[#This Row],[Job Satisfaction Level]]=1,"Very Dissatisfied",HRData[[#This Row],[Job Satisfaction Level]]=2,"Dissatisfied",HRData[[#This Row],[Job Satisfaction Level]]=3,"Neutral",HRData[[#This Row],[Job Satisfaction Level]]=4,"Satisfied",HRData[[#This Row],[Job Satisfaction Level]]=5,"Very Satisfied")</f>
        <v>Neutral</v>
      </c>
      <c r="W3058" s="2" t="s">
        <v>31</v>
      </c>
      <c r="X3058" s="2" t="str">
        <f t="shared" si="190"/>
        <v>40-49</v>
      </c>
      <c r="Y3058" s="2" t="str">
        <f t="shared" si="191"/>
        <v>40-49</v>
      </c>
    </row>
    <row r="3059" spans="1:25" x14ac:dyDescent="0.25">
      <c r="A3059" s="2">
        <v>9263</v>
      </c>
      <c r="B3059" s="2" t="s">
        <v>3663</v>
      </c>
      <c r="C3059" s="2">
        <v>30</v>
      </c>
      <c r="D3059" s="2" t="s">
        <v>33</v>
      </c>
      <c r="E3059" s="2" t="s">
        <v>37</v>
      </c>
      <c r="F3059" s="2" t="s">
        <v>375</v>
      </c>
      <c r="G3059" s="5">
        <v>43589</v>
      </c>
      <c r="H3059" s="2">
        <v>4.74</v>
      </c>
      <c r="I3059" s="2">
        <f t="shared" ca="1" si="188"/>
        <v>1</v>
      </c>
      <c r="J3059" s="2" t="str">
        <f t="shared" ca="1" si="189"/>
        <v>1-3</v>
      </c>
      <c r="K3059" s="5">
        <v>44079</v>
      </c>
      <c r="L3059" s="2" t="s">
        <v>48</v>
      </c>
      <c r="M3059" s="2" t="s">
        <v>30</v>
      </c>
      <c r="N3059" s="2">
        <v>2</v>
      </c>
      <c r="O3059" s="2" t="str" cm="1">
        <f t="array" ref="O3059">_xlfn.IFS(HRData[[#This Row],[Performance Rating]]=1,"Very Dissatisfied",HRData[[#This Row],[Performance Rating]]=2,"Dissatisfied",HRData[[#This Row],[Performance Rating]]=3,"Neutral",HRData[[#This Row],[Performance Rating]]=4,"Satisfied",HRData[[#This Row],[Performance Rating]]=5,"Very Satisfied")</f>
        <v>Dissatisfied</v>
      </c>
      <c r="P3059" s="7">
        <v>60863</v>
      </c>
      <c r="Q3059" s="7">
        <v>5446</v>
      </c>
      <c r="R3059" s="2">
        <v>15</v>
      </c>
      <c r="S3059" s="2">
        <v>5</v>
      </c>
      <c r="T3059" s="2">
        <v>0</v>
      </c>
      <c r="U3059" s="2">
        <v>1</v>
      </c>
      <c r="V3059" s="2" t="str" cm="1">
        <f t="array" ref="V30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59" s="2" t="s">
        <v>40</v>
      </c>
      <c r="X3059" s="2" t="str">
        <f t="shared" si="190"/>
        <v>30-39</v>
      </c>
      <c r="Y3059" s="2" t="str">
        <f t="shared" si="191"/>
        <v>30-39</v>
      </c>
    </row>
    <row r="3060" spans="1:25" x14ac:dyDescent="0.25">
      <c r="A3060" s="2">
        <v>8991</v>
      </c>
      <c r="B3060" s="2" t="s">
        <v>3664</v>
      </c>
      <c r="C3060" s="2">
        <v>63</v>
      </c>
      <c r="D3060" s="2" t="s">
        <v>33</v>
      </c>
      <c r="E3060" s="2" t="s">
        <v>42</v>
      </c>
      <c r="F3060" s="2" t="s">
        <v>1225</v>
      </c>
      <c r="G3060" s="5">
        <v>42184</v>
      </c>
      <c r="H3060" s="2">
        <v>8.59</v>
      </c>
      <c r="I3060" s="2">
        <f t="shared" ca="1" si="188"/>
        <v>7</v>
      </c>
      <c r="J3060" s="2" t="str">
        <f t="shared" ca="1" si="189"/>
        <v>5-10</v>
      </c>
      <c r="K3060" s="5">
        <v>44951</v>
      </c>
      <c r="L3060" s="2" t="s">
        <v>29</v>
      </c>
      <c r="M3060" s="2" t="s">
        <v>30</v>
      </c>
      <c r="N3060" s="2">
        <v>5</v>
      </c>
      <c r="O3060" s="2" t="str" cm="1">
        <f t="array" ref="O3060">_xlfn.IFS(HRData[[#This Row],[Performance Rating]]=1,"Very Dissatisfied",HRData[[#This Row],[Performance Rating]]=2,"Dissatisfied",HRData[[#This Row],[Performance Rating]]=3,"Neutral",HRData[[#This Row],[Performance Rating]]=4,"Satisfied",HRData[[#This Row],[Performance Rating]]=5,"Very Satisfied")</f>
        <v>Very Satisfied</v>
      </c>
      <c r="P3060" s="7">
        <v>122076</v>
      </c>
      <c r="Q3060" s="7">
        <v>2855</v>
      </c>
      <c r="R3060" s="2">
        <v>1</v>
      </c>
      <c r="S3060" s="2">
        <v>3</v>
      </c>
      <c r="T3060" s="2">
        <v>10</v>
      </c>
      <c r="U3060" s="2">
        <v>1</v>
      </c>
      <c r="V3060" s="2" t="str" cm="1">
        <f t="array" ref="V30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60" s="2" t="s">
        <v>31</v>
      </c>
      <c r="X3060" s="2" t="str">
        <f t="shared" si="190"/>
        <v>60-69</v>
      </c>
      <c r="Y3060" s="2" t="str">
        <f t="shared" si="191"/>
        <v>60-69</v>
      </c>
    </row>
    <row r="3061" spans="1:25" x14ac:dyDescent="0.25">
      <c r="A3061" s="2">
        <v>2401</v>
      </c>
      <c r="B3061" s="2" t="s">
        <v>3665</v>
      </c>
      <c r="C3061" s="2">
        <v>53</v>
      </c>
      <c r="D3061" s="2" t="s">
        <v>33</v>
      </c>
      <c r="E3061" s="2" t="s">
        <v>37</v>
      </c>
      <c r="F3061" s="2" t="s">
        <v>1508</v>
      </c>
      <c r="G3061" s="5">
        <v>42510</v>
      </c>
      <c r="H3061" s="2">
        <v>7.7</v>
      </c>
      <c r="I3061" s="2">
        <f t="shared" ca="1" si="188"/>
        <v>7</v>
      </c>
      <c r="J3061" s="2" t="str">
        <f t="shared" ca="1" si="189"/>
        <v>5-10</v>
      </c>
      <c r="K3061" s="5"/>
      <c r="L3061" s="2" t="s">
        <v>44</v>
      </c>
      <c r="M3061" s="2" t="s">
        <v>39</v>
      </c>
      <c r="N3061" s="2">
        <v>5</v>
      </c>
      <c r="O3061" s="2" t="str" cm="1">
        <f t="array" ref="O3061">_xlfn.IFS(HRData[[#This Row],[Performance Rating]]=1,"Very Dissatisfied",HRData[[#This Row],[Performance Rating]]=2,"Dissatisfied",HRData[[#This Row],[Performance Rating]]=3,"Neutral",HRData[[#This Row],[Performance Rating]]=4,"Satisfied",HRData[[#This Row],[Performance Rating]]=5,"Very Satisfied")</f>
        <v>Very Satisfied</v>
      </c>
      <c r="P3061" s="7">
        <v>37812</v>
      </c>
      <c r="Q3061" s="7">
        <v>8981</v>
      </c>
      <c r="R3061" s="2">
        <v>2</v>
      </c>
      <c r="S3061" s="2">
        <v>8</v>
      </c>
      <c r="T3061" s="2">
        <v>0</v>
      </c>
      <c r="U3061" s="2">
        <v>3</v>
      </c>
      <c r="V3061" s="2" t="str" cm="1">
        <f t="array" ref="V3061">_xlfn.IFS(HRData[[#This Row],[Job Satisfaction Level]]=1,"Very Dissatisfied",HRData[[#This Row],[Job Satisfaction Level]]=2,"Dissatisfied",HRData[[#This Row],[Job Satisfaction Level]]=3,"Neutral",HRData[[#This Row],[Job Satisfaction Level]]=4,"Satisfied",HRData[[#This Row],[Job Satisfaction Level]]=5,"Very Satisfied")</f>
        <v>Neutral</v>
      </c>
      <c r="W3061" s="2" t="s">
        <v>45</v>
      </c>
      <c r="X3061" s="2" t="str">
        <f t="shared" si="190"/>
        <v>50-59</v>
      </c>
      <c r="Y3061" s="2" t="str">
        <f t="shared" si="191"/>
        <v>50-59</v>
      </c>
    </row>
    <row r="3062" spans="1:25" x14ac:dyDescent="0.25">
      <c r="A3062" s="2">
        <v>1823</v>
      </c>
      <c r="B3062" s="2" t="s">
        <v>3666</v>
      </c>
      <c r="C3062" s="2">
        <v>44</v>
      </c>
      <c r="D3062" s="2" t="s">
        <v>33</v>
      </c>
      <c r="E3062" s="2" t="s">
        <v>50</v>
      </c>
      <c r="F3062" s="2" t="s">
        <v>1225</v>
      </c>
      <c r="G3062" s="5">
        <v>44266</v>
      </c>
      <c r="H3062" s="2">
        <v>2.88</v>
      </c>
      <c r="I3062" s="2">
        <f t="shared" ca="1" si="188"/>
        <v>3</v>
      </c>
      <c r="J3062" s="2" t="str">
        <f t="shared" ca="1" si="189"/>
        <v>3-5</v>
      </c>
      <c r="K3062" s="5"/>
      <c r="L3062" s="2" t="s">
        <v>56</v>
      </c>
      <c r="M3062" s="2" t="s">
        <v>39</v>
      </c>
      <c r="N3062" s="2">
        <v>5</v>
      </c>
      <c r="O3062" s="2" t="str" cm="1">
        <f t="array" ref="O3062">_xlfn.IFS(HRData[[#This Row],[Performance Rating]]=1,"Very Dissatisfied",HRData[[#This Row],[Performance Rating]]=2,"Dissatisfied",HRData[[#This Row],[Performance Rating]]=3,"Neutral",HRData[[#This Row],[Performance Rating]]=4,"Satisfied",HRData[[#This Row],[Performance Rating]]=5,"Very Satisfied")</f>
        <v>Very Satisfied</v>
      </c>
      <c r="P3062" s="7">
        <v>102474</v>
      </c>
      <c r="Q3062" s="7">
        <v>7080</v>
      </c>
      <c r="R3062" s="2">
        <v>12</v>
      </c>
      <c r="S3062" s="2">
        <v>8</v>
      </c>
      <c r="T3062" s="2">
        <v>1</v>
      </c>
      <c r="U3062" s="2">
        <v>1</v>
      </c>
      <c r="V3062" s="2" t="str" cm="1">
        <f t="array" ref="V306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62" s="2" t="s">
        <v>31</v>
      </c>
      <c r="X3062" s="2" t="str">
        <f t="shared" si="190"/>
        <v>40-49</v>
      </c>
      <c r="Y3062" s="2" t="str">
        <f t="shared" si="191"/>
        <v>40-49</v>
      </c>
    </row>
    <row r="3063" spans="1:25" x14ac:dyDescent="0.25">
      <c r="A3063" s="2">
        <v>8252</v>
      </c>
      <c r="B3063" s="2" t="s">
        <v>3667</v>
      </c>
      <c r="C3063" s="2">
        <v>62</v>
      </c>
      <c r="D3063" s="2" t="s">
        <v>33</v>
      </c>
      <c r="E3063" s="2" t="s">
        <v>50</v>
      </c>
      <c r="F3063" s="2" t="s">
        <v>1194</v>
      </c>
      <c r="G3063" s="5">
        <v>41912</v>
      </c>
      <c r="H3063" s="2">
        <v>9.33</v>
      </c>
      <c r="I3063" s="2">
        <f t="shared" ca="1" si="188"/>
        <v>8</v>
      </c>
      <c r="J3063" s="2" t="str">
        <f t="shared" ca="1" si="189"/>
        <v>5-10</v>
      </c>
      <c r="K3063" s="5">
        <v>44978</v>
      </c>
      <c r="L3063" s="2" t="s">
        <v>48</v>
      </c>
      <c r="M3063" s="2" t="s">
        <v>30</v>
      </c>
      <c r="N3063" s="2">
        <v>5</v>
      </c>
      <c r="O3063" s="2" t="str" cm="1">
        <f t="array" ref="O3063">_xlfn.IFS(HRData[[#This Row],[Performance Rating]]=1,"Very Dissatisfied",HRData[[#This Row],[Performance Rating]]=2,"Dissatisfied",HRData[[#This Row],[Performance Rating]]=3,"Neutral",HRData[[#This Row],[Performance Rating]]=4,"Satisfied",HRData[[#This Row],[Performance Rating]]=5,"Very Satisfied")</f>
        <v>Very Satisfied</v>
      </c>
      <c r="P3063" s="7">
        <v>79569</v>
      </c>
      <c r="Q3063" s="7">
        <v>6446</v>
      </c>
      <c r="R3063" s="2">
        <v>4</v>
      </c>
      <c r="S3063" s="2">
        <v>1</v>
      </c>
      <c r="T3063" s="2">
        <v>8</v>
      </c>
      <c r="U3063" s="2">
        <v>5</v>
      </c>
      <c r="V3063" s="2" t="str" cm="1">
        <f t="array" ref="V3063">_xlfn.IFS(HRData[[#This Row],[Job Satisfaction Level]]=1,"Very Dissatisfied",HRData[[#This Row],[Job Satisfaction Level]]=2,"Dissatisfied",HRData[[#This Row],[Job Satisfaction Level]]=3,"Neutral",HRData[[#This Row],[Job Satisfaction Level]]=4,"Satisfied",HRData[[#This Row],[Job Satisfaction Level]]=5,"Very Satisfied")</f>
        <v>Very Satisfied</v>
      </c>
      <c r="W3063" s="2" t="s">
        <v>45</v>
      </c>
      <c r="X3063" s="2" t="str">
        <f t="shared" si="190"/>
        <v>60-69</v>
      </c>
      <c r="Y3063" s="2" t="str">
        <f t="shared" si="191"/>
        <v>60-69</v>
      </c>
    </row>
    <row r="3064" spans="1:25" x14ac:dyDescent="0.25">
      <c r="A3064" s="2">
        <v>7561</v>
      </c>
      <c r="B3064" s="2" t="s">
        <v>3668</v>
      </c>
      <c r="C3064" s="2">
        <v>52</v>
      </c>
      <c r="D3064" s="2" t="s">
        <v>33</v>
      </c>
      <c r="E3064" s="2" t="s">
        <v>27</v>
      </c>
      <c r="F3064" s="2" t="s">
        <v>1364</v>
      </c>
      <c r="G3064" s="5">
        <v>45279</v>
      </c>
      <c r="H3064" s="2">
        <v>0.11</v>
      </c>
      <c r="I3064" s="2">
        <f t="shared" ca="1" si="188"/>
        <v>0</v>
      </c>
      <c r="J3064" s="2" t="str">
        <f t="shared" ca="1" si="189"/>
        <v>New</v>
      </c>
      <c r="K3064" s="5"/>
      <c r="L3064" s="2" t="s">
        <v>48</v>
      </c>
      <c r="M3064" s="2" t="s">
        <v>39</v>
      </c>
      <c r="N3064" s="2">
        <v>3</v>
      </c>
      <c r="O3064" s="2" t="str" cm="1">
        <f t="array" ref="O3064">_xlfn.IFS(HRData[[#This Row],[Performance Rating]]=1,"Very Dissatisfied",HRData[[#This Row],[Performance Rating]]=2,"Dissatisfied",HRData[[#This Row],[Performance Rating]]=3,"Neutral",HRData[[#This Row],[Performance Rating]]=4,"Satisfied",HRData[[#This Row],[Performance Rating]]=5,"Very Satisfied")</f>
        <v>Neutral</v>
      </c>
      <c r="P3064" s="7">
        <v>44940</v>
      </c>
      <c r="Q3064" s="7">
        <v>6667</v>
      </c>
      <c r="R3064" s="2">
        <v>4</v>
      </c>
      <c r="S3064" s="2">
        <v>3</v>
      </c>
      <c r="T3064" s="2">
        <v>2</v>
      </c>
      <c r="U3064" s="2">
        <v>4</v>
      </c>
      <c r="V3064" s="2" t="str" cm="1">
        <f t="array" ref="V3064">_xlfn.IFS(HRData[[#This Row],[Job Satisfaction Level]]=1,"Very Dissatisfied",HRData[[#This Row],[Job Satisfaction Level]]=2,"Dissatisfied",HRData[[#This Row],[Job Satisfaction Level]]=3,"Neutral",HRData[[#This Row],[Job Satisfaction Level]]=4,"Satisfied",HRData[[#This Row],[Job Satisfaction Level]]=5,"Very Satisfied")</f>
        <v>Satisfied</v>
      </c>
      <c r="W3064" s="2" t="s">
        <v>31</v>
      </c>
      <c r="X3064" s="2" t="str">
        <f t="shared" si="190"/>
        <v>50-59</v>
      </c>
      <c r="Y3064" s="2" t="str">
        <f t="shared" si="191"/>
        <v>50-59</v>
      </c>
    </row>
    <row r="3065" spans="1:25" x14ac:dyDescent="0.25">
      <c r="A3065" s="2">
        <v>1430</v>
      </c>
      <c r="B3065" s="2" t="s">
        <v>3669</v>
      </c>
      <c r="C3065" s="2">
        <v>50</v>
      </c>
      <c r="D3065" s="2" t="s">
        <v>33</v>
      </c>
      <c r="E3065" s="2" t="s">
        <v>34</v>
      </c>
      <c r="F3065" s="2" t="s">
        <v>675</v>
      </c>
      <c r="G3065" s="5">
        <v>44497</v>
      </c>
      <c r="H3065" s="2">
        <v>2.25</v>
      </c>
      <c r="I3065" s="2">
        <f t="shared" ca="1" si="188"/>
        <v>2</v>
      </c>
      <c r="J3065" s="2" t="str">
        <f t="shared" ca="1" si="189"/>
        <v>1-3</v>
      </c>
      <c r="K3065" s="5"/>
      <c r="L3065" s="2" t="s">
        <v>29</v>
      </c>
      <c r="M3065" s="2" t="s">
        <v>39</v>
      </c>
      <c r="N3065" s="2">
        <v>3</v>
      </c>
      <c r="O3065" s="2" t="str" cm="1">
        <f t="array" ref="O3065">_xlfn.IFS(HRData[[#This Row],[Performance Rating]]=1,"Very Dissatisfied",HRData[[#This Row],[Performance Rating]]=2,"Dissatisfied",HRData[[#This Row],[Performance Rating]]=3,"Neutral",HRData[[#This Row],[Performance Rating]]=4,"Satisfied",HRData[[#This Row],[Performance Rating]]=5,"Very Satisfied")</f>
        <v>Neutral</v>
      </c>
      <c r="P3065" s="7">
        <v>103793</v>
      </c>
      <c r="Q3065" s="7">
        <v>3186</v>
      </c>
      <c r="R3065" s="2">
        <v>7</v>
      </c>
      <c r="S3065" s="2">
        <v>6</v>
      </c>
      <c r="T3065" s="2">
        <v>4</v>
      </c>
      <c r="U3065" s="2">
        <v>3</v>
      </c>
      <c r="V3065" s="2" t="str" cm="1">
        <f t="array" ref="V3065">_xlfn.IFS(HRData[[#This Row],[Job Satisfaction Level]]=1,"Very Dissatisfied",HRData[[#This Row],[Job Satisfaction Level]]=2,"Dissatisfied",HRData[[#This Row],[Job Satisfaction Level]]=3,"Neutral",HRData[[#This Row],[Job Satisfaction Level]]=4,"Satisfied",HRData[[#This Row],[Job Satisfaction Level]]=5,"Very Satisfied")</f>
        <v>Neutral</v>
      </c>
      <c r="W3065" s="2" t="s">
        <v>31</v>
      </c>
      <c r="X3065" s="2" t="str">
        <f t="shared" si="190"/>
        <v>50-59</v>
      </c>
      <c r="Y3065" s="2" t="str">
        <f t="shared" si="191"/>
        <v>50-59</v>
      </c>
    </row>
    <row r="3066" spans="1:25" x14ac:dyDescent="0.25">
      <c r="A3066" s="2">
        <v>3055</v>
      </c>
      <c r="B3066" s="2" t="s">
        <v>3670</v>
      </c>
      <c r="C3066" s="2">
        <v>19</v>
      </c>
      <c r="D3066" s="2" t="s">
        <v>33</v>
      </c>
      <c r="E3066" s="2" t="s">
        <v>42</v>
      </c>
      <c r="F3066" s="2" t="s">
        <v>3356</v>
      </c>
      <c r="G3066" s="5">
        <v>45286</v>
      </c>
      <c r="H3066" s="2">
        <v>0.09</v>
      </c>
      <c r="I3066" s="2">
        <f t="shared" ca="1" si="188"/>
        <v>0</v>
      </c>
      <c r="J3066" s="2" t="str">
        <f t="shared" ca="1" si="189"/>
        <v>New</v>
      </c>
      <c r="K3066" s="5"/>
      <c r="L3066" s="2" t="s">
        <v>44</v>
      </c>
      <c r="M3066" s="2" t="s">
        <v>39</v>
      </c>
      <c r="N3066" s="2">
        <v>3</v>
      </c>
      <c r="O3066" s="2" t="str" cm="1">
        <f t="array" ref="O3066">_xlfn.IFS(HRData[[#This Row],[Performance Rating]]=1,"Very Dissatisfied",HRData[[#This Row],[Performance Rating]]=2,"Dissatisfied",HRData[[#This Row],[Performance Rating]]=3,"Neutral",HRData[[#This Row],[Performance Rating]]=4,"Satisfied",HRData[[#This Row],[Performance Rating]]=5,"Very Satisfied")</f>
        <v>Neutral</v>
      </c>
      <c r="P3066" s="7">
        <v>35319</v>
      </c>
      <c r="Q3066" s="7">
        <v>5259</v>
      </c>
      <c r="R3066" s="2">
        <v>5</v>
      </c>
      <c r="S3066" s="2">
        <v>1</v>
      </c>
      <c r="T3066" s="2">
        <v>2</v>
      </c>
      <c r="U3066" s="2">
        <v>5</v>
      </c>
      <c r="V3066" s="2" t="str" cm="1">
        <f t="array" ref="V3066">_xlfn.IFS(HRData[[#This Row],[Job Satisfaction Level]]=1,"Very Dissatisfied",HRData[[#This Row],[Job Satisfaction Level]]=2,"Dissatisfied",HRData[[#This Row],[Job Satisfaction Level]]=3,"Neutral",HRData[[#This Row],[Job Satisfaction Level]]=4,"Satisfied",HRData[[#This Row],[Job Satisfaction Level]]=5,"Very Satisfied")</f>
        <v>Very Satisfied</v>
      </c>
      <c r="W3066" s="2" t="s">
        <v>40</v>
      </c>
      <c r="X3066" s="2" t="str">
        <f t="shared" si="190"/>
        <v>10-19</v>
      </c>
      <c r="Y3066" s="2" t="str">
        <f t="shared" si="191"/>
        <v>10-19</v>
      </c>
    </row>
    <row r="3067" spans="1:25" x14ac:dyDescent="0.25">
      <c r="A3067" s="2">
        <v>3646</v>
      </c>
      <c r="B3067" s="2" t="s">
        <v>3671</v>
      </c>
      <c r="C3067" s="2">
        <v>46</v>
      </c>
      <c r="D3067" s="2" t="s">
        <v>33</v>
      </c>
      <c r="E3067" s="2" t="s">
        <v>37</v>
      </c>
      <c r="F3067" s="2" t="s">
        <v>149</v>
      </c>
      <c r="G3067" s="5">
        <v>41678</v>
      </c>
      <c r="H3067" s="2">
        <v>9.98</v>
      </c>
      <c r="I3067" s="2">
        <f t="shared" ca="1" si="188"/>
        <v>8</v>
      </c>
      <c r="J3067" s="2" t="str">
        <f t="shared" ca="1" si="189"/>
        <v>5-10</v>
      </c>
      <c r="K3067" s="5">
        <v>44930</v>
      </c>
      <c r="L3067" s="2" t="s">
        <v>44</v>
      </c>
      <c r="M3067" s="2" t="s">
        <v>30</v>
      </c>
      <c r="N3067" s="2">
        <v>2</v>
      </c>
      <c r="O3067" s="2" t="str" cm="1">
        <f t="array" ref="O3067">_xlfn.IFS(HRData[[#This Row],[Performance Rating]]=1,"Very Dissatisfied",HRData[[#This Row],[Performance Rating]]=2,"Dissatisfied",HRData[[#This Row],[Performance Rating]]=3,"Neutral",HRData[[#This Row],[Performance Rating]]=4,"Satisfied",HRData[[#This Row],[Performance Rating]]=5,"Very Satisfied")</f>
        <v>Dissatisfied</v>
      </c>
      <c r="P3067" s="7">
        <v>61569</v>
      </c>
      <c r="Q3067" s="7">
        <v>9283</v>
      </c>
      <c r="R3067" s="2">
        <v>19</v>
      </c>
      <c r="S3067" s="2">
        <v>0</v>
      </c>
      <c r="T3067" s="2">
        <v>3</v>
      </c>
      <c r="U3067" s="2">
        <v>4</v>
      </c>
      <c r="V3067" s="2" t="str" cm="1">
        <f t="array" ref="V3067">_xlfn.IFS(HRData[[#This Row],[Job Satisfaction Level]]=1,"Very Dissatisfied",HRData[[#This Row],[Job Satisfaction Level]]=2,"Dissatisfied",HRData[[#This Row],[Job Satisfaction Level]]=3,"Neutral",HRData[[#This Row],[Job Satisfaction Level]]=4,"Satisfied",HRData[[#This Row],[Job Satisfaction Level]]=5,"Very Satisfied")</f>
        <v>Satisfied</v>
      </c>
      <c r="W3067" s="2" t="s">
        <v>31</v>
      </c>
      <c r="X3067" s="2" t="str">
        <f t="shared" si="190"/>
        <v>40-49</v>
      </c>
      <c r="Y3067" s="2" t="str">
        <f t="shared" si="191"/>
        <v>40-49</v>
      </c>
    </row>
    <row r="3068" spans="1:25" x14ac:dyDescent="0.25">
      <c r="A3068" s="2">
        <v>5952</v>
      </c>
      <c r="B3068" s="2" t="s">
        <v>1897</v>
      </c>
      <c r="C3068" s="2">
        <v>63</v>
      </c>
      <c r="D3068" s="2" t="s">
        <v>33</v>
      </c>
      <c r="E3068" s="2" t="s">
        <v>50</v>
      </c>
      <c r="F3068" s="2" t="s">
        <v>35</v>
      </c>
      <c r="G3068" s="5">
        <v>42979</v>
      </c>
      <c r="H3068" s="2">
        <v>6.41</v>
      </c>
      <c r="I3068" s="2">
        <f t="shared" ca="1" si="188"/>
        <v>3</v>
      </c>
      <c r="J3068" s="2" t="str">
        <f t="shared" ca="1" si="189"/>
        <v>3-5</v>
      </c>
      <c r="K3068" s="5">
        <v>44321</v>
      </c>
      <c r="L3068" s="2" t="s">
        <v>48</v>
      </c>
      <c r="M3068" s="2" t="s">
        <v>30</v>
      </c>
      <c r="N3068" s="2">
        <v>5</v>
      </c>
      <c r="O3068" s="2" t="str" cm="1">
        <f t="array" ref="O3068">_xlfn.IFS(HRData[[#This Row],[Performance Rating]]=1,"Very Dissatisfied",HRData[[#This Row],[Performance Rating]]=2,"Dissatisfied",HRData[[#This Row],[Performance Rating]]=3,"Neutral",HRData[[#This Row],[Performance Rating]]=4,"Satisfied",HRData[[#This Row],[Performance Rating]]=5,"Very Satisfied")</f>
        <v>Very Satisfied</v>
      </c>
      <c r="P3068" s="7">
        <v>133478</v>
      </c>
      <c r="Q3068" s="7">
        <v>9464</v>
      </c>
      <c r="R3068" s="2">
        <v>18</v>
      </c>
      <c r="S3068" s="2">
        <v>9</v>
      </c>
      <c r="T3068" s="2">
        <v>6</v>
      </c>
      <c r="U3068" s="2">
        <v>1</v>
      </c>
      <c r="V3068" s="2" t="str" cm="1">
        <f t="array" ref="V306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68" s="2" t="s">
        <v>45</v>
      </c>
      <c r="X3068" s="2" t="str">
        <f t="shared" si="190"/>
        <v>60-69</v>
      </c>
      <c r="Y3068" s="2" t="str">
        <f t="shared" si="191"/>
        <v>60-69</v>
      </c>
    </row>
    <row r="3069" spans="1:25" x14ac:dyDescent="0.25">
      <c r="A3069" s="2">
        <v>2708</v>
      </c>
      <c r="B3069" s="2" t="s">
        <v>3672</v>
      </c>
      <c r="C3069" s="2">
        <v>44</v>
      </c>
      <c r="D3069" s="2" t="s">
        <v>33</v>
      </c>
      <c r="E3069" s="2" t="s">
        <v>42</v>
      </c>
      <c r="F3069" s="2" t="s">
        <v>726</v>
      </c>
      <c r="G3069" s="5">
        <v>42044</v>
      </c>
      <c r="H3069" s="2">
        <v>8.9700000000000006</v>
      </c>
      <c r="I3069" s="2">
        <f t="shared" ca="1" si="188"/>
        <v>2</v>
      </c>
      <c r="J3069" s="2" t="str">
        <f t="shared" ca="1" si="189"/>
        <v>1-3</v>
      </c>
      <c r="K3069" s="5">
        <v>42966</v>
      </c>
      <c r="L3069" s="2" t="s">
        <v>48</v>
      </c>
      <c r="M3069" s="2" t="s">
        <v>30</v>
      </c>
      <c r="N3069" s="2">
        <v>3</v>
      </c>
      <c r="O3069" s="2" t="str" cm="1">
        <f t="array" ref="O3069">_xlfn.IFS(HRData[[#This Row],[Performance Rating]]=1,"Very Dissatisfied",HRData[[#This Row],[Performance Rating]]=2,"Dissatisfied",HRData[[#This Row],[Performance Rating]]=3,"Neutral",HRData[[#This Row],[Performance Rating]]=4,"Satisfied",HRData[[#This Row],[Performance Rating]]=5,"Very Satisfied")</f>
        <v>Neutral</v>
      </c>
      <c r="P3069" s="7">
        <v>119768</v>
      </c>
      <c r="Q3069" s="7">
        <v>6938</v>
      </c>
      <c r="R3069" s="2">
        <v>12</v>
      </c>
      <c r="S3069" s="2">
        <v>1</v>
      </c>
      <c r="T3069" s="2">
        <v>8</v>
      </c>
      <c r="U3069" s="2">
        <v>5</v>
      </c>
      <c r="V3069" s="2" t="str" cm="1">
        <f t="array" ref="V3069">_xlfn.IFS(HRData[[#This Row],[Job Satisfaction Level]]=1,"Very Dissatisfied",HRData[[#This Row],[Job Satisfaction Level]]=2,"Dissatisfied",HRData[[#This Row],[Job Satisfaction Level]]=3,"Neutral",HRData[[#This Row],[Job Satisfaction Level]]=4,"Satisfied",HRData[[#This Row],[Job Satisfaction Level]]=5,"Very Satisfied")</f>
        <v>Very Satisfied</v>
      </c>
      <c r="W3069" s="2" t="s">
        <v>40</v>
      </c>
      <c r="X3069" s="2" t="str">
        <f t="shared" si="190"/>
        <v>40-49</v>
      </c>
      <c r="Y3069" s="2" t="str">
        <f t="shared" si="191"/>
        <v>40-49</v>
      </c>
    </row>
    <row r="3070" spans="1:25" x14ac:dyDescent="0.25">
      <c r="A3070" s="2">
        <v>7882</v>
      </c>
      <c r="B3070" s="2" t="s">
        <v>3673</v>
      </c>
      <c r="C3070" s="2">
        <v>57</v>
      </c>
      <c r="D3070" s="2" t="s">
        <v>33</v>
      </c>
      <c r="E3070" s="2" t="s">
        <v>27</v>
      </c>
      <c r="F3070" s="2" t="s">
        <v>541</v>
      </c>
      <c r="G3070" s="5">
        <v>44391</v>
      </c>
      <c r="H3070" s="2">
        <v>2.54</v>
      </c>
      <c r="I3070" s="2">
        <f t="shared" ca="1" si="188"/>
        <v>2</v>
      </c>
      <c r="J3070" s="2" t="str">
        <f t="shared" ca="1" si="189"/>
        <v>1-3</v>
      </c>
      <c r="K3070" s="5"/>
      <c r="L3070" s="2" t="s">
        <v>29</v>
      </c>
      <c r="M3070" s="2" t="s">
        <v>39</v>
      </c>
      <c r="N3070" s="2">
        <v>5</v>
      </c>
      <c r="O3070" s="2" t="str" cm="1">
        <f t="array" ref="O3070">_xlfn.IFS(HRData[[#This Row],[Performance Rating]]=1,"Very Dissatisfied",HRData[[#This Row],[Performance Rating]]=2,"Dissatisfied",HRData[[#This Row],[Performance Rating]]=3,"Neutral",HRData[[#This Row],[Performance Rating]]=4,"Satisfied",HRData[[#This Row],[Performance Rating]]=5,"Very Satisfied")</f>
        <v>Very Satisfied</v>
      </c>
      <c r="P3070" s="7">
        <v>65296</v>
      </c>
      <c r="Q3070" s="7">
        <v>1805</v>
      </c>
      <c r="R3070" s="2">
        <v>14</v>
      </c>
      <c r="S3070" s="2">
        <v>1</v>
      </c>
      <c r="T3070" s="2">
        <v>10</v>
      </c>
      <c r="U3070" s="2">
        <v>5</v>
      </c>
      <c r="V3070" s="2" t="str" cm="1">
        <f t="array" ref="V3070">_xlfn.IFS(HRData[[#This Row],[Job Satisfaction Level]]=1,"Very Dissatisfied",HRData[[#This Row],[Job Satisfaction Level]]=2,"Dissatisfied",HRData[[#This Row],[Job Satisfaction Level]]=3,"Neutral",HRData[[#This Row],[Job Satisfaction Level]]=4,"Satisfied",HRData[[#This Row],[Job Satisfaction Level]]=5,"Very Satisfied")</f>
        <v>Very Satisfied</v>
      </c>
      <c r="W3070" s="2" t="s">
        <v>31</v>
      </c>
      <c r="X3070" s="2" t="str">
        <f t="shared" si="190"/>
        <v>50-59</v>
      </c>
      <c r="Y3070" s="2" t="str">
        <f t="shared" si="191"/>
        <v>50-59</v>
      </c>
    </row>
    <row r="3071" spans="1:25" x14ac:dyDescent="0.25">
      <c r="A3071" s="2">
        <v>3392</v>
      </c>
      <c r="B3071" s="2" t="s">
        <v>3674</v>
      </c>
      <c r="C3071" s="2">
        <v>33</v>
      </c>
      <c r="D3071" s="2" t="s">
        <v>33</v>
      </c>
      <c r="E3071" s="2" t="s">
        <v>27</v>
      </c>
      <c r="F3071" s="2" t="s">
        <v>1330</v>
      </c>
      <c r="G3071" s="5">
        <v>43058</v>
      </c>
      <c r="H3071" s="2">
        <v>6.19</v>
      </c>
      <c r="I3071" s="2">
        <f t="shared" ca="1" si="188"/>
        <v>2</v>
      </c>
      <c r="J3071" s="2" t="str">
        <f t="shared" ca="1" si="189"/>
        <v>1-3</v>
      </c>
      <c r="K3071" s="5">
        <v>43808</v>
      </c>
      <c r="L3071" s="2" t="s">
        <v>29</v>
      </c>
      <c r="M3071" s="2" t="s">
        <v>30</v>
      </c>
      <c r="N3071" s="2">
        <v>1</v>
      </c>
      <c r="O3071" s="2" t="str" cm="1">
        <f t="array" ref="O3071">_xlfn.IFS(HRData[[#This Row],[Performance Rating]]=1,"Very Dissatisfied",HRData[[#This Row],[Performance Rating]]=2,"Dissatisfied",HRData[[#This Row],[Performance Rating]]=3,"Neutral",HRData[[#This Row],[Performance Rating]]=4,"Satisfied",HRData[[#This Row],[Performance Rating]]=5,"Very Satisfied")</f>
        <v>Very Dissatisfied</v>
      </c>
      <c r="P3071" s="7">
        <v>51349</v>
      </c>
      <c r="Q3071" s="7">
        <v>8323</v>
      </c>
      <c r="R3071" s="2">
        <v>3</v>
      </c>
      <c r="S3071" s="2">
        <v>5</v>
      </c>
      <c r="T3071" s="2">
        <v>8</v>
      </c>
      <c r="U3071" s="2">
        <v>5</v>
      </c>
      <c r="V3071" s="2" t="str" cm="1">
        <f t="array" ref="V3071">_xlfn.IFS(HRData[[#This Row],[Job Satisfaction Level]]=1,"Very Dissatisfied",HRData[[#This Row],[Job Satisfaction Level]]=2,"Dissatisfied",HRData[[#This Row],[Job Satisfaction Level]]=3,"Neutral",HRData[[#This Row],[Job Satisfaction Level]]=4,"Satisfied",HRData[[#This Row],[Job Satisfaction Level]]=5,"Very Satisfied")</f>
        <v>Very Satisfied</v>
      </c>
      <c r="W3071" s="2" t="s">
        <v>31</v>
      </c>
      <c r="X3071" s="2" t="str">
        <f t="shared" si="190"/>
        <v>30-39</v>
      </c>
      <c r="Y3071" s="2" t="str">
        <f t="shared" si="191"/>
        <v>30-39</v>
      </c>
    </row>
    <row r="3072" spans="1:25" x14ac:dyDescent="0.25">
      <c r="A3072" s="2">
        <v>1337</v>
      </c>
      <c r="B3072" s="2" t="s">
        <v>3675</v>
      </c>
      <c r="C3072" s="2">
        <v>41</v>
      </c>
      <c r="D3072" s="2" t="s">
        <v>33</v>
      </c>
      <c r="E3072" s="2" t="s">
        <v>37</v>
      </c>
      <c r="F3072" s="2" t="s">
        <v>213</v>
      </c>
      <c r="G3072" s="5">
        <v>43869</v>
      </c>
      <c r="H3072" s="2">
        <v>3.97</v>
      </c>
      <c r="I3072" s="2">
        <f t="shared" ca="1" si="188"/>
        <v>0</v>
      </c>
      <c r="J3072" s="2" t="str">
        <f t="shared" ca="1" si="189"/>
        <v>New</v>
      </c>
      <c r="K3072" s="5">
        <v>43927</v>
      </c>
      <c r="L3072" s="2" t="s">
        <v>44</v>
      </c>
      <c r="M3072" s="2" t="s">
        <v>30</v>
      </c>
      <c r="N3072" s="2">
        <v>5</v>
      </c>
      <c r="O3072" s="2" t="str" cm="1">
        <f t="array" ref="O3072">_xlfn.IFS(HRData[[#This Row],[Performance Rating]]=1,"Very Dissatisfied",HRData[[#This Row],[Performance Rating]]=2,"Dissatisfied",HRData[[#This Row],[Performance Rating]]=3,"Neutral",HRData[[#This Row],[Performance Rating]]=4,"Satisfied",HRData[[#This Row],[Performance Rating]]=5,"Very Satisfied")</f>
        <v>Very Satisfied</v>
      </c>
      <c r="P3072" s="7">
        <v>48121</v>
      </c>
      <c r="Q3072" s="7">
        <v>3260</v>
      </c>
      <c r="R3072" s="2">
        <v>5</v>
      </c>
      <c r="S3072" s="2">
        <v>4</v>
      </c>
      <c r="T3072" s="2">
        <v>9</v>
      </c>
      <c r="U3072" s="2">
        <v>1</v>
      </c>
      <c r="V3072" s="2" t="str" cm="1">
        <f t="array" ref="V307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72" s="2" t="s">
        <v>40</v>
      </c>
      <c r="X3072" s="2" t="str">
        <f t="shared" si="190"/>
        <v>40-49</v>
      </c>
      <c r="Y3072" s="2" t="str">
        <f t="shared" si="191"/>
        <v>40-49</v>
      </c>
    </row>
    <row r="3073" spans="1:25" x14ac:dyDescent="0.25">
      <c r="A3073" s="2">
        <v>6112</v>
      </c>
      <c r="B3073" s="2" t="s">
        <v>3676</v>
      </c>
      <c r="C3073" s="2">
        <v>40</v>
      </c>
      <c r="D3073" s="2" t="s">
        <v>33</v>
      </c>
      <c r="E3073" s="2" t="s">
        <v>27</v>
      </c>
      <c r="F3073" s="2" t="s">
        <v>194</v>
      </c>
      <c r="G3073" s="5">
        <v>44234</v>
      </c>
      <c r="H3073" s="2">
        <v>2.97</v>
      </c>
      <c r="I3073" s="2">
        <f t="shared" ca="1" si="188"/>
        <v>3</v>
      </c>
      <c r="J3073" s="2" t="str">
        <f t="shared" ca="1" si="189"/>
        <v>3-5</v>
      </c>
      <c r="K3073" s="5"/>
      <c r="L3073" s="2" t="s">
        <v>44</v>
      </c>
      <c r="M3073" s="2" t="s">
        <v>39</v>
      </c>
      <c r="N3073" s="2">
        <v>4</v>
      </c>
      <c r="O3073" s="2" t="str" cm="1">
        <f t="array" ref="O3073">_xlfn.IFS(HRData[[#This Row],[Performance Rating]]=1,"Very Dissatisfied",HRData[[#This Row],[Performance Rating]]=2,"Dissatisfied",HRData[[#This Row],[Performance Rating]]=3,"Neutral",HRData[[#This Row],[Performance Rating]]=4,"Satisfied",HRData[[#This Row],[Performance Rating]]=5,"Very Satisfied")</f>
        <v>Satisfied</v>
      </c>
      <c r="P3073" s="7">
        <v>115760</v>
      </c>
      <c r="Q3073" s="7">
        <v>1639</v>
      </c>
      <c r="R3073" s="2">
        <v>19</v>
      </c>
      <c r="S3073" s="2">
        <v>5</v>
      </c>
      <c r="T3073" s="2">
        <v>6</v>
      </c>
      <c r="U3073" s="2">
        <v>1</v>
      </c>
      <c r="V3073" s="2" t="str" cm="1">
        <f t="array" ref="V30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73" s="2" t="s">
        <v>40</v>
      </c>
      <c r="X3073" s="2" t="str">
        <f t="shared" si="190"/>
        <v>40-49</v>
      </c>
      <c r="Y3073" s="2" t="str">
        <f t="shared" si="191"/>
        <v>40-49</v>
      </c>
    </row>
    <row r="3074" spans="1:25" x14ac:dyDescent="0.25">
      <c r="A3074" s="2">
        <v>1046</v>
      </c>
      <c r="B3074" s="2" t="s">
        <v>3677</v>
      </c>
      <c r="C3074" s="2">
        <v>56</v>
      </c>
      <c r="D3074" s="2" t="s">
        <v>33</v>
      </c>
      <c r="E3074" s="2" t="s">
        <v>50</v>
      </c>
      <c r="F3074" s="2" t="s">
        <v>2432</v>
      </c>
      <c r="G3074" s="5">
        <v>43969</v>
      </c>
      <c r="H3074" s="2">
        <v>3.7</v>
      </c>
      <c r="I3074" s="2">
        <f t="shared" ref="I3074:I3137" ca="1" si="192">DATEDIF(G3074,IF(ISBLANK(K3074), TODAY(), K3074), "y")</f>
        <v>3</v>
      </c>
      <c r="J3074" s="2" t="str">
        <f t="shared" ref="J3074:J3137" ca="1" si="193">IF(I3074=0, "New", IF(I3074&lt;1, "0-1", IF(I3074&lt;3, "1-3", IF(I3074&lt;5, "3-5", IF(I3074&lt;10, "5-10", "10+")))))</f>
        <v>3-5</v>
      </c>
      <c r="K3074" s="5"/>
      <c r="L3074" s="2" t="s">
        <v>44</v>
      </c>
      <c r="M3074" s="2" t="s">
        <v>39</v>
      </c>
      <c r="N3074" s="2">
        <v>4</v>
      </c>
      <c r="O3074" s="2" t="str" cm="1">
        <f t="array" ref="O3074">_xlfn.IFS(HRData[[#This Row],[Performance Rating]]=1,"Very Dissatisfied",HRData[[#This Row],[Performance Rating]]=2,"Dissatisfied",HRData[[#This Row],[Performance Rating]]=3,"Neutral",HRData[[#This Row],[Performance Rating]]=4,"Satisfied",HRData[[#This Row],[Performance Rating]]=5,"Very Satisfied")</f>
        <v>Satisfied</v>
      </c>
      <c r="P3074" s="7">
        <v>109040</v>
      </c>
      <c r="Q3074" s="7">
        <v>2998</v>
      </c>
      <c r="R3074" s="2">
        <v>16</v>
      </c>
      <c r="S3074" s="2">
        <v>6</v>
      </c>
      <c r="T3074" s="2">
        <v>3</v>
      </c>
      <c r="U3074" s="2">
        <v>1</v>
      </c>
      <c r="V3074" s="2" t="str" cm="1">
        <f t="array" ref="V30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74" s="2" t="s">
        <v>45</v>
      </c>
      <c r="X3074" s="2" t="str">
        <f t="shared" ref="X3074:X3137" si="194">IF(C3074="", "", CONCATENATE(TEXT(FLOOR(C3074, 10), "0"), "-", TEXT(FLOOR(C3074, 10) + 9, "0")))</f>
        <v>50-59</v>
      </c>
      <c r="Y3074" s="2" t="str">
        <f t="shared" ref="Y3074:Y3137" si="195">IF(AND(C3074&gt;=0, C3074&lt;10), "0-9",
   IF(AND(C3074&gt;=10, C3074&lt;20), "10-19",
      IF(AND(C3074&gt;=20, C3074&lt;30), "20-29",
         IF(AND(C3074&gt;=30, C3074&lt;40), "30-39",
            IF(AND(C3074&gt;=40, C3074&lt;50), "40-49",
               IF(AND(C3074&gt;=50, C3074&lt;60), "50-59",
                  IF(AND(C3074&gt;=60, C3074&lt;70), "60-69",
                     IF(AND(C3074&gt;=70, C3074&lt;80), "70-79",
                        IF(AND(C3074&gt;=80, C3074&lt;90), "80-89",
                           IF(C3074&gt;=90, "90+", "Out of range"))))))))))</f>
        <v>50-59</v>
      </c>
    </row>
    <row r="3075" spans="1:25" x14ac:dyDescent="0.25">
      <c r="A3075" s="2">
        <v>8367</v>
      </c>
      <c r="B3075" s="2" t="s">
        <v>3678</v>
      </c>
      <c r="C3075" s="2">
        <v>22</v>
      </c>
      <c r="D3075" s="2" t="s">
        <v>33</v>
      </c>
      <c r="E3075" s="2" t="s">
        <v>42</v>
      </c>
      <c r="F3075" s="2" t="s">
        <v>931</v>
      </c>
      <c r="G3075" s="5">
        <v>43708</v>
      </c>
      <c r="H3075" s="2">
        <v>4.41</v>
      </c>
      <c r="I3075" s="2">
        <f t="shared" ca="1" si="192"/>
        <v>2</v>
      </c>
      <c r="J3075" s="2" t="str">
        <f t="shared" ca="1" si="193"/>
        <v>1-3</v>
      </c>
      <c r="K3075" s="5">
        <v>44649</v>
      </c>
      <c r="L3075" s="2" t="s">
        <v>29</v>
      </c>
      <c r="M3075" s="2" t="s">
        <v>30</v>
      </c>
      <c r="N3075" s="2">
        <v>1</v>
      </c>
      <c r="O3075" s="2" t="str" cm="1">
        <f t="array" ref="O3075">_xlfn.IFS(HRData[[#This Row],[Performance Rating]]=1,"Very Dissatisfied",HRData[[#This Row],[Performance Rating]]=2,"Dissatisfied",HRData[[#This Row],[Performance Rating]]=3,"Neutral",HRData[[#This Row],[Performance Rating]]=4,"Satisfied",HRData[[#This Row],[Performance Rating]]=5,"Very Satisfied")</f>
        <v>Very Dissatisfied</v>
      </c>
      <c r="P3075" s="7">
        <v>136723</v>
      </c>
      <c r="Q3075" s="7">
        <v>2462</v>
      </c>
      <c r="R3075" s="2">
        <v>2</v>
      </c>
      <c r="S3075" s="2">
        <v>7</v>
      </c>
      <c r="T3075" s="2">
        <v>10</v>
      </c>
      <c r="U3075" s="2">
        <v>3</v>
      </c>
      <c r="V3075" s="2" t="str" cm="1">
        <f t="array" ref="V3075">_xlfn.IFS(HRData[[#This Row],[Job Satisfaction Level]]=1,"Very Dissatisfied",HRData[[#This Row],[Job Satisfaction Level]]=2,"Dissatisfied",HRData[[#This Row],[Job Satisfaction Level]]=3,"Neutral",HRData[[#This Row],[Job Satisfaction Level]]=4,"Satisfied",HRData[[#This Row],[Job Satisfaction Level]]=5,"Very Satisfied")</f>
        <v>Neutral</v>
      </c>
      <c r="W3075" s="2" t="s">
        <v>31</v>
      </c>
      <c r="X3075" s="2" t="str">
        <f t="shared" si="194"/>
        <v>20-29</v>
      </c>
      <c r="Y3075" s="2" t="str">
        <f t="shared" si="195"/>
        <v>20-29</v>
      </c>
    </row>
    <row r="3076" spans="1:25" x14ac:dyDescent="0.25">
      <c r="A3076" s="2">
        <v>3755</v>
      </c>
      <c r="B3076" s="2" t="s">
        <v>3679</v>
      </c>
      <c r="C3076" s="2">
        <v>26</v>
      </c>
      <c r="D3076" s="2" t="s">
        <v>33</v>
      </c>
      <c r="E3076" s="2" t="s">
        <v>37</v>
      </c>
      <c r="F3076" s="2" t="s">
        <v>267</v>
      </c>
      <c r="G3076" s="5">
        <v>44433</v>
      </c>
      <c r="H3076" s="2">
        <v>2.4300000000000002</v>
      </c>
      <c r="I3076" s="2">
        <f t="shared" ca="1" si="192"/>
        <v>2</v>
      </c>
      <c r="J3076" s="2" t="str">
        <f t="shared" ca="1" si="193"/>
        <v>1-3</v>
      </c>
      <c r="K3076" s="5"/>
      <c r="L3076" s="2" t="s">
        <v>48</v>
      </c>
      <c r="M3076" s="2" t="s">
        <v>39</v>
      </c>
      <c r="N3076" s="2">
        <v>4</v>
      </c>
      <c r="O3076" s="2" t="str" cm="1">
        <f t="array" ref="O3076">_xlfn.IFS(HRData[[#This Row],[Performance Rating]]=1,"Very Dissatisfied",HRData[[#This Row],[Performance Rating]]=2,"Dissatisfied",HRData[[#This Row],[Performance Rating]]=3,"Neutral",HRData[[#This Row],[Performance Rating]]=4,"Satisfied",HRData[[#This Row],[Performance Rating]]=5,"Very Satisfied")</f>
        <v>Satisfied</v>
      </c>
      <c r="P3076" s="7">
        <v>84594</v>
      </c>
      <c r="Q3076" s="7">
        <v>6137</v>
      </c>
      <c r="R3076" s="2">
        <v>2</v>
      </c>
      <c r="S3076" s="2">
        <v>8</v>
      </c>
      <c r="T3076" s="2">
        <v>1</v>
      </c>
      <c r="U3076" s="2">
        <v>2</v>
      </c>
      <c r="V3076" s="2" t="str" cm="1">
        <f t="array" ref="V3076">_xlfn.IFS(HRData[[#This Row],[Job Satisfaction Level]]=1,"Very Dissatisfied",HRData[[#This Row],[Job Satisfaction Level]]=2,"Dissatisfied",HRData[[#This Row],[Job Satisfaction Level]]=3,"Neutral",HRData[[#This Row],[Job Satisfaction Level]]=4,"Satisfied",HRData[[#This Row],[Job Satisfaction Level]]=5,"Very Satisfied")</f>
        <v>Dissatisfied</v>
      </c>
      <c r="W3076" s="2" t="s">
        <v>31</v>
      </c>
      <c r="X3076" s="2" t="str">
        <f t="shared" si="194"/>
        <v>20-29</v>
      </c>
      <c r="Y3076" s="2" t="str">
        <f t="shared" si="195"/>
        <v>20-29</v>
      </c>
    </row>
    <row r="3077" spans="1:25" x14ac:dyDescent="0.25">
      <c r="A3077" s="2">
        <v>1350</v>
      </c>
      <c r="B3077" s="2" t="s">
        <v>3680</v>
      </c>
      <c r="C3077" s="2">
        <v>64</v>
      </c>
      <c r="D3077" s="2" t="s">
        <v>33</v>
      </c>
      <c r="E3077" s="2" t="s">
        <v>34</v>
      </c>
      <c r="F3077" s="2" t="s">
        <v>1109</v>
      </c>
      <c r="G3077" s="5">
        <v>43950</v>
      </c>
      <c r="H3077" s="2">
        <v>3.75</v>
      </c>
      <c r="I3077" s="2">
        <f t="shared" ca="1" si="192"/>
        <v>1</v>
      </c>
      <c r="J3077" s="2" t="str">
        <f t="shared" ca="1" si="193"/>
        <v>1-3</v>
      </c>
      <c r="K3077" s="5">
        <v>44411</v>
      </c>
      <c r="L3077" s="2" t="s">
        <v>56</v>
      </c>
      <c r="M3077" s="2" t="s">
        <v>30</v>
      </c>
      <c r="N3077" s="2">
        <v>5</v>
      </c>
      <c r="O3077" s="2" t="str" cm="1">
        <f t="array" ref="O3077">_xlfn.IFS(HRData[[#This Row],[Performance Rating]]=1,"Very Dissatisfied",HRData[[#This Row],[Performance Rating]]=2,"Dissatisfied",HRData[[#This Row],[Performance Rating]]=3,"Neutral",HRData[[#This Row],[Performance Rating]]=4,"Satisfied",HRData[[#This Row],[Performance Rating]]=5,"Very Satisfied")</f>
        <v>Very Satisfied</v>
      </c>
      <c r="P3077" s="7">
        <v>65299</v>
      </c>
      <c r="Q3077" s="7">
        <v>3341</v>
      </c>
      <c r="R3077" s="2">
        <v>15</v>
      </c>
      <c r="S3077" s="2">
        <v>6</v>
      </c>
      <c r="T3077" s="2">
        <v>8</v>
      </c>
      <c r="U3077" s="2">
        <v>1</v>
      </c>
      <c r="V3077" s="2" t="str" cm="1">
        <f t="array" ref="V307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77" s="2" t="s">
        <v>45</v>
      </c>
      <c r="X3077" s="2" t="str">
        <f t="shared" si="194"/>
        <v>60-69</v>
      </c>
      <c r="Y3077" s="2" t="str">
        <f t="shared" si="195"/>
        <v>60-69</v>
      </c>
    </row>
    <row r="3078" spans="1:25" x14ac:dyDescent="0.25">
      <c r="A3078" s="2">
        <v>6376</v>
      </c>
      <c r="B3078" s="2" t="s">
        <v>3681</v>
      </c>
      <c r="C3078" s="2">
        <v>41</v>
      </c>
      <c r="D3078" s="2" t="s">
        <v>33</v>
      </c>
      <c r="E3078" s="2" t="s">
        <v>42</v>
      </c>
      <c r="F3078" s="2" t="s">
        <v>3595</v>
      </c>
      <c r="G3078" s="5">
        <v>44566</v>
      </c>
      <c r="H3078" s="2">
        <v>2.06</v>
      </c>
      <c r="I3078" s="2">
        <f t="shared" ca="1" si="192"/>
        <v>0</v>
      </c>
      <c r="J3078" s="2" t="str">
        <f t="shared" ca="1" si="193"/>
        <v>New</v>
      </c>
      <c r="K3078" s="5">
        <v>44769</v>
      </c>
      <c r="L3078" s="2" t="s">
        <v>44</v>
      </c>
      <c r="M3078" s="2" t="s">
        <v>30</v>
      </c>
      <c r="N3078" s="2">
        <v>4</v>
      </c>
      <c r="O3078" s="2" t="str" cm="1">
        <f t="array" ref="O3078">_xlfn.IFS(HRData[[#This Row],[Performance Rating]]=1,"Very Dissatisfied",HRData[[#This Row],[Performance Rating]]=2,"Dissatisfied",HRData[[#This Row],[Performance Rating]]=3,"Neutral",HRData[[#This Row],[Performance Rating]]=4,"Satisfied",HRData[[#This Row],[Performance Rating]]=5,"Very Satisfied")</f>
        <v>Satisfied</v>
      </c>
      <c r="P3078" s="7">
        <v>128647</v>
      </c>
      <c r="Q3078" s="7">
        <v>9559</v>
      </c>
      <c r="R3078" s="2">
        <v>4</v>
      </c>
      <c r="S3078" s="2">
        <v>5</v>
      </c>
      <c r="T3078" s="2">
        <v>9</v>
      </c>
      <c r="U3078" s="2">
        <v>1</v>
      </c>
      <c r="V3078" s="2" t="str" cm="1">
        <f t="array" ref="V30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78" s="2" t="s">
        <v>31</v>
      </c>
      <c r="X3078" s="2" t="str">
        <f t="shared" si="194"/>
        <v>40-49</v>
      </c>
      <c r="Y3078" s="2" t="str">
        <f t="shared" si="195"/>
        <v>40-49</v>
      </c>
    </row>
    <row r="3079" spans="1:25" x14ac:dyDescent="0.25">
      <c r="A3079" s="2">
        <v>8192</v>
      </c>
      <c r="B3079" s="2" t="s">
        <v>3682</v>
      </c>
      <c r="C3079" s="2">
        <v>60</v>
      </c>
      <c r="D3079" s="2" t="s">
        <v>33</v>
      </c>
      <c r="E3079" s="2" t="s">
        <v>27</v>
      </c>
      <c r="F3079" s="2" t="s">
        <v>545</v>
      </c>
      <c r="G3079" s="5">
        <v>44133</v>
      </c>
      <c r="H3079" s="2">
        <v>3.25</v>
      </c>
      <c r="I3079" s="2">
        <f t="shared" ca="1" si="192"/>
        <v>3</v>
      </c>
      <c r="J3079" s="2" t="str">
        <f t="shared" ca="1" si="193"/>
        <v>3-5</v>
      </c>
      <c r="K3079" s="5"/>
      <c r="L3079" s="2" t="s">
        <v>48</v>
      </c>
      <c r="M3079" s="2" t="s">
        <v>39</v>
      </c>
      <c r="N3079" s="2">
        <v>1</v>
      </c>
      <c r="O3079" s="2" t="str" cm="1">
        <f t="array" ref="O3079">_xlfn.IFS(HRData[[#This Row],[Performance Rating]]=1,"Very Dissatisfied",HRData[[#This Row],[Performance Rating]]=2,"Dissatisfied",HRData[[#This Row],[Performance Rating]]=3,"Neutral",HRData[[#This Row],[Performance Rating]]=4,"Satisfied",HRData[[#This Row],[Performance Rating]]=5,"Very Satisfied")</f>
        <v>Very Dissatisfied</v>
      </c>
      <c r="P3079" s="7">
        <v>59145</v>
      </c>
      <c r="Q3079" s="7">
        <v>1196</v>
      </c>
      <c r="R3079" s="2">
        <v>19</v>
      </c>
      <c r="S3079" s="2">
        <v>4</v>
      </c>
      <c r="T3079" s="2">
        <v>9</v>
      </c>
      <c r="U3079" s="2">
        <v>3</v>
      </c>
      <c r="V3079" s="2" t="str" cm="1">
        <f t="array" ref="V3079">_xlfn.IFS(HRData[[#This Row],[Job Satisfaction Level]]=1,"Very Dissatisfied",HRData[[#This Row],[Job Satisfaction Level]]=2,"Dissatisfied",HRData[[#This Row],[Job Satisfaction Level]]=3,"Neutral",HRData[[#This Row],[Job Satisfaction Level]]=4,"Satisfied",HRData[[#This Row],[Job Satisfaction Level]]=5,"Very Satisfied")</f>
        <v>Neutral</v>
      </c>
      <c r="W3079" s="2" t="s">
        <v>45</v>
      </c>
      <c r="X3079" s="2" t="str">
        <f t="shared" si="194"/>
        <v>60-69</v>
      </c>
      <c r="Y3079" s="2" t="str">
        <f t="shared" si="195"/>
        <v>60-69</v>
      </c>
    </row>
    <row r="3080" spans="1:25" x14ac:dyDescent="0.25">
      <c r="A3080" s="2">
        <v>4643</v>
      </c>
      <c r="B3080" s="2" t="s">
        <v>3683</v>
      </c>
      <c r="C3080" s="2">
        <v>47</v>
      </c>
      <c r="D3080" s="2" t="s">
        <v>33</v>
      </c>
      <c r="E3080" s="2" t="s">
        <v>34</v>
      </c>
      <c r="F3080" s="2" t="s">
        <v>1255</v>
      </c>
      <c r="G3080" s="5">
        <v>44946</v>
      </c>
      <c r="H3080" s="2">
        <v>1.02</v>
      </c>
      <c r="I3080" s="2">
        <f t="shared" ca="1" si="192"/>
        <v>0</v>
      </c>
      <c r="J3080" s="2" t="str">
        <f t="shared" ca="1" si="193"/>
        <v>New</v>
      </c>
      <c r="K3080" s="5">
        <v>45222</v>
      </c>
      <c r="L3080" s="2" t="s">
        <v>48</v>
      </c>
      <c r="M3080" s="2" t="s">
        <v>30</v>
      </c>
      <c r="N3080" s="2">
        <v>1</v>
      </c>
      <c r="O3080" s="2" t="str" cm="1">
        <f t="array" ref="O3080">_xlfn.IFS(HRData[[#This Row],[Performance Rating]]=1,"Very Dissatisfied",HRData[[#This Row],[Performance Rating]]=2,"Dissatisfied",HRData[[#This Row],[Performance Rating]]=3,"Neutral",HRData[[#This Row],[Performance Rating]]=4,"Satisfied",HRData[[#This Row],[Performance Rating]]=5,"Very Satisfied")</f>
        <v>Very Dissatisfied</v>
      </c>
      <c r="P3080" s="7">
        <v>67449</v>
      </c>
      <c r="Q3080" s="7">
        <v>8561</v>
      </c>
      <c r="R3080" s="2">
        <v>7</v>
      </c>
      <c r="S3080" s="2">
        <v>2</v>
      </c>
      <c r="T3080" s="2">
        <v>9</v>
      </c>
      <c r="U3080" s="2">
        <v>3</v>
      </c>
      <c r="V3080" s="2" t="str" cm="1">
        <f t="array" ref="V3080">_xlfn.IFS(HRData[[#This Row],[Job Satisfaction Level]]=1,"Very Dissatisfied",HRData[[#This Row],[Job Satisfaction Level]]=2,"Dissatisfied",HRData[[#This Row],[Job Satisfaction Level]]=3,"Neutral",HRData[[#This Row],[Job Satisfaction Level]]=4,"Satisfied",HRData[[#This Row],[Job Satisfaction Level]]=5,"Very Satisfied")</f>
        <v>Neutral</v>
      </c>
      <c r="W3080" s="2" t="s">
        <v>31</v>
      </c>
      <c r="X3080" s="2" t="str">
        <f t="shared" si="194"/>
        <v>40-49</v>
      </c>
      <c r="Y3080" s="2" t="str">
        <f t="shared" si="195"/>
        <v>40-49</v>
      </c>
    </row>
    <row r="3081" spans="1:25" x14ac:dyDescent="0.25">
      <c r="A3081" s="2">
        <v>2531</v>
      </c>
      <c r="B3081" s="2" t="s">
        <v>3684</v>
      </c>
      <c r="C3081" s="2">
        <v>63</v>
      </c>
      <c r="D3081" s="2" t="s">
        <v>33</v>
      </c>
      <c r="E3081" s="2" t="s">
        <v>34</v>
      </c>
      <c r="F3081" s="2" t="s">
        <v>455</v>
      </c>
      <c r="G3081" s="5">
        <v>43070</v>
      </c>
      <c r="H3081" s="2">
        <v>6.16</v>
      </c>
      <c r="I3081" s="2">
        <f t="shared" ca="1" si="192"/>
        <v>6</v>
      </c>
      <c r="J3081" s="2" t="str">
        <f t="shared" ca="1" si="193"/>
        <v>5-10</v>
      </c>
      <c r="K3081" s="5"/>
      <c r="L3081" s="2" t="s">
        <v>48</v>
      </c>
      <c r="M3081" s="2" t="s">
        <v>39</v>
      </c>
      <c r="N3081" s="2">
        <v>5</v>
      </c>
      <c r="O3081" s="2" t="str" cm="1">
        <f t="array" ref="O3081">_xlfn.IFS(HRData[[#This Row],[Performance Rating]]=1,"Very Dissatisfied",HRData[[#This Row],[Performance Rating]]=2,"Dissatisfied",HRData[[#This Row],[Performance Rating]]=3,"Neutral",HRData[[#This Row],[Performance Rating]]=4,"Satisfied",HRData[[#This Row],[Performance Rating]]=5,"Very Satisfied")</f>
        <v>Very Satisfied</v>
      </c>
      <c r="P3081" s="7">
        <v>101681</v>
      </c>
      <c r="Q3081" s="7">
        <v>7629</v>
      </c>
      <c r="R3081" s="2">
        <v>10</v>
      </c>
      <c r="S3081" s="2">
        <v>7</v>
      </c>
      <c r="T3081" s="2">
        <v>9</v>
      </c>
      <c r="U3081" s="2">
        <v>4</v>
      </c>
      <c r="V3081" s="2" t="str" cm="1">
        <f t="array" ref="V3081">_xlfn.IFS(HRData[[#This Row],[Job Satisfaction Level]]=1,"Very Dissatisfied",HRData[[#This Row],[Job Satisfaction Level]]=2,"Dissatisfied",HRData[[#This Row],[Job Satisfaction Level]]=3,"Neutral",HRData[[#This Row],[Job Satisfaction Level]]=4,"Satisfied",HRData[[#This Row],[Job Satisfaction Level]]=5,"Very Satisfied")</f>
        <v>Satisfied</v>
      </c>
      <c r="W3081" s="2" t="s">
        <v>45</v>
      </c>
      <c r="X3081" s="2" t="str">
        <f t="shared" si="194"/>
        <v>60-69</v>
      </c>
      <c r="Y3081" s="2" t="str">
        <f t="shared" si="195"/>
        <v>60-69</v>
      </c>
    </row>
    <row r="3082" spans="1:25" x14ac:dyDescent="0.25">
      <c r="A3082" s="2">
        <v>7174</v>
      </c>
      <c r="B3082" s="2" t="s">
        <v>3685</v>
      </c>
      <c r="C3082" s="2">
        <v>38</v>
      </c>
      <c r="D3082" s="2" t="s">
        <v>33</v>
      </c>
      <c r="E3082" s="2" t="s">
        <v>42</v>
      </c>
      <c r="F3082" s="2" t="s">
        <v>1292</v>
      </c>
      <c r="G3082" s="5">
        <v>44486</v>
      </c>
      <c r="H3082" s="2">
        <v>2.2799999999999998</v>
      </c>
      <c r="I3082" s="2">
        <f t="shared" ca="1" si="192"/>
        <v>2</v>
      </c>
      <c r="J3082" s="2" t="str">
        <f t="shared" ca="1" si="193"/>
        <v>1-3</v>
      </c>
      <c r="K3082" s="5"/>
      <c r="L3082" s="2" t="s">
        <v>44</v>
      </c>
      <c r="M3082" s="2" t="s">
        <v>39</v>
      </c>
      <c r="N3082" s="2">
        <v>2</v>
      </c>
      <c r="O3082" s="2" t="str" cm="1">
        <f t="array" ref="O3082">_xlfn.IFS(HRData[[#This Row],[Performance Rating]]=1,"Very Dissatisfied",HRData[[#This Row],[Performance Rating]]=2,"Dissatisfied",HRData[[#This Row],[Performance Rating]]=3,"Neutral",HRData[[#This Row],[Performance Rating]]=4,"Satisfied",HRData[[#This Row],[Performance Rating]]=5,"Very Satisfied")</f>
        <v>Dissatisfied</v>
      </c>
      <c r="P3082" s="7">
        <v>53998</v>
      </c>
      <c r="Q3082" s="7">
        <v>9069</v>
      </c>
      <c r="R3082" s="2">
        <v>15</v>
      </c>
      <c r="S3082" s="2">
        <v>6</v>
      </c>
      <c r="T3082" s="2">
        <v>2</v>
      </c>
      <c r="U3082" s="2">
        <v>1</v>
      </c>
      <c r="V3082" s="2" t="str" cm="1">
        <f t="array" ref="V30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82" s="2" t="s">
        <v>45</v>
      </c>
      <c r="X3082" s="2" t="str">
        <f t="shared" si="194"/>
        <v>30-39</v>
      </c>
      <c r="Y3082" s="2" t="str">
        <f t="shared" si="195"/>
        <v>30-39</v>
      </c>
    </row>
    <row r="3083" spans="1:25" x14ac:dyDescent="0.25">
      <c r="A3083" s="2">
        <v>3787</v>
      </c>
      <c r="B3083" s="2" t="s">
        <v>3686</v>
      </c>
      <c r="C3083" s="2">
        <v>29</v>
      </c>
      <c r="D3083" s="2" t="s">
        <v>33</v>
      </c>
      <c r="E3083" s="2" t="s">
        <v>37</v>
      </c>
      <c r="F3083" s="2" t="s">
        <v>923</v>
      </c>
      <c r="G3083" s="5">
        <v>42854</v>
      </c>
      <c r="H3083" s="2">
        <v>6.75</v>
      </c>
      <c r="I3083" s="2">
        <f t="shared" ca="1" si="192"/>
        <v>7</v>
      </c>
      <c r="J3083" s="2" t="str">
        <f t="shared" ca="1" si="193"/>
        <v>5-10</v>
      </c>
      <c r="K3083" s="5"/>
      <c r="L3083" s="2" t="s">
        <v>56</v>
      </c>
      <c r="M3083" s="2" t="s">
        <v>39</v>
      </c>
      <c r="N3083" s="2">
        <v>5</v>
      </c>
      <c r="O3083" s="2" t="str" cm="1">
        <f t="array" ref="O3083">_xlfn.IFS(HRData[[#This Row],[Performance Rating]]=1,"Very Dissatisfied",HRData[[#This Row],[Performance Rating]]=2,"Dissatisfied",HRData[[#This Row],[Performance Rating]]=3,"Neutral",HRData[[#This Row],[Performance Rating]]=4,"Satisfied",HRData[[#This Row],[Performance Rating]]=5,"Very Satisfied")</f>
        <v>Very Satisfied</v>
      </c>
      <c r="P3083" s="7">
        <v>115239</v>
      </c>
      <c r="Q3083" s="7">
        <v>1916</v>
      </c>
      <c r="R3083" s="2">
        <v>5</v>
      </c>
      <c r="S3083" s="2">
        <v>7</v>
      </c>
      <c r="T3083" s="2">
        <v>8</v>
      </c>
      <c r="U3083" s="2">
        <v>2</v>
      </c>
      <c r="V3083" s="2" t="str" cm="1">
        <f t="array" ref="V3083">_xlfn.IFS(HRData[[#This Row],[Job Satisfaction Level]]=1,"Very Dissatisfied",HRData[[#This Row],[Job Satisfaction Level]]=2,"Dissatisfied",HRData[[#This Row],[Job Satisfaction Level]]=3,"Neutral",HRData[[#This Row],[Job Satisfaction Level]]=4,"Satisfied",HRData[[#This Row],[Job Satisfaction Level]]=5,"Very Satisfied")</f>
        <v>Dissatisfied</v>
      </c>
      <c r="W3083" s="2" t="s">
        <v>40</v>
      </c>
      <c r="X3083" s="2" t="str">
        <f t="shared" si="194"/>
        <v>20-29</v>
      </c>
      <c r="Y3083" s="2" t="str">
        <f t="shared" si="195"/>
        <v>20-29</v>
      </c>
    </row>
    <row r="3084" spans="1:25" x14ac:dyDescent="0.25">
      <c r="A3084" s="2">
        <v>1620</v>
      </c>
      <c r="B3084" s="2" t="s">
        <v>3687</v>
      </c>
      <c r="C3084" s="2">
        <v>25</v>
      </c>
      <c r="D3084" s="2" t="s">
        <v>33</v>
      </c>
      <c r="E3084" s="2" t="s">
        <v>42</v>
      </c>
      <c r="F3084" s="2" t="s">
        <v>213</v>
      </c>
      <c r="G3084" s="5">
        <v>44713</v>
      </c>
      <c r="H3084" s="2">
        <v>1.66</v>
      </c>
      <c r="I3084" s="2">
        <f t="shared" ca="1" si="192"/>
        <v>1</v>
      </c>
      <c r="J3084" s="2" t="str">
        <f t="shared" ca="1" si="193"/>
        <v>1-3</v>
      </c>
      <c r="K3084" s="5"/>
      <c r="L3084" s="2" t="s">
        <v>44</v>
      </c>
      <c r="M3084" s="2" t="s">
        <v>39</v>
      </c>
      <c r="N3084" s="2">
        <v>4</v>
      </c>
      <c r="O3084" s="2" t="str" cm="1">
        <f t="array" ref="O3084">_xlfn.IFS(HRData[[#This Row],[Performance Rating]]=1,"Very Dissatisfied",HRData[[#This Row],[Performance Rating]]=2,"Dissatisfied",HRData[[#This Row],[Performance Rating]]=3,"Neutral",HRData[[#This Row],[Performance Rating]]=4,"Satisfied",HRData[[#This Row],[Performance Rating]]=5,"Very Satisfied")</f>
        <v>Satisfied</v>
      </c>
      <c r="P3084" s="7">
        <v>123733</v>
      </c>
      <c r="Q3084" s="7">
        <v>4219</v>
      </c>
      <c r="R3084" s="2">
        <v>19</v>
      </c>
      <c r="S3084" s="2">
        <v>5</v>
      </c>
      <c r="T3084" s="2">
        <v>8</v>
      </c>
      <c r="U3084" s="2">
        <v>1</v>
      </c>
      <c r="V3084" s="2" t="str" cm="1">
        <f t="array" ref="V308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84" s="2" t="s">
        <v>45</v>
      </c>
      <c r="X3084" s="2" t="str">
        <f t="shared" si="194"/>
        <v>20-29</v>
      </c>
      <c r="Y3084" s="2" t="str">
        <f t="shared" si="195"/>
        <v>20-29</v>
      </c>
    </row>
    <row r="3085" spans="1:25" x14ac:dyDescent="0.25">
      <c r="A3085" s="2">
        <v>8395</v>
      </c>
      <c r="B3085" s="2" t="s">
        <v>3688</v>
      </c>
      <c r="C3085" s="2">
        <v>26</v>
      </c>
      <c r="D3085" s="2" t="s">
        <v>33</v>
      </c>
      <c r="E3085" s="2" t="s">
        <v>50</v>
      </c>
      <c r="F3085" s="2" t="s">
        <v>444</v>
      </c>
      <c r="G3085" s="5">
        <v>44901</v>
      </c>
      <c r="H3085" s="2">
        <v>1.1499999999999999</v>
      </c>
      <c r="I3085" s="2">
        <f t="shared" ca="1" si="192"/>
        <v>1</v>
      </c>
      <c r="J3085" s="2" t="str">
        <f t="shared" ca="1" si="193"/>
        <v>1-3</v>
      </c>
      <c r="K3085" s="5"/>
      <c r="L3085" s="2" t="s">
        <v>48</v>
      </c>
      <c r="M3085" s="2" t="s">
        <v>39</v>
      </c>
      <c r="N3085" s="2">
        <v>3</v>
      </c>
      <c r="O3085" s="2" t="str" cm="1">
        <f t="array" ref="O3085">_xlfn.IFS(HRData[[#This Row],[Performance Rating]]=1,"Very Dissatisfied",HRData[[#This Row],[Performance Rating]]=2,"Dissatisfied",HRData[[#This Row],[Performance Rating]]=3,"Neutral",HRData[[#This Row],[Performance Rating]]=4,"Satisfied",HRData[[#This Row],[Performance Rating]]=5,"Very Satisfied")</f>
        <v>Neutral</v>
      </c>
      <c r="P3085" s="7">
        <v>75501</v>
      </c>
      <c r="Q3085" s="7">
        <v>9864</v>
      </c>
      <c r="R3085" s="2">
        <v>0</v>
      </c>
      <c r="S3085" s="2">
        <v>4</v>
      </c>
      <c r="T3085" s="2">
        <v>1</v>
      </c>
      <c r="U3085" s="2">
        <v>1</v>
      </c>
      <c r="V3085" s="2" t="str" cm="1">
        <f t="array" ref="V308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85" s="2" t="s">
        <v>40</v>
      </c>
      <c r="X3085" s="2" t="str">
        <f t="shared" si="194"/>
        <v>20-29</v>
      </c>
      <c r="Y3085" s="2" t="str">
        <f t="shared" si="195"/>
        <v>20-29</v>
      </c>
    </row>
    <row r="3086" spans="1:25" x14ac:dyDescent="0.25">
      <c r="A3086" s="2">
        <v>2248</v>
      </c>
      <c r="B3086" s="2" t="s">
        <v>3689</v>
      </c>
      <c r="C3086" s="2">
        <v>33</v>
      </c>
      <c r="D3086" s="2" t="s">
        <v>33</v>
      </c>
      <c r="E3086" s="2" t="s">
        <v>42</v>
      </c>
      <c r="F3086" s="2" t="s">
        <v>684</v>
      </c>
      <c r="G3086" s="5">
        <v>45088</v>
      </c>
      <c r="H3086" s="2">
        <v>0.63</v>
      </c>
      <c r="I3086" s="2">
        <f t="shared" ca="1" si="192"/>
        <v>0</v>
      </c>
      <c r="J3086" s="2" t="str">
        <f t="shared" ca="1" si="193"/>
        <v>New</v>
      </c>
      <c r="K3086" s="5"/>
      <c r="L3086" s="2" t="s">
        <v>29</v>
      </c>
      <c r="M3086" s="2" t="s">
        <v>39</v>
      </c>
      <c r="N3086" s="2">
        <v>1</v>
      </c>
      <c r="O3086" s="2" t="str" cm="1">
        <f t="array" ref="O3086">_xlfn.IFS(HRData[[#This Row],[Performance Rating]]=1,"Very Dissatisfied",HRData[[#This Row],[Performance Rating]]=2,"Dissatisfied",HRData[[#This Row],[Performance Rating]]=3,"Neutral",HRData[[#This Row],[Performance Rating]]=4,"Satisfied",HRData[[#This Row],[Performance Rating]]=5,"Very Satisfied")</f>
        <v>Very Dissatisfied</v>
      </c>
      <c r="P3086" s="7">
        <v>137207</v>
      </c>
      <c r="Q3086" s="7">
        <v>3433</v>
      </c>
      <c r="R3086" s="2">
        <v>20</v>
      </c>
      <c r="S3086" s="2">
        <v>2</v>
      </c>
      <c r="T3086" s="2">
        <v>2</v>
      </c>
      <c r="U3086" s="2">
        <v>4</v>
      </c>
      <c r="V3086" s="2" t="str" cm="1">
        <f t="array" ref="V3086">_xlfn.IFS(HRData[[#This Row],[Job Satisfaction Level]]=1,"Very Dissatisfied",HRData[[#This Row],[Job Satisfaction Level]]=2,"Dissatisfied",HRData[[#This Row],[Job Satisfaction Level]]=3,"Neutral",HRData[[#This Row],[Job Satisfaction Level]]=4,"Satisfied",HRData[[#This Row],[Job Satisfaction Level]]=5,"Very Satisfied")</f>
        <v>Satisfied</v>
      </c>
      <c r="W3086" s="2" t="s">
        <v>40</v>
      </c>
      <c r="X3086" s="2" t="str">
        <f t="shared" si="194"/>
        <v>30-39</v>
      </c>
      <c r="Y3086" s="2" t="str">
        <f t="shared" si="195"/>
        <v>30-39</v>
      </c>
    </row>
    <row r="3087" spans="1:25" x14ac:dyDescent="0.25">
      <c r="A3087" s="2">
        <v>8095</v>
      </c>
      <c r="B3087" s="2" t="s">
        <v>3690</v>
      </c>
      <c r="C3087" s="2">
        <v>26</v>
      </c>
      <c r="D3087" s="2" t="s">
        <v>33</v>
      </c>
      <c r="E3087" s="2" t="s">
        <v>37</v>
      </c>
      <c r="F3087" s="2" t="s">
        <v>1036</v>
      </c>
      <c r="G3087" s="5">
        <v>44174</v>
      </c>
      <c r="H3087" s="2">
        <v>3.14</v>
      </c>
      <c r="I3087" s="2">
        <f t="shared" ca="1" si="192"/>
        <v>3</v>
      </c>
      <c r="J3087" s="2" t="str">
        <f t="shared" ca="1" si="193"/>
        <v>3-5</v>
      </c>
      <c r="K3087" s="5"/>
      <c r="L3087" s="2" t="s">
        <v>29</v>
      </c>
      <c r="M3087" s="2" t="s">
        <v>39</v>
      </c>
      <c r="N3087" s="2">
        <v>4</v>
      </c>
      <c r="O3087" s="2" t="str" cm="1">
        <f t="array" ref="O3087">_xlfn.IFS(HRData[[#This Row],[Performance Rating]]=1,"Very Dissatisfied",HRData[[#This Row],[Performance Rating]]=2,"Dissatisfied",HRData[[#This Row],[Performance Rating]]=3,"Neutral",HRData[[#This Row],[Performance Rating]]=4,"Satisfied",HRData[[#This Row],[Performance Rating]]=5,"Very Satisfied")</f>
        <v>Satisfied</v>
      </c>
      <c r="P3087" s="7">
        <v>87173</v>
      </c>
      <c r="Q3087" s="7">
        <v>6237</v>
      </c>
      <c r="R3087" s="2">
        <v>4</v>
      </c>
      <c r="S3087" s="2">
        <v>9</v>
      </c>
      <c r="T3087" s="2">
        <v>3</v>
      </c>
      <c r="U3087" s="2">
        <v>1</v>
      </c>
      <c r="V3087" s="2" t="str" cm="1">
        <f t="array" ref="V30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87" s="2" t="s">
        <v>40</v>
      </c>
      <c r="X3087" s="2" t="str">
        <f t="shared" si="194"/>
        <v>20-29</v>
      </c>
      <c r="Y3087" s="2" t="str">
        <f t="shared" si="195"/>
        <v>20-29</v>
      </c>
    </row>
    <row r="3088" spans="1:25" x14ac:dyDescent="0.25">
      <c r="A3088" s="2">
        <v>7006</v>
      </c>
      <c r="B3088" s="2" t="s">
        <v>3691</v>
      </c>
      <c r="C3088" s="2">
        <v>22</v>
      </c>
      <c r="D3088" s="2" t="s">
        <v>33</v>
      </c>
      <c r="E3088" s="2" t="s">
        <v>34</v>
      </c>
      <c r="F3088" s="2" t="s">
        <v>440</v>
      </c>
      <c r="G3088" s="5">
        <v>44741</v>
      </c>
      <c r="H3088" s="2">
        <v>1.58</v>
      </c>
      <c r="I3088" s="2">
        <f t="shared" ca="1" si="192"/>
        <v>1</v>
      </c>
      <c r="J3088" s="2" t="str">
        <f t="shared" ca="1" si="193"/>
        <v>1-3</v>
      </c>
      <c r="K3088" s="5"/>
      <c r="L3088" s="2" t="s">
        <v>29</v>
      </c>
      <c r="M3088" s="2" t="s">
        <v>39</v>
      </c>
      <c r="N3088" s="2">
        <v>1</v>
      </c>
      <c r="O3088" s="2" t="str" cm="1">
        <f t="array" ref="O3088">_xlfn.IFS(HRData[[#This Row],[Performance Rating]]=1,"Very Dissatisfied",HRData[[#This Row],[Performance Rating]]=2,"Dissatisfied",HRData[[#This Row],[Performance Rating]]=3,"Neutral",HRData[[#This Row],[Performance Rating]]=4,"Satisfied",HRData[[#This Row],[Performance Rating]]=5,"Very Satisfied")</f>
        <v>Very Dissatisfied</v>
      </c>
      <c r="P3088" s="7">
        <v>101260</v>
      </c>
      <c r="Q3088" s="7">
        <v>4733</v>
      </c>
      <c r="R3088" s="2">
        <v>11</v>
      </c>
      <c r="S3088" s="2">
        <v>6</v>
      </c>
      <c r="T3088" s="2">
        <v>7</v>
      </c>
      <c r="U3088" s="2">
        <v>2</v>
      </c>
      <c r="V3088" s="2" t="str" cm="1">
        <f t="array" ref="V3088">_xlfn.IFS(HRData[[#This Row],[Job Satisfaction Level]]=1,"Very Dissatisfied",HRData[[#This Row],[Job Satisfaction Level]]=2,"Dissatisfied",HRData[[#This Row],[Job Satisfaction Level]]=3,"Neutral",HRData[[#This Row],[Job Satisfaction Level]]=4,"Satisfied",HRData[[#This Row],[Job Satisfaction Level]]=5,"Very Satisfied")</f>
        <v>Dissatisfied</v>
      </c>
      <c r="W3088" s="2" t="s">
        <v>31</v>
      </c>
      <c r="X3088" s="2" t="str">
        <f t="shared" si="194"/>
        <v>20-29</v>
      </c>
      <c r="Y3088" s="2" t="str">
        <f t="shared" si="195"/>
        <v>20-29</v>
      </c>
    </row>
    <row r="3089" spans="1:25" x14ac:dyDescent="0.25">
      <c r="A3089" s="2">
        <v>7119</v>
      </c>
      <c r="B3089" s="2" t="s">
        <v>3692</v>
      </c>
      <c r="C3089" s="2">
        <v>25</v>
      </c>
      <c r="D3089" s="2" t="s">
        <v>33</v>
      </c>
      <c r="E3089" s="2" t="s">
        <v>27</v>
      </c>
      <c r="F3089" s="2" t="s">
        <v>1142</v>
      </c>
      <c r="G3089" s="5">
        <v>43489</v>
      </c>
      <c r="H3089" s="2">
        <v>5.01</v>
      </c>
      <c r="I3089" s="2">
        <f t="shared" ca="1" si="192"/>
        <v>1</v>
      </c>
      <c r="J3089" s="2" t="str">
        <f t="shared" ca="1" si="193"/>
        <v>1-3</v>
      </c>
      <c r="K3089" s="5">
        <v>44184</v>
      </c>
      <c r="L3089" s="2" t="s">
        <v>56</v>
      </c>
      <c r="M3089" s="2" t="s">
        <v>30</v>
      </c>
      <c r="N3089" s="2">
        <v>1</v>
      </c>
      <c r="O3089" s="2" t="str" cm="1">
        <f t="array" ref="O3089">_xlfn.IFS(HRData[[#This Row],[Performance Rating]]=1,"Very Dissatisfied",HRData[[#This Row],[Performance Rating]]=2,"Dissatisfied",HRData[[#This Row],[Performance Rating]]=3,"Neutral",HRData[[#This Row],[Performance Rating]]=4,"Satisfied",HRData[[#This Row],[Performance Rating]]=5,"Very Satisfied")</f>
        <v>Very Dissatisfied</v>
      </c>
      <c r="P3089" s="7">
        <v>56645</v>
      </c>
      <c r="Q3089" s="7">
        <v>4465</v>
      </c>
      <c r="R3089" s="2">
        <v>12</v>
      </c>
      <c r="S3089" s="2">
        <v>3</v>
      </c>
      <c r="T3089" s="2">
        <v>3</v>
      </c>
      <c r="U3089" s="2">
        <v>3</v>
      </c>
      <c r="V3089" s="2" t="str" cm="1">
        <f t="array" ref="V3089">_xlfn.IFS(HRData[[#This Row],[Job Satisfaction Level]]=1,"Very Dissatisfied",HRData[[#This Row],[Job Satisfaction Level]]=2,"Dissatisfied",HRData[[#This Row],[Job Satisfaction Level]]=3,"Neutral",HRData[[#This Row],[Job Satisfaction Level]]=4,"Satisfied",HRData[[#This Row],[Job Satisfaction Level]]=5,"Very Satisfied")</f>
        <v>Neutral</v>
      </c>
      <c r="W3089" s="2" t="s">
        <v>31</v>
      </c>
      <c r="X3089" s="2" t="str">
        <f t="shared" si="194"/>
        <v>20-29</v>
      </c>
      <c r="Y3089" s="2" t="str">
        <f t="shared" si="195"/>
        <v>20-29</v>
      </c>
    </row>
    <row r="3090" spans="1:25" x14ac:dyDescent="0.25">
      <c r="A3090" s="2">
        <v>5494</v>
      </c>
      <c r="B3090" s="2" t="s">
        <v>3693</v>
      </c>
      <c r="C3090" s="2">
        <v>43</v>
      </c>
      <c r="D3090" s="2" t="s">
        <v>33</v>
      </c>
      <c r="E3090" s="2" t="s">
        <v>37</v>
      </c>
      <c r="F3090" s="2" t="s">
        <v>1038</v>
      </c>
      <c r="G3090" s="5">
        <v>44272</v>
      </c>
      <c r="H3090" s="2">
        <v>2.87</v>
      </c>
      <c r="I3090" s="2">
        <f t="shared" ca="1" si="192"/>
        <v>0</v>
      </c>
      <c r="J3090" s="2" t="str">
        <f t="shared" ca="1" si="193"/>
        <v>New</v>
      </c>
      <c r="K3090" s="5">
        <v>44582</v>
      </c>
      <c r="L3090" s="2" t="s">
        <v>29</v>
      </c>
      <c r="M3090" s="2" t="s">
        <v>30</v>
      </c>
      <c r="N3090" s="2">
        <v>1</v>
      </c>
      <c r="O3090" s="2" t="str" cm="1">
        <f t="array" ref="O3090">_xlfn.IFS(HRData[[#This Row],[Performance Rating]]=1,"Very Dissatisfied",HRData[[#This Row],[Performance Rating]]=2,"Dissatisfied",HRData[[#This Row],[Performance Rating]]=3,"Neutral",HRData[[#This Row],[Performance Rating]]=4,"Satisfied",HRData[[#This Row],[Performance Rating]]=5,"Very Satisfied")</f>
        <v>Very Dissatisfied</v>
      </c>
      <c r="P3090" s="7">
        <v>92440</v>
      </c>
      <c r="Q3090" s="7">
        <v>9886</v>
      </c>
      <c r="R3090" s="2">
        <v>8</v>
      </c>
      <c r="S3090" s="2">
        <v>0</v>
      </c>
      <c r="T3090" s="2">
        <v>0</v>
      </c>
      <c r="U3090" s="2">
        <v>3</v>
      </c>
      <c r="V3090" s="2" t="str" cm="1">
        <f t="array" ref="V3090">_xlfn.IFS(HRData[[#This Row],[Job Satisfaction Level]]=1,"Very Dissatisfied",HRData[[#This Row],[Job Satisfaction Level]]=2,"Dissatisfied",HRData[[#This Row],[Job Satisfaction Level]]=3,"Neutral",HRData[[#This Row],[Job Satisfaction Level]]=4,"Satisfied",HRData[[#This Row],[Job Satisfaction Level]]=5,"Very Satisfied")</f>
        <v>Neutral</v>
      </c>
      <c r="W3090" s="2" t="s">
        <v>45</v>
      </c>
      <c r="X3090" s="2" t="str">
        <f t="shared" si="194"/>
        <v>40-49</v>
      </c>
      <c r="Y3090" s="2" t="str">
        <f t="shared" si="195"/>
        <v>40-49</v>
      </c>
    </row>
    <row r="3091" spans="1:25" x14ac:dyDescent="0.25">
      <c r="A3091" s="2">
        <v>4111</v>
      </c>
      <c r="B3091" s="2" t="s">
        <v>3694</v>
      </c>
      <c r="C3091" s="2">
        <v>62</v>
      </c>
      <c r="D3091" s="2" t="s">
        <v>33</v>
      </c>
      <c r="E3091" s="2" t="s">
        <v>50</v>
      </c>
      <c r="F3091" s="2" t="s">
        <v>1437</v>
      </c>
      <c r="G3091" s="5">
        <v>44505</v>
      </c>
      <c r="H3091" s="2">
        <v>2.23</v>
      </c>
      <c r="I3091" s="2">
        <f t="shared" ca="1" si="192"/>
        <v>0</v>
      </c>
      <c r="J3091" s="2" t="str">
        <f t="shared" ca="1" si="193"/>
        <v>New</v>
      </c>
      <c r="K3091" s="5">
        <v>44672</v>
      </c>
      <c r="L3091" s="2" t="s">
        <v>29</v>
      </c>
      <c r="M3091" s="2" t="s">
        <v>30</v>
      </c>
      <c r="N3091" s="2">
        <v>2</v>
      </c>
      <c r="O3091" s="2" t="str" cm="1">
        <f t="array" ref="O3091">_xlfn.IFS(HRData[[#This Row],[Performance Rating]]=1,"Very Dissatisfied",HRData[[#This Row],[Performance Rating]]=2,"Dissatisfied",HRData[[#This Row],[Performance Rating]]=3,"Neutral",HRData[[#This Row],[Performance Rating]]=4,"Satisfied",HRData[[#This Row],[Performance Rating]]=5,"Very Satisfied")</f>
        <v>Dissatisfied</v>
      </c>
      <c r="P3091" s="7">
        <v>46409</v>
      </c>
      <c r="Q3091" s="7">
        <v>5757</v>
      </c>
      <c r="R3091" s="2">
        <v>18</v>
      </c>
      <c r="S3091" s="2">
        <v>9</v>
      </c>
      <c r="T3091" s="2">
        <v>3</v>
      </c>
      <c r="U3091" s="2">
        <v>3</v>
      </c>
      <c r="V3091" s="2" t="str" cm="1">
        <f t="array" ref="V3091">_xlfn.IFS(HRData[[#This Row],[Job Satisfaction Level]]=1,"Very Dissatisfied",HRData[[#This Row],[Job Satisfaction Level]]=2,"Dissatisfied",HRData[[#This Row],[Job Satisfaction Level]]=3,"Neutral",HRData[[#This Row],[Job Satisfaction Level]]=4,"Satisfied",HRData[[#This Row],[Job Satisfaction Level]]=5,"Very Satisfied")</f>
        <v>Neutral</v>
      </c>
      <c r="W3091" s="2" t="s">
        <v>31</v>
      </c>
      <c r="X3091" s="2" t="str">
        <f t="shared" si="194"/>
        <v>60-69</v>
      </c>
      <c r="Y3091" s="2" t="str">
        <f t="shared" si="195"/>
        <v>60-69</v>
      </c>
    </row>
    <row r="3092" spans="1:25" x14ac:dyDescent="0.25">
      <c r="A3092" s="2">
        <v>6054</v>
      </c>
      <c r="B3092" s="2" t="s">
        <v>3695</v>
      </c>
      <c r="C3092" s="2">
        <v>22</v>
      </c>
      <c r="D3092" s="2" t="s">
        <v>33</v>
      </c>
      <c r="E3092" s="2" t="s">
        <v>27</v>
      </c>
      <c r="F3092" s="2" t="s">
        <v>1415</v>
      </c>
      <c r="G3092" s="5">
        <v>43958</v>
      </c>
      <c r="H3092" s="2">
        <v>3.73</v>
      </c>
      <c r="I3092" s="2">
        <f t="shared" ca="1" si="192"/>
        <v>3</v>
      </c>
      <c r="J3092" s="2" t="str">
        <f t="shared" ca="1" si="193"/>
        <v>3-5</v>
      </c>
      <c r="K3092" s="5"/>
      <c r="L3092" s="2" t="s">
        <v>44</v>
      </c>
      <c r="M3092" s="2" t="s">
        <v>39</v>
      </c>
      <c r="N3092" s="2">
        <v>2</v>
      </c>
      <c r="O3092" s="2" t="str" cm="1">
        <f t="array" ref="O3092">_xlfn.IFS(HRData[[#This Row],[Performance Rating]]=1,"Very Dissatisfied",HRData[[#This Row],[Performance Rating]]=2,"Dissatisfied",HRData[[#This Row],[Performance Rating]]=3,"Neutral",HRData[[#This Row],[Performance Rating]]=4,"Satisfied",HRData[[#This Row],[Performance Rating]]=5,"Very Satisfied")</f>
        <v>Dissatisfied</v>
      </c>
      <c r="P3092" s="7">
        <v>144938</v>
      </c>
      <c r="Q3092" s="7">
        <v>6449</v>
      </c>
      <c r="R3092" s="2">
        <v>15</v>
      </c>
      <c r="S3092" s="2">
        <v>2</v>
      </c>
      <c r="T3092" s="2">
        <v>5</v>
      </c>
      <c r="U3092" s="2">
        <v>2</v>
      </c>
      <c r="V3092" s="2" t="str" cm="1">
        <f t="array" ref="V3092">_xlfn.IFS(HRData[[#This Row],[Job Satisfaction Level]]=1,"Very Dissatisfied",HRData[[#This Row],[Job Satisfaction Level]]=2,"Dissatisfied",HRData[[#This Row],[Job Satisfaction Level]]=3,"Neutral",HRData[[#This Row],[Job Satisfaction Level]]=4,"Satisfied",HRData[[#This Row],[Job Satisfaction Level]]=5,"Very Satisfied")</f>
        <v>Dissatisfied</v>
      </c>
      <c r="W3092" s="2" t="s">
        <v>40</v>
      </c>
      <c r="X3092" s="2" t="str">
        <f t="shared" si="194"/>
        <v>20-29</v>
      </c>
      <c r="Y3092" s="2" t="str">
        <f t="shared" si="195"/>
        <v>20-29</v>
      </c>
    </row>
    <row r="3093" spans="1:25" x14ac:dyDescent="0.25">
      <c r="A3093" s="2">
        <v>5180</v>
      </c>
      <c r="B3093" s="2" t="s">
        <v>3696</v>
      </c>
      <c r="C3093" s="2">
        <v>35</v>
      </c>
      <c r="D3093" s="2" t="s">
        <v>33</v>
      </c>
      <c r="E3093" s="2" t="s">
        <v>50</v>
      </c>
      <c r="F3093" s="2" t="s">
        <v>405</v>
      </c>
      <c r="G3093" s="5">
        <v>43253</v>
      </c>
      <c r="H3093" s="2">
        <v>5.66</v>
      </c>
      <c r="I3093" s="2">
        <f t="shared" ca="1" si="192"/>
        <v>5</v>
      </c>
      <c r="J3093" s="2" t="str">
        <f t="shared" ca="1" si="193"/>
        <v>5-10</v>
      </c>
      <c r="K3093" s="5"/>
      <c r="L3093" s="2" t="s">
        <v>44</v>
      </c>
      <c r="M3093" s="2" t="s">
        <v>39</v>
      </c>
      <c r="N3093" s="2">
        <v>3</v>
      </c>
      <c r="O3093" s="2" t="str" cm="1">
        <f t="array" ref="O3093">_xlfn.IFS(HRData[[#This Row],[Performance Rating]]=1,"Very Dissatisfied",HRData[[#This Row],[Performance Rating]]=2,"Dissatisfied",HRData[[#This Row],[Performance Rating]]=3,"Neutral",HRData[[#This Row],[Performance Rating]]=4,"Satisfied",HRData[[#This Row],[Performance Rating]]=5,"Very Satisfied")</f>
        <v>Neutral</v>
      </c>
      <c r="P3093" s="7">
        <v>73224</v>
      </c>
      <c r="Q3093" s="7">
        <v>7433</v>
      </c>
      <c r="R3093" s="2">
        <v>12</v>
      </c>
      <c r="S3093" s="2">
        <v>10</v>
      </c>
      <c r="T3093" s="2">
        <v>2</v>
      </c>
      <c r="U3093" s="2">
        <v>5</v>
      </c>
      <c r="V3093" s="2" t="str" cm="1">
        <f t="array" ref="V3093">_xlfn.IFS(HRData[[#This Row],[Job Satisfaction Level]]=1,"Very Dissatisfied",HRData[[#This Row],[Job Satisfaction Level]]=2,"Dissatisfied",HRData[[#This Row],[Job Satisfaction Level]]=3,"Neutral",HRData[[#This Row],[Job Satisfaction Level]]=4,"Satisfied",HRData[[#This Row],[Job Satisfaction Level]]=5,"Very Satisfied")</f>
        <v>Very Satisfied</v>
      </c>
      <c r="W3093" s="2" t="s">
        <v>31</v>
      </c>
      <c r="X3093" s="2" t="str">
        <f t="shared" si="194"/>
        <v>30-39</v>
      </c>
      <c r="Y3093" s="2" t="str">
        <f t="shared" si="195"/>
        <v>30-39</v>
      </c>
    </row>
    <row r="3094" spans="1:25" x14ac:dyDescent="0.25">
      <c r="A3094" s="2">
        <v>9785</v>
      </c>
      <c r="B3094" s="2" t="s">
        <v>3697</v>
      </c>
      <c r="C3094" s="2">
        <v>65</v>
      </c>
      <c r="D3094" s="2" t="s">
        <v>33</v>
      </c>
      <c r="E3094" s="2" t="s">
        <v>42</v>
      </c>
      <c r="F3094" s="2" t="s">
        <v>2130</v>
      </c>
      <c r="G3094" s="5">
        <v>42314</v>
      </c>
      <c r="H3094" s="2">
        <v>8.23</v>
      </c>
      <c r="I3094" s="2">
        <f t="shared" ca="1" si="192"/>
        <v>8</v>
      </c>
      <c r="J3094" s="2" t="str">
        <f t="shared" ca="1" si="193"/>
        <v>5-10</v>
      </c>
      <c r="K3094" s="5"/>
      <c r="L3094" s="2" t="s">
        <v>56</v>
      </c>
      <c r="M3094" s="2" t="s">
        <v>39</v>
      </c>
      <c r="N3094" s="2">
        <v>3</v>
      </c>
      <c r="O3094" s="2" t="str" cm="1">
        <f t="array" ref="O3094">_xlfn.IFS(HRData[[#This Row],[Performance Rating]]=1,"Very Dissatisfied",HRData[[#This Row],[Performance Rating]]=2,"Dissatisfied",HRData[[#This Row],[Performance Rating]]=3,"Neutral",HRData[[#This Row],[Performance Rating]]=4,"Satisfied",HRData[[#This Row],[Performance Rating]]=5,"Very Satisfied")</f>
        <v>Neutral</v>
      </c>
      <c r="P3094" s="7">
        <v>71619</v>
      </c>
      <c r="Q3094" s="7">
        <v>2605</v>
      </c>
      <c r="R3094" s="2">
        <v>17</v>
      </c>
      <c r="S3094" s="2">
        <v>5</v>
      </c>
      <c r="T3094" s="2">
        <v>4</v>
      </c>
      <c r="U3094" s="2">
        <v>1</v>
      </c>
      <c r="V3094" s="2" t="str" cm="1">
        <f t="array" ref="V30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94" s="2" t="s">
        <v>40</v>
      </c>
      <c r="X3094" s="2" t="str">
        <f t="shared" si="194"/>
        <v>60-69</v>
      </c>
      <c r="Y3094" s="2" t="str">
        <f t="shared" si="195"/>
        <v>60-69</v>
      </c>
    </row>
    <row r="3095" spans="1:25" x14ac:dyDescent="0.25">
      <c r="A3095" s="2">
        <v>9933</v>
      </c>
      <c r="B3095" s="2" t="s">
        <v>3698</v>
      </c>
      <c r="C3095" s="2">
        <v>62</v>
      </c>
      <c r="D3095" s="2" t="s">
        <v>33</v>
      </c>
      <c r="E3095" s="2" t="s">
        <v>27</v>
      </c>
      <c r="F3095" s="2" t="s">
        <v>153</v>
      </c>
      <c r="G3095" s="5">
        <v>43080</v>
      </c>
      <c r="H3095" s="2">
        <v>6.13</v>
      </c>
      <c r="I3095" s="2">
        <f t="shared" ca="1" si="192"/>
        <v>6</v>
      </c>
      <c r="J3095" s="2" t="str">
        <f t="shared" ca="1" si="193"/>
        <v>5-10</v>
      </c>
      <c r="K3095" s="5"/>
      <c r="L3095" s="2" t="s">
        <v>48</v>
      </c>
      <c r="M3095" s="2" t="s">
        <v>39</v>
      </c>
      <c r="N3095" s="2">
        <v>2</v>
      </c>
      <c r="O3095" s="2" t="str" cm="1">
        <f t="array" ref="O3095">_xlfn.IFS(HRData[[#This Row],[Performance Rating]]=1,"Very Dissatisfied",HRData[[#This Row],[Performance Rating]]=2,"Dissatisfied",HRData[[#This Row],[Performance Rating]]=3,"Neutral",HRData[[#This Row],[Performance Rating]]=4,"Satisfied",HRData[[#This Row],[Performance Rating]]=5,"Very Satisfied")</f>
        <v>Dissatisfied</v>
      </c>
      <c r="P3095" s="7">
        <v>125020</v>
      </c>
      <c r="Q3095" s="7">
        <v>123</v>
      </c>
      <c r="R3095" s="2">
        <v>9</v>
      </c>
      <c r="S3095" s="2">
        <v>9</v>
      </c>
      <c r="T3095" s="2">
        <v>7</v>
      </c>
      <c r="U3095" s="2">
        <v>1</v>
      </c>
      <c r="V3095" s="2" t="str" cm="1">
        <f t="array" ref="V30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095" s="2" t="s">
        <v>40</v>
      </c>
      <c r="X3095" s="2" t="str">
        <f t="shared" si="194"/>
        <v>60-69</v>
      </c>
      <c r="Y3095" s="2" t="str">
        <f t="shared" si="195"/>
        <v>60-69</v>
      </c>
    </row>
    <row r="3096" spans="1:25" x14ac:dyDescent="0.25">
      <c r="A3096" s="2">
        <v>8114</v>
      </c>
      <c r="B3096" s="2" t="s">
        <v>3699</v>
      </c>
      <c r="C3096" s="2">
        <v>59</v>
      </c>
      <c r="D3096" s="2" t="s">
        <v>33</v>
      </c>
      <c r="E3096" s="2" t="s">
        <v>34</v>
      </c>
      <c r="F3096" s="2" t="s">
        <v>1232</v>
      </c>
      <c r="G3096" s="5">
        <v>44666</v>
      </c>
      <c r="H3096" s="2">
        <v>1.79</v>
      </c>
      <c r="I3096" s="2">
        <f t="shared" ca="1" si="192"/>
        <v>2</v>
      </c>
      <c r="J3096" s="2" t="str">
        <f t="shared" ca="1" si="193"/>
        <v>1-3</v>
      </c>
      <c r="K3096" s="5"/>
      <c r="L3096" s="2" t="s">
        <v>44</v>
      </c>
      <c r="M3096" s="2" t="s">
        <v>39</v>
      </c>
      <c r="N3096" s="2">
        <v>5</v>
      </c>
      <c r="O3096" s="2" t="str" cm="1">
        <f t="array" ref="O3096">_xlfn.IFS(HRData[[#This Row],[Performance Rating]]=1,"Very Dissatisfied",HRData[[#This Row],[Performance Rating]]=2,"Dissatisfied",HRData[[#This Row],[Performance Rating]]=3,"Neutral",HRData[[#This Row],[Performance Rating]]=4,"Satisfied",HRData[[#This Row],[Performance Rating]]=5,"Very Satisfied")</f>
        <v>Very Satisfied</v>
      </c>
      <c r="P3096" s="7">
        <v>89868</v>
      </c>
      <c r="Q3096" s="7">
        <v>2914</v>
      </c>
      <c r="R3096" s="2">
        <v>15</v>
      </c>
      <c r="S3096" s="2">
        <v>6</v>
      </c>
      <c r="T3096" s="2">
        <v>4</v>
      </c>
      <c r="U3096" s="2">
        <v>3</v>
      </c>
      <c r="V3096" s="2" t="str" cm="1">
        <f t="array" ref="V3096">_xlfn.IFS(HRData[[#This Row],[Job Satisfaction Level]]=1,"Very Dissatisfied",HRData[[#This Row],[Job Satisfaction Level]]=2,"Dissatisfied",HRData[[#This Row],[Job Satisfaction Level]]=3,"Neutral",HRData[[#This Row],[Job Satisfaction Level]]=4,"Satisfied",HRData[[#This Row],[Job Satisfaction Level]]=5,"Very Satisfied")</f>
        <v>Neutral</v>
      </c>
      <c r="W3096" s="2" t="s">
        <v>40</v>
      </c>
      <c r="X3096" s="2" t="str">
        <f t="shared" si="194"/>
        <v>50-59</v>
      </c>
      <c r="Y3096" s="2" t="str">
        <f t="shared" si="195"/>
        <v>50-59</v>
      </c>
    </row>
    <row r="3097" spans="1:25" x14ac:dyDescent="0.25">
      <c r="A3097" s="2">
        <v>6667</v>
      </c>
      <c r="B3097" s="2" t="s">
        <v>3700</v>
      </c>
      <c r="C3097" s="2">
        <v>46</v>
      </c>
      <c r="D3097" s="2" t="s">
        <v>33</v>
      </c>
      <c r="E3097" s="2" t="s">
        <v>27</v>
      </c>
      <c r="F3097" s="2" t="s">
        <v>3701</v>
      </c>
      <c r="G3097" s="5">
        <v>43211</v>
      </c>
      <c r="H3097" s="2">
        <v>5.78</v>
      </c>
      <c r="I3097" s="2">
        <f t="shared" ca="1" si="192"/>
        <v>6</v>
      </c>
      <c r="J3097" s="2" t="str">
        <f t="shared" ca="1" si="193"/>
        <v>5-10</v>
      </c>
      <c r="K3097" s="5"/>
      <c r="L3097" s="2" t="s">
        <v>48</v>
      </c>
      <c r="M3097" s="2" t="s">
        <v>39</v>
      </c>
      <c r="N3097" s="2">
        <v>4</v>
      </c>
      <c r="O3097" s="2" t="str" cm="1">
        <f t="array" ref="O3097">_xlfn.IFS(HRData[[#This Row],[Performance Rating]]=1,"Very Dissatisfied",HRData[[#This Row],[Performance Rating]]=2,"Dissatisfied",HRData[[#This Row],[Performance Rating]]=3,"Neutral",HRData[[#This Row],[Performance Rating]]=4,"Satisfied",HRData[[#This Row],[Performance Rating]]=5,"Very Satisfied")</f>
        <v>Satisfied</v>
      </c>
      <c r="P3097" s="7">
        <v>49429</v>
      </c>
      <c r="Q3097" s="7">
        <v>9783</v>
      </c>
      <c r="R3097" s="2">
        <v>1</v>
      </c>
      <c r="S3097" s="2">
        <v>8</v>
      </c>
      <c r="T3097" s="2">
        <v>8</v>
      </c>
      <c r="U3097" s="2">
        <v>4</v>
      </c>
      <c r="V3097" s="2" t="str" cm="1">
        <f t="array" ref="V3097">_xlfn.IFS(HRData[[#This Row],[Job Satisfaction Level]]=1,"Very Dissatisfied",HRData[[#This Row],[Job Satisfaction Level]]=2,"Dissatisfied",HRData[[#This Row],[Job Satisfaction Level]]=3,"Neutral",HRData[[#This Row],[Job Satisfaction Level]]=4,"Satisfied",HRData[[#This Row],[Job Satisfaction Level]]=5,"Very Satisfied")</f>
        <v>Satisfied</v>
      </c>
      <c r="W3097" s="2" t="s">
        <v>45</v>
      </c>
      <c r="X3097" s="2" t="str">
        <f t="shared" si="194"/>
        <v>40-49</v>
      </c>
      <c r="Y3097" s="2" t="str">
        <f t="shared" si="195"/>
        <v>40-49</v>
      </c>
    </row>
    <row r="3098" spans="1:25" x14ac:dyDescent="0.25">
      <c r="A3098" s="2">
        <v>3290</v>
      </c>
      <c r="B3098" s="2" t="s">
        <v>3702</v>
      </c>
      <c r="C3098" s="2">
        <v>61</v>
      </c>
      <c r="D3098" s="2" t="s">
        <v>33</v>
      </c>
      <c r="E3098" s="2" t="s">
        <v>42</v>
      </c>
      <c r="F3098" s="2" t="s">
        <v>808</v>
      </c>
      <c r="G3098" s="5">
        <v>41723</v>
      </c>
      <c r="H3098" s="2">
        <v>9.85</v>
      </c>
      <c r="I3098" s="2">
        <f t="shared" ca="1" si="192"/>
        <v>10</v>
      </c>
      <c r="J3098" s="2" t="str">
        <f t="shared" ca="1" si="193"/>
        <v>10+</v>
      </c>
      <c r="K3098" s="5"/>
      <c r="L3098" s="2" t="s">
        <v>29</v>
      </c>
      <c r="M3098" s="2" t="s">
        <v>39</v>
      </c>
      <c r="N3098" s="2">
        <v>3</v>
      </c>
      <c r="O3098" s="2" t="str" cm="1">
        <f t="array" ref="O3098">_xlfn.IFS(HRData[[#This Row],[Performance Rating]]=1,"Very Dissatisfied",HRData[[#This Row],[Performance Rating]]=2,"Dissatisfied",HRData[[#This Row],[Performance Rating]]=3,"Neutral",HRData[[#This Row],[Performance Rating]]=4,"Satisfied",HRData[[#This Row],[Performance Rating]]=5,"Very Satisfied")</f>
        <v>Neutral</v>
      </c>
      <c r="P3098" s="7">
        <v>114443</v>
      </c>
      <c r="Q3098" s="7">
        <v>7908</v>
      </c>
      <c r="R3098" s="2">
        <v>2</v>
      </c>
      <c r="S3098" s="2">
        <v>2</v>
      </c>
      <c r="T3098" s="2">
        <v>5</v>
      </c>
      <c r="U3098" s="2">
        <v>2</v>
      </c>
      <c r="V3098" s="2" t="str" cm="1">
        <f t="array" ref="V3098">_xlfn.IFS(HRData[[#This Row],[Job Satisfaction Level]]=1,"Very Dissatisfied",HRData[[#This Row],[Job Satisfaction Level]]=2,"Dissatisfied",HRData[[#This Row],[Job Satisfaction Level]]=3,"Neutral",HRData[[#This Row],[Job Satisfaction Level]]=4,"Satisfied",HRData[[#This Row],[Job Satisfaction Level]]=5,"Very Satisfied")</f>
        <v>Dissatisfied</v>
      </c>
      <c r="W3098" s="2" t="s">
        <v>40</v>
      </c>
      <c r="X3098" s="2" t="str">
        <f t="shared" si="194"/>
        <v>60-69</v>
      </c>
      <c r="Y3098" s="2" t="str">
        <f t="shared" si="195"/>
        <v>60-69</v>
      </c>
    </row>
    <row r="3099" spans="1:25" x14ac:dyDescent="0.25">
      <c r="A3099" s="2">
        <v>7093</v>
      </c>
      <c r="B3099" s="2" t="s">
        <v>3703</v>
      </c>
      <c r="C3099" s="2">
        <v>55</v>
      </c>
      <c r="D3099" s="2" t="s">
        <v>33</v>
      </c>
      <c r="E3099" s="2" t="s">
        <v>37</v>
      </c>
      <c r="F3099" s="2" t="s">
        <v>824</v>
      </c>
      <c r="G3099" s="5">
        <v>43831</v>
      </c>
      <c r="H3099" s="2">
        <v>4.08</v>
      </c>
      <c r="I3099" s="2">
        <f t="shared" ca="1" si="192"/>
        <v>4</v>
      </c>
      <c r="J3099" s="2" t="str">
        <f t="shared" ca="1" si="193"/>
        <v>3-5</v>
      </c>
      <c r="K3099" s="5"/>
      <c r="L3099" s="2" t="s">
        <v>56</v>
      </c>
      <c r="M3099" s="2" t="s">
        <v>39</v>
      </c>
      <c r="N3099" s="2">
        <v>3</v>
      </c>
      <c r="O3099" s="2" t="str" cm="1">
        <f t="array" ref="O3099">_xlfn.IFS(HRData[[#This Row],[Performance Rating]]=1,"Very Dissatisfied",HRData[[#This Row],[Performance Rating]]=2,"Dissatisfied",HRData[[#This Row],[Performance Rating]]=3,"Neutral",HRData[[#This Row],[Performance Rating]]=4,"Satisfied",HRData[[#This Row],[Performance Rating]]=5,"Very Satisfied")</f>
        <v>Neutral</v>
      </c>
      <c r="P3099" s="7">
        <v>46064</v>
      </c>
      <c r="Q3099" s="7">
        <v>1465</v>
      </c>
      <c r="R3099" s="2">
        <v>2</v>
      </c>
      <c r="S3099" s="2">
        <v>3</v>
      </c>
      <c r="T3099" s="2">
        <v>9</v>
      </c>
      <c r="U3099" s="2">
        <v>4</v>
      </c>
      <c r="V3099" s="2" t="str" cm="1">
        <f t="array" ref="V3099">_xlfn.IFS(HRData[[#This Row],[Job Satisfaction Level]]=1,"Very Dissatisfied",HRData[[#This Row],[Job Satisfaction Level]]=2,"Dissatisfied",HRData[[#This Row],[Job Satisfaction Level]]=3,"Neutral",HRData[[#This Row],[Job Satisfaction Level]]=4,"Satisfied",HRData[[#This Row],[Job Satisfaction Level]]=5,"Very Satisfied")</f>
        <v>Satisfied</v>
      </c>
      <c r="W3099" s="2" t="s">
        <v>40</v>
      </c>
      <c r="X3099" s="2" t="str">
        <f t="shared" si="194"/>
        <v>50-59</v>
      </c>
      <c r="Y3099" s="2" t="str">
        <f t="shared" si="195"/>
        <v>50-59</v>
      </c>
    </row>
    <row r="3100" spans="1:25" x14ac:dyDescent="0.25">
      <c r="A3100" s="2">
        <v>7955</v>
      </c>
      <c r="B3100" s="2" t="s">
        <v>3704</v>
      </c>
      <c r="C3100" s="2">
        <v>64</v>
      </c>
      <c r="D3100" s="2" t="s">
        <v>33</v>
      </c>
      <c r="E3100" s="2" t="s">
        <v>37</v>
      </c>
      <c r="F3100" s="2" t="s">
        <v>326</v>
      </c>
      <c r="G3100" s="5">
        <v>43140</v>
      </c>
      <c r="H3100" s="2">
        <v>5.97</v>
      </c>
      <c r="I3100" s="2">
        <f t="shared" ca="1" si="192"/>
        <v>2</v>
      </c>
      <c r="J3100" s="2" t="str">
        <f t="shared" ca="1" si="193"/>
        <v>1-3</v>
      </c>
      <c r="K3100" s="5">
        <v>43907</v>
      </c>
      <c r="L3100" s="2" t="s">
        <v>56</v>
      </c>
      <c r="M3100" s="2" t="s">
        <v>30</v>
      </c>
      <c r="N3100" s="2">
        <v>3</v>
      </c>
      <c r="O3100" s="2" t="str" cm="1">
        <f t="array" ref="O3100">_xlfn.IFS(HRData[[#This Row],[Performance Rating]]=1,"Very Dissatisfied",HRData[[#This Row],[Performance Rating]]=2,"Dissatisfied",HRData[[#This Row],[Performance Rating]]=3,"Neutral",HRData[[#This Row],[Performance Rating]]=4,"Satisfied",HRData[[#This Row],[Performance Rating]]=5,"Very Satisfied")</f>
        <v>Neutral</v>
      </c>
      <c r="P3100" s="7">
        <v>45028</v>
      </c>
      <c r="Q3100" s="7">
        <v>4047</v>
      </c>
      <c r="R3100" s="2">
        <v>15</v>
      </c>
      <c r="S3100" s="2">
        <v>9</v>
      </c>
      <c r="T3100" s="2">
        <v>1</v>
      </c>
      <c r="U3100" s="2">
        <v>5</v>
      </c>
      <c r="V3100" s="2" t="str" cm="1">
        <f t="array" ref="V3100">_xlfn.IFS(HRData[[#This Row],[Job Satisfaction Level]]=1,"Very Dissatisfied",HRData[[#This Row],[Job Satisfaction Level]]=2,"Dissatisfied",HRData[[#This Row],[Job Satisfaction Level]]=3,"Neutral",HRData[[#This Row],[Job Satisfaction Level]]=4,"Satisfied",HRData[[#This Row],[Job Satisfaction Level]]=5,"Very Satisfied")</f>
        <v>Very Satisfied</v>
      </c>
      <c r="W3100" s="2" t="s">
        <v>31</v>
      </c>
      <c r="X3100" s="2" t="str">
        <f t="shared" si="194"/>
        <v>60-69</v>
      </c>
      <c r="Y3100" s="2" t="str">
        <f t="shared" si="195"/>
        <v>60-69</v>
      </c>
    </row>
    <row r="3101" spans="1:25" x14ac:dyDescent="0.25">
      <c r="A3101" s="2">
        <v>4205</v>
      </c>
      <c r="B3101" s="2" t="s">
        <v>3705</v>
      </c>
      <c r="C3101" s="2">
        <v>20</v>
      </c>
      <c r="D3101" s="2" t="s">
        <v>33</v>
      </c>
      <c r="E3101" s="2" t="s">
        <v>50</v>
      </c>
      <c r="F3101" s="2" t="s">
        <v>1257</v>
      </c>
      <c r="G3101" s="5">
        <v>42996</v>
      </c>
      <c r="H3101" s="2">
        <v>6.36</v>
      </c>
      <c r="I3101" s="2">
        <f t="shared" ca="1" si="192"/>
        <v>4</v>
      </c>
      <c r="J3101" s="2" t="str">
        <f t="shared" ca="1" si="193"/>
        <v>3-5</v>
      </c>
      <c r="K3101" s="5">
        <v>44725</v>
      </c>
      <c r="L3101" s="2" t="s">
        <v>56</v>
      </c>
      <c r="M3101" s="2" t="s">
        <v>30</v>
      </c>
      <c r="N3101" s="2">
        <v>5</v>
      </c>
      <c r="O3101" s="2" t="str" cm="1">
        <f t="array" ref="O3101">_xlfn.IFS(HRData[[#This Row],[Performance Rating]]=1,"Very Dissatisfied",HRData[[#This Row],[Performance Rating]]=2,"Dissatisfied",HRData[[#This Row],[Performance Rating]]=3,"Neutral",HRData[[#This Row],[Performance Rating]]=4,"Satisfied",HRData[[#This Row],[Performance Rating]]=5,"Very Satisfied")</f>
        <v>Very Satisfied</v>
      </c>
      <c r="P3101" s="7">
        <v>61533</v>
      </c>
      <c r="Q3101" s="7">
        <v>552</v>
      </c>
      <c r="R3101" s="2">
        <v>13</v>
      </c>
      <c r="S3101" s="2">
        <v>6</v>
      </c>
      <c r="T3101" s="2">
        <v>4</v>
      </c>
      <c r="U3101" s="2">
        <v>3</v>
      </c>
      <c r="V3101" s="2" t="str" cm="1">
        <f t="array" ref="V3101">_xlfn.IFS(HRData[[#This Row],[Job Satisfaction Level]]=1,"Very Dissatisfied",HRData[[#This Row],[Job Satisfaction Level]]=2,"Dissatisfied",HRData[[#This Row],[Job Satisfaction Level]]=3,"Neutral",HRData[[#This Row],[Job Satisfaction Level]]=4,"Satisfied",HRData[[#This Row],[Job Satisfaction Level]]=5,"Very Satisfied")</f>
        <v>Neutral</v>
      </c>
      <c r="W3101" s="2" t="s">
        <v>45</v>
      </c>
      <c r="X3101" s="2" t="str">
        <f t="shared" si="194"/>
        <v>20-29</v>
      </c>
      <c r="Y3101" s="2" t="str">
        <f t="shared" si="195"/>
        <v>20-29</v>
      </c>
    </row>
    <row r="3102" spans="1:25" x14ac:dyDescent="0.25">
      <c r="A3102" s="2">
        <v>4016</v>
      </c>
      <c r="B3102" s="2" t="s">
        <v>3706</v>
      </c>
      <c r="C3102" s="2">
        <v>30</v>
      </c>
      <c r="D3102" s="2" t="s">
        <v>33</v>
      </c>
      <c r="E3102" s="2" t="s">
        <v>42</v>
      </c>
      <c r="F3102" s="2" t="s">
        <v>314</v>
      </c>
      <c r="G3102" s="5">
        <v>42078</v>
      </c>
      <c r="H3102" s="2">
        <v>8.8800000000000008</v>
      </c>
      <c r="I3102" s="2">
        <f t="shared" ca="1" si="192"/>
        <v>9</v>
      </c>
      <c r="J3102" s="2" t="str">
        <f t="shared" ca="1" si="193"/>
        <v>5-10</v>
      </c>
      <c r="K3102" s="5"/>
      <c r="L3102" s="2" t="s">
        <v>29</v>
      </c>
      <c r="M3102" s="2" t="s">
        <v>39</v>
      </c>
      <c r="N3102" s="2">
        <v>1</v>
      </c>
      <c r="O3102" s="2" t="str" cm="1">
        <f t="array" ref="O3102">_xlfn.IFS(HRData[[#This Row],[Performance Rating]]=1,"Very Dissatisfied",HRData[[#This Row],[Performance Rating]]=2,"Dissatisfied",HRData[[#This Row],[Performance Rating]]=3,"Neutral",HRData[[#This Row],[Performance Rating]]=4,"Satisfied",HRData[[#This Row],[Performance Rating]]=5,"Very Satisfied")</f>
        <v>Very Dissatisfied</v>
      </c>
      <c r="P3102" s="7">
        <v>135700</v>
      </c>
      <c r="Q3102" s="7">
        <v>9856</v>
      </c>
      <c r="R3102" s="2">
        <v>18</v>
      </c>
      <c r="S3102" s="2">
        <v>0</v>
      </c>
      <c r="T3102" s="2">
        <v>7</v>
      </c>
      <c r="U3102" s="2">
        <v>1</v>
      </c>
      <c r="V3102" s="2" t="str" cm="1">
        <f t="array" ref="V31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02" s="2" t="s">
        <v>31</v>
      </c>
      <c r="X3102" s="2" t="str">
        <f t="shared" si="194"/>
        <v>30-39</v>
      </c>
      <c r="Y3102" s="2" t="str">
        <f t="shared" si="195"/>
        <v>30-39</v>
      </c>
    </row>
    <row r="3103" spans="1:25" x14ac:dyDescent="0.25">
      <c r="A3103" s="2">
        <v>9429</v>
      </c>
      <c r="B3103" s="2" t="s">
        <v>3707</v>
      </c>
      <c r="C3103" s="2">
        <v>49</v>
      </c>
      <c r="D3103" s="2" t="s">
        <v>33</v>
      </c>
      <c r="E3103" s="2" t="s">
        <v>37</v>
      </c>
      <c r="F3103" s="2" t="s">
        <v>820</v>
      </c>
      <c r="G3103" s="5">
        <v>41767</v>
      </c>
      <c r="H3103" s="2">
        <v>9.73</v>
      </c>
      <c r="I3103" s="2">
        <f t="shared" ca="1" si="192"/>
        <v>9</v>
      </c>
      <c r="J3103" s="2" t="str">
        <f t="shared" ca="1" si="193"/>
        <v>5-10</v>
      </c>
      <c r="K3103" s="5"/>
      <c r="L3103" s="2" t="s">
        <v>44</v>
      </c>
      <c r="M3103" s="2" t="s">
        <v>39</v>
      </c>
      <c r="N3103" s="2">
        <v>2</v>
      </c>
      <c r="O3103" s="2" t="str" cm="1">
        <f t="array" ref="O3103">_xlfn.IFS(HRData[[#This Row],[Performance Rating]]=1,"Very Dissatisfied",HRData[[#This Row],[Performance Rating]]=2,"Dissatisfied",HRData[[#This Row],[Performance Rating]]=3,"Neutral",HRData[[#This Row],[Performance Rating]]=4,"Satisfied",HRData[[#This Row],[Performance Rating]]=5,"Very Satisfied")</f>
        <v>Dissatisfied</v>
      </c>
      <c r="P3103" s="7">
        <v>98958</v>
      </c>
      <c r="Q3103" s="7">
        <v>2052</v>
      </c>
      <c r="R3103" s="2">
        <v>7</v>
      </c>
      <c r="S3103" s="2">
        <v>3</v>
      </c>
      <c r="T3103" s="2">
        <v>10</v>
      </c>
      <c r="U3103" s="2">
        <v>2</v>
      </c>
      <c r="V3103" s="2" t="str" cm="1">
        <f t="array" ref="V3103">_xlfn.IFS(HRData[[#This Row],[Job Satisfaction Level]]=1,"Very Dissatisfied",HRData[[#This Row],[Job Satisfaction Level]]=2,"Dissatisfied",HRData[[#This Row],[Job Satisfaction Level]]=3,"Neutral",HRData[[#This Row],[Job Satisfaction Level]]=4,"Satisfied",HRData[[#This Row],[Job Satisfaction Level]]=5,"Very Satisfied")</f>
        <v>Dissatisfied</v>
      </c>
      <c r="W3103" s="2" t="s">
        <v>40</v>
      </c>
      <c r="X3103" s="2" t="str">
        <f t="shared" si="194"/>
        <v>40-49</v>
      </c>
      <c r="Y3103" s="2" t="str">
        <f t="shared" si="195"/>
        <v>40-49</v>
      </c>
    </row>
    <row r="3104" spans="1:25" x14ac:dyDescent="0.25">
      <c r="A3104" s="2">
        <v>9345</v>
      </c>
      <c r="B3104" s="2" t="s">
        <v>3708</v>
      </c>
      <c r="C3104" s="2">
        <v>54</v>
      </c>
      <c r="D3104" s="2" t="s">
        <v>33</v>
      </c>
      <c r="E3104" s="2" t="s">
        <v>37</v>
      </c>
      <c r="F3104" s="2" t="s">
        <v>1798</v>
      </c>
      <c r="G3104" s="5">
        <v>42534</v>
      </c>
      <c r="H3104" s="2">
        <v>7.63</v>
      </c>
      <c r="I3104" s="2">
        <f t="shared" ca="1" si="192"/>
        <v>7</v>
      </c>
      <c r="J3104" s="2" t="str">
        <f t="shared" ca="1" si="193"/>
        <v>5-10</v>
      </c>
      <c r="K3104" s="5"/>
      <c r="L3104" s="2" t="s">
        <v>29</v>
      </c>
      <c r="M3104" s="2" t="s">
        <v>39</v>
      </c>
      <c r="N3104" s="2">
        <v>1</v>
      </c>
      <c r="O3104" s="2" t="str" cm="1">
        <f t="array" ref="O3104">_xlfn.IFS(HRData[[#This Row],[Performance Rating]]=1,"Very Dissatisfied",HRData[[#This Row],[Performance Rating]]=2,"Dissatisfied",HRData[[#This Row],[Performance Rating]]=3,"Neutral",HRData[[#This Row],[Performance Rating]]=4,"Satisfied",HRData[[#This Row],[Performance Rating]]=5,"Very Satisfied")</f>
        <v>Very Dissatisfied</v>
      </c>
      <c r="P3104" s="7">
        <v>96630</v>
      </c>
      <c r="Q3104" s="7">
        <v>638</v>
      </c>
      <c r="R3104" s="2">
        <v>0</v>
      </c>
      <c r="S3104" s="2">
        <v>4</v>
      </c>
      <c r="T3104" s="2">
        <v>9</v>
      </c>
      <c r="U3104" s="2">
        <v>3</v>
      </c>
      <c r="V3104" s="2" t="str" cm="1">
        <f t="array" ref="V3104">_xlfn.IFS(HRData[[#This Row],[Job Satisfaction Level]]=1,"Very Dissatisfied",HRData[[#This Row],[Job Satisfaction Level]]=2,"Dissatisfied",HRData[[#This Row],[Job Satisfaction Level]]=3,"Neutral",HRData[[#This Row],[Job Satisfaction Level]]=4,"Satisfied",HRData[[#This Row],[Job Satisfaction Level]]=5,"Very Satisfied")</f>
        <v>Neutral</v>
      </c>
      <c r="W3104" s="2" t="s">
        <v>45</v>
      </c>
      <c r="X3104" s="2" t="str">
        <f t="shared" si="194"/>
        <v>50-59</v>
      </c>
      <c r="Y3104" s="2" t="str">
        <f t="shared" si="195"/>
        <v>50-59</v>
      </c>
    </row>
    <row r="3105" spans="1:25" x14ac:dyDescent="0.25">
      <c r="A3105" s="2">
        <v>1537</v>
      </c>
      <c r="B3105" s="2" t="s">
        <v>3709</v>
      </c>
      <c r="C3105" s="2">
        <v>60</v>
      </c>
      <c r="D3105" s="2" t="s">
        <v>33</v>
      </c>
      <c r="E3105" s="2" t="s">
        <v>37</v>
      </c>
      <c r="F3105" s="2" t="s">
        <v>314</v>
      </c>
      <c r="G3105" s="5">
        <v>43092</v>
      </c>
      <c r="H3105" s="2">
        <v>6.1</v>
      </c>
      <c r="I3105" s="2">
        <f t="shared" ca="1" si="192"/>
        <v>0</v>
      </c>
      <c r="J3105" s="2" t="str">
        <f t="shared" ca="1" si="193"/>
        <v>New</v>
      </c>
      <c r="K3105" s="5">
        <v>43168</v>
      </c>
      <c r="L3105" s="2" t="s">
        <v>29</v>
      </c>
      <c r="M3105" s="2" t="s">
        <v>30</v>
      </c>
      <c r="N3105" s="2">
        <v>3</v>
      </c>
      <c r="O3105" s="2" t="str" cm="1">
        <f t="array" ref="O3105">_xlfn.IFS(HRData[[#This Row],[Performance Rating]]=1,"Very Dissatisfied",HRData[[#This Row],[Performance Rating]]=2,"Dissatisfied",HRData[[#This Row],[Performance Rating]]=3,"Neutral",HRData[[#This Row],[Performance Rating]]=4,"Satisfied",HRData[[#This Row],[Performance Rating]]=5,"Very Satisfied")</f>
        <v>Neutral</v>
      </c>
      <c r="P3105" s="7">
        <v>138876</v>
      </c>
      <c r="Q3105" s="7">
        <v>9129</v>
      </c>
      <c r="R3105" s="2">
        <v>7</v>
      </c>
      <c r="S3105" s="2">
        <v>1</v>
      </c>
      <c r="T3105" s="2">
        <v>9</v>
      </c>
      <c r="U3105" s="2">
        <v>2</v>
      </c>
      <c r="V3105" s="2" t="str" cm="1">
        <f t="array" ref="V3105">_xlfn.IFS(HRData[[#This Row],[Job Satisfaction Level]]=1,"Very Dissatisfied",HRData[[#This Row],[Job Satisfaction Level]]=2,"Dissatisfied",HRData[[#This Row],[Job Satisfaction Level]]=3,"Neutral",HRData[[#This Row],[Job Satisfaction Level]]=4,"Satisfied",HRData[[#This Row],[Job Satisfaction Level]]=5,"Very Satisfied")</f>
        <v>Dissatisfied</v>
      </c>
      <c r="W3105" s="2" t="s">
        <v>40</v>
      </c>
      <c r="X3105" s="2" t="str">
        <f t="shared" si="194"/>
        <v>60-69</v>
      </c>
      <c r="Y3105" s="2" t="str">
        <f t="shared" si="195"/>
        <v>60-69</v>
      </c>
    </row>
    <row r="3106" spans="1:25" x14ac:dyDescent="0.25">
      <c r="A3106" s="2">
        <v>3741</v>
      </c>
      <c r="B3106" s="2" t="s">
        <v>3710</v>
      </c>
      <c r="C3106" s="2">
        <v>53</v>
      </c>
      <c r="D3106" s="2" t="s">
        <v>33</v>
      </c>
      <c r="E3106" s="2" t="s">
        <v>50</v>
      </c>
      <c r="F3106" s="2" t="s">
        <v>3072</v>
      </c>
      <c r="G3106" s="5">
        <v>44703</v>
      </c>
      <c r="H3106" s="2">
        <v>1.69</v>
      </c>
      <c r="I3106" s="2">
        <f t="shared" ca="1" si="192"/>
        <v>1</v>
      </c>
      <c r="J3106" s="2" t="str">
        <f t="shared" ca="1" si="193"/>
        <v>1-3</v>
      </c>
      <c r="K3106" s="5"/>
      <c r="L3106" s="2" t="s">
        <v>48</v>
      </c>
      <c r="M3106" s="2" t="s">
        <v>39</v>
      </c>
      <c r="N3106" s="2">
        <v>5</v>
      </c>
      <c r="O3106" s="2" t="str" cm="1">
        <f t="array" ref="O3106">_xlfn.IFS(HRData[[#This Row],[Performance Rating]]=1,"Very Dissatisfied",HRData[[#This Row],[Performance Rating]]=2,"Dissatisfied",HRData[[#This Row],[Performance Rating]]=3,"Neutral",HRData[[#This Row],[Performance Rating]]=4,"Satisfied",HRData[[#This Row],[Performance Rating]]=5,"Very Satisfied")</f>
        <v>Very Satisfied</v>
      </c>
      <c r="P3106" s="7">
        <v>69419</v>
      </c>
      <c r="Q3106" s="7">
        <v>9571</v>
      </c>
      <c r="R3106" s="2">
        <v>14</v>
      </c>
      <c r="S3106" s="2">
        <v>5</v>
      </c>
      <c r="T3106" s="2">
        <v>5</v>
      </c>
      <c r="U3106" s="2">
        <v>2</v>
      </c>
      <c r="V3106" s="2" t="str" cm="1">
        <f t="array" ref="V3106">_xlfn.IFS(HRData[[#This Row],[Job Satisfaction Level]]=1,"Very Dissatisfied",HRData[[#This Row],[Job Satisfaction Level]]=2,"Dissatisfied",HRData[[#This Row],[Job Satisfaction Level]]=3,"Neutral",HRData[[#This Row],[Job Satisfaction Level]]=4,"Satisfied",HRData[[#This Row],[Job Satisfaction Level]]=5,"Very Satisfied")</f>
        <v>Dissatisfied</v>
      </c>
      <c r="W3106" s="2" t="s">
        <v>45</v>
      </c>
      <c r="X3106" s="2" t="str">
        <f t="shared" si="194"/>
        <v>50-59</v>
      </c>
      <c r="Y3106" s="2" t="str">
        <f t="shared" si="195"/>
        <v>50-59</v>
      </c>
    </row>
    <row r="3107" spans="1:25" x14ac:dyDescent="0.25">
      <c r="A3107" s="2">
        <v>2982</v>
      </c>
      <c r="B3107" s="2" t="s">
        <v>3711</v>
      </c>
      <c r="C3107" s="2">
        <v>22</v>
      </c>
      <c r="D3107" s="2" t="s">
        <v>33</v>
      </c>
      <c r="E3107" s="2" t="s">
        <v>42</v>
      </c>
      <c r="F3107" s="2" t="s">
        <v>369</v>
      </c>
      <c r="G3107" s="5">
        <v>44741</v>
      </c>
      <c r="H3107" s="2">
        <v>1.58</v>
      </c>
      <c r="I3107" s="2">
        <f t="shared" ca="1" si="192"/>
        <v>1</v>
      </c>
      <c r="J3107" s="2" t="str">
        <f t="shared" ca="1" si="193"/>
        <v>1-3</v>
      </c>
      <c r="K3107" s="5">
        <v>45240</v>
      </c>
      <c r="L3107" s="2" t="s">
        <v>56</v>
      </c>
      <c r="M3107" s="2" t="s">
        <v>30</v>
      </c>
      <c r="N3107" s="2">
        <v>1</v>
      </c>
      <c r="O3107" s="2" t="str" cm="1">
        <f t="array" ref="O3107">_xlfn.IFS(HRData[[#This Row],[Performance Rating]]=1,"Very Dissatisfied",HRData[[#This Row],[Performance Rating]]=2,"Dissatisfied",HRData[[#This Row],[Performance Rating]]=3,"Neutral",HRData[[#This Row],[Performance Rating]]=4,"Satisfied",HRData[[#This Row],[Performance Rating]]=5,"Very Satisfied")</f>
        <v>Very Dissatisfied</v>
      </c>
      <c r="P3107" s="7">
        <v>131504</v>
      </c>
      <c r="Q3107" s="7">
        <v>1957</v>
      </c>
      <c r="R3107" s="2">
        <v>3</v>
      </c>
      <c r="S3107" s="2">
        <v>1</v>
      </c>
      <c r="T3107" s="2">
        <v>8</v>
      </c>
      <c r="U3107" s="2">
        <v>2</v>
      </c>
      <c r="V3107" s="2" t="str" cm="1">
        <f t="array" ref="V3107">_xlfn.IFS(HRData[[#This Row],[Job Satisfaction Level]]=1,"Very Dissatisfied",HRData[[#This Row],[Job Satisfaction Level]]=2,"Dissatisfied",HRData[[#This Row],[Job Satisfaction Level]]=3,"Neutral",HRData[[#This Row],[Job Satisfaction Level]]=4,"Satisfied",HRData[[#This Row],[Job Satisfaction Level]]=5,"Very Satisfied")</f>
        <v>Dissatisfied</v>
      </c>
      <c r="W3107" s="2" t="s">
        <v>31</v>
      </c>
      <c r="X3107" s="2" t="str">
        <f t="shared" si="194"/>
        <v>20-29</v>
      </c>
      <c r="Y3107" s="2" t="str">
        <f t="shared" si="195"/>
        <v>20-29</v>
      </c>
    </row>
    <row r="3108" spans="1:25" x14ac:dyDescent="0.25">
      <c r="A3108" s="2">
        <v>4993</v>
      </c>
      <c r="B3108" s="2" t="s">
        <v>3712</v>
      </c>
      <c r="C3108" s="2">
        <v>51</v>
      </c>
      <c r="D3108" s="2" t="s">
        <v>33</v>
      </c>
      <c r="E3108" s="2" t="s">
        <v>27</v>
      </c>
      <c r="F3108" s="2" t="s">
        <v>1833</v>
      </c>
      <c r="G3108" s="5">
        <v>41957</v>
      </c>
      <c r="H3108" s="2">
        <v>9.2100000000000009</v>
      </c>
      <c r="I3108" s="2">
        <f t="shared" ca="1" si="192"/>
        <v>8</v>
      </c>
      <c r="J3108" s="2" t="str">
        <f t="shared" ca="1" si="193"/>
        <v>5-10</v>
      </c>
      <c r="K3108" s="5">
        <v>45201</v>
      </c>
      <c r="L3108" s="2" t="s">
        <v>29</v>
      </c>
      <c r="M3108" s="2" t="s">
        <v>30</v>
      </c>
      <c r="N3108" s="2">
        <v>4</v>
      </c>
      <c r="O3108" s="2" t="str" cm="1">
        <f t="array" ref="O3108">_xlfn.IFS(HRData[[#This Row],[Performance Rating]]=1,"Very Dissatisfied",HRData[[#This Row],[Performance Rating]]=2,"Dissatisfied",HRData[[#This Row],[Performance Rating]]=3,"Neutral",HRData[[#This Row],[Performance Rating]]=4,"Satisfied",HRData[[#This Row],[Performance Rating]]=5,"Very Satisfied")</f>
        <v>Satisfied</v>
      </c>
      <c r="P3108" s="7">
        <v>134514</v>
      </c>
      <c r="Q3108" s="7">
        <v>7887</v>
      </c>
      <c r="R3108" s="2">
        <v>13</v>
      </c>
      <c r="S3108" s="2">
        <v>10</v>
      </c>
      <c r="T3108" s="2">
        <v>3</v>
      </c>
      <c r="U3108" s="2">
        <v>2</v>
      </c>
      <c r="V3108" s="2" t="str" cm="1">
        <f t="array" ref="V3108">_xlfn.IFS(HRData[[#This Row],[Job Satisfaction Level]]=1,"Very Dissatisfied",HRData[[#This Row],[Job Satisfaction Level]]=2,"Dissatisfied",HRData[[#This Row],[Job Satisfaction Level]]=3,"Neutral",HRData[[#This Row],[Job Satisfaction Level]]=4,"Satisfied",HRData[[#This Row],[Job Satisfaction Level]]=5,"Very Satisfied")</f>
        <v>Dissatisfied</v>
      </c>
      <c r="W3108" s="2" t="s">
        <v>31</v>
      </c>
      <c r="X3108" s="2" t="str">
        <f t="shared" si="194"/>
        <v>50-59</v>
      </c>
      <c r="Y3108" s="2" t="str">
        <f t="shared" si="195"/>
        <v>50-59</v>
      </c>
    </row>
    <row r="3109" spans="1:25" x14ac:dyDescent="0.25">
      <c r="A3109" s="2">
        <v>9658</v>
      </c>
      <c r="B3109" s="2" t="s">
        <v>3713</v>
      </c>
      <c r="C3109" s="2">
        <v>38</v>
      </c>
      <c r="D3109" s="2" t="s">
        <v>33</v>
      </c>
      <c r="E3109" s="2" t="s">
        <v>50</v>
      </c>
      <c r="F3109" s="2" t="s">
        <v>549</v>
      </c>
      <c r="G3109" s="5">
        <v>42105</v>
      </c>
      <c r="H3109" s="2">
        <v>8.81</v>
      </c>
      <c r="I3109" s="2">
        <f t="shared" ca="1" si="192"/>
        <v>9</v>
      </c>
      <c r="J3109" s="2" t="str">
        <f t="shared" ca="1" si="193"/>
        <v>5-10</v>
      </c>
      <c r="K3109" s="5"/>
      <c r="L3109" s="2" t="s">
        <v>56</v>
      </c>
      <c r="M3109" s="2" t="s">
        <v>39</v>
      </c>
      <c r="N3109" s="2">
        <v>4</v>
      </c>
      <c r="O3109" s="2" t="str" cm="1">
        <f t="array" ref="O3109">_xlfn.IFS(HRData[[#This Row],[Performance Rating]]=1,"Very Dissatisfied",HRData[[#This Row],[Performance Rating]]=2,"Dissatisfied",HRData[[#This Row],[Performance Rating]]=3,"Neutral",HRData[[#This Row],[Performance Rating]]=4,"Satisfied",HRData[[#This Row],[Performance Rating]]=5,"Very Satisfied")</f>
        <v>Satisfied</v>
      </c>
      <c r="P3109" s="7">
        <v>124064</v>
      </c>
      <c r="Q3109" s="7">
        <v>3802</v>
      </c>
      <c r="R3109" s="2">
        <v>7</v>
      </c>
      <c r="S3109" s="2">
        <v>7</v>
      </c>
      <c r="T3109" s="2">
        <v>2</v>
      </c>
      <c r="U3109" s="2">
        <v>2</v>
      </c>
      <c r="V3109" s="2" t="str" cm="1">
        <f t="array" ref="V3109">_xlfn.IFS(HRData[[#This Row],[Job Satisfaction Level]]=1,"Very Dissatisfied",HRData[[#This Row],[Job Satisfaction Level]]=2,"Dissatisfied",HRData[[#This Row],[Job Satisfaction Level]]=3,"Neutral",HRData[[#This Row],[Job Satisfaction Level]]=4,"Satisfied",HRData[[#This Row],[Job Satisfaction Level]]=5,"Very Satisfied")</f>
        <v>Dissatisfied</v>
      </c>
      <c r="W3109" s="2" t="s">
        <v>45</v>
      </c>
      <c r="X3109" s="2" t="str">
        <f t="shared" si="194"/>
        <v>30-39</v>
      </c>
      <c r="Y3109" s="2" t="str">
        <f t="shared" si="195"/>
        <v>30-39</v>
      </c>
    </row>
    <row r="3110" spans="1:25" x14ac:dyDescent="0.25">
      <c r="A3110" s="2">
        <v>1571</v>
      </c>
      <c r="B3110" s="2" t="s">
        <v>3714</v>
      </c>
      <c r="C3110" s="2">
        <v>33</v>
      </c>
      <c r="D3110" s="2" t="s">
        <v>33</v>
      </c>
      <c r="E3110" s="2" t="s">
        <v>37</v>
      </c>
      <c r="F3110" s="2" t="s">
        <v>414</v>
      </c>
      <c r="G3110" s="5">
        <v>43389</v>
      </c>
      <c r="H3110" s="2">
        <v>5.29</v>
      </c>
      <c r="I3110" s="2">
        <f t="shared" ca="1" si="192"/>
        <v>5</v>
      </c>
      <c r="J3110" s="2" t="str">
        <f t="shared" ca="1" si="193"/>
        <v>5-10</v>
      </c>
      <c r="K3110" s="5"/>
      <c r="L3110" s="2" t="s">
        <v>44</v>
      </c>
      <c r="M3110" s="2" t="s">
        <v>39</v>
      </c>
      <c r="N3110" s="2">
        <v>3</v>
      </c>
      <c r="O3110" s="2" t="str" cm="1">
        <f t="array" ref="O3110">_xlfn.IFS(HRData[[#This Row],[Performance Rating]]=1,"Very Dissatisfied",HRData[[#This Row],[Performance Rating]]=2,"Dissatisfied",HRData[[#This Row],[Performance Rating]]=3,"Neutral",HRData[[#This Row],[Performance Rating]]=4,"Satisfied",HRData[[#This Row],[Performance Rating]]=5,"Very Satisfied")</f>
        <v>Neutral</v>
      </c>
      <c r="P3110" s="7">
        <v>139260</v>
      </c>
      <c r="Q3110" s="7">
        <v>149</v>
      </c>
      <c r="R3110" s="2">
        <v>17</v>
      </c>
      <c r="S3110" s="2">
        <v>6</v>
      </c>
      <c r="T3110" s="2">
        <v>0</v>
      </c>
      <c r="U3110" s="2">
        <v>4</v>
      </c>
      <c r="V3110" s="2" t="str" cm="1">
        <f t="array" ref="V3110">_xlfn.IFS(HRData[[#This Row],[Job Satisfaction Level]]=1,"Very Dissatisfied",HRData[[#This Row],[Job Satisfaction Level]]=2,"Dissatisfied",HRData[[#This Row],[Job Satisfaction Level]]=3,"Neutral",HRData[[#This Row],[Job Satisfaction Level]]=4,"Satisfied",HRData[[#This Row],[Job Satisfaction Level]]=5,"Very Satisfied")</f>
        <v>Satisfied</v>
      </c>
      <c r="W3110" s="2" t="s">
        <v>31</v>
      </c>
      <c r="X3110" s="2" t="str">
        <f t="shared" si="194"/>
        <v>30-39</v>
      </c>
      <c r="Y3110" s="2" t="str">
        <f t="shared" si="195"/>
        <v>30-39</v>
      </c>
    </row>
    <row r="3111" spans="1:25" x14ac:dyDescent="0.25">
      <c r="A3111" s="2">
        <v>3135</v>
      </c>
      <c r="B3111" s="2" t="s">
        <v>3715</v>
      </c>
      <c r="C3111" s="2">
        <v>42</v>
      </c>
      <c r="D3111" s="2" t="s">
        <v>33</v>
      </c>
      <c r="E3111" s="2" t="s">
        <v>37</v>
      </c>
      <c r="F3111" s="2" t="s">
        <v>1979</v>
      </c>
      <c r="G3111" s="5">
        <v>44190</v>
      </c>
      <c r="H3111" s="2">
        <v>3.09</v>
      </c>
      <c r="I3111" s="2">
        <f t="shared" ca="1" si="192"/>
        <v>3</v>
      </c>
      <c r="J3111" s="2" t="str">
        <f t="shared" ca="1" si="193"/>
        <v>3-5</v>
      </c>
      <c r="K3111" s="5"/>
      <c r="L3111" s="2" t="s">
        <v>56</v>
      </c>
      <c r="M3111" s="2" t="s">
        <v>39</v>
      </c>
      <c r="N3111" s="2">
        <v>2</v>
      </c>
      <c r="O3111" s="2" t="str" cm="1">
        <f t="array" ref="O3111">_xlfn.IFS(HRData[[#This Row],[Performance Rating]]=1,"Very Dissatisfied",HRData[[#This Row],[Performance Rating]]=2,"Dissatisfied",HRData[[#This Row],[Performance Rating]]=3,"Neutral",HRData[[#This Row],[Performance Rating]]=4,"Satisfied",HRData[[#This Row],[Performance Rating]]=5,"Very Satisfied")</f>
        <v>Dissatisfied</v>
      </c>
      <c r="P3111" s="7">
        <v>53540</v>
      </c>
      <c r="Q3111" s="7">
        <v>2376</v>
      </c>
      <c r="R3111" s="2">
        <v>8</v>
      </c>
      <c r="S3111" s="2">
        <v>8</v>
      </c>
      <c r="T3111" s="2">
        <v>9</v>
      </c>
      <c r="U3111" s="2">
        <v>1</v>
      </c>
      <c r="V3111" s="2" t="str" cm="1">
        <f t="array" ref="V31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11" s="2" t="s">
        <v>40</v>
      </c>
      <c r="X3111" s="2" t="str">
        <f t="shared" si="194"/>
        <v>40-49</v>
      </c>
      <c r="Y3111" s="2" t="str">
        <f t="shared" si="195"/>
        <v>40-49</v>
      </c>
    </row>
    <row r="3112" spans="1:25" x14ac:dyDescent="0.25">
      <c r="A3112" s="2">
        <v>6847</v>
      </c>
      <c r="B3112" s="2" t="s">
        <v>3716</v>
      </c>
      <c r="C3112" s="2">
        <v>36</v>
      </c>
      <c r="D3112" s="2" t="s">
        <v>33</v>
      </c>
      <c r="E3112" s="2" t="s">
        <v>34</v>
      </c>
      <c r="F3112" s="2" t="s">
        <v>89</v>
      </c>
      <c r="G3112" s="5">
        <v>44712</v>
      </c>
      <c r="H3112" s="2">
        <v>1.66</v>
      </c>
      <c r="I3112" s="2">
        <f t="shared" ca="1" si="192"/>
        <v>1</v>
      </c>
      <c r="J3112" s="2" t="str">
        <f t="shared" ca="1" si="193"/>
        <v>1-3</v>
      </c>
      <c r="K3112" s="5">
        <v>45244</v>
      </c>
      <c r="L3112" s="2" t="s">
        <v>56</v>
      </c>
      <c r="M3112" s="2" t="s">
        <v>30</v>
      </c>
      <c r="N3112" s="2">
        <v>5</v>
      </c>
      <c r="O3112" s="2" t="str" cm="1">
        <f t="array" ref="O3112">_xlfn.IFS(HRData[[#This Row],[Performance Rating]]=1,"Very Dissatisfied",HRData[[#This Row],[Performance Rating]]=2,"Dissatisfied",HRData[[#This Row],[Performance Rating]]=3,"Neutral",HRData[[#This Row],[Performance Rating]]=4,"Satisfied",HRData[[#This Row],[Performance Rating]]=5,"Very Satisfied")</f>
        <v>Very Satisfied</v>
      </c>
      <c r="P3112" s="7">
        <v>59510</v>
      </c>
      <c r="Q3112" s="7">
        <v>253</v>
      </c>
      <c r="R3112" s="2">
        <v>14</v>
      </c>
      <c r="S3112" s="2">
        <v>8</v>
      </c>
      <c r="T3112" s="2">
        <v>6</v>
      </c>
      <c r="U3112" s="2">
        <v>4</v>
      </c>
      <c r="V3112" s="2" t="str" cm="1">
        <f t="array" ref="V3112">_xlfn.IFS(HRData[[#This Row],[Job Satisfaction Level]]=1,"Very Dissatisfied",HRData[[#This Row],[Job Satisfaction Level]]=2,"Dissatisfied",HRData[[#This Row],[Job Satisfaction Level]]=3,"Neutral",HRData[[#This Row],[Job Satisfaction Level]]=4,"Satisfied",HRData[[#This Row],[Job Satisfaction Level]]=5,"Very Satisfied")</f>
        <v>Satisfied</v>
      </c>
      <c r="W3112" s="2" t="s">
        <v>45</v>
      </c>
      <c r="X3112" s="2" t="str">
        <f t="shared" si="194"/>
        <v>30-39</v>
      </c>
      <c r="Y3112" s="2" t="str">
        <f t="shared" si="195"/>
        <v>30-39</v>
      </c>
    </row>
    <row r="3113" spans="1:25" x14ac:dyDescent="0.25">
      <c r="A3113" s="2">
        <v>5228</v>
      </c>
      <c r="B3113" s="2" t="s">
        <v>3717</v>
      </c>
      <c r="C3113" s="2">
        <v>56</v>
      </c>
      <c r="D3113" s="2" t="s">
        <v>33</v>
      </c>
      <c r="E3113" s="2" t="s">
        <v>27</v>
      </c>
      <c r="F3113" s="2" t="s">
        <v>933</v>
      </c>
      <c r="G3113" s="5">
        <v>43328</v>
      </c>
      <c r="H3113" s="2">
        <v>5.45</v>
      </c>
      <c r="I3113" s="2">
        <f t="shared" ca="1" si="192"/>
        <v>5</v>
      </c>
      <c r="J3113" s="2" t="str">
        <f t="shared" ca="1" si="193"/>
        <v>5-10</v>
      </c>
      <c r="K3113" s="5"/>
      <c r="L3113" s="2" t="s">
        <v>48</v>
      </c>
      <c r="M3113" s="2" t="s">
        <v>39</v>
      </c>
      <c r="N3113" s="2">
        <v>3</v>
      </c>
      <c r="O3113" s="2" t="str" cm="1">
        <f t="array" ref="O3113">_xlfn.IFS(HRData[[#This Row],[Performance Rating]]=1,"Very Dissatisfied",HRData[[#This Row],[Performance Rating]]=2,"Dissatisfied",HRData[[#This Row],[Performance Rating]]=3,"Neutral",HRData[[#This Row],[Performance Rating]]=4,"Satisfied",HRData[[#This Row],[Performance Rating]]=5,"Very Satisfied")</f>
        <v>Neutral</v>
      </c>
      <c r="P3113" s="7">
        <v>109538</v>
      </c>
      <c r="Q3113" s="7">
        <v>6988</v>
      </c>
      <c r="R3113" s="2">
        <v>5</v>
      </c>
      <c r="S3113" s="2">
        <v>5</v>
      </c>
      <c r="T3113" s="2">
        <v>10</v>
      </c>
      <c r="U3113" s="2">
        <v>5</v>
      </c>
      <c r="V3113" s="2" t="str" cm="1">
        <f t="array" ref="V3113">_xlfn.IFS(HRData[[#This Row],[Job Satisfaction Level]]=1,"Very Dissatisfied",HRData[[#This Row],[Job Satisfaction Level]]=2,"Dissatisfied",HRData[[#This Row],[Job Satisfaction Level]]=3,"Neutral",HRData[[#This Row],[Job Satisfaction Level]]=4,"Satisfied",HRData[[#This Row],[Job Satisfaction Level]]=5,"Very Satisfied")</f>
        <v>Very Satisfied</v>
      </c>
      <c r="W3113" s="2" t="s">
        <v>45</v>
      </c>
      <c r="X3113" s="2" t="str">
        <f t="shared" si="194"/>
        <v>50-59</v>
      </c>
      <c r="Y3113" s="2" t="str">
        <f t="shared" si="195"/>
        <v>50-59</v>
      </c>
    </row>
    <row r="3114" spans="1:25" x14ac:dyDescent="0.25">
      <c r="A3114" s="2">
        <v>9558</v>
      </c>
      <c r="B3114" s="2" t="s">
        <v>3718</v>
      </c>
      <c r="C3114" s="2">
        <v>26</v>
      </c>
      <c r="D3114" s="2" t="s">
        <v>33</v>
      </c>
      <c r="E3114" s="2" t="s">
        <v>37</v>
      </c>
      <c r="F3114" s="2" t="s">
        <v>1579</v>
      </c>
      <c r="G3114" s="5">
        <v>44138</v>
      </c>
      <c r="H3114" s="2">
        <v>3.24</v>
      </c>
      <c r="I3114" s="2">
        <f t="shared" ca="1" si="192"/>
        <v>3</v>
      </c>
      <c r="J3114" s="2" t="str">
        <f t="shared" ca="1" si="193"/>
        <v>3-5</v>
      </c>
      <c r="K3114" s="5"/>
      <c r="L3114" s="2" t="s">
        <v>29</v>
      </c>
      <c r="M3114" s="2" t="s">
        <v>39</v>
      </c>
      <c r="N3114" s="2">
        <v>3</v>
      </c>
      <c r="O3114" s="2" t="str" cm="1">
        <f t="array" ref="O3114">_xlfn.IFS(HRData[[#This Row],[Performance Rating]]=1,"Very Dissatisfied",HRData[[#This Row],[Performance Rating]]=2,"Dissatisfied",HRData[[#This Row],[Performance Rating]]=3,"Neutral",HRData[[#This Row],[Performance Rating]]=4,"Satisfied",HRData[[#This Row],[Performance Rating]]=5,"Very Satisfied")</f>
        <v>Neutral</v>
      </c>
      <c r="P3114" s="7">
        <v>59008</v>
      </c>
      <c r="Q3114" s="7">
        <v>9991</v>
      </c>
      <c r="R3114" s="2">
        <v>1</v>
      </c>
      <c r="S3114" s="2">
        <v>4</v>
      </c>
      <c r="T3114" s="2">
        <v>8</v>
      </c>
      <c r="U3114" s="2">
        <v>3</v>
      </c>
      <c r="V3114" s="2" t="str" cm="1">
        <f t="array" ref="V3114">_xlfn.IFS(HRData[[#This Row],[Job Satisfaction Level]]=1,"Very Dissatisfied",HRData[[#This Row],[Job Satisfaction Level]]=2,"Dissatisfied",HRData[[#This Row],[Job Satisfaction Level]]=3,"Neutral",HRData[[#This Row],[Job Satisfaction Level]]=4,"Satisfied",HRData[[#This Row],[Job Satisfaction Level]]=5,"Very Satisfied")</f>
        <v>Neutral</v>
      </c>
      <c r="W3114" s="2" t="s">
        <v>40</v>
      </c>
      <c r="X3114" s="2" t="str">
        <f t="shared" si="194"/>
        <v>20-29</v>
      </c>
      <c r="Y3114" s="2" t="str">
        <f t="shared" si="195"/>
        <v>20-29</v>
      </c>
    </row>
    <row r="3115" spans="1:25" x14ac:dyDescent="0.25">
      <c r="A3115" s="2">
        <v>4751</v>
      </c>
      <c r="B3115" s="2" t="s">
        <v>3719</v>
      </c>
      <c r="C3115" s="2">
        <v>55</v>
      </c>
      <c r="D3115" s="2" t="s">
        <v>33</v>
      </c>
      <c r="E3115" s="2" t="s">
        <v>27</v>
      </c>
      <c r="F3115" s="2" t="s">
        <v>2393</v>
      </c>
      <c r="G3115" s="5">
        <v>44141</v>
      </c>
      <c r="H3115" s="2">
        <v>3.23</v>
      </c>
      <c r="I3115" s="2">
        <f t="shared" ca="1" si="192"/>
        <v>1</v>
      </c>
      <c r="J3115" s="2" t="str">
        <f t="shared" ca="1" si="193"/>
        <v>1-3</v>
      </c>
      <c r="K3115" s="5">
        <v>44525</v>
      </c>
      <c r="L3115" s="2" t="s">
        <v>56</v>
      </c>
      <c r="M3115" s="2" t="s">
        <v>30</v>
      </c>
      <c r="N3115" s="2">
        <v>4</v>
      </c>
      <c r="O3115" s="2" t="str" cm="1">
        <f t="array" ref="O3115">_xlfn.IFS(HRData[[#This Row],[Performance Rating]]=1,"Very Dissatisfied",HRData[[#This Row],[Performance Rating]]=2,"Dissatisfied",HRData[[#This Row],[Performance Rating]]=3,"Neutral",HRData[[#This Row],[Performance Rating]]=4,"Satisfied",HRData[[#This Row],[Performance Rating]]=5,"Very Satisfied")</f>
        <v>Satisfied</v>
      </c>
      <c r="P3115" s="7">
        <v>110997</v>
      </c>
      <c r="Q3115" s="7">
        <v>5525</v>
      </c>
      <c r="R3115" s="2">
        <v>8</v>
      </c>
      <c r="S3115" s="2">
        <v>2</v>
      </c>
      <c r="T3115" s="2">
        <v>9</v>
      </c>
      <c r="U3115" s="2">
        <v>5</v>
      </c>
      <c r="V3115" s="2" t="str" cm="1">
        <f t="array" ref="V3115">_xlfn.IFS(HRData[[#This Row],[Job Satisfaction Level]]=1,"Very Dissatisfied",HRData[[#This Row],[Job Satisfaction Level]]=2,"Dissatisfied",HRData[[#This Row],[Job Satisfaction Level]]=3,"Neutral",HRData[[#This Row],[Job Satisfaction Level]]=4,"Satisfied",HRData[[#This Row],[Job Satisfaction Level]]=5,"Very Satisfied")</f>
        <v>Very Satisfied</v>
      </c>
      <c r="W3115" s="2" t="s">
        <v>40</v>
      </c>
      <c r="X3115" s="2" t="str">
        <f t="shared" si="194"/>
        <v>50-59</v>
      </c>
      <c r="Y3115" s="2" t="str">
        <f t="shared" si="195"/>
        <v>50-59</v>
      </c>
    </row>
    <row r="3116" spans="1:25" x14ac:dyDescent="0.25">
      <c r="A3116" s="2">
        <v>3332</v>
      </c>
      <c r="B3116" s="2" t="s">
        <v>3720</v>
      </c>
      <c r="C3116" s="2">
        <v>62</v>
      </c>
      <c r="D3116" s="2" t="s">
        <v>33</v>
      </c>
      <c r="E3116" s="2" t="s">
        <v>34</v>
      </c>
      <c r="F3116" s="2" t="s">
        <v>220</v>
      </c>
      <c r="G3116" s="5">
        <v>42399</v>
      </c>
      <c r="H3116" s="2">
        <v>8</v>
      </c>
      <c r="I3116" s="2">
        <f t="shared" ca="1" si="192"/>
        <v>8</v>
      </c>
      <c r="J3116" s="2" t="str">
        <f t="shared" ca="1" si="193"/>
        <v>5-10</v>
      </c>
      <c r="K3116" s="5"/>
      <c r="L3116" s="2" t="s">
        <v>44</v>
      </c>
      <c r="M3116" s="2" t="s">
        <v>39</v>
      </c>
      <c r="N3116" s="2">
        <v>1</v>
      </c>
      <c r="O3116" s="2" t="str" cm="1">
        <f t="array" ref="O3116">_xlfn.IFS(HRData[[#This Row],[Performance Rating]]=1,"Very Dissatisfied",HRData[[#This Row],[Performance Rating]]=2,"Dissatisfied",HRData[[#This Row],[Performance Rating]]=3,"Neutral",HRData[[#This Row],[Performance Rating]]=4,"Satisfied",HRData[[#This Row],[Performance Rating]]=5,"Very Satisfied")</f>
        <v>Very Dissatisfied</v>
      </c>
      <c r="P3116" s="7">
        <v>149502</v>
      </c>
      <c r="Q3116" s="7">
        <v>2689</v>
      </c>
      <c r="R3116" s="2">
        <v>19</v>
      </c>
      <c r="S3116" s="2">
        <v>3</v>
      </c>
      <c r="T3116" s="2">
        <v>1</v>
      </c>
      <c r="U3116" s="2">
        <v>1</v>
      </c>
      <c r="V3116" s="2" t="str" cm="1">
        <f t="array" ref="V31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16" s="2" t="s">
        <v>45</v>
      </c>
      <c r="X3116" s="2" t="str">
        <f t="shared" si="194"/>
        <v>60-69</v>
      </c>
      <c r="Y3116" s="2" t="str">
        <f t="shared" si="195"/>
        <v>60-69</v>
      </c>
    </row>
    <row r="3117" spans="1:25" x14ac:dyDescent="0.25">
      <c r="A3117" s="2">
        <v>5538</v>
      </c>
      <c r="B3117" s="2" t="s">
        <v>3721</v>
      </c>
      <c r="C3117" s="2">
        <v>63</v>
      </c>
      <c r="D3117" s="2" t="s">
        <v>33</v>
      </c>
      <c r="E3117" s="2" t="s">
        <v>42</v>
      </c>
      <c r="F3117" s="2" t="s">
        <v>681</v>
      </c>
      <c r="G3117" s="5">
        <v>44317</v>
      </c>
      <c r="H3117" s="2">
        <v>2.75</v>
      </c>
      <c r="I3117" s="2">
        <f t="shared" ca="1" si="192"/>
        <v>0</v>
      </c>
      <c r="J3117" s="2" t="str">
        <f t="shared" ca="1" si="193"/>
        <v>New</v>
      </c>
      <c r="K3117" s="5">
        <v>44600</v>
      </c>
      <c r="L3117" s="2" t="s">
        <v>29</v>
      </c>
      <c r="M3117" s="2" t="s">
        <v>30</v>
      </c>
      <c r="N3117" s="2">
        <v>3</v>
      </c>
      <c r="O3117" s="2" t="str" cm="1">
        <f t="array" ref="O3117">_xlfn.IFS(HRData[[#This Row],[Performance Rating]]=1,"Very Dissatisfied",HRData[[#This Row],[Performance Rating]]=2,"Dissatisfied",HRData[[#This Row],[Performance Rating]]=3,"Neutral",HRData[[#This Row],[Performance Rating]]=4,"Satisfied",HRData[[#This Row],[Performance Rating]]=5,"Very Satisfied")</f>
        <v>Neutral</v>
      </c>
      <c r="P3117" s="7">
        <v>127262</v>
      </c>
      <c r="Q3117" s="7">
        <v>4179</v>
      </c>
      <c r="R3117" s="2">
        <v>20</v>
      </c>
      <c r="S3117" s="2">
        <v>7</v>
      </c>
      <c r="T3117" s="2">
        <v>4</v>
      </c>
      <c r="U3117" s="2">
        <v>3</v>
      </c>
      <c r="V3117" s="2" t="str" cm="1">
        <f t="array" ref="V3117">_xlfn.IFS(HRData[[#This Row],[Job Satisfaction Level]]=1,"Very Dissatisfied",HRData[[#This Row],[Job Satisfaction Level]]=2,"Dissatisfied",HRData[[#This Row],[Job Satisfaction Level]]=3,"Neutral",HRData[[#This Row],[Job Satisfaction Level]]=4,"Satisfied",HRData[[#This Row],[Job Satisfaction Level]]=5,"Very Satisfied")</f>
        <v>Neutral</v>
      </c>
      <c r="W3117" s="2" t="s">
        <v>31</v>
      </c>
      <c r="X3117" s="2" t="str">
        <f t="shared" si="194"/>
        <v>60-69</v>
      </c>
      <c r="Y3117" s="2" t="str">
        <f t="shared" si="195"/>
        <v>60-69</v>
      </c>
    </row>
    <row r="3118" spans="1:25" x14ac:dyDescent="0.25">
      <c r="A3118" s="2">
        <v>8679</v>
      </c>
      <c r="B3118" s="2" t="s">
        <v>3722</v>
      </c>
      <c r="C3118" s="2">
        <v>42</v>
      </c>
      <c r="D3118" s="2" t="s">
        <v>33</v>
      </c>
      <c r="E3118" s="2" t="s">
        <v>37</v>
      </c>
      <c r="F3118" s="2" t="s">
        <v>1304</v>
      </c>
      <c r="G3118" s="5">
        <v>42720</v>
      </c>
      <c r="H3118" s="2">
        <v>7.12</v>
      </c>
      <c r="I3118" s="2">
        <f t="shared" ca="1" si="192"/>
        <v>7</v>
      </c>
      <c r="J3118" s="2" t="str">
        <f t="shared" ca="1" si="193"/>
        <v>5-10</v>
      </c>
      <c r="K3118" s="5"/>
      <c r="L3118" s="2" t="s">
        <v>44</v>
      </c>
      <c r="M3118" s="2" t="s">
        <v>39</v>
      </c>
      <c r="N3118" s="2">
        <v>3</v>
      </c>
      <c r="O3118" s="2" t="str" cm="1">
        <f t="array" ref="O3118">_xlfn.IFS(HRData[[#This Row],[Performance Rating]]=1,"Very Dissatisfied",HRData[[#This Row],[Performance Rating]]=2,"Dissatisfied",HRData[[#This Row],[Performance Rating]]=3,"Neutral",HRData[[#This Row],[Performance Rating]]=4,"Satisfied",HRData[[#This Row],[Performance Rating]]=5,"Very Satisfied")</f>
        <v>Neutral</v>
      </c>
      <c r="P3118" s="7">
        <v>96563</v>
      </c>
      <c r="Q3118" s="7">
        <v>5534</v>
      </c>
      <c r="R3118" s="2">
        <v>17</v>
      </c>
      <c r="S3118" s="2">
        <v>0</v>
      </c>
      <c r="T3118" s="2">
        <v>5</v>
      </c>
      <c r="U3118" s="2">
        <v>1</v>
      </c>
      <c r="V3118" s="2" t="str" cm="1">
        <f t="array" ref="V31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18" s="2" t="s">
        <v>45</v>
      </c>
      <c r="X3118" s="2" t="str">
        <f t="shared" si="194"/>
        <v>40-49</v>
      </c>
      <c r="Y3118" s="2" t="str">
        <f t="shared" si="195"/>
        <v>40-49</v>
      </c>
    </row>
    <row r="3119" spans="1:25" x14ac:dyDescent="0.25">
      <c r="A3119" s="2">
        <v>6342</v>
      </c>
      <c r="B3119" s="2" t="s">
        <v>3723</v>
      </c>
      <c r="C3119" s="2">
        <v>52</v>
      </c>
      <c r="D3119" s="2" t="s">
        <v>33</v>
      </c>
      <c r="E3119" s="2" t="s">
        <v>42</v>
      </c>
      <c r="F3119" s="2" t="s">
        <v>1562</v>
      </c>
      <c r="G3119" s="5">
        <v>41826</v>
      </c>
      <c r="H3119" s="2">
        <v>9.57</v>
      </c>
      <c r="I3119" s="2">
        <f t="shared" ca="1" si="192"/>
        <v>6</v>
      </c>
      <c r="J3119" s="2" t="str">
        <f t="shared" ca="1" si="193"/>
        <v>5-10</v>
      </c>
      <c r="K3119" s="5">
        <v>44186</v>
      </c>
      <c r="L3119" s="2" t="s">
        <v>29</v>
      </c>
      <c r="M3119" s="2" t="s">
        <v>30</v>
      </c>
      <c r="N3119" s="2">
        <v>4</v>
      </c>
      <c r="O3119" s="2" t="str" cm="1">
        <f t="array" ref="O3119">_xlfn.IFS(HRData[[#This Row],[Performance Rating]]=1,"Very Dissatisfied",HRData[[#This Row],[Performance Rating]]=2,"Dissatisfied",HRData[[#This Row],[Performance Rating]]=3,"Neutral",HRData[[#This Row],[Performance Rating]]=4,"Satisfied",HRData[[#This Row],[Performance Rating]]=5,"Very Satisfied")</f>
        <v>Satisfied</v>
      </c>
      <c r="P3119" s="7">
        <v>119725</v>
      </c>
      <c r="Q3119" s="7">
        <v>8810</v>
      </c>
      <c r="R3119" s="2">
        <v>11</v>
      </c>
      <c r="S3119" s="2">
        <v>7</v>
      </c>
      <c r="T3119" s="2">
        <v>9</v>
      </c>
      <c r="U3119" s="2">
        <v>1</v>
      </c>
      <c r="V3119" s="2" t="str" cm="1">
        <f t="array" ref="V31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19" s="2" t="s">
        <v>40</v>
      </c>
      <c r="X3119" s="2" t="str">
        <f t="shared" si="194"/>
        <v>50-59</v>
      </c>
      <c r="Y3119" s="2" t="str">
        <f t="shared" si="195"/>
        <v>50-59</v>
      </c>
    </row>
    <row r="3120" spans="1:25" x14ac:dyDescent="0.25">
      <c r="A3120" s="2">
        <v>5801</v>
      </c>
      <c r="B3120" s="2" t="s">
        <v>3724</v>
      </c>
      <c r="C3120" s="2">
        <v>55</v>
      </c>
      <c r="D3120" s="2" t="s">
        <v>33</v>
      </c>
      <c r="E3120" s="2" t="s">
        <v>42</v>
      </c>
      <c r="F3120" s="2" t="s">
        <v>64</v>
      </c>
      <c r="G3120" s="5">
        <v>41847</v>
      </c>
      <c r="H3120" s="2">
        <v>9.51</v>
      </c>
      <c r="I3120" s="2">
        <f t="shared" ca="1" si="192"/>
        <v>8</v>
      </c>
      <c r="J3120" s="2" t="str">
        <f t="shared" ca="1" si="193"/>
        <v>5-10</v>
      </c>
      <c r="K3120" s="5">
        <v>45030</v>
      </c>
      <c r="L3120" s="2" t="s">
        <v>48</v>
      </c>
      <c r="M3120" s="2" t="s">
        <v>30</v>
      </c>
      <c r="N3120" s="2">
        <v>3</v>
      </c>
      <c r="O3120" s="2" t="str" cm="1">
        <f t="array" ref="O3120">_xlfn.IFS(HRData[[#This Row],[Performance Rating]]=1,"Very Dissatisfied",HRData[[#This Row],[Performance Rating]]=2,"Dissatisfied",HRData[[#This Row],[Performance Rating]]=3,"Neutral",HRData[[#This Row],[Performance Rating]]=4,"Satisfied",HRData[[#This Row],[Performance Rating]]=5,"Very Satisfied")</f>
        <v>Neutral</v>
      </c>
      <c r="P3120" s="7">
        <v>81150</v>
      </c>
      <c r="Q3120" s="7">
        <v>4125</v>
      </c>
      <c r="R3120" s="2">
        <v>1</v>
      </c>
      <c r="S3120" s="2">
        <v>0</v>
      </c>
      <c r="T3120" s="2">
        <v>2</v>
      </c>
      <c r="U3120" s="2">
        <v>3</v>
      </c>
      <c r="V3120" s="2" t="str" cm="1">
        <f t="array" ref="V3120">_xlfn.IFS(HRData[[#This Row],[Job Satisfaction Level]]=1,"Very Dissatisfied",HRData[[#This Row],[Job Satisfaction Level]]=2,"Dissatisfied",HRData[[#This Row],[Job Satisfaction Level]]=3,"Neutral",HRData[[#This Row],[Job Satisfaction Level]]=4,"Satisfied",HRData[[#This Row],[Job Satisfaction Level]]=5,"Very Satisfied")</f>
        <v>Neutral</v>
      </c>
      <c r="W3120" s="2" t="s">
        <v>45</v>
      </c>
      <c r="X3120" s="2" t="str">
        <f t="shared" si="194"/>
        <v>50-59</v>
      </c>
      <c r="Y3120" s="2" t="str">
        <f t="shared" si="195"/>
        <v>50-59</v>
      </c>
    </row>
    <row r="3121" spans="1:25" x14ac:dyDescent="0.25">
      <c r="A3121" s="2">
        <v>8220</v>
      </c>
      <c r="B3121" s="2" t="s">
        <v>3725</v>
      </c>
      <c r="C3121" s="2">
        <v>51</v>
      </c>
      <c r="D3121" s="2" t="s">
        <v>33</v>
      </c>
      <c r="E3121" s="2" t="s">
        <v>37</v>
      </c>
      <c r="F3121" s="2" t="s">
        <v>1225</v>
      </c>
      <c r="G3121" s="5">
        <v>42878</v>
      </c>
      <c r="H3121" s="2">
        <v>6.69</v>
      </c>
      <c r="I3121" s="2">
        <f t="shared" ca="1" si="192"/>
        <v>0</v>
      </c>
      <c r="J3121" s="2" t="str">
        <f t="shared" ca="1" si="193"/>
        <v>New</v>
      </c>
      <c r="K3121" s="5">
        <v>42923</v>
      </c>
      <c r="L3121" s="2" t="s">
        <v>29</v>
      </c>
      <c r="M3121" s="2" t="s">
        <v>30</v>
      </c>
      <c r="N3121" s="2">
        <v>1</v>
      </c>
      <c r="O3121" s="2" t="str" cm="1">
        <f t="array" ref="O3121">_xlfn.IFS(HRData[[#This Row],[Performance Rating]]=1,"Very Dissatisfied",HRData[[#This Row],[Performance Rating]]=2,"Dissatisfied",HRData[[#This Row],[Performance Rating]]=3,"Neutral",HRData[[#This Row],[Performance Rating]]=4,"Satisfied",HRData[[#This Row],[Performance Rating]]=5,"Very Satisfied")</f>
        <v>Very Dissatisfied</v>
      </c>
      <c r="P3121" s="7">
        <v>128734</v>
      </c>
      <c r="Q3121" s="7">
        <v>3701</v>
      </c>
      <c r="R3121" s="2">
        <v>2</v>
      </c>
      <c r="S3121" s="2">
        <v>1</v>
      </c>
      <c r="T3121" s="2">
        <v>10</v>
      </c>
      <c r="U3121" s="2">
        <v>2</v>
      </c>
      <c r="V3121" s="2" t="str" cm="1">
        <f t="array" ref="V3121">_xlfn.IFS(HRData[[#This Row],[Job Satisfaction Level]]=1,"Very Dissatisfied",HRData[[#This Row],[Job Satisfaction Level]]=2,"Dissatisfied",HRData[[#This Row],[Job Satisfaction Level]]=3,"Neutral",HRData[[#This Row],[Job Satisfaction Level]]=4,"Satisfied",HRData[[#This Row],[Job Satisfaction Level]]=5,"Very Satisfied")</f>
        <v>Dissatisfied</v>
      </c>
      <c r="W3121" s="2" t="s">
        <v>40</v>
      </c>
      <c r="X3121" s="2" t="str">
        <f t="shared" si="194"/>
        <v>50-59</v>
      </c>
      <c r="Y3121" s="2" t="str">
        <f t="shared" si="195"/>
        <v>50-59</v>
      </c>
    </row>
    <row r="3122" spans="1:25" x14ac:dyDescent="0.25">
      <c r="A3122" s="2">
        <v>3289</v>
      </c>
      <c r="B3122" s="2" t="s">
        <v>3726</v>
      </c>
      <c r="C3122" s="2">
        <v>42</v>
      </c>
      <c r="D3122" s="2" t="s">
        <v>33</v>
      </c>
      <c r="E3122" s="2" t="s">
        <v>42</v>
      </c>
      <c r="F3122" s="2" t="s">
        <v>288</v>
      </c>
      <c r="G3122" s="5">
        <v>44624</v>
      </c>
      <c r="H3122" s="2">
        <v>1.9</v>
      </c>
      <c r="I3122" s="2">
        <f t="shared" ca="1" si="192"/>
        <v>2</v>
      </c>
      <c r="J3122" s="2" t="str">
        <f t="shared" ca="1" si="193"/>
        <v>1-3</v>
      </c>
      <c r="K3122" s="5"/>
      <c r="L3122" s="2" t="s">
        <v>29</v>
      </c>
      <c r="M3122" s="2" t="s">
        <v>39</v>
      </c>
      <c r="N3122" s="2">
        <v>3</v>
      </c>
      <c r="O3122" s="2" t="str" cm="1">
        <f t="array" ref="O3122">_xlfn.IFS(HRData[[#This Row],[Performance Rating]]=1,"Very Dissatisfied",HRData[[#This Row],[Performance Rating]]=2,"Dissatisfied",HRData[[#This Row],[Performance Rating]]=3,"Neutral",HRData[[#This Row],[Performance Rating]]=4,"Satisfied",HRData[[#This Row],[Performance Rating]]=5,"Very Satisfied")</f>
        <v>Neutral</v>
      </c>
      <c r="P3122" s="7">
        <v>146708</v>
      </c>
      <c r="Q3122" s="7">
        <v>6359</v>
      </c>
      <c r="R3122" s="2">
        <v>16</v>
      </c>
      <c r="S3122" s="2">
        <v>5</v>
      </c>
      <c r="T3122" s="2">
        <v>0</v>
      </c>
      <c r="U3122" s="2">
        <v>1</v>
      </c>
      <c r="V3122" s="2" t="str" cm="1">
        <f t="array" ref="V312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22" s="2" t="s">
        <v>45</v>
      </c>
      <c r="X3122" s="2" t="str">
        <f t="shared" si="194"/>
        <v>40-49</v>
      </c>
      <c r="Y3122" s="2" t="str">
        <f t="shared" si="195"/>
        <v>40-49</v>
      </c>
    </row>
    <row r="3123" spans="1:25" x14ac:dyDescent="0.25">
      <c r="A3123" s="2">
        <v>4835</v>
      </c>
      <c r="B3123" s="2" t="s">
        <v>1964</v>
      </c>
      <c r="C3123" s="2">
        <v>44</v>
      </c>
      <c r="D3123" s="2" t="s">
        <v>33</v>
      </c>
      <c r="E3123" s="2" t="s">
        <v>37</v>
      </c>
      <c r="F3123" s="2" t="s">
        <v>1727</v>
      </c>
      <c r="G3123" s="5">
        <v>44706</v>
      </c>
      <c r="H3123" s="2">
        <v>1.68</v>
      </c>
      <c r="I3123" s="2">
        <f t="shared" ca="1" si="192"/>
        <v>1</v>
      </c>
      <c r="J3123" s="2" t="str">
        <f t="shared" ca="1" si="193"/>
        <v>1-3</v>
      </c>
      <c r="K3123" s="5"/>
      <c r="L3123" s="2" t="s">
        <v>44</v>
      </c>
      <c r="M3123" s="2" t="s">
        <v>39</v>
      </c>
      <c r="N3123" s="2">
        <v>5</v>
      </c>
      <c r="O3123" s="2" t="str" cm="1">
        <f t="array" ref="O3123">_xlfn.IFS(HRData[[#This Row],[Performance Rating]]=1,"Very Dissatisfied",HRData[[#This Row],[Performance Rating]]=2,"Dissatisfied",HRData[[#This Row],[Performance Rating]]=3,"Neutral",HRData[[#This Row],[Performance Rating]]=4,"Satisfied",HRData[[#This Row],[Performance Rating]]=5,"Very Satisfied")</f>
        <v>Very Satisfied</v>
      </c>
      <c r="P3123" s="7">
        <v>32055</v>
      </c>
      <c r="Q3123" s="7">
        <v>4428</v>
      </c>
      <c r="R3123" s="2">
        <v>17</v>
      </c>
      <c r="S3123" s="2">
        <v>7</v>
      </c>
      <c r="T3123" s="2">
        <v>0</v>
      </c>
      <c r="U3123" s="2">
        <v>1</v>
      </c>
      <c r="V3123" s="2" t="str" cm="1">
        <f t="array" ref="V31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23" s="2" t="s">
        <v>31</v>
      </c>
      <c r="X3123" s="2" t="str">
        <f t="shared" si="194"/>
        <v>40-49</v>
      </c>
      <c r="Y3123" s="2" t="str">
        <f t="shared" si="195"/>
        <v>40-49</v>
      </c>
    </row>
    <row r="3124" spans="1:25" x14ac:dyDescent="0.25">
      <c r="A3124" s="2">
        <v>7579</v>
      </c>
      <c r="B3124" s="2" t="s">
        <v>3727</v>
      </c>
      <c r="C3124" s="2">
        <v>52</v>
      </c>
      <c r="D3124" s="2" t="s">
        <v>33</v>
      </c>
      <c r="E3124" s="2" t="s">
        <v>34</v>
      </c>
      <c r="F3124" s="2" t="s">
        <v>1086</v>
      </c>
      <c r="G3124" s="5">
        <v>44414</v>
      </c>
      <c r="H3124" s="2">
        <v>2.48</v>
      </c>
      <c r="I3124" s="2">
        <f t="shared" ca="1" si="192"/>
        <v>2</v>
      </c>
      <c r="J3124" s="2" t="str">
        <f t="shared" ca="1" si="193"/>
        <v>1-3</v>
      </c>
      <c r="K3124" s="5"/>
      <c r="L3124" s="2" t="s">
        <v>56</v>
      </c>
      <c r="M3124" s="2" t="s">
        <v>39</v>
      </c>
      <c r="N3124" s="2">
        <v>3</v>
      </c>
      <c r="O3124" s="2" t="str" cm="1">
        <f t="array" ref="O3124">_xlfn.IFS(HRData[[#This Row],[Performance Rating]]=1,"Very Dissatisfied",HRData[[#This Row],[Performance Rating]]=2,"Dissatisfied",HRData[[#This Row],[Performance Rating]]=3,"Neutral",HRData[[#This Row],[Performance Rating]]=4,"Satisfied",HRData[[#This Row],[Performance Rating]]=5,"Very Satisfied")</f>
        <v>Neutral</v>
      </c>
      <c r="P3124" s="7">
        <v>122662</v>
      </c>
      <c r="Q3124" s="7">
        <v>787</v>
      </c>
      <c r="R3124" s="2">
        <v>10</v>
      </c>
      <c r="S3124" s="2">
        <v>9</v>
      </c>
      <c r="T3124" s="2">
        <v>8</v>
      </c>
      <c r="U3124" s="2">
        <v>4</v>
      </c>
      <c r="V3124" s="2" t="str" cm="1">
        <f t="array" ref="V3124">_xlfn.IFS(HRData[[#This Row],[Job Satisfaction Level]]=1,"Very Dissatisfied",HRData[[#This Row],[Job Satisfaction Level]]=2,"Dissatisfied",HRData[[#This Row],[Job Satisfaction Level]]=3,"Neutral",HRData[[#This Row],[Job Satisfaction Level]]=4,"Satisfied",HRData[[#This Row],[Job Satisfaction Level]]=5,"Very Satisfied")</f>
        <v>Satisfied</v>
      </c>
      <c r="W3124" s="2" t="s">
        <v>45</v>
      </c>
      <c r="X3124" s="2" t="str">
        <f t="shared" si="194"/>
        <v>50-59</v>
      </c>
      <c r="Y3124" s="2" t="str">
        <f t="shared" si="195"/>
        <v>50-59</v>
      </c>
    </row>
    <row r="3125" spans="1:25" x14ac:dyDescent="0.25">
      <c r="A3125" s="2">
        <v>1327</v>
      </c>
      <c r="B3125" s="2" t="s">
        <v>3728</v>
      </c>
      <c r="C3125" s="2">
        <v>55</v>
      </c>
      <c r="D3125" s="2" t="s">
        <v>33</v>
      </c>
      <c r="E3125" s="2" t="s">
        <v>34</v>
      </c>
      <c r="F3125" s="2" t="s">
        <v>1232</v>
      </c>
      <c r="G3125" s="5">
        <v>41902</v>
      </c>
      <c r="H3125" s="2">
        <v>9.36</v>
      </c>
      <c r="I3125" s="2">
        <f t="shared" ca="1" si="192"/>
        <v>2</v>
      </c>
      <c r="J3125" s="2" t="str">
        <f t="shared" ca="1" si="193"/>
        <v>1-3</v>
      </c>
      <c r="K3125" s="5">
        <v>42709</v>
      </c>
      <c r="L3125" s="2" t="s">
        <v>56</v>
      </c>
      <c r="M3125" s="2" t="s">
        <v>30</v>
      </c>
      <c r="N3125" s="2">
        <v>5</v>
      </c>
      <c r="O3125" s="2" t="str" cm="1">
        <f t="array" ref="O3125">_xlfn.IFS(HRData[[#This Row],[Performance Rating]]=1,"Very Dissatisfied",HRData[[#This Row],[Performance Rating]]=2,"Dissatisfied",HRData[[#This Row],[Performance Rating]]=3,"Neutral",HRData[[#This Row],[Performance Rating]]=4,"Satisfied",HRData[[#This Row],[Performance Rating]]=5,"Very Satisfied")</f>
        <v>Very Satisfied</v>
      </c>
      <c r="P3125" s="7">
        <v>84052</v>
      </c>
      <c r="Q3125" s="7">
        <v>4393</v>
      </c>
      <c r="R3125" s="2">
        <v>10</v>
      </c>
      <c r="S3125" s="2">
        <v>8</v>
      </c>
      <c r="T3125" s="2">
        <v>8</v>
      </c>
      <c r="U3125" s="2">
        <v>3</v>
      </c>
      <c r="V3125" s="2" t="str" cm="1">
        <f t="array" ref="V3125">_xlfn.IFS(HRData[[#This Row],[Job Satisfaction Level]]=1,"Very Dissatisfied",HRData[[#This Row],[Job Satisfaction Level]]=2,"Dissatisfied",HRData[[#This Row],[Job Satisfaction Level]]=3,"Neutral",HRData[[#This Row],[Job Satisfaction Level]]=4,"Satisfied",HRData[[#This Row],[Job Satisfaction Level]]=5,"Very Satisfied")</f>
        <v>Neutral</v>
      </c>
      <c r="W3125" s="2" t="s">
        <v>40</v>
      </c>
      <c r="X3125" s="2" t="str">
        <f t="shared" si="194"/>
        <v>50-59</v>
      </c>
      <c r="Y3125" s="2" t="str">
        <f t="shared" si="195"/>
        <v>50-59</v>
      </c>
    </row>
    <row r="3126" spans="1:25" x14ac:dyDescent="0.25">
      <c r="A3126" s="2">
        <v>9744</v>
      </c>
      <c r="B3126" s="2" t="s">
        <v>3729</v>
      </c>
      <c r="C3126" s="2">
        <v>37</v>
      </c>
      <c r="D3126" s="2" t="s">
        <v>33</v>
      </c>
      <c r="E3126" s="2" t="s">
        <v>37</v>
      </c>
      <c r="F3126" s="2" t="s">
        <v>1579</v>
      </c>
      <c r="G3126" s="5">
        <v>42431</v>
      </c>
      <c r="H3126" s="2">
        <v>7.91</v>
      </c>
      <c r="I3126" s="2">
        <f t="shared" ca="1" si="192"/>
        <v>8</v>
      </c>
      <c r="J3126" s="2" t="str">
        <f t="shared" ca="1" si="193"/>
        <v>5-10</v>
      </c>
      <c r="K3126" s="5"/>
      <c r="L3126" s="2" t="s">
        <v>56</v>
      </c>
      <c r="M3126" s="2" t="s">
        <v>39</v>
      </c>
      <c r="N3126" s="2">
        <v>3</v>
      </c>
      <c r="O3126" s="2" t="str" cm="1">
        <f t="array" ref="O3126">_xlfn.IFS(HRData[[#This Row],[Performance Rating]]=1,"Very Dissatisfied",HRData[[#This Row],[Performance Rating]]=2,"Dissatisfied",HRData[[#This Row],[Performance Rating]]=3,"Neutral",HRData[[#This Row],[Performance Rating]]=4,"Satisfied",HRData[[#This Row],[Performance Rating]]=5,"Very Satisfied")</f>
        <v>Neutral</v>
      </c>
      <c r="P3126" s="7">
        <v>114876</v>
      </c>
      <c r="Q3126" s="7">
        <v>5721</v>
      </c>
      <c r="R3126" s="2">
        <v>4</v>
      </c>
      <c r="S3126" s="2">
        <v>5</v>
      </c>
      <c r="T3126" s="2">
        <v>3</v>
      </c>
      <c r="U3126" s="2">
        <v>4</v>
      </c>
      <c r="V3126" s="2" t="str" cm="1">
        <f t="array" ref="V3126">_xlfn.IFS(HRData[[#This Row],[Job Satisfaction Level]]=1,"Very Dissatisfied",HRData[[#This Row],[Job Satisfaction Level]]=2,"Dissatisfied",HRData[[#This Row],[Job Satisfaction Level]]=3,"Neutral",HRData[[#This Row],[Job Satisfaction Level]]=4,"Satisfied",HRData[[#This Row],[Job Satisfaction Level]]=5,"Very Satisfied")</f>
        <v>Satisfied</v>
      </c>
      <c r="W3126" s="2" t="s">
        <v>40</v>
      </c>
      <c r="X3126" s="2" t="str">
        <f t="shared" si="194"/>
        <v>30-39</v>
      </c>
      <c r="Y3126" s="2" t="str">
        <f t="shared" si="195"/>
        <v>30-39</v>
      </c>
    </row>
    <row r="3127" spans="1:25" x14ac:dyDescent="0.25">
      <c r="A3127" s="2">
        <v>4233</v>
      </c>
      <c r="B3127" s="2" t="s">
        <v>3730</v>
      </c>
      <c r="C3127" s="2">
        <v>48</v>
      </c>
      <c r="D3127" s="2" t="s">
        <v>33</v>
      </c>
      <c r="E3127" s="2" t="s">
        <v>50</v>
      </c>
      <c r="F3127" s="2" t="s">
        <v>1429</v>
      </c>
      <c r="G3127" s="5">
        <v>42296</v>
      </c>
      <c r="H3127" s="2">
        <v>8.2799999999999994</v>
      </c>
      <c r="I3127" s="2">
        <f t="shared" ca="1" si="192"/>
        <v>8</v>
      </c>
      <c r="J3127" s="2" t="str">
        <f t="shared" ca="1" si="193"/>
        <v>5-10</v>
      </c>
      <c r="K3127" s="5"/>
      <c r="L3127" s="2" t="s">
        <v>29</v>
      </c>
      <c r="M3127" s="2" t="s">
        <v>39</v>
      </c>
      <c r="N3127" s="2">
        <v>2</v>
      </c>
      <c r="O3127" s="2" t="str" cm="1">
        <f t="array" ref="O3127">_xlfn.IFS(HRData[[#This Row],[Performance Rating]]=1,"Very Dissatisfied",HRData[[#This Row],[Performance Rating]]=2,"Dissatisfied",HRData[[#This Row],[Performance Rating]]=3,"Neutral",HRData[[#This Row],[Performance Rating]]=4,"Satisfied",HRData[[#This Row],[Performance Rating]]=5,"Very Satisfied")</f>
        <v>Dissatisfied</v>
      </c>
      <c r="P3127" s="7">
        <v>74773</v>
      </c>
      <c r="Q3127" s="7">
        <v>1513</v>
      </c>
      <c r="R3127" s="2">
        <v>20</v>
      </c>
      <c r="S3127" s="2">
        <v>0</v>
      </c>
      <c r="T3127" s="2">
        <v>5</v>
      </c>
      <c r="U3127" s="2">
        <v>5</v>
      </c>
      <c r="V3127" s="2" t="str" cm="1">
        <f t="array" ref="V31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127" s="2" t="s">
        <v>45</v>
      </c>
      <c r="X3127" s="2" t="str">
        <f t="shared" si="194"/>
        <v>40-49</v>
      </c>
      <c r="Y3127" s="2" t="str">
        <f t="shared" si="195"/>
        <v>40-49</v>
      </c>
    </row>
    <row r="3128" spans="1:25" x14ac:dyDescent="0.25">
      <c r="A3128" s="2">
        <v>8723</v>
      </c>
      <c r="B3128" s="2" t="s">
        <v>3731</v>
      </c>
      <c r="C3128" s="2">
        <v>54</v>
      </c>
      <c r="D3128" s="2" t="s">
        <v>33</v>
      </c>
      <c r="E3128" s="2" t="s">
        <v>34</v>
      </c>
      <c r="F3128" s="2" t="s">
        <v>865</v>
      </c>
      <c r="G3128" s="5">
        <v>45072</v>
      </c>
      <c r="H3128" s="2">
        <v>0.68</v>
      </c>
      <c r="I3128" s="2">
        <f t="shared" ca="1" si="192"/>
        <v>0</v>
      </c>
      <c r="J3128" s="2" t="str">
        <f t="shared" ca="1" si="193"/>
        <v>New</v>
      </c>
      <c r="K3128" s="5">
        <v>45253</v>
      </c>
      <c r="L3128" s="2" t="s">
        <v>44</v>
      </c>
      <c r="M3128" s="2" t="s">
        <v>30</v>
      </c>
      <c r="N3128" s="2">
        <v>1</v>
      </c>
      <c r="O3128" s="2" t="str" cm="1">
        <f t="array" ref="O3128">_xlfn.IFS(HRData[[#This Row],[Performance Rating]]=1,"Very Dissatisfied",HRData[[#This Row],[Performance Rating]]=2,"Dissatisfied",HRData[[#This Row],[Performance Rating]]=3,"Neutral",HRData[[#This Row],[Performance Rating]]=4,"Satisfied",HRData[[#This Row],[Performance Rating]]=5,"Very Satisfied")</f>
        <v>Very Dissatisfied</v>
      </c>
      <c r="P3128" s="7">
        <v>81389</v>
      </c>
      <c r="Q3128" s="7">
        <v>4534</v>
      </c>
      <c r="R3128" s="2">
        <v>20</v>
      </c>
      <c r="S3128" s="2">
        <v>3</v>
      </c>
      <c r="T3128" s="2">
        <v>10</v>
      </c>
      <c r="U3128" s="2">
        <v>2</v>
      </c>
      <c r="V3128" s="2" t="str" cm="1">
        <f t="array" ref="V3128">_xlfn.IFS(HRData[[#This Row],[Job Satisfaction Level]]=1,"Very Dissatisfied",HRData[[#This Row],[Job Satisfaction Level]]=2,"Dissatisfied",HRData[[#This Row],[Job Satisfaction Level]]=3,"Neutral",HRData[[#This Row],[Job Satisfaction Level]]=4,"Satisfied",HRData[[#This Row],[Job Satisfaction Level]]=5,"Very Satisfied")</f>
        <v>Dissatisfied</v>
      </c>
      <c r="W3128" s="2" t="s">
        <v>31</v>
      </c>
      <c r="X3128" s="2" t="str">
        <f t="shared" si="194"/>
        <v>50-59</v>
      </c>
      <c r="Y3128" s="2" t="str">
        <f t="shared" si="195"/>
        <v>50-59</v>
      </c>
    </row>
    <row r="3129" spans="1:25" x14ac:dyDescent="0.25">
      <c r="A3129" s="2">
        <v>3681</v>
      </c>
      <c r="B3129" s="2" t="s">
        <v>3732</v>
      </c>
      <c r="C3129" s="2">
        <v>59</v>
      </c>
      <c r="D3129" s="2" t="s">
        <v>33</v>
      </c>
      <c r="E3129" s="2" t="s">
        <v>37</v>
      </c>
      <c r="F3129" s="2" t="s">
        <v>1482</v>
      </c>
      <c r="G3129" s="5">
        <v>43273</v>
      </c>
      <c r="H3129" s="2">
        <v>5.61</v>
      </c>
      <c r="I3129" s="2">
        <f t="shared" ca="1" si="192"/>
        <v>2</v>
      </c>
      <c r="J3129" s="2" t="str">
        <f t="shared" ca="1" si="193"/>
        <v>1-3</v>
      </c>
      <c r="K3129" s="5">
        <v>44063</v>
      </c>
      <c r="L3129" s="2" t="s">
        <v>48</v>
      </c>
      <c r="M3129" s="2" t="s">
        <v>30</v>
      </c>
      <c r="N3129" s="2">
        <v>2</v>
      </c>
      <c r="O3129" s="2" t="str" cm="1">
        <f t="array" ref="O3129">_xlfn.IFS(HRData[[#This Row],[Performance Rating]]=1,"Very Dissatisfied",HRData[[#This Row],[Performance Rating]]=2,"Dissatisfied",HRData[[#This Row],[Performance Rating]]=3,"Neutral",HRData[[#This Row],[Performance Rating]]=4,"Satisfied",HRData[[#This Row],[Performance Rating]]=5,"Very Satisfied")</f>
        <v>Dissatisfied</v>
      </c>
      <c r="P3129" s="7">
        <v>47481</v>
      </c>
      <c r="Q3129" s="7">
        <v>6168</v>
      </c>
      <c r="R3129" s="2">
        <v>15</v>
      </c>
      <c r="S3129" s="2">
        <v>2</v>
      </c>
      <c r="T3129" s="2">
        <v>10</v>
      </c>
      <c r="U3129" s="2">
        <v>5</v>
      </c>
      <c r="V3129" s="2" t="str" cm="1">
        <f t="array" ref="V3129">_xlfn.IFS(HRData[[#This Row],[Job Satisfaction Level]]=1,"Very Dissatisfied",HRData[[#This Row],[Job Satisfaction Level]]=2,"Dissatisfied",HRData[[#This Row],[Job Satisfaction Level]]=3,"Neutral",HRData[[#This Row],[Job Satisfaction Level]]=4,"Satisfied",HRData[[#This Row],[Job Satisfaction Level]]=5,"Very Satisfied")</f>
        <v>Very Satisfied</v>
      </c>
      <c r="W3129" s="2" t="s">
        <v>40</v>
      </c>
      <c r="X3129" s="2" t="str">
        <f t="shared" si="194"/>
        <v>50-59</v>
      </c>
      <c r="Y3129" s="2" t="str">
        <f t="shared" si="195"/>
        <v>50-59</v>
      </c>
    </row>
    <row r="3130" spans="1:25" x14ac:dyDescent="0.25">
      <c r="A3130" s="2">
        <v>3682</v>
      </c>
      <c r="B3130" s="2" t="s">
        <v>3733</v>
      </c>
      <c r="C3130" s="2">
        <v>63</v>
      </c>
      <c r="D3130" s="2" t="s">
        <v>33</v>
      </c>
      <c r="E3130" s="2" t="s">
        <v>34</v>
      </c>
      <c r="F3130" s="2" t="s">
        <v>377</v>
      </c>
      <c r="G3130" s="5">
        <v>43093</v>
      </c>
      <c r="H3130" s="2">
        <v>6.1</v>
      </c>
      <c r="I3130" s="2">
        <f t="shared" ca="1" si="192"/>
        <v>0</v>
      </c>
      <c r="J3130" s="2" t="str">
        <f t="shared" ca="1" si="193"/>
        <v>New</v>
      </c>
      <c r="K3130" s="5">
        <v>43197</v>
      </c>
      <c r="L3130" s="2" t="s">
        <v>48</v>
      </c>
      <c r="M3130" s="2" t="s">
        <v>30</v>
      </c>
      <c r="N3130" s="2">
        <v>3</v>
      </c>
      <c r="O3130" s="2" t="str" cm="1">
        <f t="array" ref="O3130">_xlfn.IFS(HRData[[#This Row],[Performance Rating]]=1,"Very Dissatisfied",HRData[[#This Row],[Performance Rating]]=2,"Dissatisfied",HRData[[#This Row],[Performance Rating]]=3,"Neutral",HRData[[#This Row],[Performance Rating]]=4,"Satisfied",HRData[[#This Row],[Performance Rating]]=5,"Very Satisfied")</f>
        <v>Neutral</v>
      </c>
      <c r="P3130" s="7">
        <v>86668</v>
      </c>
      <c r="Q3130" s="7">
        <v>1589</v>
      </c>
      <c r="R3130" s="2">
        <v>13</v>
      </c>
      <c r="S3130" s="2">
        <v>2</v>
      </c>
      <c r="T3130" s="2">
        <v>3</v>
      </c>
      <c r="U3130" s="2">
        <v>3</v>
      </c>
      <c r="V3130" s="2" t="str" cm="1">
        <f t="array" ref="V3130">_xlfn.IFS(HRData[[#This Row],[Job Satisfaction Level]]=1,"Very Dissatisfied",HRData[[#This Row],[Job Satisfaction Level]]=2,"Dissatisfied",HRData[[#This Row],[Job Satisfaction Level]]=3,"Neutral",HRData[[#This Row],[Job Satisfaction Level]]=4,"Satisfied",HRData[[#This Row],[Job Satisfaction Level]]=5,"Very Satisfied")</f>
        <v>Neutral</v>
      </c>
      <c r="W3130" s="2" t="s">
        <v>40</v>
      </c>
      <c r="X3130" s="2" t="str">
        <f t="shared" si="194"/>
        <v>60-69</v>
      </c>
      <c r="Y3130" s="2" t="str">
        <f t="shared" si="195"/>
        <v>60-69</v>
      </c>
    </row>
    <row r="3131" spans="1:25" x14ac:dyDescent="0.25">
      <c r="A3131" s="2">
        <v>3557</v>
      </c>
      <c r="B3131" s="2" t="s">
        <v>3734</v>
      </c>
      <c r="C3131" s="2">
        <v>59</v>
      </c>
      <c r="D3131" s="2" t="s">
        <v>33</v>
      </c>
      <c r="E3131" s="2" t="s">
        <v>42</v>
      </c>
      <c r="F3131" s="2" t="s">
        <v>814</v>
      </c>
      <c r="G3131" s="5">
        <v>42453</v>
      </c>
      <c r="H3131" s="2">
        <v>7.85</v>
      </c>
      <c r="I3131" s="2">
        <f t="shared" ca="1" si="192"/>
        <v>5</v>
      </c>
      <c r="J3131" s="2" t="str">
        <f t="shared" ca="1" si="193"/>
        <v>5-10</v>
      </c>
      <c r="K3131" s="5">
        <v>44391</v>
      </c>
      <c r="L3131" s="2" t="s">
        <v>56</v>
      </c>
      <c r="M3131" s="2" t="s">
        <v>30</v>
      </c>
      <c r="N3131" s="2">
        <v>4</v>
      </c>
      <c r="O3131" s="2" t="str" cm="1">
        <f t="array" ref="O3131">_xlfn.IFS(HRData[[#This Row],[Performance Rating]]=1,"Very Dissatisfied",HRData[[#This Row],[Performance Rating]]=2,"Dissatisfied",HRData[[#This Row],[Performance Rating]]=3,"Neutral",HRData[[#This Row],[Performance Rating]]=4,"Satisfied",HRData[[#This Row],[Performance Rating]]=5,"Very Satisfied")</f>
        <v>Satisfied</v>
      </c>
      <c r="P3131" s="7">
        <v>134943</v>
      </c>
      <c r="Q3131" s="7">
        <v>9328</v>
      </c>
      <c r="R3131" s="2">
        <v>7</v>
      </c>
      <c r="S3131" s="2">
        <v>3</v>
      </c>
      <c r="T3131" s="2">
        <v>9</v>
      </c>
      <c r="U3131" s="2">
        <v>1</v>
      </c>
      <c r="V3131" s="2" t="str" cm="1">
        <f t="array" ref="V31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31" s="2" t="s">
        <v>31</v>
      </c>
      <c r="X3131" s="2" t="str">
        <f t="shared" si="194"/>
        <v>50-59</v>
      </c>
      <c r="Y3131" s="2" t="str">
        <f t="shared" si="195"/>
        <v>50-59</v>
      </c>
    </row>
    <row r="3132" spans="1:25" x14ac:dyDescent="0.25">
      <c r="A3132" s="2">
        <v>6360</v>
      </c>
      <c r="B3132" s="2" t="s">
        <v>3735</v>
      </c>
      <c r="C3132" s="2">
        <v>19</v>
      </c>
      <c r="D3132" s="2" t="s">
        <v>33</v>
      </c>
      <c r="E3132" s="2" t="s">
        <v>27</v>
      </c>
      <c r="F3132" s="2" t="s">
        <v>700</v>
      </c>
      <c r="G3132" s="5">
        <v>41926</v>
      </c>
      <c r="H3132" s="2">
        <v>9.3000000000000007</v>
      </c>
      <c r="I3132" s="2">
        <f t="shared" ca="1" si="192"/>
        <v>3</v>
      </c>
      <c r="J3132" s="2" t="str">
        <f t="shared" ca="1" si="193"/>
        <v>3-5</v>
      </c>
      <c r="K3132" s="5">
        <v>43332</v>
      </c>
      <c r="L3132" s="2" t="s">
        <v>56</v>
      </c>
      <c r="M3132" s="2" t="s">
        <v>30</v>
      </c>
      <c r="N3132" s="2">
        <v>2</v>
      </c>
      <c r="O3132" s="2" t="str" cm="1">
        <f t="array" ref="O3132">_xlfn.IFS(HRData[[#This Row],[Performance Rating]]=1,"Very Dissatisfied",HRData[[#This Row],[Performance Rating]]=2,"Dissatisfied",HRData[[#This Row],[Performance Rating]]=3,"Neutral",HRData[[#This Row],[Performance Rating]]=4,"Satisfied",HRData[[#This Row],[Performance Rating]]=5,"Very Satisfied")</f>
        <v>Dissatisfied</v>
      </c>
      <c r="P3132" s="7">
        <v>76000</v>
      </c>
      <c r="Q3132" s="7">
        <v>6661</v>
      </c>
      <c r="R3132" s="2">
        <v>15</v>
      </c>
      <c r="S3132" s="2">
        <v>6</v>
      </c>
      <c r="T3132" s="2">
        <v>9</v>
      </c>
      <c r="U3132" s="2">
        <v>5</v>
      </c>
      <c r="V3132" s="2" t="str" cm="1">
        <f t="array" ref="V3132">_xlfn.IFS(HRData[[#This Row],[Job Satisfaction Level]]=1,"Very Dissatisfied",HRData[[#This Row],[Job Satisfaction Level]]=2,"Dissatisfied",HRData[[#This Row],[Job Satisfaction Level]]=3,"Neutral",HRData[[#This Row],[Job Satisfaction Level]]=4,"Satisfied",HRData[[#This Row],[Job Satisfaction Level]]=5,"Very Satisfied")</f>
        <v>Very Satisfied</v>
      </c>
      <c r="W3132" s="2" t="s">
        <v>40</v>
      </c>
      <c r="X3132" s="2" t="str">
        <f t="shared" si="194"/>
        <v>10-19</v>
      </c>
      <c r="Y3132" s="2" t="str">
        <f t="shared" si="195"/>
        <v>10-19</v>
      </c>
    </row>
    <row r="3133" spans="1:25" x14ac:dyDescent="0.25">
      <c r="A3133" s="2">
        <v>5272</v>
      </c>
      <c r="B3133" s="2" t="s">
        <v>3736</v>
      </c>
      <c r="C3133" s="2">
        <v>38</v>
      </c>
      <c r="D3133" s="2" t="s">
        <v>33</v>
      </c>
      <c r="E3133" s="2" t="s">
        <v>50</v>
      </c>
      <c r="F3133" s="2" t="s">
        <v>2160</v>
      </c>
      <c r="G3133" s="5">
        <v>41809</v>
      </c>
      <c r="H3133" s="2">
        <v>9.6199999999999992</v>
      </c>
      <c r="I3133" s="2">
        <f t="shared" ca="1" si="192"/>
        <v>9</v>
      </c>
      <c r="J3133" s="2" t="str">
        <f t="shared" ca="1" si="193"/>
        <v>5-10</v>
      </c>
      <c r="K3133" s="5"/>
      <c r="L3133" s="2" t="s">
        <v>48</v>
      </c>
      <c r="M3133" s="2" t="s">
        <v>39</v>
      </c>
      <c r="N3133" s="2">
        <v>2</v>
      </c>
      <c r="O3133" s="2" t="str" cm="1">
        <f t="array" ref="O3133">_xlfn.IFS(HRData[[#This Row],[Performance Rating]]=1,"Very Dissatisfied",HRData[[#This Row],[Performance Rating]]=2,"Dissatisfied",HRData[[#This Row],[Performance Rating]]=3,"Neutral",HRData[[#This Row],[Performance Rating]]=4,"Satisfied",HRData[[#This Row],[Performance Rating]]=5,"Very Satisfied")</f>
        <v>Dissatisfied</v>
      </c>
      <c r="P3133" s="7">
        <v>32308</v>
      </c>
      <c r="Q3133" s="7">
        <v>628</v>
      </c>
      <c r="R3133" s="2">
        <v>6</v>
      </c>
      <c r="S3133" s="2">
        <v>1</v>
      </c>
      <c r="T3133" s="2">
        <v>10</v>
      </c>
      <c r="U3133" s="2">
        <v>4</v>
      </c>
      <c r="V3133" s="2" t="str" cm="1">
        <f t="array" ref="V3133">_xlfn.IFS(HRData[[#This Row],[Job Satisfaction Level]]=1,"Very Dissatisfied",HRData[[#This Row],[Job Satisfaction Level]]=2,"Dissatisfied",HRData[[#This Row],[Job Satisfaction Level]]=3,"Neutral",HRData[[#This Row],[Job Satisfaction Level]]=4,"Satisfied",HRData[[#This Row],[Job Satisfaction Level]]=5,"Very Satisfied")</f>
        <v>Satisfied</v>
      </c>
      <c r="W3133" s="2" t="s">
        <v>31</v>
      </c>
      <c r="X3133" s="2" t="str">
        <f t="shared" si="194"/>
        <v>30-39</v>
      </c>
      <c r="Y3133" s="2" t="str">
        <f t="shared" si="195"/>
        <v>30-39</v>
      </c>
    </row>
    <row r="3134" spans="1:25" x14ac:dyDescent="0.25">
      <c r="A3134" s="2">
        <v>4444</v>
      </c>
      <c r="B3134" s="2" t="s">
        <v>3737</v>
      </c>
      <c r="C3134" s="2">
        <v>65</v>
      </c>
      <c r="D3134" s="2" t="s">
        <v>33</v>
      </c>
      <c r="E3134" s="2" t="s">
        <v>34</v>
      </c>
      <c r="F3134" s="2" t="s">
        <v>1215</v>
      </c>
      <c r="G3134" s="5">
        <v>42840</v>
      </c>
      <c r="H3134" s="2">
        <v>6.79</v>
      </c>
      <c r="I3134" s="2">
        <f t="shared" ca="1" si="192"/>
        <v>7</v>
      </c>
      <c r="J3134" s="2" t="str">
        <f t="shared" ca="1" si="193"/>
        <v>5-10</v>
      </c>
      <c r="K3134" s="5"/>
      <c r="L3134" s="2" t="s">
        <v>29</v>
      </c>
      <c r="M3134" s="2" t="s">
        <v>39</v>
      </c>
      <c r="N3134" s="2">
        <v>5</v>
      </c>
      <c r="O3134" s="2" t="str" cm="1">
        <f t="array" ref="O3134">_xlfn.IFS(HRData[[#This Row],[Performance Rating]]=1,"Very Dissatisfied",HRData[[#This Row],[Performance Rating]]=2,"Dissatisfied",HRData[[#This Row],[Performance Rating]]=3,"Neutral",HRData[[#This Row],[Performance Rating]]=4,"Satisfied",HRData[[#This Row],[Performance Rating]]=5,"Very Satisfied")</f>
        <v>Very Satisfied</v>
      </c>
      <c r="P3134" s="7">
        <v>69734</v>
      </c>
      <c r="Q3134" s="7">
        <v>6640</v>
      </c>
      <c r="R3134" s="2">
        <v>3</v>
      </c>
      <c r="S3134" s="2">
        <v>3</v>
      </c>
      <c r="T3134" s="2">
        <v>1</v>
      </c>
      <c r="U3134" s="2">
        <v>3</v>
      </c>
      <c r="V3134" s="2" t="str" cm="1">
        <f t="array" ref="V3134">_xlfn.IFS(HRData[[#This Row],[Job Satisfaction Level]]=1,"Very Dissatisfied",HRData[[#This Row],[Job Satisfaction Level]]=2,"Dissatisfied",HRData[[#This Row],[Job Satisfaction Level]]=3,"Neutral",HRData[[#This Row],[Job Satisfaction Level]]=4,"Satisfied",HRData[[#This Row],[Job Satisfaction Level]]=5,"Very Satisfied")</f>
        <v>Neutral</v>
      </c>
      <c r="W3134" s="2" t="s">
        <v>31</v>
      </c>
      <c r="X3134" s="2" t="str">
        <f t="shared" si="194"/>
        <v>60-69</v>
      </c>
      <c r="Y3134" s="2" t="str">
        <f t="shared" si="195"/>
        <v>60-69</v>
      </c>
    </row>
    <row r="3135" spans="1:25" x14ac:dyDescent="0.25">
      <c r="A3135" s="2">
        <v>3811</v>
      </c>
      <c r="B3135" s="2" t="s">
        <v>3738</v>
      </c>
      <c r="C3135" s="2">
        <v>56</v>
      </c>
      <c r="D3135" s="2" t="s">
        <v>33</v>
      </c>
      <c r="E3135" s="2" t="s">
        <v>34</v>
      </c>
      <c r="F3135" s="2" t="s">
        <v>810</v>
      </c>
      <c r="G3135" s="5">
        <v>44467</v>
      </c>
      <c r="H3135" s="2">
        <v>2.33</v>
      </c>
      <c r="I3135" s="2">
        <f t="shared" ca="1" si="192"/>
        <v>2</v>
      </c>
      <c r="J3135" s="2" t="str">
        <f t="shared" ca="1" si="193"/>
        <v>1-3</v>
      </c>
      <c r="K3135" s="5"/>
      <c r="L3135" s="2" t="s">
        <v>29</v>
      </c>
      <c r="M3135" s="2" t="s">
        <v>39</v>
      </c>
      <c r="N3135" s="2">
        <v>5</v>
      </c>
      <c r="O3135" s="2" t="str" cm="1">
        <f t="array" ref="O3135">_xlfn.IFS(HRData[[#This Row],[Performance Rating]]=1,"Very Dissatisfied",HRData[[#This Row],[Performance Rating]]=2,"Dissatisfied",HRData[[#This Row],[Performance Rating]]=3,"Neutral",HRData[[#This Row],[Performance Rating]]=4,"Satisfied",HRData[[#This Row],[Performance Rating]]=5,"Very Satisfied")</f>
        <v>Very Satisfied</v>
      </c>
      <c r="P3135" s="7">
        <v>144658</v>
      </c>
      <c r="Q3135" s="7">
        <v>8956</v>
      </c>
      <c r="R3135" s="2">
        <v>0</v>
      </c>
      <c r="S3135" s="2">
        <v>1</v>
      </c>
      <c r="T3135" s="2">
        <v>9</v>
      </c>
      <c r="U3135" s="2">
        <v>4</v>
      </c>
      <c r="V3135" s="2" t="str" cm="1">
        <f t="array" ref="V3135">_xlfn.IFS(HRData[[#This Row],[Job Satisfaction Level]]=1,"Very Dissatisfied",HRData[[#This Row],[Job Satisfaction Level]]=2,"Dissatisfied",HRData[[#This Row],[Job Satisfaction Level]]=3,"Neutral",HRData[[#This Row],[Job Satisfaction Level]]=4,"Satisfied",HRData[[#This Row],[Job Satisfaction Level]]=5,"Very Satisfied")</f>
        <v>Satisfied</v>
      </c>
      <c r="W3135" s="2" t="s">
        <v>40</v>
      </c>
      <c r="X3135" s="2" t="str">
        <f t="shared" si="194"/>
        <v>50-59</v>
      </c>
      <c r="Y3135" s="2" t="str">
        <f t="shared" si="195"/>
        <v>50-59</v>
      </c>
    </row>
    <row r="3136" spans="1:25" x14ac:dyDescent="0.25">
      <c r="A3136" s="2">
        <v>1138</v>
      </c>
      <c r="B3136" s="2" t="s">
        <v>1543</v>
      </c>
      <c r="C3136" s="2">
        <v>35</v>
      </c>
      <c r="D3136" s="2" t="s">
        <v>33</v>
      </c>
      <c r="E3136" s="2" t="s">
        <v>27</v>
      </c>
      <c r="F3136" s="2" t="s">
        <v>1080</v>
      </c>
      <c r="G3136" s="5">
        <v>44924</v>
      </c>
      <c r="H3136" s="2">
        <v>1.08</v>
      </c>
      <c r="I3136" s="2">
        <f t="shared" ca="1" si="192"/>
        <v>0</v>
      </c>
      <c r="J3136" s="2" t="str">
        <f t="shared" ca="1" si="193"/>
        <v>New</v>
      </c>
      <c r="K3136" s="5">
        <v>44968</v>
      </c>
      <c r="L3136" s="2" t="s">
        <v>48</v>
      </c>
      <c r="M3136" s="2" t="s">
        <v>30</v>
      </c>
      <c r="N3136" s="2">
        <v>4</v>
      </c>
      <c r="O3136" s="2" t="str" cm="1">
        <f t="array" ref="O3136">_xlfn.IFS(HRData[[#This Row],[Performance Rating]]=1,"Very Dissatisfied",HRData[[#This Row],[Performance Rating]]=2,"Dissatisfied",HRData[[#This Row],[Performance Rating]]=3,"Neutral",HRData[[#This Row],[Performance Rating]]=4,"Satisfied",HRData[[#This Row],[Performance Rating]]=5,"Very Satisfied")</f>
        <v>Satisfied</v>
      </c>
      <c r="P3136" s="7">
        <v>130878</v>
      </c>
      <c r="Q3136" s="7">
        <v>3198</v>
      </c>
      <c r="R3136" s="2">
        <v>6</v>
      </c>
      <c r="S3136" s="2">
        <v>2</v>
      </c>
      <c r="T3136" s="2">
        <v>7</v>
      </c>
      <c r="U3136" s="2">
        <v>4</v>
      </c>
      <c r="V3136" s="2" t="str" cm="1">
        <f t="array" ref="V3136">_xlfn.IFS(HRData[[#This Row],[Job Satisfaction Level]]=1,"Very Dissatisfied",HRData[[#This Row],[Job Satisfaction Level]]=2,"Dissatisfied",HRData[[#This Row],[Job Satisfaction Level]]=3,"Neutral",HRData[[#This Row],[Job Satisfaction Level]]=4,"Satisfied",HRData[[#This Row],[Job Satisfaction Level]]=5,"Very Satisfied")</f>
        <v>Satisfied</v>
      </c>
      <c r="W3136" s="2" t="s">
        <v>40</v>
      </c>
      <c r="X3136" s="2" t="str">
        <f t="shared" si="194"/>
        <v>30-39</v>
      </c>
      <c r="Y3136" s="2" t="str">
        <f t="shared" si="195"/>
        <v>30-39</v>
      </c>
    </row>
    <row r="3137" spans="1:25" x14ac:dyDescent="0.25">
      <c r="A3137" s="2">
        <v>9759</v>
      </c>
      <c r="B3137" s="2" t="s">
        <v>3739</v>
      </c>
      <c r="C3137" s="2">
        <v>28</v>
      </c>
      <c r="D3137" s="2" t="s">
        <v>33</v>
      </c>
      <c r="E3137" s="2" t="s">
        <v>50</v>
      </c>
      <c r="F3137" s="2" t="s">
        <v>332</v>
      </c>
      <c r="G3137" s="5">
        <v>42442</v>
      </c>
      <c r="H3137" s="2">
        <v>7.88</v>
      </c>
      <c r="I3137" s="2">
        <f t="shared" ca="1" si="192"/>
        <v>8</v>
      </c>
      <c r="J3137" s="2" t="str">
        <f t="shared" ca="1" si="193"/>
        <v>5-10</v>
      </c>
      <c r="K3137" s="5"/>
      <c r="L3137" s="2" t="s">
        <v>48</v>
      </c>
      <c r="M3137" s="2" t="s">
        <v>39</v>
      </c>
      <c r="N3137" s="2">
        <v>4</v>
      </c>
      <c r="O3137" s="2" t="str" cm="1">
        <f t="array" ref="O3137">_xlfn.IFS(HRData[[#This Row],[Performance Rating]]=1,"Very Dissatisfied",HRData[[#This Row],[Performance Rating]]=2,"Dissatisfied",HRData[[#This Row],[Performance Rating]]=3,"Neutral",HRData[[#This Row],[Performance Rating]]=4,"Satisfied",HRData[[#This Row],[Performance Rating]]=5,"Very Satisfied")</f>
        <v>Satisfied</v>
      </c>
      <c r="P3137" s="7">
        <v>31256</v>
      </c>
      <c r="Q3137" s="7">
        <v>6397</v>
      </c>
      <c r="R3137" s="2">
        <v>1</v>
      </c>
      <c r="S3137" s="2">
        <v>7</v>
      </c>
      <c r="T3137" s="2">
        <v>9</v>
      </c>
      <c r="U3137" s="2">
        <v>1</v>
      </c>
      <c r="V3137" s="2" t="str" cm="1">
        <f t="array" ref="V31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37" s="2" t="s">
        <v>31</v>
      </c>
      <c r="X3137" s="2" t="str">
        <f t="shared" si="194"/>
        <v>20-29</v>
      </c>
      <c r="Y3137" s="2" t="str">
        <f t="shared" si="195"/>
        <v>20-29</v>
      </c>
    </row>
    <row r="3138" spans="1:25" x14ac:dyDescent="0.25">
      <c r="A3138" s="2">
        <v>4990</v>
      </c>
      <c r="B3138" s="2" t="s">
        <v>3740</v>
      </c>
      <c r="C3138" s="2">
        <v>63</v>
      </c>
      <c r="D3138" s="2" t="s">
        <v>33</v>
      </c>
      <c r="E3138" s="2" t="s">
        <v>42</v>
      </c>
      <c r="F3138" s="2" t="s">
        <v>501</v>
      </c>
      <c r="G3138" s="5">
        <v>42835</v>
      </c>
      <c r="H3138" s="2">
        <v>6.81</v>
      </c>
      <c r="I3138" s="2">
        <f t="shared" ref="I3138:I3201" ca="1" si="196">DATEDIF(G3138,IF(ISBLANK(K3138), TODAY(), K3138), "y")</f>
        <v>4</v>
      </c>
      <c r="J3138" s="2" t="str">
        <f t="shared" ref="J3138:J3201" ca="1" si="197">IF(I3138=0, "New", IF(I3138&lt;1, "0-1", IF(I3138&lt;3, "1-3", IF(I3138&lt;5, "3-5", IF(I3138&lt;10, "5-10", "10+")))))</f>
        <v>3-5</v>
      </c>
      <c r="K3138" s="5">
        <v>44443</v>
      </c>
      <c r="L3138" s="2" t="s">
        <v>48</v>
      </c>
      <c r="M3138" s="2" t="s">
        <v>30</v>
      </c>
      <c r="N3138" s="2">
        <v>3</v>
      </c>
      <c r="O3138" s="2" t="str" cm="1">
        <f t="array" ref="O3138">_xlfn.IFS(HRData[[#This Row],[Performance Rating]]=1,"Very Dissatisfied",HRData[[#This Row],[Performance Rating]]=2,"Dissatisfied",HRData[[#This Row],[Performance Rating]]=3,"Neutral",HRData[[#This Row],[Performance Rating]]=4,"Satisfied",HRData[[#This Row],[Performance Rating]]=5,"Very Satisfied")</f>
        <v>Neutral</v>
      </c>
      <c r="P3138" s="7">
        <v>96034</v>
      </c>
      <c r="Q3138" s="7">
        <v>7004</v>
      </c>
      <c r="R3138" s="2">
        <v>20</v>
      </c>
      <c r="S3138" s="2">
        <v>3</v>
      </c>
      <c r="T3138" s="2">
        <v>10</v>
      </c>
      <c r="U3138" s="2">
        <v>1</v>
      </c>
      <c r="V3138" s="2" t="str" cm="1">
        <f t="array" ref="V31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38" s="2" t="s">
        <v>40</v>
      </c>
      <c r="X3138" s="2" t="str">
        <f t="shared" ref="X3138:X3201" si="198">IF(C3138="", "", CONCATENATE(TEXT(FLOOR(C3138, 10), "0"), "-", TEXT(FLOOR(C3138, 10) + 9, "0")))</f>
        <v>60-69</v>
      </c>
      <c r="Y3138" s="2" t="str">
        <f t="shared" ref="Y3138:Y3201" si="199">IF(AND(C3138&gt;=0, C3138&lt;10), "0-9",
   IF(AND(C3138&gt;=10, C3138&lt;20), "10-19",
      IF(AND(C3138&gt;=20, C3138&lt;30), "20-29",
         IF(AND(C3138&gt;=30, C3138&lt;40), "30-39",
            IF(AND(C3138&gt;=40, C3138&lt;50), "40-49",
               IF(AND(C3138&gt;=50, C3138&lt;60), "50-59",
                  IF(AND(C3138&gt;=60, C3138&lt;70), "60-69",
                     IF(AND(C3138&gt;=70, C3138&lt;80), "70-79",
                        IF(AND(C3138&gt;=80, C3138&lt;90), "80-89",
                           IF(C3138&gt;=90, "90+", "Out of range"))))))))))</f>
        <v>60-69</v>
      </c>
    </row>
    <row r="3139" spans="1:25" x14ac:dyDescent="0.25">
      <c r="A3139" s="2">
        <v>4329</v>
      </c>
      <c r="B3139" s="2" t="s">
        <v>3741</v>
      </c>
      <c r="C3139" s="2">
        <v>30</v>
      </c>
      <c r="D3139" s="2" t="s">
        <v>33</v>
      </c>
      <c r="E3139" s="2" t="s">
        <v>42</v>
      </c>
      <c r="F3139" s="2" t="s">
        <v>763</v>
      </c>
      <c r="G3139" s="5">
        <v>44526</v>
      </c>
      <c r="H3139" s="2">
        <v>2.17</v>
      </c>
      <c r="I3139" s="2">
        <f t="shared" ca="1" si="196"/>
        <v>2</v>
      </c>
      <c r="J3139" s="2" t="str">
        <f t="shared" ca="1" si="197"/>
        <v>1-3</v>
      </c>
      <c r="K3139" s="5"/>
      <c r="L3139" s="2" t="s">
        <v>56</v>
      </c>
      <c r="M3139" s="2" t="s">
        <v>39</v>
      </c>
      <c r="N3139" s="2">
        <v>4</v>
      </c>
      <c r="O3139" s="2" t="str" cm="1">
        <f t="array" ref="O3139">_xlfn.IFS(HRData[[#This Row],[Performance Rating]]=1,"Very Dissatisfied",HRData[[#This Row],[Performance Rating]]=2,"Dissatisfied",HRData[[#This Row],[Performance Rating]]=3,"Neutral",HRData[[#This Row],[Performance Rating]]=4,"Satisfied",HRData[[#This Row],[Performance Rating]]=5,"Very Satisfied")</f>
        <v>Satisfied</v>
      </c>
      <c r="P3139" s="7">
        <v>89949</v>
      </c>
      <c r="Q3139" s="7">
        <v>2048</v>
      </c>
      <c r="R3139" s="2">
        <v>5</v>
      </c>
      <c r="S3139" s="2">
        <v>6</v>
      </c>
      <c r="T3139" s="2">
        <v>4</v>
      </c>
      <c r="U3139" s="2">
        <v>3</v>
      </c>
      <c r="V3139" s="2" t="str" cm="1">
        <f t="array" ref="V3139">_xlfn.IFS(HRData[[#This Row],[Job Satisfaction Level]]=1,"Very Dissatisfied",HRData[[#This Row],[Job Satisfaction Level]]=2,"Dissatisfied",HRData[[#This Row],[Job Satisfaction Level]]=3,"Neutral",HRData[[#This Row],[Job Satisfaction Level]]=4,"Satisfied",HRData[[#This Row],[Job Satisfaction Level]]=5,"Very Satisfied")</f>
        <v>Neutral</v>
      </c>
      <c r="W3139" s="2" t="s">
        <v>45</v>
      </c>
      <c r="X3139" s="2" t="str">
        <f t="shared" si="198"/>
        <v>30-39</v>
      </c>
      <c r="Y3139" s="2" t="str">
        <f t="shared" si="199"/>
        <v>30-39</v>
      </c>
    </row>
    <row r="3140" spans="1:25" x14ac:dyDescent="0.25">
      <c r="A3140" s="2">
        <v>8274</v>
      </c>
      <c r="B3140" s="2" t="s">
        <v>3742</v>
      </c>
      <c r="C3140" s="2">
        <v>40</v>
      </c>
      <c r="D3140" s="2" t="s">
        <v>33</v>
      </c>
      <c r="E3140" s="2" t="s">
        <v>42</v>
      </c>
      <c r="F3140" s="2" t="s">
        <v>1434</v>
      </c>
      <c r="G3140" s="5">
        <v>43769</v>
      </c>
      <c r="H3140" s="2">
        <v>4.25</v>
      </c>
      <c r="I3140" s="2">
        <f t="shared" ca="1" si="196"/>
        <v>1</v>
      </c>
      <c r="J3140" s="2" t="str">
        <f t="shared" ca="1" si="197"/>
        <v>1-3</v>
      </c>
      <c r="K3140" s="5">
        <v>44483</v>
      </c>
      <c r="L3140" s="2" t="s">
        <v>44</v>
      </c>
      <c r="M3140" s="2" t="s">
        <v>30</v>
      </c>
      <c r="N3140" s="2">
        <v>4</v>
      </c>
      <c r="O3140" s="2" t="str" cm="1">
        <f t="array" ref="O3140">_xlfn.IFS(HRData[[#This Row],[Performance Rating]]=1,"Very Dissatisfied",HRData[[#This Row],[Performance Rating]]=2,"Dissatisfied",HRData[[#This Row],[Performance Rating]]=3,"Neutral",HRData[[#This Row],[Performance Rating]]=4,"Satisfied",HRData[[#This Row],[Performance Rating]]=5,"Very Satisfied")</f>
        <v>Satisfied</v>
      </c>
      <c r="P3140" s="7">
        <v>78723</v>
      </c>
      <c r="Q3140" s="7">
        <v>7329</v>
      </c>
      <c r="R3140" s="2">
        <v>19</v>
      </c>
      <c r="S3140" s="2">
        <v>8</v>
      </c>
      <c r="T3140" s="2">
        <v>2</v>
      </c>
      <c r="U3140" s="2">
        <v>2</v>
      </c>
      <c r="V3140" s="2" t="str" cm="1">
        <f t="array" ref="V3140">_xlfn.IFS(HRData[[#This Row],[Job Satisfaction Level]]=1,"Very Dissatisfied",HRData[[#This Row],[Job Satisfaction Level]]=2,"Dissatisfied",HRData[[#This Row],[Job Satisfaction Level]]=3,"Neutral",HRData[[#This Row],[Job Satisfaction Level]]=4,"Satisfied",HRData[[#This Row],[Job Satisfaction Level]]=5,"Very Satisfied")</f>
        <v>Dissatisfied</v>
      </c>
      <c r="W3140" s="2" t="s">
        <v>45</v>
      </c>
      <c r="X3140" s="2" t="str">
        <f t="shared" si="198"/>
        <v>40-49</v>
      </c>
      <c r="Y3140" s="2" t="str">
        <f t="shared" si="199"/>
        <v>40-49</v>
      </c>
    </row>
    <row r="3141" spans="1:25" x14ac:dyDescent="0.25">
      <c r="A3141" s="2">
        <v>1642</v>
      </c>
      <c r="B3141" s="2" t="s">
        <v>3743</v>
      </c>
      <c r="C3141" s="2">
        <v>47</v>
      </c>
      <c r="D3141" s="2" t="s">
        <v>33</v>
      </c>
      <c r="E3141" s="2" t="s">
        <v>34</v>
      </c>
      <c r="F3141" s="2" t="s">
        <v>549</v>
      </c>
      <c r="G3141" s="5">
        <v>43146</v>
      </c>
      <c r="H3141" s="2">
        <v>5.95</v>
      </c>
      <c r="I3141" s="2">
        <f t="shared" ca="1" si="196"/>
        <v>6</v>
      </c>
      <c r="J3141" s="2" t="str">
        <f t="shared" ca="1" si="197"/>
        <v>5-10</v>
      </c>
      <c r="K3141" s="5"/>
      <c r="L3141" s="2" t="s">
        <v>48</v>
      </c>
      <c r="M3141" s="2" t="s">
        <v>39</v>
      </c>
      <c r="N3141" s="2">
        <v>4</v>
      </c>
      <c r="O3141" s="2" t="str" cm="1">
        <f t="array" ref="O3141">_xlfn.IFS(HRData[[#This Row],[Performance Rating]]=1,"Very Dissatisfied",HRData[[#This Row],[Performance Rating]]=2,"Dissatisfied",HRData[[#This Row],[Performance Rating]]=3,"Neutral",HRData[[#This Row],[Performance Rating]]=4,"Satisfied",HRData[[#This Row],[Performance Rating]]=5,"Very Satisfied")</f>
        <v>Satisfied</v>
      </c>
      <c r="P3141" s="7">
        <v>109467</v>
      </c>
      <c r="Q3141" s="7">
        <v>6746</v>
      </c>
      <c r="R3141" s="2">
        <v>8</v>
      </c>
      <c r="S3141" s="2">
        <v>6</v>
      </c>
      <c r="T3141" s="2">
        <v>1</v>
      </c>
      <c r="U3141" s="2">
        <v>3</v>
      </c>
      <c r="V3141" s="2" t="str" cm="1">
        <f t="array" ref="V3141">_xlfn.IFS(HRData[[#This Row],[Job Satisfaction Level]]=1,"Very Dissatisfied",HRData[[#This Row],[Job Satisfaction Level]]=2,"Dissatisfied",HRData[[#This Row],[Job Satisfaction Level]]=3,"Neutral",HRData[[#This Row],[Job Satisfaction Level]]=4,"Satisfied",HRData[[#This Row],[Job Satisfaction Level]]=5,"Very Satisfied")</f>
        <v>Neutral</v>
      </c>
      <c r="W3141" s="2" t="s">
        <v>31</v>
      </c>
      <c r="X3141" s="2" t="str">
        <f t="shared" si="198"/>
        <v>40-49</v>
      </c>
      <c r="Y3141" s="2" t="str">
        <f t="shared" si="199"/>
        <v>40-49</v>
      </c>
    </row>
    <row r="3142" spans="1:25" x14ac:dyDescent="0.25">
      <c r="A3142" s="2">
        <v>4836</v>
      </c>
      <c r="B3142" s="2" t="s">
        <v>3744</v>
      </c>
      <c r="C3142" s="2">
        <v>25</v>
      </c>
      <c r="D3142" s="2" t="s">
        <v>33</v>
      </c>
      <c r="E3142" s="2" t="s">
        <v>34</v>
      </c>
      <c r="F3142" s="2" t="s">
        <v>1161</v>
      </c>
      <c r="G3142" s="5">
        <v>43684</v>
      </c>
      <c r="H3142" s="2">
        <v>4.4800000000000004</v>
      </c>
      <c r="I3142" s="2">
        <f t="shared" ca="1" si="196"/>
        <v>4</v>
      </c>
      <c r="J3142" s="2" t="str">
        <f t="shared" ca="1" si="197"/>
        <v>3-5</v>
      </c>
      <c r="K3142" s="5"/>
      <c r="L3142" s="2" t="s">
        <v>56</v>
      </c>
      <c r="M3142" s="2" t="s">
        <v>39</v>
      </c>
      <c r="N3142" s="2">
        <v>2</v>
      </c>
      <c r="O3142" s="2" t="str" cm="1">
        <f t="array" ref="O3142">_xlfn.IFS(HRData[[#This Row],[Performance Rating]]=1,"Very Dissatisfied",HRData[[#This Row],[Performance Rating]]=2,"Dissatisfied",HRData[[#This Row],[Performance Rating]]=3,"Neutral",HRData[[#This Row],[Performance Rating]]=4,"Satisfied",HRData[[#This Row],[Performance Rating]]=5,"Very Satisfied")</f>
        <v>Dissatisfied</v>
      </c>
      <c r="P3142" s="7">
        <v>147640</v>
      </c>
      <c r="Q3142" s="7">
        <v>3629</v>
      </c>
      <c r="R3142" s="2">
        <v>19</v>
      </c>
      <c r="S3142" s="2">
        <v>8</v>
      </c>
      <c r="T3142" s="2">
        <v>6</v>
      </c>
      <c r="U3142" s="2">
        <v>2</v>
      </c>
      <c r="V3142" s="2" t="str" cm="1">
        <f t="array" ref="V3142">_xlfn.IFS(HRData[[#This Row],[Job Satisfaction Level]]=1,"Very Dissatisfied",HRData[[#This Row],[Job Satisfaction Level]]=2,"Dissatisfied",HRData[[#This Row],[Job Satisfaction Level]]=3,"Neutral",HRData[[#This Row],[Job Satisfaction Level]]=4,"Satisfied",HRData[[#This Row],[Job Satisfaction Level]]=5,"Very Satisfied")</f>
        <v>Dissatisfied</v>
      </c>
      <c r="W3142" s="2" t="s">
        <v>31</v>
      </c>
      <c r="X3142" s="2" t="str">
        <f t="shared" si="198"/>
        <v>20-29</v>
      </c>
      <c r="Y3142" s="2" t="str">
        <f t="shared" si="199"/>
        <v>20-29</v>
      </c>
    </row>
    <row r="3143" spans="1:25" x14ac:dyDescent="0.25">
      <c r="A3143" s="2">
        <v>4887</v>
      </c>
      <c r="B3143" s="2" t="s">
        <v>1564</v>
      </c>
      <c r="C3143" s="2">
        <v>45</v>
      </c>
      <c r="D3143" s="2" t="s">
        <v>33</v>
      </c>
      <c r="E3143" s="2" t="s">
        <v>34</v>
      </c>
      <c r="F3143" s="2" t="s">
        <v>1809</v>
      </c>
      <c r="G3143" s="5">
        <v>43958</v>
      </c>
      <c r="H3143" s="2">
        <v>3.73</v>
      </c>
      <c r="I3143" s="2">
        <f t="shared" ca="1" si="196"/>
        <v>2</v>
      </c>
      <c r="J3143" s="2" t="str">
        <f t="shared" ca="1" si="197"/>
        <v>1-3</v>
      </c>
      <c r="K3143" s="5">
        <v>44927</v>
      </c>
      <c r="L3143" s="2" t="s">
        <v>29</v>
      </c>
      <c r="M3143" s="2" t="s">
        <v>30</v>
      </c>
      <c r="N3143" s="2">
        <v>3</v>
      </c>
      <c r="O3143" s="2" t="str" cm="1">
        <f t="array" ref="O3143">_xlfn.IFS(HRData[[#This Row],[Performance Rating]]=1,"Very Dissatisfied",HRData[[#This Row],[Performance Rating]]=2,"Dissatisfied",HRData[[#This Row],[Performance Rating]]=3,"Neutral",HRData[[#This Row],[Performance Rating]]=4,"Satisfied",HRData[[#This Row],[Performance Rating]]=5,"Very Satisfied")</f>
        <v>Neutral</v>
      </c>
      <c r="P3143" s="7">
        <v>125592</v>
      </c>
      <c r="Q3143" s="7">
        <v>2434</v>
      </c>
      <c r="R3143" s="2">
        <v>12</v>
      </c>
      <c r="S3143" s="2">
        <v>9</v>
      </c>
      <c r="T3143" s="2">
        <v>7</v>
      </c>
      <c r="U3143" s="2">
        <v>3</v>
      </c>
      <c r="V3143" s="2" t="str" cm="1">
        <f t="array" ref="V3143">_xlfn.IFS(HRData[[#This Row],[Job Satisfaction Level]]=1,"Very Dissatisfied",HRData[[#This Row],[Job Satisfaction Level]]=2,"Dissatisfied",HRData[[#This Row],[Job Satisfaction Level]]=3,"Neutral",HRData[[#This Row],[Job Satisfaction Level]]=4,"Satisfied",HRData[[#This Row],[Job Satisfaction Level]]=5,"Very Satisfied")</f>
        <v>Neutral</v>
      </c>
      <c r="W3143" s="2" t="s">
        <v>40</v>
      </c>
      <c r="X3143" s="2" t="str">
        <f t="shared" si="198"/>
        <v>40-49</v>
      </c>
      <c r="Y3143" s="2" t="str">
        <f t="shared" si="199"/>
        <v>40-49</v>
      </c>
    </row>
    <row r="3144" spans="1:25" x14ac:dyDescent="0.25">
      <c r="A3144" s="2">
        <v>4916</v>
      </c>
      <c r="B3144" s="2" t="s">
        <v>3745</v>
      </c>
      <c r="C3144" s="2">
        <v>24</v>
      </c>
      <c r="D3144" s="2" t="s">
        <v>33</v>
      </c>
      <c r="E3144" s="2" t="s">
        <v>34</v>
      </c>
      <c r="F3144" s="2" t="s">
        <v>1132</v>
      </c>
      <c r="G3144" s="5">
        <v>43982</v>
      </c>
      <c r="H3144" s="2">
        <v>3.66</v>
      </c>
      <c r="I3144" s="2">
        <f t="shared" ca="1" si="196"/>
        <v>3</v>
      </c>
      <c r="J3144" s="2" t="str">
        <f t="shared" ca="1" si="197"/>
        <v>3-5</v>
      </c>
      <c r="K3144" s="5"/>
      <c r="L3144" s="2" t="s">
        <v>48</v>
      </c>
      <c r="M3144" s="2" t="s">
        <v>39</v>
      </c>
      <c r="N3144" s="2">
        <v>5</v>
      </c>
      <c r="O3144" s="2" t="str" cm="1">
        <f t="array" ref="O3144">_xlfn.IFS(HRData[[#This Row],[Performance Rating]]=1,"Very Dissatisfied",HRData[[#This Row],[Performance Rating]]=2,"Dissatisfied",HRData[[#This Row],[Performance Rating]]=3,"Neutral",HRData[[#This Row],[Performance Rating]]=4,"Satisfied",HRData[[#This Row],[Performance Rating]]=5,"Very Satisfied")</f>
        <v>Very Satisfied</v>
      </c>
      <c r="P3144" s="7">
        <v>65546</v>
      </c>
      <c r="Q3144" s="7">
        <v>4610</v>
      </c>
      <c r="R3144" s="2">
        <v>11</v>
      </c>
      <c r="S3144" s="2">
        <v>7</v>
      </c>
      <c r="T3144" s="2">
        <v>0</v>
      </c>
      <c r="U3144" s="2">
        <v>2</v>
      </c>
      <c r="V3144" s="2" t="str" cm="1">
        <f t="array" ref="V3144">_xlfn.IFS(HRData[[#This Row],[Job Satisfaction Level]]=1,"Very Dissatisfied",HRData[[#This Row],[Job Satisfaction Level]]=2,"Dissatisfied",HRData[[#This Row],[Job Satisfaction Level]]=3,"Neutral",HRData[[#This Row],[Job Satisfaction Level]]=4,"Satisfied",HRData[[#This Row],[Job Satisfaction Level]]=5,"Very Satisfied")</f>
        <v>Dissatisfied</v>
      </c>
      <c r="W3144" s="2" t="s">
        <v>40</v>
      </c>
      <c r="X3144" s="2" t="str">
        <f t="shared" si="198"/>
        <v>20-29</v>
      </c>
      <c r="Y3144" s="2" t="str">
        <f t="shared" si="199"/>
        <v>20-29</v>
      </c>
    </row>
    <row r="3145" spans="1:25" x14ac:dyDescent="0.25">
      <c r="A3145" s="2">
        <v>1528</v>
      </c>
      <c r="B3145" s="2" t="s">
        <v>3746</v>
      </c>
      <c r="C3145" s="2">
        <v>58</v>
      </c>
      <c r="D3145" s="2" t="s">
        <v>33</v>
      </c>
      <c r="E3145" s="2" t="s">
        <v>27</v>
      </c>
      <c r="F3145" s="2" t="s">
        <v>384</v>
      </c>
      <c r="G3145" s="5">
        <v>44297</v>
      </c>
      <c r="H3145" s="2">
        <v>2.8</v>
      </c>
      <c r="I3145" s="2">
        <f t="shared" ca="1" si="196"/>
        <v>3</v>
      </c>
      <c r="J3145" s="2" t="str">
        <f t="shared" ca="1" si="197"/>
        <v>3-5</v>
      </c>
      <c r="K3145" s="5"/>
      <c r="L3145" s="2" t="s">
        <v>56</v>
      </c>
      <c r="M3145" s="2" t="s">
        <v>39</v>
      </c>
      <c r="N3145" s="2">
        <v>4</v>
      </c>
      <c r="O3145" s="2" t="str" cm="1">
        <f t="array" ref="O3145">_xlfn.IFS(HRData[[#This Row],[Performance Rating]]=1,"Very Dissatisfied",HRData[[#This Row],[Performance Rating]]=2,"Dissatisfied",HRData[[#This Row],[Performance Rating]]=3,"Neutral",HRData[[#This Row],[Performance Rating]]=4,"Satisfied",HRData[[#This Row],[Performance Rating]]=5,"Very Satisfied")</f>
        <v>Satisfied</v>
      </c>
      <c r="P3145" s="7">
        <v>116186</v>
      </c>
      <c r="Q3145" s="7">
        <v>5065</v>
      </c>
      <c r="R3145" s="2">
        <v>18</v>
      </c>
      <c r="S3145" s="2">
        <v>2</v>
      </c>
      <c r="T3145" s="2">
        <v>2</v>
      </c>
      <c r="U3145" s="2">
        <v>2</v>
      </c>
      <c r="V3145" s="2" t="str" cm="1">
        <f t="array" ref="V3145">_xlfn.IFS(HRData[[#This Row],[Job Satisfaction Level]]=1,"Very Dissatisfied",HRData[[#This Row],[Job Satisfaction Level]]=2,"Dissatisfied",HRData[[#This Row],[Job Satisfaction Level]]=3,"Neutral",HRData[[#This Row],[Job Satisfaction Level]]=4,"Satisfied",HRData[[#This Row],[Job Satisfaction Level]]=5,"Very Satisfied")</f>
        <v>Dissatisfied</v>
      </c>
      <c r="W3145" s="2" t="s">
        <v>40</v>
      </c>
      <c r="X3145" s="2" t="str">
        <f t="shared" si="198"/>
        <v>50-59</v>
      </c>
      <c r="Y3145" s="2" t="str">
        <f t="shared" si="199"/>
        <v>50-59</v>
      </c>
    </row>
    <row r="3146" spans="1:25" x14ac:dyDescent="0.25">
      <c r="A3146" s="2">
        <v>4297</v>
      </c>
      <c r="B3146" s="2" t="s">
        <v>3747</v>
      </c>
      <c r="C3146" s="2">
        <v>48</v>
      </c>
      <c r="D3146" s="2" t="s">
        <v>33</v>
      </c>
      <c r="E3146" s="2" t="s">
        <v>34</v>
      </c>
      <c r="F3146" s="2" t="s">
        <v>1798</v>
      </c>
      <c r="G3146" s="5">
        <v>43552</v>
      </c>
      <c r="H3146" s="2">
        <v>4.84</v>
      </c>
      <c r="I3146" s="2">
        <f t="shared" ca="1" si="196"/>
        <v>3</v>
      </c>
      <c r="J3146" s="2" t="str">
        <f t="shared" ca="1" si="197"/>
        <v>3-5</v>
      </c>
      <c r="K3146" s="5">
        <v>44892</v>
      </c>
      <c r="L3146" s="2" t="s">
        <v>44</v>
      </c>
      <c r="M3146" s="2" t="s">
        <v>30</v>
      </c>
      <c r="N3146" s="2">
        <v>2</v>
      </c>
      <c r="O3146" s="2" t="str" cm="1">
        <f t="array" ref="O3146">_xlfn.IFS(HRData[[#This Row],[Performance Rating]]=1,"Very Dissatisfied",HRData[[#This Row],[Performance Rating]]=2,"Dissatisfied",HRData[[#This Row],[Performance Rating]]=3,"Neutral",HRData[[#This Row],[Performance Rating]]=4,"Satisfied",HRData[[#This Row],[Performance Rating]]=5,"Very Satisfied")</f>
        <v>Dissatisfied</v>
      </c>
      <c r="P3146" s="7">
        <v>96003</v>
      </c>
      <c r="Q3146" s="7">
        <v>5479</v>
      </c>
      <c r="R3146" s="2">
        <v>2</v>
      </c>
      <c r="S3146" s="2">
        <v>4</v>
      </c>
      <c r="T3146" s="2">
        <v>6</v>
      </c>
      <c r="U3146" s="2">
        <v>3</v>
      </c>
      <c r="V3146" s="2" t="str" cm="1">
        <f t="array" ref="V3146">_xlfn.IFS(HRData[[#This Row],[Job Satisfaction Level]]=1,"Very Dissatisfied",HRData[[#This Row],[Job Satisfaction Level]]=2,"Dissatisfied",HRData[[#This Row],[Job Satisfaction Level]]=3,"Neutral",HRData[[#This Row],[Job Satisfaction Level]]=4,"Satisfied",HRData[[#This Row],[Job Satisfaction Level]]=5,"Very Satisfied")</f>
        <v>Neutral</v>
      </c>
      <c r="W3146" s="2" t="s">
        <v>31</v>
      </c>
      <c r="X3146" s="2" t="str">
        <f t="shared" si="198"/>
        <v>40-49</v>
      </c>
      <c r="Y3146" s="2" t="str">
        <f t="shared" si="199"/>
        <v>40-49</v>
      </c>
    </row>
    <row r="3147" spans="1:25" x14ac:dyDescent="0.25">
      <c r="A3147" s="2">
        <v>4295</v>
      </c>
      <c r="B3147" s="2" t="s">
        <v>1252</v>
      </c>
      <c r="C3147" s="2">
        <v>46</v>
      </c>
      <c r="D3147" s="2" t="s">
        <v>33</v>
      </c>
      <c r="E3147" s="2" t="s">
        <v>42</v>
      </c>
      <c r="F3147" s="2" t="s">
        <v>1279</v>
      </c>
      <c r="G3147" s="5">
        <v>43498</v>
      </c>
      <c r="H3147" s="2">
        <v>4.99</v>
      </c>
      <c r="I3147" s="2">
        <f t="shared" ca="1" si="196"/>
        <v>5</v>
      </c>
      <c r="J3147" s="2" t="str">
        <f t="shared" ca="1" si="197"/>
        <v>5-10</v>
      </c>
      <c r="K3147" s="5"/>
      <c r="L3147" s="2" t="s">
        <v>48</v>
      </c>
      <c r="M3147" s="2" t="s">
        <v>39</v>
      </c>
      <c r="N3147" s="2">
        <v>5</v>
      </c>
      <c r="O3147" s="2" t="str" cm="1">
        <f t="array" ref="O3147">_xlfn.IFS(HRData[[#This Row],[Performance Rating]]=1,"Very Dissatisfied",HRData[[#This Row],[Performance Rating]]=2,"Dissatisfied",HRData[[#This Row],[Performance Rating]]=3,"Neutral",HRData[[#This Row],[Performance Rating]]=4,"Satisfied",HRData[[#This Row],[Performance Rating]]=5,"Very Satisfied")</f>
        <v>Very Satisfied</v>
      </c>
      <c r="P3147" s="7">
        <v>103696</v>
      </c>
      <c r="Q3147" s="7">
        <v>545</v>
      </c>
      <c r="R3147" s="2">
        <v>2</v>
      </c>
      <c r="S3147" s="2">
        <v>3</v>
      </c>
      <c r="T3147" s="2">
        <v>7</v>
      </c>
      <c r="U3147" s="2">
        <v>4</v>
      </c>
      <c r="V3147" s="2" t="str" cm="1">
        <f t="array" ref="V3147">_xlfn.IFS(HRData[[#This Row],[Job Satisfaction Level]]=1,"Very Dissatisfied",HRData[[#This Row],[Job Satisfaction Level]]=2,"Dissatisfied",HRData[[#This Row],[Job Satisfaction Level]]=3,"Neutral",HRData[[#This Row],[Job Satisfaction Level]]=4,"Satisfied",HRData[[#This Row],[Job Satisfaction Level]]=5,"Very Satisfied")</f>
        <v>Satisfied</v>
      </c>
      <c r="W3147" s="2" t="s">
        <v>45</v>
      </c>
      <c r="X3147" s="2" t="str">
        <f t="shared" si="198"/>
        <v>40-49</v>
      </c>
      <c r="Y3147" s="2" t="str">
        <f t="shared" si="199"/>
        <v>40-49</v>
      </c>
    </row>
    <row r="3148" spans="1:25" x14ac:dyDescent="0.25">
      <c r="A3148" s="2">
        <v>4127</v>
      </c>
      <c r="B3148" s="2" t="s">
        <v>3748</v>
      </c>
      <c r="C3148" s="2">
        <v>32</v>
      </c>
      <c r="D3148" s="2" t="s">
        <v>33</v>
      </c>
      <c r="E3148" s="2" t="s">
        <v>50</v>
      </c>
      <c r="F3148" s="2" t="s">
        <v>1934</v>
      </c>
      <c r="G3148" s="5">
        <v>42561</v>
      </c>
      <c r="H3148" s="2">
        <v>7.56</v>
      </c>
      <c r="I3148" s="2">
        <f t="shared" ca="1" si="196"/>
        <v>7</v>
      </c>
      <c r="J3148" s="2" t="str">
        <f t="shared" ca="1" si="197"/>
        <v>5-10</v>
      </c>
      <c r="K3148" s="5"/>
      <c r="L3148" s="2" t="s">
        <v>29</v>
      </c>
      <c r="M3148" s="2" t="s">
        <v>39</v>
      </c>
      <c r="N3148" s="2">
        <v>2</v>
      </c>
      <c r="O3148" s="2" t="str" cm="1">
        <f t="array" ref="O3148">_xlfn.IFS(HRData[[#This Row],[Performance Rating]]=1,"Very Dissatisfied",HRData[[#This Row],[Performance Rating]]=2,"Dissatisfied",HRData[[#This Row],[Performance Rating]]=3,"Neutral",HRData[[#This Row],[Performance Rating]]=4,"Satisfied",HRData[[#This Row],[Performance Rating]]=5,"Very Satisfied")</f>
        <v>Dissatisfied</v>
      </c>
      <c r="P3148" s="7">
        <v>137050</v>
      </c>
      <c r="Q3148" s="7">
        <v>3639</v>
      </c>
      <c r="R3148" s="2">
        <v>1</v>
      </c>
      <c r="S3148" s="2">
        <v>6</v>
      </c>
      <c r="T3148" s="2">
        <v>10</v>
      </c>
      <c r="U3148" s="2">
        <v>2</v>
      </c>
      <c r="V3148" s="2" t="str" cm="1">
        <f t="array" ref="V3148">_xlfn.IFS(HRData[[#This Row],[Job Satisfaction Level]]=1,"Very Dissatisfied",HRData[[#This Row],[Job Satisfaction Level]]=2,"Dissatisfied",HRData[[#This Row],[Job Satisfaction Level]]=3,"Neutral",HRData[[#This Row],[Job Satisfaction Level]]=4,"Satisfied",HRData[[#This Row],[Job Satisfaction Level]]=5,"Very Satisfied")</f>
        <v>Dissatisfied</v>
      </c>
      <c r="W3148" s="2" t="s">
        <v>45</v>
      </c>
      <c r="X3148" s="2" t="str">
        <f t="shared" si="198"/>
        <v>30-39</v>
      </c>
      <c r="Y3148" s="2" t="str">
        <f t="shared" si="199"/>
        <v>30-39</v>
      </c>
    </row>
    <row r="3149" spans="1:25" x14ac:dyDescent="0.25">
      <c r="A3149" s="2">
        <v>2326</v>
      </c>
      <c r="B3149" s="2" t="s">
        <v>3749</v>
      </c>
      <c r="C3149" s="2">
        <v>62</v>
      </c>
      <c r="D3149" s="2" t="s">
        <v>33</v>
      </c>
      <c r="E3149" s="2" t="s">
        <v>27</v>
      </c>
      <c r="F3149" s="2" t="s">
        <v>196</v>
      </c>
      <c r="G3149" s="5">
        <v>43899</v>
      </c>
      <c r="H3149" s="2">
        <v>3.89</v>
      </c>
      <c r="I3149" s="2">
        <f t="shared" ca="1" si="196"/>
        <v>0</v>
      </c>
      <c r="J3149" s="2" t="str">
        <f t="shared" ca="1" si="197"/>
        <v>New</v>
      </c>
      <c r="K3149" s="5">
        <v>44063</v>
      </c>
      <c r="L3149" s="2" t="s">
        <v>29</v>
      </c>
      <c r="M3149" s="2" t="s">
        <v>30</v>
      </c>
      <c r="N3149" s="2">
        <v>1</v>
      </c>
      <c r="O3149" s="2" t="str" cm="1">
        <f t="array" ref="O3149">_xlfn.IFS(HRData[[#This Row],[Performance Rating]]=1,"Very Dissatisfied",HRData[[#This Row],[Performance Rating]]=2,"Dissatisfied",HRData[[#This Row],[Performance Rating]]=3,"Neutral",HRData[[#This Row],[Performance Rating]]=4,"Satisfied",HRData[[#This Row],[Performance Rating]]=5,"Very Satisfied")</f>
        <v>Very Dissatisfied</v>
      </c>
      <c r="P3149" s="7">
        <v>48994</v>
      </c>
      <c r="Q3149" s="7">
        <v>633</v>
      </c>
      <c r="R3149" s="2">
        <v>11</v>
      </c>
      <c r="S3149" s="2">
        <v>7</v>
      </c>
      <c r="T3149" s="2">
        <v>7</v>
      </c>
      <c r="U3149" s="2">
        <v>1</v>
      </c>
      <c r="V3149" s="2" t="str" cm="1">
        <f t="array" ref="V31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49" s="2" t="s">
        <v>31</v>
      </c>
      <c r="X3149" s="2" t="str">
        <f t="shared" si="198"/>
        <v>60-69</v>
      </c>
      <c r="Y3149" s="2" t="str">
        <f t="shared" si="199"/>
        <v>60-69</v>
      </c>
    </row>
    <row r="3150" spans="1:25" x14ac:dyDescent="0.25">
      <c r="A3150" s="2">
        <v>9420</v>
      </c>
      <c r="B3150" s="2" t="s">
        <v>3750</v>
      </c>
      <c r="C3150" s="2">
        <v>49</v>
      </c>
      <c r="D3150" s="2" t="s">
        <v>33</v>
      </c>
      <c r="E3150" s="2" t="s">
        <v>34</v>
      </c>
      <c r="F3150" s="2" t="s">
        <v>204</v>
      </c>
      <c r="G3150" s="5">
        <v>43560</v>
      </c>
      <c r="H3150" s="2">
        <v>4.82</v>
      </c>
      <c r="I3150" s="2">
        <f t="shared" ca="1" si="196"/>
        <v>5</v>
      </c>
      <c r="J3150" s="2" t="str">
        <f t="shared" ca="1" si="197"/>
        <v>5-10</v>
      </c>
      <c r="K3150" s="5"/>
      <c r="L3150" s="2" t="s">
        <v>48</v>
      </c>
      <c r="M3150" s="2" t="s">
        <v>39</v>
      </c>
      <c r="N3150" s="2">
        <v>1</v>
      </c>
      <c r="O3150" s="2" t="str" cm="1">
        <f t="array" ref="O3150">_xlfn.IFS(HRData[[#This Row],[Performance Rating]]=1,"Very Dissatisfied",HRData[[#This Row],[Performance Rating]]=2,"Dissatisfied",HRData[[#This Row],[Performance Rating]]=3,"Neutral",HRData[[#This Row],[Performance Rating]]=4,"Satisfied",HRData[[#This Row],[Performance Rating]]=5,"Very Satisfied")</f>
        <v>Very Dissatisfied</v>
      </c>
      <c r="P3150" s="7">
        <v>116683</v>
      </c>
      <c r="Q3150" s="7">
        <v>4469</v>
      </c>
      <c r="R3150" s="2">
        <v>5</v>
      </c>
      <c r="S3150" s="2">
        <v>2</v>
      </c>
      <c r="T3150" s="2">
        <v>8</v>
      </c>
      <c r="U3150" s="2">
        <v>1</v>
      </c>
      <c r="V3150" s="2" t="str" cm="1">
        <f t="array" ref="V31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50" s="2" t="s">
        <v>31</v>
      </c>
      <c r="X3150" s="2" t="str">
        <f t="shared" si="198"/>
        <v>40-49</v>
      </c>
      <c r="Y3150" s="2" t="str">
        <f t="shared" si="199"/>
        <v>40-49</v>
      </c>
    </row>
    <row r="3151" spans="1:25" x14ac:dyDescent="0.25">
      <c r="A3151" s="2">
        <v>9483</v>
      </c>
      <c r="B3151" s="2" t="s">
        <v>3751</v>
      </c>
      <c r="C3151" s="2">
        <v>61</v>
      </c>
      <c r="D3151" s="2" t="s">
        <v>33</v>
      </c>
      <c r="E3151" s="2" t="s">
        <v>34</v>
      </c>
      <c r="F3151" s="2" t="s">
        <v>362</v>
      </c>
      <c r="G3151" s="5">
        <v>43163</v>
      </c>
      <c r="H3151" s="2">
        <v>5.91</v>
      </c>
      <c r="I3151" s="2">
        <f t="shared" ca="1" si="196"/>
        <v>6</v>
      </c>
      <c r="J3151" s="2" t="str">
        <f t="shared" ca="1" si="197"/>
        <v>5-10</v>
      </c>
      <c r="K3151" s="5"/>
      <c r="L3151" s="2" t="s">
        <v>29</v>
      </c>
      <c r="M3151" s="2" t="s">
        <v>39</v>
      </c>
      <c r="N3151" s="2">
        <v>3</v>
      </c>
      <c r="O3151" s="2" t="str" cm="1">
        <f t="array" ref="O3151">_xlfn.IFS(HRData[[#This Row],[Performance Rating]]=1,"Very Dissatisfied",HRData[[#This Row],[Performance Rating]]=2,"Dissatisfied",HRData[[#This Row],[Performance Rating]]=3,"Neutral",HRData[[#This Row],[Performance Rating]]=4,"Satisfied",HRData[[#This Row],[Performance Rating]]=5,"Very Satisfied")</f>
        <v>Neutral</v>
      </c>
      <c r="P3151" s="7">
        <v>95987</v>
      </c>
      <c r="Q3151" s="7">
        <v>9492</v>
      </c>
      <c r="R3151" s="2">
        <v>12</v>
      </c>
      <c r="S3151" s="2">
        <v>8</v>
      </c>
      <c r="T3151" s="2">
        <v>0</v>
      </c>
      <c r="U3151" s="2">
        <v>2</v>
      </c>
      <c r="V3151" s="2" t="str" cm="1">
        <f t="array" ref="V3151">_xlfn.IFS(HRData[[#This Row],[Job Satisfaction Level]]=1,"Very Dissatisfied",HRData[[#This Row],[Job Satisfaction Level]]=2,"Dissatisfied",HRData[[#This Row],[Job Satisfaction Level]]=3,"Neutral",HRData[[#This Row],[Job Satisfaction Level]]=4,"Satisfied",HRData[[#This Row],[Job Satisfaction Level]]=5,"Very Satisfied")</f>
        <v>Dissatisfied</v>
      </c>
      <c r="W3151" s="2" t="s">
        <v>40</v>
      </c>
      <c r="X3151" s="2" t="str">
        <f t="shared" si="198"/>
        <v>60-69</v>
      </c>
      <c r="Y3151" s="2" t="str">
        <f t="shared" si="199"/>
        <v>60-69</v>
      </c>
    </row>
    <row r="3152" spans="1:25" x14ac:dyDescent="0.25">
      <c r="A3152" s="2">
        <v>5298</v>
      </c>
      <c r="B3152" s="2" t="s">
        <v>3752</v>
      </c>
      <c r="C3152" s="2">
        <v>55</v>
      </c>
      <c r="D3152" s="2" t="s">
        <v>33</v>
      </c>
      <c r="E3152" s="2" t="s">
        <v>50</v>
      </c>
      <c r="F3152" s="2" t="s">
        <v>1412</v>
      </c>
      <c r="G3152" s="5">
        <v>43903</v>
      </c>
      <c r="H3152" s="2">
        <v>3.88</v>
      </c>
      <c r="I3152" s="2">
        <f t="shared" ca="1" si="196"/>
        <v>4</v>
      </c>
      <c r="J3152" s="2" t="str">
        <f t="shared" ca="1" si="197"/>
        <v>3-5</v>
      </c>
      <c r="K3152" s="5"/>
      <c r="L3152" s="2" t="s">
        <v>56</v>
      </c>
      <c r="M3152" s="2" t="s">
        <v>39</v>
      </c>
      <c r="N3152" s="2">
        <v>4</v>
      </c>
      <c r="O3152" s="2" t="str" cm="1">
        <f t="array" ref="O3152">_xlfn.IFS(HRData[[#This Row],[Performance Rating]]=1,"Very Dissatisfied",HRData[[#This Row],[Performance Rating]]=2,"Dissatisfied",HRData[[#This Row],[Performance Rating]]=3,"Neutral",HRData[[#This Row],[Performance Rating]]=4,"Satisfied",HRData[[#This Row],[Performance Rating]]=5,"Very Satisfied")</f>
        <v>Satisfied</v>
      </c>
      <c r="P3152" s="7">
        <v>67595</v>
      </c>
      <c r="Q3152" s="7">
        <v>1703</v>
      </c>
      <c r="R3152" s="2">
        <v>8</v>
      </c>
      <c r="S3152" s="2">
        <v>9</v>
      </c>
      <c r="T3152" s="2">
        <v>7</v>
      </c>
      <c r="U3152" s="2">
        <v>4</v>
      </c>
      <c r="V3152" s="2" t="str" cm="1">
        <f t="array" ref="V3152">_xlfn.IFS(HRData[[#This Row],[Job Satisfaction Level]]=1,"Very Dissatisfied",HRData[[#This Row],[Job Satisfaction Level]]=2,"Dissatisfied",HRData[[#This Row],[Job Satisfaction Level]]=3,"Neutral",HRData[[#This Row],[Job Satisfaction Level]]=4,"Satisfied",HRData[[#This Row],[Job Satisfaction Level]]=5,"Very Satisfied")</f>
        <v>Satisfied</v>
      </c>
      <c r="W3152" s="2" t="s">
        <v>31</v>
      </c>
      <c r="X3152" s="2" t="str">
        <f t="shared" si="198"/>
        <v>50-59</v>
      </c>
      <c r="Y3152" s="2" t="str">
        <f t="shared" si="199"/>
        <v>50-59</v>
      </c>
    </row>
    <row r="3153" spans="1:25" x14ac:dyDescent="0.25">
      <c r="A3153" s="2">
        <v>6943</v>
      </c>
      <c r="B3153" s="2" t="s">
        <v>3753</v>
      </c>
      <c r="C3153" s="2">
        <v>49</v>
      </c>
      <c r="D3153" s="2" t="s">
        <v>33</v>
      </c>
      <c r="E3153" s="2" t="s">
        <v>37</v>
      </c>
      <c r="F3153" s="2" t="s">
        <v>192</v>
      </c>
      <c r="G3153" s="5">
        <v>42598</v>
      </c>
      <c r="H3153" s="2">
        <v>7.45</v>
      </c>
      <c r="I3153" s="2">
        <f t="shared" ca="1" si="196"/>
        <v>7</v>
      </c>
      <c r="J3153" s="2" t="str">
        <f t="shared" ca="1" si="197"/>
        <v>5-10</v>
      </c>
      <c r="K3153" s="5"/>
      <c r="L3153" s="2" t="s">
        <v>56</v>
      </c>
      <c r="M3153" s="2" t="s">
        <v>39</v>
      </c>
      <c r="N3153" s="2">
        <v>1</v>
      </c>
      <c r="O3153" s="2" t="str" cm="1">
        <f t="array" ref="O3153">_xlfn.IFS(HRData[[#This Row],[Performance Rating]]=1,"Very Dissatisfied",HRData[[#This Row],[Performance Rating]]=2,"Dissatisfied",HRData[[#This Row],[Performance Rating]]=3,"Neutral",HRData[[#This Row],[Performance Rating]]=4,"Satisfied",HRData[[#This Row],[Performance Rating]]=5,"Very Satisfied")</f>
        <v>Very Dissatisfied</v>
      </c>
      <c r="P3153" s="7">
        <v>82985</v>
      </c>
      <c r="Q3153" s="7">
        <v>7160</v>
      </c>
      <c r="R3153" s="2">
        <v>18</v>
      </c>
      <c r="S3153" s="2">
        <v>10</v>
      </c>
      <c r="T3153" s="2">
        <v>10</v>
      </c>
      <c r="U3153" s="2">
        <v>1</v>
      </c>
      <c r="V3153" s="2" t="str" cm="1">
        <f t="array" ref="V31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53" s="2" t="s">
        <v>40</v>
      </c>
      <c r="X3153" s="2" t="str">
        <f t="shared" si="198"/>
        <v>40-49</v>
      </c>
      <c r="Y3153" s="2" t="str">
        <f t="shared" si="199"/>
        <v>40-49</v>
      </c>
    </row>
    <row r="3154" spans="1:25" x14ac:dyDescent="0.25">
      <c r="A3154" s="2">
        <v>2163</v>
      </c>
      <c r="B3154" s="2" t="s">
        <v>3754</v>
      </c>
      <c r="C3154" s="2">
        <v>50</v>
      </c>
      <c r="D3154" s="2" t="s">
        <v>33</v>
      </c>
      <c r="E3154" s="2" t="s">
        <v>50</v>
      </c>
      <c r="F3154" s="2" t="s">
        <v>767</v>
      </c>
      <c r="G3154" s="5">
        <v>44679</v>
      </c>
      <c r="H3154" s="2">
        <v>1.75</v>
      </c>
      <c r="I3154" s="2">
        <f t="shared" ca="1" si="196"/>
        <v>2</v>
      </c>
      <c r="J3154" s="2" t="str">
        <f t="shared" ca="1" si="197"/>
        <v>1-3</v>
      </c>
      <c r="K3154" s="5"/>
      <c r="L3154" s="2" t="s">
        <v>29</v>
      </c>
      <c r="M3154" s="2" t="s">
        <v>39</v>
      </c>
      <c r="N3154" s="2">
        <v>3</v>
      </c>
      <c r="O3154" s="2" t="str" cm="1">
        <f t="array" ref="O3154">_xlfn.IFS(HRData[[#This Row],[Performance Rating]]=1,"Very Dissatisfied",HRData[[#This Row],[Performance Rating]]=2,"Dissatisfied",HRData[[#This Row],[Performance Rating]]=3,"Neutral",HRData[[#This Row],[Performance Rating]]=4,"Satisfied",HRData[[#This Row],[Performance Rating]]=5,"Very Satisfied")</f>
        <v>Neutral</v>
      </c>
      <c r="P3154" s="7">
        <v>43004</v>
      </c>
      <c r="Q3154" s="7">
        <v>2971</v>
      </c>
      <c r="R3154" s="2">
        <v>16</v>
      </c>
      <c r="S3154" s="2">
        <v>6</v>
      </c>
      <c r="T3154" s="2">
        <v>2</v>
      </c>
      <c r="U3154" s="2">
        <v>1</v>
      </c>
      <c r="V3154" s="2" t="str" cm="1">
        <f t="array" ref="V315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54" s="2" t="s">
        <v>40</v>
      </c>
      <c r="X3154" s="2" t="str">
        <f t="shared" si="198"/>
        <v>50-59</v>
      </c>
      <c r="Y3154" s="2" t="str">
        <f t="shared" si="199"/>
        <v>50-59</v>
      </c>
    </row>
    <row r="3155" spans="1:25" x14ac:dyDescent="0.25">
      <c r="A3155" s="2">
        <v>2575</v>
      </c>
      <c r="B3155" s="2" t="s">
        <v>3755</v>
      </c>
      <c r="C3155" s="2">
        <v>62</v>
      </c>
      <c r="D3155" s="2" t="s">
        <v>33</v>
      </c>
      <c r="E3155" s="2" t="s">
        <v>37</v>
      </c>
      <c r="F3155" s="2" t="s">
        <v>541</v>
      </c>
      <c r="G3155" s="5">
        <v>44729</v>
      </c>
      <c r="H3155" s="2">
        <v>1.62</v>
      </c>
      <c r="I3155" s="2">
        <f t="shared" ca="1" si="196"/>
        <v>0</v>
      </c>
      <c r="J3155" s="2" t="str">
        <f t="shared" ca="1" si="197"/>
        <v>New</v>
      </c>
      <c r="K3155" s="5">
        <v>44894</v>
      </c>
      <c r="L3155" s="2" t="s">
        <v>29</v>
      </c>
      <c r="M3155" s="2" t="s">
        <v>30</v>
      </c>
      <c r="N3155" s="2">
        <v>1</v>
      </c>
      <c r="O3155" s="2" t="str" cm="1">
        <f t="array" ref="O3155">_xlfn.IFS(HRData[[#This Row],[Performance Rating]]=1,"Very Dissatisfied",HRData[[#This Row],[Performance Rating]]=2,"Dissatisfied",HRData[[#This Row],[Performance Rating]]=3,"Neutral",HRData[[#This Row],[Performance Rating]]=4,"Satisfied",HRData[[#This Row],[Performance Rating]]=5,"Very Satisfied")</f>
        <v>Very Dissatisfied</v>
      </c>
      <c r="P3155" s="7">
        <v>38759</v>
      </c>
      <c r="Q3155" s="7">
        <v>8732</v>
      </c>
      <c r="R3155" s="2">
        <v>13</v>
      </c>
      <c r="S3155" s="2">
        <v>10</v>
      </c>
      <c r="T3155" s="2">
        <v>9</v>
      </c>
      <c r="U3155" s="2">
        <v>5</v>
      </c>
      <c r="V3155" s="2" t="str" cm="1">
        <f t="array" ref="V3155">_xlfn.IFS(HRData[[#This Row],[Job Satisfaction Level]]=1,"Very Dissatisfied",HRData[[#This Row],[Job Satisfaction Level]]=2,"Dissatisfied",HRData[[#This Row],[Job Satisfaction Level]]=3,"Neutral",HRData[[#This Row],[Job Satisfaction Level]]=4,"Satisfied",HRData[[#This Row],[Job Satisfaction Level]]=5,"Very Satisfied")</f>
        <v>Very Satisfied</v>
      </c>
      <c r="W3155" s="2" t="s">
        <v>31</v>
      </c>
      <c r="X3155" s="2" t="str">
        <f t="shared" si="198"/>
        <v>60-69</v>
      </c>
      <c r="Y3155" s="2" t="str">
        <f t="shared" si="199"/>
        <v>60-69</v>
      </c>
    </row>
    <row r="3156" spans="1:25" x14ac:dyDescent="0.25">
      <c r="A3156" s="2">
        <v>8474</v>
      </c>
      <c r="B3156" s="2" t="s">
        <v>3756</v>
      </c>
      <c r="C3156" s="2">
        <v>64</v>
      </c>
      <c r="D3156" s="2" t="s">
        <v>33</v>
      </c>
      <c r="E3156" s="2" t="s">
        <v>50</v>
      </c>
      <c r="F3156" s="2" t="s">
        <v>484</v>
      </c>
      <c r="G3156" s="5">
        <v>43315</v>
      </c>
      <c r="H3156" s="2">
        <v>5.49</v>
      </c>
      <c r="I3156" s="2">
        <f t="shared" ca="1" si="196"/>
        <v>0</v>
      </c>
      <c r="J3156" s="2" t="str">
        <f t="shared" ca="1" si="197"/>
        <v>New</v>
      </c>
      <c r="K3156" s="5">
        <v>43493</v>
      </c>
      <c r="L3156" s="2" t="s">
        <v>44</v>
      </c>
      <c r="M3156" s="2" t="s">
        <v>30</v>
      </c>
      <c r="N3156" s="2">
        <v>4</v>
      </c>
      <c r="O3156" s="2" t="str" cm="1">
        <f t="array" ref="O3156">_xlfn.IFS(HRData[[#This Row],[Performance Rating]]=1,"Very Dissatisfied",HRData[[#This Row],[Performance Rating]]=2,"Dissatisfied",HRData[[#This Row],[Performance Rating]]=3,"Neutral",HRData[[#This Row],[Performance Rating]]=4,"Satisfied",HRData[[#This Row],[Performance Rating]]=5,"Very Satisfied")</f>
        <v>Satisfied</v>
      </c>
      <c r="P3156" s="7">
        <v>116433</v>
      </c>
      <c r="Q3156" s="7">
        <v>2174</v>
      </c>
      <c r="R3156" s="2">
        <v>16</v>
      </c>
      <c r="S3156" s="2">
        <v>3</v>
      </c>
      <c r="T3156" s="2">
        <v>4</v>
      </c>
      <c r="U3156" s="2">
        <v>4</v>
      </c>
      <c r="V3156" s="2" t="str" cm="1">
        <f t="array" ref="V3156">_xlfn.IFS(HRData[[#This Row],[Job Satisfaction Level]]=1,"Very Dissatisfied",HRData[[#This Row],[Job Satisfaction Level]]=2,"Dissatisfied",HRData[[#This Row],[Job Satisfaction Level]]=3,"Neutral",HRData[[#This Row],[Job Satisfaction Level]]=4,"Satisfied",HRData[[#This Row],[Job Satisfaction Level]]=5,"Very Satisfied")</f>
        <v>Satisfied</v>
      </c>
      <c r="W3156" s="2" t="s">
        <v>45</v>
      </c>
      <c r="X3156" s="2" t="str">
        <f t="shared" si="198"/>
        <v>60-69</v>
      </c>
      <c r="Y3156" s="2" t="str">
        <f t="shared" si="199"/>
        <v>60-69</v>
      </c>
    </row>
    <row r="3157" spans="1:25" x14ac:dyDescent="0.25">
      <c r="A3157" s="2">
        <v>8390</v>
      </c>
      <c r="B3157" s="2" t="s">
        <v>3757</v>
      </c>
      <c r="C3157" s="2">
        <v>64</v>
      </c>
      <c r="D3157" s="2" t="s">
        <v>33</v>
      </c>
      <c r="E3157" s="2" t="s">
        <v>34</v>
      </c>
      <c r="F3157" s="2" t="s">
        <v>1470</v>
      </c>
      <c r="G3157" s="5">
        <v>43784</v>
      </c>
      <c r="H3157" s="2">
        <v>4.21</v>
      </c>
      <c r="I3157" s="2">
        <f t="shared" ca="1" si="196"/>
        <v>4</v>
      </c>
      <c r="J3157" s="2" t="str">
        <f t="shared" ca="1" si="197"/>
        <v>3-5</v>
      </c>
      <c r="K3157" s="5">
        <v>45284</v>
      </c>
      <c r="L3157" s="2" t="s">
        <v>44</v>
      </c>
      <c r="M3157" s="2" t="s">
        <v>30</v>
      </c>
      <c r="N3157" s="2">
        <v>3</v>
      </c>
      <c r="O3157" s="2" t="str" cm="1">
        <f t="array" ref="O3157">_xlfn.IFS(HRData[[#This Row],[Performance Rating]]=1,"Very Dissatisfied",HRData[[#This Row],[Performance Rating]]=2,"Dissatisfied",HRData[[#This Row],[Performance Rating]]=3,"Neutral",HRData[[#This Row],[Performance Rating]]=4,"Satisfied",HRData[[#This Row],[Performance Rating]]=5,"Very Satisfied")</f>
        <v>Neutral</v>
      </c>
      <c r="P3157" s="7">
        <v>48591</v>
      </c>
      <c r="Q3157" s="7">
        <v>8951</v>
      </c>
      <c r="R3157" s="2">
        <v>14</v>
      </c>
      <c r="S3157" s="2">
        <v>10</v>
      </c>
      <c r="T3157" s="2">
        <v>4</v>
      </c>
      <c r="U3157" s="2">
        <v>4</v>
      </c>
      <c r="V3157" s="2" t="str" cm="1">
        <f t="array" ref="V3157">_xlfn.IFS(HRData[[#This Row],[Job Satisfaction Level]]=1,"Very Dissatisfied",HRData[[#This Row],[Job Satisfaction Level]]=2,"Dissatisfied",HRData[[#This Row],[Job Satisfaction Level]]=3,"Neutral",HRData[[#This Row],[Job Satisfaction Level]]=4,"Satisfied",HRData[[#This Row],[Job Satisfaction Level]]=5,"Very Satisfied")</f>
        <v>Satisfied</v>
      </c>
      <c r="W3157" s="2" t="s">
        <v>40</v>
      </c>
      <c r="X3157" s="2" t="str">
        <f t="shared" si="198"/>
        <v>60-69</v>
      </c>
      <c r="Y3157" s="2" t="str">
        <f t="shared" si="199"/>
        <v>60-69</v>
      </c>
    </row>
    <row r="3158" spans="1:25" x14ac:dyDescent="0.25">
      <c r="A3158" s="2">
        <v>3445</v>
      </c>
      <c r="B3158" s="2" t="s">
        <v>3758</v>
      </c>
      <c r="C3158" s="2">
        <v>39</v>
      </c>
      <c r="D3158" s="2" t="s">
        <v>33</v>
      </c>
      <c r="E3158" s="2" t="s">
        <v>50</v>
      </c>
      <c r="F3158" s="2" t="s">
        <v>782</v>
      </c>
      <c r="G3158" s="5">
        <v>42120</v>
      </c>
      <c r="H3158" s="2">
        <v>8.76</v>
      </c>
      <c r="I3158" s="2">
        <f t="shared" ca="1" si="196"/>
        <v>7</v>
      </c>
      <c r="J3158" s="2" t="str">
        <f t="shared" ca="1" si="197"/>
        <v>5-10</v>
      </c>
      <c r="K3158" s="5">
        <v>44924</v>
      </c>
      <c r="L3158" s="2" t="s">
        <v>44</v>
      </c>
      <c r="M3158" s="2" t="s">
        <v>30</v>
      </c>
      <c r="N3158" s="2">
        <v>2</v>
      </c>
      <c r="O3158" s="2" t="str" cm="1">
        <f t="array" ref="O3158">_xlfn.IFS(HRData[[#This Row],[Performance Rating]]=1,"Very Dissatisfied",HRData[[#This Row],[Performance Rating]]=2,"Dissatisfied",HRData[[#This Row],[Performance Rating]]=3,"Neutral",HRData[[#This Row],[Performance Rating]]=4,"Satisfied",HRData[[#This Row],[Performance Rating]]=5,"Very Satisfied")</f>
        <v>Dissatisfied</v>
      </c>
      <c r="P3158" s="7">
        <v>57313</v>
      </c>
      <c r="Q3158" s="7">
        <v>1732</v>
      </c>
      <c r="R3158" s="2">
        <v>8</v>
      </c>
      <c r="S3158" s="2">
        <v>2</v>
      </c>
      <c r="T3158" s="2">
        <v>10</v>
      </c>
      <c r="U3158" s="2">
        <v>3</v>
      </c>
      <c r="V3158" s="2" t="str" cm="1">
        <f t="array" ref="V3158">_xlfn.IFS(HRData[[#This Row],[Job Satisfaction Level]]=1,"Very Dissatisfied",HRData[[#This Row],[Job Satisfaction Level]]=2,"Dissatisfied",HRData[[#This Row],[Job Satisfaction Level]]=3,"Neutral",HRData[[#This Row],[Job Satisfaction Level]]=4,"Satisfied",HRData[[#This Row],[Job Satisfaction Level]]=5,"Very Satisfied")</f>
        <v>Neutral</v>
      </c>
      <c r="W3158" s="2" t="s">
        <v>40</v>
      </c>
      <c r="X3158" s="2" t="str">
        <f t="shared" si="198"/>
        <v>30-39</v>
      </c>
      <c r="Y3158" s="2" t="str">
        <f t="shared" si="199"/>
        <v>30-39</v>
      </c>
    </row>
    <row r="3159" spans="1:25" x14ac:dyDescent="0.25">
      <c r="A3159" s="2">
        <v>7936</v>
      </c>
      <c r="B3159" s="2" t="s">
        <v>3759</v>
      </c>
      <c r="C3159" s="2">
        <v>20</v>
      </c>
      <c r="D3159" s="2" t="s">
        <v>33</v>
      </c>
      <c r="E3159" s="2" t="s">
        <v>50</v>
      </c>
      <c r="F3159" s="2" t="s">
        <v>1727</v>
      </c>
      <c r="G3159" s="5">
        <v>43792</v>
      </c>
      <c r="H3159" s="2">
        <v>4.18</v>
      </c>
      <c r="I3159" s="2">
        <f t="shared" ca="1" si="196"/>
        <v>3</v>
      </c>
      <c r="J3159" s="2" t="str">
        <f t="shared" ca="1" si="197"/>
        <v>3-5</v>
      </c>
      <c r="K3159" s="5">
        <v>44908</v>
      </c>
      <c r="L3159" s="2" t="s">
        <v>29</v>
      </c>
      <c r="M3159" s="2" t="s">
        <v>30</v>
      </c>
      <c r="N3159" s="2">
        <v>5</v>
      </c>
      <c r="O3159" s="2" t="str" cm="1">
        <f t="array" ref="O3159">_xlfn.IFS(HRData[[#This Row],[Performance Rating]]=1,"Very Dissatisfied",HRData[[#This Row],[Performance Rating]]=2,"Dissatisfied",HRData[[#This Row],[Performance Rating]]=3,"Neutral",HRData[[#This Row],[Performance Rating]]=4,"Satisfied",HRData[[#This Row],[Performance Rating]]=5,"Very Satisfied")</f>
        <v>Very Satisfied</v>
      </c>
      <c r="P3159" s="7">
        <v>94355</v>
      </c>
      <c r="Q3159" s="7">
        <v>1545</v>
      </c>
      <c r="R3159" s="2">
        <v>0</v>
      </c>
      <c r="S3159" s="2">
        <v>8</v>
      </c>
      <c r="T3159" s="2">
        <v>4</v>
      </c>
      <c r="U3159" s="2">
        <v>2</v>
      </c>
      <c r="V3159" s="2" t="str" cm="1">
        <f t="array" ref="V3159">_xlfn.IFS(HRData[[#This Row],[Job Satisfaction Level]]=1,"Very Dissatisfied",HRData[[#This Row],[Job Satisfaction Level]]=2,"Dissatisfied",HRData[[#This Row],[Job Satisfaction Level]]=3,"Neutral",HRData[[#This Row],[Job Satisfaction Level]]=4,"Satisfied",HRData[[#This Row],[Job Satisfaction Level]]=5,"Very Satisfied")</f>
        <v>Dissatisfied</v>
      </c>
      <c r="W3159" s="2" t="s">
        <v>31</v>
      </c>
      <c r="X3159" s="2" t="str">
        <f t="shared" si="198"/>
        <v>20-29</v>
      </c>
      <c r="Y3159" s="2" t="str">
        <f t="shared" si="199"/>
        <v>20-29</v>
      </c>
    </row>
    <row r="3160" spans="1:25" x14ac:dyDescent="0.25">
      <c r="A3160" s="2">
        <v>6357</v>
      </c>
      <c r="B3160" s="2" t="s">
        <v>3760</v>
      </c>
      <c r="C3160" s="2">
        <v>23</v>
      </c>
      <c r="D3160" s="2" t="s">
        <v>33</v>
      </c>
      <c r="E3160" s="2" t="s">
        <v>27</v>
      </c>
      <c r="F3160" s="2" t="s">
        <v>164</v>
      </c>
      <c r="G3160" s="5">
        <v>43379</v>
      </c>
      <c r="H3160" s="2">
        <v>5.32</v>
      </c>
      <c r="I3160" s="2">
        <f t="shared" ca="1" si="196"/>
        <v>5</v>
      </c>
      <c r="J3160" s="2" t="str">
        <f t="shared" ca="1" si="197"/>
        <v>5-10</v>
      </c>
      <c r="K3160" s="5"/>
      <c r="L3160" s="2" t="s">
        <v>29</v>
      </c>
      <c r="M3160" s="2" t="s">
        <v>39</v>
      </c>
      <c r="N3160" s="2">
        <v>1</v>
      </c>
      <c r="O3160" s="2" t="str" cm="1">
        <f t="array" ref="O3160">_xlfn.IFS(HRData[[#This Row],[Performance Rating]]=1,"Very Dissatisfied",HRData[[#This Row],[Performance Rating]]=2,"Dissatisfied",HRData[[#This Row],[Performance Rating]]=3,"Neutral",HRData[[#This Row],[Performance Rating]]=4,"Satisfied",HRData[[#This Row],[Performance Rating]]=5,"Very Satisfied")</f>
        <v>Very Dissatisfied</v>
      </c>
      <c r="P3160" s="7">
        <v>42874</v>
      </c>
      <c r="Q3160" s="7">
        <v>2526</v>
      </c>
      <c r="R3160" s="2">
        <v>3</v>
      </c>
      <c r="S3160" s="2">
        <v>8</v>
      </c>
      <c r="T3160" s="2">
        <v>9</v>
      </c>
      <c r="U3160" s="2">
        <v>4</v>
      </c>
      <c r="V3160" s="2" t="str" cm="1">
        <f t="array" ref="V3160">_xlfn.IFS(HRData[[#This Row],[Job Satisfaction Level]]=1,"Very Dissatisfied",HRData[[#This Row],[Job Satisfaction Level]]=2,"Dissatisfied",HRData[[#This Row],[Job Satisfaction Level]]=3,"Neutral",HRData[[#This Row],[Job Satisfaction Level]]=4,"Satisfied",HRData[[#This Row],[Job Satisfaction Level]]=5,"Very Satisfied")</f>
        <v>Satisfied</v>
      </c>
      <c r="W3160" s="2" t="s">
        <v>31</v>
      </c>
      <c r="X3160" s="2" t="str">
        <f t="shared" si="198"/>
        <v>20-29</v>
      </c>
      <c r="Y3160" s="2" t="str">
        <f t="shared" si="199"/>
        <v>20-29</v>
      </c>
    </row>
    <row r="3161" spans="1:25" x14ac:dyDescent="0.25">
      <c r="A3161" s="2">
        <v>6777</v>
      </c>
      <c r="B3161" s="2" t="s">
        <v>3545</v>
      </c>
      <c r="C3161" s="2">
        <v>28</v>
      </c>
      <c r="D3161" s="2" t="s">
        <v>33</v>
      </c>
      <c r="E3161" s="2" t="s">
        <v>37</v>
      </c>
      <c r="F3161" s="2" t="s">
        <v>510</v>
      </c>
      <c r="G3161" s="5">
        <v>45101</v>
      </c>
      <c r="H3161" s="2">
        <v>0.6</v>
      </c>
      <c r="I3161" s="2">
        <f t="shared" ca="1" si="196"/>
        <v>0</v>
      </c>
      <c r="J3161" s="2" t="str">
        <f t="shared" ca="1" si="197"/>
        <v>New</v>
      </c>
      <c r="K3161" s="5">
        <v>45220</v>
      </c>
      <c r="L3161" s="2" t="s">
        <v>56</v>
      </c>
      <c r="M3161" s="2" t="s">
        <v>30</v>
      </c>
      <c r="N3161" s="2">
        <v>1</v>
      </c>
      <c r="O3161" s="2" t="str" cm="1">
        <f t="array" ref="O3161">_xlfn.IFS(HRData[[#This Row],[Performance Rating]]=1,"Very Dissatisfied",HRData[[#This Row],[Performance Rating]]=2,"Dissatisfied",HRData[[#This Row],[Performance Rating]]=3,"Neutral",HRData[[#This Row],[Performance Rating]]=4,"Satisfied",HRData[[#This Row],[Performance Rating]]=5,"Very Satisfied")</f>
        <v>Very Dissatisfied</v>
      </c>
      <c r="P3161" s="7">
        <v>118233</v>
      </c>
      <c r="Q3161" s="7">
        <v>8055</v>
      </c>
      <c r="R3161" s="2">
        <v>13</v>
      </c>
      <c r="S3161" s="2">
        <v>9</v>
      </c>
      <c r="T3161" s="2">
        <v>2</v>
      </c>
      <c r="U3161" s="2">
        <v>4</v>
      </c>
      <c r="V3161" s="2" t="str" cm="1">
        <f t="array" ref="V3161">_xlfn.IFS(HRData[[#This Row],[Job Satisfaction Level]]=1,"Very Dissatisfied",HRData[[#This Row],[Job Satisfaction Level]]=2,"Dissatisfied",HRData[[#This Row],[Job Satisfaction Level]]=3,"Neutral",HRData[[#This Row],[Job Satisfaction Level]]=4,"Satisfied",HRData[[#This Row],[Job Satisfaction Level]]=5,"Very Satisfied")</f>
        <v>Satisfied</v>
      </c>
      <c r="W3161" s="2" t="s">
        <v>45</v>
      </c>
      <c r="X3161" s="2" t="str">
        <f t="shared" si="198"/>
        <v>20-29</v>
      </c>
      <c r="Y3161" s="2" t="str">
        <f t="shared" si="199"/>
        <v>20-29</v>
      </c>
    </row>
    <row r="3162" spans="1:25" x14ac:dyDescent="0.25">
      <c r="A3162" s="2">
        <v>9242</v>
      </c>
      <c r="B3162" s="2" t="s">
        <v>3761</v>
      </c>
      <c r="C3162" s="2">
        <v>39</v>
      </c>
      <c r="D3162" s="2" t="s">
        <v>33</v>
      </c>
      <c r="E3162" s="2" t="s">
        <v>27</v>
      </c>
      <c r="F3162" s="2" t="s">
        <v>129</v>
      </c>
      <c r="G3162" s="5">
        <v>44196</v>
      </c>
      <c r="H3162" s="2">
        <v>3.08</v>
      </c>
      <c r="I3162" s="2">
        <f t="shared" ca="1" si="196"/>
        <v>3</v>
      </c>
      <c r="J3162" s="2" t="str">
        <f t="shared" ca="1" si="197"/>
        <v>3-5</v>
      </c>
      <c r="K3162" s="5"/>
      <c r="L3162" s="2" t="s">
        <v>48</v>
      </c>
      <c r="M3162" s="2" t="s">
        <v>39</v>
      </c>
      <c r="N3162" s="2">
        <v>5</v>
      </c>
      <c r="O3162" s="2" t="str" cm="1">
        <f t="array" ref="O3162">_xlfn.IFS(HRData[[#This Row],[Performance Rating]]=1,"Very Dissatisfied",HRData[[#This Row],[Performance Rating]]=2,"Dissatisfied",HRData[[#This Row],[Performance Rating]]=3,"Neutral",HRData[[#This Row],[Performance Rating]]=4,"Satisfied",HRData[[#This Row],[Performance Rating]]=5,"Very Satisfied")</f>
        <v>Very Satisfied</v>
      </c>
      <c r="P3162" s="7">
        <v>85030</v>
      </c>
      <c r="Q3162" s="7">
        <v>4889</v>
      </c>
      <c r="R3162" s="2">
        <v>10</v>
      </c>
      <c r="S3162" s="2">
        <v>10</v>
      </c>
      <c r="T3162" s="2">
        <v>2</v>
      </c>
      <c r="U3162" s="2">
        <v>2</v>
      </c>
      <c r="V3162" s="2" t="str" cm="1">
        <f t="array" ref="V3162">_xlfn.IFS(HRData[[#This Row],[Job Satisfaction Level]]=1,"Very Dissatisfied",HRData[[#This Row],[Job Satisfaction Level]]=2,"Dissatisfied",HRData[[#This Row],[Job Satisfaction Level]]=3,"Neutral",HRData[[#This Row],[Job Satisfaction Level]]=4,"Satisfied",HRData[[#This Row],[Job Satisfaction Level]]=5,"Very Satisfied")</f>
        <v>Dissatisfied</v>
      </c>
      <c r="W3162" s="2" t="s">
        <v>45</v>
      </c>
      <c r="X3162" s="2" t="str">
        <f t="shared" si="198"/>
        <v>30-39</v>
      </c>
      <c r="Y3162" s="2" t="str">
        <f t="shared" si="199"/>
        <v>30-39</v>
      </c>
    </row>
    <row r="3163" spans="1:25" x14ac:dyDescent="0.25">
      <c r="A3163" s="2">
        <v>2961</v>
      </c>
      <c r="B3163" s="2" t="s">
        <v>3762</v>
      </c>
      <c r="C3163" s="2">
        <v>65</v>
      </c>
      <c r="D3163" s="2" t="s">
        <v>33</v>
      </c>
      <c r="E3163" s="2" t="s">
        <v>50</v>
      </c>
      <c r="F3163" s="2" t="s">
        <v>503</v>
      </c>
      <c r="G3163" s="5">
        <v>44208</v>
      </c>
      <c r="H3163" s="2">
        <v>3.04</v>
      </c>
      <c r="I3163" s="2">
        <f t="shared" ca="1" si="196"/>
        <v>2</v>
      </c>
      <c r="J3163" s="2" t="str">
        <f t="shared" ca="1" si="197"/>
        <v>1-3</v>
      </c>
      <c r="K3163" s="5">
        <v>45034</v>
      </c>
      <c r="L3163" s="2" t="s">
        <v>56</v>
      </c>
      <c r="M3163" s="2" t="s">
        <v>30</v>
      </c>
      <c r="N3163" s="2">
        <v>5</v>
      </c>
      <c r="O3163" s="2" t="str" cm="1">
        <f t="array" ref="O3163">_xlfn.IFS(HRData[[#This Row],[Performance Rating]]=1,"Very Dissatisfied",HRData[[#This Row],[Performance Rating]]=2,"Dissatisfied",HRData[[#This Row],[Performance Rating]]=3,"Neutral",HRData[[#This Row],[Performance Rating]]=4,"Satisfied",HRData[[#This Row],[Performance Rating]]=5,"Very Satisfied")</f>
        <v>Very Satisfied</v>
      </c>
      <c r="P3163" s="7">
        <v>123830</v>
      </c>
      <c r="Q3163" s="7">
        <v>9365</v>
      </c>
      <c r="R3163" s="2">
        <v>0</v>
      </c>
      <c r="S3163" s="2">
        <v>7</v>
      </c>
      <c r="T3163" s="2">
        <v>6</v>
      </c>
      <c r="U3163" s="2">
        <v>1</v>
      </c>
      <c r="V3163" s="2" t="str" cm="1">
        <f t="array" ref="V31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63" s="2" t="s">
        <v>31</v>
      </c>
      <c r="X3163" s="2" t="str">
        <f t="shared" si="198"/>
        <v>60-69</v>
      </c>
      <c r="Y3163" s="2" t="str">
        <f t="shared" si="199"/>
        <v>60-69</v>
      </c>
    </row>
    <row r="3164" spans="1:25" x14ac:dyDescent="0.25">
      <c r="A3164" s="2">
        <v>3769</v>
      </c>
      <c r="B3164" s="2" t="s">
        <v>3763</v>
      </c>
      <c r="C3164" s="2">
        <v>28</v>
      </c>
      <c r="D3164" s="2" t="s">
        <v>33</v>
      </c>
      <c r="E3164" s="2" t="s">
        <v>34</v>
      </c>
      <c r="F3164" s="2" t="s">
        <v>1324</v>
      </c>
      <c r="G3164" s="5">
        <v>44173</v>
      </c>
      <c r="H3164" s="2">
        <v>3.14</v>
      </c>
      <c r="I3164" s="2">
        <f t="shared" ca="1" si="196"/>
        <v>3</v>
      </c>
      <c r="J3164" s="2" t="str">
        <f t="shared" ca="1" si="197"/>
        <v>3-5</v>
      </c>
      <c r="K3164" s="5"/>
      <c r="L3164" s="2" t="s">
        <v>56</v>
      </c>
      <c r="M3164" s="2" t="s">
        <v>39</v>
      </c>
      <c r="N3164" s="2">
        <v>1</v>
      </c>
      <c r="O3164" s="2" t="str" cm="1">
        <f t="array" ref="O3164">_xlfn.IFS(HRData[[#This Row],[Performance Rating]]=1,"Very Dissatisfied",HRData[[#This Row],[Performance Rating]]=2,"Dissatisfied",HRData[[#This Row],[Performance Rating]]=3,"Neutral",HRData[[#This Row],[Performance Rating]]=4,"Satisfied",HRData[[#This Row],[Performance Rating]]=5,"Very Satisfied")</f>
        <v>Very Dissatisfied</v>
      </c>
      <c r="P3164" s="7">
        <v>115061</v>
      </c>
      <c r="Q3164" s="7">
        <v>7442</v>
      </c>
      <c r="R3164" s="2">
        <v>9</v>
      </c>
      <c r="S3164" s="2">
        <v>0</v>
      </c>
      <c r="T3164" s="2">
        <v>9</v>
      </c>
      <c r="U3164" s="2">
        <v>2</v>
      </c>
      <c r="V3164" s="2" t="str" cm="1">
        <f t="array" ref="V3164">_xlfn.IFS(HRData[[#This Row],[Job Satisfaction Level]]=1,"Very Dissatisfied",HRData[[#This Row],[Job Satisfaction Level]]=2,"Dissatisfied",HRData[[#This Row],[Job Satisfaction Level]]=3,"Neutral",HRData[[#This Row],[Job Satisfaction Level]]=4,"Satisfied",HRData[[#This Row],[Job Satisfaction Level]]=5,"Very Satisfied")</f>
        <v>Dissatisfied</v>
      </c>
      <c r="W3164" s="2" t="s">
        <v>31</v>
      </c>
      <c r="X3164" s="2" t="str">
        <f t="shared" si="198"/>
        <v>20-29</v>
      </c>
      <c r="Y3164" s="2" t="str">
        <f t="shared" si="199"/>
        <v>20-29</v>
      </c>
    </row>
    <row r="3165" spans="1:25" x14ac:dyDescent="0.25">
      <c r="A3165" s="2">
        <v>6110</v>
      </c>
      <c r="B3165" s="2" t="s">
        <v>3764</v>
      </c>
      <c r="C3165" s="2">
        <v>53</v>
      </c>
      <c r="D3165" s="2" t="s">
        <v>33</v>
      </c>
      <c r="E3165" s="2" t="s">
        <v>37</v>
      </c>
      <c r="F3165" s="2" t="s">
        <v>847</v>
      </c>
      <c r="G3165" s="5">
        <v>41950</v>
      </c>
      <c r="H3165" s="2">
        <v>9.23</v>
      </c>
      <c r="I3165" s="2">
        <f t="shared" ca="1" si="196"/>
        <v>9</v>
      </c>
      <c r="J3165" s="2" t="str">
        <f t="shared" ca="1" si="197"/>
        <v>5-10</v>
      </c>
      <c r="K3165" s="5"/>
      <c r="L3165" s="2" t="s">
        <v>44</v>
      </c>
      <c r="M3165" s="2" t="s">
        <v>39</v>
      </c>
      <c r="N3165" s="2">
        <v>3</v>
      </c>
      <c r="O3165" s="2" t="str" cm="1">
        <f t="array" ref="O3165">_xlfn.IFS(HRData[[#This Row],[Performance Rating]]=1,"Very Dissatisfied",HRData[[#This Row],[Performance Rating]]=2,"Dissatisfied",HRData[[#This Row],[Performance Rating]]=3,"Neutral",HRData[[#This Row],[Performance Rating]]=4,"Satisfied",HRData[[#This Row],[Performance Rating]]=5,"Very Satisfied")</f>
        <v>Neutral</v>
      </c>
      <c r="P3165" s="7">
        <v>74676</v>
      </c>
      <c r="Q3165" s="7">
        <v>227</v>
      </c>
      <c r="R3165" s="2">
        <v>1</v>
      </c>
      <c r="S3165" s="2">
        <v>9</v>
      </c>
      <c r="T3165" s="2">
        <v>7</v>
      </c>
      <c r="U3165" s="2">
        <v>1</v>
      </c>
      <c r="V3165" s="2" t="str" cm="1">
        <f t="array" ref="V31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65" s="2" t="s">
        <v>45</v>
      </c>
      <c r="X3165" s="2" t="str">
        <f t="shared" si="198"/>
        <v>50-59</v>
      </c>
      <c r="Y3165" s="2" t="str">
        <f t="shared" si="199"/>
        <v>50-59</v>
      </c>
    </row>
    <row r="3166" spans="1:25" x14ac:dyDescent="0.25">
      <c r="A3166" s="2">
        <v>7487</v>
      </c>
      <c r="B3166" s="2" t="s">
        <v>3765</v>
      </c>
      <c r="C3166" s="2">
        <v>60</v>
      </c>
      <c r="D3166" s="2" t="s">
        <v>33</v>
      </c>
      <c r="E3166" s="2" t="s">
        <v>50</v>
      </c>
      <c r="F3166" s="2" t="s">
        <v>366</v>
      </c>
      <c r="G3166" s="5">
        <v>45177</v>
      </c>
      <c r="H3166" s="2">
        <v>0.39</v>
      </c>
      <c r="I3166" s="2">
        <f t="shared" ca="1" si="196"/>
        <v>0</v>
      </c>
      <c r="J3166" s="2" t="str">
        <f t="shared" ca="1" si="197"/>
        <v>New</v>
      </c>
      <c r="K3166" s="5"/>
      <c r="L3166" s="2" t="s">
        <v>29</v>
      </c>
      <c r="M3166" s="2" t="s">
        <v>39</v>
      </c>
      <c r="N3166" s="2">
        <v>3</v>
      </c>
      <c r="O3166" s="2" t="str" cm="1">
        <f t="array" ref="O3166">_xlfn.IFS(HRData[[#This Row],[Performance Rating]]=1,"Very Dissatisfied",HRData[[#This Row],[Performance Rating]]=2,"Dissatisfied",HRData[[#This Row],[Performance Rating]]=3,"Neutral",HRData[[#This Row],[Performance Rating]]=4,"Satisfied",HRData[[#This Row],[Performance Rating]]=5,"Very Satisfied")</f>
        <v>Neutral</v>
      </c>
      <c r="P3166" s="7">
        <v>113987</v>
      </c>
      <c r="Q3166" s="7">
        <v>6977</v>
      </c>
      <c r="R3166" s="2">
        <v>19</v>
      </c>
      <c r="S3166" s="2">
        <v>1</v>
      </c>
      <c r="T3166" s="2">
        <v>10</v>
      </c>
      <c r="U3166" s="2">
        <v>2</v>
      </c>
      <c r="V3166" s="2" t="str" cm="1">
        <f t="array" ref="V3166">_xlfn.IFS(HRData[[#This Row],[Job Satisfaction Level]]=1,"Very Dissatisfied",HRData[[#This Row],[Job Satisfaction Level]]=2,"Dissatisfied",HRData[[#This Row],[Job Satisfaction Level]]=3,"Neutral",HRData[[#This Row],[Job Satisfaction Level]]=4,"Satisfied",HRData[[#This Row],[Job Satisfaction Level]]=5,"Very Satisfied")</f>
        <v>Dissatisfied</v>
      </c>
      <c r="W3166" s="2" t="s">
        <v>45</v>
      </c>
      <c r="X3166" s="2" t="str">
        <f t="shared" si="198"/>
        <v>60-69</v>
      </c>
      <c r="Y3166" s="2" t="str">
        <f t="shared" si="199"/>
        <v>60-69</v>
      </c>
    </row>
    <row r="3167" spans="1:25" x14ac:dyDescent="0.25">
      <c r="A3167" s="2">
        <v>4102</v>
      </c>
      <c r="B3167" s="2" t="s">
        <v>3766</v>
      </c>
      <c r="C3167" s="2">
        <v>20</v>
      </c>
      <c r="D3167" s="2" t="s">
        <v>33</v>
      </c>
      <c r="E3167" s="2" t="s">
        <v>27</v>
      </c>
      <c r="F3167" s="2" t="s">
        <v>1025</v>
      </c>
      <c r="G3167" s="5">
        <v>44477</v>
      </c>
      <c r="H3167" s="2">
        <v>2.31</v>
      </c>
      <c r="I3167" s="2">
        <f t="shared" ca="1" si="196"/>
        <v>2</v>
      </c>
      <c r="J3167" s="2" t="str">
        <f t="shared" ca="1" si="197"/>
        <v>1-3</v>
      </c>
      <c r="K3167" s="5"/>
      <c r="L3167" s="2" t="s">
        <v>44</v>
      </c>
      <c r="M3167" s="2" t="s">
        <v>39</v>
      </c>
      <c r="N3167" s="2">
        <v>2</v>
      </c>
      <c r="O3167" s="2" t="str" cm="1">
        <f t="array" ref="O3167">_xlfn.IFS(HRData[[#This Row],[Performance Rating]]=1,"Very Dissatisfied",HRData[[#This Row],[Performance Rating]]=2,"Dissatisfied",HRData[[#This Row],[Performance Rating]]=3,"Neutral",HRData[[#This Row],[Performance Rating]]=4,"Satisfied",HRData[[#This Row],[Performance Rating]]=5,"Very Satisfied")</f>
        <v>Dissatisfied</v>
      </c>
      <c r="P3167" s="7">
        <v>70024</v>
      </c>
      <c r="Q3167" s="7">
        <v>3962</v>
      </c>
      <c r="R3167" s="2">
        <v>14</v>
      </c>
      <c r="S3167" s="2">
        <v>7</v>
      </c>
      <c r="T3167" s="2">
        <v>3</v>
      </c>
      <c r="U3167" s="2">
        <v>1</v>
      </c>
      <c r="V3167" s="2" t="str" cm="1">
        <f t="array" ref="V31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67" s="2" t="s">
        <v>40</v>
      </c>
      <c r="X3167" s="2" t="str">
        <f t="shared" si="198"/>
        <v>20-29</v>
      </c>
      <c r="Y3167" s="2" t="str">
        <f t="shared" si="199"/>
        <v>20-29</v>
      </c>
    </row>
    <row r="3168" spans="1:25" x14ac:dyDescent="0.25">
      <c r="A3168" s="2">
        <v>4922</v>
      </c>
      <c r="B3168" s="2" t="s">
        <v>3767</v>
      </c>
      <c r="C3168" s="2">
        <v>42</v>
      </c>
      <c r="D3168" s="2" t="s">
        <v>33</v>
      </c>
      <c r="E3168" s="2" t="s">
        <v>37</v>
      </c>
      <c r="F3168" s="2" t="s">
        <v>440</v>
      </c>
      <c r="G3168" s="5">
        <v>43416</v>
      </c>
      <c r="H3168" s="2">
        <v>5.21</v>
      </c>
      <c r="I3168" s="2">
        <f t="shared" ca="1" si="196"/>
        <v>0</v>
      </c>
      <c r="J3168" s="2" t="str">
        <f t="shared" ca="1" si="197"/>
        <v>New</v>
      </c>
      <c r="K3168" s="5">
        <v>43647</v>
      </c>
      <c r="L3168" s="2" t="s">
        <v>44</v>
      </c>
      <c r="M3168" s="2" t="s">
        <v>30</v>
      </c>
      <c r="N3168" s="2">
        <v>3</v>
      </c>
      <c r="O3168" s="2" t="str" cm="1">
        <f t="array" ref="O3168">_xlfn.IFS(HRData[[#This Row],[Performance Rating]]=1,"Very Dissatisfied",HRData[[#This Row],[Performance Rating]]=2,"Dissatisfied",HRData[[#This Row],[Performance Rating]]=3,"Neutral",HRData[[#This Row],[Performance Rating]]=4,"Satisfied",HRData[[#This Row],[Performance Rating]]=5,"Very Satisfied")</f>
        <v>Neutral</v>
      </c>
      <c r="P3168" s="7">
        <v>49012</v>
      </c>
      <c r="Q3168" s="7">
        <v>7486</v>
      </c>
      <c r="R3168" s="2">
        <v>12</v>
      </c>
      <c r="S3168" s="2">
        <v>0</v>
      </c>
      <c r="T3168" s="2">
        <v>5</v>
      </c>
      <c r="U3168" s="2">
        <v>4</v>
      </c>
      <c r="V3168" s="2" t="str" cm="1">
        <f t="array" ref="V3168">_xlfn.IFS(HRData[[#This Row],[Job Satisfaction Level]]=1,"Very Dissatisfied",HRData[[#This Row],[Job Satisfaction Level]]=2,"Dissatisfied",HRData[[#This Row],[Job Satisfaction Level]]=3,"Neutral",HRData[[#This Row],[Job Satisfaction Level]]=4,"Satisfied",HRData[[#This Row],[Job Satisfaction Level]]=5,"Very Satisfied")</f>
        <v>Satisfied</v>
      </c>
      <c r="W3168" s="2" t="s">
        <v>45</v>
      </c>
      <c r="X3168" s="2" t="str">
        <f t="shared" si="198"/>
        <v>40-49</v>
      </c>
      <c r="Y3168" s="2" t="str">
        <f t="shared" si="199"/>
        <v>40-49</v>
      </c>
    </row>
    <row r="3169" spans="1:25" x14ac:dyDescent="0.25">
      <c r="A3169" s="2">
        <v>9306</v>
      </c>
      <c r="B3169" s="2" t="s">
        <v>3768</v>
      </c>
      <c r="C3169" s="2">
        <v>20</v>
      </c>
      <c r="D3169" s="2" t="s">
        <v>33</v>
      </c>
      <c r="E3169" s="2" t="s">
        <v>42</v>
      </c>
      <c r="F3169" s="2" t="s">
        <v>1707</v>
      </c>
      <c r="G3169" s="5">
        <v>41725</v>
      </c>
      <c r="H3169" s="2">
        <v>9.85</v>
      </c>
      <c r="I3169" s="2">
        <f t="shared" ca="1" si="196"/>
        <v>1</v>
      </c>
      <c r="J3169" s="2" t="str">
        <f t="shared" ca="1" si="197"/>
        <v>1-3</v>
      </c>
      <c r="K3169" s="5">
        <v>42328</v>
      </c>
      <c r="L3169" s="2" t="s">
        <v>56</v>
      </c>
      <c r="M3169" s="2" t="s">
        <v>30</v>
      </c>
      <c r="N3169" s="2">
        <v>4</v>
      </c>
      <c r="O3169" s="2" t="str" cm="1">
        <f t="array" ref="O3169">_xlfn.IFS(HRData[[#This Row],[Performance Rating]]=1,"Very Dissatisfied",HRData[[#This Row],[Performance Rating]]=2,"Dissatisfied",HRData[[#This Row],[Performance Rating]]=3,"Neutral",HRData[[#This Row],[Performance Rating]]=4,"Satisfied",HRData[[#This Row],[Performance Rating]]=5,"Very Satisfied")</f>
        <v>Satisfied</v>
      </c>
      <c r="P3169" s="7">
        <v>52853</v>
      </c>
      <c r="Q3169" s="7">
        <v>3075</v>
      </c>
      <c r="R3169" s="2">
        <v>16</v>
      </c>
      <c r="S3169" s="2">
        <v>5</v>
      </c>
      <c r="T3169" s="2">
        <v>0</v>
      </c>
      <c r="U3169" s="2">
        <v>3</v>
      </c>
      <c r="V3169" s="2" t="str" cm="1">
        <f t="array" ref="V3169">_xlfn.IFS(HRData[[#This Row],[Job Satisfaction Level]]=1,"Very Dissatisfied",HRData[[#This Row],[Job Satisfaction Level]]=2,"Dissatisfied",HRData[[#This Row],[Job Satisfaction Level]]=3,"Neutral",HRData[[#This Row],[Job Satisfaction Level]]=4,"Satisfied",HRData[[#This Row],[Job Satisfaction Level]]=5,"Very Satisfied")</f>
        <v>Neutral</v>
      </c>
      <c r="W3169" s="2" t="s">
        <v>31</v>
      </c>
      <c r="X3169" s="2" t="str">
        <f t="shared" si="198"/>
        <v>20-29</v>
      </c>
      <c r="Y3169" s="2" t="str">
        <f t="shared" si="199"/>
        <v>20-29</v>
      </c>
    </row>
    <row r="3170" spans="1:25" x14ac:dyDescent="0.25">
      <c r="A3170" s="2">
        <v>2619</v>
      </c>
      <c r="B3170" s="2" t="s">
        <v>3769</v>
      </c>
      <c r="C3170" s="2">
        <v>55</v>
      </c>
      <c r="D3170" s="2" t="s">
        <v>33</v>
      </c>
      <c r="E3170" s="2" t="s">
        <v>34</v>
      </c>
      <c r="F3170" s="2" t="s">
        <v>931</v>
      </c>
      <c r="G3170" s="5">
        <v>44154</v>
      </c>
      <c r="H3170" s="2">
        <v>3.19</v>
      </c>
      <c r="I3170" s="2">
        <f t="shared" ca="1" si="196"/>
        <v>1</v>
      </c>
      <c r="J3170" s="2" t="str">
        <f t="shared" ca="1" si="197"/>
        <v>1-3</v>
      </c>
      <c r="K3170" s="5">
        <v>44846</v>
      </c>
      <c r="L3170" s="2" t="s">
        <v>29</v>
      </c>
      <c r="M3170" s="2" t="s">
        <v>30</v>
      </c>
      <c r="N3170" s="2">
        <v>4</v>
      </c>
      <c r="O3170" s="2" t="str" cm="1">
        <f t="array" ref="O3170">_xlfn.IFS(HRData[[#This Row],[Performance Rating]]=1,"Very Dissatisfied",HRData[[#This Row],[Performance Rating]]=2,"Dissatisfied",HRData[[#This Row],[Performance Rating]]=3,"Neutral",HRData[[#This Row],[Performance Rating]]=4,"Satisfied",HRData[[#This Row],[Performance Rating]]=5,"Very Satisfied")</f>
        <v>Satisfied</v>
      </c>
      <c r="P3170" s="7">
        <v>77544</v>
      </c>
      <c r="Q3170" s="7">
        <v>5702</v>
      </c>
      <c r="R3170" s="2">
        <v>14</v>
      </c>
      <c r="S3170" s="2">
        <v>2</v>
      </c>
      <c r="T3170" s="2">
        <v>3</v>
      </c>
      <c r="U3170" s="2">
        <v>1</v>
      </c>
      <c r="V3170" s="2" t="str" cm="1">
        <f t="array" ref="V31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70" s="2" t="s">
        <v>40</v>
      </c>
      <c r="X3170" s="2" t="str">
        <f t="shared" si="198"/>
        <v>50-59</v>
      </c>
      <c r="Y3170" s="2" t="str">
        <f t="shared" si="199"/>
        <v>50-59</v>
      </c>
    </row>
    <row r="3171" spans="1:25" x14ac:dyDescent="0.25">
      <c r="A3171" s="2">
        <v>7486</v>
      </c>
      <c r="B3171" s="2" t="s">
        <v>3770</v>
      </c>
      <c r="C3171" s="2">
        <v>64</v>
      </c>
      <c r="D3171" s="2" t="s">
        <v>33</v>
      </c>
      <c r="E3171" s="2" t="s">
        <v>27</v>
      </c>
      <c r="F3171" s="2" t="s">
        <v>2130</v>
      </c>
      <c r="G3171" s="5">
        <v>45285</v>
      </c>
      <c r="H3171" s="2">
        <v>0.09</v>
      </c>
      <c r="I3171" s="2">
        <f t="shared" ca="1" si="196"/>
        <v>0</v>
      </c>
      <c r="J3171" s="2" t="str">
        <f t="shared" ca="1" si="197"/>
        <v>New</v>
      </c>
      <c r="K3171" s="5"/>
      <c r="L3171" s="2" t="s">
        <v>56</v>
      </c>
      <c r="M3171" s="2" t="s">
        <v>39</v>
      </c>
      <c r="N3171" s="2">
        <v>2</v>
      </c>
      <c r="O3171" s="2" t="str" cm="1">
        <f t="array" ref="O3171">_xlfn.IFS(HRData[[#This Row],[Performance Rating]]=1,"Very Dissatisfied",HRData[[#This Row],[Performance Rating]]=2,"Dissatisfied",HRData[[#This Row],[Performance Rating]]=3,"Neutral",HRData[[#This Row],[Performance Rating]]=4,"Satisfied",HRData[[#This Row],[Performance Rating]]=5,"Very Satisfied")</f>
        <v>Dissatisfied</v>
      </c>
      <c r="P3171" s="7">
        <v>75316</v>
      </c>
      <c r="Q3171" s="7">
        <v>6470</v>
      </c>
      <c r="R3171" s="2">
        <v>6</v>
      </c>
      <c r="S3171" s="2">
        <v>0</v>
      </c>
      <c r="T3171" s="2">
        <v>4</v>
      </c>
      <c r="U3171" s="2">
        <v>5</v>
      </c>
      <c r="V3171" s="2" t="str" cm="1">
        <f t="array" ref="V3171">_xlfn.IFS(HRData[[#This Row],[Job Satisfaction Level]]=1,"Very Dissatisfied",HRData[[#This Row],[Job Satisfaction Level]]=2,"Dissatisfied",HRData[[#This Row],[Job Satisfaction Level]]=3,"Neutral",HRData[[#This Row],[Job Satisfaction Level]]=4,"Satisfied",HRData[[#This Row],[Job Satisfaction Level]]=5,"Very Satisfied")</f>
        <v>Very Satisfied</v>
      </c>
      <c r="W3171" s="2" t="s">
        <v>40</v>
      </c>
      <c r="X3171" s="2" t="str">
        <f t="shared" si="198"/>
        <v>60-69</v>
      </c>
      <c r="Y3171" s="2" t="str">
        <f t="shared" si="199"/>
        <v>60-69</v>
      </c>
    </row>
    <row r="3172" spans="1:25" x14ac:dyDescent="0.25">
      <c r="A3172" s="2">
        <v>2609</v>
      </c>
      <c r="B3172" s="2" t="s">
        <v>3771</v>
      </c>
      <c r="C3172" s="2">
        <v>30</v>
      </c>
      <c r="D3172" s="2" t="s">
        <v>33</v>
      </c>
      <c r="E3172" s="2" t="s">
        <v>34</v>
      </c>
      <c r="F3172" s="2" t="s">
        <v>1042</v>
      </c>
      <c r="G3172" s="5">
        <v>44866</v>
      </c>
      <c r="H3172" s="2">
        <v>1.24</v>
      </c>
      <c r="I3172" s="2">
        <f t="shared" ca="1" si="196"/>
        <v>1</v>
      </c>
      <c r="J3172" s="2" t="str">
        <f t="shared" ca="1" si="197"/>
        <v>1-3</v>
      </c>
      <c r="K3172" s="5"/>
      <c r="L3172" s="2" t="s">
        <v>44</v>
      </c>
      <c r="M3172" s="2" t="s">
        <v>39</v>
      </c>
      <c r="N3172" s="2">
        <v>4</v>
      </c>
      <c r="O3172" s="2" t="str" cm="1">
        <f t="array" ref="O3172">_xlfn.IFS(HRData[[#This Row],[Performance Rating]]=1,"Very Dissatisfied",HRData[[#This Row],[Performance Rating]]=2,"Dissatisfied",HRData[[#This Row],[Performance Rating]]=3,"Neutral",HRData[[#This Row],[Performance Rating]]=4,"Satisfied",HRData[[#This Row],[Performance Rating]]=5,"Very Satisfied")</f>
        <v>Satisfied</v>
      </c>
      <c r="P3172" s="7">
        <v>44286</v>
      </c>
      <c r="Q3172" s="7">
        <v>5046</v>
      </c>
      <c r="R3172" s="2">
        <v>10</v>
      </c>
      <c r="S3172" s="2">
        <v>9</v>
      </c>
      <c r="T3172" s="2">
        <v>4</v>
      </c>
      <c r="U3172" s="2">
        <v>2</v>
      </c>
      <c r="V3172" s="2" t="str" cm="1">
        <f t="array" ref="V3172">_xlfn.IFS(HRData[[#This Row],[Job Satisfaction Level]]=1,"Very Dissatisfied",HRData[[#This Row],[Job Satisfaction Level]]=2,"Dissatisfied",HRData[[#This Row],[Job Satisfaction Level]]=3,"Neutral",HRData[[#This Row],[Job Satisfaction Level]]=4,"Satisfied",HRData[[#This Row],[Job Satisfaction Level]]=5,"Very Satisfied")</f>
        <v>Dissatisfied</v>
      </c>
      <c r="W3172" s="2" t="s">
        <v>45</v>
      </c>
      <c r="X3172" s="2" t="str">
        <f t="shared" si="198"/>
        <v>30-39</v>
      </c>
      <c r="Y3172" s="2" t="str">
        <f t="shared" si="199"/>
        <v>30-39</v>
      </c>
    </row>
    <row r="3173" spans="1:25" x14ac:dyDescent="0.25">
      <c r="A3173" s="2">
        <v>5702</v>
      </c>
      <c r="B3173" s="2" t="s">
        <v>3772</v>
      </c>
      <c r="C3173" s="2">
        <v>63</v>
      </c>
      <c r="D3173" s="2" t="s">
        <v>33</v>
      </c>
      <c r="E3173" s="2" t="s">
        <v>34</v>
      </c>
      <c r="F3173" s="2" t="s">
        <v>870</v>
      </c>
      <c r="G3173" s="5">
        <v>42531</v>
      </c>
      <c r="H3173" s="2">
        <v>7.64</v>
      </c>
      <c r="I3173" s="2">
        <f t="shared" ca="1" si="196"/>
        <v>7</v>
      </c>
      <c r="J3173" s="2" t="str">
        <f t="shared" ca="1" si="197"/>
        <v>5-10</v>
      </c>
      <c r="K3173" s="5"/>
      <c r="L3173" s="2" t="s">
        <v>48</v>
      </c>
      <c r="M3173" s="2" t="s">
        <v>39</v>
      </c>
      <c r="N3173" s="2">
        <v>5</v>
      </c>
      <c r="O3173" s="2" t="str" cm="1">
        <f t="array" ref="O3173">_xlfn.IFS(HRData[[#This Row],[Performance Rating]]=1,"Very Dissatisfied",HRData[[#This Row],[Performance Rating]]=2,"Dissatisfied",HRData[[#This Row],[Performance Rating]]=3,"Neutral",HRData[[#This Row],[Performance Rating]]=4,"Satisfied",HRData[[#This Row],[Performance Rating]]=5,"Very Satisfied")</f>
        <v>Very Satisfied</v>
      </c>
      <c r="P3173" s="7">
        <v>110577</v>
      </c>
      <c r="Q3173" s="7">
        <v>8112</v>
      </c>
      <c r="R3173" s="2">
        <v>3</v>
      </c>
      <c r="S3173" s="2">
        <v>1</v>
      </c>
      <c r="T3173" s="2">
        <v>1</v>
      </c>
      <c r="U3173" s="2">
        <v>4</v>
      </c>
      <c r="V3173" s="2" t="str" cm="1">
        <f t="array" ref="V3173">_xlfn.IFS(HRData[[#This Row],[Job Satisfaction Level]]=1,"Very Dissatisfied",HRData[[#This Row],[Job Satisfaction Level]]=2,"Dissatisfied",HRData[[#This Row],[Job Satisfaction Level]]=3,"Neutral",HRData[[#This Row],[Job Satisfaction Level]]=4,"Satisfied",HRData[[#This Row],[Job Satisfaction Level]]=5,"Very Satisfied")</f>
        <v>Satisfied</v>
      </c>
      <c r="W3173" s="2" t="s">
        <v>31</v>
      </c>
      <c r="X3173" s="2" t="str">
        <f t="shared" si="198"/>
        <v>60-69</v>
      </c>
      <c r="Y3173" s="2" t="str">
        <f t="shared" si="199"/>
        <v>60-69</v>
      </c>
    </row>
    <row r="3174" spans="1:25" x14ac:dyDescent="0.25">
      <c r="A3174" s="2">
        <v>9204</v>
      </c>
      <c r="B3174" s="2" t="s">
        <v>3773</v>
      </c>
      <c r="C3174" s="2">
        <v>24</v>
      </c>
      <c r="D3174" s="2" t="s">
        <v>33</v>
      </c>
      <c r="E3174" s="2" t="s">
        <v>37</v>
      </c>
      <c r="F3174" s="2" t="s">
        <v>1142</v>
      </c>
      <c r="G3174" s="5">
        <v>45102</v>
      </c>
      <c r="H3174" s="2">
        <v>0.59</v>
      </c>
      <c r="I3174" s="2">
        <f t="shared" ca="1" si="196"/>
        <v>0</v>
      </c>
      <c r="J3174" s="2" t="str">
        <f t="shared" ca="1" si="197"/>
        <v>New</v>
      </c>
      <c r="K3174" s="5"/>
      <c r="L3174" s="2" t="s">
        <v>29</v>
      </c>
      <c r="M3174" s="2" t="s">
        <v>39</v>
      </c>
      <c r="N3174" s="2">
        <v>3</v>
      </c>
      <c r="O3174" s="2" t="str" cm="1">
        <f t="array" ref="O3174">_xlfn.IFS(HRData[[#This Row],[Performance Rating]]=1,"Very Dissatisfied",HRData[[#This Row],[Performance Rating]]=2,"Dissatisfied",HRData[[#This Row],[Performance Rating]]=3,"Neutral",HRData[[#This Row],[Performance Rating]]=4,"Satisfied",HRData[[#This Row],[Performance Rating]]=5,"Very Satisfied")</f>
        <v>Neutral</v>
      </c>
      <c r="P3174" s="7">
        <v>45248</v>
      </c>
      <c r="Q3174" s="7">
        <v>4609</v>
      </c>
      <c r="R3174" s="2">
        <v>2</v>
      </c>
      <c r="S3174" s="2">
        <v>10</v>
      </c>
      <c r="T3174" s="2">
        <v>8</v>
      </c>
      <c r="U3174" s="2">
        <v>1</v>
      </c>
      <c r="V3174" s="2" t="str" cm="1">
        <f t="array" ref="V31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74" s="2" t="s">
        <v>31</v>
      </c>
      <c r="X3174" s="2" t="str">
        <f t="shared" si="198"/>
        <v>20-29</v>
      </c>
      <c r="Y3174" s="2" t="str">
        <f t="shared" si="199"/>
        <v>20-29</v>
      </c>
    </row>
    <row r="3175" spans="1:25" x14ac:dyDescent="0.25">
      <c r="A3175" s="2">
        <v>6491</v>
      </c>
      <c r="B3175" s="2" t="s">
        <v>3774</v>
      </c>
      <c r="C3175" s="2">
        <v>40</v>
      </c>
      <c r="D3175" s="2" t="s">
        <v>33</v>
      </c>
      <c r="E3175" s="2" t="s">
        <v>37</v>
      </c>
      <c r="F3175" s="2" t="s">
        <v>461</v>
      </c>
      <c r="G3175" s="5">
        <v>44798</v>
      </c>
      <c r="H3175" s="2">
        <v>1.43</v>
      </c>
      <c r="I3175" s="2">
        <f t="shared" ca="1" si="196"/>
        <v>1</v>
      </c>
      <c r="J3175" s="2" t="str">
        <f t="shared" ca="1" si="197"/>
        <v>1-3</v>
      </c>
      <c r="K3175" s="5"/>
      <c r="L3175" s="2" t="s">
        <v>44</v>
      </c>
      <c r="M3175" s="2" t="s">
        <v>39</v>
      </c>
      <c r="N3175" s="2">
        <v>3</v>
      </c>
      <c r="O3175" s="2" t="str" cm="1">
        <f t="array" ref="O3175">_xlfn.IFS(HRData[[#This Row],[Performance Rating]]=1,"Very Dissatisfied",HRData[[#This Row],[Performance Rating]]=2,"Dissatisfied",HRData[[#This Row],[Performance Rating]]=3,"Neutral",HRData[[#This Row],[Performance Rating]]=4,"Satisfied",HRData[[#This Row],[Performance Rating]]=5,"Very Satisfied")</f>
        <v>Neutral</v>
      </c>
      <c r="P3175" s="7">
        <v>41475</v>
      </c>
      <c r="Q3175" s="7">
        <v>1716</v>
      </c>
      <c r="R3175" s="2">
        <v>11</v>
      </c>
      <c r="S3175" s="2">
        <v>3</v>
      </c>
      <c r="T3175" s="2">
        <v>8</v>
      </c>
      <c r="U3175" s="2">
        <v>2</v>
      </c>
      <c r="V3175" s="2" t="str" cm="1">
        <f t="array" ref="V3175">_xlfn.IFS(HRData[[#This Row],[Job Satisfaction Level]]=1,"Very Dissatisfied",HRData[[#This Row],[Job Satisfaction Level]]=2,"Dissatisfied",HRData[[#This Row],[Job Satisfaction Level]]=3,"Neutral",HRData[[#This Row],[Job Satisfaction Level]]=4,"Satisfied",HRData[[#This Row],[Job Satisfaction Level]]=5,"Very Satisfied")</f>
        <v>Dissatisfied</v>
      </c>
      <c r="W3175" s="2" t="s">
        <v>45</v>
      </c>
      <c r="X3175" s="2" t="str">
        <f t="shared" si="198"/>
        <v>40-49</v>
      </c>
      <c r="Y3175" s="2" t="str">
        <f t="shared" si="199"/>
        <v>40-49</v>
      </c>
    </row>
    <row r="3176" spans="1:25" x14ac:dyDescent="0.25">
      <c r="A3176" s="2">
        <v>4061</v>
      </c>
      <c r="B3176" s="2" t="s">
        <v>3775</v>
      </c>
      <c r="C3176" s="2">
        <v>44</v>
      </c>
      <c r="D3176" s="2" t="s">
        <v>33</v>
      </c>
      <c r="E3176" s="2" t="s">
        <v>42</v>
      </c>
      <c r="F3176" s="2" t="s">
        <v>1351</v>
      </c>
      <c r="G3176" s="5">
        <v>42500</v>
      </c>
      <c r="H3176" s="2">
        <v>7.72</v>
      </c>
      <c r="I3176" s="2">
        <f t="shared" ca="1" si="196"/>
        <v>4</v>
      </c>
      <c r="J3176" s="2" t="str">
        <f t="shared" ca="1" si="197"/>
        <v>3-5</v>
      </c>
      <c r="K3176" s="5">
        <v>44114</v>
      </c>
      <c r="L3176" s="2" t="s">
        <v>44</v>
      </c>
      <c r="M3176" s="2" t="s">
        <v>30</v>
      </c>
      <c r="N3176" s="2">
        <v>2</v>
      </c>
      <c r="O3176" s="2" t="str" cm="1">
        <f t="array" ref="O3176">_xlfn.IFS(HRData[[#This Row],[Performance Rating]]=1,"Very Dissatisfied",HRData[[#This Row],[Performance Rating]]=2,"Dissatisfied",HRData[[#This Row],[Performance Rating]]=3,"Neutral",HRData[[#This Row],[Performance Rating]]=4,"Satisfied",HRData[[#This Row],[Performance Rating]]=5,"Very Satisfied")</f>
        <v>Dissatisfied</v>
      </c>
      <c r="P3176" s="7">
        <v>113830</v>
      </c>
      <c r="Q3176" s="7">
        <v>3866</v>
      </c>
      <c r="R3176" s="2">
        <v>3</v>
      </c>
      <c r="S3176" s="2">
        <v>7</v>
      </c>
      <c r="T3176" s="2">
        <v>1</v>
      </c>
      <c r="U3176" s="2">
        <v>4</v>
      </c>
      <c r="V3176" s="2" t="str" cm="1">
        <f t="array" ref="V3176">_xlfn.IFS(HRData[[#This Row],[Job Satisfaction Level]]=1,"Very Dissatisfied",HRData[[#This Row],[Job Satisfaction Level]]=2,"Dissatisfied",HRData[[#This Row],[Job Satisfaction Level]]=3,"Neutral",HRData[[#This Row],[Job Satisfaction Level]]=4,"Satisfied",HRData[[#This Row],[Job Satisfaction Level]]=5,"Very Satisfied")</f>
        <v>Satisfied</v>
      </c>
      <c r="W3176" s="2" t="s">
        <v>40</v>
      </c>
      <c r="X3176" s="2" t="str">
        <f t="shared" si="198"/>
        <v>40-49</v>
      </c>
      <c r="Y3176" s="2" t="str">
        <f t="shared" si="199"/>
        <v>40-49</v>
      </c>
    </row>
    <row r="3177" spans="1:25" x14ac:dyDescent="0.25">
      <c r="A3177" s="2">
        <v>4165</v>
      </c>
      <c r="B3177" s="2" t="s">
        <v>3776</v>
      </c>
      <c r="C3177" s="2">
        <v>54</v>
      </c>
      <c r="D3177" s="2" t="s">
        <v>33</v>
      </c>
      <c r="E3177" s="2" t="s">
        <v>27</v>
      </c>
      <c r="F3177" s="2" t="s">
        <v>2193</v>
      </c>
      <c r="G3177" s="5">
        <v>41669</v>
      </c>
      <c r="H3177" s="2">
        <v>10</v>
      </c>
      <c r="I3177" s="2">
        <f t="shared" ca="1" si="196"/>
        <v>10</v>
      </c>
      <c r="J3177" s="2" t="str">
        <f t="shared" ca="1" si="197"/>
        <v>10+</v>
      </c>
      <c r="K3177" s="5"/>
      <c r="L3177" s="2" t="s">
        <v>44</v>
      </c>
      <c r="M3177" s="2" t="s">
        <v>39</v>
      </c>
      <c r="N3177" s="2">
        <v>3</v>
      </c>
      <c r="O3177" s="2" t="str" cm="1">
        <f t="array" ref="O3177">_xlfn.IFS(HRData[[#This Row],[Performance Rating]]=1,"Very Dissatisfied",HRData[[#This Row],[Performance Rating]]=2,"Dissatisfied",HRData[[#This Row],[Performance Rating]]=3,"Neutral",HRData[[#This Row],[Performance Rating]]=4,"Satisfied",HRData[[#This Row],[Performance Rating]]=5,"Very Satisfied")</f>
        <v>Neutral</v>
      </c>
      <c r="P3177" s="7">
        <v>115526</v>
      </c>
      <c r="Q3177" s="7">
        <v>9015</v>
      </c>
      <c r="R3177" s="2">
        <v>7</v>
      </c>
      <c r="S3177" s="2">
        <v>6</v>
      </c>
      <c r="T3177" s="2">
        <v>10</v>
      </c>
      <c r="U3177" s="2">
        <v>2</v>
      </c>
      <c r="V3177" s="2" t="str" cm="1">
        <f t="array" ref="V3177">_xlfn.IFS(HRData[[#This Row],[Job Satisfaction Level]]=1,"Very Dissatisfied",HRData[[#This Row],[Job Satisfaction Level]]=2,"Dissatisfied",HRData[[#This Row],[Job Satisfaction Level]]=3,"Neutral",HRData[[#This Row],[Job Satisfaction Level]]=4,"Satisfied",HRData[[#This Row],[Job Satisfaction Level]]=5,"Very Satisfied")</f>
        <v>Dissatisfied</v>
      </c>
      <c r="W3177" s="2" t="s">
        <v>45</v>
      </c>
      <c r="X3177" s="2" t="str">
        <f t="shared" si="198"/>
        <v>50-59</v>
      </c>
      <c r="Y3177" s="2" t="str">
        <f t="shared" si="199"/>
        <v>50-59</v>
      </c>
    </row>
    <row r="3178" spans="1:25" x14ac:dyDescent="0.25">
      <c r="A3178" s="2">
        <v>9177</v>
      </c>
      <c r="B3178" s="2" t="s">
        <v>3777</v>
      </c>
      <c r="C3178" s="2">
        <v>22</v>
      </c>
      <c r="D3178" s="2" t="s">
        <v>33</v>
      </c>
      <c r="E3178" s="2" t="s">
        <v>42</v>
      </c>
      <c r="F3178" s="2" t="s">
        <v>953</v>
      </c>
      <c r="G3178" s="5">
        <v>42155</v>
      </c>
      <c r="H3178" s="2">
        <v>8.67</v>
      </c>
      <c r="I3178" s="2">
        <f t="shared" ca="1" si="196"/>
        <v>8</v>
      </c>
      <c r="J3178" s="2" t="str">
        <f t="shared" ca="1" si="197"/>
        <v>5-10</v>
      </c>
      <c r="K3178" s="5"/>
      <c r="L3178" s="2" t="s">
        <v>29</v>
      </c>
      <c r="M3178" s="2" t="s">
        <v>39</v>
      </c>
      <c r="N3178" s="2">
        <v>5</v>
      </c>
      <c r="O3178" s="2" t="str" cm="1">
        <f t="array" ref="O3178">_xlfn.IFS(HRData[[#This Row],[Performance Rating]]=1,"Very Dissatisfied",HRData[[#This Row],[Performance Rating]]=2,"Dissatisfied",HRData[[#This Row],[Performance Rating]]=3,"Neutral",HRData[[#This Row],[Performance Rating]]=4,"Satisfied",HRData[[#This Row],[Performance Rating]]=5,"Very Satisfied")</f>
        <v>Very Satisfied</v>
      </c>
      <c r="P3178" s="7">
        <v>139334</v>
      </c>
      <c r="Q3178" s="7">
        <v>8950</v>
      </c>
      <c r="R3178" s="2">
        <v>5</v>
      </c>
      <c r="S3178" s="2">
        <v>8</v>
      </c>
      <c r="T3178" s="2">
        <v>0</v>
      </c>
      <c r="U3178" s="2">
        <v>3</v>
      </c>
      <c r="V3178" s="2" t="str" cm="1">
        <f t="array" ref="V3178">_xlfn.IFS(HRData[[#This Row],[Job Satisfaction Level]]=1,"Very Dissatisfied",HRData[[#This Row],[Job Satisfaction Level]]=2,"Dissatisfied",HRData[[#This Row],[Job Satisfaction Level]]=3,"Neutral",HRData[[#This Row],[Job Satisfaction Level]]=4,"Satisfied",HRData[[#This Row],[Job Satisfaction Level]]=5,"Very Satisfied")</f>
        <v>Neutral</v>
      </c>
      <c r="W3178" s="2" t="s">
        <v>45</v>
      </c>
      <c r="X3178" s="2" t="str">
        <f t="shared" si="198"/>
        <v>20-29</v>
      </c>
      <c r="Y3178" s="2" t="str">
        <f t="shared" si="199"/>
        <v>20-29</v>
      </c>
    </row>
    <row r="3179" spans="1:25" x14ac:dyDescent="0.25">
      <c r="A3179" s="2">
        <v>1605</v>
      </c>
      <c r="B3179" s="2" t="s">
        <v>3778</v>
      </c>
      <c r="C3179" s="2">
        <v>26</v>
      </c>
      <c r="D3179" s="2" t="s">
        <v>33</v>
      </c>
      <c r="E3179" s="2" t="s">
        <v>50</v>
      </c>
      <c r="F3179" s="2" t="s">
        <v>3338</v>
      </c>
      <c r="G3179" s="5">
        <v>42858</v>
      </c>
      <c r="H3179" s="2">
        <v>6.74</v>
      </c>
      <c r="I3179" s="2">
        <f t="shared" ca="1" si="196"/>
        <v>2</v>
      </c>
      <c r="J3179" s="2" t="str">
        <f t="shared" ca="1" si="197"/>
        <v>1-3</v>
      </c>
      <c r="K3179" s="5">
        <v>43634</v>
      </c>
      <c r="L3179" s="2" t="s">
        <v>29</v>
      </c>
      <c r="M3179" s="2" t="s">
        <v>30</v>
      </c>
      <c r="N3179" s="2">
        <v>1</v>
      </c>
      <c r="O3179" s="2" t="str" cm="1">
        <f t="array" ref="O3179">_xlfn.IFS(HRData[[#This Row],[Performance Rating]]=1,"Very Dissatisfied",HRData[[#This Row],[Performance Rating]]=2,"Dissatisfied",HRData[[#This Row],[Performance Rating]]=3,"Neutral",HRData[[#This Row],[Performance Rating]]=4,"Satisfied",HRData[[#This Row],[Performance Rating]]=5,"Very Satisfied")</f>
        <v>Very Dissatisfied</v>
      </c>
      <c r="P3179" s="7">
        <v>126090</v>
      </c>
      <c r="Q3179" s="7">
        <v>8041</v>
      </c>
      <c r="R3179" s="2">
        <v>11</v>
      </c>
      <c r="S3179" s="2">
        <v>9</v>
      </c>
      <c r="T3179" s="2">
        <v>7</v>
      </c>
      <c r="U3179" s="2">
        <v>4</v>
      </c>
      <c r="V3179" s="2" t="str" cm="1">
        <f t="array" ref="V3179">_xlfn.IFS(HRData[[#This Row],[Job Satisfaction Level]]=1,"Very Dissatisfied",HRData[[#This Row],[Job Satisfaction Level]]=2,"Dissatisfied",HRData[[#This Row],[Job Satisfaction Level]]=3,"Neutral",HRData[[#This Row],[Job Satisfaction Level]]=4,"Satisfied",HRData[[#This Row],[Job Satisfaction Level]]=5,"Very Satisfied")</f>
        <v>Satisfied</v>
      </c>
      <c r="W3179" s="2" t="s">
        <v>31</v>
      </c>
      <c r="X3179" s="2" t="str">
        <f t="shared" si="198"/>
        <v>20-29</v>
      </c>
      <c r="Y3179" s="2" t="str">
        <f t="shared" si="199"/>
        <v>20-29</v>
      </c>
    </row>
    <row r="3180" spans="1:25" x14ac:dyDescent="0.25">
      <c r="A3180" s="2">
        <v>2021</v>
      </c>
      <c r="B3180" s="2" t="s">
        <v>3779</v>
      </c>
      <c r="C3180" s="2">
        <v>19</v>
      </c>
      <c r="D3180" s="2" t="s">
        <v>33</v>
      </c>
      <c r="E3180" s="2" t="s">
        <v>42</v>
      </c>
      <c r="F3180" s="2" t="s">
        <v>706</v>
      </c>
      <c r="G3180" s="5">
        <v>43919</v>
      </c>
      <c r="H3180" s="2">
        <v>3.84</v>
      </c>
      <c r="I3180" s="2">
        <f t="shared" ca="1" si="196"/>
        <v>4</v>
      </c>
      <c r="J3180" s="2" t="str">
        <f t="shared" ca="1" si="197"/>
        <v>3-5</v>
      </c>
      <c r="K3180" s="5"/>
      <c r="L3180" s="2" t="s">
        <v>29</v>
      </c>
      <c r="M3180" s="2" t="s">
        <v>39</v>
      </c>
      <c r="N3180" s="2">
        <v>5</v>
      </c>
      <c r="O3180" s="2" t="str" cm="1">
        <f t="array" ref="O3180">_xlfn.IFS(HRData[[#This Row],[Performance Rating]]=1,"Very Dissatisfied",HRData[[#This Row],[Performance Rating]]=2,"Dissatisfied",HRData[[#This Row],[Performance Rating]]=3,"Neutral",HRData[[#This Row],[Performance Rating]]=4,"Satisfied",HRData[[#This Row],[Performance Rating]]=5,"Very Satisfied")</f>
        <v>Very Satisfied</v>
      </c>
      <c r="P3180" s="7">
        <v>120140</v>
      </c>
      <c r="Q3180" s="7">
        <v>6771</v>
      </c>
      <c r="R3180" s="2">
        <v>7</v>
      </c>
      <c r="S3180" s="2">
        <v>6</v>
      </c>
      <c r="T3180" s="2">
        <v>5</v>
      </c>
      <c r="U3180" s="2">
        <v>3</v>
      </c>
      <c r="V3180" s="2" t="str" cm="1">
        <f t="array" ref="V3180">_xlfn.IFS(HRData[[#This Row],[Job Satisfaction Level]]=1,"Very Dissatisfied",HRData[[#This Row],[Job Satisfaction Level]]=2,"Dissatisfied",HRData[[#This Row],[Job Satisfaction Level]]=3,"Neutral",HRData[[#This Row],[Job Satisfaction Level]]=4,"Satisfied",HRData[[#This Row],[Job Satisfaction Level]]=5,"Very Satisfied")</f>
        <v>Neutral</v>
      </c>
      <c r="W3180" s="2" t="s">
        <v>31</v>
      </c>
      <c r="X3180" s="2" t="str">
        <f t="shared" si="198"/>
        <v>10-19</v>
      </c>
      <c r="Y3180" s="2" t="str">
        <f t="shared" si="199"/>
        <v>10-19</v>
      </c>
    </row>
    <row r="3181" spans="1:25" x14ac:dyDescent="0.25">
      <c r="A3181" s="2">
        <v>7712</v>
      </c>
      <c r="B3181" s="2" t="s">
        <v>3780</v>
      </c>
      <c r="C3181" s="2">
        <v>35</v>
      </c>
      <c r="D3181" s="2" t="s">
        <v>33</v>
      </c>
      <c r="E3181" s="2" t="s">
        <v>50</v>
      </c>
      <c r="F3181" s="2" t="s">
        <v>1434</v>
      </c>
      <c r="G3181" s="5">
        <v>43881</v>
      </c>
      <c r="H3181" s="2">
        <v>3.94</v>
      </c>
      <c r="I3181" s="2">
        <f t="shared" ca="1" si="196"/>
        <v>1</v>
      </c>
      <c r="J3181" s="2" t="str">
        <f t="shared" ca="1" si="197"/>
        <v>1-3</v>
      </c>
      <c r="K3181" s="5">
        <v>44378</v>
      </c>
      <c r="L3181" s="2" t="s">
        <v>44</v>
      </c>
      <c r="M3181" s="2" t="s">
        <v>30</v>
      </c>
      <c r="N3181" s="2">
        <v>4</v>
      </c>
      <c r="O3181" s="2" t="str" cm="1">
        <f t="array" ref="O3181">_xlfn.IFS(HRData[[#This Row],[Performance Rating]]=1,"Very Dissatisfied",HRData[[#This Row],[Performance Rating]]=2,"Dissatisfied",HRData[[#This Row],[Performance Rating]]=3,"Neutral",HRData[[#This Row],[Performance Rating]]=4,"Satisfied",HRData[[#This Row],[Performance Rating]]=5,"Very Satisfied")</f>
        <v>Satisfied</v>
      </c>
      <c r="P3181" s="7">
        <v>140970</v>
      </c>
      <c r="Q3181" s="7">
        <v>6336</v>
      </c>
      <c r="R3181" s="2">
        <v>10</v>
      </c>
      <c r="S3181" s="2">
        <v>8</v>
      </c>
      <c r="T3181" s="2">
        <v>8</v>
      </c>
      <c r="U3181" s="2">
        <v>2</v>
      </c>
      <c r="V3181" s="2" t="str" cm="1">
        <f t="array" ref="V3181">_xlfn.IFS(HRData[[#This Row],[Job Satisfaction Level]]=1,"Very Dissatisfied",HRData[[#This Row],[Job Satisfaction Level]]=2,"Dissatisfied",HRData[[#This Row],[Job Satisfaction Level]]=3,"Neutral",HRData[[#This Row],[Job Satisfaction Level]]=4,"Satisfied",HRData[[#This Row],[Job Satisfaction Level]]=5,"Very Satisfied")</f>
        <v>Dissatisfied</v>
      </c>
      <c r="W3181" s="2" t="s">
        <v>45</v>
      </c>
      <c r="X3181" s="2" t="str">
        <f t="shared" si="198"/>
        <v>30-39</v>
      </c>
      <c r="Y3181" s="2" t="str">
        <f t="shared" si="199"/>
        <v>30-39</v>
      </c>
    </row>
    <row r="3182" spans="1:25" x14ac:dyDescent="0.25">
      <c r="A3182" s="2">
        <v>3865</v>
      </c>
      <c r="B3182" s="2" t="s">
        <v>3781</v>
      </c>
      <c r="C3182" s="2">
        <v>21</v>
      </c>
      <c r="D3182" s="2" t="s">
        <v>33</v>
      </c>
      <c r="E3182" s="2" t="s">
        <v>37</v>
      </c>
      <c r="F3182" s="2" t="s">
        <v>416</v>
      </c>
      <c r="G3182" s="5">
        <v>44277</v>
      </c>
      <c r="H3182" s="2">
        <v>2.85</v>
      </c>
      <c r="I3182" s="2">
        <f t="shared" ca="1" si="196"/>
        <v>1</v>
      </c>
      <c r="J3182" s="2" t="str">
        <f t="shared" ca="1" si="197"/>
        <v>1-3</v>
      </c>
      <c r="K3182" s="5">
        <v>44810</v>
      </c>
      <c r="L3182" s="2" t="s">
        <v>48</v>
      </c>
      <c r="M3182" s="2" t="s">
        <v>30</v>
      </c>
      <c r="N3182" s="2">
        <v>1</v>
      </c>
      <c r="O3182" s="2" t="str" cm="1">
        <f t="array" ref="O3182">_xlfn.IFS(HRData[[#This Row],[Performance Rating]]=1,"Very Dissatisfied",HRData[[#This Row],[Performance Rating]]=2,"Dissatisfied",HRData[[#This Row],[Performance Rating]]=3,"Neutral",HRData[[#This Row],[Performance Rating]]=4,"Satisfied",HRData[[#This Row],[Performance Rating]]=5,"Very Satisfied")</f>
        <v>Very Dissatisfied</v>
      </c>
      <c r="P3182" s="7">
        <v>68752</v>
      </c>
      <c r="Q3182" s="7">
        <v>7049</v>
      </c>
      <c r="R3182" s="2">
        <v>4</v>
      </c>
      <c r="S3182" s="2">
        <v>6</v>
      </c>
      <c r="T3182" s="2">
        <v>5</v>
      </c>
      <c r="U3182" s="2">
        <v>3</v>
      </c>
      <c r="V3182" s="2" t="str" cm="1">
        <f t="array" ref="V3182">_xlfn.IFS(HRData[[#This Row],[Job Satisfaction Level]]=1,"Very Dissatisfied",HRData[[#This Row],[Job Satisfaction Level]]=2,"Dissatisfied",HRData[[#This Row],[Job Satisfaction Level]]=3,"Neutral",HRData[[#This Row],[Job Satisfaction Level]]=4,"Satisfied",HRData[[#This Row],[Job Satisfaction Level]]=5,"Very Satisfied")</f>
        <v>Neutral</v>
      </c>
      <c r="W3182" s="2" t="s">
        <v>45</v>
      </c>
      <c r="X3182" s="2" t="str">
        <f t="shared" si="198"/>
        <v>20-29</v>
      </c>
      <c r="Y3182" s="2" t="str">
        <f t="shared" si="199"/>
        <v>20-29</v>
      </c>
    </row>
    <row r="3183" spans="1:25" x14ac:dyDescent="0.25">
      <c r="A3183" s="2">
        <v>2078</v>
      </c>
      <c r="B3183" s="2" t="s">
        <v>3782</v>
      </c>
      <c r="C3183" s="2">
        <v>54</v>
      </c>
      <c r="D3183" s="2" t="s">
        <v>33</v>
      </c>
      <c r="E3183" s="2" t="s">
        <v>50</v>
      </c>
      <c r="F3183" s="2" t="s">
        <v>1707</v>
      </c>
      <c r="G3183" s="5">
        <v>42384</v>
      </c>
      <c r="H3183" s="2">
        <v>8.0399999999999991</v>
      </c>
      <c r="I3183" s="2">
        <f t="shared" ca="1" si="196"/>
        <v>8</v>
      </c>
      <c r="J3183" s="2" t="str">
        <f t="shared" ca="1" si="197"/>
        <v>5-10</v>
      </c>
      <c r="K3183" s="5"/>
      <c r="L3183" s="2" t="s">
        <v>29</v>
      </c>
      <c r="M3183" s="2" t="s">
        <v>39</v>
      </c>
      <c r="N3183" s="2">
        <v>5</v>
      </c>
      <c r="O3183" s="2" t="str" cm="1">
        <f t="array" ref="O3183">_xlfn.IFS(HRData[[#This Row],[Performance Rating]]=1,"Very Dissatisfied",HRData[[#This Row],[Performance Rating]]=2,"Dissatisfied",HRData[[#This Row],[Performance Rating]]=3,"Neutral",HRData[[#This Row],[Performance Rating]]=4,"Satisfied",HRData[[#This Row],[Performance Rating]]=5,"Very Satisfied")</f>
        <v>Very Satisfied</v>
      </c>
      <c r="P3183" s="7">
        <v>95346</v>
      </c>
      <c r="Q3183" s="7">
        <v>2058</v>
      </c>
      <c r="R3183" s="2">
        <v>18</v>
      </c>
      <c r="S3183" s="2">
        <v>9</v>
      </c>
      <c r="T3183" s="2">
        <v>8</v>
      </c>
      <c r="U3183" s="2">
        <v>5</v>
      </c>
      <c r="V3183" s="2" t="str" cm="1">
        <f t="array" ref="V3183">_xlfn.IFS(HRData[[#This Row],[Job Satisfaction Level]]=1,"Very Dissatisfied",HRData[[#This Row],[Job Satisfaction Level]]=2,"Dissatisfied",HRData[[#This Row],[Job Satisfaction Level]]=3,"Neutral",HRData[[#This Row],[Job Satisfaction Level]]=4,"Satisfied",HRData[[#This Row],[Job Satisfaction Level]]=5,"Very Satisfied")</f>
        <v>Very Satisfied</v>
      </c>
      <c r="W3183" s="2" t="s">
        <v>31</v>
      </c>
      <c r="X3183" s="2" t="str">
        <f t="shared" si="198"/>
        <v>50-59</v>
      </c>
      <c r="Y3183" s="2" t="str">
        <f t="shared" si="199"/>
        <v>50-59</v>
      </c>
    </row>
    <row r="3184" spans="1:25" x14ac:dyDescent="0.25">
      <c r="A3184" s="2">
        <v>3601</v>
      </c>
      <c r="B3184" s="2" t="s">
        <v>3783</v>
      </c>
      <c r="C3184" s="2">
        <v>49</v>
      </c>
      <c r="D3184" s="2" t="s">
        <v>33</v>
      </c>
      <c r="E3184" s="2" t="s">
        <v>42</v>
      </c>
      <c r="F3184" s="2" t="s">
        <v>1255</v>
      </c>
      <c r="G3184" s="5">
        <v>42119</v>
      </c>
      <c r="H3184" s="2">
        <v>8.77</v>
      </c>
      <c r="I3184" s="2">
        <f t="shared" ca="1" si="196"/>
        <v>5</v>
      </c>
      <c r="J3184" s="2" t="str">
        <f t="shared" ca="1" si="197"/>
        <v>5-10</v>
      </c>
      <c r="K3184" s="5">
        <v>44161</v>
      </c>
      <c r="L3184" s="2" t="s">
        <v>56</v>
      </c>
      <c r="M3184" s="2" t="s">
        <v>30</v>
      </c>
      <c r="N3184" s="2">
        <v>1</v>
      </c>
      <c r="O3184" s="2" t="str" cm="1">
        <f t="array" ref="O3184">_xlfn.IFS(HRData[[#This Row],[Performance Rating]]=1,"Very Dissatisfied",HRData[[#This Row],[Performance Rating]]=2,"Dissatisfied",HRData[[#This Row],[Performance Rating]]=3,"Neutral",HRData[[#This Row],[Performance Rating]]=4,"Satisfied",HRData[[#This Row],[Performance Rating]]=5,"Very Satisfied")</f>
        <v>Very Dissatisfied</v>
      </c>
      <c r="P3184" s="7">
        <v>129368</v>
      </c>
      <c r="Q3184" s="7">
        <v>7299</v>
      </c>
      <c r="R3184" s="2">
        <v>4</v>
      </c>
      <c r="S3184" s="2">
        <v>0</v>
      </c>
      <c r="T3184" s="2">
        <v>3</v>
      </c>
      <c r="U3184" s="2">
        <v>2</v>
      </c>
      <c r="V3184" s="2" t="str" cm="1">
        <f t="array" ref="V3184">_xlfn.IFS(HRData[[#This Row],[Job Satisfaction Level]]=1,"Very Dissatisfied",HRData[[#This Row],[Job Satisfaction Level]]=2,"Dissatisfied",HRData[[#This Row],[Job Satisfaction Level]]=3,"Neutral",HRData[[#This Row],[Job Satisfaction Level]]=4,"Satisfied",HRData[[#This Row],[Job Satisfaction Level]]=5,"Very Satisfied")</f>
        <v>Dissatisfied</v>
      </c>
      <c r="W3184" s="2" t="s">
        <v>40</v>
      </c>
      <c r="X3184" s="2" t="str">
        <f t="shared" si="198"/>
        <v>40-49</v>
      </c>
      <c r="Y3184" s="2" t="str">
        <f t="shared" si="199"/>
        <v>40-49</v>
      </c>
    </row>
    <row r="3185" spans="1:25" x14ac:dyDescent="0.25">
      <c r="A3185" s="2">
        <v>6705</v>
      </c>
      <c r="B3185" s="2" t="s">
        <v>3784</v>
      </c>
      <c r="C3185" s="2">
        <v>44</v>
      </c>
      <c r="D3185" s="2" t="s">
        <v>33</v>
      </c>
      <c r="E3185" s="2" t="s">
        <v>37</v>
      </c>
      <c r="F3185" s="2" t="s">
        <v>927</v>
      </c>
      <c r="G3185" s="5">
        <v>44914</v>
      </c>
      <c r="H3185" s="2">
        <v>1.1100000000000001</v>
      </c>
      <c r="I3185" s="2">
        <f t="shared" ca="1" si="196"/>
        <v>0</v>
      </c>
      <c r="J3185" s="2" t="str">
        <f t="shared" ca="1" si="197"/>
        <v>New</v>
      </c>
      <c r="K3185" s="5">
        <v>44930</v>
      </c>
      <c r="L3185" s="2" t="s">
        <v>56</v>
      </c>
      <c r="M3185" s="2" t="s">
        <v>30</v>
      </c>
      <c r="N3185" s="2">
        <v>1</v>
      </c>
      <c r="O3185" s="2" t="str" cm="1">
        <f t="array" ref="O3185">_xlfn.IFS(HRData[[#This Row],[Performance Rating]]=1,"Very Dissatisfied",HRData[[#This Row],[Performance Rating]]=2,"Dissatisfied",HRData[[#This Row],[Performance Rating]]=3,"Neutral",HRData[[#This Row],[Performance Rating]]=4,"Satisfied",HRData[[#This Row],[Performance Rating]]=5,"Very Satisfied")</f>
        <v>Very Dissatisfied</v>
      </c>
      <c r="P3185" s="7">
        <v>99785</v>
      </c>
      <c r="Q3185" s="7">
        <v>8184</v>
      </c>
      <c r="R3185" s="2">
        <v>1</v>
      </c>
      <c r="S3185" s="2">
        <v>5</v>
      </c>
      <c r="T3185" s="2">
        <v>6</v>
      </c>
      <c r="U3185" s="2">
        <v>2</v>
      </c>
      <c r="V3185" s="2" t="str" cm="1">
        <f t="array" ref="V3185">_xlfn.IFS(HRData[[#This Row],[Job Satisfaction Level]]=1,"Very Dissatisfied",HRData[[#This Row],[Job Satisfaction Level]]=2,"Dissatisfied",HRData[[#This Row],[Job Satisfaction Level]]=3,"Neutral",HRData[[#This Row],[Job Satisfaction Level]]=4,"Satisfied",HRData[[#This Row],[Job Satisfaction Level]]=5,"Very Satisfied")</f>
        <v>Dissatisfied</v>
      </c>
      <c r="W3185" s="2" t="s">
        <v>31</v>
      </c>
      <c r="X3185" s="2" t="str">
        <f t="shared" si="198"/>
        <v>40-49</v>
      </c>
      <c r="Y3185" s="2" t="str">
        <f t="shared" si="199"/>
        <v>40-49</v>
      </c>
    </row>
    <row r="3186" spans="1:25" x14ac:dyDescent="0.25">
      <c r="A3186" s="2">
        <v>3866</v>
      </c>
      <c r="B3186" s="2" t="s">
        <v>3785</v>
      </c>
      <c r="C3186" s="2">
        <v>44</v>
      </c>
      <c r="D3186" s="2" t="s">
        <v>33</v>
      </c>
      <c r="E3186" s="2" t="s">
        <v>34</v>
      </c>
      <c r="F3186" s="2" t="s">
        <v>1990</v>
      </c>
      <c r="G3186" s="5">
        <v>45289</v>
      </c>
      <c r="H3186" s="2">
        <v>0.08</v>
      </c>
      <c r="I3186" s="2">
        <f t="shared" ca="1" si="196"/>
        <v>0</v>
      </c>
      <c r="J3186" s="2" t="str">
        <f t="shared" ca="1" si="197"/>
        <v>New</v>
      </c>
      <c r="K3186" s="5">
        <v>45294</v>
      </c>
      <c r="L3186" s="2" t="s">
        <v>48</v>
      </c>
      <c r="M3186" s="2" t="s">
        <v>30</v>
      </c>
      <c r="N3186" s="2">
        <v>4</v>
      </c>
      <c r="O3186" s="2" t="str" cm="1">
        <f t="array" ref="O3186">_xlfn.IFS(HRData[[#This Row],[Performance Rating]]=1,"Very Dissatisfied",HRData[[#This Row],[Performance Rating]]=2,"Dissatisfied",HRData[[#This Row],[Performance Rating]]=3,"Neutral",HRData[[#This Row],[Performance Rating]]=4,"Satisfied",HRData[[#This Row],[Performance Rating]]=5,"Very Satisfied")</f>
        <v>Satisfied</v>
      </c>
      <c r="P3186" s="7">
        <v>67054</v>
      </c>
      <c r="Q3186" s="7">
        <v>510</v>
      </c>
      <c r="R3186" s="2">
        <v>4</v>
      </c>
      <c r="S3186" s="2">
        <v>7</v>
      </c>
      <c r="T3186" s="2">
        <v>4</v>
      </c>
      <c r="U3186" s="2">
        <v>4</v>
      </c>
      <c r="V3186" s="2" t="str" cm="1">
        <f t="array" ref="V3186">_xlfn.IFS(HRData[[#This Row],[Job Satisfaction Level]]=1,"Very Dissatisfied",HRData[[#This Row],[Job Satisfaction Level]]=2,"Dissatisfied",HRData[[#This Row],[Job Satisfaction Level]]=3,"Neutral",HRData[[#This Row],[Job Satisfaction Level]]=4,"Satisfied",HRData[[#This Row],[Job Satisfaction Level]]=5,"Very Satisfied")</f>
        <v>Satisfied</v>
      </c>
      <c r="W3186" s="2" t="s">
        <v>31</v>
      </c>
      <c r="X3186" s="2" t="str">
        <f t="shared" si="198"/>
        <v>40-49</v>
      </c>
      <c r="Y3186" s="2" t="str">
        <f t="shared" si="199"/>
        <v>40-49</v>
      </c>
    </row>
    <row r="3187" spans="1:25" x14ac:dyDescent="0.25">
      <c r="A3187" s="2">
        <v>5346</v>
      </c>
      <c r="B3187" s="2" t="s">
        <v>3786</v>
      </c>
      <c r="C3187" s="2">
        <v>25</v>
      </c>
      <c r="D3187" s="2" t="s">
        <v>33</v>
      </c>
      <c r="E3187" s="2" t="s">
        <v>50</v>
      </c>
      <c r="F3187" s="2" t="s">
        <v>743</v>
      </c>
      <c r="G3187" s="5">
        <v>44163</v>
      </c>
      <c r="H3187" s="2">
        <v>3.17</v>
      </c>
      <c r="I3187" s="2">
        <f t="shared" ca="1" si="196"/>
        <v>3</v>
      </c>
      <c r="J3187" s="2" t="str">
        <f t="shared" ca="1" si="197"/>
        <v>3-5</v>
      </c>
      <c r="K3187" s="5"/>
      <c r="L3187" s="2" t="s">
        <v>48</v>
      </c>
      <c r="M3187" s="2" t="s">
        <v>39</v>
      </c>
      <c r="N3187" s="2">
        <v>1</v>
      </c>
      <c r="O3187" s="2" t="str" cm="1">
        <f t="array" ref="O3187">_xlfn.IFS(HRData[[#This Row],[Performance Rating]]=1,"Very Dissatisfied",HRData[[#This Row],[Performance Rating]]=2,"Dissatisfied",HRData[[#This Row],[Performance Rating]]=3,"Neutral",HRData[[#This Row],[Performance Rating]]=4,"Satisfied",HRData[[#This Row],[Performance Rating]]=5,"Very Satisfied")</f>
        <v>Very Dissatisfied</v>
      </c>
      <c r="P3187" s="7">
        <v>119038</v>
      </c>
      <c r="Q3187" s="7">
        <v>2082</v>
      </c>
      <c r="R3187" s="2">
        <v>1</v>
      </c>
      <c r="S3187" s="2">
        <v>5</v>
      </c>
      <c r="T3187" s="2">
        <v>4</v>
      </c>
      <c r="U3187" s="2">
        <v>5</v>
      </c>
      <c r="V3187" s="2" t="str" cm="1">
        <f t="array" ref="V3187">_xlfn.IFS(HRData[[#This Row],[Job Satisfaction Level]]=1,"Very Dissatisfied",HRData[[#This Row],[Job Satisfaction Level]]=2,"Dissatisfied",HRData[[#This Row],[Job Satisfaction Level]]=3,"Neutral",HRData[[#This Row],[Job Satisfaction Level]]=4,"Satisfied",HRData[[#This Row],[Job Satisfaction Level]]=5,"Very Satisfied")</f>
        <v>Very Satisfied</v>
      </c>
      <c r="W3187" s="2" t="s">
        <v>40</v>
      </c>
      <c r="X3187" s="2" t="str">
        <f t="shared" si="198"/>
        <v>20-29</v>
      </c>
      <c r="Y3187" s="2" t="str">
        <f t="shared" si="199"/>
        <v>20-29</v>
      </c>
    </row>
    <row r="3188" spans="1:25" x14ac:dyDescent="0.25">
      <c r="A3188" s="2">
        <v>3936</v>
      </c>
      <c r="B3188" s="2" t="s">
        <v>3787</v>
      </c>
      <c r="C3188" s="2">
        <v>42</v>
      </c>
      <c r="D3188" s="2" t="s">
        <v>33</v>
      </c>
      <c r="E3188" s="2" t="s">
        <v>27</v>
      </c>
      <c r="F3188" s="2" t="s">
        <v>420</v>
      </c>
      <c r="G3188" s="5">
        <v>41674</v>
      </c>
      <c r="H3188" s="2">
        <v>9.99</v>
      </c>
      <c r="I3188" s="2">
        <f t="shared" ca="1" si="196"/>
        <v>7</v>
      </c>
      <c r="J3188" s="2" t="str">
        <f t="shared" ca="1" si="197"/>
        <v>5-10</v>
      </c>
      <c r="K3188" s="5">
        <v>44260</v>
      </c>
      <c r="L3188" s="2" t="s">
        <v>29</v>
      </c>
      <c r="M3188" s="2" t="s">
        <v>30</v>
      </c>
      <c r="N3188" s="2">
        <v>5</v>
      </c>
      <c r="O3188" s="2" t="str" cm="1">
        <f t="array" ref="O3188">_xlfn.IFS(HRData[[#This Row],[Performance Rating]]=1,"Very Dissatisfied",HRData[[#This Row],[Performance Rating]]=2,"Dissatisfied",HRData[[#This Row],[Performance Rating]]=3,"Neutral",HRData[[#This Row],[Performance Rating]]=4,"Satisfied",HRData[[#This Row],[Performance Rating]]=5,"Very Satisfied")</f>
        <v>Very Satisfied</v>
      </c>
      <c r="P3188" s="7">
        <v>69400</v>
      </c>
      <c r="Q3188" s="7">
        <v>1658</v>
      </c>
      <c r="R3188" s="2">
        <v>3</v>
      </c>
      <c r="S3188" s="2">
        <v>1</v>
      </c>
      <c r="T3188" s="2">
        <v>2</v>
      </c>
      <c r="U3188" s="2">
        <v>2</v>
      </c>
      <c r="V3188" s="2" t="str" cm="1">
        <f t="array" ref="V3188">_xlfn.IFS(HRData[[#This Row],[Job Satisfaction Level]]=1,"Very Dissatisfied",HRData[[#This Row],[Job Satisfaction Level]]=2,"Dissatisfied",HRData[[#This Row],[Job Satisfaction Level]]=3,"Neutral",HRData[[#This Row],[Job Satisfaction Level]]=4,"Satisfied",HRData[[#This Row],[Job Satisfaction Level]]=5,"Very Satisfied")</f>
        <v>Dissatisfied</v>
      </c>
      <c r="W3188" s="2" t="s">
        <v>40</v>
      </c>
      <c r="X3188" s="2" t="str">
        <f t="shared" si="198"/>
        <v>40-49</v>
      </c>
      <c r="Y3188" s="2" t="str">
        <f t="shared" si="199"/>
        <v>40-49</v>
      </c>
    </row>
    <row r="3189" spans="1:25" x14ac:dyDescent="0.25">
      <c r="A3189" s="2">
        <v>4946</v>
      </c>
      <c r="B3189" s="2" t="s">
        <v>3788</v>
      </c>
      <c r="C3189" s="2">
        <v>50</v>
      </c>
      <c r="D3189" s="2" t="s">
        <v>33</v>
      </c>
      <c r="E3189" s="2" t="s">
        <v>37</v>
      </c>
      <c r="F3189" s="2" t="s">
        <v>444</v>
      </c>
      <c r="G3189" s="5">
        <v>43387</v>
      </c>
      <c r="H3189" s="2">
        <v>5.29</v>
      </c>
      <c r="I3189" s="2">
        <f t="shared" ca="1" si="196"/>
        <v>1</v>
      </c>
      <c r="J3189" s="2" t="str">
        <f t="shared" ca="1" si="197"/>
        <v>1-3</v>
      </c>
      <c r="K3189" s="5">
        <v>44065</v>
      </c>
      <c r="L3189" s="2" t="s">
        <v>44</v>
      </c>
      <c r="M3189" s="2" t="s">
        <v>30</v>
      </c>
      <c r="N3189" s="2">
        <v>2</v>
      </c>
      <c r="O3189" s="2" t="str" cm="1">
        <f t="array" ref="O3189">_xlfn.IFS(HRData[[#This Row],[Performance Rating]]=1,"Very Dissatisfied",HRData[[#This Row],[Performance Rating]]=2,"Dissatisfied",HRData[[#This Row],[Performance Rating]]=3,"Neutral",HRData[[#This Row],[Performance Rating]]=4,"Satisfied",HRData[[#This Row],[Performance Rating]]=5,"Very Satisfied")</f>
        <v>Dissatisfied</v>
      </c>
      <c r="P3189" s="7">
        <v>77293</v>
      </c>
      <c r="Q3189" s="7">
        <v>7256</v>
      </c>
      <c r="R3189" s="2">
        <v>17</v>
      </c>
      <c r="S3189" s="2">
        <v>0</v>
      </c>
      <c r="T3189" s="2">
        <v>0</v>
      </c>
      <c r="U3189" s="2">
        <v>5</v>
      </c>
      <c r="V3189" s="2" t="str" cm="1">
        <f t="array" ref="V3189">_xlfn.IFS(HRData[[#This Row],[Job Satisfaction Level]]=1,"Very Dissatisfied",HRData[[#This Row],[Job Satisfaction Level]]=2,"Dissatisfied",HRData[[#This Row],[Job Satisfaction Level]]=3,"Neutral",HRData[[#This Row],[Job Satisfaction Level]]=4,"Satisfied",HRData[[#This Row],[Job Satisfaction Level]]=5,"Very Satisfied")</f>
        <v>Very Satisfied</v>
      </c>
      <c r="W3189" s="2" t="s">
        <v>45</v>
      </c>
      <c r="X3189" s="2" t="str">
        <f t="shared" si="198"/>
        <v>50-59</v>
      </c>
      <c r="Y3189" s="2" t="str">
        <f t="shared" si="199"/>
        <v>50-59</v>
      </c>
    </row>
    <row r="3190" spans="1:25" x14ac:dyDescent="0.25">
      <c r="A3190" s="2">
        <v>1197</v>
      </c>
      <c r="B3190" s="2" t="s">
        <v>3789</v>
      </c>
      <c r="C3190" s="2">
        <v>21</v>
      </c>
      <c r="D3190" s="2" t="s">
        <v>33</v>
      </c>
      <c r="E3190" s="2" t="s">
        <v>50</v>
      </c>
      <c r="F3190" s="2" t="s">
        <v>238</v>
      </c>
      <c r="G3190" s="5">
        <v>44466</v>
      </c>
      <c r="H3190" s="2">
        <v>2.34</v>
      </c>
      <c r="I3190" s="2">
        <f t="shared" ca="1" si="196"/>
        <v>0</v>
      </c>
      <c r="J3190" s="2" t="str">
        <f t="shared" ca="1" si="197"/>
        <v>New</v>
      </c>
      <c r="K3190" s="5">
        <v>44668</v>
      </c>
      <c r="L3190" s="2" t="s">
        <v>48</v>
      </c>
      <c r="M3190" s="2" t="s">
        <v>30</v>
      </c>
      <c r="N3190" s="2">
        <v>1</v>
      </c>
      <c r="O3190" s="2" t="str" cm="1">
        <f t="array" ref="O3190">_xlfn.IFS(HRData[[#This Row],[Performance Rating]]=1,"Very Dissatisfied",HRData[[#This Row],[Performance Rating]]=2,"Dissatisfied",HRData[[#This Row],[Performance Rating]]=3,"Neutral",HRData[[#This Row],[Performance Rating]]=4,"Satisfied",HRData[[#This Row],[Performance Rating]]=5,"Very Satisfied")</f>
        <v>Very Dissatisfied</v>
      </c>
      <c r="P3190" s="7">
        <v>80531</v>
      </c>
      <c r="Q3190" s="7">
        <v>5460</v>
      </c>
      <c r="R3190" s="2">
        <v>3</v>
      </c>
      <c r="S3190" s="2">
        <v>2</v>
      </c>
      <c r="T3190" s="2">
        <v>8</v>
      </c>
      <c r="U3190" s="2">
        <v>1</v>
      </c>
      <c r="V3190" s="2" t="str" cm="1">
        <f t="array" ref="V319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90" s="2" t="s">
        <v>31</v>
      </c>
      <c r="X3190" s="2" t="str">
        <f t="shared" si="198"/>
        <v>20-29</v>
      </c>
      <c r="Y3190" s="2" t="str">
        <f t="shared" si="199"/>
        <v>20-29</v>
      </c>
    </row>
    <row r="3191" spans="1:25" x14ac:dyDescent="0.25">
      <c r="A3191" s="2">
        <v>1910</v>
      </c>
      <c r="B3191" s="2" t="s">
        <v>3790</v>
      </c>
      <c r="C3191" s="2">
        <v>48</v>
      </c>
      <c r="D3191" s="2" t="s">
        <v>33</v>
      </c>
      <c r="E3191" s="2" t="s">
        <v>50</v>
      </c>
      <c r="F3191" s="2" t="s">
        <v>1316</v>
      </c>
      <c r="G3191" s="5">
        <v>42550</v>
      </c>
      <c r="H3191" s="2">
        <v>7.59</v>
      </c>
      <c r="I3191" s="2">
        <f t="shared" ca="1" si="196"/>
        <v>3</v>
      </c>
      <c r="J3191" s="2" t="str">
        <f t="shared" ca="1" si="197"/>
        <v>3-5</v>
      </c>
      <c r="K3191" s="5">
        <v>43797</v>
      </c>
      <c r="L3191" s="2" t="s">
        <v>56</v>
      </c>
      <c r="M3191" s="2" t="s">
        <v>30</v>
      </c>
      <c r="N3191" s="2">
        <v>1</v>
      </c>
      <c r="O3191" s="2" t="str" cm="1">
        <f t="array" ref="O3191">_xlfn.IFS(HRData[[#This Row],[Performance Rating]]=1,"Very Dissatisfied",HRData[[#This Row],[Performance Rating]]=2,"Dissatisfied",HRData[[#This Row],[Performance Rating]]=3,"Neutral",HRData[[#This Row],[Performance Rating]]=4,"Satisfied",HRData[[#This Row],[Performance Rating]]=5,"Very Satisfied")</f>
        <v>Very Dissatisfied</v>
      </c>
      <c r="P3191" s="7">
        <v>36922</v>
      </c>
      <c r="Q3191" s="7">
        <v>724</v>
      </c>
      <c r="R3191" s="2">
        <v>11</v>
      </c>
      <c r="S3191" s="2">
        <v>0</v>
      </c>
      <c r="T3191" s="2">
        <v>10</v>
      </c>
      <c r="U3191" s="2">
        <v>5</v>
      </c>
      <c r="V3191" s="2" t="str" cm="1">
        <f t="array" ref="V3191">_xlfn.IFS(HRData[[#This Row],[Job Satisfaction Level]]=1,"Very Dissatisfied",HRData[[#This Row],[Job Satisfaction Level]]=2,"Dissatisfied",HRData[[#This Row],[Job Satisfaction Level]]=3,"Neutral",HRData[[#This Row],[Job Satisfaction Level]]=4,"Satisfied",HRData[[#This Row],[Job Satisfaction Level]]=5,"Very Satisfied")</f>
        <v>Very Satisfied</v>
      </c>
      <c r="W3191" s="2" t="s">
        <v>31</v>
      </c>
      <c r="X3191" s="2" t="str">
        <f t="shared" si="198"/>
        <v>40-49</v>
      </c>
      <c r="Y3191" s="2" t="str">
        <f t="shared" si="199"/>
        <v>40-49</v>
      </c>
    </row>
    <row r="3192" spans="1:25" x14ac:dyDescent="0.25">
      <c r="A3192" s="2">
        <v>4676</v>
      </c>
      <c r="B3192" s="2" t="s">
        <v>3791</v>
      </c>
      <c r="C3192" s="2">
        <v>40</v>
      </c>
      <c r="D3192" s="2" t="s">
        <v>33</v>
      </c>
      <c r="E3192" s="2" t="s">
        <v>34</v>
      </c>
      <c r="F3192" s="2" t="s">
        <v>743</v>
      </c>
      <c r="G3192" s="5">
        <v>42219</v>
      </c>
      <c r="H3192" s="2">
        <v>8.49</v>
      </c>
      <c r="I3192" s="2">
        <f t="shared" ca="1" si="196"/>
        <v>6</v>
      </c>
      <c r="J3192" s="2" t="str">
        <f t="shared" ca="1" si="197"/>
        <v>5-10</v>
      </c>
      <c r="K3192" s="5">
        <v>44660</v>
      </c>
      <c r="L3192" s="2" t="s">
        <v>56</v>
      </c>
      <c r="M3192" s="2" t="s">
        <v>30</v>
      </c>
      <c r="N3192" s="2">
        <v>5</v>
      </c>
      <c r="O3192" s="2" t="str" cm="1">
        <f t="array" ref="O3192">_xlfn.IFS(HRData[[#This Row],[Performance Rating]]=1,"Very Dissatisfied",HRData[[#This Row],[Performance Rating]]=2,"Dissatisfied",HRData[[#This Row],[Performance Rating]]=3,"Neutral",HRData[[#This Row],[Performance Rating]]=4,"Satisfied",HRData[[#This Row],[Performance Rating]]=5,"Very Satisfied")</f>
        <v>Very Satisfied</v>
      </c>
      <c r="P3192" s="7">
        <v>116283</v>
      </c>
      <c r="Q3192" s="7">
        <v>7168</v>
      </c>
      <c r="R3192" s="2">
        <v>16</v>
      </c>
      <c r="S3192" s="2">
        <v>7</v>
      </c>
      <c r="T3192" s="2">
        <v>8</v>
      </c>
      <c r="U3192" s="2">
        <v>2</v>
      </c>
      <c r="V3192" s="2" t="str" cm="1">
        <f t="array" ref="V3192">_xlfn.IFS(HRData[[#This Row],[Job Satisfaction Level]]=1,"Very Dissatisfied",HRData[[#This Row],[Job Satisfaction Level]]=2,"Dissatisfied",HRData[[#This Row],[Job Satisfaction Level]]=3,"Neutral",HRData[[#This Row],[Job Satisfaction Level]]=4,"Satisfied",HRData[[#This Row],[Job Satisfaction Level]]=5,"Very Satisfied")</f>
        <v>Dissatisfied</v>
      </c>
      <c r="W3192" s="2" t="s">
        <v>40</v>
      </c>
      <c r="X3192" s="2" t="str">
        <f t="shared" si="198"/>
        <v>40-49</v>
      </c>
      <c r="Y3192" s="2" t="str">
        <f t="shared" si="199"/>
        <v>40-49</v>
      </c>
    </row>
    <row r="3193" spans="1:25" x14ac:dyDescent="0.25">
      <c r="A3193" s="2">
        <v>8950</v>
      </c>
      <c r="B3193" s="2" t="s">
        <v>3792</v>
      </c>
      <c r="C3193" s="2">
        <v>60</v>
      </c>
      <c r="D3193" s="2" t="s">
        <v>33</v>
      </c>
      <c r="E3193" s="2" t="s">
        <v>42</v>
      </c>
      <c r="F3193" s="2" t="s">
        <v>808</v>
      </c>
      <c r="G3193" s="5">
        <v>42404</v>
      </c>
      <c r="H3193" s="2">
        <v>7.99</v>
      </c>
      <c r="I3193" s="2">
        <f t="shared" ca="1" si="196"/>
        <v>8</v>
      </c>
      <c r="J3193" s="2" t="str">
        <f t="shared" ca="1" si="197"/>
        <v>5-10</v>
      </c>
      <c r="K3193" s="5"/>
      <c r="L3193" s="2" t="s">
        <v>48</v>
      </c>
      <c r="M3193" s="2" t="s">
        <v>39</v>
      </c>
      <c r="N3193" s="2">
        <v>2</v>
      </c>
      <c r="O3193" s="2" t="str" cm="1">
        <f t="array" ref="O3193">_xlfn.IFS(HRData[[#This Row],[Performance Rating]]=1,"Very Dissatisfied",HRData[[#This Row],[Performance Rating]]=2,"Dissatisfied",HRData[[#This Row],[Performance Rating]]=3,"Neutral",HRData[[#This Row],[Performance Rating]]=4,"Satisfied",HRData[[#This Row],[Performance Rating]]=5,"Very Satisfied")</f>
        <v>Dissatisfied</v>
      </c>
      <c r="P3193" s="7">
        <v>87212</v>
      </c>
      <c r="Q3193" s="7">
        <v>8224</v>
      </c>
      <c r="R3193" s="2">
        <v>6</v>
      </c>
      <c r="S3193" s="2">
        <v>10</v>
      </c>
      <c r="T3193" s="2">
        <v>4</v>
      </c>
      <c r="U3193" s="2">
        <v>3</v>
      </c>
      <c r="V3193" s="2" t="str" cm="1">
        <f t="array" ref="V3193">_xlfn.IFS(HRData[[#This Row],[Job Satisfaction Level]]=1,"Very Dissatisfied",HRData[[#This Row],[Job Satisfaction Level]]=2,"Dissatisfied",HRData[[#This Row],[Job Satisfaction Level]]=3,"Neutral",HRData[[#This Row],[Job Satisfaction Level]]=4,"Satisfied",HRData[[#This Row],[Job Satisfaction Level]]=5,"Very Satisfied")</f>
        <v>Neutral</v>
      </c>
      <c r="W3193" s="2" t="s">
        <v>40</v>
      </c>
      <c r="X3193" s="2" t="str">
        <f t="shared" si="198"/>
        <v>60-69</v>
      </c>
      <c r="Y3193" s="2" t="str">
        <f t="shared" si="199"/>
        <v>60-69</v>
      </c>
    </row>
    <row r="3194" spans="1:25" x14ac:dyDescent="0.25">
      <c r="A3194" s="2">
        <v>9507</v>
      </c>
      <c r="B3194" s="2" t="s">
        <v>3793</v>
      </c>
      <c r="C3194" s="2">
        <v>60</v>
      </c>
      <c r="D3194" s="2" t="s">
        <v>33</v>
      </c>
      <c r="E3194" s="2" t="s">
        <v>37</v>
      </c>
      <c r="F3194" s="2" t="s">
        <v>1720</v>
      </c>
      <c r="G3194" s="5">
        <v>43573</v>
      </c>
      <c r="H3194" s="2">
        <v>4.78</v>
      </c>
      <c r="I3194" s="2">
        <f t="shared" ca="1" si="196"/>
        <v>2</v>
      </c>
      <c r="J3194" s="2" t="str">
        <f t="shared" ca="1" si="197"/>
        <v>1-3</v>
      </c>
      <c r="K3194" s="5">
        <v>44336</v>
      </c>
      <c r="L3194" s="2" t="s">
        <v>44</v>
      </c>
      <c r="M3194" s="2" t="s">
        <v>30</v>
      </c>
      <c r="N3194" s="2">
        <v>5</v>
      </c>
      <c r="O3194" s="2" t="str" cm="1">
        <f t="array" ref="O3194">_xlfn.IFS(HRData[[#This Row],[Performance Rating]]=1,"Very Dissatisfied",HRData[[#This Row],[Performance Rating]]=2,"Dissatisfied",HRData[[#This Row],[Performance Rating]]=3,"Neutral",HRData[[#This Row],[Performance Rating]]=4,"Satisfied",HRData[[#This Row],[Performance Rating]]=5,"Very Satisfied")</f>
        <v>Very Satisfied</v>
      </c>
      <c r="P3194" s="7">
        <v>92950</v>
      </c>
      <c r="Q3194" s="7">
        <v>6745</v>
      </c>
      <c r="R3194" s="2">
        <v>5</v>
      </c>
      <c r="S3194" s="2">
        <v>9</v>
      </c>
      <c r="T3194" s="2">
        <v>0</v>
      </c>
      <c r="U3194" s="2">
        <v>3</v>
      </c>
      <c r="V3194" s="2" t="str" cm="1">
        <f t="array" ref="V3194">_xlfn.IFS(HRData[[#This Row],[Job Satisfaction Level]]=1,"Very Dissatisfied",HRData[[#This Row],[Job Satisfaction Level]]=2,"Dissatisfied",HRData[[#This Row],[Job Satisfaction Level]]=3,"Neutral",HRData[[#This Row],[Job Satisfaction Level]]=4,"Satisfied",HRData[[#This Row],[Job Satisfaction Level]]=5,"Very Satisfied")</f>
        <v>Neutral</v>
      </c>
      <c r="W3194" s="2" t="s">
        <v>31</v>
      </c>
      <c r="X3194" s="2" t="str">
        <f t="shared" si="198"/>
        <v>60-69</v>
      </c>
      <c r="Y3194" s="2" t="str">
        <f t="shared" si="199"/>
        <v>60-69</v>
      </c>
    </row>
    <row r="3195" spans="1:25" x14ac:dyDescent="0.25">
      <c r="A3195" s="2">
        <v>7794</v>
      </c>
      <c r="B3195" s="2" t="s">
        <v>3794</v>
      </c>
      <c r="C3195" s="2">
        <v>54</v>
      </c>
      <c r="D3195" s="2" t="s">
        <v>33</v>
      </c>
      <c r="E3195" s="2" t="s">
        <v>37</v>
      </c>
      <c r="F3195" s="2" t="s">
        <v>444</v>
      </c>
      <c r="G3195" s="5">
        <v>42093</v>
      </c>
      <c r="H3195" s="2">
        <v>8.84</v>
      </c>
      <c r="I3195" s="2">
        <f t="shared" ca="1" si="196"/>
        <v>9</v>
      </c>
      <c r="J3195" s="2" t="str">
        <f t="shared" ca="1" si="197"/>
        <v>5-10</v>
      </c>
      <c r="K3195" s="5"/>
      <c r="L3195" s="2" t="s">
        <v>44</v>
      </c>
      <c r="M3195" s="2" t="s">
        <v>39</v>
      </c>
      <c r="N3195" s="2">
        <v>1</v>
      </c>
      <c r="O3195" s="2" t="str" cm="1">
        <f t="array" ref="O3195">_xlfn.IFS(HRData[[#This Row],[Performance Rating]]=1,"Very Dissatisfied",HRData[[#This Row],[Performance Rating]]=2,"Dissatisfied",HRData[[#This Row],[Performance Rating]]=3,"Neutral",HRData[[#This Row],[Performance Rating]]=4,"Satisfied",HRData[[#This Row],[Performance Rating]]=5,"Very Satisfied")</f>
        <v>Very Dissatisfied</v>
      </c>
      <c r="P3195" s="7">
        <v>126022</v>
      </c>
      <c r="Q3195" s="7">
        <v>9121</v>
      </c>
      <c r="R3195" s="2">
        <v>3</v>
      </c>
      <c r="S3195" s="2">
        <v>10</v>
      </c>
      <c r="T3195" s="2">
        <v>4</v>
      </c>
      <c r="U3195" s="2">
        <v>5</v>
      </c>
      <c r="V3195" s="2" t="str" cm="1">
        <f t="array" ref="V3195">_xlfn.IFS(HRData[[#This Row],[Job Satisfaction Level]]=1,"Very Dissatisfied",HRData[[#This Row],[Job Satisfaction Level]]=2,"Dissatisfied",HRData[[#This Row],[Job Satisfaction Level]]=3,"Neutral",HRData[[#This Row],[Job Satisfaction Level]]=4,"Satisfied",HRData[[#This Row],[Job Satisfaction Level]]=5,"Very Satisfied")</f>
        <v>Very Satisfied</v>
      </c>
      <c r="W3195" s="2" t="s">
        <v>45</v>
      </c>
      <c r="X3195" s="2" t="str">
        <f t="shared" si="198"/>
        <v>50-59</v>
      </c>
      <c r="Y3195" s="2" t="str">
        <f t="shared" si="199"/>
        <v>50-59</v>
      </c>
    </row>
    <row r="3196" spans="1:25" x14ac:dyDescent="0.25">
      <c r="A3196" s="2">
        <v>6663</v>
      </c>
      <c r="B3196" s="2" t="s">
        <v>3795</v>
      </c>
      <c r="C3196" s="2">
        <v>40</v>
      </c>
      <c r="D3196" s="2" t="s">
        <v>33</v>
      </c>
      <c r="E3196" s="2" t="s">
        <v>42</v>
      </c>
      <c r="F3196" s="2" t="s">
        <v>2631</v>
      </c>
      <c r="G3196" s="5">
        <v>42622</v>
      </c>
      <c r="H3196" s="2">
        <v>7.39</v>
      </c>
      <c r="I3196" s="2">
        <f t="shared" ca="1" si="196"/>
        <v>5</v>
      </c>
      <c r="J3196" s="2" t="str">
        <f t="shared" ca="1" si="197"/>
        <v>5-10</v>
      </c>
      <c r="K3196" s="5">
        <v>44571</v>
      </c>
      <c r="L3196" s="2" t="s">
        <v>56</v>
      </c>
      <c r="M3196" s="2" t="s">
        <v>30</v>
      </c>
      <c r="N3196" s="2">
        <v>1</v>
      </c>
      <c r="O3196" s="2" t="str" cm="1">
        <f t="array" ref="O3196">_xlfn.IFS(HRData[[#This Row],[Performance Rating]]=1,"Very Dissatisfied",HRData[[#This Row],[Performance Rating]]=2,"Dissatisfied",HRData[[#This Row],[Performance Rating]]=3,"Neutral",HRData[[#This Row],[Performance Rating]]=4,"Satisfied",HRData[[#This Row],[Performance Rating]]=5,"Very Satisfied")</f>
        <v>Very Dissatisfied</v>
      </c>
      <c r="P3196" s="7">
        <v>135297</v>
      </c>
      <c r="Q3196" s="7">
        <v>5507</v>
      </c>
      <c r="R3196" s="2">
        <v>5</v>
      </c>
      <c r="S3196" s="2">
        <v>5</v>
      </c>
      <c r="T3196" s="2">
        <v>8</v>
      </c>
      <c r="U3196" s="2">
        <v>4</v>
      </c>
      <c r="V3196" s="2" t="str" cm="1">
        <f t="array" ref="V3196">_xlfn.IFS(HRData[[#This Row],[Job Satisfaction Level]]=1,"Very Dissatisfied",HRData[[#This Row],[Job Satisfaction Level]]=2,"Dissatisfied",HRData[[#This Row],[Job Satisfaction Level]]=3,"Neutral",HRData[[#This Row],[Job Satisfaction Level]]=4,"Satisfied",HRData[[#This Row],[Job Satisfaction Level]]=5,"Very Satisfied")</f>
        <v>Satisfied</v>
      </c>
      <c r="W3196" s="2" t="s">
        <v>45</v>
      </c>
      <c r="X3196" s="2" t="str">
        <f t="shared" si="198"/>
        <v>40-49</v>
      </c>
      <c r="Y3196" s="2" t="str">
        <f t="shared" si="199"/>
        <v>40-49</v>
      </c>
    </row>
    <row r="3197" spans="1:25" x14ac:dyDescent="0.25">
      <c r="A3197" s="2">
        <v>3582</v>
      </c>
      <c r="B3197" s="2" t="s">
        <v>3796</v>
      </c>
      <c r="C3197" s="2">
        <v>44</v>
      </c>
      <c r="D3197" s="2" t="s">
        <v>33</v>
      </c>
      <c r="E3197" s="2" t="s">
        <v>27</v>
      </c>
      <c r="F3197" s="2" t="s">
        <v>209</v>
      </c>
      <c r="G3197" s="5">
        <v>41994</v>
      </c>
      <c r="H3197" s="2">
        <v>9.11</v>
      </c>
      <c r="I3197" s="2">
        <f t="shared" ca="1" si="196"/>
        <v>9</v>
      </c>
      <c r="J3197" s="2" t="str">
        <f t="shared" ca="1" si="197"/>
        <v>5-10</v>
      </c>
      <c r="K3197" s="5"/>
      <c r="L3197" s="2" t="s">
        <v>48</v>
      </c>
      <c r="M3197" s="2" t="s">
        <v>39</v>
      </c>
      <c r="N3197" s="2">
        <v>2</v>
      </c>
      <c r="O3197" s="2" t="str" cm="1">
        <f t="array" ref="O3197">_xlfn.IFS(HRData[[#This Row],[Performance Rating]]=1,"Very Dissatisfied",HRData[[#This Row],[Performance Rating]]=2,"Dissatisfied",HRData[[#This Row],[Performance Rating]]=3,"Neutral",HRData[[#This Row],[Performance Rating]]=4,"Satisfied",HRData[[#This Row],[Performance Rating]]=5,"Very Satisfied")</f>
        <v>Dissatisfied</v>
      </c>
      <c r="P3197" s="7">
        <v>138250</v>
      </c>
      <c r="Q3197" s="7">
        <v>6085</v>
      </c>
      <c r="R3197" s="2">
        <v>11</v>
      </c>
      <c r="S3197" s="2">
        <v>9</v>
      </c>
      <c r="T3197" s="2">
        <v>10</v>
      </c>
      <c r="U3197" s="2">
        <v>5</v>
      </c>
      <c r="V3197" s="2" t="str" cm="1">
        <f t="array" ref="V3197">_xlfn.IFS(HRData[[#This Row],[Job Satisfaction Level]]=1,"Very Dissatisfied",HRData[[#This Row],[Job Satisfaction Level]]=2,"Dissatisfied",HRData[[#This Row],[Job Satisfaction Level]]=3,"Neutral",HRData[[#This Row],[Job Satisfaction Level]]=4,"Satisfied",HRData[[#This Row],[Job Satisfaction Level]]=5,"Very Satisfied")</f>
        <v>Very Satisfied</v>
      </c>
      <c r="W3197" s="2" t="s">
        <v>31</v>
      </c>
      <c r="X3197" s="2" t="str">
        <f t="shared" si="198"/>
        <v>40-49</v>
      </c>
      <c r="Y3197" s="2" t="str">
        <f t="shared" si="199"/>
        <v>40-49</v>
      </c>
    </row>
    <row r="3198" spans="1:25" x14ac:dyDescent="0.25">
      <c r="A3198" s="2">
        <v>4881</v>
      </c>
      <c r="B3198" s="2" t="s">
        <v>3797</v>
      </c>
      <c r="C3198" s="2">
        <v>24</v>
      </c>
      <c r="D3198" s="2" t="s">
        <v>33</v>
      </c>
      <c r="E3198" s="2" t="s">
        <v>27</v>
      </c>
      <c r="F3198" s="2" t="s">
        <v>558</v>
      </c>
      <c r="G3198" s="5">
        <v>41974</v>
      </c>
      <c r="H3198" s="2">
        <v>9.16</v>
      </c>
      <c r="I3198" s="2">
        <f t="shared" ca="1" si="196"/>
        <v>9</v>
      </c>
      <c r="J3198" s="2" t="str">
        <f t="shared" ca="1" si="197"/>
        <v>5-10</v>
      </c>
      <c r="K3198" s="5"/>
      <c r="L3198" s="2" t="s">
        <v>44</v>
      </c>
      <c r="M3198" s="2" t="s">
        <v>39</v>
      </c>
      <c r="N3198" s="2">
        <v>5</v>
      </c>
      <c r="O3198" s="2" t="str" cm="1">
        <f t="array" ref="O3198">_xlfn.IFS(HRData[[#This Row],[Performance Rating]]=1,"Very Dissatisfied",HRData[[#This Row],[Performance Rating]]=2,"Dissatisfied",HRData[[#This Row],[Performance Rating]]=3,"Neutral",HRData[[#This Row],[Performance Rating]]=4,"Satisfied",HRData[[#This Row],[Performance Rating]]=5,"Very Satisfied")</f>
        <v>Very Satisfied</v>
      </c>
      <c r="P3198" s="7">
        <v>39599</v>
      </c>
      <c r="Q3198" s="7">
        <v>2472</v>
      </c>
      <c r="R3198" s="2">
        <v>12</v>
      </c>
      <c r="S3198" s="2">
        <v>5</v>
      </c>
      <c r="T3198" s="2">
        <v>2</v>
      </c>
      <c r="U3198" s="2">
        <v>2</v>
      </c>
      <c r="V3198" s="2" t="str" cm="1">
        <f t="array" ref="V3198">_xlfn.IFS(HRData[[#This Row],[Job Satisfaction Level]]=1,"Very Dissatisfied",HRData[[#This Row],[Job Satisfaction Level]]=2,"Dissatisfied",HRData[[#This Row],[Job Satisfaction Level]]=3,"Neutral",HRData[[#This Row],[Job Satisfaction Level]]=4,"Satisfied",HRData[[#This Row],[Job Satisfaction Level]]=5,"Very Satisfied")</f>
        <v>Dissatisfied</v>
      </c>
      <c r="W3198" s="2" t="s">
        <v>31</v>
      </c>
      <c r="X3198" s="2" t="str">
        <f t="shared" si="198"/>
        <v>20-29</v>
      </c>
      <c r="Y3198" s="2" t="str">
        <f t="shared" si="199"/>
        <v>20-29</v>
      </c>
    </row>
    <row r="3199" spans="1:25" x14ac:dyDescent="0.25">
      <c r="A3199" s="2">
        <v>5976</v>
      </c>
      <c r="B3199" s="2" t="s">
        <v>3798</v>
      </c>
      <c r="C3199" s="2">
        <v>26</v>
      </c>
      <c r="D3199" s="2" t="s">
        <v>33</v>
      </c>
      <c r="E3199" s="2" t="s">
        <v>50</v>
      </c>
      <c r="F3199" s="2" t="s">
        <v>1107</v>
      </c>
      <c r="G3199" s="5">
        <v>43609</v>
      </c>
      <c r="H3199" s="2">
        <v>4.68</v>
      </c>
      <c r="I3199" s="2">
        <f t="shared" ca="1" si="196"/>
        <v>2</v>
      </c>
      <c r="J3199" s="2" t="str">
        <f t="shared" ca="1" si="197"/>
        <v>1-3</v>
      </c>
      <c r="K3199" s="5">
        <v>44453</v>
      </c>
      <c r="L3199" s="2" t="s">
        <v>48</v>
      </c>
      <c r="M3199" s="2" t="s">
        <v>30</v>
      </c>
      <c r="N3199" s="2">
        <v>1</v>
      </c>
      <c r="O3199" s="2" t="str" cm="1">
        <f t="array" ref="O3199">_xlfn.IFS(HRData[[#This Row],[Performance Rating]]=1,"Very Dissatisfied",HRData[[#This Row],[Performance Rating]]=2,"Dissatisfied",HRData[[#This Row],[Performance Rating]]=3,"Neutral",HRData[[#This Row],[Performance Rating]]=4,"Satisfied",HRData[[#This Row],[Performance Rating]]=5,"Very Satisfied")</f>
        <v>Very Dissatisfied</v>
      </c>
      <c r="P3199" s="7">
        <v>67202</v>
      </c>
      <c r="Q3199" s="7">
        <v>7888</v>
      </c>
      <c r="R3199" s="2">
        <v>19</v>
      </c>
      <c r="S3199" s="2">
        <v>9</v>
      </c>
      <c r="T3199" s="2">
        <v>3</v>
      </c>
      <c r="U3199" s="2">
        <v>1</v>
      </c>
      <c r="V3199" s="2" t="str" cm="1">
        <f t="array" ref="V31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199" s="2" t="s">
        <v>31</v>
      </c>
      <c r="X3199" s="2" t="str">
        <f t="shared" si="198"/>
        <v>20-29</v>
      </c>
      <c r="Y3199" s="2" t="str">
        <f t="shared" si="199"/>
        <v>20-29</v>
      </c>
    </row>
    <row r="3200" spans="1:25" x14ac:dyDescent="0.25">
      <c r="A3200" s="2">
        <v>2540</v>
      </c>
      <c r="B3200" s="2" t="s">
        <v>3799</v>
      </c>
      <c r="C3200" s="2">
        <v>36</v>
      </c>
      <c r="D3200" s="2" t="s">
        <v>33</v>
      </c>
      <c r="E3200" s="2" t="s">
        <v>50</v>
      </c>
      <c r="F3200" s="2" t="s">
        <v>3800</v>
      </c>
      <c r="G3200" s="5">
        <v>44277</v>
      </c>
      <c r="H3200" s="2">
        <v>2.85</v>
      </c>
      <c r="I3200" s="2">
        <f t="shared" ca="1" si="196"/>
        <v>3</v>
      </c>
      <c r="J3200" s="2" t="str">
        <f t="shared" ca="1" si="197"/>
        <v>3-5</v>
      </c>
      <c r="K3200" s="5"/>
      <c r="L3200" s="2" t="s">
        <v>48</v>
      </c>
      <c r="M3200" s="2" t="s">
        <v>39</v>
      </c>
      <c r="N3200" s="2">
        <v>4</v>
      </c>
      <c r="O3200" s="2" t="str" cm="1">
        <f t="array" ref="O3200">_xlfn.IFS(HRData[[#This Row],[Performance Rating]]=1,"Very Dissatisfied",HRData[[#This Row],[Performance Rating]]=2,"Dissatisfied",HRData[[#This Row],[Performance Rating]]=3,"Neutral",HRData[[#This Row],[Performance Rating]]=4,"Satisfied",HRData[[#This Row],[Performance Rating]]=5,"Very Satisfied")</f>
        <v>Satisfied</v>
      </c>
      <c r="P3200" s="7">
        <v>104450</v>
      </c>
      <c r="Q3200" s="7">
        <v>5797</v>
      </c>
      <c r="R3200" s="2">
        <v>7</v>
      </c>
      <c r="S3200" s="2">
        <v>3</v>
      </c>
      <c r="T3200" s="2">
        <v>9</v>
      </c>
      <c r="U3200" s="2">
        <v>1</v>
      </c>
      <c r="V3200" s="2" t="str" cm="1">
        <f t="array" ref="V32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00" s="2" t="s">
        <v>45</v>
      </c>
      <c r="X3200" s="2" t="str">
        <f t="shared" si="198"/>
        <v>30-39</v>
      </c>
      <c r="Y3200" s="2" t="str">
        <f t="shared" si="199"/>
        <v>30-39</v>
      </c>
    </row>
    <row r="3201" spans="1:25" x14ac:dyDescent="0.25">
      <c r="A3201" s="2">
        <v>2742</v>
      </c>
      <c r="B3201" s="2" t="s">
        <v>3801</v>
      </c>
      <c r="C3201" s="2">
        <v>62</v>
      </c>
      <c r="D3201" s="2" t="s">
        <v>33</v>
      </c>
      <c r="E3201" s="2" t="s">
        <v>42</v>
      </c>
      <c r="F3201" s="2" t="s">
        <v>814</v>
      </c>
      <c r="G3201" s="5">
        <v>42384</v>
      </c>
      <c r="H3201" s="2">
        <v>8.0399999999999991</v>
      </c>
      <c r="I3201" s="2">
        <f t="shared" ca="1" si="196"/>
        <v>8</v>
      </c>
      <c r="J3201" s="2" t="str">
        <f t="shared" ca="1" si="197"/>
        <v>5-10</v>
      </c>
      <c r="K3201" s="5"/>
      <c r="L3201" s="2" t="s">
        <v>29</v>
      </c>
      <c r="M3201" s="2" t="s">
        <v>39</v>
      </c>
      <c r="N3201" s="2">
        <v>3</v>
      </c>
      <c r="O3201" s="2" t="str" cm="1">
        <f t="array" ref="O3201">_xlfn.IFS(HRData[[#This Row],[Performance Rating]]=1,"Very Dissatisfied",HRData[[#This Row],[Performance Rating]]=2,"Dissatisfied",HRData[[#This Row],[Performance Rating]]=3,"Neutral",HRData[[#This Row],[Performance Rating]]=4,"Satisfied",HRData[[#This Row],[Performance Rating]]=5,"Very Satisfied")</f>
        <v>Neutral</v>
      </c>
      <c r="P3201" s="7">
        <v>97201</v>
      </c>
      <c r="Q3201" s="7">
        <v>7730</v>
      </c>
      <c r="R3201" s="2">
        <v>19</v>
      </c>
      <c r="S3201" s="2">
        <v>8</v>
      </c>
      <c r="T3201" s="2">
        <v>9</v>
      </c>
      <c r="U3201" s="2">
        <v>4</v>
      </c>
      <c r="V3201" s="2" t="str" cm="1">
        <f t="array" ref="V3201">_xlfn.IFS(HRData[[#This Row],[Job Satisfaction Level]]=1,"Very Dissatisfied",HRData[[#This Row],[Job Satisfaction Level]]=2,"Dissatisfied",HRData[[#This Row],[Job Satisfaction Level]]=3,"Neutral",HRData[[#This Row],[Job Satisfaction Level]]=4,"Satisfied",HRData[[#This Row],[Job Satisfaction Level]]=5,"Very Satisfied")</f>
        <v>Satisfied</v>
      </c>
      <c r="W3201" s="2" t="s">
        <v>45</v>
      </c>
      <c r="X3201" s="2" t="str">
        <f t="shared" si="198"/>
        <v>60-69</v>
      </c>
      <c r="Y3201" s="2" t="str">
        <f t="shared" si="199"/>
        <v>60-69</v>
      </c>
    </row>
    <row r="3202" spans="1:25" x14ac:dyDescent="0.25">
      <c r="A3202" s="2">
        <v>1520</v>
      </c>
      <c r="B3202" s="2" t="s">
        <v>3802</v>
      </c>
      <c r="C3202" s="2">
        <v>65</v>
      </c>
      <c r="D3202" s="2" t="s">
        <v>33</v>
      </c>
      <c r="E3202" s="2" t="s">
        <v>42</v>
      </c>
      <c r="F3202" s="2" t="s">
        <v>249</v>
      </c>
      <c r="G3202" s="5">
        <v>43523</v>
      </c>
      <c r="H3202" s="2">
        <v>4.92</v>
      </c>
      <c r="I3202" s="2">
        <f t="shared" ref="I3202:I3265" ca="1" si="200">DATEDIF(G3202,IF(ISBLANK(K3202), TODAY(), K3202), "y")</f>
        <v>5</v>
      </c>
      <c r="J3202" s="2" t="str">
        <f t="shared" ref="J3202:J3265" ca="1" si="201">IF(I3202=0, "New", IF(I3202&lt;1, "0-1", IF(I3202&lt;3, "1-3", IF(I3202&lt;5, "3-5", IF(I3202&lt;10, "5-10", "10+")))))</f>
        <v>5-10</v>
      </c>
      <c r="K3202" s="5"/>
      <c r="L3202" s="2" t="s">
        <v>29</v>
      </c>
      <c r="M3202" s="2" t="s">
        <v>39</v>
      </c>
      <c r="N3202" s="2">
        <v>1</v>
      </c>
      <c r="O3202" s="2" t="str" cm="1">
        <f t="array" ref="O3202">_xlfn.IFS(HRData[[#This Row],[Performance Rating]]=1,"Very Dissatisfied",HRData[[#This Row],[Performance Rating]]=2,"Dissatisfied",HRData[[#This Row],[Performance Rating]]=3,"Neutral",HRData[[#This Row],[Performance Rating]]=4,"Satisfied",HRData[[#This Row],[Performance Rating]]=5,"Very Satisfied")</f>
        <v>Very Dissatisfied</v>
      </c>
      <c r="P3202" s="7">
        <v>87997</v>
      </c>
      <c r="Q3202" s="7">
        <v>6744</v>
      </c>
      <c r="R3202" s="2">
        <v>7</v>
      </c>
      <c r="S3202" s="2">
        <v>3</v>
      </c>
      <c r="T3202" s="2">
        <v>2</v>
      </c>
      <c r="U3202" s="2">
        <v>1</v>
      </c>
      <c r="V3202" s="2" t="str" cm="1">
        <f t="array" ref="V32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02" s="2" t="s">
        <v>45</v>
      </c>
      <c r="X3202" s="2" t="str">
        <f t="shared" ref="X3202:X3265" si="202">IF(C3202="", "", CONCATENATE(TEXT(FLOOR(C3202, 10), "0"), "-", TEXT(FLOOR(C3202, 10) + 9, "0")))</f>
        <v>60-69</v>
      </c>
      <c r="Y3202" s="2" t="str">
        <f t="shared" ref="Y3202:Y3265" si="203">IF(AND(C3202&gt;=0, C3202&lt;10), "0-9",
   IF(AND(C3202&gt;=10, C3202&lt;20), "10-19",
      IF(AND(C3202&gt;=20, C3202&lt;30), "20-29",
         IF(AND(C3202&gt;=30, C3202&lt;40), "30-39",
            IF(AND(C3202&gt;=40, C3202&lt;50), "40-49",
               IF(AND(C3202&gt;=50, C3202&lt;60), "50-59",
                  IF(AND(C3202&gt;=60, C3202&lt;70), "60-69",
                     IF(AND(C3202&gt;=70, C3202&lt;80), "70-79",
                        IF(AND(C3202&gt;=80, C3202&lt;90), "80-89",
                           IF(C3202&gt;=90, "90+", "Out of range"))))))))))</f>
        <v>60-69</v>
      </c>
    </row>
    <row r="3203" spans="1:25" x14ac:dyDescent="0.25">
      <c r="A3203" s="2">
        <v>6247</v>
      </c>
      <c r="B3203" s="2" t="s">
        <v>3803</v>
      </c>
      <c r="C3203" s="2">
        <v>41</v>
      </c>
      <c r="D3203" s="2" t="s">
        <v>33</v>
      </c>
      <c r="E3203" s="2" t="s">
        <v>37</v>
      </c>
      <c r="F3203" s="2" t="s">
        <v>379</v>
      </c>
      <c r="G3203" s="5">
        <v>42394</v>
      </c>
      <c r="H3203" s="2">
        <v>8.01</v>
      </c>
      <c r="I3203" s="2">
        <f t="shared" ca="1" si="200"/>
        <v>5</v>
      </c>
      <c r="J3203" s="2" t="str">
        <f t="shared" ca="1" si="201"/>
        <v>5-10</v>
      </c>
      <c r="K3203" s="5">
        <v>44563</v>
      </c>
      <c r="L3203" s="2" t="s">
        <v>56</v>
      </c>
      <c r="M3203" s="2" t="s">
        <v>30</v>
      </c>
      <c r="N3203" s="2">
        <v>1</v>
      </c>
      <c r="O3203" s="2" t="str" cm="1">
        <f t="array" ref="O3203">_xlfn.IFS(HRData[[#This Row],[Performance Rating]]=1,"Very Dissatisfied",HRData[[#This Row],[Performance Rating]]=2,"Dissatisfied",HRData[[#This Row],[Performance Rating]]=3,"Neutral",HRData[[#This Row],[Performance Rating]]=4,"Satisfied",HRData[[#This Row],[Performance Rating]]=5,"Very Satisfied")</f>
        <v>Very Dissatisfied</v>
      </c>
      <c r="P3203" s="7">
        <v>138533</v>
      </c>
      <c r="Q3203" s="7">
        <v>1111</v>
      </c>
      <c r="R3203" s="2">
        <v>13</v>
      </c>
      <c r="S3203" s="2">
        <v>9</v>
      </c>
      <c r="T3203" s="2">
        <v>7</v>
      </c>
      <c r="U3203" s="2">
        <v>1</v>
      </c>
      <c r="V3203" s="2" t="str" cm="1">
        <f t="array" ref="V32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03" s="2" t="s">
        <v>40</v>
      </c>
      <c r="X3203" s="2" t="str">
        <f t="shared" si="202"/>
        <v>40-49</v>
      </c>
      <c r="Y3203" s="2" t="str">
        <f t="shared" si="203"/>
        <v>40-49</v>
      </c>
    </row>
    <row r="3204" spans="1:25" x14ac:dyDescent="0.25">
      <c r="A3204" s="2">
        <v>7783</v>
      </c>
      <c r="B3204" s="2" t="s">
        <v>3804</v>
      </c>
      <c r="C3204" s="2">
        <v>33</v>
      </c>
      <c r="D3204" s="2" t="s">
        <v>33</v>
      </c>
      <c r="E3204" s="2" t="s">
        <v>50</v>
      </c>
      <c r="F3204" s="2" t="s">
        <v>1025</v>
      </c>
      <c r="G3204" s="5">
        <v>43675</v>
      </c>
      <c r="H3204" s="2">
        <v>4.5</v>
      </c>
      <c r="I3204" s="2">
        <f t="shared" ca="1" si="200"/>
        <v>4</v>
      </c>
      <c r="J3204" s="2" t="str">
        <f t="shared" ca="1" si="201"/>
        <v>3-5</v>
      </c>
      <c r="K3204" s="5"/>
      <c r="L3204" s="2" t="s">
        <v>48</v>
      </c>
      <c r="M3204" s="2" t="s">
        <v>39</v>
      </c>
      <c r="N3204" s="2">
        <v>4</v>
      </c>
      <c r="O3204" s="2" t="str" cm="1">
        <f t="array" ref="O3204">_xlfn.IFS(HRData[[#This Row],[Performance Rating]]=1,"Very Dissatisfied",HRData[[#This Row],[Performance Rating]]=2,"Dissatisfied",HRData[[#This Row],[Performance Rating]]=3,"Neutral",HRData[[#This Row],[Performance Rating]]=4,"Satisfied",HRData[[#This Row],[Performance Rating]]=5,"Very Satisfied")</f>
        <v>Satisfied</v>
      </c>
      <c r="P3204" s="7">
        <v>105520</v>
      </c>
      <c r="Q3204" s="7">
        <v>9368</v>
      </c>
      <c r="R3204" s="2">
        <v>0</v>
      </c>
      <c r="S3204" s="2">
        <v>5</v>
      </c>
      <c r="T3204" s="2">
        <v>7</v>
      </c>
      <c r="U3204" s="2">
        <v>4</v>
      </c>
      <c r="V3204" s="2" t="str" cm="1">
        <f t="array" ref="V3204">_xlfn.IFS(HRData[[#This Row],[Job Satisfaction Level]]=1,"Very Dissatisfied",HRData[[#This Row],[Job Satisfaction Level]]=2,"Dissatisfied",HRData[[#This Row],[Job Satisfaction Level]]=3,"Neutral",HRData[[#This Row],[Job Satisfaction Level]]=4,"Satisfied",HRData[[#This Row],[Job Satisfaction Level]]=5,"Very Satisfied")</f>
        <v>Satisfied</v>
      </c>
      <c r="W3204" s="2" t="s">
        <v>31</v>
      </c>
      <c r="X3204" s="2" t="str">
        <f t="shared" si="202"/>
        <v>30-39</v>
      </c>
      <c r="Y3204" s="2" t="str">
        <f t="shared" si="203"/>
        <v>30-39</v>
      </c>
    </row>
    <row r="3205" spans="1:25" x14ac:dyDescent="0.25">
      <c r="A3205" s="2">
        <v>1867</v>
      </c>
      <c r="B3205" s="2" t="s">
        <v>3805</v>
      </c>
      <c r="C3205" s="2">
        <v>48</v>
      </c>
      <c r="D3205" s="2" t="s">
        <v>33</v>
      </c>
      <c r="E3205" s="2" t="s">
        <v>34</v>
      </c>
      <c r="F3205" s="2" t="s">
        <v>1572</v>
      </c>
      <c r="G3205" s="5">
        <v>43633</v>
      </c>
      <c r="H3205" s="2">
        <v>4.62</v>
      </c>
      <c r="I3205" s="2">
        <f t="shared" ca="1" si="200"/>
        <v>1</v>
      </c>
      <c r="J3205" s="2" t="str">
        <f t="shared" ca="1" si="201"/>
        <v>1-3</v>
      </c>
      <c r="K3205" s="5">
        <v>44349</v>
      </c>
      <c r="L3205" s="2" t="s">
        <v>29</v>
      </c>
      <c r="M3205" s="2" t="s">
        <v>30</v>
      </c>
      <c r="N3205" s="2">
        <v>4</v>
      </c>
      <c r="O3205" s="2" t="str" cm="1">
        <f t="array" ref="O3205">_xlfn.IFS(HRData[[#This Row],[Performance Rating]]=1,"Very Dissatisfied",HRData[[#This Row],[Performance Rating]]=2,"Dissatisfied",HRData[[#This Row],[Performance Rating]]=3,"Neutral",HRData[[#This Row],[Performance Rating]]=4,"Satisfied",HRData[[#This Row],[Performance Rating]]=5,"Very Satisfied")</f>
        <v>Satisfied</v>
      </c>
      <c r="P3205" s="7">
        <v>130094</v>
      </c>
      <c r="Q3205" s="7">
        <v>7434</v>
      </c>
      <c r="R3205" s="2">
        <v>11</v>
      </c>
      <c r="S3205" s="2">
        <v>0</v>
      </c>
      <c r="T3205" s="2">
        <v>5</v>
      </c>
      <c r="U3205" s="2">
        <v>2</v>
      </c>
      <c r="V3205" s="2" t="str" cm="1">
        <f t="array" ref="V3205">_xlfn.IFS(HRData[[#This Row],[Job Satisfaction Level]]=1,"Very Dissatisfied",HRData[[#This Row],[Job Satisfaction Level]]=2,"Dissatisfied",HRData[[#This Row],[Job Satisfaction Level]]=3,"Neutral",HRData[[#This Row],[Job Satisfaction Level]]=4,"Satisfied",HRData[[#This Row],[Job Satisfaction Level]]=5,"Very Satisfied")</f>
        <v>Dissatisfied</v>
      </c>
      <c r="W3205" s="2" t="s">
        <v>31</v>
      </c>
      <c r="X3205" s="2" t="str">
        <f t="shared" si="202"/>
        <v>40-49</v>
      </c>
      <c r="Y3205" s="2" t="str">
        <f t="shared" si="203"/>
        <v>40-49</v>
      </c>
    </row>
    <row r="3206" spans="1:25" x14ac:dyDescent="0.25">
      <c r="A3206" s="2">
        <v>4336</v>
      </c>
      <c r="B3206" s="2" t="s">
        <v>3806</v>
      </c>
      <c r="C3206" s="2">
        <v>60</v>
      </c>
      <c r="D3206" s="2" t="s">
        <v>33</v>
      </c>
      <c r="E3206" s="2" t="s">
        <v>42</v>
      </c>
      <c r="F3206" s="2" t="s">
        <v>810</v>
      </c>
      <c r="G3206" s="5">
        <v>44479</v>
      </c>
      <c r="H3206" s="2">
        <v>2.2999999999999998</v>
      </c>
      <c r="I3206" s="2">
        <f t="shared" ca="1" si="200"/>
        <v>2</v>
      </c>
      <c r="J3206" s="2" t="str">
        <f t="shared" ca="1" si="201"/>
        <v>1-3</v>
      </c>
      <c r="K3206" s="5"/>
      <c r="L3206" s="2" t="s">
        <v>44</v>
      </c>
      <c r="M3206" s="2" t="s">
        <v>39</v>
      </c>
      <c r="N3206" s="2">
        <v>2</v>
      </c>
      <c r="O3206" s="2" t="str" cm="1">
        <f t="array" ref="O3206">_xlfn.IFS(HRData[[#This Row],[Performance Rating]]=1,"Very Dissatisfied",HRData[[#This Row],[Performance Rating]]=2,"Dissatisfied",HRData[[#This Row],[Performance Rating]]=3,"Neutral",HRData[[#This Row],[Performance Rating]]=4,"Satisfied",HRData[[#This Row],[Performance Rating]]=5,"Very Satisfied")</f>
        <v>Dissatisfied</v>
      </c>
      <c r="P3206" s="7">
        <v>56963</v>
      </c>
      <c r="Q3206" s="7">
        <v>4099</v>
      </c>
      <c r="R3206" s="2">
        <v>13</v>
      </c>
      <c r="S3206" s="2">
        <v>2</v>
      </c>
      <c r="T3206" s="2">
        <v>9</v>
      </c>
      <c r="U3206" s="2">
        <v>2</v>
      </c>
      <c r="V3206" s="2" t="str" cm="1">
        <f t="array" ref="V3206">_xlfn.IFS(HRData[[#This Row],[Job Satisfaction Level]]=1,"Very Dissatisfied",HRData[[#This Row],[Job Satisfaction Level]]=2,"Dissatisfied",HRData[[#This Row],[Job Satisfaction Level]]=3,"Neutral",HRData[[#This Row],[Job Satisfaction Level]]=4,"Satisfied",HRData[[#This Row],[Job Satisfaction Level]]=5,"Very Satisfied")</f>
        <v>Dissatisfied</v>
      </c>
      <c r="W3206" s="2" t="s">
        <v>45</v>
      </c>
      <c r="X3206" s="2" t="str">
        <f t="shared" si="202"/>
        <v>60-69</v>
      </c>
      <c r="Y3206" s="2" t="str">
        <f t="shared" si="203"/>
        <v>60-69</v>
      </c>
    </row>
    <row r="3207" spans="1:25" x14ac:dyDescent="0.25">
      <c r="A3207" s="2">
        <v>5133</v>
      </c>
      <c r="B3207" s="2" t="s">
        <v>3807</v>
      </c>
      <c r="C3207" s="2">
        <v>39</v>
      </c>
      <c r="D3207" s="2" t="s">
        <v>33</v>
      </c>
      <c r="E3207" s="2" t="s">
        <v>42</v>
      </c>
      <c r="F3207" s="2" t="s">
        <v>60</v>
      </c>
      <c r="G3207" s="5">
        <v>44393</v>
      </c>
      <c r="H3207" s="2">
        <v>2.54</v>
      </c>
      <c r="I3207" s="2">
        <f t="shared" ca="1" si="200"/>
        <v>0</v>
      </c>
      <c r="J3207" s="2" t="str">
        <f t="shared" ca="1" si="201"/>
        <v>New</v>
      </c>
      <c r="K3207" s="5">
        <v>44704</v>
      </c>
      <c r="L3207" s="2" t="s">
        <v>48</v>
      </c>
      <c r="M3207" s="2" t="s">
        <v>30</v>
      </c>
      <c r="N3207" s="2">
        <v>4</v>
      </c>
      <c r="O3207" s="2" t="str" cm="1">
        <f t="array" ref="O3207">_xlfn.IFS(HRData[[#This Row],[Performance Rating]]=1,"Very Dissatisfied",HRData[[#This Row],[Performance Rating]]=2,"Dissatisfied",HRData[[#This Row],[Performance Rating]]=3,"Neutral",HRData[[#This Row],[Performance Rating]]=4,"Satisfied",HRData[[#This Row],[Performance Rating]]=5,"Very Satisfied")</f>
        <v>Satisfied</v>
      </c>
      <c r="P3207" s="7">
        <v>60856</v>
      </c>
      <c r="Q3207" s="7">
        <v>1106</v>
      </c>
      <c r="R3207" s="2">
        <v>6</v>
      </c>
      <c r="S3207" s="2">
        <v>5</v>
      </c>
      <c r="T3207" s="2">
        <v>0</v>
      </c>
      <c r="U3207" s="2">
        <v>2</v>
      </c>
      <c r="V3207" s="2" t="str" cm="1">
        <f t="array" ref="V3207">_xlfn.IFS(HRData[[#This Row],[Job Satisfaction Level]]=1,"Very Dissatisfied",HRData[[#This Row],[Job Satisfaction Level]]=2,"Dissatisfied",HRData[[#This Row],[Job Satisfaction Level]]=3,"Neutral",HRData[[#This Row],[Job Satisfaction Level]]=4,"Satisfied",HRData[[#This Row],[Job Satisfaction Level]]=5,"Very Satisfied")</f>
        <v>Dissatisfied</v>
      </c>
      <c r="W3207" s="2" t="s">
        <v>40</v>
      </c>
      <c r="X3207" s="2" t="str">
        <f t="shared" si="202"/>
        <v>30-39</v>
      </c>
      <c r="Y3207" s="2" t="str">
        <f t="shared" si="203"/>
        <v>30-39</v>
      </c>
    </row>
    <row r="3208" spans="1:25" x14ac:dyDescent="0.25">
      <c r="A3208" s="2">
        <v>4804</v>
      </c>
      <c r="B3208" s="2" t="s">
        <v>3808</v>
      </c>
      <c r="C3208" s="2">
        <v>46</v>
      </c>
      <c r="D3208" s="2" t="s">
        <v>33</v>
      </c>
      <c r="E3208" s="2" t="s">
        <v>50</v>
      </c>
      <c r="F3208" s="2" t="s">
        <v>3800</v>
      </c>
      <c r="G3208" s="5">
        <v>45299</v>
      </c>
      <c r="H3208" s="2">
        <v>0.05</v>
      </c>
      <c r="I3208" s="2">
        <f t="shared" ca="1" si="200"/>
        <v>0</v>
      </c>
      <c r="J3208" s="2" t="str">
        <f t="shared" ca="1" si="201"/>
        <v>New</v>
      </c>
      <c r="K3208" s="5"/>
      <c r="L3208" s="2" t="s">
        <v>48</v>
      </c>
      <c r="M3208" s="2" t="s">
        <v>39</v>
      </c>
      <c r="N3208" s="2">
        <v>5</v>
      </c>
      <c r="O3208" s="2" t="str" cm="1">
        <f t="array" ref="O3208">_xlfn.IFS(HRData[[#This Row],[Performance Rating]]=1,"Very Dissatisfied",HRData[[#This Row],[Performance Rating]]=2,"Dissatisfied",HRData[[#This Row],[Performance Rating]]=3,"Neutral",HRData[[#This Row],[Performance Rating]]=4,"Satisfied",HRData[[#This Row],[Performance Rating]]=5,"Very Satisfied")</f>
        <v>Very Satisfied</v>
      </c>
      <c r="P3208" s="7">
        <v>51771</v>
      </c>
      <c r="Q3208" s="7">
        <v>3093</v>
      </c>
      <c r="R3208" s="2">
        <v>0</v>
      </c>
      <c r="S3208" s="2">
        <v>4</v>
      </c>
      <c r="T3208" s="2">
        <v>2</v>
      </c>
      <c r="U3208" s="2">
        <v>3</v>
      </c>
      <c r="V3208" s="2" t="str" cm="1">
        <f t="array" ref="V3208">_xlfn.IFS(HRData[[#This Row],[Job Satisfaction Level]]=1,"Very Dissatisfied",HRData[[#This Row],[Job Satisfaction Level]]=2,"Dissatisfied",HRData[[#This Row],[Job Satisfaction Level]]=3,"Neutral",HRData[[#This Row],[Job Satisfaction Level]]=4,"Satisfied",HRData[[#This Row],[Job Satisfaction Level]]=5,"Very Satisfied")</f>
        <v>Neutral</v>
      </c>
      <c r="W3208" s="2" t="s">
        <v>40</v>
      </c>
      <c r="X3208" s="2" t="str">
        <f t="shared" si="202"/>
        <v>40-49</v>
      </c>
      <c r="Y3208" s="2" t="str">
        <f t="shared" si="203"/>
        <v>40-49</v>
      </c>
    </row>
    <row r="3209" spans="1:25" x14ac:dyDescent="0.25">
      <c r="A3209" s="2">
        <v>8756</v>
      </c>
      <c r="B3209" s="2" t="s">
        <v>3809</v>
      </c>
      <c r="C3209" s="2">
        <v>22</v>
      </c>
      <c r="D3209" s="2" t="s">
        <v>33</v>
      </c>
      <c r="E3209" s="2" t="s">
        <v>27</v>
      </c>
      <c r="F3209" s="2" t="s">
        <v>865</v>
      </c>
      <c r="G3209" s="5">
        <v>43699</v>
      </c>
      <c r="H3209" s="2">
        <v>4.4400000000000004</v>
      </c>
      <c r="I3209" s="2">
        <f t="shared" ca="1" si="200"/>
        <v>4</v>
      </c>
      <c r="J3209" s="2" t="str">
        <f t="shared" ca="1" si="201"/>
        <v>3-5</v>
      </c>
      <c r="K3209" s="5">
        <v>45257</v>
      </c>
      <c r="L3209" s="2" t="s">
        <v>56</v>
      </c>
      <c r="M3209" s="2" t="s">
        <v>30</v>
      </c>
      <c r="N3209" s="2">
        <v>2</v>
      </c>
      <c r="O3209" s="2" t="str" cm="1">
        <f t="array" ref="O3209">_xlfn.IFS(HRData[[#This Row],[Performance Rating]]=1,"Very Dissatisfied",HRData[[#This Row],[Performance Rating]]=2,"Dissatisfied",HRData[[#This Row],[Performance Rating]]=3,"Neutral",HRData[[#This Row],[Performance Rating]]=4,"Satisfied",HRData[[#This Row],[Performance Rating]]=5,"Very Satisfied")</f>
        <v>Dissatisfied</v>
      </c>
      <c r="P3209" s="7">
        <v>76357</v>
      </c>
      <c r="Q3209" s="7">
        <v>7861</v>
      </c>
      <c r="R3209" s="2">
        <v>7</v>
      </c>
      <c r="S3209" s="2">
        <v>7</v>
      </c>
      <c r="T3209" s="2">
        <v>10</v>
      </c>
      <c r="U3209" s="2">
        <v>5</v>
      </c>
      <c r="V3209" s="2" t="str" cm="1">
        <f t="array" ref="V3209">_xlfn.IFS(HRData[[#This Row],[Job Satisfaction Level]]=1,"Very Dissatisfied",HRData[[#This Row],[Job Satisfaction Level]]=2,"Dissatisfied",HRData[[#This Row],[Job Satisfaction Level]]=3,"Neutral",HRData[[#This Row],[Job Satisfaction Level]]=4,"Satisfied",HRData[[#This Row],[Job Satisfaction Level]]=5,"Very Satisfied")</f>
        <v>Very Satisfied</v>
      </c>
      <c r="W3209" s="2" t="s">
        <v>45</v>
      </c>
      <c r="X3209" s="2" t="str">
        <f t="shared" si="202"/>
        <v>20-29</v>
      </c>
      <c r="Y3209" s="2" t="str">
        <f t="shared" si="203"/>
        <v>20-29</v>
      </c>
    </row>
    <row r="3210" spans="1:25" x14ac:dyDescent="0.25">
      <c r="A3210" s="2">
        <v>3388</v>
      </c>
      <c r="B3210" s="2" t="s">
        <v>3810</v>
      </c>
      <c r="C3210" s="2">
        <v>44</v>
      </c>
      <c r="D3210" s="2" t="s">
        <v>33</v>
      </c>
      <c r="E3210" s="2" t="s">
        <v>50</v>
      </c>
      <c r="F3210" s="2" t="s">
        <v>334</v>
      </c>
      <c r="G3210" s="5">
        <v>43929</v>
      </c>
      <c r="H3210" s="2">
        <v>3.81</v>
      </c>
      <c r="I3210" s="2">
        <f t="shared" ca="1" si="200"/>
        <v>4</v>
      </c>
      <c r="J3210" s="2" t="str">
        <f t="shared" ca="1" si="201"/>
        <v>3-5</v>
      </c>
      <c r="K3210" s="5"/>
      <c r="L3210" s="2" t="s">
        <v>56</v>
      </c>
      <c r="M3210" s="2" t="s">
        <v>39</v>
      </c>
      <c r="N3210" s="2">
        <v>2</v>
      </c>
      <c r="O3210" s="2" t="str" cm="1">
        <f t="array" ref="O3210">_xlfn.IFS(HRData[[#This Row],[Performance Rating]]=1,"Very Dissatisfied",HRData[[#This Row],[Performance Rating]]=2,"Dissatisfied",HRData[[#This Row],[Performance Rating]]=3,"Neutral",HRData[[#This Row],[Performance Rating]]=4,"Satisfied",HRData[[#This Row],[Performance Rating]]=5,"Very Satisfied")</f>
        <v>Dissatisfied</v>
      </c>
      <c r="P3210" s="7">
        <v>130891</v>
      </c>
      <c r="Q3210" s="7">
        <v>1568</v>
      </c>
      <c r="R3210" s="2">
        <v>10</v>
      </c>
      <c r="S3210" s="2">
        <v>1</v>
      </c>
      <c r="T3210" s="2">
        <v>9</v>
      </c>
      <c r="U3210" s="2">
        <v>1</v>
      </c>
      <c r="V3210" s="2" t="str" cm="1">
        <f t="array" ref="V32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10" s="2" t="s">
        <v>40</v>
      </c>
      <c r="X3210" s="2" t="str">
        <f t="shared" si="202"/>
        <v>40-49</v>
      </c>
      <c r="Y3210" s="2" t="str">
        <f t="shared" si="203"/>
        <v>40-49</v>
      </c>
    </row>
    <row r="3211" spans="1:25" x14ac:dyDescent="0.25">
      <c r="A3211" s="2">
        <v>8450</v>
      </c>
      <c r="B3211" s="2" t="s">
        <v>3811</v>
      </c>
      <c r="C3211" s="2">
        <v>24</v>
      </c>
      <c r="D3211" s="2" t="s">
        <v>33</v>
      </c>
      <c r="E3211" s="2" t="s">
        <v>42</v>
      </c>
      <c r="F3211" s="2" t="s">
        <v>350</v>
      </c>
      <c r="G3211" s="5">
        <v>42851</v>
      </c>
      <c r="H3211" s="2">
        <v>6.76</v>
      </c>
      <c r="I3211" s="2">
        <f t="shared" ca="1" si="200"/>
        <v>7</v>
      </c>
      <c r="J3211" s="2" t="str">
        <f t="shared" ca="1" si="201"/>
        <v>5-10</v>
      </c>
      <c r="K3211" s="5"/>
      <c r="L3211" s="2" t="s">
        <v>29</v>
      </c>
      <c r="M3211" s="2" t="s">
        <v>39</v>
      </c>
      <c r="N3211" s="2">
        <v>1</v>
      </c>
      <c r="O3211" s="2" t="str" cm="1">
        <f t="array" ref="O3211">_xlfn.IFS(HRData[[#This Row],[Performance Rating]]=1,"Very Dissatisfied",HRData[[#This Row],[Performance Rating]]=2,"Dissatisfied",HRData[[#This Row],[Performance Rating]]=3,"Neutral",HRData[[#This Row],[Performance Rating]]=4,"Satisfied",HRData[[#This Row],[Performance Rating]]=5,"Very Satisfied")</f>
        <v>Very Dissatisfied</v>
      </c>
      <c r="P3211" s="7">
        <v>133928</v>
      </c>
      <c r="Q3211" s="7">
        <v>80</v>
      </c>
      <c r="R3211" s="2">
        <v>14</v>
      </c>
      <c r="S3211" s="2">
        <v>5</v>
      </c>
      <c r="T3211" s="2">
        <v>4</v>
      </c>
      <c r="U3211" s="2">
        <v>2</v>
      </c>
      <c r="V3211" s="2" t="str" cm="1">
        <f t="array" ref="V3211">_xlfn.IFS(HRData[[#This Row],[Job Satisfaction Level]]=1,"Very Dissatisfied",HRData[[#This Row],[Job Satisfaction Level]]=2,"Dissatisfied",HRData[[#This Row],[Job Satisfaction Level]]=3,"Neutral",HRData[[#This Row],[Job Satisfaction Level]]=4,"Satisfied",HRData[[#This Row],[Job Satisfaction Level]]=5,"Very Satisfied")</f>
        <v>Dissatisfied</v>
      </c>
      <c r="W3211" s="2" t="s">
        <v>45</v>
      </c>
      <c r="X3211" s="2" t="str">
        <f t="shared" si="202"/>
        <v>20-29</v>
      </c>
      <c r="Y3211" s="2" t="str">
        <f t="shared" si="203"/>
        <v>20-29</v>
      </c>
    </row>
    <row r="3212" spans="1:25" x14ac:dyDescent="0.25">
      <c r="A3212" s="2">
        <v>9356</v>
      </c>
      <c r="B3212" s="2" t="s">
        <v>3812</v>
      </c>
      <c r="C3212" s="2">
        <v>23</v>
      </c>
      <c r="D3212" s="2" t="s">
        <v>33</v>
      </c>
      <c r="E3212" s="2" t="s">
        <v>50</v>
      </c>
      <c r="F3212" s="2" t="s">
        <v>1021</v>
      </c>
      <c r="G3212" s="5">
        <v>44224</v>
      </c>
      <c r="H3212" s="2">
        <v>3</v>
      </c>
      <c r="I3212" s="2">
        <f t="shared" ca="1" si="200"/>
        <v>3</v>
      </c>
      <c r="J3212" s="2" t="str">
        <f t="shared" ca="1" si="201"/>
        <v>3-5</v>
      </c>
      <c r="K3212" s="5"/>
      <c r="L3212" s="2" t="s">
        <v>56</v>
      </c>
      <c r="M3212" s="2" t="s">
        <v>39</v>
      </c>
      <c r="N3212" s="2">
        <v>2</v>
      </c>
      <c r="O3212" s="2" t="str" cm="1">
        <f t="array" ref="O3212">_xlfn.IFS(HRData[[#This Row],[Performance Rating]]=1,"Very Dissatisfied",HRData[[#This Row],[Performance Rating]]=2,"Dissatisfied",HRData[[#This Row],[Performance Rating]]=3,"Neutral",HRData[[#This Row],[Performance Rating]]=4,"Satisfied",HRData[[#This Row],[Performance Rating]]=5,"Very Satisfied")</f>
        <v>Dissatisfied</v>
      </c>
      <c r="P3212" s="7">
        <v>104510</v>
      </c>
      <c r="Q3212" s="7">
        <v>6069</v>
      </c>
      <c r="R3212" s="2">
        <v>12</v>
      </c>
      <c r="S3212" s="2">
        <v>9</v>
      </c>
      <c r="T3212" s="2">
        <v>1</v>
      </c>
      <c r="U3212" s="2">
        <v>5</v>
      </c>
      <c r="V3212" s="2" t="str" cm="1">
        <f t="array" ref="V3212">_xlfn.IFS(HRData[[#This Row],[Job Satisfaction Level]]=1,"Very Dissatisfied",HRData[[#This Row],[Job Satisfaction Level]]=2,"Dissatisfied",HRData[[#This Row],[Job Satisfaction Level]]=3,"Neutral",HRData[[#This Row],[Job Satisfaction Level]]=4,"Satisfied",HRData[[#This Row],[Job Satisfaction Level]]=5,"Very Satisfied")</f>
        <v>Very Satisfied</v>
      </c>
      <c r="W3212" s="2" t="s">
        <v>31</v>
      </c>
      <c r="X3212" s="2" t="str">
        <f t="shared" si="202"/>
        <v>20-29</v>
      </c>
      <c r="Y3212" s="2" t="str">
        <f t="shared" si="203"/>
        <v>20-29</v>
      </c>
    </row>
    <row r="3213" spans="1:25" x14ac:dyDescent="0.25">
      <c r="A3213" s="2">
        <v>2453</v>
      </c>
      <c r="B3213" s="2" t="s">
        <v>3813</v>
      </c>
      <c r="C3213" s="2">
        <v>63</v>
      </c>
      <c r="D3213" s="2" t="s">
        <v>33</v>
      </c>
      <c r="E3213" s="2" t="s">
        <v>34</v>
      </c>
      <c r="F3213" s="2" t="s">
        <v>906</v>
      </c>
      <c r="G3213" s="5">
        <v>42326</v>
      </c>
      <c r="H3213" s="2">
        <v>8.1999999999999993</v>
      </c>
      <c r="I3213" s="2">
        <f t="shared" ca="1" si="200"/>
        <v>1</v>
      </c>
      <c r="J3213" s="2" t="str">
        <f t="shared" ca="1" si="201"/>
        <v>1-3</v>
      </c>
      <c r="K3213" s="5">
        <v>43012</v>
      </c>
      <c r="L3213" s="2" t="s">
        <v>56</v>
      </c>
      <c r="M3213" s="2" t="s">
        <v>30</v>
      </c>
      <c r="N3213" s="2">
        <v>2</v>
      </c>
      <c r="O3213" s="2" t="str" cm="1">
        <f t="array" ref="O3213">_xlfn.IFS(HRData[[#This Row],[Performance Rating]]=1,"Very Dissatisfied",HRData[[#This Row],[Performance Rating]]=2,"Dissatisfied",HRData[[#This Row],[Performance Rating]]=3,"Neutral",HRData[[#This Row],[Performance Rating]]=4,"Satisfied",HRData[[#This Row],[Performance Rating]]=5,"Very Satisfied")</f>
        <v>Dissatisfied</v>
      </c>
      <c r="P3213" s="7">
        <v>128690</v>
      </c>
      <c r="Q3213" s="7">
        <v>7487</v>
      </c>
      <c r="R3213" s="2">
        <v>0</v>
      </c>
      <c r="S3213" s="2">
        <v>10</v>
      </c>
      <c r="T3213" s="2">
        <v>10</v>
      </c>
      <c r="U3213" s="2">
        <v>4</v>
      </c>
      <c r="V3213" s="2" t="str" cm="1">
        <f t="array" ref="V3213">_xlfn.IFS(HRData[[#This Row],[Job Satisfaction Level]]=1,"Very Dissatisfied",HRData[[#This Row],[Job Satisfaction Level]]=2,"Dissatisfied",HRData[[#This Row],[Job Satisfaction Level]]=3,"Neutral",HRData[[#This Row],[Job Satisfaction Level]]=4,"Satisfied",HRData[[#This Row],[Job Satisfaction Level]]=5,"Very Satisfied")</f>
        <v>Satisfied</v>
      </c>
      <c r="W3213" s="2" t="s">
        <v>40</v>
      </c>
      <c r="X3213" s="2" t="str">
        <f t="shared" si="202"/>
        <v>60-69</v>
      </c>
      <c r="Y3213" s="2" t="str">
        <f t="shared" si="203"/>
        <v>60-69</v>
      </c>
    </row>
    <row r="3214" spans="1:25" x14ac:dyDescent="0.25">
      <c r="A3214" s="2">
        <v>6341</v>
      </c>
      <c r="B3214" s="2" t="s">
        <v>3814</v>
      </c>
      <c r="C3214" s="2">
        <v>48</v>
      </c>
      <c r="D3214" s="2" t="s">
        <v>33</v>
      </c>
      <c r="E3214" s="2" t="s">
        <v>50</v>
      </c>
      <c r="F3214" s="2" t="s">
        <v>2067</v>
      </c>
      <c r="G3214" s="5">
        <v>42223</v>
      </c>
      <c r="H3214" s="2">
        <v>8.48</v>
      </c>
      <c r="I3214" s="2">
        <f t="shared" ca="1" si="200"/>
        <v>1</v>
      </c>
      <c r="J3214" s="2" t="str">
        <f t="shared" ca="1" si="201"/>
        <v>1-3</v>
      </c>
      <c r="K3214" s="5">
        <v>42775</v>
      </c>
      <c r="L3214" s="2" t="s">
        <v>44</v>
      </c>
      <c r="M3214" s="2" t="s">
        <v>30</v>
      </c>
      <c r="N3214" s="2">
        <v>3</v>
      </c>
      <c r="O3214" s="2" t="str" cm="1">
        <f t="array" ref="O3214">_xlfn.IFS(HRData[[#This Row],[Performance Rating]]=1,"Very Dissatisfied",HRData[[#This Row],[Performance Rating]]=2,"Dissatisfied",HRData[[#This Row],[Performance Rating]]=3,"Neutral",HRData[[#This Row],[Performance Rating]]=4,"Satisfied",HRData[[#This Row],[Performance Rating]]=5,"Very Satisfied")</f>
        <v>Neutral</v>
      </c>
      <c r="P3214" s="7">
        <v>133582</v>
      </c>
      <c r="Q3214" s="7">
        <v>2920</v>
      </c>
      <c r="R3214" s="2">
        <v>2</v>
      </c>
      <c r="S3214" s="2">
        <v>10</v>
      </c>
      <c r="T3214" s="2">
        <v>4</v>
      </c>
      <c r="U3214" s="2">
        <v>5</v>
      </c>
      <c r="V3214" s="2" t="str" cm="1">
        <f t="array" ref="V3214">_xlfn.IFS(HRData[[#This Row],[Job Satisfaction Level]]=1,"Very Dissatisfied",HRData[[#This Row],[Job Satisfaction Level]]=2,"Dissatisfied",HRData[[#This Row],[Job Satisfaction Level]]=3,"Neutral",HRData[[#This Row],[Job Satisfaction Level]]=4,"Satisfied",HRData[[#This Row],[Job Satisfaction Level]]=5,"Very Satisfied")</f>
        <v>Very Satisfied</v>
      </c>
      <c r="W3214" s="2" t="s">
        <v>40</v>
      </c>
      <c r="X3214" s="2" t="str">
        <f t="shared" si="202"/>
        <v>40-49</v>
      </c>
      <c r="Y3214" s="2" t="str">
        <f t="shared" si="203"/>
        <v>40-49</v>
      </c>
    </row>
    <row r="3215" spans="1:25" x14ac:dyDescent="0.25">
      <c r="A3215" s="2">
        <v>1994</v>
      </c>
      <c r="B3215" s="2" t="s">
        <v>3815</v>
      </c>
      <c r="C3215" s="2">
        <v>21</v>
      </c>
      <c r="D3215" s="2" t="s">
        <v>33</v>
      </c>
      <c r="E3215" s="2" t="s">
        <v>42</v>
      </c>
      <c r="F3215" s="2" t="s">
        <v>184</v>
      </c>
      <c r="G3215" s="5">
        <v>42942</v>
      </c>
      <c r="H3215" s="2">
        <v>6.51</v>
      </c>
      <c r="I3215" s="2">
        <f t="shared" ca="1" si="200"/>
        <v>3</v>
      </c>
      <c r="J3215" s="2" t="str">
        <f t="shared" ca="1" si="201"/>
        <v>3-5</v>
      </c>
      <c r="K3215" s="5">
        <v>44165</v>
      </c>
      <c r="L3215" s="2" t="s">
        <v>44</v>
      </c>
      <c r="M3215" s="2" t="s">
        <v>30</v>
      </c>
      <c r="N3215" s="2">
        <v>2</v>
      </c>
      <c r="O3215" s="2" t="str" cm="1">
        <f t="array" ref="O3215">_xlfn.IFS(HRData[[#This Row],[Performance Rating]]=1,"Very Dissatisfied",HRData[[#This Row],[Performance Rating]]=2,"Dissatisfied",HRData[[#This Row],[Performance Rating]]=3,"Neutral",HRData[[#This Row],[Performance Rating]]=4,"Satisfied",HRData[[#This Row],[Performance Rating]]=5,"Very Satisfied")</f>
        <v>Dissatisfied</v>
      </c>
      <c r="P3215" s="7">
        <v>141278</v>
      </c>
      <c r="Q3215" s="7">
        <v>2447</v>
      </c>
      <c r="R3215" s="2">
        <v>4</v>
      </c>
      <c r="S3215" s="2">
        <v>8</v>
      </c>
      <c r="T3215" s="2">
        <v>8</v>
      </c>
      <c r="U3215" s="2">
        <v>3</v>
      </c>
      <c r="V3215" s="2" t="str" cm="1">
        <f t="array" ref="V3215">_xlfn.IFS(HRData[[#This Row],[Job Satisfaction Level]]=1,"Very Dissatisfied",HRData[[#This Row],[Job Satisfaction Level]]=2,"Dissatisfied",HRData[[#This Row],[Job Satisfaction Level]]=3,"Neutral",HRData[[#This Row],[Job Satisfaction Level]]=4,"Satisfied",HRData[[#This Row],[Job Satisfaction Level]]=5,"Very Satisfied")</f>
        <v>Neutral</v>
      </c>
      <c r="W3215" s="2" t="s">
        <v>31</v>
      </c>
      <c r="X3215" s="2" t="str">
        <f t="shared" si="202"/>
        <v>20-29</v>
      </c>
      <c r="Y3215" s="2" t="str">
        <f t="shared" si="203"/>
        <v>20-29</v>
      </c>
    </row>
    <row r="3216" spans="1:25" x14ac:dyDescent="0.25">
      <c r="A3216" s="2">
        <v>2886</v>
      </c>
      <c r="B3216" s="2" t="s">
        <v>3816</v>
      </c>
      <c r="C3216" s="2">
        <v>47</v>
      </c>
      <c r="D3216" s="2" t="s">
        <v>33</v>
      </c>
      <c r="E3216" s="2" t="s">
        <v>42</v>
      </c>
      <c r="F3216" s="2" t="s">
        <v>2682</v>
      </c>
      <c r="G3216" s="5">
        <v>44021</v>
      </c>
      <c r="H3216" s="2">
        <v>3.56</v>
      </c>
      <c r="I3216" s="2">
        <f t="shared" ca="1" si="200"/>
        <v>3</v>
      </c>
      <c r="J3216" s="2" t="str">
        <f t="shared" ca="1" si="201"/>
        <v>3-5</v>
      </c>
      <c r="K3216" s="5"/>
      <c r="L3216" s="2" t="s">
        <v>48</v>
      </c>
      <c r="M3216" s="2" t="s">
        <v>39</v>
      </c>
      <c r="N3216" s="2">
        <v>4</v>
      </c>
      <c r="O3216" s="2" t="str" cm="1">
        <f t="array" ref="O3216">_xlfn.IFS(HRData[[#This Row],[Performance Rating]]=1,"Very Dissatisfied",HRData[[#This Row],[Performance Rating]]=2,"Dissatisfied",HRData[[#This Row],[Performance Rating]]=3,"Neutral",HRData[[#This Row],[Performance Rating]]=4,"Satisfied",HRData[[#This Row],[Performance Rating]]=5,"Very Satisfied")</f>
        <v>Satisfied</v>
      </c>
      <c r="P3216" s="7">
        <v>57910</v>
      </c>
      <c r="Q3216" s="7">
        <v>1645</v>
      </c>
      <c r="R3216" s="2">
        <v>16</v>
      </c>
      <c r="S3216" s="2">
        <v>0</v>
      </c>
      <c r="T3216" s="2">
        <v>2</v>
      </c>
      <c r="U3216" s="2">
        <v>2</v>
      </c>
      <c r="V3216" s="2" t="str" cm="1">
        <f t="array" ref="V3216">_xlfn.IFS(HRData[[#This Row],[Job Satisfaction Level]]=1,"Very Dissatisfied",HRData[[#This Row],[Job Satisfaction Level]]=2,"Dissatisfied",HRData[[#This Row],[Job Satisfaction Level]]=3,"Neutral",HRData[[#This Row],[Job Satisfaction Level]]=4,"Satisfied",HRData[[#This Row],[Job Satisfaction Level]]=5,"Very Satisfied")</f>
        <v>Dissatisfied</v>
      </c>
      <c r="W3216" s="2" t="s">
        <v>45</v>
      </c>
      <c r="X3216" s="2" t="str">
        <f t="shared" si="202"/>
        <v>40-49</v>
      </c>
      <c r="Y3216" s="2" t="str">
        <f t="shared" si="203"/>
        <v>40-49</v>
      </c>
    </row>
    <row r="3217" spans="1:25" x14ac:dyDescent="0.25">
      <c r="A3217" s="2">
        <v>9428</v>
      </c>
      <c r="B3217" s="2" t="s">
        <v>3817</v>
      </c>
      <c r="C3217" s="2">
        <v>59</v>
      </c>
      <c r="D3217" s="2" t="s">
        <v>33</v>
      </c>
      <c r="E3217" s="2" t="s">
        <v>34</v>
      </c>
      <c r="F3217" s="2" t="s">
        <v>702</v>
      </c>
      <c r="G3217" s="5">
        <v>42184</v>
      </c>
      <c r="H3217" s="2">
        <v>8.59</v>
      </c>
      <c r="I3217" s="2">
        <f t="shared" ca="1" si="200"/>
        <v>8</v>
      </c>
      <c r="J3217" s="2" t="str">
        <f t="shared" ca="1" si="201"/>
        <v>5-10</v>
      </c>
      <c r="K3217" s="5"/>
      <c r="L3217" s="2" t="s">
        <v>48</v>
      </c>
      <c r="M3217" s="2" t="s">
        <v>39</v>
      </c>
      <c r="N3217" s="2">
        <v>2</v>
      </c>
      <c r="O3217" s="2" t="str" cm="1">
        <f t="array" ref="O3217">_xlfn.IFS(HRData[[#This Row],[Performance Rating]]=1,"Very Dissatisfied",HRData[[#This Row],[Performance Rating]]=2,"Dissatisfied",HRData[[#This Row],[Performance Rating]]=3,"Neutral",HRData[[#This Row],[Performance Rating]]=4,"Satisfied",HRData[[#This Row],[Performance Rating]]=5,"Very Satisfied")</f>
        <v>Dissatisfied</v>
      </c>
      <c r="P3217" s="7">
        <v>32309</v>
      </c>
      <c r="Q3217" s="7">
        <v>7327</v>
      </c>
      <c r="R3217" s="2">
        <v>10</v>
      </c>
      <c r="S3217" s="2">
        <v>5</v>
      </c>
      <c r="T3217" s="2">
        <v>7</v>
      </c>
      <c r="U3217" s="2">
        <v>4</v>
      </c>
      <c r="V3217" s="2" t="str" cm="1">
        <f t="array" ref="V3217">_xlfn.IFS(HRData[[#This Row],[Job Satisfaction Level]]=1,"Very Dissatisfied",HRData[[#This Row],[Job Satisfaction Level]]=2,"Dissatisfied",HRData[[#This Row],[Job Satisfaction Level]]=3,"Neutral",HRData[[#This Row],[Job Satisfaction Level]]=4,"Satisfied",HRData[[#This Row],[Job Satisfaction Level]]=5,"Very Satisfied")</f>
        <v>Satisfied</v>
      </c>
      <c r="W3217" s="2" t="s">
        <v>31</v>
      </c>
      <c r="X3217" s="2" t="str">
        <f t="shared" si="202"/>
        <v>50-59</v>
      </c>
      <c r="Y3217" s="2" t="str">
        <f t="shared" si="203"/>
        <v>50-59</v>
      </c>
    </row>
    <row r="3218" spans="1:25" x14ac:dyDescent="0.25">
      <c r="A3218" s="2">
        <v>9505</v>
      </c>
      <c r="B3218" s="2" t="s">
        <v>3818</v>
      </c>
      <c r="C3218" s="2">
        <v>38</v>
      </c>
      <c r="D3218" s="2" t="s">
        <v>33</v>
      </c>
      <c r="E3218" s="2" t="s">
        <v>42</v>
      </c>
      <c r="F3218" s="2" t="s">
        <v>68</v>
      </c>
      <c r="G3218" s="5">
        <v>43563</v>
      </c>
      <c r="H3218" s="2">
        <v>4.8099999999999996</v>
      </c>
      <c r="I3218" s="2">
        <f t="shared" ca="1" si="200"/>
        <v>2</v>
      </c>
      <c r="J3218" s="2" t="str">
        <f t="shared" ca="1" si="201"/>
        <v>1-3</v>
      </c>
      <c r="K3218" s="5">
        <v>44584</v>
      </c>
      <c r="L3218" s="2" t="s">
        <v>48</v>
      </c>
      <c r="M3218" s="2" t="s">
        <v>30</v>
      </c>
      <c r="N3218" s="2">
        <v>3</v>
      </c>
      <c r="O3218" s="2" t="str" cm="1">
        <f t="array" ref="O3218">_xlfn.IFS(HRData[[#This Row],[Performance Rating]]=1,"Very Dissatisfied",HRData[[#This Row],[Performance Rating]]=2,"Dissatisfied",HRData[[#This Row],[Performance Rating]]=3,"Neutral",HRData[[#This Row],[Performance Rating]]=4,"Satisfied",HRData[[#This Row],[Performance Rating]]=5,"Very Satisfied")</f>
        <v>Neutral</v>
      </c>
      <c r="P3218" s="7">
        <v>109387</v>
      </c>
      <c r="Q3218" s="7">
        <v>8756</v>
      </c>
      <c r="R3218" s="2">
        <v>0</v>
      </c>
      <c r="S3218" s="2">
        <v>6</v>
      </c>
      <c r="T3218" s="2">
        <v>3</v>
      </c>
      <c r="U3218" s="2">
        <v>2</v>
      </c>
      <c r="V3218" s="2" t="str" cm="1">
        <f t="array" ref="V3218">_xlfn.IFS(HRData[[#This Row],[Job Satisfaction Level]]=1,"Very Dissatisfied",HRData[[#This Row],[Job Satisfaction Level]]=2,"Dissatisfied",HRData[[#This Row],[Job Satisfaction Level]]=3,"Neutral",HRData[[#This Row],[Job Satisfaction Level]]=4,"Satisfied",HRData[[#This Row],[Job Satisfaction Level]]=5,"Very Satisfied")</f>
        <v>Dissatisfied</v>
      </c>
      <c r="W3218" s="2" t="s">
        <v>45</v>
      </c>
      <c r="X3218" s="2" t="str">
        <f t="shared" si="202"/>
        <v>30-39</v>
      </c>
      <c r="Y3218" s="2" t="str">
        <f t="shared" si="203"/>
        <v>30-39</v>
      </c>
    </row>
    <row r="3219" spans="1:25" x14ac:dyDescent="0.25">
      <c r="A3219" s="2">
        <v>4161</v>
      </c>
      <c r="B3219" s="2" t="s">
        <v>3819</v>
      </c>
      <c r="C3219" s="2">
        <v>53</v>
      </c>
      <c r="D3219" s="2" t="s">
        <v>33</v>
      </c>
      <c r="E3219" s="2" t="s">
        <v>34</v>
      </c>
      <c r="F3219" s="2" t="s">
        <v>599</v>
      </c>
      <c r="G3219" s="5">
        <v>45226</v>
      </c>
      <c r="H3219" s="2">
        <v>0.25</v>
      </c>
      <c r="I3219" s="2">
        <f t="shared" ca="1" si="200"/>
        <v>0</v>
      </c>
      <c r="J3219" s="2" t="str">
        <f t="shared" ca="1" si="201"/>
        <v>New</v>
      </c>
      <c r="K3219" s="5">
        <v>45252</v>
      </c>
      <c r="L3219" s="2" t="s">
        <v>48</v>
      </c>
      <c r="M3219" s="2" t="s">
        <v>30</v>
      </c>
      <c r="N3219" s="2">
        <v>5</v>
      </c>
      <c r="O3219" s="2" t="str" cm="1">
        <f t="array" ref="O3219">_xlfn.IFS(HRData[[#This Row],[Performance Rating]]=1,"Very Dissatisfied",HRData[[#This Row],[Performance Rating]]=2,"Dissatisfied",HRData[[#This Row],[Performance Rating]]=3,"Neutral",HRData[[#This Row],[Performance Rating]]=4,"Satisfied",HRData[[#This Row],[Performance Rating]]=5,"Very Satisfied")</f>
        <v>Very Satisfied</v>
      </c>
      <c r="P3219" s="7">
        <v>116999</v>
      </c>
      <c r="Q3219" s="7">
        <v>2654</v>
      </c>
      <c r="R3219" s="2">
        <v>9</v>
      </c>
      <c r="S3219" s="2">
        <v>10</v>
      </c>
      <c r="T3219" s="2">
        <v>2</v>
      </c>
      <c r="U3219" s="2">
        <v>3</v>
      </c>
      <c r="V3219" s="2" t="str" cm="1">
        <f t="array" ref="V3219">_xlfn.IFS(HRData[[#This Row],[Job Satisfaction Level]]=1,"Very Dissatisfied",HRData[[#This Row],[Job Satisfaction Level]]=2,"Dissatisfied",HRData[[#This Row],[Job Satisfaction Level]]=3,"Neutral",HRData[[#This Row],[Job Satisfaction Level]]=4,"Satisfied",HRData[[#This Row],[Job Satisfaction Level]]=5,"Very Satisfied")</f>
        <v>Neutral</v>
      </c>
      <c r="W3219" s="2" t="s">
        <v>45</v>
      </c>
      <c r="X3219" s="2" t="str">
        <f t="shared" si="202"/>
        <v>50-59</v>
      </c>
      <c r="Y3219" s="2" t="str">
        <f t="shared" si="203"/>
        <v>50-59</v>
      </c>
    </row>
    <row r="3220" spans="1:25" x14ac:dyDescent="0.25">
      <c r="A3220" s="2">
        <v>6753</v>
      </c>
      <c r="B3220" s="2" t="s">
        <v>3820</v>
      </c>
      <c r="C3220" s="2">
        <v>61</v>
      </c>
      <c r="D3220" s="2" t="s">
        <v>33</v>
      </c>
      <c r="E3220" s="2" t="s">
        <v>27</v>
      </c>
      <c r="F3220" s="2" t="s">
        <v>1390</v>
      </c>
      <c r="G3220" s="5">
        <v>45200</v>
      </c>
      <c r="H3220" s="2">
        <v>0.33</v>
      </c>
      <c r="I3220" s="2">
        <f t="shared" ca="1" si="200"/>
        <v>0</v>
      </c>
      <c r="J3220" s="2" t="str">
        <f t="shared" ca="1" si="201"/>
        <v>New</v>
      </c>
      <c r="K3220" s="5">
        <v>45217</v>
      </c>
      <c r="L3220" s="2" t="s">
        <v>29</v>
      </c>
      <c r="M3220" s="2" t="s">
        <v>30</v>
      </c>
      <c r="N3220" s="2">
        <v>2</v>
      </c>
      <c r="O3220" s="2" t="str" cm="1">
        <f t="array" ref="O3220">_xlfn.IFS(HRData[[#This Row],[Performance Rating]]=1,"Very Dissatisfied",HRData[[#This Row],[Performance Rating]]=2,"Dissatisfied",HRData[[#This Row],[Performance Rating]]=3,"Neutral",HRData[[#This Row],[Performance Rating]]=4,"Satisfied",HRData[[#This Row],[Performance Rating]]=5,"Very Satisfied")</f>
        <v>Dissatisfied</v>
      </c>
      <c r="P3220" s="7">
        <v>146279</v>
      </c>
      <c r="Q3220" s="7">
        <v>5847</v>
      </c>
      <c r="R3220" s="2">
        <v>15</v>
      </c>
      <c r="S3220" s="2">
        <v>7</v>
      </c>
      <c r="T3220" s="2">
        <v>6</v>
      </c>
      <c r="U3220" s="2">
        <v>2</v>
      </c>
      <c r="V3220" s="2" t="str" cm="1">
        <f t="array" ref="V3220">_xlfn.IFS(HRData[[#This Row],[Job Satisfaction Level]]=1,"Very Dissatisfied",HRData[[#This Row],[Job Satisfaction Level]]=2,"Dissatisfied",HRData[[#This Row],[Job Satisfaction Level]]=3,"Neutral",HRData[[#This Row],[Job Satisfaction Level]]=4,"Satisfied",HRData[[#This Row],[Job Satisfaction Level]]=5,"Very Satisfied")</f>
        <v>Dissatisfied</v>
      </c>
      <c r="W3220" s="2" t="s">
        <v>31</v>
      </c>
      <c r="X3220" s="2" t="str">
        <f t="shared" si="202"/>
        <v>60-69</v>
      </c>
      <c r="Y3220" s="2" t="str">
        <f t="shared" si="203"/>
        <v>60-69</v>
      </c>
    </row>
    <row r="3221" spans="1:25" x14ac:dyDescent="0.25">
      <c r="A3221" s="2">
        <v>3316</v>
      </c>
      <c r="B3221" s="2" t="s">
        <v>3821</v>
      </c>
      <c r="C3221" s="2">
        <v>53</v>
      </c>
      <c r="D3221" s="2" t="s">
        <v>33</v>
      </c>
      <c r="E3221" s="2" t="s">
        <v>27</v>
      </c>
      <c r="F3221" s="2" t="s">
        <v>164</v>
      </c>
      <c r="G3221" s="5">
        <v>42572</v>
      </c>
      <c r="H3221" s="2">
        <v>7.53</v>
      </c>
      <c r="I3221" s="2">
        <f t="shared" ca="1" si="200"/>
        <v>7</v>
      </c>
      <c r="J3221" s="2" t="str">
        <f t="shared" ca="1" si="201"/>
        <v>5-10</v>
      </c>
      <c r="K3221" s="5"/>
      <c r="L3221" s="2" t="s">
        <v>44</v>
      </c>
      <c r="M3221" s="2" t="s">
        <v>39</v>
      </c>
      <c r="N3221" s="2">
        <v>1</v>
      </c>
      <c r="O3221" s="2" t="str" cm="1">
        <f t="array" ref="O3221">_xlfn.IFS(HRData[[#This Row],[Performance Rating]]=1,"Very Dissatisfied",HRData[[#This Row],[Performance Rating]]=2,"Dissatisfied",HRData[[#This Row],[Performance Rating]]=3,"Neutral",HRData[[#This Row],[Performance Rating]]=4,"Satisfied",HRData[[#This Row],[Performance Rating]]=5,"Very Satisfied")</f>
        <v>Very Dissatisfied</v>
      </c>
      <c r="P3221" s="7">
        <v>105000</v>
      </c>
      <c r="Q3221" s="7">
        <v>8261</v>
      </c>
      <c r="R3221" s="2">
        <v>19</v>
      </c>
      <c r="S3221" s="2">
        <v>8</v>
      </c>
      <c r="T3221" s="2">
        <v>1</v>
      </c>
      <c r="U3221" s="2">
        <v>3</v>
      </c>
      <c r="V3221" s="2" t="str" cm="1">
        <f t="array" ref="V3221">_xlfn.IFS(HRData[[#This Row],[Job Satisfaction Level]]=1,"Very Dissatisfied",HRData[[#This Row],[Job Satisfaction Level]]=2,"Dissatisfied",HRData[[#This Row],[Job Satisfaction Level]]=3,"Neutral",HRData[[#This Row],[Job Satisfaction Level]]=4,"Satisfied",HRData[[#This Row],[Job Satisfaction Level]]=5,"Very Satisfied")</f>
        <v>Neutral</v>
      </c>
      <c r="W3221" s="2" t="s">
        <v>40</v>
      </c>
      <c r="X3221" s="2" t="str">
        <f t="shared" si="202"/>
        <v>50-59</v>
      </c>
      <c r="Y3221" s="2" t="str">
        <f t="shared" si="203"/>
        <v>50-59</v>
      </c>
    </row>
    <row r="3222" spans="1:25" x14ac:dyDescent="0.25">
      <c r="A3222" s="2">
        <v>9311</v>
      </c>
      <c r="B3222" s="2" t="s">
        <v>3822</v>
      </c>
      <c r="C3222" s="2">
        <v>29</v>
      </c>
      <c r="D3222" s="2" t="s">
        <v>33</v>
      </c>
      <c r="E3222" s="2" t="s">
        <v>27</v>
      </c>
      <c r="F3222" s="2" t="s">
        <v>1084</v>
      </c>
      <c r="G3222" s="5">
        <v>44861</v>
      </c>
      <c r="H3222" s="2">
        <v>1.25</v>
      </c>
      <c r="I3222" s="2">
        <f t="shared" ca="1" si="200"/>
        <v>0</v>
      </c>
      <c r="J3222" s="2" t="str">
        <f t="shared" ca="1" si="201"/>
        <v>New</v>
      </c>
      <c r="K3222" s="5">
        <v>45117</v>
      </c>
      <c r="L3222" s="2" t="s">
        <v>44</v>
      </c>
      <c r="M3222" s="2" t="s">
        <v>30</v>
      </c>
      <c r="N3222" s="2">
        <v>2</v>
      </c>
      <c r="O3222" s="2" t="str" cm="1">
        <f t="array" ref="O3222">_xlfn.IFS(HRData[[#This Row],[Performance Rating]]=1,"Very Dissatisfied",HRData[[#This Row],[Performance Rating]]=2,"Dissatisfied",HRData[[#This Row],[Performance Rating]]=3,"Neutral",HRData[[#This Row],[Performance Rating]]=4,"Satisfied",HRData[[#This Row],[Performance Rating]]=5,"Very Satisfied")</f>
        <v>Dissatisfied</v>
      </c>
      <c r="P3222" s="7">
        <v>132616</v>
      </c>
      <c r="Q3222" s="7">
        <v>5888</v>
      </c>
      <c r="R3222" s="2">
        <v>18</v>
      </c>
      <c r="S3222" s="2">
        <v>1</v>
      </c>
      <c r="T3222" s="2">
        <v>7</v>
      </c>
      <c r="U3222" s="2">
        <v>3</v>
      </c>
      <c r="V3222" s="2" t="str" cm="1">
        <f t="array" ref="V3222">_xlfn.IFS(HRData[[#This Row],[Job Satisfaction Level]]=1,"Very Dissatisfied",HRData[[#This Row],[Job Satisfaction Level]]=2,"Dissatisfied",HRData[[#This Row],[Job Satisfaction Level]]=3,"Neutral",HRData[[#This Row],[Job Satisfaction Level]]=4,"Satisfied",HRData[[#This Row],[Job Satisfaction Level]]=5,"Very Satisfied")</f>
        <v>Neutral</v>
      </c>
      <c r="W3222" s="2" t="s">
        <v>45</v>
      </c>
      <c r="X3222" s="2" t="str">
        <f t="shared" si="202"/>
        <v>20-29</v>
      </c>
      <c r="Y3222" s="2" t="str">
        <f t="shared" si="203"/>
        <v>20-29</v>
      </c>
    </row>
    <row r="3223" spans="1:25" x14ac:dyDescent="0.25">
      <c r="A3223" s="2">
        <v>6780</v>
      </c>
      <c r="B3223" s="2" t="s">
        <v>3823</v>
      </c>
      <c r="C3223" s="2">
        <v>61</v>
      </c>
      <c r="D3223" s="2" t="s">
        <v>33</v>
      </c>
      <c r="E3223" s="2" t="s">
        <v>27</v>
      </c>
      <c r="F3223" s="2" t="s">
        <v>72</v>
      </c>
      <c r="G3223" s="5">
        <v>44884</v>
      </c>
      <c r="H3223" s="2">
        <v>1.19</v>
      </c>
      <c r="I3223" s="2">
        <f t="shared" ca="1" si="200"/>
        <v>1</v>
      </c>
      <c r="J3223" s="2" t="str">
        <f t="shared" ca="1" si="201"/>
        <v>1-3</v>
      </c>
      <c r="K3223" s="5">
        <v>45277</v>
      </c>
      <c r="L3223" s="2" t="s">
        <v>56</v>
      </c>
      <c r="M3223" s="2" t="s">
        <v>30</v>
      </c>
      <c r="N3223" s="2">
        <v>3</v>
      </c>
      <c r="O3223" s="2" t="str" cm="1">
        <f t="array" ref="O3223">_xlfn.IFS(HRData[[#This Row],[Performance Rating]]=1,"Very Dissatisfied",HRData[[#This Row],[Performance Rating]]=2,"Dissatisfied",HRData[[#This Row],[Performance Rating]]=3,"Neutral",HRData[[#This Row],[Performance Rating]]=4,"Satisfied",HRData[[#This Row],[Performance Rating]]=5,"Very Satisfied")</f>
        <v>Neutral</v>
      </c>
      <c r="P3223" s="7">
        <v>70042</v>
      </c>
      <c r="Q3223" s="7">
        <v>6654</v>
      </c>
      <c r="R3223" s="2">
        <v>12</v>
      </c>
      <c r="S3223" s="2">
        <v>3</v>
      </c>
      <c r="T3223" s="2">
        <v>5</v>
      </c>
      <c r="U3223" s="2">
        <v>4</v>
      </c>
      <c r="V3223" s="2" t="str" cm="1">
        <f t="array" ref="V3223">_xlfn.IFS(HRData[[#This Row],[Job Satisfaction Level]]=1,"Very Dissatisfied",HRData[[#This Row],[Job Satisfaction Level]]=2,"Dissatisfied",HRData[[#This Row],[Job Satisfaction Level]]=3,"Neutral",HRData[[#This Row],[Job Satisfaction Level]]=4,"Satisfied",HRData[[#This Row],[Job Satisfaction Level]]=5,"Very Satisfied")</f>
        <v>Satisfied</v>
      </c>
      <c r="W3223" s="2" t="s">
        <v>40</v>
      </c>
      <c r="X3223" s="2" t="str">
        <f t="shared" si="202"/>
        <v>60-69</v>
      </c>
      <c r="Y3223" s="2" t="str">
        <f t="shared" si="203"/>
        <v>60-69</v>
      </c>
    </row>
    <row r="3224" spans="1:25" x14ac:dyDescent="0.25">
      <c r="A3224" s="2">
        <v>4260</v>
      </c>
      <c r="B3224" s="2" t="s">
        <v>3824</v>
      </c>
      <c r="C3224" s="2">
        <v>51</v>
      </c>
      <c r="D3224" s="2" t="s">
        <v>33</v>
      </c>
      <c r="E3224" s="2" t="s">
        <v>50</v>
      </c>
      <c r="F3224" s="2" t="s">
        <v>196</v>
      </c>
      <c r="G3224" s="5">
        <v>43290</v>
      </c>
      <c r="H3224" s="2">
        <v>5.56</v>
      </c>
      <c r="I3224" s="2">
        <f t="shared" ca="1" si="200"/>
        <v>5</v>
      </c>
      <c r="J3224" s="2" t="str">
        <f t="shared" ca="1" si="201"/>
        <v>5-10</v>
      </c>
      <c r="K3224" s="5"/>
      <c r="L3224" s="2" t="s">
        <v>44</v>
      </c>
      <c r="M3224" s="2" t="s">
        <v>39</v>
      </c>
      <c r="N3224" s="2">
        <v>1</v>
      </c>
      <c r="O3224" s="2" t="str" cm="1">
        <f t="array" ref="O3224">_xlfn.IFS(HRData[[#This Row],[Performance Rating]]=1,"Very Dissatisfied",HRData[[#This Row],[Performance Rating]]=2,"Dissatisfied",HRData[[#This Row],[Performance Rating]]=3,"Neutral",HRData[[#This Row],[Performance Rating]]=4,"Satisfied",HRData[[#This Row],[Performance Rating]]=5,"Very Satisfied")</f>
        <v>Very Dissatisfied</v>
      </c>
      <c r="P3224" s="7">
        <v>48823</v>
      </c>
      <c r="Q3224" s="7">
        <v>1074</v>
      </c>
      <c r="R3224" s="2">
        <v>20</v>
      </c>
      <c r="S3224" s="2">
        <v>4</v>
      </c>
      <c r="T3224" s="2">
        <v>0</v>
      </c>
      <c r="U3224" s="2">
        <v>5</v>
      </c>
      <c r="V3224" s="2" t="str" cm="1">
        <f t="array" ref="V3224">_xlfn.IFS(HRData[[#This Row],[Job Satisfaction Level]]=1,"Very Dissatisfied",HRData[[#This Row],[Job Satisfaction Level]]=2,"Dissatisfied",HRData[[#This Row],[Job Satisfaction Level]]=3,"Neutral",HRData[[#This Row],[Job Satisfaction Level]]=4,"Satisfied",HRData[[#This Row],[Job Satisfaction Level]]=5,"Very Satisfied")</f>
        <v>Very Satisfied</v>
      </c>
      <c r="W3224" s="2" t="s">
        <v>31</v>
      </c>
      <c r="X3224" s="2" t="str">
        <f t="shared" si="202"/>
        <v>50-59</v>
      </c>
      <c r="Y3224" s="2" t="str">
        <f t="shared" si="203"/>
        <v>50-59</v>
      </c>
    </row>
    <row r="3225" spans="1:25" x14ac:dyDescent="0.25">
      <c r="A3225" s="2">
        <v>1676</v>
      </c>
      <c r="B3225" s="2" t="s">
        <v>3825</v>
      </c>
      <c r="C3225" s="2">
        <v>20</v>
      </c>
      <c r="D3225" s="2" t="s">
        <v>33</v>
      </c>
      <c r="E3225" s="2" t="s">
        <v>37</v>
      </c>
      <c r="F3225" s="2" t="s">
        <v>1257</v>
      </c>
      <c r="G3225" s="5">
        <v>41968</v>
      </c>
      <c r="H3225" s="2">
        <v>9.18</v>
      </c>
      <c r="I3225" s="2">
        <f t="shared" ca="1" si="200"/>
        <v>8</v>
      </c>
      <c r="J3225" s="2" t="str">
        <f t="shared" ca="1" si="201"/>
        <v>5-10</v>
      </c>
      <c r="K3225" s="5">
        <v>44915</v>
      </c>
      <c r="L3225" s="2" t="s">
        <v>48</v>
      </c>
      <c r="M3225" s="2" t="s">
        <v>30</v>
      </c>
      <c r="N3225" s="2">
        <v>5</v>
      </c>
      <c r="O3225" s="2" t="str" cm="1">
        <f t="array" ref="O3225">_xlfn.IFS(HRData[[#This Row],[Performance Rating]]=1,"Very Dissatisfied",HRData[[#This Row],[Performance Rating]]=2,"Dissatisfied",HRData[[#This Row],[Performance Rating]]=3,"Neutral",HRData[[#This Row],[Performance Rating]]=4,"Satisfied",HRData[[#This Row],[Performance Rating]]=5,"Very Satisfied")</f>
        <v>Very Satisfied</v>
      </c>
      <c r="P3225" s="7">
        <v>101270</v>
      </c>
      <c r="Q3225" s="7">
        <v>667</v>
      </c>
      <c r="R3225" s="2">
        <v>20</v>
      </c>
      <c r="S3225" s="2">
        <v>3</v>
      </c>
      <c r="T3225" s="2">
        <v>4</v>
      </c>
      <c r="U3225" s="2">
        <v>5</v>
      </c>
      <c r="V3225" s="2" t="str" cm="1">
        <f t="array" ref="V3225">_xlfn.IFS(HRData[[#This Row],[Job Satisfaction Level]]=1,"Very Dissatisfied",HRData[[#This Row],[Job Satisfaction Level]]=2,"Dissatisfied",HRData[[#This Row],[Job Satisfaction Level]]=3,"Neutral",HRData[[#This Row],[Job Satisfaction Level]]=4,"Satisfied",HRData[[#This Row],[Job Satisfaction Level]]=5,"Very Satisfied")</f>
        <v>Very Satisfied</v>
      </c>
      <c r="W3225" s="2" t="s">
        <v>45</v>
      </c>
      <c r="X3225" s="2" t="str">
        <f t="shared" si="202"/>
        <v>20-29</v>
      </c>
      <c r="Y3225" s="2" t="str">
        <f t="shared" si="203"/>
        <v>20-29</v>
      </c>
    </row>
    <row r="3226" spans="1:25" x14ac:dyDescent="0.25">
      <c r="A3226" s="2">
        <v>4322</v>
      </c>
      <c r="B3226" s="2" t="s">
        <v>3826</v>
      </c>
      <c r="C3226" s="2">
        <v>42</v>
      </c>
      <c r="D3226" s="2" t="s">
        <v>33</v>
      </c>
      <c r="E3226" s="2" t="s">
        <v>50</v>
      </c>
      <c r="F3226" s="2" t="s">
        <v>3827</v>
      </c>
      <c r="G3226" s="5">
        <v>43836</v>
      </c>
      <c r="H3226" s="2">
        <v>4.0599999999999996</v>
      </c>
      <c r="I3226" s="2">
        <f t="shared" ca="1" si="200"/>
        <v>1</v>
      </c>
      <c r="J3226" s="2" t="str">
        <f t="shared" ca="1" si="201"/>
        <v>1-3</v>
      </c>
      <c r="K3226" s="5">
        <v>44321</v>
      </c>
      <c r="L3226" s="2" t="s">
        <v>29</v>
      </c>
      <c r="M3226" s="2" t="s">
        <v>30</v>
      </c>
      <c r="N3226" s="2">
        <v>4</v>
      </c>
      <c r="O3226" s="2" t="str" cm="1">
        <f t="array" ref="O3226">_xlfn.IFS(HRData[[#This Row],[Performance Rating]]=1,"Very Dissatisfied",HRData[[#This Row],[Performance Rating]]=2,"Dissatisfied",HRData[[#This Row],[Performance Rating]]=3,"Neutral",HRData[[#This Row],[Performance Rating]]=4,"Satisfied",HRData[[#This Row],[Performance Rating]]=5,"Very Satisfied")</f>
        <v>Satisfied</v>
      </c>
      <c r="P3226" s="7">
        <v>134433</v>
      </c>
      <c r="Q3226" s="7">
        <v>1657</v>
      </c>
      <c r="R3226" s="2">
        <v>15</v>
      </c>
      <c r="S3226" s="2">
        <v>9</v>
      </c>
      <c r="T3226" s="2">
        <v>6</v>
      </c>
      <c r="U3226" s="2">
        <v>3</v>
      </c>
      <c r="V3226" s="2" t="str" cm="1">
        <f t="array" ref="V3226">_xlfn.IFS(HRData[[#This Row],[Job Satisfaction Level]]=1,"Very Dissatisfied",HRData[[#This Row],[Job Satisfaction Level]]=2,"Dissatisfied",HRData[[#This Row],[Job Satisfaction Level]]=3,"Neutral",HRData[[#This Row],[Job Satisfaction Level]]=4,"Satisfied",HRData[[#This Row],[Job Satisfaction Level]]=5,"Very Satisfied")</f>
        <v>Neutral</v>
      </c>
      <c r="W3226" s="2" t="s">
        <v>40</v>
      </c>
      <c r="X3226" s="2" t="str">
        <f t="shared" si="202"/>
        <v>40-49</v>
      </c>
      <c r="Y3226" s="2" t="str">
        <f t="shared" si="203"/>
        <v>40-49</v>
      </c>
    </row>
    <row r="3227" spans="1:25" x14ac:dyDescent="0.25">
      <c r="A3227" s="2">
        <v>3716</v>
      </c>
      <c r="B3227" s="2" t="s">
        <v>3828</v>
      </c>
      <c r="C3227" s="2">
        <v>49</v>
      </c>
      <c r="D3227" s="2" t="s">
        <v>33</v>
      </c>
      <c r="E3227" s="2" t="s">
        <v>50</v>
      </c>
      <c r="F3227" s="2" t="s">
        <v>2631</v>
      </c>
      <c r="G3227" s="5">
        <v>44285</v>
      </c>
      <c r="H3227" s="2">
        <v>2.83</v>
      </c>
      <c r="I3227" s="2">
        <f t="shared" ca="1" si="200"/>
        <v>2</v>
      </c>
      <c r="J3227" s="2" t="str">
        <f t="shared" ca="1" si="201"/>
        <v>1-3</v>
      </c>
      <c r="K3227" s="5">
        <v>45239</v>
      </c>
      <c r="L3227" s="2" t="s">
        <v>56</v>
      </c>
      <c r="M3227" s="2" t="s">
        <v>30</v>
      </c>
      <c r="N3227" s="2">
        <v>5</v>
      </c>
      <c r="O3227" s="2" t="str" cm="1">
        <f t="array" ref="O3227">_xlfn.IFS(HRData[[#This Row],[Performance Rating]]=1,"Very Dissatisfied",HRData[[#This Row],[Performance Rating]]=2,"Dissatisfied",HRData[[#This Row],[Performance Rating]]=3,"Neutral",HRData[[#This Row],[Performance Rating]]=4,"Satisfied",HRData[[#This Row],[Performance Rating]]=5,"Very Satisfied")</f>
        <v>Very Satisfied</v>
      </c>
      <c r="P3227" s="7">
        <v>136948</v>
      </c>
      <c r="Q3227" s="7">
        <v>3552</v>
      </c>
      <c r="R3227" s="2">
        <v>14</v>
      </c>
      <c r="S3227" s="2">
        <v>10</v>
      </c>
      <c r="T3227" s="2">
        <v>2</v>
      </c>
      <c r="U3227" s="2">
        <v>5</v>
      </c>
      <c r="V3227" s="2" t="str" cm="1">
        <f t="array" ref="V32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27" s="2" t="s">
        <v>31</v>
      </c>
      <c r="X3227" s="2" t="str">
        <f t="shared" si="202"/>
        <v>40-49</v>
      </c>
      <c r="Y3227" s="2" t="str">
        <f t="shared" si="203"/>
        <v>40-49</v>
      </c>
    </row>
    <row r="3228" spans="1:25" x14ac:dyDescent="0.25">
      <c r="A3228" s="2">
        <v>3096</v>
      </c>
      <c r="B3228" s="2" t="s">
        <v>3829</v>
      </c>
      <c r="C3228" s="2">
        <v>28</v>
      </c>
      <c r="D3228" s="2" t="s">
        <v>33</v>
      </c>
      <c r="E3228" s="2" t="s">
        <v>50</v>
      </c>
      <c r="F3228" s="2" t="s">
        <v>101</v>
      </c>
      <c r="G3228" s="5">
        <v>43939</v>
      </c>
      <c r="H3228" s="2">
        <v>3.78</v>
      </c>
      <c r="I3228" s="2">
        <f t="shared" ca="1" si="200"/>
        <v>0</v>
      </c>
      <c r="J3228" s="2" t="str">
        <f t="shared" ca="1" si="201"/>
        <v>New</v>
      </c>
      <c r="K3228" s="5">
        <v>44094</v>
      </c>
      <c r="L3228" s="2" t="s">
        <v>56</v>
      </c>
      <c r="M3228" s="2" t="s">
        <v>30</v>
      </c>
      <c r="N3228" s="2">
        <v>4</v>
      </c>
      <c r="O3228" s="2" t="str" cm="1">
        <f t="array" ref="O3228">_xlfn.IFS(HRData[[#This Row],[Performance Rating]]=1,"Very Dissatisfied",HRData[[#This Row],[Performance Rating]]=2,"Dissatisfied",HRData[[#This Row],[Performance Rating]]=3,"Neutral",HRData[[#This Row],[Performance Rating]]=4,"Satisfied",HRData[[#This Row],[Performance Rating]]=5,"Very Satisfied")</f>
        <v>Satisfied</v>
      </c>
      <c r="P3228" s="7">
        <v>38198</v>
      </c>
      <c r="Q3228" s="7">
        <v>9347</v>
      </c>
      <c r="R3228" s="2">
        <v>2</v>
      </c>
      <c r="S3228" s="2">
        <v>9</v>
      </c>
      <c r="T3228" s="2">
        <v>5</v>
      </c>
      <c r="U3228" s="2">
        <v>3</v>
      </c>
      <c r="V3228" s="2" t="str" cm="1">
        <f t="array" ref="V3228">_xlfn.IFS(HRData[[#This Row],[Job Satisfaction Level]]=1,"Very Dissatisfied",HRData[[#This Row],[Job Satisfaction Level]]=2,"Dissatisfied",HRData[[#This Row],[Job Satisfaction Level]]=3,"Neutral",HRData[[#This Row],[Job Satisfaction Level]]=4,"Satisfied",HRData[[#This Row],[Job Satisfaction Level]]=5,"Very Satisfied")</f>
        <v>Neutral</v>
      </c>
      <c r="W3228" s="2" t="s">
        <v>40</v>
      </c>
      <c r="X3228" s="2" t="str">
        <f t="shared" si="202"/>
        <v>20-29</v>
      </c>
      <c r="Y3228" s="2" t="str">
        <f t="shared" si="203"/>
        <v>20-29</v>
      </c>
    </row>
    <row r="3229" spans="1:25" x14ac:dyDescent="0.25">
      <c r="A3229" s="2">
        <v>4847</v>
      </c>
      <c r="B3229" s="2" t="s">
        <v>3830</v>
      </c>
      <c r="C3229" s="2">
        <v>33</v>
      </c>
      <c r="D3229" s="2" t="s">
        <v>33</v>
      </c>
      <c r="E3229" s="2" t="s">
        <v>37</v>
      </c>
      <c r="F3229" s="2" t="s">
        <v>3578</v>
      </c>
      <c r="G3229" s="5">
        <v>43588</v>
      </c>
      <c r="H3229" s="2">
        <v>4.74</v>
      </c>
      <c r="I3229" s="2">
        <f t="shared" ca="1" si="200"/>
        <v>5</v>
      </c>
      <c r="J3229" s="2" t="str">
        <f t="shared" ca="1" si="201"/>
        <v>5-10</v>
      </c>
      <c r="K3229" s="5"/>
      <c r="L3229" s="2" t="s">
        <v>48</v>
      </c>
      <c r="M3229" s="2" t="s">
        <v>39</v>
      </c>
      <c r="N3229" s="2">
        <v>4</v>
      </c>
      <c r="O3229" s="2" t="str" cm="1">
        <f t="array" ref="O3229">_xlfn.IFS(HRData[[#This Row],[Performance Rating]]=1,"Very Dissatisfied",HRData[[#This Row],[Performance Rating]]=2,"Dissatisfied",HRData[[#This Row],[Performance Rating]]=3,"Neutral",HRData[[#This Row],[Performance Rating]]=4,"Satisfied",HRData[[#This Row],[Performance Rating]]=5,"Very Satisfied")</f>
        <v>Satisfied</v>
      </c>
      <c r="P3229" s="7">
        <v>54791</v>
      </c>
      <c r="Q3229" s="7">
        <v>1959</v>
      </c>
      <c r="R3229" s="2">
        <v>6</v>
      </c>
      <c r="S3229" s="2">
        <v>8</v>
      </c>
      <c r="T3229" s="2">
        <v>10</v>
      </c>
      <c r="U3229" s="2">
        <v>4</v>
      </c>
      <c r="V3229" s="2" t="str" cm="1">
        <f t="array" ref="V3229">_xlfn.IFS(HRData[[#This Row],[Job Satisfaction Level]]=1,"Very Dissatisfied",HRData[[#This Row],[Job Satisfaction Level]]=2,"Dissatisfied",HRData[[#This Row],[Job Satisfaction Level]]=3,"Neutral",HRData[[#This Row],[Job Satisfaction Level]]=4,"Satisfied",HRData[[#This Row],[Job Satisfaction Level]]=5,"Very Satisfied")</f>
        <v>Satisfied</v>
      </c>
      <c r="W3229" s="2" t="s">
        <v>31</v>
      </c>
      <c r="X3229" s="2" t="str">
        <f t="shared" si="202"/>
        <v>30-39</v>
      </c>
      <c r="Y3229" s="2" t="str">
        <f t="shared" si="203"/>
        <v>30-39</v>
      </c>
    </row>
    <row r="3230" spans="1:25" x14ac:dyDescent="0.25">
      <c r="A3230" s="2">
        <v>9894</v>
      </c>
      <c r="B3230" s="2" t="s">
        <v>3831</v>
      </c>
      <c r="C3230" s="2">
        <v>46</v>
      </c>
      <c r="D3230" s="2" t="s">
        <v>33</v>
      </c>
      <c r="E3230" s="2" t="s">
        <v>37</v>
      </c>
      <c r="F3230" s="2" t="s">
        <v>194</v>
      </c>
      <c r="G3230" s="5">
        <v>45241</v>
      </c>
      <c r="H3230" s="2">
        <v>0.21</v>
      </c>
      <c r="I3230" s="2">
        <f t="shared" ca="1" si="200"/>
        <v>0</v>
      </c>
      <c r="J3230" s="2" t="str">
        <f t="shared" ca="1" si="201"/>
        <v>New</v>
      </c>
      <c r="K3230" s="5"/>
      <c r="L3230" s="2" t="s">
        <v>44</v>
      </c>
      <c r="M3230" s="2" t="s">
        <v>39</v>
      </c>
      <c r="N3230" s="2">
        <v>5</v>
      </c>
      <c r="O3230" s="2" t="str" cm="1">
        <f t="array" ref="O3230">_xlfn.IFS(HRData[[#This Row],[Performance Rating]]=1,"Very Dissatisfied",HRData[[#This Row],[Performance Rating]]=2,"Dissatisfied",HRData[[#This Row],[Performance Rating]]=3,"Neutral",HRData[[#This Row],[Performance Rating]]=4,"Satisfied",HRData[[#This Row],[Performance Rating]]=5,"Very Satisfied")</f>
        <v>Very Satisfied</v>
      </c>
      <c r="P3230" s="7">
        <v>35965</v>
      </c>
      <c r="Q3230" s="7">
        <v>719</v>
      </c>
      <c r="R3230" s="2">
        <v>18</v>
      </c>
      <c r="S3230" s="2">
        <v>4</v>
      </c>
      <c r="T3230" s="2">
        <v>7</v>
      </c>
      <c r="U3230" s="2">
        <v>4</v>
      </c>
      <c r="V3230" s="2" t="str" cm="1">
        <f t="array" ref="V3230">_xlfn.IFS(HRData[[#This Row],[Job Satisfaction Level]]=1,"Very Dissatisfied",HRData[[#This Row],[Job Satisfaction Level]]=2,"Dissatisfied",HRData[[#This Row],[Job Satisfaction Level]]=3,"Neutral",HRData[[#This Row],[Job Satisfaction Level]]=4,"Satisfied",HRData[[#This Row],[Job Satisfaction Level]]=5,"Very Satisfied")</f>
        <v>Satisfied</v>
      </c>
      <c r="W3230" s="2" t="s">
        <v>31</v>
      </c>
      <c r="X3230" s="2" t="str">
        <f t="shared" si="202"/>
        <v>40-49</v>
      </c>
      <c r="Y3230" s="2" t="str">
        <f t="shared" si="203"/>
        <v>40-49</v>
      </c>
    </row>
    <row r="3231" spans="1:25" x14ac:dyDescent="0.25">
      <c r="A3231" s="2">
        <v>9148</v>
      </c>
      <c r="B3231" s="2" t="s">
        <v>3832</v>
      </c>
      <c r="C3231" s="2">
        <v>40</v>
      </c>
      <c r="D3231" s="2" t="s">
        <v>33</v>
      </c>
      <c r="E3231" s="2" t="s">
        <v>34</v>
      </c>
      <c r="F3231" s="2" t="s">
        <v>366</v>
      </c>
      <c r="G3231" s="5">
        <v>43721</v>
      </c>
      <c r="H3231" s="2">
        <v>4.38</v>
      </c>
      <c r="I3231" s="2">
        <f t="shared" ca="1" si="200"/>
        <v>4</v>
      </c>
      <c r="J3231" s="2" t="str">
        <f t="shared" ca="1" si="201"/>
        <v>3-5</v>
      </c>
      <c r="K3231" s="5"/>
      <c r="L3231" s="2" t="s">
        <v>29</v>
      </c>
      <c r="M3231" s="2" t="s">
        <v>39</v>
      </c>
      <c r="N3231" s="2">
        <v>5</v>
      </c>
      <c r="O3231" s="2" t="str" cm="1">
        <f t="array" ref="O3231">_xlfn.IFS(HRData[[#This Row],[Performance Rating]]=1,"Very Dissatisfied",HRData[[#This Row],[Performance Rating]]=2,"Dissatisfied",HRData[[#This Row],[Performance Rating]]=3,"Neutral",HRData[[#This Row],[Performance Rating]]=4,"Satisfied",HRData[[#This Row],[Performance Rating]]=5,"Very Satisfied")</f>
        <v>Very Satisfied</v>
      </c>
      <c r="P3231" s="7">
        <v>79568</v>
      </c>
      <c r="Q3231" s="7">
        <v>4606</v>
      </c>
      <c r="R3231" s="2">
        <v>0</v>
      </c>
      <c r="S3231" s="2">
        <v>8</v>
      </c>
      <c r="T3231" s="2">
        <v>6</v>
      </c>
      <c r="U3231" s="2">
        <v>4</v>
      </c>
      <c r="V3231" s="2" t="str" cm="1">
        <f t="array" ref="V3231">_xlfn.IFS(HRData[[#This Row],[Job Satisfaction Level]]=1,"Very Dissatisfied",HRData[[#This Row],[Job Satisfaction Level]]=2,"Dissatisfied",HRData[[#This Row],[Job Satisfaction Level]]=3,"Neutral",HRData[[#This Row],[Job Satisfaction Level]]=4,"Satisfied",HRData[[#This Row],[Job Satisfaction Level]]=5,"Very Satisfied")</f>
        <v>Satisfied</v>
      </c>
      <c r="W3231" s="2" t="s">
        <v>31</v>
      </c>
      <c r="X3231" s="2" t="str">
        <f t="shared" si="202"/>
        <v>40-49</v>
      </c>
      <c r="Y3231" s="2" t="str">
        <f t="shared" si="203"/>
        <v>40-49</v>
      </c>
    </row>
    <row r="3232" spans="1:25" x14ac:dyDescent="0.25">
      <c r="A3232" s="2">
        <v>1085</v>
      </c>
      <c r="B3232" s="2" t="s">
        <v>3833</v>
      </c>
      <c r="C3232" s="2">
        <v>52</v>
      </c>
      <c r="D3232" s="2" t="s">
        <v>33</v>
      </c>
      <c r="E3232" s="2" t="s">
        <v>50</v>
      </c>
      <c r="F3232" s="2" t="s">
        <v>856</v>
      </c>
      <c r="G3232" s="5">
        <v>44578</v>
      </c>
      <c r="H3232" s="2">
        <v>2.0299999999999998</v>
      </c>
      <c r="I3232" s="2">
        <f t="shared" ca="1" si="200"/>
        <v>2</v>
      </c>
      <c r="J3232" s="2" t="str">
        <f t="shared" ca="1" si="201"/>
        <v>1-3</v>
      </c>
      <c r="K3232" s="5"/>
      <c r="L3232" s="2" t="s">
        <v>44</v>
      </c>
      <c r="M3232" s="2" t="s">
        <v>39</v>
      </c>
      <c r="N3232" s="2">
        <v>2</v>
      </c>
      <c r="O3232" s="2" t="str" cm="1">
        <f t="array" ref="O3232">_xlfn.IFS(HRData[[#This Row],[Performance Rating]]=1,"Very Dissatisfied",HRData[[#This Row],[Performance Rating]]=2,"Dissatisfied",HRData[[#This Row],[Performance Rating]]=3,"Neutral",HRData[[#This Row],[Performance Rating]]=4,"Satisfied",HRData[[#This Row],[Performance Rating]]=5,"Very Satisfied")</f>
        <v>Dissatisfied</v>
      </c>
      <c r="P3232" s="7">
        <v>99673</v>
      </c>
      <c r="Q3232" s="7">
        <v>3706</v>
      </c>
      <c r="R3232" s="2">
        <v>19</v>
      </c>
      <c r="S3232" s="2">
        <v>2</v>
      </c>
      <c r="T3232" s="2">
        <v>2</v>
      </c>
      <c r="U3232" s="2">
        <v>5</v>
      </c>
      <c r="V3232" s="2" t="str" cm="1">
        <f t="array" ref="V3232">_xlfn.IFS(HRData[[#This Row],[Job Satisfaction Level]]=1,"Very Dissatisfied",HRData[[#This Row],[Job Satisfaction Level]]=2,"Dissatisfied",HRData[[#This Row],[Job Satisfaction Level]]=3,"Neutral",HRData[[#This Row],[Job Satisfaction Level]]=4,"Satisfied",HRData[[#This Row],[Job Satisfaction Level]]=5,"Very Satisfied")</f>
        <v>Very Satisfied</v>
      </c>
      <c r="W3232" s="2" t="s">
        <v>45</v>
      </c>
      <c r="X3232" s="2" t="str">
        <f t="shared" si="202"/>
        <v>50-59</v>
      </c>
      <c r="Y3232" s="2" t="str">
        <f t="shared" si="203"/>
        <v>50-59</v>
      </c>
    </row>
    <row r="3233" spans="1:25" x14ac:dyDescent="0.25">
      <c r="A3233" s="2">
        <v>3216</v>
      </c>
      <c r="B3233" s="2" t="s">
        <v>3834</v>
      </c>
      <c r="C3233" s="2">
        <v>48</v>
      </c>
      <c r="D3233" s="2" t="s">
        <v>33</v>
      </c>
      <c r="E3233" s="2" t="s">
        <v>27</v>
      </c>
      <c r="F3233" s="2" t="s">
        <v>1609</v>
      </c>
      <c r="G3233" s="5">
        <v>45088</v>
      </c>
      <c r="H3233" s="2">
        <v>0.63</v>
      </c>
      <c r="I3233" s="2">
        <f t="shared" ca="1" si="200"/>
        <v>0</v>
      </c>
      <c r="J3233" s="2" t="str">
        <f t="shared" ca="1" si="201"/>
        <v>New</v>
      </c>
      <c r="K3233" s="5"/>
      <c r="L3233" s="2" t="s">
        <v>44</v>
      </c>
      <c r="M3233" s="2" t="s">
        <v>39</v>
      </c>
      <c r="N3233" s="2">
        <v>5</v>
      </c>
      <c r="O3233" s="2" t="str" cm="1">
        <f t="array" ref="O3233">_xlfn.IFS(HRData[[#This Row],[Performance Rating]]=1,"Very Dissatisfied",HRData[[#This Row],[Performance Rating]]=2,"Dissatisfied",HRData[[#This Row],[Performance Rating]]=3,"Neutral",HRData[[#This Row],[Performance Rating]]=4,"Satisfied",HRData[[#This Row],[Performance Rating]]=5,"Very Satisfied")</f>
        <v>Very Satisfied</v>
      </c>
      <c r="P3233" s="7">
        <v>77295</v>
      </c>
      <c r="Q3233" s="7">
        <v>252</v>
      </c>
      <c r="R3233" s="2">
        <v>7</v>
      </c>
      <c r="S3233" s="2">
        <v>8</v>
      </c>
      <c r="T3233" s="2">
        <v>9</v>
      </c>
      <c r="U3233" s="2">
        <v>2</v>
      </c>
      <c r="V3233" s="2" t="str" cm="1">
        <f t="array" ref="V3233">_xlfn.IFS(HRData[[#This Row],[Job Satisfaction Level]]=1,"Very Dissatisfied",HRData[[#This Row],[Job Satisfaction Level]]=2,"Dissatisfied",HRData[[#This Row],[Job Satisfaction Level]]=3,"Neutral",HRData[[#This Row],[Job Satisfaction Level]]=4,"Satisfied",HRData[[#This Row],[Job Satisfaction Level]]=5,"Very Satisfied")</f>
        <v>Dissatisfied</v>
      </c>
      <c r="W3233" s="2" t="s">
        <v>31</v>
      </c>
      <c r="X3233" s="2" t="str">
        <f t="shared" si="202"/>
        <v>40-49</v>
      </c>
      <c r="Y3233" s="2" t="str">
        <f t="shared" si="203"/>
        <v>40-49</v>
      </c>
    </row>
    <row r="3234" spans="1:25" x14ac:dyDescent="0.25">
      <c r="A3234" s="2">
        <v>5195</v>
      </c>
      <c r="B3234" s="2" t="s">
        <v>3835</v>
      </c>
      <c r="C3234" s="2">
        <v>31</v>
      </c>
      <c r="D3234" s="2" t="s">
        <v>33</v>
      </c>
      <c r="E3234" s="2" t="s">
        <v>27</v>
      </c>
      <c r="F3234" s="2" t="s">
        <v>1262</v>
      </c>
      <c r="G3234" s="5">
        <v>44658</v>
      </c>
      <c r="H3234" s="2">
        <v>1.81</v>
      </c>
      <c r="I3234" s="2">
        <f t="shared" ca="1" si="200"/>
        <v>2</v>
      </c>
      <c r="J3234" s="2" t="str">
        <f t="shared" ca="1" si="201"/>
        <v>1-3</v>
      </c>
      <c r="K3234" s="5"/>
      <c r="L3234" s="2" t="s">
        <v>48</v>
      </c>
      <c r="M3234" s="2" t="s">
        <v>39</v>
      </c>
      <c r="N3234" s="2">
        <v>1</v>
      </c>
      <c r="O3234" s="2" t="str" cm="1">
        <f t="array" ref="O3234">_xlfn.IFS(HRData[[#This Row],[Performance Rating]]=1,"Very Dissatisfied",HRData[[#This Row],[Performance Rating]]=2,"Dissatisfied",HRData[[#This Row],[Performance Rating]]=3,"Neutral",HRData[[#This Row],[Performance Rating]]=4,"Satisfied",HRData[[#This Row],[Performance Rating]]=5,"Very Satisfied")</f>
        <v>Very Dissatisfied</v>
      </c>
      <c r="P3234" s="7">
        <v>32135</v>
      </c>
      <c r="Q3234" s="7">
        <v>2923</v>
      </c>
      <c r="R3234" s="2">
        <v>14</v>
      </c>
      <c r="S3234" s="2">
        <v>4</v>
      </c>
      <c r="T3234" s="2">
        <v>6</v>
      </c>
      <c r="U3234" s="2">
        <v>5</v>
      </c>
      <c r="V3234" s="2" t="str" cm="1">
        <f t="array" ref="V3234">_xlfn.IFS(HRData[[#This Row],[Job Satisfaction Level]]=1,"Very Dissatisfied",HRData[[#This Row],[Job Satisfaction Level]]=2,"Dissatisfied",HRData[[#This Row],[Job Satisfaction Level]]=3,"Neutral",HRData[[#This Row],[Job Satisfaction Level]]=4,"Satisfied",HRData[[#This Row],[Job Satisfaction Level]]=5,"Very Satisfied")</f>
        <v>Very Satisfied</v>
      </c>
      <c r="W3234" s="2" t="s">
        <v>45</v>
      </c>
      <c r="X3234" s="2" t="str">
        <f t="shared" si="202"/>
        <v>30-39</v>
      </c>
      <c r="Y3234" s="2" t="str">
        <f t="shared" si="203"/>
        <v>30-39</v>
      </c>
    </row>
    <row r="3235" spans="1:25" x14ac:dyDescent="0.25">
      <c r="A3235" s="2">
        <v>9080</v>
      </c>
      <c r="B3235" s="2" t="s">
        <v>3836</v>
      </c>
      <c r="C3235" s="2">
        <v>23</v>
      </c>
      <c r="D3235" s="2" t="s">
        <v>33</v>
      </c>
      <c r="E3235" s="2" t="s">
        <v>50</v>
      </c>
      <c r="F3235" s="2" t="s">
        <v>693</v>
      </c>
      <c r="G3235" s="5">
        <v>44424</v>
      </c>
      <c r="H3235" s="2">
        <v>2.4500000000000002</v>
      </c>
      <c r="I3235" s="2">
        <f t="shared" ca="1" si="200"/>
        <v>1</v>
      </c>
      <c r="J3235" s="2" t="str">
        <f t="shared" ca="1" si="201"/>
        <v>1-3</v>
      </c>
      <c r="K3235" s="5">
        <v>45099</v>
      </c>
      <c r="L3235" s="2" t="s">
        <v>48</v>
      </c>
      <c r="M3235" s="2" t="s">
        <v>30</v>
      </c>
      <c r="N3235" s="2">
        <v>2</v>
      </c>
      <c r="O3235" s="2" t="str" cm="1">
        <f t="array" ref="O3235">_xlfn.IFS(HRData[[#This Row],[Performance Rating]]=1,"Very Dissatisfied",HRData[[#This Row],[Performance Rating]]=2,"Dissatisfied",HRData[[#This Row],[Performance Rating]]=3,"Neutral",HRData[[#This Row],[Performance Rating]]=4,"Satisfied",HRData[[#This Row],[Performance Rating]]=5,"Very Satisfied")</f>
        <v>Dissatisfied</v>
      </c>
      <c r="P3235" s="7">
        <v>57961</v>
      </c>
      <c r="Q3235" s="7">
        <v>4491</v>
      </c>
      <c r="R3235" s="2">
        <v>6</v>
      </c>
      <c r="S3235" s="2">
        <v>5</v>
      </c>
      <c r="T3235" s="2">
        <v>9</v>
      </c>
      <c r="U3235" s="2">
        <v>3</v>
      </c>
      <c r="V3235" s="2" t="str" cm="1">
        <f t="array" ref="V3235">_xlfn.IFS(HRData[[#This Row],[Job Satisfaction Level]]=1,"Very Dissatisfied",HRData[[#This Row],[Job Satisfaction Level]]=2,"Dissatisfied",HRData[[#This Row],[Job Satisfaction Level]]=3,"Neutral",HRData[[#This Row],[Job Satisfaction Level]]=4,"Satisfied",HRData[[#This Row],[Job Satisfaction Level]]=5,"Very Satisfied")</f>
        <v>Neutral</v>
      </c>
      <c r="W3235" s="2" t="s">
        <v>45</v>
      </c>
      <c r="X3235" s="2" t="str">
        <f t="shared" si="202"/>
        <v>20-29</v>
      </c>
      <c r="Y3235" s="2" t="str">
        <f t="shared" si="203"/>
        <v>20-29</v>
      </c>
    </row>
    <row r="3236" spans="1:25" x14ac:dyDescent="0.25">
      <c r="A3236" s="2">
        <v>2942</v>
      </c>
      <c r="B3236" s="2" t="s">
        <v>3837</v>
      </c>
      <c r="C3236" s="2">
        <v>39</v>
      </c>
      <c r="D3236" s="2" t="s">
        <v>33</v>
      </c>
      <c r="E3236" s="2" t="s">
        <v>37</v>
      </c>
      <c r="F3236" s="2" t="s">
        <v>543</v>
      </c>
      <c r="G3236" s="5">
        <v>42689</v>
      </c>
      <c r="H3236" s="2">
        <v>7.21</v>
      </c>
      <c r="I3236" s="2">
        <f t="shared" ca="1" si="200"/>
        <v>7</v>
      </c>
      <c r="J3236" s="2" t="str">
        <f t="shared" ca="1" si="201"/>
        <v>5-10</v>
      </c>
      <c r="K3236" s="5"/>
      <c r="L3236" s="2" t="s">
        <v>44</v>
      </c>
      <c r="M3236" s="2" t="s">
        <v>39</v>
      </c>
      <c r="N3236" s="2">
        <v>2</v>
      </c>
      <c r="O3236" s="2" t="str" cm="1">
        <f t="array" ref="O3236">_xlfn.IFS(HRData[[#This Row],[Performance Rating]]=1,"Very Dissatisfied",HRData[[#This Row],[Performance Rating]]=2,"Dissatisfied",HRData[[#This Row],[Performance Rating]]=3,"Neutral",HRData[[#This Row],[Performance Rating]]=4,"Satisfied",HRData[[#This Row],[Performance Rating]]=5,"Very Satisfied")</f>
        <v>Dissatisfied</v>
      </c>
      <c r="P3236" s="7">
        <v>40657</v>
      </c>
      <c r="Q3236" s="7">
        <v>2821</v>
      </c>
      <c r="R3236" s="2">
        <v>18</v>
      </c>
      <c r="S3236" s="2">
        <v>6</v>
      </c>
      <c r="T3236" s="2">
        <v>4</v>
      </c>
      <c r="U3236" s="2">
        <v>4</v>
      </c>
      <c r="V3236" s="2" t="str" cm="1">
        <f t="array" ref="V3236">_xlfn.IFS(HRData[[#This Row],[Job Satisfaction Level]]=1,"Very Dissatisfied",HRData[[#This Row],[Job Satisfaction Level]]=2,"Dissatisfied",HRData[[#This Row],[Job Satisfaction Level]]=3,"Neutral",HRData[[#This Row],[Job Satisfaction Level]]=4,"Satisfied",HRData[[#This Row],[Job Satisfaction Level]]=5,"Very Satisfied")</f>
        <v>Satisfied</v>
      </c>
      <c r="W3236" s="2" t="s">
        <v>31</v>
      </c>
      <c r="X3236" s="2" t="str">
        <f t="shared" si="202"/>
        <v>30-39</v>
      </c>
      <c r="Y3236" s="2" t="str">
        <f t="shared" si="203"/>
        <v>30-39</v>
      </c>
    </row>
    <row r="3237" spans="1:25" x14ac:dyDescent="0.25">
      <c r="A3237" s="2">
        <v>3058</v>
      </c>
      <c r="B3237" s="2" t="s">
        <v>3838</v>
      </c>
      <c r="C3237" s="2">
        <v>65</v>
      </c>
      <c r="D3237" s="2" t="s">
        <v>33</v>
      </c>
      <c r="E3237" s="2" t="s">
        <v>27</v>
      </c>
      <c r="F3237" s="2" t="s">
        <v>2758</v>
      </c>
      <c r="G3237" s="5">
        <v>43171</v>
      </c>
      <c r="H3237" s="2">
        <v>5.88</v>
      </c>
      <c r="I3237" s="2">
        <f t="shared" ca="1" si="200"/>
        <v>6</v>
      </c>
      <c r="J3237" s="2" t="str">
        <f t="shared" ca="1" si="201"/>
        <v>5-10</v>
      </c>
      <c r="K3237" s="5"/>
      <c r="L3237" s="2" t="s">
        <v>48</v>
      </c>
      <c r="M3237" s="2" t="s">
        <v>39</v>
      </c>
      <c r="N3237" s="2">
        <v>1</v>
      </c>
      <c r="O3237" s="2" t="str" cm="1">
        <f t="array" ref="O3237">_xlfn.IFS(HRData[[#This Row],[Performance Rating]]=1,"Very Dissatisfied",HRData[[#This Row],[Performance Rating]]=2,"Dissatisfied",HRData[[#This Row],[Performance Rating]]=3,"Neutral",HRData[[#This Row],[Performance Rating]]=4,"Satisfied",HRData[[#This Row],[Performance Rating]]=5,"Very Satisfied")</f>
        <v>Very Dissatisfied</v>
      </c>
      <c r="P3237" s="7">
        <v>93253</v>
      </c>
      <c r="Q3237" s="7">
        <v>262</v>
      </c>
      <c r="R3237" s="2">
        <v>12</v>
      </c>
      <c r="S3237" s="2">
        <v>6</v>
      </c>
      <c r="T3237" s="2">
        <v>1</v>
      </c>
      <c r="U3237" s="2">
        <v>2</v>
      </c>
      <c r="V3237" s="2" t="str" cm="1">
        <f t="array" ref="V3237">_xlfn.IFS(HRData[[#This Row],[Job Satisfaction Level]]=1,"Very Dissatisfied",HRData[[#This Row],[Job Satisfaction Level]]=2,"Dissatisfied",HRData[[#This Row],[Job Satisfaction Level]]=3,"Neutral",HRData[[#This Row],[Job Satisfaction Level]]=4,"Satisfied",HRData[[#This Row],[Job Satisfaction Level]]=5,"Very Satisfied")</f>
        <v>Dissatisfied</v>
      </c>
      <c r="W3237" s="2" t="s">
        <v>31</v>
      </c>
      <c r="X3237" s="2" t="str">
        <f t="shared" si="202"/>
        <v>60-69</v>
      </c>
      <c r="Y3237" s="2" t="str">
        <f t="shared" si="203"/>
        <v>60-69</v>
      </c>
    </row>
    <row r="3238" spans="1:25" x14ac:dyDescent="0.25">
      <c r="A3238" s="2">
        <v>7778</v>
      </c>
      <c r="B3238" s="2" t="s">
        <v>3839</v>
      </c>
      <c r="C3238" s="2">
        <v>62</v>
      </c>
      <c r="D3238" s="2" t="s">
        <v>33</v>
      </c>
      <c r="E3238" s="2" t="s">
        <v>37</v>
      </c>
      <c r="F3238" s="2" t="s">
        <v>164</v>
      </c>
      <c r="G3238" s="5">
        <v>42067</v>
      </c>
      <c r="H3238" s="2">
        <v>8.91</v>
      </c>
      <c r="I3238" s="2">
        <f t="shared" ca="1" si="200"/>
        <v>9</v>
      </c>
      <c r="J3238" s="2" t="str">
        <f t="shared" ca="1" si="201"/>
        <v>5-10</v>
      </c>
      <c r="K3238" s="5"/>
      <c r="L3238" s="2" t="s">
        <v>56</v>
      </c>
      <c r="M3238" s="2" t="s">
        <v>39</v>
      </c>
      <c r="N3238" s="2">
        <v>5</v>
      </c>
      <c r="O3238" s="2" t="str" cm="1">
        <f t="array" ref="O3238">_xlfn.IFS(HRData[[#This Row],[Performance Rating]]=1,"Very Dissatisfied",HRData[[#This Row],[Performance Rating]]=2,"Dissatisfied",HRData[[#This Row],[Performance Rating]]=3,"Neutral",HRData[[#This Row],[Performance Rating]]=4,"Satisfied",HRData[[#This Row],[Performance Rating]]=5,"Very Satisfied")</f>
        <v>Very Satisfied</v>
      </c>
      <c r="P3238" s="7">
        <v>103342</v>
      </c>
      <c r="Q3238" s="7">
        <v>9188</v>
      </c>
      <c r="R3238" s="2">
        <v>15</v>
      </c>
      <c r="S3238" s="2">
        <v>6</v>
      </c>
      <c r="T3238" s="2">
        <v>0</v>
      </c>
      <c r="U3238" s="2">
        <v>5</v>
      </c>
      <c r="V3238" s="2" t="str" cm="1">
        <f t="array" ref="V3238">_xlfn.IFS(HRData[[#This Row],[Job Satisfaction Level]]=1,"Very Dissatisfied",HRData[[#This Row],[Job Satisfaction Level]]=2,"Dissatisfied",HRData[[#This Row],[Job Satisfaction Level]]=3,"Neutral",HRData[[#This Row],[Job Satisfaction Level]]=4,"Satisfied",HRData[[#This Row],[Job Satisfaction Level]]=5,"Very Satisfied")</f>
        <v>Very Satisfied</v>
      </c>
      <c r="W3238" s="2" t="s">
        <v>45</v>
      </c>
      <c r="X3238" s="2" t="str">
        <f t="shared" si="202"/>
        <v>60-69</v>
      </c>
      <c r="Y3238" s="2" t="str">
        <f t="shared" si="203"/>
        <v>60-69</v>
      </c>
    </row>
    <row r="3239" spans="1:25" x14ac:dyDescent="0.25">
      <c r="A3239" s="2">
        <v>8540</v>
      </c>
      <c r="B3239" s="2" t="s">
        <v>3840</v>
      </c>
      <c r="C3239" s="2">
        <v>38</v>
      </c>
      <c r="D3239" s="2" t="s">
        <v>33</v>
      </c>
      <c r="E3239" s="2" t="s">
        <v>42</v>
      </c>
      <c r="F3239" s="2" t="s">
        <v>76</v>
      </c>
      <c r="G3239" s="5">
        <v>44736</v>
      </c>
      <c r="H3239" s="2">
        <v>1.6</v>
      </c>
      <c r="I3239" s="2">
        <f t="shared" ca="1" si="200"/>
        <v>1</v>
      </c>
      <c r="J3239" s="2" t="str">
        <f t="shared" ca="1" si="201"/>
        <v>1-3</v>
      </c>
      <c r="K3239" s="5">
        <v>45208</v>
      </c>
      <c r="L3239" s="2" t="s">
        <v>44</v>
      </c>
      <c r="M3239" s="2" t="s">
        <v>30</v>
      </c>
      <c r="N3239" s="2">
        <v>5</v>
      </c>
      <c r="O3239" s="2" t="str" cm="1">
        <f t="array" ref="O3239">_xlfn.IFS(HRData[[#This Row],[Performance Rating]]=1,"Very Dissatisfied",HRData[[#This Row],[Performance Rating]]=2,"Dissatisfied",HRData[[#This Row],[Performance Rating]]=3,"Neutral",HRData[[#This Row],[Performance Rating]]=4,"Satisfied",HRData[[#This Row],[Performance Rating]]=5,"Very Satisfied")</f>
        <v>Very Satisfied</v>
      </c>
      <c r="P3239" s="7">
        <v>78507</v>
      </c>
      <c r="Q3239" s="7">
        <v>9071</v>
      </c>
      <c r="R3239" s="2">
        <v>13</v>
      </c>
      <c r="S3239" s="2">
        <v>6</v>
      </c>
      <c r="T3239" s="2">
        <v>4</v>
      </c>
      <c r="U3239" s="2">
        <v>1</v>
      </c>
      <c r="V3239" s="2" t="str" cm="1">
        <f t="array" ref="V32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39" s="2" t="s">
        <v>45</v>
      </c>
      <c r="X3239" s="2" t="str">
        <f t="shared" si="202"/>
        <v>30-39</v>
      </c>
      <c r="Y3239" s="2" t="str">
        <f t="shared" si="203"/>
        <v>30-39</v>
      </c>
    </row>
    <row r="3240" spans="1:25" x14ac:dyDescent="0.25">
      <c r="A3240" s="2">
        <v>1712</v>
      </c>
      <c r="B3240" s="2" t="s">
        <v>3841</v>
      </c>
      <c r="C3240" s="2">
        <v>57</v>
      </c>
      <c r="D3240" s="2" t="s">
        <v>33</v>
      </c>
      <c r="E3240" s="2" t="s">
        <v>50</v>
      </c>
      <c r="F3240" s="2" t="s">
        <v>792</v>
      </c>
      <c r="G3240" s="5">
        <v>43378</v>
      </c>
      <c r="H3240" s="2">
        <v>5.32</v>
      </c>
      <c r="I3240" s="2">
        <f t="shared" ca="1" si="200"/>
        <v>3</v>
      </c>
      <c r="J3240" s="2" t="str">
        <f t="shared" ca="1" si="201"/>
        <v>3-5</v>
      </c>
      <c r="K3240" s="5">
        <v>44633</v>
      </c>
      <c r="L3240" s="2" t="s">
        <v>29</v>
      </c>
      <c r="M3240" s="2" t="s">
        <v>30</v>
      </c>
      <c r="N3240" s="2">
        <v>1</v>
      </c>
      <c r="O3240" s="2" t="str" cm="1">
        <f t="array" ref="O3240">_xlfn.IFS(HRData[[#This Row],[Performance Rating]]=1,"Very Dissatisfied",HRData[[#This Row],[Performance Rating]]=2,"Dissatisfied",HRData[[#This Row],[Performance Rating]]=3,"Neutral",HRData[[#This Row],[Performance Rating]]=4,"Satisfied",HRData[[#This Row],[Performance Rating]]=5,"Very Satisfied")</f>
        <v>Very Dissatisfied</v>
      </c>
      <c r="P3240" s="7">
        <v>77661</v>
      </c>
      <c r="Q3240" s="7">
        <v>2783</v>
      </c>
      <c r="R3240" s="2">
        <v>7</v>
      </c>
      <c r="S3240" s="2">
        <v>9</v>
      </c>
      <c r="T3240" s="2">
        <v>5</v>
      </c>
      <c r="U3240" s="2">
        <v>4</v>
      </c>
      <c r="V3240" s="2" t="str" cm="1">
        <f t="array" ref="V3240">_xlfn.IFS(HRData[[#This Row],[Job Satisfaction Level]]=1,"Very Dissatisfied",HRData[[#This Row],[Job Satisfaction Level]]=2,"Dissatisfied",HRData[[#This Row],[Job Satisfaction Level]]=3,"Neutral",HRData[[#This Row],[Job Satisfaction Level]]=4,"Satisfied",HRData[[#This Row],[Job Satisfaction Level]]=5,"Very Satisfied")</f>
        <v>Satisfied</v>
      </c>
      <c r="W3240" s="2" t="s">
        <v>40</v>
      </c>
      <c r="X3240" s="2" t="str">
        <f t="shared" si="202"/>
        <v>50-59</v>
      </c>
      <c r="Y3240" s="2" t="str">
        <f t="shared" si="203"/>
        <v>50-59</v>
      </c>
    </row>
    <row r="3241" spans="1:25" x14ac:dyDescent="0.25">
      <c r="A3241" s="2">
        <v>3257</v>
      </c>
      <c r="B3241" s="2" t="s">
        <v>3842</v>
      </c>
      <c r="C3241" s="2">
        <v>58</v>
      </c>
      <c r="D3241" s="2" t="s">
        <v>33</v>
      </c>
      <c r="E3241" s="2" t="s">
        <v>37</v>
      </c>
      <c r="F3241" s="2" t="s">
        <v>858</v>
      </c>
      <c r="G3241" s="5">
        <v>42221</v>
      </c>
      <c r="H3241" s="2">
        <v>8.49</v>
      </c>
      <c r="I3241" s="2">
        <f t="shared" ca="1" si="200"/>
        <v>8</v>
      </c>
      <c r="J3241" s="2" t="str">
        <f t="shared" ca="1" si="201"/>
        <v>5-10</v>
      </c>
      <c r="K3241" s="5"/>
      <c r="L3241" s="2" t="s">
        <v>48</v>
      </c>
      <c r="M3241" s="2" t="s">
        <v>39</v>
      </c>
      <c r="N3241" s="2">
        <v>1</v>
      </c>
      <c r="O3241" s="2" t="str" cm="1">
        <f t="array" ref="O3241">_xlfn.IFS(HRData[[#This Row],[Performance Rating]]=1,"Very Dissatisfied",HRData[[#This Row],[Performance Rating]]=2,"Dissatisfied",HRData[[#This Row],[Performance Rating]]=3,"Neutral",HRData[[#This Row],[Performance Rating]]=4,"Satisfied",HRData[[#This Row],[Performance Rating]]=5,"Very Satisfied")</f>
        <v>Very Dissatisfied</v>
      </c>
      <c r="P3241" s="7">
        <v>55548</v>
      </c>
      <c r="Q3241" s="7">
        <v>2784</v>
      </c>
      <c r="R3241" s="2">
        <v>15</v>
      </c>
      <c r="S3241" s="2">
        <v>6</v>
      </c>
      <c r="T3241" s="2">
        <v>3</v>
      </c>
      <c r="U3241" s="2">
        <v>5</v>
      </c>
      <c r="V3241" s="2" t="str" cm="1">
        <f t="array" ref="V3241">_xlfn.IFS(HRData[[#This Row],[Job Satisfaction Level]]=1,"Very Dissatisfied",HRData[[#This Row],[Job Satisfaction Level]]=2,"Dissatisfied",HRData[[#This Row],[Job Satisfaction Level]]=3,"Neutral",HRData[[#This Row],[Job Satisfaction Level]]=4,"Satisfied",HRData[[#This Row],[Job Satisfaction Level]]=5,"Very Satisfied")</f>
        <v>Very Satisfied</v>
      </c>
      <c r="W3241" s="2" t="s">
        <v>40</v>
      </c>
      <c r="X3241" s="2" t="str">
        <f t="shared" si="202"/>
        <v>50-59</v>
      </c>
      <c r="Y3241" s="2" t="str">
        <f t="shared" si="203"/>
        <v>50-59</v>
      </c>
    </row>
    <row r="3242" spans="1:25" x14ac:dyDescent="0.25">
      <c r="A3242" s="2">
        <v>1033</v>
      </c>
      <c r="B3242" s="2" t="s">
        <v>3843</v>
      </c>
      <c r="C3242" s="2">
        <v>46</v>
      </c>
      <c r="D3242" s="2" t="s">
        <v>33</v>
      </c>
      <c r="E3242" s="2" t="s">
        <v>37</v>
      </c>
      <c r="F3242" s="2" t="s">
        <v>510</v>
      </c>
      <c r="G3242" s="5">
        <v>42331</v>
      </c>
      <c r="H3242" s="2">
        <v>8.19</v>
      </c>
      <c r="I3242" s="2">
        <f t="shared" ca="1" si="200"/>
        <v>4</v>
      </c>
      <c r="J3242" s="2" t="str">
        <f t="shared" ca="1" si="201"/>
        <v>3-5</v>
      </c>
      <c r="K3242" s="5">
        <v>44083</v>
      </c>
      <c r="L3242" s="2" t="s">
        <v>56</v>
      </c>
      <c r="M3242" s="2" t="s">
        <v>30</v>
      </c>
      <c r="N3242" s="2">
        <v>5</v>
      </c>
      <c r="O3242" s="2" t="str" cm="1">
        <f t="array" ref="O3242">_xlfn.IFS(HRData[[#This Row],[Performance Rating]]=1,"Very Dissatisfied",HRData[[#This Row],[Performance Rating]]=2,"Dissatisfied",HRData[[#This Row],[Performance Rating]]=3,"Neutral",HRData[[#This Row],[Performance Rating]]=4,"Satisfied",HRData[[#This Row],[Performance Rating]]=5,"Very Satisfied")</f>
        <v>Very Satisfied</v>
      </c>
      <c r="P3242" s="7">
        <v>68928</v>
      </c>
      <c r="Q3242" s="7">
        <v>1799</v>
      </c>
      <c r="R3242" s="2">
        <v>11</v>
      </c>
      <c r="S3242" s="2">
        <v>8</v>
      </c>
      <c r="T3242" s="2">
        <v>2</v>
      </c>
      <c r="U3242" s="2">
        <v>2</v>
      </c>
      <c r="V3242" s="2" t="str" cm="1">
        <f t="array" ref="V3242">_xlfn.IFS(HRData[[#This Row],[Job Satisfaction Level]]=1,"Very Dissatisfied",HRData[[#This Row],[Job Satisfaction Level]]=2,"Dissatisfied",HRData[[#This Row],[Job Satisfaction Level]]=3,"Neutral",HRData[[#This Row],[Job Satisfaction Level]]=4,"Satisfied",HRData[[#This Row],[Job Satisfaction Level]]=5,"Very Satisfied")</f>
        <v>Dissatisfied</v>
      </c>
      <c r="W3242" s="2" t="s">
        <v>31</v>
      </c>
      <c r="X3242" s="2" t="str">
        <f t="shared" si="202"/>
        <v>40-49</v>
      </c>
      <c r="Y3242" s="2" t="str">
        <f t="shared" si="203"/>
        <v>40-49</v>
      </c>
    </row>
    <row r="3243" spans="1:25" x14ac:dyDescent="0.25">
      <c r="A3243" s="2">
        <v>6967</v>
      </c>
      <c r="B3243" s="2" t="s">
        <v>3844</v>
      </c>
      <c r="C3243" s="2">
        <v>39</v>
      </c>
      <c r="D3243" s="2" t="s">
        <v>33</v>
      </c>
      <c r="E3243" s="2" t="s">
        <v>34</v>
      </c>
      <c r="F3243" s="2" t="s">
        <v>245</v>
      </c>
      <c r="G3243" s="5">
        <v>44446</v>
      </c>
      <c r="H3243" s="2">
        <v>2.39</v>
      </c>
      <c r="I3243" s="2">
        <f t="shared" ca="1" si="200"/>
        <v>1</v>
      </c>
      <c r="J3243" s="2" t="str">
        <f t="shared" ca="1" si="201"/>
        <v>1-3</v>
      </c>
      <c r="K3243" s="5">
        <v>44888</v>
      </c>
      <c r="L3243" s="2" t="s">
        <v>44</v>
      </c>
      <c r="M3243" s="2" t="s">
        <v>30</v>
      </c>
      <c r="N3243" s="2">
        <v>4</v>
      </c>
      <c r="O3243" s="2" t="str" cm="1">
        <f t="array" ref="O3243">_xlfn.IFS(HRData[[#This Row],[Performance Rating]]=1,"Very Dissatisfied",HRData[[#This Row],[Performance Rating]]=2,"Dissatisfied",HRData[[#This Row],[Performance Rating]]=3,"Neutral",HRData[[#This Row],[Performance Rating]]=4,"Satisfied",HRData[[#This Row],[Performance Rating]]=5,"Very Satisfied")</f>
        <v>Satisfied</v>
      </c>
      <c r="P3243" s="7">
        <v>128823</v>
      </c>
      <c r="Q3243" s="7">
        <v>5165</v>
      </c>
      <c r="R3243" s="2">
        <v>14</v>
      </c>
      <c r="S3243" s="2">
        <v>9</v>
      </c>
      <c r="T3243" s="2">
        <v>4</v>
      </c>
      <c r="U3243" s="2">
        <v>5</v>
      </c>
      <c r="V3243" s="2" t="str" cm="1">
        <f t="array" ref="V3243">_xlfn.IFS(HRData[[#This Row],[Job Satisfaction Level]]=1,"Very Dissatisfied",HRData[[#This Row],[Job Satisfaction Level]]=2,"Dissatisfied",HRData[[#This Row],[Job Satisfaction Level]]=3,"Neutral",HRData[[#This Row],[Job Satisfaction Level]]=4,"Satisfied",HRData[[#This Row],[Job Satisfaction Level]]=5,"Very Satisfied")</f>
        <v>Very Satisfied</v>
      </c>
      <c r="W3243" s="2" t="s">
        <v>45</v>
      </c>
      <c r="X3243" s="2" t="str">
        <f t="shared" si="202"/>
        <v>30-39</v>
      </c>
      <c r="Y3243" s="2" t="str">
        <f t="shared" si="203"/>
        <v>30-39</v>
      </c>
    </row>
    <row r="3244" spans="1:25" x14ac:dyDescent="0.25">
      <c r="A3244" s="2">
        <v>3382</v>
      </c>
      <c r="B3244" s="2" t="s">
        <v>3845</v>
      </c>
      <c r="C3244" s="2">
        <v>54</v>
      </c>
      <c r="D3244" s="2" t="s">
        <v>33</v>
      </c>
      <c r="E3244" s="2" t="s">
        <v>34</v>
      </c>
      <c r="F3244" s="2" t="s">
        <v>1833</v>
      </c>
      <c r="G3244" s="5">
        <v>43463</v>
      </c>
      <c r="H3244" s="2">
        <v>5.08</v>
      </c>
      <c r="I3244" s="2">
        <f t="shared" ca="1" si="200"/>
        <v>5</v>
      </c>
      <c r="J3244" s="2" t="str">
        <f t="shared" ca="1" si="201"/>
        <v>5-10</v>
      </c>
      <c r="K3244" s="5"/>
      <c r="L3244" s="2" t="s">
        <v>29</v>
      </c>
      <c r="M3244" s="2" t="s">
        <v>39</v>
      </c>
      <c r="N3244" s="2">
        <v>1</v>
      </c>
      <c r="O3244" s="2" t="str" cm="1">
        <f t="array" ref="O3244">_xlfn.IFS(HRData[[#This Row],[Performance Rating]]=1,"Very Dissatisfied",HRData[[#This Row],[Performance Rating]]=2,"Dissatisfied",HRData[[#This Row],[Performance Rating]]=3,"Neutral",HRData[[#This Row],[Performance Rating]]=4,"Satisfied",HRData[[#This Row],[Performance Rating]]=5,"Very Satisfied")</f>
        <v>Very Dissatisfied</v>
      </c>
      <c r="P3244" s="7">
        <v>134781</v>
      </c>
      <c r="Q3244" s="7">
        <v>2423</v>
      </c>
      <c r="R3244" s="2">
        <v>2</v>
      </c>
      <c r="S3244" s="2">
        <v>9</v>
      </c>
      <c r="T3244" s="2">
        <v>8</v>
      </c>
      <c r="U3244" s="2">
        <v>3</v>
      </c>
      <c r="V3244" s="2" t="str" cm="1">
        <f t="array" ref="V3244">_xlfn.IFS(HRData[[#This Row],[Job Satisfaction Level]]=1,"Very Dissatisfied",HRData[[#This Row],[Job Satisfaction Level]]=2,"Dissatisfied",HRData[[#This Row],[Job Satisfaction Level]]=3,"Neutral",HRData[[#This Row],[Job Satisfaction Level]]=4,"Satisfied",HRData[[#This Row],[Job Satisfaction Level]]=5,"Very Satisfied")</f>
        <v>Neutral</v>
      </c>
      <c r="W3244" s="2" t="s">
        <v>40</v>
      </c>
      <c r="X3244" s="2" t="str">
        <f t="shared" si="202"/>
        <v>50-59</v>
      </c>
      <c r="Y3244" s="2" t="str">
        <f t="shared" si="203"/>
        <v>50-59</v>
      </c>
    </row>
    <row r="3245" spans="1:25" x14ac:dyDescent="0.25">
      <c r="A3245" s="2">
        <v>9876</v>
      </c>
      <c r="B3245" s="2" t="s">
        <v>3846</v>
      </c>
      <c r="C3245" s="2">
        <v>56</v>
      </c>
      <c r="D3245" s="2" t="s">
        <v>33</v>
      </c>
      <c r="E3245" s="2" t="s">
        <v>37</v>
      </c>
      <c r="F3245" s="2" t="s">
        <v>373</v>
      </c>
      <c r="G3245" s="5">
        <v>42589</v>
      </c>
      <c r="H3245" s="2">
        <v>7.48</v>
      </c>
      <c r="I3245" s="2">
        <f t="shared" ca="1" si="200"/>
        <v>4</v>
      </c>
      <c r="J3245" s="2" t="str">
        <f t="shared" ca="1" si="201"/>
        <v>3-5</v>
      </c>
      <c r="K3245" s="5">
        <v>44238</v>
      </c>
      <c r="L3245" s="2" t="s">
        <v>56</v>
      </c>
      <c r="M3245" s="2" t="s">
        <v>30</v>
      </c>
      <c r="N3245" s="2">
        <v>1</v>
      </c>
      <c r="O3245" s="2" t="str" cm="1">
        <f t="array" ref="O3245">_xlfn.IFS(HRData[[#This Row],[Performance Rating]]=1,"Very Dissatisfied",HRData[[#This Row],[Performance Rating]]=2,"Dissatisfied",HRData[[#This Row],[Performance Rating]]=3,"Neutral",HRData[[#This Row],[Performance Rating]]=4,"Satisfied",HRData[[#This Row],[Performance Rating]]=5,"Very Satisfied")</f>
        <v>Very Dissatisfied</v>
      </c>
      <c r="P3245" s="7">
        <v>31638</v>
      </c>
      <c r="Q3245" s="7">
        <v>1726</v>
      </c>
      <c r="R3245" s="2">
        <v>13</v>
      </c>
      <c r="S3245" s="2">
        <v>7</v>
      </c>
      <c r="T3245" s="2">
        <v>4</v>
      </c>
      <c r="U3245" s="2">
        <v>1</v>
      </c>
      <c r="V3245" s="2" t="str" cm="1">
        <f t="array" ref="V32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45" s="2" t="s">
        <v>31</v>
      </c>
      <c r="X3245" s="2" t="str">
        <f t="shared" si="202"/>
        <v>50-59</v>
      </c>
      <c r="Y3245" s="2" t="str">
        <f t="shared" si="203"/>
        <v>50-59</v>
      </c>
    </row>
    <row r="3246" spans="1:25" x14ac:dyDescent="0.25">
      <c r="A3246" s="2">
        <v>9235</v>
      </c>
      <c r="B3246" s="2" t="s">
        <v>3847</v>
      </c>
      <c r="C3246" s="2">
        <v>50</v>
      </c>
      <c r="D3246" s="2" t="s">
        <v>33</v>
      </c>
      <c r="E3246" s="2" t="s">
        <v>37</v>
      </c>
      <c r="F3246" s="2" t="s">
        <v>316</v>
      </c>
      <c r="G3246" s="5">
        <v>42516</v>
      </c>
      <c r="H3246" s="2">
        <v>7.68</v>
      </c>
      <c r="I3246" s="2">
        <f t="shared" ca="1" si="200"/>
        <v>2</v>
      </c>
      <c r="J3246" s="2" t="str">
        <f t="shared" ca="1" si="201"/>
        <v>1-3</v>
      </c>
      <c r="K3246" s="5">
        <v>43328</v>
      </c>
      <c r="L3246" s="2" t="s">
        <v>29</v>
      </c>
      <c r="M3246" s="2" t="s">
        <v>30</v>
      </c>
      <c r="N3246" s="2">
        <v>5</v>
      </c>
      <c r="O3246" s="2" t="str" cm="1">
        <f t="array" ref="O3246">_xlfn.IFS(HRData[[#This Row],[Performance Rating]]=1,"Very Dissatisfied",HRData[[#This Row],[Performance Rating]]=2,"Dissatisfied",HRData[[#This Row],[Performance Rating]]=3,"Neutral",HRData[[#This Row],[Performance Rating]]=4,"Satisfied",HRData[[#This Row],[Performance Rating]]=5,"Very Satisfied")</f>
        <v>Very Satisfied</v>
      </c>
      <c r="P3246" s="7">
        <v>143230</v>
      </c>
      <c r="Q3246" s="7">
        <v>8</v>
      </c>
      <c r="R3246" s="2">
        <v>6</v>
      </c>
      <c r="S3246" s="2">
        <v>9</v>
      </c>
      <c r="T3246" s="2">
        <v>2</v>
      </c>
      <c r="U3246" s="2">
        <v>5</v>
      </c>
      <c r="V3246" s="2" t="str" cm="1">
        <f t="array" ref="V32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246" s="2" t="s">
        <v>45</v>
      </c>
      <c r="X3246" s="2" t="str">
        <f t="shared" si="202"/>
        <v>50-59</v>
      </c>
      <c r="Y3246" s="2" t="str">
        <f t="shared" si="203"/>
        <v>50-59</v>
      </c>
    </row>
    <row r="3247" spans="1:25" x14ac:dyDescent="0.25">
      <c r="A3247" s="2">
        <v>1313</v>
      </c>
      <c r="B3247" s="2" t="s">
        <v>3848</v>
      </c>
      <c r="C3247" s="2">
        <v>44</v>
      </c>
      <c r="D3247" s="2" t="s">
        <v>33</v>
      </c>
      <c r="E3247" s="2" t="s">
        <v>27</v>
      </c>
      <c r="F3247" s="2" t="s">
        <v>176</v>
      </c>
      <c r="G3247" s="5">
        <v>43726</v>
      </c>
      <c r="H3247" s="2">
        <v>4.3600000000000003</v>
      </c>
      <c r="I3247" s="2">
        <f t="shared" ca="1" si="200"/>
        <v>4</v>
      </c>
      <c r="J3247" s="2" t="str">
        <f t="shared" ca="1" si="201"/>
        <v>3-5</v>
      </c>
      <c r="K3247" s="5"/>
      <c r="L3247" s="2" t="s">
        <v>29</v>
      </c>
      <c r="M3247" s="2" t="s">
        <v>39</v>
      </c>
      <c r="N3247" s="2">
        <v>4</v>
      </c>
      <c r="O3247" s="2" t="str" cm="1">
        <f t="array" ref="O3247">_xlfn.IFS(HRData[[#This Row],[Performance Rating]]=1,"Very Dissatisfied",HRData[[#This Row],[Performance Rating]]=2,"Dissatisfied",HRData[[#This Row],[Performance Rating]]=3,"Neutral",HRData[[#This Row],[Performance Rating]]=4,"Satisfied",HRData[[#This Row],[Performance Rating]]=5,"Very Satisfied")</f>
        <v>Satisfied</v>
      </c>
      <c r="P3247" s="7">
        <v>123558</v>
      </c>
      <c r="Q3247" s="7">
        <v>1585</v>
      </c>
      <c r="R3247" s="2">
        <v>2</v>
      </c>
      <c r="S3247" s="2">
        <v>5</v>
      </c>
      <c r="T3247" s="2">
        <v>10</v>
      </c>
      <c r="U3247" s="2">
        <v>4</v>
      </c>
      <c r="V3247" s="2" t="str" cm="1">
        <f t="array" ref="V3247">_xlfn.IFS(HRData[[#This Row],[Job Satisfaction Level]]=1,"Very Dissatisfied",HRData[[#This Row],[Job Satisfaction Level]]=2,"Dissatisfied",HRData[[#This Row],[Job Satisfaction Level]]=3,"Neutral",HRData[[#This Row],[Job Satisfaction Level]]=4,"Satisfied",HRData[[#This Row],[Job Satisfaction Level]]=5,"Very Satisfied")</f>
        <v>Satisfied</v>
      </c>
      <c r="W3247" s="2" t="s">
        <v>31</v>
      </c>
      <c r="X3247" s="2" t="str">
        <f t="shared" si="202"/>
        <v>40-49</v>
      </c>
      <c r="Y3247" s="2" t="str">
        <f t="shared" si="203"/>
        <v>40-49</v>
      </c>
    </row>
    <row r="3248" spans="1:25" x14ac:dyDescent="0.25">
      <c r="A3248" s="2">
        <v>4364</v>
      </c>
      <c r="B3248" s="2" t="s">
        <v>3849</v>
      </c>
      <c r="C3248" s="2">
        <v>38</v>
      </c>
      <c r="D3248" s="2" t="s">
        <v>33</v>
      </c>
      <c r="E3248" s="2" t="s">
        <v>27</v>
      </c>
      <c r="F3248" s="2" t="s">
        <v>568</v>
      </c>
      <c r="G3248" s="5">
        <v>45245</v>
      </c>
      <c r="H3248" s="2">
        <v>0.2</v>
      </c>
      <c r="I3248" s="2">
        <f t="shared" ca="1" si="200"/>
        <v>0</v>
      </c>
      <c r="J3248" s="2" t="str">
        <f t="shared" ca="1" si="201"/>
        <v>New</v>
      </c>
      <c r="K3248" s="5">
        <v>45274</v>
      </c>
      <c r="L3248" s="2" t="s">
        <v>29</v>
      </c>
      <c r="M3248" s="2" t="s">
        <v>30</v>
      </c>
      <c r="N3248" s="2">
        <v>2</v>
      </c>
      <c r="O3248" s="2" t="str" cm="1">
        <f t="array" ref="O3248">_xlfn.IFS(HRData[[#This Row],[Performance Rating]]=1,"Very Dissatisfied",HRData[[#This Row],[Performance Rating]]=2,"Dissatisfied",HRData[[#This Row],[Performance Rating]]=3,"Neutral",HRData[[#This Row],[Performance Rating]]=4,"Satisfied",HRData[[#This Row],[Performance Rating]]=5,"Very Satisfied")</f>
        <v>Dissatisfied</v>
      </c>
      <c r="P3248" s="7">
        <v>84470</v>
      </c>
      <c r="Q3248" s="7">
        <v>8371</v>
      </c>
      <c r="R3248" s="2">
        <v>14</v>
      </c>
      <c r="S3248" s="2">
        <v>1</v>
      </c>
      <c r="T3248" s="2">
        <v>4</v>
      </c>
      <c r="U3248" s="2">
        <v>4</v>
      </c>
      <c r="V3248" s="2" t="str" cm="1">
        <f t="array" ref="V3248">_xlfn.IFS(HRData[[#This Row],[Job Satisfaction Level]]=1,"Very Dissatisfied",HRData[[#This Row],[Job Satisfaction Level]]=2,"Dissatisfied",HRData[[#This Row],[Job Satisfaction Level]]=3,"Neutral",HRData[[#This Row],[Job Satisfaction Level]]=4,"Satisfied",HRData[[#This Row],[Job Satisfaction Level]]=5,"Very Satisfied")</f>
        <v>Satisfied</v>
      </c>
      <c r="W3248" s="2" t="s">
        <v>45</v>
      </c>
      <c r="X3248" s="2" t="str">
        <f t="shared" si="202"/>
        <v>30-39</v>
      </c>
      <c r="Y3248" s="2" t="str">
        <f t="shared" si="203"/>
        <v>30-39</v>
      </c>
    </row>
    <row r="3249" spans="1:25" x14ac:dyDescent="0.25">
      <c r="A3249" s="2">
        <v>6345</v>
      </c>
      <c r="B3249" s="2" t="s">
        <v>3850</v>
      </c>
      <c r="C3249" s="2">
        <v>55</v>
      </c>
      <c r="D3249" s="2" t="s">
        <v>33</v>
      </c>
      <c r="E3249" s="2" t="s">
        <v>27</v>
      </c>
      <c r="F3249" s="2" t="s">
        <v>982</v>
      </c>
      <c r="G3249" s="5">
        <v>42463</v>
      </c>
      <c r="H3249" s="2">
        <v>7.82</v>
      </c>
      <c r="I3249" s="2">
        <f t="shared" ca="1" si="200"/>
        <v>6</v>
      </c>
      <c r="J3249" s="2" t="str">
        <f t="shared" ca="1" si="201"/>
        <v>5-10</v>
      </c>
      <c r="K3249" s="5">
        <v>44687</v>
      </c>
      <c r="L3249" s="2" t="s">
        <v>56</v>
      </c>
      <c r="M3249" s="2" t="s">
        <v>30</v>
      </c>
      <c r="N3249" s="2">
        <v>3</v>
      </c>
      <c r="O3249" s="2" t="str" cm="1">
        <f t="array" ref="O3249">_xlfn.IFS(HRData[[#This Row],[Performance Rating]]=1,"Very Dissatisfied",HRData[[#This Row],[Performance Rating]]=2,"Dissatisfied",HRData[[#This Row],[Performance Rating]]=3,"Neutral",HRData[[#This Row],[Performance Rating]]=4,"Satisfied",HRData[[#This Row],[Performance Rating]]=5,"Very Satisfied")</f>
        <v>Neutral</v>
      </c>
      <c r="P3249" s="7">
        <v>75793</v>
      </c>
      <c r="Q3249" s="7">
        <v>2107</v>
      </c>
      <c r="R3249" s="2">
        <v>0</v>
      </c>
      <c r="S3249" s="2">
        <v>2</v>
      </c>
      <c r="T3249" s="2">
        <v>0</v>
      </c>
      <c r="U3249" s="2">
        <v>5</v>
      </c>
      <c r="V3249" s="2" t="str" cm="1">
        <f t="array" ref="V3249">_xlfn.IFS(HRData[[#This Row],[Job Satisfaction Level]]=1,"Very Dissatisfied",HRData[[#This Row],[Job Satisfaction Level]]=2,"Dissatisfied",HRData[[#This Row],[Job Satisfaction Level]]=3,"Neutral",HRData[[#This Row],[Job Satisfaction Level]]=4,"Satisfied",HRData[[#This Row],[Job Satisfaction Level]]=5,"Very Satisfied")</f>
        <v>Very Satisfied</v>
      </c>
      <c r="W3249" s="2" t="s">
        <v>45</v>
      </c>
      <c r="X3249" s="2" t="str">
        <f t="shared" si="202"/>
        <v>50-59</v>
      </c>
      <c r="Y3249" s="2" t="str">
        <f t="shared" si="203"/>
        <v>50-59</v>
      </c>
    </row>
    <row r="3250" spans="1:25" x14ac:dyDescent="0.25">
      <c r="A3250" s="2">
        <v>9508</v>
      </c>
      <c r="B3250" s="2" t="s">
        <v>3851</v>
      </c>
      <c r="C3250" s="2">
        <v>55</v>
      </c>
      <c r="D3250" s="2" t="s">
        <v>33</v>
      </c>
      <c r="E3250" s="2" t="s">
        <v>37</v>
      </c>
      <c r="F3250" s="2" t="s">
        <v>927</v>
      </c>
      <c r="G3250" s="5">
        <v>41763</v>
      </c>
      <c r="H3250" s="2">
        <v>9.74</v>
      </c>
      <c r="I3250" s="2">
        <f t="shared" ca="1" si="200"/>
        <v>10</v>
      </c>
      <c r="J3250" s="2" t="str">
        <f t="shared" ca="1" si="201"/>
        <v>10+</v>
      </c>
      <c r="K3250" s="5"/>
      <c r="L3250" s="2" t="s">
        <v>29</v>
      </c>
      <c r="M3250" s="2" t="s">
        <v>39</v>
      </c>
      <c r="N3250" s="2">
        <v>2</v>
      </c>
      <c r="O3250" s="2" t="str" cm="1">
        <f t="array" ref="O3250">_xlfn.IFS(HRData[[#This Row],[Performance Rating]]=1,"Very Dissatisfied",HRData[[#This Row],[Performance Rating]]=2,"Dissatisfied",HRData[[#This Row],[Performance Rating]]=3,"Neutral",HRData[[#This Row],[Performance Rating]]=4,"Satisfied",HRData[[#This Row],[Performance Rating]]=5,"Very Satisfied")</f>
        <v>Dissatisfied</v>
      </c>
      <c r="P3250" s="7">
        <v>122744</v>
      </c>
      <c r="Q3250" s="7">
        <v>730</v>
      </c>
      <c r="R3250" s="2">
        <v>19</v>
      </c>
      <c r="S3250" s="2">
        <v>1</v>
      </c>
      <c r="T3250" s="2">
        <v>10</v>
      </c>
      <c r="U3250" s="2">
        <v>1</v>
      </c>
      <c r="V3250" s="2" t="str" cm="1">
        <f t="array" ref="V32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50" s="2" t="s">
        <v>40</v>
      </c>
      <c r="X3250" s="2" t="str">
        <f t="shared" si="202"/>
        <v>50-59</v>
      </c>
      <c r="Y3250" s="2" t="str">
        <f t="shared" si="203"/>
        <v>50-59</v>
      </c>
    </row>
    <row r="3251" spans="1:25" x14ac:dyDescent="0.25">
      <c r="A3251" s="2">
        <v>8693</v>
      </c>
      <c r="B3251" s="2" t="s">
        <v>3852</v>
      </c>
      <c r="C3251" s="2">
        <v>61</v>
      </c>
      <c r="D3251" s="2" t="s">
        <v>33</v>
      </c>
      <c r="E3251" s="2" t="s">
        <v>37</v>
      </c>
      <c r="F3251" s="2" t="s">
        <v>70</v>
      </c>
      <c r="G3251" s="5">
        <v>43297</v>
      </c>
      <c r="H3251" s="2">
        <v>5.54</v>
      </c>
      <c r="I3251" s="2">
        <f t="shared" ca="1" si="200"/>
        <v>0</v>
      </c>
      <c r="J3251" s="2" t="str">
        <f t="shared" ca="1" si="201"/>
        <v>New</v>
      </c>
      <c r="K3251" s="5">
        <v>43364</v>
      </c>
      <c r="L3251" s="2" t="s">
        <v>48</v>
      </c>
      <c r="M3251" s="2" t="s">
        <v>30</v>
      </c>
      <c r="N3251" s="2">
        <v>5</v>
      </c>
      <c r="O3251" s="2" t="str" cm="1">
        <f t="array" ref="O3251">_xlfn.IFS(HRData[[#This Row],[Performance Rating]]=1,"Very Dissatisfied",HRData[[#This Row],[Performance Rating]]=2,"Dissatisfied",HRData[[#This Row],[Performance Rating]]=3,"Neutral",HRData[[#This Row],[Performance Rating]]=4,"Satisfied",HRData[[#This Row],[Performance Rating]]=5,"Very Satisfied")</f>
        <v>Very Satisfied</v>
      </c>
      <c r="P3251" s="7">
        <v>109143</v>
      </c>
      <c r="Q3251" s="7">
        <v>4262</v>
      </c>
      <c r="R3251" s="2">
        <v>3</v>
      </c>
      <c r="S3251" s="2">
        <v>6</v>
      </c>
      <c r="T3251" s="2">
        <v>1</v>
      </c>
      <c r="U3251" s="2">
        <v>3</v>
      </c>
      <c r="V3251" s="2" t="str" cm="1">
        <f t="array" ref="V3251">_xlfn.IFS(HRData[[#This Row],[Job Satisfaction Level]]=1,"Very Dissatisfied",HRData[[#This Row],[Job Satisfaction Level]]=2,"Dissatisfied",HRData[[#This Row],[Job Satisfaction Level]]=3,"Neutral",HRData[[#This Row],[Job Satisfaction Level]]=4,"Satisfied",HRData[[#This Row],[Job Satisfaction Level]]=5,"Very Satisfied")</f>
        <v>Neutral</v>
      </c>
      <c r="W3251" s="2" t="s">
        <v>31</v>
      </c>
      <c r="X3251" s="2" t="str">
        <f t="shared" si="202"/>
        <v>60-69</v>
      </c>
      <c r="Y3251" s="2" t="str">
        <f t="shared" si="203"/>
        <v>60-69</v>
      </c>
    </row>
    <row r="3252" spans="1:25" x14ac:dyDescent="0.25">
      <c r="A3252" s="2">
        <v>6817</v>
      </c>
      <c r="B3252" s="2" t="s">
        <v>3853</v>
      </c>
      <c r="C3252" s="2">
        <v>56</v>
      </c>
      <c r="D3252" s="2" t="s">
        <v>33</v>
      </c>
      <c r="E3252" s="2" t="s">
        <v>27</v>
      </c>
      <c r="F3252" s="2" t="s">
        <v>654</v>
      </c>
      <c r="G3252" s="5">
        <v>43360</v>
      </c>
      <c r="H3252" s="2">
        <v>5.37</v>
      </c>
      <c r="I3252" s="2">
        <f t="shared" ca="1" si="200"/>
        <v>5</v>
      </c>
      <c r="J3252" s="2" t="str">
        <f t="shared" ca="1" si="201"/>
        <v>5-10</v>
      </c>
      <c r="K3252" s="5"/>
      <c r="L3252" s="2" t="s">
        <v>44</v>
      </c>
      <c r="M3252" s="2" t="s">
        <v>39</v>
      </c>
      <c r="N3252" s="2">
        <v>3</v>
      </c>
      <c r="O3252" s="2" t="str" cm="1">
        <f t="array" ref="O3252">_xlfn.IFS(HRData[[#This Row],[Performance Rating]]=1,"Very Dissatisfied",HRData[[#This Row],[Performance Rating]]=2,"Dissatisfied",HRData[[#This Row],[Performance Rating]]=3,"Neutral",HRData[[#This Row],[Performance Rating]]=4,"Satisfied",HRData[[#This Row],[Performance Rating]]=5,"Very Satisfied")</f>
        <v>Neutral</v>
      </c>
      <c r="P3252" s="7">
        <v>134933</v>
      </c>
      <c r="Q3252" s="7">
        <v>2351</v>
      </c>
      <c r="R3252" s="2">
        <v>15</v>
      </c>
      <c r="S3252" s="2">
        <v>8</v>
      </c>
      <c r="T3252" s="2">
        <v>10</v>
      </c>
      <c r="U3252" s="2">
        <v>4</v>
      </c>
      <c r="V3252" s="2" t="str" cm="1">
        <f t="array" ref="V3252">_xlfn.IFS(HRData[[#This Row],[Job Satisfaction Level]]=1,"Very Dissatisfied",HRData[[#This Row],[Job Satisfaction Level]]=2,"Dissatisfied",HRData[[#This Row],[Job Satisfaction Level]]=3,"Neutral",HRData[[#This Row],[Job Satisfaction Level]]=4,"Satisfied",HRData[[#This Row],[Job Satisfaction Level]]=5,"Very Satisfied")</f>
        <v>Satisfied</v>
      </c>
      <c r="W3252" s="2" t="s">
        <v>45</v>
      </c>
      <c r="X3252" s="2" t="str">
        <f t="shared" si="202"/>
        <v>50-59</v>
      </c>
      <c r="Y3252" s="2" t="str">
        <f t="shared" si="203"/>
        <v>50-59</v>
      </c>
    </row>
    <row r="3253" spans="1:25" x14ac:dyDescent="0.25">
      <c r="A3253" s="2">
        <v>6428</v>
      </c>
      <c r="B3253" s="2" t="s">
        <v>3854</v>
      </c>
      <c r="C3253" s="2">
        <v>41</v>
      </c>
      <c r="D3253" s="2" t="s">
        <v>33</v>
      </c>
      <c r="E3253" s="2" t="s">
        <v>50</v>
      </c>
      <c r="F3253" s="2" t="s">
        <v>471</v>
      </c>
      <c r="G3253" s="5">
        <v>43561</v>
      </c>
      <c r="H3253" s="2">
        <v>4.82</v>
      </c>
      <c r="I3253" s="2">
        <f t="shared" ca="1" si="200"/>
        <v>1</v>
      </c>
      <c r="J3253" s="2" t="str">
        <f t="shared" ca="1" si="201"/>
        <v>1-3</v>
      </c>
      <c r="K3253" s="5">
        <v>44224</v>
      </c>
      <c r="L3253" s="2" t="s">
        <v>48</v>
      </c>
      <c r="M3253" s="2" t="s">
        <v>30</v>
      </c>
      <c r="N3253" s="2">
        <v>3</v>
      </c>
      <c r="O3253" s="2" t="str" cm="1">
        <f t="array" ref="O3253">_xlfn.IFS(HRData[[#This Row],[Performance Rating]]=1,"Very Dissatisfied",HRData[[#This Row],[Performance Rating]]=2,"Dissatisfied",HRData[[#This Row],[Performance Rating]]=3,"Neutral",HRData[[#This Row],[Performance Rating]]=4,"Satisfied",HRData[[#This Row],[Performance Rating]]=5,"Very Satisfied")</f>
        <v>Neutral</v>
      </c>
      <c r="P3253" s="7">
        <v>87426</v>
      </c>
      <c r="Q3253" s="7">
        <v>3206</v>
      </c>
      <c r="R3253" s="2">
        <v>7</v>
      </c>
      <c r="S3253" s="2">
        <v>10</v>
      </c>
      <c r="T3253" s="2">
        <v>6</v>
      </c>
      <c r="U3253" s="2">
        <v>3</v>
      </c>
      <c r="V3253" s="2" t="str" cm="1">
        <f t="array" ref="V3253">_xlfn.IFS(HRData[[#This Row],[Job Satisfaction Level]]=1,"Very Dissatisfied",HRData[[#This Row],[Job Satisfaction Level]]=2,"Dissatisfied",HRData[[#This Row],[Job Satisfaction Level]]=3,"Neutral",HRData[[#This Row],[Job Satisfaction Level]]=4,"Satisfied",HRData[[#This Row],[Job Satisfaction Level]]=5,"Very Satisfied")</f>
        <v>Neutral</v>
      </c>
      <c r="W3253" s="2" t="s">
        <v>31</v>
      </c>
      <c r="X3253" s="2" t="str">
        <f t="shared" si="202"/>
        <v>40-49</v>
      </c>
      <c r="Y3253" s="2" t="str">
        <f t="shared" si="203"/>
        <v>40-49</v>
      </c>
    </row>
    <row r="3254" spans="1:25" x14ac:dyDescent="0.25">
      <c r="A3254" s="2">
        <v>3896</v>
      </c>
      <c r="B3254" s="2" t="s">
        <v>3855</v>
      </c>
      <c r="C3254" s="2">
        <v>50</v>
      </c>
      <c r="D3254" s="2" t="s">
        <v>33</v>
      </c>
      <c r="E3254" s="2" t="s">
        <v>50</v>
      </c>
      <c r="F3254" s="2" t="s">
        <v>1116</v>
      </c>
      <c r="G3254" s="5">
        <v>43722</v>
      </c>
      <c r="H3254" s="2">
        <v>4.38</v>
      </c>
      <c r="I3254" s="2">
        <f t="shared" ca="1" si="200"/>
        <v>4</v>
      </c>
      <c r="J3254" s="2" t="str">
        <f t="shared" ca="1" si="201"/>
        <v>3-5</v>
      </c>
      <c r="K3254" s="5"/>
      <c r="L3254" s="2" t="s">
        <v>29</v>
      </c>
      <c r="M3254" s="2" t="s">
        <v>39</v>
      </c>
      <c r="N3254" s="2">
        <v>4</v>
      </c>
      <c r="O3254" s="2" t="str" cm="1">
        <f t="array" ref="O3254">_xlfn.IFS(HRData[[#This Row],[Performance Rating]]=1,"Very Dissatisfied",HRData[[#This Row],[Performance Rating]]=2,"Dissatisfied",HRData[[#This Row],[Performance Rating]]=3,"Neutral",HRData[[#This Row],[Performance Rating]]=4,"Satisfied",HRData[[#This Row],[Performance Rating]]=5,"Very Satisfied")</f>
        <v>Satisfied</v>
      </c>
      <c r="P3254" s="7">
        <v>91367</v>
      </c>
      <c r="Q3254" s="7">
        <v>2944</v>
      </c>
      <c r="R3254" s="2">
        <v>0</v>
      </c>
      <c r="S3254" s="2">
        <v>5</v>
      </c>
      <c r="T3254" s="2">
        <v>0</v>
      </c>
      <c r="U3254" s="2">
        <v>2</v>
      </c>
      <c r="V3254" s="2" t="str" cm="1">
        <f t="array" ref="V3254">_xlfn.IFS(HRData[[#This Row],[Job Satisfaction Level]]=1,"Very Dissatisfied",HRData[[#This Row],[Job Satisfaction Level]]=2,"Dissatisfied",HRData[[#This Row],[Job Satisfaction Level]]=3,"Neutral",HRData[[#This Row],[Job Satisfaction Level]]=4,"Satisfied",HRData[[#This Row],[Job Satisfaction Level]]=5,"Very Satisfied")</f>
        <v>Dissatisfied</v>
      </c>
      <c r="W3254" s="2" t="s">
        <v>31</v>
      </c>
      <c r="X3254" s="2" t="str">
        <f t="shared" si="202"/>
        <v>50-59</v>
      </c>
      <c r="Y3254" s="2" t="str">
        <f t="shared" si="203"/>
        <v>50-59</v>
      </c>
    </row>
    <row r="3255" spans="1:25" x14ac:dyDescent="0.25">
      <c r="A3255" s="2">
        <v>6844</v>
      </c>
      <c r="B3255" s="2" t="s">
        <v>3856</v>
      </c>
      <c r="C3255" s="2">
        <v>23</v>
      </c>
      <c r="D3255" s="2" t="s">
        <v>33</v>
      </c>
      <c r="E3255" s="2" t="s">
        <v>34</v>
      </c>
      <c r="F3255" s="2" t="s">
        <v>623</v>
      </c>
      <c r="G3255" s="5">
        <v>42103</v>
      </c>
      <c r="H3255" s="2">
        <v>8.81</v>
      </c>
      <c r="I3255" s="2">
        <f t="shared" ca="1" si="200"/>
        <v>9</v>
      </c>
      <c r="J3255" s="2" t="str">
        <f t="shared" ca="1" si="201"/>
        <v>5-10</v>
      </c>
      <c r="K3255" s="5"/>
      <c r="L3255" s="2" t="s">
        <v>44</v>
      </c>
      <c r="M3255" s="2" t="s">
        <v>39</v>
      </c>
      <c r="N3255" s="2">
        <v>5</v>
      </c>
      <c r="O3255" s="2" t="str" cm="1">
        <f t="array" ref="O3255">_xlfn.IFS(HRData[[#This Row],[Performance Rating]]=1,"Very Dissatisfied",HRData[[#This Row],[Performance Rating]]=2,"Dissatisfied",HRData[[#This Row],[Performance Rating]]=3,"Neutral",HRData[[#This Row],[Performance Rating]]=4,"Satisfied",HRData[[#This Row],[Performance Rating]]=5,"Very Satisfied")</f>
        <v>Very Satisfied</v>
      </c>
      <c r="P3255" s="7">
        <v>58901</v>
      </c>
      <c r="Q3255" s="7">
        <v>7022</v>
      </c>
      <c r="R3255" s="2">
        <v>8</v>
      </c>
      <c r="S3255" s="2">
        <v>1</v>
      </c>
      <c r="T3255" s="2">
        <v>5</v>
      </c>
      <c r="U3255" s="2">
        <v>3</v>
      </c>
      <c r="V3255" s="2" t="str" cm="1">
        <f t="array" ref="V3255">_xlfn.IFS(HRData[[#This Row],[Job Satisfaction Level]]=1,"Very Dissatisfied",HRData[[#This Row],[Job Satisfaction Level]]=2,"Dissatisfied",HRData[[#This Row],[Job Satisfaction Level]]=3,"Neutral",HRData[[#This Row],[Job Satisfaction Level]]=4,"Satisfied",HRData[[#This Row],[Job Satisfaction Level]]=5,"Very Satisfied")</f>
        <v>Neutral</v>
      </c>
      <c r="W3255" s="2" t="s">
        <v>31</v>
      </c>
      <c r="X3255" s="2" t="str">
        <f t="shared" si="202"/>
        <v>20-29</v>
      </c>
      <c r="Y3255" s="2" t="str">
        <f t="shared" si="203"/>
        <v>20-29</v>
      </c>
    </row>
    <row r="3256" spans="1:25" x14ac:dyDescent="0.25">
      <c r="A3256" s="2">
        <v>6508</v>
      </c>
      <c r="B3256" s="2" t="s">
        <v>3857</v>
      </c>
      <c r="C3256" s="2">
        <v>55</v>
      </c>
      <c r="D3256" s="2" t="s">
        <v>33</v>
      </c>
      <c r="E3256" s="2" t="s">
        <v>27</v>
      </c>
      <c r="F3256" s="2" t="s">
        <v>882</v>
      </c>
      <c r="G3256" s="5">
        <v>43999</v>
      </c>
      <c r="H3256" s="2">
        <v>3.62</v>
      </c>
      <c r="I3256" s="2">
        <f t="shared" ca="1" si="200"/>
        <v>0</v>
      </c>
      <c r="J3256" s="2" t="str">
        <f t="shared" ca="1" si="201"/>
        <v>New</v>
      </c>
      <c r="K3256" s="5">
        <v>44088</v>
      </c>
      <c r="L3256" s="2" t="s">
        <v>44</v>
      </c>
      <c r="M3256" s="2" t="s">
        <v>30</v>
      </c>
      <c r="N3256" s="2">
        <v>4</v>
      </c>
      <c r="O3256" s="2" t="str" cm="1">
        <f t="array" ref="O3256">_xlfn.IFS(HRData[[#This Row],[Performance Rating]]=1,"Very Dissatisfied",HRData[[#This Row],[Performance Rating]]=2,"Dissatisfied",HRData[[#This Row],[Performance Rating]]=3,"Neutral",HRData[[#This Row],[Performance Rating]]=4,"Satisfied",HRData[[#This Row],[Performance Rating]]=5,"Very Satisfied")</f>
        <v>Satisfied</v>
      </c>
      <c r="P3256" s="7">
        <v>124912</v>
      </c>
      <c r="Q3256" s="7">
        <v>6203</v>
      </c>
      <c r="R3256" s="2">
        <v>19</v>
      </c>
      <c r="S3256" s="2">
        <v>5</v>
      </c>
      <c r="T3256" s="2">
        <v>10</v>
      </c>
      <c r="U3256" s="2">
        <v>1</v>
      </c>
      <c r="V3256" s="2" t="str" cm="1">
        <f t="array" ref="V32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56" s="2" t="s">
        <v>40</v>
      </c>
      <c r="X3256" s="2" t="str">
        <f t="shared" si="202"/>
        <v>50-59</v>
      </c>
      <c r="Y3256" s="2" t="str">
        <f t="shared" si="203"/>
        <v>50-59</v>
      </c>
    </row>
    <row r="3257" spans="1:25" x14ac:dyDescent="0.25">
      <c r="A3257" s="2">
        <v>1491</v>
      </c>
      <c r="B3257" s="2" t="s">
        <v>3858</v>
      </c>
      <c r="C3257" s="2">
        <v>32</v>
      </c>
      <c r="D3257" s="2" t="s">
        <v>33</v>
      </c>
      <c r="E3257" s="2" t="s">
        <v>42</v>
      </c>
      <c r="F3257" s="2" t="s">
        <v>594</v>
      </c>
      <c r="G3257" s="5">
        <v>44938</v>
      </c>
      <c r="H3257" s="2">
        <v>1.04</v>
      </c>
      <c r="I3257" s="2">
        <f t="shared" ca="1" si="200"/>
        <v>1</v>
      </c>
      <c r="J3257" s="2" t="str">
        <f t="shared" ca="1" si="201"/>
        <v>1-3</v>
      </c>
      <c r="K3257" s="5"/>
      <c r="L3257" s="2" t="s">
        <v>56</v>
      </c>
      <c r="M3257" s="2" t="s">
        <v>39</v>
      </c>
      <c r="N3257" s="2">
        <v>4</v>
      </c>
      <c r="O3257" s="2" t="str" cm="1">
        <f t="array" ref="O3257">_xlfn.IFS(HRData[[#This Row],[Performance Rating]]=1,"Very Dissatisfied",HRData[[#This Row],[Performance Rating]]=2,"Dissatisfied",HRData[[#This Row],[Performance Rating]]=3,"Neutral",HRData[[#This Row],[Performance Rating]]=4,"Satisfied",HRData[[#This Row],[Performance Rating]]=5,"Very Satisfied")</f>
        <v>Satisfied</v>
      </c>
      <c r="P3257" s="7">
        <v>88951</v>
      </c>
      <c r="Q3257" s="7">
        <v>1364</v>
      </c>
      <c r="R3257" s="2">
        <v>9</v>
      </c>
      <c r="S3257" s="2">
        <v>8</v>
      </c>
      <c r="T3257" s="2">
        <v>5</v>
      </c>
      <c r="U3257" s="2">
        <v>5</v>
      </c>
      <c r="V3257" s="2" t="str" cm="1">
        <f t="array" ref="V325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57" s="2" t="s">
        <v>45</v>
      </c>
      <c r="X3257" s="2" t="str">
        <f t="shared" si="202"/>
        <v>30-39</v>
      </c>
      <c r="Y3257" s="2" t="str">
        <f t="shared" si="203"/>
        <v>30-39</v>
      </c>
    </row>
    <row r="3258" spans="1:25" x14ac:dyDescent="0.25">
      <c r="A3258" s="2">
        <v>8534</v>
      </c>
      <c r="B3258" s="2" t="s">
        <v>3859</v>
      </c>
      <c r="C3258" s="2">
        <v>35</v>
      </c>
      <c r="D3258" s="2" t="s">
        <v>33</v>
      </c>
      <c r="E3258" s="2" t="s">
        <v>34</v>
      </c>
      <c r="F3258" s="2" t="s">
        <v>190</v>
      </c>
      <c r="G3258" s="5">
        <v>43503</v>
      </c>
      <c r="H3258" s="2">
        <v>4.9800000000000004</v>
      </c>
      <c r="I3258" s="2">
        <f t="shared" ca="1" si="200"/>
        <v>5</v>
      </c>
      <c r="J3258" s="2" t="str">
        <f t="shared" ca="1" si="201"/>
        <v>5-10</v>
      </c>
      <c r="K3258" s="5"/>
      <c r="L3258" s="2" t="s">
        <v>56</v>
      </c>
      <c r="M3258" s="2" t="s">
        <v>39</v>
      </c>
      <c r="N3258" s="2">
        <v>2</v>
      </c>
      <c r="O3258" s="2" t="str" cm="1">
        <f t="array" ref="O3258">_xlfn.IFS(HRData[[#This Row],[Performance Rating]]=1,"Very Dissatisfied",HRData[[#This Row],[Performance Rating]]=2,"Dissatisfied",HRData[[#This Row],[Performance Rating]]=3,"Neutral",HRData[[#This Row],[Performance Rating]]=4,"Satisfied",HRData[[#This Row],[Performance Rating]]=5,"Very Satisfied")</f>
        <v>Dissatisfied</v>
      </c>
      <c r="P3258" s="7">
        <v>58537</v>
      </c>
      <c r="Q3258" s="7">
        <v>8215</v>
      </c>
      <c r="R3258" s="2">
        <v>13</v>
      </c>
      <c r="S3258" s="2">
        <v>2</v>
      </c>
      <c r="T3258" s="2">
        <v>1</v>
      </c>
      <c r="U3258" s="2">
        <v>2</v>
      </c>
      <c r="V3258" s="2" t="str" cm="1">
        <f t="array" ref="V3258">_xlfn.IFS(HRData[[#This Row],[Job Satisfaction Level]]=1,"Very Dissatisfied",HRData[[#This Row],[Job Satisfaction Level]]=2,"Dissatisfied",HRData[[#This Row],[Job Satisfaction Level]]=3,"Neutral",HRData[[#This Row],[Job Satisfaction Level]]=4,"Satisfied",HRData[[#This Row],[Job Satisfaction Level]]=5,"Very Satisfied")</f>
        <v>Dissatisfied</v>
      </c>
      <c r="W3258" s="2" t="s">
        <v>40</v>
      </c>
      <c r="X3258" s="2" t="str">
        <f t="shared" si="202"/>
        <v>30-39</v>
      </c>
      <c r="Y3258" s="2" t="str">
        <f t="shared" si="203"/>
        <v>30-39</v>
      </c>
    </row>
    <row r="3259" spans="1:25" x14ac:dyDescent="0.25">
      <c r="A3259" s="2">
        <v>7705</v>
      </c>
      <c r="B3259" s="2" t="s">
        <v>3860</v>
      </c>
      <c r="C3259" s="2">
        <v>53</v>
      </c>
      <c r="D3259" s="2" t="s">
        <v>33</v>
      </c>
      <c r="E3259" s="2" t="s">
        <v>42</v>
      </c>
      <c r="F3259" s="2" t="s">
        <v>1060</v>
      </c>
      <c r="G3259" s="5">
        <v>42528</v>
      </c>
      <c r="H3259" s="2">
        <v>7.65</v>
      </c>
      <c r="I3259" s="2">
        <f t="shared" ca="1" si="200"/>
        <v>7</v>
      </c>
      <c r="J3259" s="2" t="str">
        <f t="shared" ca="1" si="201"/>
        <v>5-10</v>
      </c>
      <c r="K3259" s="5"/>
      <c r="L3259" s="2" t="s">
        <v>29</v>
      </c>
      <c r="M3259" s="2" t="s">
        <v>39</v>
      </c>
      <c r="N3259" s="2">
        <v>1</v>
      </c>
      <c r="O3259" s="2" t="str" cm="1">
        <f t="array" ref="O3259">_xlfn.IFS(HRData[[#This Row],[Performance Rating]]=1,"Very Dissatisfied",HRData[[#This Row],[Performance Rating]]=2,"Dissatisfied",HRData[[#This Row],[Performance Rating]]=3,"Neutral",HRData[[#This Row],[Performance Rating]]=4,"Satisfied",HRData[[#This Row],[Performance Rating]]=5,"Very Satisfied")</f>
        <v>Very Dissatisfied</v>
      </c>
      <c r="P3259" s="7">
        <v>68167</v>
      </c>
      <c r="Q3259" s="7">
        <v>9387</v>
      </c>
      <c r="R3259" s="2">
        <v>13</v>
      </c>
      <c r="S3259" s="2">
        <v>0</v>
      </c>
      <c r="T3259" s="2">
        <v>8</v>
      </c>
      <c r="U3259" s="2">
        <v>5</v>
      </c>
      <c r="V3259" s="2" t="str" cm="1">
        <f t="array" ref="V3259">_xlfn.IFS(HRData[[#This Row],[Job Satisfaction Level]]=1,"Very Dissatisfied",HRData[[#This Row],[Job Satisfaction Level]]=2,"Dissatisfied",HRData[[#This Row],[Job Satisfaction Level]]=3,"Neutral",HRData[[#This Row],[Job Satisfaction Level]]=4,"Satisfied",HRData[[#This Row],[Job Satisfaction Level]]=5,"Very Satisfied")</f>
        <v>Very Satisfied</v>
      </c>
      <c r="W3259" s="2" t="s">
        <v>40</v>
      </c>
      <c r="X3259" s="2" t="str">
        <f t="shared" si="202"/>
        <v>50-59</v>
      </c>
      <c r="Y3259" s="2" t="str">
        <f t="shared" si="203"/>
        <v>50-59</v>
      </c>
    </row>
    <row r="3260" spans="1:25" x14ac:dyDescent="0.25">
      <c r="A3260" s="2">
        <v>2753</v>
      </c>
      <c r="B3260" s="2" t="s">
        <v>3861</v>
      </c>
      <c r="C3260" s="2">
        <v>48</v>
      </c>
      <c r="D3260" s="2" t="s">
        <v>33</v>
      </c>
      <c r="E3260" s="2" t="s">
        <v>50</v>
      </c>
      <c r="F3260" s="2" t="s">
        <v>982</v>
      </c>
      <c r="G3260" s="5">
        <v>45001</v>
      </c>
      <c r="H3260" s="2">
        <v>0.87</v>
      </c>
      <c r="I3260" s="2">
        <f t="shared" ca="1" si="200"/>
        <v>1</v>
      </c>
      <c r="J3260" s="2" t="str">
        <f t="shared" ca="1" si="201"/>
        <v>1-3</v>
      </c>
      <c r="K3260" s="5"/>
      <c r="L3260" s="2" t="s">
        <v>48</v>
      </c>
      <c r="M3260" s="2" t="s">
        <v>39</v>
      </c>
      <c r="N3260" s="2">
        <v>3</v>
      </c>
      <c r="O3260" s="2" t="str" cm="1">
        <f t="array" ref="O3260">_xlfn.IFS(HRData[[#This Row],[Performance Rating]]=1,"Very Dissatisfied",HRData[[#This Row],[Performance Rating]]=2,"Dissatisfied",HRData[[#This Row],[Performance Rating]]=3,"Neutral",HRData[[#This Row],[Performance Rating]]=4,"Satisfied",HRData[[#This Row],[Performance Rating]]=5,"Very Satisfied")</f>
        <v>Neutral</v>
      </c>
      <c r="P3260" s="7">
        <v>35503</v>
      </c>
      <c r="Q3260" s="7">
        <v>6467</v>
      </c>
      <c r="R3260" s="2">
        <v>14</v>
      </c>
      <c r="S3260" s="2">
        <v>9</v>
      </c>
      <c r="T3260" s="2">
        <v>6</v>
      </c>
      <c r="U3260" s="2">
        <v>1</v>
      </c>
      <c r="V3260" s="2" t="str" cm="1">
        <f t="array" ref="V32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60" s="2" t="s">
        <v>31</v>
      </c>
      <c r="X3260" s="2" t="str">
        <f t="shared" si="202"/>
        <v>40-49</v>
      </c>
      <c r="Y3260" s="2" t="str">
        <f t="shared" si="203"/>
        <v>40-49</v>
      </c>
    </row>
    <row r="3261" spans="1:25" x14ac:dyDescent="0.25">
      <c r="A3261" s="2">
        <v>1012</v>
      </c>
      <c r="B3261" s="2" t="s">
        <v>3862</v>
      </c>
      <c r="C3261" s="2">
        <v>41</v>
      </c>
      <c r="D3261" s="2" t="s">
        <v>33</v>
      </c>
      <c r="E3261" s="2" t="s">
        <v>37</v>
      </c>
      <c r="F3261" s="2" t="s">
        <v>1119</v>
      </c>
      <c r="G3261" s="5">
        <v>45281</v>
      </c>
      <c r="H3261" s="2">
        <v>0.1</v>
      </c>
      <c r="I3261" s="2">
        <f t="shared" ca="1" si="200"/>
        <v>0</v>
      </c>
      <c r="J3261" s="2" t="str">
        <f t="shared" ca="1" si="201"/>
        <v>New</v>
      </c>
      <c r="K3261" s="5">
        <v>45288</v>
      </c>
      <c r="L3261" s="2" t="s">
        <v>56</v>
      </c>
      <c r="M3261" s="2" t="s">
        <v>30</v>
      </c>
      <c r="N3261" s="2">
        <v>2</v>
      </c>
      <c r="O3261" s="2" t="str" cm="1">
        <f t="array" ref="O3261">_xlfn.IFS(HRData[[#This Row],[Performance Rating]]=1,"Very Dissatisfied",HRData[[#This Row],[Performance Rating]]=2,"Dissatisfied",HRData[[#This Row],[Performance Rating]]=3,"Neutral",HRData[[#This Row],[Performance Rating]]=4,"Satisfied",HRData[[#This Row],[Performance Rating]]=5,"Very Satisfied")</f>
        <v>Dissatisfied</v>
      </c>
      <c r="P3261" s="7">
        <v>42840</v>
      </c>
      <c r="Q3261" s="7">
        <v>5597</v>
      </c>
      <c r="R3261" s="2">
        <v>1</v>
      </c>
      <c r="S3261" s="2">
        <v>2</v>
      </c>
      <c r="T3261" s="2">
        <v>5</v>
      </c>
      <c r="U3261" s="2">
        <v>4</v>
      </c>
      <c r="V3261" s="2" t="str" cm="1">
        <f t="array" ref="V3261">_xlfn.IFS(HRData[[#This Row],[Job Satisfaction Level]]=1,"Very Dissatisfied",HRData[[#This Row],[Job Satisfaction Level]]=2,"Dissatisfied",HRData[[#This Row],[Job Satisfaction Level]]=3,"Neutral",HRData[[#This Row],[Job Satisfaction Level]]=4,"Satisfied",HRData[[#This Row],[Job Satisfaction Level]]=5,"Very Satisfied")</f>
        <v>Satisfied</v>
      </c>
      <c r="W3261" s="2" t="s">
        <v>40</v>
      </c>
      <c r="X3261" s="2" t="str">
        <f t="shared" si="202"/>
        <v>40-49</v>
      </c>
      <c r="Y3261" s="2" t="str">
        <f t="shared" si="203"/>
        <v>40-49</v>
      </c>
    </row>
    <row r="3262" spans="1:25" x14ac:dyDescent="0.25">
      <c r="A3262" s="2">
        <v>1000</v>
      </c>
      <c r="B3262" s="2" t="s">
        <v>3863</v>
      </c>
      <c r="C3262" s="2">
        <v>30</v>
      </c>
      <c r="D3262" s="2" t="s">
        <v>33</v>
      </c>
      <c r="E3262" s="2" t="s">
        <v>50</v>
      </c>
      <c r="F3262" s="2" t="s">
        <v>1019</v>
      </c>
      <c r="G3262" s="5">
        <v>43204</v>
      </c>
      <c r="H3262" s="2">
        <v>5.79</v>
      </c>
      <c r="I3262" s="2">
        <f t="shared" ca="1" si="200"/>
        <v>2</v>
      </c>
      <c r="J3262" s="2" t="str">
        <f t="shared" ca="1" si="201"/>
        <v>1-3</v>
      </c>
      <c r="K3262" s="5">
        <v>44099</v>
      </c>
      <c r="L3262" s="2" t="s">
        <v>56</v>
      </c>
      <c r="M3262" s="2" t="s">
        <v>30</v>
      </c>
      <c r="N3262" s="2">
        <v>4</v>
      </c>
      <c r="O3262" s="2" t="str" cm="1">
        <f t="array" ref="O3262">_xlfn.IFS(HRData[[#This Row],[Performance Rating]]=1,"Very Dissatisfied",HRData[[#This Row],[Performance Rating]]=2,"Dissatisfied",HRData[[#This Row],[Performance Rating]]=3,"Neutral",HRData[[#This Row],[Performance Rating]]=4,"Satisfied",HRData[[#This Row],[Performance Rating]]=5,"Very Satisfied")</f>
        <v>Satisfied</v>
      </c>
      <c r="P3262" s="7">
        <v>79557</v>
      </c>
      <c r="Q3262" s="7">
        <v>6607</v>
      </c>
      <c r="R3262" s="2">
        <v>0</v>
      </c>
      <c r="S3262" s="2">
        <v>7</v>
      </c>
      <c r="T3262" s="2">
        <v>7</v>
      </c>
      <c r="U3262" s="2">
        <v>3</v>
      </c>
      <c r="V3262" s="2" t="str" cm="1">
        <f t="array" ref="V3262">_xlfn.IFS(HRData[[#This Row],[Job Satisfaction Level]]=1,"Very Dissatisfied",HRData[[#This Row],[Job Satisfaction Level]]=2,"Dissatisfied",HRData[[#This Row],[Job Satisfaction Level]]=3,"Neutral",HRData[[#This Row],[Job Satisfaction Level]]=4,"Satisfied",HRData[[#This Row],[Job Satisfaction Level]]=5,"Very Satisfied")</f>
        <v>Neutral</v>
      </c>
      <c r="W3262" s="2" t="s">
        <v>31</v>
      </c>
      <c r="X3262" s="2" t="str">
        <f t="shared" si="202"/>
        <v>30-39</v>
      </c>
      <c r="Y3262" s="2" t="str">
        <f t="shared" si="203"/>
        <v>30-39</v>
      </c>
    </row>
    <row r="3263" spans="1:25" x14ac:dyDescent="0.25">
      <c r="A3263" s="2">
        <v>3513</v>
      </c>
      <c r="B3263" s="2" t="s">
        <v>3864</v>
      </c>
      <c r="C3263" s="2">
        <v>56</v>
      </c>
      <c r="D3263" s="2" t="s">
        <v>33</v>
      </c>
      <c r="E3263" s="2" t="s">
        <v>50</v>
      </c>
      <c r="F3263" s="2" t="s">
        <v>232</v>
      </c>
      <c r="G3263" s="5">
        <v>44696</v>
      </c>
      <c r="H3263" s="2">
        <v>1.71</v>
      </c>
      <c r="I3263" s="2">
        <f t="shared" ca="1" si="200"/>
        <v>1</v>
      </c>
      <c r="J3263" s="2" t="str">
        <f t="shared" ca="1" si="201"/>
        <v>1-3</v>
      </c>
      <c r="K3263" s="5"/>
      <c r="L3263" s="2" t="s">
        <v>48</v>
      </c>
      <c r="M3263" s="2" t="s">
        <v>39</v>
      </c>
      <c r="N3263" s="2">
        <v>3</v>
      </c>
      <c r="O3263" s="2" t="str" cm="1">
        <f t="array" ref="O3263">_xlfn.IFS(HRData[[#This Row],[Performance Rating]]=1,"Very Dissatisfied",HRData[[#This Row],[Performance Rating]]=2,"Dissatisfied",HRData[[#This Row],[Performance Rating]]=3,"Neutral",HRData[[#This Row],[Performance Rating]]=4,"Satisfied",HRData[[#This Row],[Performance Rating]]=5,"Very Satisfied")</f>
        <v>Neutral</v>
      </c>
      <c r="P3263" s="7">
        <v>49539</v>
      </c>
      <c r="Q3263" s="7">
        <v>911</v>
      </c>
      <c r="R3263" s="2">
        <v>7</v>
      </c>
      <c r="S3263" s="2">
        <v>7</v>
      </c>
      <c r="T3263" s="2">
        <v>8</v>
      </c>
      <c r="U3263" s="2">
        <v>2</v>
      </c>
      <c r="V3263" s="2" t="str" cm="1">
        <f t="array" ref="V3263">_xlfn.IFS(HRData[[#This Row],[Job Satisfaction Level]]=1,"Very Dissatisfied",HRData[[#This Row],[Job Satisfaction Level]]=2,"Dissatisfied",HRData[[#This Row],[Job Satisfaction Level]]=3,"Neutral",HRData[[#This Row],[Job Satisfaction Level]]=4,"Satisfied",HRData[[#This Row],[Job Satisfaction Level]]=5,"Very Satisfied")</f>
        <v>Dissatisfied</v>
      </c>
      <c r="W3263" s="2" t="s">
        <v>45</v>
      </c>
      <c r="X3263" s="2" t="str">
        <f t="shared" si="202"/>
        <v>50-59</v>
      </c>
      <c r="Y3263" s="2" t="str">
        <f t="shared" si="203"/>
        <v>50-59</v>
      </c>
    </row>
    <row r="3264" spans="1:25" x14ac:dyDescent="0.25">
      <c r="A3264" s="2">
        <v>4090</v>
      </c>
      <c r="B3264" s="2" t="s">
        <v>3865</v>
      </c>
      <c r="C3264" s="2">
        <v>50</v>
      </c>
      <c r="D3264" s="2" t="s">
        <v>33</v>
      </c>
      <c r="E3264" s="2" t="s">
        <v>50</v>
      </c>
      <c r="F3264" s="2" t="s">
        <v>224</v>
      </c>
      <c r="G3264" s="5">
        <v>43967</v>
      </c>
      <c r="H3264" s="2">
        <v>3.7</v>
      </c>
      <c r="I3264" s="2">
        <f t="shared" ca="1" si="200"/>
        <v>3</v>
      </c>
      <c r="J3264" s="2" t="str">
        <f t="shared" ca="1" si="201"/>
        <v>3-5</v>
      </c>
      <c r="K3264" s="5"/>
      <c r="L3264" s="2" t="s">
        <v>29</v>
      </c>
      <c r="M3264" s="2" t="s">
        <v>39</v>
      </c>
      <c r="N3264" s="2">
        <v>1</v>
      </c>
      <c r="O3264" s="2" t="str" cm="1">
        <f t="array" ref="O3264">_xlfn.IFS(HRData[[#This Row],[Performance Rating]]=1,"Very Dissatisfied",HRData[[#This Row],[Performance Rating]]=2,"Dissatisfied",HRData[[#This Row],[Performance Rating]]=3,"Neutral",HRData[[#This Row],[Performance Rating]]=4,"Satisfied",HRData[[#This Row],[Performance Rating]]=5,"Very Satisfied")</f>
        <v>Very Dissatisfied</v>
      </c>
      <c r="P3264" s="7">
        <v>83940</v>
      </c>
      <c r="Q3264" s="7">
        <v>9668</v>
      </c>
      <c r="R3264" s="2">
        <v>8</v>
      </c>
      <c r="S3264" s="2">
        <v>10</v>
      </c>
      <c r="T3264" s="2">
        <v>0</v>
      </c>
      <c r="U3264" s="2">
        <v>3</v>
      </c>
      <c r="V3264" s="2" t="str" cm="1">
        <f t="array" ref="V3264">_xlfn.IFS(HRData[[#This Row],[Job Satisfaction Level]]=1,"Very Dissatisfied",HRData[[#This Row],[Job Satisfaction Level]]=2,"Dissatisfied",HRData[[#This Row],[Job Satisfaction Level]]=3,"Neutral",HRData[[#This Row],[Job Satisfaction Level]]=4,"Satisfied",HRData[[#This Row],[Job Satisfaction Level]]=5,"Very Satisfied")</f>
        <v>Neutral</v>
      </c>
      <c r="W3264" s="2" t="s">
        <v>40</v>
      </c>
      <c r="X3264" s="2" t="str">
        <f t="shared" si="202"/>
        <v>50-59</v>
      </c>
      <c r="Y3264" s="2" t="str">
        <f t="shared" si="203"/>
        <v>50-59</v>
      </c>
    </row>
    <row r="3265" spans="1:25" x14ac:dyDescent="0.25">
      <c r="A3265" s="2">
        <v>9346</v>
      </c>
      <c r="B3265" s="2" t="s">
        <v>3866</v>
      </c>
      <c r="C3265" s="2">
        <v>65</v>
      </c>
      <c r="D3265" s="2" t="s">
        <v>33</v>
      </c>
      <c r="E3265" s="2" t="s">
        <v>37</v>
      </c>
      <c r="F3265" s="2" t="s">
        <v>774</v>
      </c>
      <c r="G3265" s="5">
        <v>42403</v>
      </c>
      <c r="H3265" s="2">
        <v>7.99</v>
      </c>
      <c r="I3265" s="2">
        <f t="shared" ca="1" si="200"/>
        <v>8</v>
      </c>
      <c r="J3265" s="2" t="str">
        <f t="shared" ca="1" si="201"/>
        <v>5-10</v>
      </c>
      <c r="K3265" s="5"/>
      <c r="L3265" s="2" t="s">
        <v>29</v>
      </c>
      <c r="M3265" s="2" t="s">
        <v>39</v>
      </c>
      <c r="N3265" s="2">
        <v>5</v>
      </c>
      <c r="O3265" s="2" t="str" cm="1">
        <f t="array" ref="O3265">_xlfn.IFS(HRData[[#This Row],[Performance Rating]]=1,"Very Dissatisfied",HRData[[#This Row],[Performance Rating]]=2,"Dissatisfied",HRData[[#This Row],[Performance Rating]]=3,"Neutral",HRData[[#This Row],[Performance Rating]]=4,"Satisfied",HRData[[#This Row],[Performance Rating]]=5,"Very Satisfied")</f>
        <v>Very Satisfied</v>
      </c>
      <c r="P3265" s="7">
        <v>119850</v>
      </c>
      <c r="Q3265" s="7">
        <v>1901</v>
      </c>
      <c r="R3265" s="2">
        <v>3</v>
      </c>
      <c r="S3265" s="2">
        <v>4</v>
      </c>
      <c r="T3265" s="2">
        <v>8</v>
      </c>
      <c r="U3265" s="2">
        <v>2</v>
      </c>
      <c r="V3265" s="2" t="str" cm="1">
        <f t="array" ref="V3265">_xlfn.IFS(HRData[[#This Row],[Job Satisfaction Level]]=1,"Very Dissatisfied",HRData[[#This Row],[Job Satisfaction Level]]=2,"Dissatisfied",HRData[[#This Row],[Job Satisfaction Level]]=3,"Neutral",HRData[[#This Row],[Job Satisfaction Level]]=4,"Satisfied",HRData[[#This Row],[Job Satisfaction Level]]=5,"Very Satisfied")</f>
        <v>Dissatisfied</v>
      </c>
      <c r="W3265" s="2" t="s">
        <v>40</v>
      </c>
      <c r="X3265" s="2" t="str">
        <f t="shared" si="202"/>
        <v>60-69</v>
      </c>
      <c r="Y3265" s="2" t="str">
        <f t="shared" si="203"/>
        <v>60-69</v>
      </c>
    </row>
    <row r="3266" spans="1:25" x14ac:dyDescent="0.25">
      <c r="A3266" s="2">
        <v>6434</v>
      </c>
      <c r="B3266" s="2" t="s">
        <v>3867</v>
      </c>
      <c r="C3266" s="2">
        <v>55</v>
      </c>
      <c r="D3266" s="2" t="s">
        <v>33</v>
      </c>
      <c r="E3266" s="2" t="s">
        <v>37</v>
      </c>
      <c r="F3266" s="2" t="s">
        <v>1174</v>
      </c>
      <c r="G3266" s="5">
        <v>43058</v>
      </c>
      <c r="H3266" s="2">
        <v>6.19</v>
      </c>
      <c r="I3266" s="2">
        <f t="shared" ref="I3266:I3329" ca="1" si="204">DATEDIF(G3266,IF(ISBLANK(K3266), TODAY(), K3266), "y")</f>
        <v>5</v>
      </c>
      <c r="J3266" s="2" t="str">
        <f t="shared" ref="J3266:J3329" ca="1" si="205">IF(I3266=0, "New", IF(I3266&lt;1, "0-1", IF(I3266&lt;3, "1-3", IF(I3266&lt;5, "3-5", IF(I3266&lt;10, "5-10", "10+")))))</f>
        <v>5-10</v>
      </c>
      <c r="K3266" s="5">
        <v>45119</v>
      </c>
      <c r="L3266" s="2" t="s">
        <v>29</v>
      </c>
      <c r="M3266" s="2" t="s">
        <v>30</v>
      </c>
      <c r="N3266" s="2">
        <v>2</v>
      </c>
      <c r="O3266" s="2" t="str" cm="1">
        <f t="array" ref="O3266">_xlfn.IFS(HRData[[#This Row],[Performance Rating]]=1,"Very Dissatisfied",HRData[[#This Row],[Performance Rating]]=2,"Dissatisfied",HRData[[#This Row],[Performance Rating]]=3,"Neutral",HRData[[#This Row],[Performance Rating]]=4,"Satisfied",HRData[[#This Row],[Performance Rating]]=5,"Very Satisfied")</f>
        <v>Dissatisfied</v>
      </c>
      <c r="P3266" s="7">
        <v>40475</v>
      </c>
      <c r="Q3266" s="7">
        <v>8280</v>
      </c>
      <c r="R3266" s="2">
        <v>17</v>
      </c>
      <c r="S3266" s="2">
        <v>5</v>
      </c>
      <c r="T3266" s="2">
        <v>2</v>
      </c>
      <c r="U3266" s="2">
        <v>5</v>
      </c>
      <c r="V3266" s="2" t="str" cm="1">
        <f t="array" ref="V3266">_xlfn.IFS(HRData[[#This Row],[Job Satisfaction Level]]=1,"Very Dissatisfied",HRData[[#This Row],[Job Satisfaction Level]]=2,"Dissatisfied",HRData[[#This Row],[Job Satisfaction Level]]=3,"Neutral",HRData[[#This Row],[Job Satisfaction Level]]=4,"Satisfied",HRData[[#This Row],[Job Satisfaction Level]]=5,"Very Satisfied")</f>
        <v>Very Satisfied</v>
      </c>
      <c r="W3266" s="2" t="s">
        <v>45</v>
      </c>
      <c r="X3266" s="2" t="str">
        <f t="shared" ref="X3266:X3329" si="206">IF(C3266="", "", CONCATENATE(TEXT(FLOOR(C3266, 10), "0"), "-", TEXT(FLOOR(C3266, 10) + 9, "0")))</f>
        <v>50-59</v>
      </c>
      <c r="Y3266" s="2" t="str">
        <f t="shared" ref="Y3266:Y3329" si="207">IF(AND(C3266&gt;=0, C3266&lt;10), "0-9",
   IF(AND(C3266&gt;=10, C3266&lt;20), "10-19",
      IF(AND(C3266&gt;=20, C3266&lt;30), "20-29",
         IF(AND(C3266&gt;=30, C3266&lt;40), "30-39",
            IF(AND(C3266&gt;=40, C3266&lt;50), "40-49",
               IF(AND(C3266&gt;=50, C3266&lt;60), "50-59",
                  IF(AND(C3266&gt;=60, C3266&lt;70), "60-69",
                     IF(AND(C3266&gt;=70, C3266&lt;80), "70-79",
                        IF(AND(C3266&gt;=80, C3266&lt;90), "80-89",
                           IF(C3266&gt;=90, "90+", "Out of range"))))))))))</f>
        <v>50-59</v>
      </c>
    </row>
    <row r="3267" spans="1:25" x14ac:dyDescent="0.25">
      <c r="A3267" s="2">
        <v>7735</v>
      </c>
      <c r="B3267" s="2" t="s">
        <v>3868</v>
      </c>
      <c r="C3267" s="2">
        <v>32</v>
      </c>
      <c r="D3267" s="2" t="s">
        <v>33</v>
      </c>
      <c r="E3267" s="2" t="s">
        <v>42</v>
      </c>
      <c r="F3267" s="2" t="s">
        <v>253</v>
      </c>
      <c r="G3267" s="5">
        <v>43567</v>
      </c>
      <c r="H3267" s="2">
        <v>4.8</v>
      </c>
      <c r="I3267" s="2">
        <f t="shared" ca="1" si="204"/>
        <v>5</v>
      </c>
      <c r="J3267" s="2" t="str">
        <f t="shared" ca="1" si="205"/>
        <v>5-10</v>
      </c>
      <c r="K3267" s="5"/>
      <c r="L3267" s="2" t="s">
        <v>56</v>
      </c>
      <c r="M3267" s="2" t="s">
        <v>39</v>
      </c>
      <c r="N3267" s="2">
        <v>4</v>
      </c>
      <c r="O3267" s="2" t="str" cm="1">
        <f t="array" ref="O3267">_xlfn.IFS(HRData[[#This Row],[Performance Rating]]=1,"Very Dissatisfied",HRData[[#This Row],[Performance Rating]]=2,"Dissatisfied",HRData[[#This Row],[Performance Rating]]=3,"Neutral",HRData[[#This Row],[Performance Rating]]=4,"Satisfied",HRData[[#This Row],[Performance Rating]]=5,"Very Satisfied")</f>
        <v>Satisfied</v>
      </c>
      <c r="P3267" s="7">
        <v>128553</v>
      </c>
      <c r="Q3267" s="7">
        <v>9724</v>
      </c>
      <c r="R3267" s="2">
        <v>3</v>
      </c>
      <c r="S3267" s="2">
        <v>9</v>
      </c>
      <c r="T3267" s="2">
        <v>1</v>
      </c>
      <c r="U3267" s="2">
        <v>5</v>
      </c>
      <c r="V3267" s="2" t="str" cm="1">
        <f t="array" ref="V326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67" s="2" t="s">
        <v>45</v>
      </c>
      <c r="X3267" s="2" t="str">
        <f t="shared" si="206"/>
        <v>30-39</v>
      </c>
      <c r="Y3267" s="2" t="str">
        <f t="shared" si="207"/>
        <v>30-39</v>
      </c>
    </row>
    <row r="3268" spans="1:25" x14ac:dyDescent="0.25">
      <c r="A3268" s="2">
        <v>4458</v>
      </c>
      <c r="B3268" s="2" t="s">
        <v>3869</v>
      </c>
      <c r="C3268" s="2">
        <v>41</v>
      </c>
      <c r="D3268" s="2" t="s">
        <v>33</v>
      </c>
      <c r="E3268" s="2" t="s">
        <v>37</v>
      </c>
      <c r="F3268" s="2" t="s">
        <v>394</v>
      </c>
      <c r="G3268" s="5">
        <v>43489</v>
      </c>
      <c r="H3268" s="2">
        <v>5.01</v>
      </c>
      <c r="I3268" s="2">
        <f t="shared" ca="1" si="204"/>
        <v>5</v>
      </c>
      <c r="J3268" s="2" t="str">
        <f t="shared" ca="1" si="205"/>
        <v>5-10</v>
      </c>
      <c r="K3268" s="5"/>
      <c r="L3268" s="2" t="s">
        <v>48</v>
      </c>
      <c r="M3268" s="2" t="s">
        <v>39</v>
      </c>
      <c r="N3268" s="2">
        <v>5</v>
      </c>
      <c r="O3268" s="2" t="str" cm="1">
        <f t="array" ref="O3268">_xlfn.IFS(HRData[[#This Row],[Performance Rating]]=1,"Very Dissatisfied",HRData[[#This Row],[Performance Rating]]=2,"Dissatisfied",HRData[[#This Row],[Performance Rating]]=3,"Neutral",HRData[[#This Row],[Performance Rating]]=4,"Satisfied",HRData[[#This Row],[Performance Rating]]=5,"Very Satisfied")</f>
        <v>Very Satisfied</v>
      </c>
      <c r="P3268" s="7">
        <v>31141</v>
      </c>
      <c r="Q3268" s="7">
        <v>8489</v>
      </c>
      <c r="R3268" s="2">
        <v>5</v>
      </c>
      <c r="S3268" s="2">
        <v>6</v>
      </c>
      <c r="T3268" s="2">
        <v>1</v>
      </c>
      <c r="U3268" s="2">
        <v>5</v>
      </c>
      <c r="V3268" s="2" t="str" cm="1">
        <f t="array" ref="V3268">_xlfn.IFS(HRData[[#This Row],[Job Satisfaction Level]]=1,"Very Dissatisfied",HRData[[#This Row],[Job Satisfaction Level]]=2,"Dissatisfied",HRData[[#This Row],[Job Satisfaction Level]]=3,"Neutral",HRData[[#This Row],[Job Satisfaction Level]]=4,"Satisfied",HRData[[#This Row],[Job Satisfaction Level]]=5,"Very Satisfied")</f>
        <v>Very Satisfied</v>
      </c>
      <c r="W3268" s="2" t="s">
        <v>31</v>
      </c>
      <c r="X3268" s="2" t="str">
        <f t="shared" si="206"/>
        <v>40-49</v>
      </c>
      <c r="Y3268" s="2" t="str">
        <f t="shared" si="207"/>
        <v>40-49</v>
      </c>
    </row>
    <row r="3269" spans="1:25" x14ac:dyDescent="0.25">
      <c r="A3269" s="2">
        <v>4828</v>
      </c>
      <c r="B3269" s="2" t="s">
        <v>3870</v>
      </c>
      <c r="C3269" s="2">
        <v>42</v>
      </c>
      <c r="D3269" s="2" t="s">
        <v>33</v>
      </c>
      <c r="E3269" s="2" t="s">
        <v>34</v>
      </c>
      <c r="F3269" s="2" t="s">
        <v>1060</v>
      </c>
      <c r="G3269" s="5">
        <v>44135</v>
      </c>
      <c r="H3269" s="2">
        <v>3.24</v>
      </c>
      <c r="I3269" s="2">
        <f t="shared" ca="1" si="204"/>
        <v>2</v>
      </c>
      <c r="J3269" s="2" t="str">
        <f t="shared" ca="1" si="205"/>
        <v>1-3</v>
      </c>
      <c r="K3269" s="5">
        <v>44985</v>
      </c>
      <c r="L3269" s="2" t="s">
        <v>48</v>
      </c>
      <c r="M3269" s="2" t="s">
        <v>30</v>
      </c>
      <c r="N3269" s="2">
        <v>3</v>
      </c>
      <c r="O3269" s="2" t="str" cm="1">
        <f t="array" ref="O3269">_xlfn.IFS(HRData[[#This Row],[Performance Rating]]=1,"Very Dissatisfied",HRData[[#This Row],[Performance Rating]]=2,"Dissatisfied",HRData[[#This Row],[Performance Rating]]=3,"Neutral",HRData[[#This Row],[Performance Rating]]=4,"Satisfied",HRData[[#This Row],[Performance Rating]]=5,"Very Satisfied")</f>
        <v>Neutral</v>
      </c>
      <c r="P3269" s="7">
        <v>121859</v>
      </c>
      <c r="Q3269" s="7">
        <v>7251</v>
      </c>
      <c r="R3269" s="2">
        <v>16</v>
      </c>
      <c r="S3269" s="2">
        <v>5</v>
      </c>
      <c r="T3269" s="2">
        <v>7</v>
      </c>
      <c r="U3269" s="2">
        <v>3</v>
      </c>
      <c r="V3269" s="2" t="str" cm="1">
        <f t="array" ref="V3269">_xlfn.IFS(HRData[[#This Row],[Job Satisfaction Level]]=1,"Very Dissatisfied",HRData[[#This Row],[Job Satisfaction Level]]=2,"Dissatisfied",HRData[[#This Row],[Job Satisfaction Level]]=3,"Neutral",HRData[[#This Row],[Job Satisfaction Level]]=4,"Satisfied",HRData[[#This Row],[Job Satisfaction Level]]=5,"Very Satisfied")</f>
        <v>Neutral</v>
      </c>
      <c r="W3269" s="2" t="s">
        <v>45</v>
      </c>
      <c r="X3269" s="2" t="str">
        <f t="shared" si="206"/>
        <v>40-49</v>
      </c>
      <c r="Y3269" s="2" t="str">
        <f t="shared" si="207"/>
        <v>40-49</v>
      </c>
    </row>
    <row r="3270" spans="1:25" x14ac:dyDescent="0.25">
      <c r="A3270" s="2">
        <v>5136</v>
      </c>
      <c r="B3270" s="2" t="s">
        <v>3871</v>
      </c>
      <c r="C3270" s="2">
        <v>32</v>
      </c>
      <c r="D3270" s="2" t="s">
        <v>33</v>
      </c>
      <c r="E3270" s="2" t="s">
        <v>42</v>
      </c>
      <c r="F3270" s="2" t="s">
        <v>1807</v>
      </c>
      <c r="G3270" s="5">
        <v>42580</v>
      </c>
      <c r="H3270" s="2">
        <v>7.5</v>
      </c>
      <c r="I3270" s="2">
        <f t="shared" ca="1" si="204"/>
        <v>0</v>
      </c>
      <c r="J3270" s="2" t="str">
        <f t="shared" ca="1" si="205"/>
        <v>New</v>
      </c>
      <c r="K3270" s="5">
        <v>42631</v>
      </c>
      <c r="L3270" s="2" t="s">
        <v>56</v>
      </c>
      <c r="M3270" s="2" t="s">
        <v>30</v>
      </c>
      <c r="N3270" s="2">
        <v>3</v>
      </c>
      <c r="O3270" s="2" t="str" cm="1">
        <f t="array" ref="O3270">_xlfn.IFS(HRData[[#This Row],[Performance Rating]]=1,"Very Dissatisfied",HRData[[#This Row],[Performance Rating]]=2,"Dissatisfied",HRData[[#This Row],[Performance Rating]]=3,"Neutral",HRData[[#This Row],[Performance Rating]]=4,"Satisfied",HRData[[#This Row],[Performance Rating]]=5,"Very Satisfied")</f>
        <v>Neutral</v>
      </c>
      <c r="P3270" s="7">
        <v>129302</v>
      </c>
      <c r="Q3270" s="7">
        <v>8426</v>
      </c>
      <c r="R3270" s="2">
        <v>4</v>
      </c>
      <c r="S3270" s="2">
        <v>1</v>
      </c>
      <c r="T3270" s="2">
        <v>9</v>
      </c>
      <c r="U3270" s="2">
        <v>1</v>
      </c>
      <c r="V3270" s="2" t="str" cm="1">
        <f t="array" ref="V32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70" s="2" t="s">
        <v>40</v>
      </c>
      <c r="X3270" s="2" t="str">
        <f t="shared" si="206"/>
        <v>30-39</v>
      </c>
      <c r="Y3270" s="2" t="str">
        <f t="shared" si="207"/>
        <v>30-39</v>
      </c>
    </row>
    <row r="3271" spans="1:25" x14ac:dyDescent="0.25">
      <c r="A3271" s="2">
        <v>3572</v>
      </c>
      <c r="B3271" s="2" t="s">
        <v>3872</v>
      </c>
      <c r="C3271" s="2">
        <v>36</v>
      </c>
      <c r="D3271" s="2" t="s">
        <v>33</v>
      </c>
      <c r="E3271" s="2" t="s">
        <v>42</v>
      </c>
      <c r="F3271" s="2" t="s">
        <v>2875</v>
      </c>
      <c r="G3271" s="5">
        <v>43000</v>
      </c>
      <c r="H3271" s="2">
        <v>6.35</v>
      </c>
      <c r="I3271" s="2">
        <f t="shared" ca="1" si="204"/>
        <v>6</v>
      </c>
      <c r="J3271" s="2" t="str">
        <f t="shared" ca="1" si="205"/>
        <v>5-10</v>
      </c>
      <c r="K3271" s="5"/>
      <c r="L3271" s="2" t="s">
        <v>44</v>
      </c>
      <c r="M3271" s="2" t="s">
        <v>39</v>
      </c>
      <c r="N3271" s="2">
        <v>3</v>
      </c>
      <c r="O3271" s="2" t="str" cm="1">
        <f t="array" ref="O3271">_xlfn.IFS(HRData[[#This Row],[Performance Rating]]=1,"Very Dissatisfied",HRData[[#This Row],[Performance Rating]]=2,"Dissatisfied",HRData[[#This Row],[Performance Rating]]=3,"Neutral",HRData[[#This Row],[Performance Rating]]=4,"Satisfied",HRData[[#This Row],[Performance Rating]]=5,"Very Satisfied")</f>
        <v>Neutral</v>
      </c>
      <c r="P3271" s="7">
        <v>149376</v>
      </c>
      <c r="Q3271" s="7">
        <v>4750</v>
      </c>
      <c r="R3271" s="2">
        <v>3</v>
      </c>
      <c r="S3271" s="2">
        <v>1</v>
      </c>
      <c r="T3271" s="2">
        <v>8</v>
      </c>
      <c r="U3271" s="2">
        <v>2</v>
      </c>
      <c r="V3271" s="2" t="str" cm="1">
        <f t="array" ref="V3271">_xlfn.IFS(HRData[[#This Row],[Job Satisfaction Level]]=1,"Very Dissatisfied",HRData[[#This Row],[Job Satisfaction Level]]=2,"Dissatisfied",HRData[[#This Row],[Job Satisfaction Level]]=3,"Neutral",HRData[[#This Row],[Job Satisfaction Level]]=4,"Satisfied",HRData[[#This Row],[Job Satisfaction Level]]=5,"Very Satisfied")</f>
        <v>Dissatisfied</v>
      </c>
      <c r="W3271" s="2" t="s">
        <v>31</v>
      </c>
      <c r="X3271" s="2" t="str">
        <f t="shared" si="206"/>
        <v>30-39</v>
      </c>
      <c r="Y3271" s="2" t="str">
        <f t="shared" si="207"/>
        <v>30-39</v>
      </c>
    </row>
    <row r="3272" spans="1:25" x14ac:dyDescent="0.25">
      <c r="A3272" s="2">
        <v>7527</v>
      </c>
      <c r="B3272" s="2" t="s">
        <v>3873</v>
      </c>
      <c r="C3272" s="2">
        <v>35</v>
      </c>
      <c r="D3272" s="2" t="s">
        <v>33</v>
      </c>
      <c r="E3272" s="2" t="s">
        <v>34</v>
      </c>
      <c r="F3272" s="2" t="s">
        <v>1306</v>
      </c>
      <c r="G3272" s="5">
        <v>43652</v>
      </c>
      <c r="H3272" s="2">
        <v>4.57</v>
      </c>
      <c r="I3272" s="2">
        <f t="shared" ca="1" si="204"/>
        <v>4</v>
      </c>
      <c r="J3272" s="2" t="str">
        <f t="shared" ca="1" si="205"/>
        <v>3-5</v>
      </c>
      <c r="K3272" s="5"/>
      <c r="L3272" s="2" t="s">
        <v>56</v>
      </c>
      <c r="M3272" s="2" t="s">
        <v>39</v>
      </c>
      <c r="N3272" s="2">
        <v>2</v>
      </c>
      <c r="O3272" s="2" t="str" cm="1">
        <f t="array" ref="O3272">_xlfn.IFS(HRData[[#This Row],[Performance Rating]]=1,"Very Dissatisfied",HRData[[#This Row],[Performance Rating]]=2,"Dissatisfied",HRData[[#This Row],[Performance Rating]]=3,"Neutral",HRData[[#This Row],[Performance Rating]]=4,"Satisfied",HRData[[#This Row],[Performance Rating]]=5,"Very Satisfied")</f>
        <v>Dissatisfied</v>
      </c>
      <c r="P3272" s="7">
        <v>128295</v>
      </c>
      <c r="Q3272" s="7">
        <v>7403</v>
      </c>
      <c r="R3272" s="2">
        <v>14</v>
      </c>
      <c r="S3272" s="2">
        <v>5</v>
      </c>
      <c r="T3272" s="2">
        <v>4</v>
      </c>
      <c r="U3272" s="2">
        <v>3</v>
      </c>
      <c r="V3272" s="2" t="str" cm="1">
        <f t="array" ref="V3272">_xlfn.IFS(HRData[[#This Row],[Job Satisfaction Level]]=1,"Very Dissatisfied",HRData[[#This Row],[Job Satisfaction Level]]=2,"Dissatisfied",HRData[[#This Row],[Job Satisfaction Level]]=3,"Neutral",HRData[[#This Row],[Job Satisfaction Level]]=4,"Satisfied",HRData[[#This Row],[Job Satisfaction Level]]=5,"Very Satisfied")</f>
        <v>Neutral</v>
      </c>
      <c r="W3272" s="2" t="s">
        <v>45</v>
      </c>
      <c r="X3272" s="2" t="str">
        <f t="shared" si="206"/>
        <v>30-39</v>
      </c>
      <c r="Y3272" s="2" t="str">
        <f t="shared" si="207"/>
        <v>30-39</v>
      </c>
    </row>
    <row r="3273" spans="1:25" x14ac:dyDescent="0.25">
      <c r="A3273" s="2">
        <v>3019</v>
      </c>
      <c r="B3273" s="2" t="s">
        <v>3874</v>
      </c>
      <c r="C3273" s="2">
        <v>47</v>
      </c>
      <c r="D3273" s="2" t="s">
        <v>33</v>
      </c>
      <c r="E3273" s="2" t="s">
        <v>34</v>
      </c>
      <c r="F3273" s="2" t="s">
        <v>901</v>
      </c>
      <c r="G3273" s="5">
        <v>43979</v>
      </c>
      <c r="H3273" s="2">
        <v>3.67</v>
      </c>
      <c r="I3273" s="2">
        <f t="shared" ca="1" si="204"/>
        <v>3</v>
      </c>
      <c r="J3273" s="2" t="str">
        <f t="shared" ca="1" si="205"/>
        <v>3-5</v>
      </c>
      <c r="K3273" s="5"/>
      <c r="L3273" s="2" t="s">
        <v>48</v>
      </c>
      <c r="M3273" s="2" t="s">
        <v>39</v>
      </c>
      <c r="N3273" s="2">
        <v>4</v>
      </c>
      <c r="O3273" s="2" t="str" cm="1">
        <f t="array" ref="O3273">_xlfn.IFS(HRData[[#This Row],[Performance Rating]]=1,"Very Dissatisfied",HRData[[#This Row],[Performance Rating]]=2,"Dissatisfied",HRData[[#This Row],[Performance Rating]]=3,"Neutral",HRData[[#This Row],[Performance Rating]]=4,"Satisfied",HRData[[#This Row],[Performance Rating]]=5,"Very Satisfied")</f>
        <v>Satisfied</v>
      </c>
      <c r="P3273" s="7">
        <v>119049</v>
      </c>
      <c r="Q3273" s="7">
        <v>1335</v>
      </c>
      <c r="R3273" s="2">
        <v>9</v>
      </c>
      <c r="S3273" s="2">
        <v>1</v>
      </c>
      <c r="T3273" s="2">
        <v>7</v>
      </c>
      <c r="U3273" s="2">
        <v>2</v>
      </c>
      <c r="V3273" s="2" t="str" cm="1">
        <f t="array" ref="V3273">_xlfn.IFS(HRData[[#This Row],[Job Satisfaction Level]]=1,"Very Dissatisfied",HRData[[#This Row],[Job Satisfaction Level]]=2,"Dissatisfied",HRData[[#This Row],[Job Satisfaction Level]]=3,"Neutral",HRData[[#This Row],[Job Satisfaction Level]]=4,"Satisfied",HRData[[#This Row],[Job Satisfaction Level]]=5,"Very Satisfied")</f>
        <v>Dissatisfied</v>
      </c>
      <c r="W3273" s="2" t="s">
        <v>31</v>
      </c>
      <c r="X3273" s="2" t="str">
        <f t="shared" si="206"/>
        <v>40-49</v>
      </c>
      <c r="Y3273" s="2" t="str">
        <f t="shared" si="207"/>
        <v>40-49</v>
      </c>
    </row>
    <row r="3274" spans="1:25" x14ac:dyDescent="0.25">
      <c r="A3274" s="2">
        <v>8094</v>
      </c>
      <c r="B3274" s="2" t="s">
        <v>3875</v>
      </c>
      <c r="C3274" s="2">
        <v>55</v>
      </c>
      <c r="D3274" s="2" t="s">
        <v>33</v>
      </c>
      <c r="E3274" s="2" t="s">
        <v>34</v>
      </c>
      <c r="F3274" s="2" t="s">
        <v>409</v>
      </c>
      <c r="G3274" s="5">
        <v>41843</v>
      </c>
      <c r="H3274" s="2">
        <v>9.52</v>
      </c>
      <c r="I3274" s="2">
        <f t="shared" ca="1" si="204"/>
        <v>6</v>
      </c>
      <c r="J3274" s="2" t="str">
        <f t="shared" ca="1" si="205"/>
        <v>5-10</v>
      </c>
      <c r="K3274" s="5">
        <v>44213</v>
      </c>
      <c r="L3274" s="2" t="s">
        <v>29</v>
      </c>
      <c r="M3274" s="2" t="s">
        <v>30</v>
      </c>
      <c r="N3274" s="2">
        <v>2</v>
      </c>
      <c r="O3274" s="2" t="str" cm="1">
        <f t="array" ref="O3274">_xlfn.IFS(HRData[[#This Row],[Performance Rating]]=1,"Very Dissatisfied",HRData[[#This Row],[Performance Rating]]=2,"Dissatisfied",HRData[[#This Row],[Performance Rating]]=3,"Neutral",HRData[[#This Row],[Performance Rating]]=4,"Satisfied",HRData[[#This Row],[Performance Rating]]=5,"Very Satisfied")</f>
        <v>Dissatisfied</v>
      </c>
      <c r="P3274" s="7">
        <v>102622</v>
      </c>
      <c r="Q3274" s="7">
        <v>5210</v>
      </c>
      <c r="R3274" s="2">
        <v>3</v>
      </c>
      <c r="S3274" s="2">
        <v>4</v>
      </c>
      <c r="T3274" s="2">
        <v>8</v>
      </c>
      <c r="U3274" s="2">
        <v>3</v>
      </c>
      <c r="V3274" s="2" t="str" cm="1">
        <f t="array" ref="V3274">_xlfn.IFS(HRData[[#This Row],[Job Satisfaction Level]]=1,"Very Dissatisfied",HRData[[#This Row],[Job Satisfaction Level]]=2,"Dissatisfied",HRData[[#This Row],[Job Satisfaction Level]]=3,"Neutral",HRData[[#This Row],[Job Satisfaction Level]]=4,"Satisfied",HRData[[#This Row],[Job Satisfaction Level]]=5,"Very Satisfied")</f>
        <v>Neutral</v>
      </c>
      <c r="W3274" s="2" t="s">
        <v>40</v>
      </c>
      <c r="X3274" s="2" t="str">
        <f t="shared" si="206"/>
        <v>50-59</v>
      </c>
      <c r="Y3274" s="2" t="str">
        <f t="shared" si="207"/>
        <v>50-59</v>
      </c>
    </row>
    <row r="3275" spans="1:25" x14ac:dyDescent="0.25">
      <c r="A3275" s="2">
        <v>8374</v>
      </c>
      <c r="B3275" s="2" t="s">
        <v>3876</v>
      </c>
      <c r="C3275" s="2">
        <v>52</v>
      </c>
      <c r="D3275" s="2" t="s">
        <v>33</v>
      </c>
      <c r="E3275" s="2" t="s">
        <v>37</v>
      </c>
      <c r="F3275" s="2" t="s">
        <v>1107</v>
      </c>
      <c r="G3275" s="5">
        <v>43782</v>
      </c>
      <c r="H3275" s="2">
        <v>4.21</v>
      </c>
      <c r="I3275" s="2">
        <f t="shared" ca="1" si="204"/>
        <v>4</v>
      </c>
      <c r="J3275" s="2" t="str">
        <f t="shared" ca="1" si="205"/>
        <v>3-5</v>
      </c>
      <c r="K3275" s="5"/>
      <c r="L3275" s="2" t="s">
        <v>29</v>
      </c>
      <c r="M3275" s="2" t="s">
        <v>39</v>
      </c>
      <c r="N3275" s="2">
        <v>5</v>
      </c>
      <c r="O3275" s="2" t="str" cm="1">
        <f t="array" ref="O3275">_xlfn.IFS(HRData[[#This Row],[Performance Rating]]=1,"Very Dissatisfied",HRData[[#This Row],[Performance Rating]]=2,"Dissatisfied",HRData[[#This Row],[Performance Rating]]=3,"Neutral",HRData[[#This Row],[Performance Rating]]=4,"Satisfied",HRData[[#This Row],[Performance Rating]]=5,"Very Satisfied")</f>
        <v>Very Satisfied</v>
      </c>
      <c r="P3275" s="7">
        <v>80302</v>
      </c>
      <c r="Q3275" s="7">
        <v>5415</v>
      </c>
      <c r="R3275" s="2">
        <v>4</v>
      </c>
      <c r="S3275" s="2">
        <v>10</v>
      </c>
      <c r="T3275" s="2">
        <v>4</v>
      </c>
      <c r="U3275" s="2">
        <v>2</v>
      </c>
      <c r="V3275" s="2" t="str" cm="1">
        <f t="array" ref="V3275">_xlfn.IFS(HRData[[#This Row],[Job Satisfaction Level]]=1,"Very Dissatisfied",HRData[[#This Row],[Job Satisfaction Level]]=2,"Dissatisfied",HRData[[#This Row],[Job Satisfaction Level]]=3,"Neutral",HRData[[#This Row],[Job Satisfaction Level]]=4,"Satisfied",HRData[[#This Row],[Job Satisfaction Level]]=5,"Very Satisfied")</f>
        <v>Dissatisfied</v>
      </c>
      <c r="W3275" s="2" t="s">
        <v>40</v>
      </c>
      <c r="X3275" s="2" t="str">
        <f t="shared" si="206"/>
        <v>50-59</v>
      </c>
      <c r="Y3275" s="2" t="str">
        <f t="shared" si="207"/>
        <v>50-59</v>
      </c>
    </row>
    <row r="3276" spans="1:25" x14ac:dyDescent="0.25">
      <c r="A3276" s="2">
        <v>9471</v>
      </c>
      <c r="B3276" s="2" t="s">
        <v>3877</v>
      </c>
      <c r="C3276" s="2">
        <v>36</v>
      </c>
      <c r="D3276" s="2" t="s">
        <v>33</v>
      </c>
      <c r="E3276" s="2" t="s">
        <v>42</v>
      </c>
      <c r="F3276" s="2" t="s">
        <v>723</v>
      </c>
      <c r="G3276" s="5">
        <v>43929</v>
      </c>
      <c r="H3276" s="2">
        <v>3.81</v>
      </c>
      <c r="I3276" s="2">
        <f t="shared" ca="1" si="204"/>
        <v>2</v>
      </c>
      <c r="J3276" s="2" t="str">
        <f t="shared" ca="1" si="205"/>
        <v>1-3</v>
      </c>
      <c r="K3276" s="5">
        <v>44976</v>
      </c>
      <c r="L3276" s="2" t="s">
        <v>44</v>
      </c>
      <c r="M3276" s="2" t="s">
        <v>30</v>
      </c>
      <c r="N3276" s="2">
        <v>1</v>
      </c>
      <c r="O3276" s="2" t="str" cm="1">
        <f t="array" ref="O3276">_xlfn.IFS(HRData[[#This Row],[Performance Rating]]=1,"Very Dissatisfied",HRData[[#This Row],[Performance Rating]]=2,"Dissatisfied",HRData[[#This Row],[Performance Rating]]=3,"Neutral",HRData[[#This Row],[Performance Rating]]=4,"Satisfied",HRData[[#This Row],[Performance Rating]]=5,"Very Satisfied")</f>
        <v>Very Dissatisfied</v>
      </c>
      <c r="P3276" s="7">
        <v>80099</v>
      </c>
      <c r="Q3276" s="7">
        <v>4750</v>
      </c>
      <c r="R3276" s="2">
        <v>9</v>
      </c>
      <c r="S3276" s="2">
        <v>1</v>
      </c>
      <c r="T3276" s="2">
        <v>4</v>
      </c>
      <c r="U3276" s="2">
        <v>2</v>
      </c>
      <c r="V3276" s="2" t="str" cm="1">
        <f t="array" ref="V3276">_xlfn.IFS(HRData[[#This Row],[Job Satisfaction Level]]=1,"Very Dissatisfied",HRData[[#This Row],[Job Satisfaction Level]]=2,"Dissatisfied",HRData[[#This Row],[Job Satisfaction Level]]=3,"Neutral",HRData[[#This Row],[Job Satisfaction Level]]=4,"Satisfied",HRData[[#This Row],[Job Satisfaction Level]]=5,"Very Satisfied")</f>
        <v>Dissatisfied</v>
      </c>
      <c r="W3276" s="2" t="s">
        <v>45</v>
      </c>
      <c r="X3276" s="2" t="str">
        <f t="shared" si="206"/>
        <v>30-39</v>
      </c>
      <c r="Y3276" s="2" t="str">
        <f t="shared" si="207"/>
        <v>30-39</v>
      </c>
    </row>
    <row r="3277" spans="1:25" x14ac:dyDescent="0.25">
      <c r="A3277" s="2">
        <v>6335</v>
      </c>
      <c r="B3277" s="2" t="s">
        <v>3878</v>
      </c>
      <c r="C3277" s="2">
        <v>26</v>
      </c>
      <c r="D3277" s="2" t="s">
        <v>33</v>
      </c>
      <c r="E3277" s="2" t="s">
        <v>42</v>
      </c>
      <c r="F3277" s="2" t="s">
        <v>688</v>
      </c>
      <c r="G3277" s="5">
        <v>44678</v>
      </c>
      <c r="H3277" s="2">
        <v>1.76</v>
      </c>
      <c r="I3277" s="2">
        <f t="shared" ca="1" si="204"/>
        <v>1</v>
      </c>
      <c r="J3277" s="2" t="str">
        <f t="shared" ca="1" si="205"/>
        <v>1-3</v>
      </c>
      <c r="K3277" s="5">
        <v>45212</v>
      </c>
      <c r="L3277" s="2" t="s">
        <v>29</v>
      </c>
      <c r="M3277" s="2" t="s">
        <v>30</v>
      </c>
      <c r="N3277" s="2">
        <v>4</v>
      </c>
      <c r="O3277" s="2" t="str" cm="1">
        <f t="array" ref="O3277">_xlfn.IFS(HRData[[#This Row],[Performance Rating]]=1,"Very Dissatisfied",HRData[[#This Row],[Performance Rating]]=2,"Dissatisfied",HRData[[#This Row],[Performance Rating]]=3,"Neutral",HRData[[#This Row],[Performance Rating]]=4,"Satisfied",HRData[[#This Row],[Performance Rating]]=5,"Very Satisfied")</f>
        <v>Satisfied</v>
      </c>
      <c r="P3277" s="7">
        <v>119472</v>
      </c>
      <c r="Q3277" s="7">
        <v>1044</v>
      </c>
      <c r="R3277" s="2">
        <v>12</v>
      </c>
      <c r="S3277" s="2">
        <v>5</v>
      </c>
      <c r="T3277" s="2">
        <v>9</v>
      </c>
      <c r="U3277" s="2">
        <v>5</v>
      </c>
      <c r="V3277" s="2" t="str" cm="1">
        <f t="array" ref="V327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77" s="2" t="s">
        <v>40</v>
      </c>
      <c r="X3277" s="2" t="str">
        <f t="shared" si="206"/>
        <v>20-29</v>
      </c>
      <c r="Y3277" s="2" t="str">
        <f t="shared" si="207"/>
        <v>20-29</v>
      </c>
    </row>
    <row r="3278" spans="1:25" x14ac:dyDescent="0.25">
      <c r="A3278" s="2">
        <v>8222</v>
      </c>
      <c r="B3278" s="2" t="s">
        <v>3879</v>
      </c>
      <c r="C3278" s="2">
        <v>48</v>
      </c>
      <c r="D3278" s="2" t="s">
        <v>33</v>
      </c>
      <c r="E3278" s="2" t="s">
        <v>37</v>
      </c>
      <c r="F3278" s="2" t="s">
        <v>814</v>
      </c>
      <c r="G3278" s="5">
        <v>45246</v>
      </c>
      <c r="H3278" s="2">
        <v>0.2</v>
      </c>
      <c r="I3278" s="2">
        <f t="shared" ca="1" si="204"/>
        <v>0</v>
      </c>
      <c r="J3278" s="2" t="str">
        <f t="shared" ca="1" si="205"/>
        <v>New</v>
      </c>
      <c r="K3278" s="5">
        <v>45246</v>
      </c>
      <c r="L3278" s="2" t="s">
        <v>48</v>
      </c>
      <c r="M3278" s="2" t="s">
        <v>30</v>
      </c>
      <c r="N3278" s="2">
        <v>3</v>
      </c>
      <c r="O3278" s="2" t="str" cm="1">
        <f t="array" ref="O3278">_xlfn.IFS(HRData[[#This Row],[Performance Rating]]=1,"Very Dissatisfied",HRData[[#This Row],[Performance Rating]]=2,"Dissatisfied",HRData[[#This Row],[Performance Rating]]=3,"Neutral",HRData[[#This Row],[Performance Rating]]=4,"Satisfied",HRData[[#This Row],[Performance Rating]]=5,"Very Satisfied")</f>
        <v>Neutral</v>
      </c>
      <c r="P3278" s="7">
        <v>38634</v>
      </c>
      <c r="Q3278" s="7">
        <v>3759</v>
      </c>
      <c r="R3278" s="2">
        <v>17</v>
      </c>
      <c r="S3278" s="2">
        <v>4</v>
      </c>
      <c r="T3278" s="2">
        <v>1</v>
      </c>
      <c r="U3278" s="2">
        <v>5</v>
      </c>
      <c r="V3278" s="2" t="str" cm="1">
        <f t="array" ref="V3278">_xlfn.IFS(HRData[[#This Row],[Job Satisfaction Level]]=1,"Very Dissatisfied",HRData[[#This Row],[Job Satisfaction Level]]=2,"Dissatisfied",HRData[[#This Row],[Job Satisfaction Level]]=3,"Neutral",HRData[[#This Row],[Job Satisfaction Level]]=4,"Satisfied",HRData[[#This Row],[Job Satisfaction Level]]=5,"Very Satisfied")</f>
        <v>Very Satisfied</v>
      </c>
      <c r="W3278" s="2" t="s">
        <v>40</v>
      </c>
      <c r="X3278" s="2" t="str">
        <f t="shared" si="206"/>
        <v>40-49</v>
      </c>
      <c r="Y3278" s="2" t="str">
        <f t="shared" si="207"/>
        <v>40-49</v>
      </c>
    </row>
    <row r="3279" spans="1:25" x14ac:dyDescent="0.25">
      <c r="A3279" s="2">
        <v>3701</v>
      </c>
      <c r="B3279" s="2" t="s">
        <v>2511</v>
      </c>
      <c r="C3279" s="2">
        <v>19</v>
      </c>
      <c r="D3279" s="2" t="s">
        <v>33</v>
      </c>
      <c r="E3279" s="2" t="s">
        <v>42</v>
      </c>
      <c r="F3279" s="2" t="s">
        <v>153</v>
      </c>
      <c r="G3279" s="5">
        <v>42780</v>
      </c>
      <c r="H3279" s="2">
        <v>6.96</v>
      </c>
      <c r="I3279" s="2">
        <f t="shared" ca="1" si="204"/>
        <v>5</v>
      </c>
      <c r="J3279" s="2" t="str">
        <f t="shared" ca="1" si="205"/>
        <v>5-10</v>
      </c>
      <c r="K3279" s="5">
        <v>44732</v>
      </c>
      <c r="L3279" s="2" t="s">
        <v>48</v>
      </c>
      <c r="M3279" s="2" t="s">
        <v>30</v>
      </c>
      <c r="N3279" s="2">
        <v>4</v>
      </c>
      <c r="O3279" s="2" t="str" cm="1">
        <f t="array" ref="O3279">_xlfn.IFS(HRData[[#This Row],[Performance Rating]]=1,"Very Dissatisfied",HRData[[#This Row],[Performance Rating]]=2,"Dissatisfied",HRData[[#This Row],[Performance Rating]]=3,"Neutral",HRData[[#This Row],[Performance Rating]]=4,"Satisfied",HRData[[#This Row],[Performance Rating]]=5,"Very Satisfied")</f>
        <v>Satisfied</v>
      </c>
      <c r="P3279" s="7">
        <v>145140</v>
      </c>
      <c r="Q3279" s="7">
        <v>3943</v>
      </c>
      <c r="R3279" s="2">
        <v>17</v>
      </c>
      <c r="S3279" s="2">
        <v>4</v>
      </c>
      <c r="T3279" s="2">
        <v>2</v>
      </c>
      <c r="U3279" s="2">
        <v>2</v>
      </c>
      <c r="V3279" s="2" t="str" cm="1">
        <f t="array" ref="V3279">_xlfn.IFS(HRData[[#This Row],[Job Satisfaction Level]]=1,"Very Dissatisfied",HRData[[#This Row],[Job Satisfaction Level]]=2,"Dissatisfied",HRData[[#This Row],[Job Satisfaction Level]]=3,"Neutral",HRData[[#This Row],[Job Satisfaction Level]]=4,"Satisfied",HRData[[#This Row],[Job Satisfaction Level]]=5,"Very Satisfied")</f>
        <v>Dissatisfied</v>
      </c>
      <c r="W3279" s="2" t="s">
        <v>40</v>
      </c>
      <c r="X3279" s="2" t="str">
        <f t="shared" si="206"/>
        <v>10-19</v>
      </c>
      <c r="Y3279" s="2" t="str">
        <f t="shared" si="207"/>
        <v>10-19</v>
      </c>
    </row>
    <row r="3280" spans="1:25" x14ac:dyDescent="0.25">
      <c r="A3280" s="2">
        <v>3821</v>
      </c>
      <c r="B3280" s="2" t="s">
        <v>3880</v>
      </c>
      <c r="C3280" s="2">
        <v>48</v>
      </c>
      <c r="D3280" s="2" t="s">
        <v>33</v>
      </c>
      <c r="E3280" s="2" t="s">
        <v>27</v>
      </c>
      <c r="F3280" s="2" t="s">
        <v>302</v>
      </c>
      <c r="G3280" s="5">
        <v>43579</v>
      </c>
      <c r="H3280" s="2">
        <v>4.7699999999999996</v>
      </c>
      <c r="I3280" s="2">
        <f t="shared" ca="1" si="204"/>
        <v>5</v>
      </c>
      <c r="J3280" s="2" t="str">
        <f t="shared" ca="1" si="205"/>
        <v>5-10</v>
      </c>
      <c r="K3280" s="5"/>
      <c r="L3280" s="2" t="s">
        <v>44</v>
      </c>
      <c r="M3280" s="2" t="s">
        <v>39</v>
      </c>
      <c r="N3280" s="2">
        <v>1</v>
      </c>
      <c r="O3280" s="2" t="str" cm="1">
        <f t="array" ref="O3280">_xlfn.IFS(HRData[[#This Row],[Performance Rating]]=1,"Very Dissatisfied",HRData[[#This Row],[Performance Rating]]=2,"Dissatisfied",HRData[[#This Row],[Performance Rating]]=3,"Neutral",HRData[[#This Row],[Performance Rating]]=4,"Satisfied",HRData[[#This Row],[Performance Rating]]=5,"Very Satisfied")</f>
        <v>Very Dissatisfied</v>
      </c>
      <c r="P3280" s="7">
        <v>136403</v>
      </c>
      <c r="Q3280" s="7">
        <v>6341</v>
      </c>
      <c r="R3280" s="2">
        <v>14</v>
      </c>
      <c r="S3280" s="2">
        <v>6</v>
      </c>
      <c r="T3280" s="2">
        <v>8</v>
      </c>
      <c r="U3280" s="2">
        <v>1</v>
      </c>
      <c r="V3280" s="2" t="str" cm="1">
        <f t="array" ref="V32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80" s="2" t="s">
        <v>40</v>
      </c>
      <c r="X3280" s="2" t="str">
        <f t="shared" si="206"/>
        <v>40-49</v>
      </c>
      <c r="Y3280" s="2" t="str">
        <f t="shared" si="207"/>
        <v>40-49</v>
      </c>
    </row>
    <row r="3281" spans="1:25" x14ac:dyDescent="0.25">
      <c r="A3281" s="2">
        <v>3768</v>
      </c>
      <c r="B3281" s="2" t="s">
        <v>3881</v>
      </c>
      <c r="C3281" s="2">
        <v>25</v>
      </c>
      <c r="D3281" s="2" t="s">
        <v>33</v>
      </c>
      <c r="E3281" s="2" t="s">
        <v>42</v>
      </c>
      <c r="F3281" s="2" t="s">
        <v>1372</v>
      </c>
      <c r="G3281" s="5">
        <v>44451</v>
      </c>
      <c r="H3281" s="2">
        <v>2.38</v>
      </c>
      <c r="I3281" s="2">
        <f t="shared" ca="1" si="204"/>
        <v>2</v>
      </c>
      <c r="J3281" s="2" t="str">
        <f t="shared" ca="1" si="205"/>
        <v>1-3</v>
      </c>
      <c r="K3281" s="5">
        <v>45314</v>
      </c>
      <c r="L3281" s="2" t="s">
        <v>48</v>
      </c>
      <c r="M3281" s="2" t="s">
        <v>30</v>
      </c>
      <c r="N3281" s="2">
        <v>3</v>
      </c>
      <c r="O3281" s="2" t="str" cm="1">
        <f t="array" ref="O3281">_xlfn.IFS(HRData[[#This Row],[Performance Rating]]=1,"Very Dissatisfied",HRData[[#This Row],[Performance Rating]]=2,"Dissatisfied",HRData[[#This Row],[Performance Rating]]=3,"Neutral",HRData[[#This Row],[Performance Rating]]=4,"Satisfied",HRData[[#This Row],[Performance Rating]]=5,"Very Satisfied")</f>
        <v>Neutral</v>
      </c>
      <c r="P3281" s="7">
        <v>80628</v>
      </c>
      <c r="Q3281" s="7">
        <v>2431</v>
      </c>
      <c r="R3281" s="2">
        <v>9</v>
      </c>
      <c r="S3281" s="2">
        <v>2</v>
      </c>
      <c r="T3281" s="2">
        <v>0</v>
      </c>
      <c r="U3281" s="2">
        <v>5</v>
      </c>
      <c r="V3281" s="2" t="str" cm="1">
        <f t="array" ref="V3281">_xlfn.IFS(HRData[[#This Row],[Job Satisfaction Level]]=1,"Very Dissatisfied",HRData[[#This Row],[Job Satisfaction Level]]=2,"Dissatisfied",HRData[[#This Row],[Job Satisfaction Level]]=3,"Neutral",HRData[[#This Row],[Job Satisfaction Level]]=4,"Satisfied",HRData[[#This Row],[Job Satisfaction Level]]=5,"Very Satisfied")</f>
        <v>Very Satisfied</v>
      </c>
      <c r="W3281" s="2" t="s">
        <v>31</v>
      </c>
      <c r="X3281" s="2" t="str">
        <f t="shared" si="206"/>
        <v>20-29</v>
      </c>
      <c r="Y3281" s="2" t="str">
        <f t="shared" si="207"/>
        <v>20-29</v>
      </c>
    </row>
    <row r="3282" spans="1:25" x14ac:dyDescent="0.25">
      <c r="A3282" s="2">
        <v>3899</v>
      </c>
      <c r="B3282" s="2" t="s">
        <v>3882</v>
      </c>
      <c r="C3282" s="2">
        <v>36</v>
      </c>
      <c r="D3282" s="2" t="s">
        <v>33</v>
      </c>
      <c r="E3282" s="2" t="s">
        <v>42</v>
      </c>
      <c r="F3282" s="2" t="s">
        <v>3883</v>
      </c>
      <c r="G3282" s="5">
        <v>43857</v>
      </c>
      <c r="H3282" s="2">
        <v>4.01</v>
      </c>
      <c r="I3282" s="2">
        <f t="shared" ca="1" si="204"/>
        <v>4</v>
      </c>
      <c r="J3282" s="2" t="str">
        <f t="shared" ca="1" si="205"/>
        <v>3-5</v>
      </c>
      <c r="K3282" s="5"/>
      <c r="L3282" s="2" t="s">
        <v>48</v>
      </c>
      <c r="M3282" s="2" t="s">
        <v>39</v>
      </c>
      <c r="N3282" s="2">
        <v>1</v>
      </c>
      <c r="O3282" s="2" t="str" cm="1">
        <f t="array" ref="O3282">_xlfn.IFS(HRData[[#This Row],[Performance Rating]]=1,"Very Dissatisfied",HRData[[#This Row],[Performance Rating]]=2,"Dissatisfied",HRData[[#This Row],[Performance Rating]]=3,"Neutral",HRData[[#This Row],[Performance Rating]]=4,"Satisfied",HRData[[#This Row],[Performance Rating]]=5,"Very Satisfied")</f>
        <v>Very Dissatisfied</v>
      </c>
      <c r="P3282" s="7">
        <v>141933</v>
      </c>
      <c r="Q3282" s="7">
        <v>9092</v>
      </c>
      <c r="R3282" s="2">
        <v>18</v>
      </c>
      <c r="S3282" s="2">
        <v>9</v>
      </c>
      <c r="T3282" s="2">
        <v>3</v>
      </c>
      <c r="U3282" s="2">
        <v>1</v>
      </c>
      <c r="V3282" s="2" t="str" cm="1">
        <f t="array" ref="V328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82" s="2" t="s">
        <v>45</v>
      </c>
      <c r="X3282" s="2" t="str">
        <f t="shared" si="206"/>
        <v>30-39</v>
      </c>
      <c r="Y3282" s="2" t="str">
        <f t="shared" si="207"/>
        <v>30-39</v>
      </c>
    </row>
    <row r="3283" spans="1:25" x14ac:dyDescent="0.25">
      <c r="A3283" s="2">
        <v>5279</v>
      </c>
      <c r="B3283" s="2" t="s">
        <v>3884</v>
      </c>
      <c r="C3283" s="2">
        <v>60</v>
      </c>
      <c r="D3283" s="2" t="s">
        <v>33</v>
      </c>
      <c r="E3283" s="2" t="s">
        <v>37</v>
      </c>
      <c r="F3283" s="2" t="s">
        <v>820</v>
      </c>
      <c r="G3283" s="5">
        <v>42409</v>
      </c>
      <c r="H3283" s="2">
        <v>7.97</v>
      </c>
      <c r="I3283" s="2">
        <f t="shared" ca="1" si="204"/>
        <v>1</v>
      </c>
      <c r="J3283" s="2" t="str">
        <f t="shared" ca="1" si="205"/>
        <v>1-3</v>
      </c>
      <c r="K3283" s="5">
        <v>42960</v>
      </c>
      <c r="L3283" s="2" t="s">
        <v>44</v>
      </c>
      <c r="M3283" s="2" t="s">
        <v>30</v>
      </c>
      <c r="N3283" s="2">
        <v>2</v>
      </c>
      <c r="O3283" s="2" t="str" cm="1">
        <f t="array" ref="O3283">_xlfn.IFS(HRData[[#This Row],[Performance Rating]]=1,"Very Dissatisfied",HRData[[#This Row],[Performance Rating]]=2,"Dissatisfied",HRData[[#This Row],[Performance Rating]]=3,"Neutral",HRData[[#This Row],[Performance Rating]]=4,"Satisfied",HRData[[#This Row],[Performance Rating]]=5,"Very Satisfied")</f>
        <v>Dissatisfied</v>
      </c>
      <c r="P3283" s="7">
        <v>112991</v>
      </c>
      <c r="Q3283" s="7">
        <v>9067</v>
      </c>
      <c r="R3283" s="2">
        <v>9</v>
      </c>
      <c r="S3283" s="2">
        <v>1</v>
      </c>
      <c r="T3283" s="2">
        <v>0</v>
      </c>
      <c r="U3283" s="2">
        <v>1</v>
      </c>
      <c r="V3283" s="2" t="str" cm="1">
        <f t="array" ref="V328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83" s="2" t="s">
        <v>31</v>
      </c>
      <c r="X3283" s="2" t="str">
        <f t="shared" si="206"/>
        <v>60-69</v>
      </c>
      <c r="Y3283" s="2" t="str">
        <f t="shared" si="207"/>
        <v>60-69</v>
      </c>
    </row>
    <row r="3284" spans="1:25" x14ac:dyDescent="0.25">
      <c r="A3284" s="2">
        <v>8820</v>
      </c>
      <c r="B3284" s="2" t="s">
        <v>3885</v>
      </c>
      <c r="C3284" s="2">
        <v>22</v>
      </c>
      <c r="D3284" s="2" t="s">
        <v>33</v>
      </c>
      <c r="E3284" s="2" t="s">
        <v>50</v>
      </c>
      <c r="F3284" s="2" t="s">
        <v>358</v>
      </c>
      <c r="G3284" s="5">
        <v>42604</v>
      </c>
      <c r="H3284" s="2">
        <v>7.44</v>
      </c>
      <c r="I3284" s="2">
        <f t="shared" ca="1" si="204"/>
        <v>5</v>
      </c>
      <c r="J3284" s="2" t="str">
        <f t="shared" ca="1" si="205"/>
        <v>5-10</v>
      </c>
      <c r="K3284" s="5">
        <v>44479</v>
      </c>
      <c r="L3284" s="2" t="s">
        <v>48</v>
      </c>
      <c r="M3284" s="2" t="s">
        <v>30</v>
      </c>
      <c r="N3284" s="2">
        <v>4</v>
      </c>
      <c r="O3284" s="2" t="str" cm="1">
        <f t="array" ref="O3284">_xlfn.IFS(HRData[[#This Row],[Performance Rating]]=1,"Very Dissatisfied",HRData[[#This Row],[Performance Rating]]=2,"Dissatisfied",HRData[[#This Row],[Performance Rating]]=3,"Neutral",HRData[[#This Row],[Performance Rating]]=4,"Satisfied",HRData[[#This Row],[Performance Rating]]=5,"Very Satisfied")</f>
        <v>Satisfied</v>
      </c>
      <c r="P3284" s="7">
        <v>112818</v>
      </c>
      <c r="Q3284" s="7">
        <v>27</v>
      </c>
      <c r="R3284" s="2">
        <v>6</v>
      </c>
      <c r="S3284" s="2">
        <v>7</v>
      </c>
      <c r="T3284" s="2">
        <v>6</v>
      </c>
      <c r="U3284" s="2">
        <v>3</v>
      </c>
      <c r="V3284" s="2" t="str" cm="1">
        <f t="array" ref="V3284">_xlfn.IFS(HRData[[#This Row],[Job Satisfaction Level]]=1,"Very Dissatisfied",HRData[[#This Row],[Job Satisfaction Level]]=2,"Dissatisfied",HRData[[#This Row],[Job Satisfaction Level]]=3,"Neutral",HRData[[#This Row],[Job Satisfaction Level]]=4,"Satisfied",HRData[[#This Row],[Job Satisfaction Level]]=5,"Very Satisfied")</f>
        <v>Neutral</v>
      </c>
      <c r="W3284" s="2" t="s">
        <v>31</v>
      </c>
      <c r="X3284" s="2" t="str">
        <f t="shared" si="206"/>
        <v>20-29</v>
      </c>
      <c r="Y3284" s="2" t="str">
        <f t="shared" si="207"/>
        <v>20-29</v>
      </c>
    </row>
    <row r="3285" spans="1:25" x14ac:dyDescent="0.25">
      <c r="A3285" s="2">
        <v>6946</v>
      </c>
      <c r="B3285" s="2" t="s">
        <v>3886</v>
      </c>
      <c r="C3285" s="2">
        <v>19</v>
      </c>
      <c r="D3285" s="2" t="s">
        <v>33</v>
      </c>
      <c r="E3285" s="2" t="s">
        <v>34</v>
      </c>
      <c r="F3285" s="2" t="s">
        <v>597</v>
      </c>
      <c r="G3285" s="5">
        <v>42984</v>
      </c>
      <c r="H3285" s="2">
        <v>6.4</v>
      </c>
      <c r="I3285" s="2">
        <f t="shared" ca="1" si="204"/>
        <v>6</v>
      </c>
      <c r="J3285" s="2" t="str">
        <f t="shared" ca="1" si="205"/>
        <v>5-10</v>
      </c>
      <c r="K3285" s="5"/>
      <c r="L3285" s="2" t="s">
        <v>29</v>
      </c>
      <c r="M3285" s="2" t="s">
        <v>39</v>
      </c>
      <c r="N3285" s="2">
        <v>4</v>
      </c>
      <c r="O3285" s="2" t="str" cm="1">
        <f t="array" ref="O3285">_xlfn.IFS(HRData[[#This Row],[Performance Rating]]=1,"Very Dissatisfied",HRData[[#This Row],[Performance Rating]]=2,"Dissatisfied",HRData[[#This Row],[Performance Rating]]=3,"Neutral",HRData[[#This Row],[Performance Rating]]=4,"Satisfied",HRData[[#This Row],[Performance Rating]]=5,"Very Satisfied")</f>
        <v>Satisfied</v>
      </c>
      <c r="P3285" s="7">
        <v>113568</v>
      </c>
      <c r="Q3285" s="7">
        <v>5649</v>
      </c>
      <c r="R3285" s="2">
        <v>12</v>
      </c>
      <c r="S3285" s="2">
        <v>9</v>
      </c>
      <c r="T3285" s="2">
        <v>0</v>
      </c>
      <c r="U3285" s="2">
        <v>3</v>
      </c>
      <c r="V3285" s="2" t="str" cm="1">
        <f t="array" ref="V3285">_xlfn.IFS(HRData[[#This Row],[Job Satisfaction Level]]=1,"Very Dissatisfied",HRData[[#This Row],[Job Satisfaction Level]]=2,"Dissatisfied",HRData[[#This Row],[Job Satisfaction Level]]=3,"Neutral",HRData[[#This Row],[Job Satisfaction Level]]=4,"Satisfied",HRData[[#This Row],[Job Satisfaction Level]]=5,"Very Satisfied")</f>
        <v>Neutral</v>
      </c>
      <c r="W3285" s="2" t="s">
        <v>45</v>
      </c>
      <c r="X3285" s="2" t="str">
        <f t="shared" si="206"/>
        <v>10-19</v>
      </c>
      <c r="Y3285" s="2" t="str">
        <f t="shared" si="207"/>
        <v>10-19</v>
      </c>
    </row>
    <row r="3286" spans="1:25" x14ac:dyDescent="0.25">
      <c r="A3286" s="2">
        <v>4932</v>
      </c>
      <c r="B3286" s="2" t="s">
        <v>3887</v>
      </c>
      <c r="C3286" s="2">
        <v>64</v>
      </c>
      <c r="D3286" s="2" t="s">
        <v>33</v>
      </c>
      <c r="E3286" s="2" t="s">
        <v>27</v>
      </c>
      <c r="F3286" s="2" t="s">
        <v>192</v>
      </c>
      <c r="G3286" s="5">
        <v>41781</v>
      </c>
      <c r="H3286" s="2">
        <v>9.69</v>
      </c>
      <c r="I3286" s="2">
        <f t="shared" ca="1" si="204"/>
        <v>9</v>
      </c>
      <c r="J3286" s="2" t="str">
        <f t="shared" ca="1" si="205"/>
        <v>5-10</v>
      </c>
      <c r="K3286" s="5"/>
      <c r="L3286" s="2" t="s">
        <v>48</v>
      </c>
      <c r="M3286" s="2" t="s">
        <v>39</v>
      </c>
      <c r="N3286" s="2">
        <v>2</v>
      </c>
      <c r="O3286" s="2" t="str" cm="1">
        <f t="array" ref="O3286">_xlfn.IFS(HRData[[#This Row],[Performance Rating]]=1,"Very Dissatisfied",HRData[[#This Row],[Performance Rating]]=2,"Dissatisfied",HRData[[#This Row],[Performance Rating]]=3,"Neutral",HRData[[#This Row],[Performance Rating]]=4,"Satisfied",HRData[[#This Row],[Performance Rating]]=5,"Very Satisfied")</f>
        <v>Dissatisfied</v>
      </c>
      <c r="P3286" s="7">
        <v>45051</v>
      </c>
      <c r="Q3286" s="7">
        <v>1218</v>
      </c>
      <c r="R3286" s="2">
        <v>18</v>
      </c>
      <c r="S3286" s="2">
        <v>2</v>
      </c>
      <c r="T3286" s="2">
        <v>9</v>
      </c>
      <c r="U3286" s="2">
        <v>3</v>
      </c>
      <c r="V3286" s="2" t="str" cm="1">
        <f t="array" ref="V3286">_xlfn.IFS(HRData[[#This Row],[Job Satisfaction Level]]=1,"Very Dissatisfied",HRData[[#This Row],[Job Satisfaction Level]]=2,"Dissatisfied",HRData[[#This Row],[Job Satisfaction Level]]=3,"Neutral",HRData[[#This Row],[Job Satisfaction Level]]=4,"Satisfied",HRData[[#This Row],[Job Satisfaction Level]]=5,"Very Satisfied")</f>
        <v>Neutral</v>
      </c>
      <c r="W3286" s="2" t="s">
        <v>40</v>
      </c>
      <c r="X3286" s="2" t="str">
        <f t="shared" si="206"/>
        <v>60-69</v>
      </c>
      <c r="Y3286" s="2" t="str">
        <f t="shared" si="207"/>
        <v>60-69</v>
      </c>
    </row>
    <row r="3287" spans="1:25" x14ac:dyDescent="0.25">
      <c r="A3287" s="2">
        <v>6722</v>
      </c>
      <c r="B3287" s="2" t="s">
        <v>3888</v>
      </c>
      <c r="C3287" s="2">
        <v>29</v>
      </c>
      <c r="D3287" s="2" t="s">
        <v>33</v>
      </c>
      <c r="E3287" s="2" t="s">
        <v>34</v>
      </c>
      <c r="F3287" s="2" t="s">
        <v>2067</v>
      </c>
      <c r="G3287" s="5">
        <v>44662</v>
      </c>
      <c r="H3287" s="2">
        <v>1.8</v>
      </c>
      <c r="I3287" s="2">
        <f t="shared" ca="1" si="204"/>
        <v>1</v>
      </c>
      <c r="J3287" s="2" t="str">
        <f t="shared" ca="1" si="205"/>
        <v>1-3</v>
      </c>
      <c r="K3287" s="5">
        <v>45243</v>
      </c>
      <c r="L3287" s="2" t="s">
        <v>44</v>
      </c>
      <c r="M3287" s="2" t="s">
        <v>30</v>
      </c>
      <c r="N3287" s="2">
        <v>4</v>
      </c>
      <c r="O3287" s="2" t="str" cm="1">
        <f t="array" ref="O3287">_xlfn.IFS(HRData[[#This Row],[Performance Rating]]=1,"Very Dissatisfied",HRData[[#This Row],[Performance Rating]]=2,"Dissatisfied",HRData[[#This Row],[Performance Rating]]=3,"Neutral",HRData[[#This Row],[Performance Rating]]=4,"Satisfied",HRData[[#This Row],[Performance Rating]]=5,"Very Satisfied")</f>
        <v>Satisfied</v>
      </c>
      <c r="P3287" s="7">
        <v>123054</v>
      </c>
      <c r="Q3287" s="7">
        <v>4767</v>
      </c>
      <c r="R3287" s="2">
        <v>16</v>
      </c>
      <c r="S3287" s="2">
        <v>0</v>
      </c>
      <c r="T3287" s="2">
        <v>5</v>
      </c>
      <c r="U3287" s="2">
        <v>2</v>
      </c>
      <c r="V3287" s="2" t="str" cm="1">
        <f t="array" ref="V3287">_xlfn.IFS(HRData[[#This Row],[Job Satisfaction Level]]=1,"Very Dissatisfied",HRData[[#This Row],[Job Satisfaction Level]]=2,"Dissatisfied",HRData[[#This Row],[Job Satisfaction Level]]=3,"Neutral",HRData[[#This Row],[Job Satisfaction Level]]=4,"Satisfied",HRData[[#This Row],[Job Satisfaction Level]]=5,"Very Satisfied")</f>
        <v>Dissatisfied</v>
      </c>
      <c r="W3287" s="2" t="s">
        <v>45</v>
      </c>
      <c r="X3287" s="2" t="str">
        <f t="shared" si="206"/>
        <v>20-29</v>
      </c>
      <c r="Y3287" s="2" t="str">
        <f t="shared" si="207"/>
        <v>20-29</v>
      </c>
    </row>
    <row r="3288" spans="1:25" x14ac:dyDescent="0.25">
      <c r="A3288" s="2">
        <v>1655</v>
      </c>
      <c r="B3288" s="2" t="s">
        <v>2854</v>
      </c>
      <c r="C3288" s="2">
        <v>58</v>
      </c>
      <c r="D3288" s="2" t="s">
        <v>33</v>
      </c>
      <c r="E3288" s="2" t="s">
        <v>42</v>
      </c>
      <c r="F3288" s="2" t="s">
        <v>174</v>
      </c>
      <c r="G3288" s="5">
        <v>45040</v>
      </c>
      <c r="H3288" s="2">
        <v>0.76</v>
      </c>
      <c r="I3288" s="2">
        <f t="shared" ca="1" si="204"/>
        <v>1</v>
      </c>
      <c r="J3288" s="2" t="str">
        <f t="shared" ca="1" si="205"/>
        <v>1-3</v>
      </c>
      <c r="K3288" s="5"/>
      <c r="L3288" s="2" t="s">
        <v>56</v>
      </c>
      <c r="M3288" s="2" t="s">
        <v>39</v>
      </c>
      <c r="N3288" s="2">
        <v>1</v>
      </c>
      <c r="O3288" s="2" t="str" cm="1">
        <f t="array" ref="O3288">_xlfn.IFS(HRData[[#This Row],[Performance Rating]]=1,"Very Dissatisfied",HRData[[#This Row],[Performance Rating]]=2,"Dissatisfied",HRData[[#This Row],[Performance Rating]]=3,"Neutral",HRData[[#This Row],[Performance Rating]]=4,"Satisfied",HRData[[#This Row],[Performance Rating]]=5,"Very Satisfied")</f>
        <v>Very Dissatisfied</v>
      </c>
      <c r="P3288" s="7">
        <v>141521</v>
      </c>
      <c r="Q3288" s="7">
        <v>9173</v>
      </c>
      <c r="R3288" s="2">
        <v>14</v>
      </c>
      <c r="S3288" s="2">
        <v>6</v>
      </c>
      <c r="T3288" s="2">
        <v>4</v>
      </c>
      <c r="U3288" s="2">
        <v>1</v>
      </c>
      <c r="V3288" s="2" t="str" cm="1">
        <f t="array" ref="V32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88" s="2" t="s">
        <v>40</v>
      </c>
      <c r="X3288" s="2" t="str">
        <f t="shared" si="206"/>
        <v>50-59</v>
      </c>
      <c r="Y3288" s="2" t="str">
        <f t="shared" si="207"/>
        <v>50-59</v>
      </c>
    </row>
    <row r="3289" spans="1:25" x14ac:dyDescent="0.25">
      <c r="A3289" s="2">
        <v>6774</v>
      </c>
      <c r="B3289" s="2" t="s">
        <v>3889</v>
      </c>
      <c r="C3289" s="2">
        <v>21</v>
      </c>
      <c r="D3289" s="2" t="s">
        <v>33</v>
      </c>
      <c r="E3289" s="2" t="s">
        <v>50</v>
      </c>
      <c r="F3289" s="2" t="s">
        <v>1370</v>
      </c>
      <c r="G3289" s="5">
        <v>42941</v>
      </c>
      <c r="H3289" s="2">
        <v>6.52</v>
      </c>
      <c r="I3289" s="2">
        <f t="shared" ca="1" si="204"/>
        <v>5</v>
      </c>
      <c r="J3289" s="2" t="str">
        <f t="shared" ca="1" si="205"/>
        <v>5-10</v>
      </c>
      <c r="K3289" s="5">
        <v>45095</v>
      </c>
      <c r="L3289" s="2" t="s">
        <v>44</v>
      </c>
      <c r="M3289" s="2" t="s">
        <v>30</v>
      </c>
      <c r="N3289" s="2">
        <v>5</v>
      </c>
      <c r="O3289" s="2" t="str" cm="1">
        <f t="array" ref="O3289">_xlfn.IFS(HRData[[#This Row],[Performance Rating]]=1,"Very Dissatisfied",HRData[[#This Row],[Performance Rating]]=2,"Dissatisfied",HRData[[#This Row],[Performance Rating]]=3,"Neutral",HRData[[#This Row],[Performance Rating]]=4,"Satisfied",HRData[[#This Row],[Performance Rating]]=5,"Very Satisfied")</f>
        <v>Very Satisfied</v>
      </c>
      <c r="P3289" s="7">
        <v>80050</v>
      </c>
      <c r="Q3289" s="7">
        <v>3172</v>
      </c>
      <c r="R3289" s="2">
        <v>16</v>
      </c>
      <c r="S3289" s="2">
        <v>9</v>
      </c>
      <c r="T3289" s="2">
        <v>7</v>
      </c>
      <c r="U3289" s="2">
        <v>4</v>
      </c>
      <c r="V3289" s="2" t="str" cm="1">
        <f t="array" ref="V3289">_xlfn.IFS(HRData[[#This Row],[Job Satisfaction Level]]=1,"Very Dissatisfied",HRData[[#This Row],[Job Satisfaction Level]]=2,"Dissatisfied",HRData[[#This Row],[Job Satisfaction Level]]=3,"Neutral",HRData[[#This Row],[Job Satisfaction Level]]=4,"Satisfied",HRData[[#This Row],[Job Satisfaction Level]]=5,"Very Satisfied")</f>
        <v>Satisfied</v>
      </c>
      <c r="W3289" s="2" t="s">
        <v>40</v>
      </c>
      <c r="X3289" s="2" t="str">
        <f t="shared" si="206"/>
        <v>20-29</v>
      </c>
      <c r="Y3289" s="2" t="str">
        <f t="shared" si="207"/>
        <v>20-29</v>
      </c>
    </row>
    <row r="3290" spans="1:25" x14ac:dyDescent="0.25">
      <c r="A3290" s="2">
        <v>2004</v>
      </c>
      <c r="B3290" s="2" t="s">
        <v>3890</v>
      </c>
      <c r="C3290" s="2">
        <v>47</v>
      </c>
      <c r="D3290" s="2" t="s">
        <v>33</v>
      </c>
      <c r="E3290" s="2" t="s">
        <v>34</v>
      </c>
      <c r="F3290" s="2" t="s">
        <v>2805</v>
      </c>
      <c r="G3290" s="5">
        <v>45188</v>
      </c>
      <c r="H3290" s="2">
        <v>0.36</v>
      </c>
      <c r="I3290" s="2">
        <f t="shared" ca="1" si="204"/>
        <v>0</v>
      </c>
      <c r="J3290" s="2" t="str">
        <f t="shared" ca="1" si="205"/>
        <v>New</v>
      </c>
      <c r="K3290" s="5"/>
      <c r="L3290" s="2" t="s">
        <v>48</v>
      </c>
      <c r="M3290" s="2" t="s">
        <v>39</v>
      </c>
      <c r="N3290" s="2">
        <v>4</v>
      </c>
      <c r="O3290" s="2" t="str" cm="1">
        <f t="array" ref="O3290">_xlfn.IFS(HRData[[#This Row],[Performance Rating]]=1,"Very Dissatisfied",HRData[[#This Row],[Performance Rating]]=2,"Dissatisfied",HRData[[#This Row],[Performance Rating]]=3,"Neutral",HRData[[#This Row],[Performance Rating]]=4,"Satisfied",HRData[[#This Row],[Performance Rating]]=5,"Very Satisfied")</f>
        <v>Satisfied</v>
      </c>
      <c r="P3290" s="7">
        <v>83724</v>
      </c>
      <c r="Q3290" s="7">
        <v>732</v>
      </c>
      <c r="R3290" s="2">
        <v>15</v>
      </c>
      <c r="S3290" s="2">
        <v>9</v>
      </c>
      <c r="T3290" s="2">
        <v>10</v>
      </c>
      <c r="U3290" s="2">
        <v>3</v>
      </c>
      <c r="V3290" s="2" t="str" cm="1">
        <f t="array" ref="V3290">_xlfn.IFS(HRData[[#This Row],[Job Satisfaction Level]]=1,"Very Dissatisfied",HRData[[#This Row],[Job Satisfaction Level]]=2,"Dissatisfied",HRData[[#This Row],[Job Satisfaction Level]]=3,"Neutral",HRData[[#This Row],[Job Satisfaction Level]]=4,"Satisfied",HRData[[#This Row],[Job Satisfaction Level]]=5,"Very Satisfied")</f>
        <v>Neutral</v>
      </c>
      <c r="W3290" s="2" t="s">
        <v>40</v>
      </c>
      <c r="X3290" s="2" t="str">
        <f t="shared" si="206"/>
        <v>40-49</v>
      </c>
      <c r="Y3290" s="2" t="str">
        <f t="shared" si="207"/>
        <v>40-49</v>
      </c>
    </row>
    <row r="3291" spans="1:25" x14ac:dyDescent="0.25">
      <c r="A3291" s="2">
        <v>3734</v>
      </c>
      <c r="B3291" s="2" t="s">
        <v>3891</v>
      </c>
      <c r="C3291" s="2">
        <v>34</v>
      </c>
      <c r="D3291" s="2" t="s">
        <v>33</v>
      </c>
      <c r="E3291" s="2" t="s">
        <v>42</v>
      </c>
      <c r="F3291" s="2" t="s">
        <v>127</v>
      </c>
      <c r="G3291" s="5">
        <v>42007</v>
      </c>
      <c r="H3291" s="2">
        <v>9.07</v>
      </c>
      <c r="I3291" s="2">
        <f t="shared" ca="1" si="204"/>
        <v>8</v>
      </c>
      <c r="J3291" s="2" t="str">
        <f t="shared" ca="1" si="205"/>
        <v>5-10</v>
      </c>
      <c r="K3291" s="5">
        <v>45019</v>
      </c>
      <c r="L3291" s="2" t="s">
        <v>44</v>
      </c>
      <c r="M3291" s="2" t="s">
        <v>30</v>
      </c>
      <c r="N3291" s="2">
        <v>1</v>
      </c>
      <c r="O3291" s="2" t="str" cm="1">
        <f t="array" ref="O3291">_xlfn.IFS(HRData[[#This Row],[Performance Rating]]=1,"Very Dissatisfied",HRData[[#This Row],[Performance Rating]]=2,"Dissatisfied",HRData[[#This Row],[Performance Rating]]=3,"Neutral",HRData[[#This Row],[Performance Rating]]=4,"Satisfied",HRData[[#This Row],[Performance Rating]]=5,"Very Satisfied")</f>
        <v>Very Dissatisfied</v>
      </c>
      <c r="P3291" s="7">
        <v>58886</v>
      </c>
      <c r="Q3291" s="7">
        <v>5468</v>
      </c>
      <c r="R3291" s="2">
        <v>20</v>
      </c>
      <c r="S3291" s="2">
        <v>6</v>
      </c>
      <c r="T3291" s="2">
        <v>4</v>
      </c>
      <c r="U3291" s="2">
        <v>3</v>
      </c>
      <c r="V3291" s="2" t="str" cm="1">
        <f t="array" ref="V3291">_xlfn.IFS(HRData[[#This Row],[Job Satisfaction Level]]=1,"Very Dissatisfied",HRData[[#This Row],[Job Satisfaction Level]]=2,"Dissatisfied",HRData[[#This Row],[Job Satisfaction Level]]=3,"Neutral",HRData[[#This Row],[Job Satisfaction Level]]=4,"Satisfied",HRData[[#This Row],[Job Satisfaction Level]]=5,"Very Satisfied")</f>
        <v>Neutral</v>
      </c>
      <c r="W3291" s="2" t="s">
        <v>31</v>
      </c>
      <c r="X3291" s="2" t="str">
        <f t="shared" si="206"/>
        <v>30-39</v>
      </c>
      <c r="Y3291" s="2" t="str">
        <f t="shared" si="207"/>
        <v>30-39</v>
      </c>
    </row>
    <row r="3292" spans="1:25" x14ac:dyDescent="0.25">
      <c r="A3292" s="2">
        <v>7255</v>
      </c>
      <c r="B3292" s="2" t="s">
        <v>3892</v>
      </c>
      <c r="C3292" s="2">
        <v>47</v>
      </c>
      <c r="D3292" s="2" t="s">
        <v>33</v>
      </c>
      <c r="E3292" s="2" t="s">
        <v>27</v>
      </c>
      <c r="F3292" s="2" t="s">
        <v>510</v>
      </c>
      <c r="G3292" s="5">
        <v>43640</v>
      </c>
      <c r="H3292" s="2">
        <v>4.5999999999999996</v>
      </c>
      <c r="I3292" s="2">
        <f t="shared" ca="1" si="204"/>
        <v>4</v>
      </c>
      <c r="J3292" s="2" t="str">
        <f t="shared" ca="1" si="205"/>
        <v>3-5</v>
      </c>
      <c r="K3292" s="5"/>
      <c r="L3292" s="2" t="s">
        <v>48</v>
      </c>
      <c r="M3292" s="2" t="s">
        <v>39</v>
      </c>
      <c r="N3292" s="2">
        <v>1</v>
      </c>
      <c r="O3292" s="2" t="str" cm="1">
        <f t="array" ref="O3292">_xlfn.IFS(HRData[[#This Row],[Performance Rating]]=1,"Very Dissatisfied",HRData[[#This Row],[Performance Rating]]=2,"Dissatisfied",HRData[[#This Row],[Performance Rating]]=3,"Neutral",HRData[[#This Row],[Performance Rating]]=4,"Satisfied",HRData[[#This Row],[Performance Rating]]=5,"Very Satisfied")</f>
        <v>Very Dissatisfied</v>
      </c>
      <c r="P3292" s="7">
        <v>145934</v>
      </c>
      <c r="Q3292" s="7">
        <v>8937</v>
      </c>
      <c r="R3292" s="2">
        <v>11</v>
      </c>
      <c r="S3292" s="2">
        <v>4</v>
      </c>
      <c r="T3292" s="2">
        <v>9</v>
      </c>
      <c r="U3292" s="2">
        <v>3</v>
      </c>
      <c r="V3292" s="2" t="str" cm="1">
        <f t="array" ref="V3292">_xlfn.IFS(HRData[[#This Row],[Job Satisfaction Level]]=1,"Very Dissatisfied",HRData[[#This Row],[Job Satisfaction Level]]=2,"Dissatisfied",HRData[[#This Row],[Job Satisfaction Level]]=3,"Neutral",HRData[[#This Row],[Job Satisfaction Level]]=4,"Satisfied",HRData[[#This Row],[Job Satisfaction Level]]=5,"Very Satisfied")</f>
        <v>Neutral</v>
      </c>
      <c r="W3292" s="2" t="s">
        <v>40</v>
      </c>
      <c r="X3292" s="2" t="str">
        <f t="shared" si="206"/>
        <v>40-49</v>
      </c>
      <c r="Y3292" s="2" t="str">
        <f t="shared" si="207"/>
        <v>40-49</v>
      </c>
    </row>
    <row r="3293" spans="1:25" x14ac:dyDescent="0.25">
      <c r="A3293" s="2">
        <v>4363</v>
      </c>
      <c r="B3293" s="2" t="s">
        <v>3893</v>
      </c>
      <c r="C3293" s="2">
        <v>29</v>
      </c>
      <c r="D3293" s="2" t="s">
        <v>33</v>
      </c>
      <c r="E3293" s="2" t="s">
        <v>34</v>
      </c>
      <c r="F3293" s="2" t="s">
        <v>2212</v>
      </c>
      <c r="G3293" s="5">
        <v>41936</v>
      </c>
      <c r="H3293" s="2">
        <v>9.27</v>
      </c>
      <c r="I3293" s="2">
        <f t="shared" ca="1" si="204"/>
        <v>9</v>
      </c>
      <c r="J3293" s="2" t="str">
        <f t="shared" ca="1" si="205"/>
        <v>5-10</v>
      </c>
      <c r="K3293" s="5"/>
      <c r="L3293" s="2" t="s">
        <v>29</v>
      </c>
      <c r="M3293" s="2" t="s">
        <v>39</v>
      </c>
      <c r="N3293" s="2">
        <v>4</v>
      </c>
      <c r="O3293" s="2" t="str" cm="1">
        <f t="array" ref="O3293">_xlfn.IFS(HRData[[#This Row],[Performance Rating]]=1,"Very Dissatisfied",HRData[[#This Row],[Performance Rating]]=2,"Dissatisfied",HRData[[#This Row],[Performance Rating]]=3,"Neutral",HRData[[#This Row],[Performance Rating]]=4,"Satisfied",HRData[[#This Row],[Performance Rating]]=5,"Very Satisfied")</f>
        <v>Satisfied</v>
      </c>
      <c r="P3293" s="7">
        <v>58453</v>
      </c>
      <c r="Q3293" s="7">
        <v>5143</v>
      </c>
      <c r="R3293" s="2">
        <v>16</v>
      </c>
      <c r="S3293" s="2">
        <v>6</v>
      </c>
      <c r="T3293" s="2">
        <v>6</v>
      </c>
      <c r="U3293" s="2">
        <v>5</v>
      </c>
      <c r="V3293" s="2" t="str" cm="1">
        <f t="array" ref="V3293">_xlfn.IFS(HRData[[#This Row],[Job Satisfaction Level]]=1,"Very Dissatisfied",HRData[[#This Row],[Job Satisfaction Level]]=2,"Dissatisfied",HRData[[#This Row],[Job Satisfaction Level]]=3,"Neutral",HRData[[#This Row],[Job Satisfaction Level]]=4,"Satisfied",HRData[[#This Row],[Job Satisfaction Level]]=5,"Very Satisfied")</f>
        <v>Very Satisfied</v>
      </c>
      <c r="W3293" s="2" t="s">
        <v>31</v>
      </c>
      <c r="X3293" s="2" t="str">
        <f t="shared" si="206"/>
        <v>20-29</v>
      </c>
      <c r="Y3293" s="2" t="str">
        <f t="shared" si="207"/>
        <v>20-29</v>
      </c>
    </row>
    <row r="3294" spans="1:25" x14ac:dyDescent="0.25">
      <c r="A3294" s="2">
        <v>6960</v>
      </c>
      <c r="B3294" s="2" t="s">
        <v>3894</v>
      </c>
      <c r="C3294" s="2">
        <v>52</v>
      </c>
      <c r="D3294" s="2" t="s">
        <v>33</v>
      </c>
      <c r="E3294" s="2" t="s">
        <v>37</v>
      </c>
      <c r="F3294" s="2" t="s">
        <v>206</v>
      </c>
      <c r="G3294" s="5">
        <v>43819</v>
      </c>
      <c r="H3294" s="2">
        <v>4.1100000000000003</v>
      </c>
      <c r="I3294" s="2">
        <f t="shared" ca="1" si="204"/>
        <v>4</v>
      </c>
      <c r="J3294" s="2" t="str">
        <f t="shared" ca="1" si="205"/>
        <v>3-5</v>
      </c>
      <c r="K3294" s="5"/>
      <c r="L3294" s="2" t="s">
        <v>29</v>
      </c>
      <c r="M3294" s="2" t="s">
        <v>39</v>
      </c>
      <c r="N3294" s="2">
        <v>1</v>
      </c>
      <c r="O3294" s="2" t="str" cm="1">
        <f t="array" ref="O3294">_xlfn.IFS(HRData[[#This Row],[Performance Rating]]=1,"Very Dissatisfied",HRData[[#This Row],[Performance Rating]]=2,"Dissatisfied",HRData[[#This Row],[Performance Rating]]=3,"Neutral",HRData[[#This Row],[Performance Rating]]=4,"Satisfied",HRData[[#This Row],[Performance Rating]]=5,"Very Satisfied")</f>
        <v>Very Dissatisfied</v>
      </c>
      <c r="P3294" s="7">
        <v>88670</v>
      </c>
      <c r="Q3294" s="7">
        <v>2715</v>
      </c>
      <c r="R3294" s="2">
        <v>4</v>
      </c>
      <c r="S3294" s="2">
        <v>3</v>
      </c>
      <c r="T3294" s="2">
        <v>4</v>
      </c>
      <c r="U3294" s="2">
        <v>1</v>
      </c>
      <c r="V3294" s="2" t="str" cm="1">
        <f t="array" ref="V32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94" s="2" t="s">
        <v>45</v>
      </c>
      <c r="X3294" s="2" t="str">
        <f t="shared" si="206"/>
        <v>50-59</v>
      </c>
      <c r="Y3294" s="2" t="str">
        <f t="shared" si="207"/>
        <v>50-59</v>
      </c>
    </row>
    <row r="3295" spans="1:25" x14ac:dyDescent="0.25">
      <c r="A3295" s="2">
        <v>5047</v>
      </c>
      <c r="B3295" s="2" t="s">
        <v>1897</v>
      </c>
      <c r="C3295" s="2">
        <v>40</v>
      </c>
      <c r="D3295" s="2" t="s">
        <v>33</v>
      </c>
      <c r="E3295" s="2" t="s">
        <v>37</v>
      </c>
      <c r="F3295" s="2" t="s">
        <v>1170</v>
      </c>
      <c r="G3295" s="5">
        <v>41987</v>
      </c>
      <c r="H3295" s="2">
        <v>9.1300000000000008</v>
      </c>
      <c r="I3295" s="2">
        <f t="shared" ca="1" si="204"/>
        <v>8</v>
      </c>
      <c r="J3295" s="2" t="str">
        <f t="shared" ca="1" si="205"/>
        <v>5-10</v>
      </c>
      <c r="K3295" s="5">
        <v>45145</v>
      </c>
      <c r="L3295" s="2" t="s">
        <v>56</v>
      </c>
      <c r="M3295" s="2" t="s">
        <v>30</v>
      </c>
      <c r="N3295" s="2">
        <v>2</v>
      </c>
      <c r="O3295" s="2" t="str" cm="1">
        <f t="array" ref="O3295">_xlfn.IFS(HRData[[#This Row],[Performance Rating]]=1,"Very Dissatisfied",HRData[[#This Row],[Performance Rating]]=2,"Dissatisfied",HRData[[#This Row],[Performance Rating]]=3,"Neutral",HRData[[#This Row],[Performance Rating]]=4,"Satisfied",HRData[[#This Row],[Performance Rating]]=5,"Very Satisfied")</f>
        <v>Dissatisfied</v>
      </c>
      <c r="P3295" s="7">
        <v>51622</v>
      </c>
      <c r="Q3295" s="7">
        <v>3021</v>
      </c>
      <c r="R3295" s="2">
        <v>6</v>
      </c>
      <c r="S3295" s="2">
        <v>4</v>
      </c>
      <c r="T3295" s="2">
        <v>1</v>
      </c>
      <c r="U3295" s="2">
        <v>1</v>
      </c>
      <c r="V3295" s="2" t="str" cm="1">
        <f t="array" ref="V32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295" s="2" t="s">
        <v>45</v>
      </c>
      <c r="X3295" s="2" t="str">
        <f t="shared" si="206"/>
        <v>40-49</v>
      </c>
      <c r="Y3295" s="2" t="str">
        <f t="shared" si="207"/>
        <v>40-49</v>
      </c>
    </row>
    <row r="3296" spans="1:25" x14ac:dyDescent="0.25">
      <c r="A3296" s="2">
        <v>2212</v>
      </c>
      <c r="B3296" s="2" t="s">
        <v>3895</v>
      </c>
      <c r="C3296" s="2">
        <v>54</v>
      </c>
      <c r="D3296" s="2" t="s">
        <v>33</v>
      </c>
      <c r="E3296" s="2" t="s">
        <v>42</v>
      </c>
      <c r="F3296" s="2" t="s">
        <v>101</v>
      </c>
      <c r="G3296" s="5">
        <v>43347</v>
      </c>
      <c r="H3296" s="2">
        <v>5.4</v>
      </c>
      <c r="I3296" s="2">
        <f t="shared" ca="1" si="204"/>
        <v>3</v>
      </c>
      <c r="J3296" s="2" t="str">
        <f t="shared" ca="1" si="205"/>
        <v>3-5</v>
      </c>
      <c r="K3296" s="5">
        <v>44777</v>
      </c>
      <c r="L3296" s="2" t="s">
        <v>44</v>
      </c>
      <c r="M3296" s="2" t="s">
        <v>30</v>
      </c>
      <c r="N3296" s="2">
        <v>4</v>
      </c>
      <c r="O3296" s="2" t="str" cm="1">
        <f t="array" ref="O3296">_xlfn.IFS(HRData[[#This Row],[Performance Rating]]=1,"Very Dissatisfied",HRData[[#This Row],[Performance Rating]]=2,"Dissatisfied",HRData[[#This Row],[Performance Rating]]=3,"Neutral",HRData[[#This Row],[Performance Rating]]=4,"Satisfied",HRData[[#This Row],[Performance Rating]]=5,"Very Satisfied")</f>
        <v>Satisfied</v>
      </c>
      <c r="P3296" s="7">
        <v>33379</v>
      </c>
      <c r="Q3296" s="7">
        <v>9974</v>
      </c>
      <c r="R3296" s="2">
        <v>16</v>
      </c>
      <c r="S3296" s="2">
        <v>6</v>
      </c>
      <c r="T3296" s="2">
        <v>6</v>
      </c>
      <c r="U3296" s="2">
        <v>4</v>
      </c>
      <c r="V3296" s="2" t="str" cm="1">
        <f t="array" ref="V3296">_xlfn.IFS(HRData[[#This Row],[Job Satisfaction Level]]=1,"Very Dissatisfied",HRData[[#This Row],[Job Satisfaction Level]]=2,"Dissatisfied",HRData[[#This Row],[Job Satisfaction Level]]=3,"Neutral",HRData[[#This Row],[Job Satisfaction Level]]=4,"Satisfied",HRData[[#This Row],[Job Satisfaction Level]]=5,"Very Satisfied")</f>
        <v>Satisfied</v>
      </c>
      <c r="W3296" s="2" t="s">
        <v>45</v>
      </c>
      <c r="X3296" s="2" t="str">
        <f t="shared" si="206"/>
        <v>50-59</v>
      </c>
      <c r="Y3296" s="2" t="str">
        <f t="shared" si="207"/>
        <v>50-59</v>
      </c>
    </row>
    <row r="3297" spans="1:25" x14ac:dyDescent="0.25">
      <c r="A3297" s="2">
        <v>4013</v>
      </c>
      <c r="B3297" s="2" t="s">
        <v>3896</v>
      </c>
      <c r="C3297" s="2">
        <v>43</v>
      </c>
      <c r="D3297" s="2" t="s">
        <v>33</v>
      </c>
      <c r="E3297" s="2" t="s">
        <v>37</v>
      </c>
      <c r="F3297" s="2" t="s">
        <v>702</v>
      </c>
      <c r="G3297" s="5">
        <v>43778</v>
      </c>
      <c r="H3297" s="2">
        <v>4.22</v>
      </c>
      <c r="I3297" s="2">
        <f t="shared" ca="1" si="204"/>
        <v>3</v>
      </c>
      <c r="J3297" s="2" t="str">
        <f t="shared" ca="1" si="205"/>
        <v>3-5</v>
      </c>
      <c r="K3297" s="5">
        <v>44966</v>
      </c>
      <c r="L3297" s="2" t="s">
        <v>29</v>
      </c>
      <c r="M3297" s="2" t="s">
        <v>30</v>
      </c>
      <c r="N3297" s="2">
        <v>3</v>
      </c>
      <c r="O3297" s="2" t="str" cm="1">
        <f t="array" ref="O3297">_xlfn.IFS(HRData[[#This Row],[Performance Rating]]=1,"Very Dissatisfied",HRData[[#This Row],[Performance Rating]]=2,"Dissatisfied",HRData[[#This Row],[Performance Rating]]=3,"Neutral",HRData[[#This Row],[Performance Rating]]=4,"Satisfied",HRData[[#This Row],[Performance Rating]]=5,"Very Satisfied")</f>
        <v>Neutral</v>
      </c>
      <c r="P3297" s="7">
        <v>62437</v>
      </c>
      <c r="Q3297" s="7">
        <v>9563</v>
      </c>
      <c r="R3297" s="2">
        <v>9</v>
      </c>
      <c r="S3297" s="2">
        <v>2</v>
      </c>
      <c r="T3297" s="2">
        <v>2</v>
      </c>
      <c r="U3297" s="2">
        <v>5</v>
      </c>
      <c r="V3297" s="2" t="str" cm="1">
        <f t="array" ref="V3297">_xlfn.IFS(HRData[[#This Row],[Job Satisfaction Level]]=1,"Very Dissatisfied",HRData[[#This Row],[Job Satisfaction Level]]=2,"Dissatisfied",HRData[[#This Row],[Job Satisfaction Level]]=3,"Neutral",HRData[[#This Row],[Job Satisfaction Level]]=4,"Satisfied",HRData[[#This Row],[Job Satisfaction Level]]=5,"Very Satisfied")</f>
        <v>Very Satisfied</v>
      </c>
      <c r="W3297" s="2" t="s">
        <v>45</v>
      </c>
      <c r="X3297" s="2" t="str">
        <f t="shared" si="206"/>
        <v>40-49</v>
      </c>
      <c r="Y3297" s="2" t="str">
        <f t="shared" si="207"/>
        <v>40-49</v>
      </c>
    </row>
    <row r="3298" spans="1:25" x14ac:dyDescent="0.25">
      <c r="A3298" s="2">
        <v>8280</v>
      </c>
      <c r="B3298" s="2" t="s">
        <v>3897</v>
      </c>
      <c r="C3298" s="2">
        <v>19</v>
      </c>
      <c r="D3298" s="2" t="s">
        <v>33</v>
      </c>
      <c r="E3298" s="2" t="s">
        <v>50</v>
      </c>
      <c r="F3298" s="2" t="s">
        <v>578</v>
      </c>
      <c r="G3298" s="5">
        <v>42754</v>
      </c>
      <c r="H3298" s="2">
        <v>7.03</v>
      </c>
      <c r="I3298" s="2">
        <f t="shared" ca="1" si="204"/>
        <v>7</v>
      </c>
      <c r="J3298" s="2" t="str">
        <f t="shared" ca="1" si="205"/>
        <v>5-10</v>
      </c>
      <c r="K3298" s="5"/>
      <c r="L3298" s="2" t="s">
        <v>44</v>
      </c>
      <c r="M3298" s="2" t="s">
        <v>39</v>
      </c>
      <c r="N3298" s="2">
        <v>2</v>
      </c>
      <c r="O3298" s="2" t="str" cm="1">
        <f t="array" ref="O3298">_xlfn.IFS(HRData[[#This Row],[Performance Rating]]=1,"Very Dissatisfied",HRData[[#This Row],[Performance Rating]]=2,"Dissatisfied",HRData[[#This Row],[Performance Rating]]=3,"Neutral",HRData[[#This Row],[Performance Rating]]=4,"Satisfied",HRData[[#This Row],[Performance Rating]]=5,"Very Satisfied")</f>
        <v>Dissatisfied</v>
      </c>
      <c r="P3298" s="7">
        <v>142976</v>
      </c>
      <c r="Q3298" s="7">
        <v>4973</v>
      </c>
      <c r="R3298" s="2">
        <v>3</v>
      </c>
      <c r="S3298" s="2">
        <v>0</v>
      </c>
      <c r="T3298" s="2">
        <v>9</v>
      </c>
      <c r="U3298" s="2">
        <v>3</v>
      </c>
      <c r="V3298" s="2" t="str" cm="1">
        <f t="array" ref="V3298">_xlfn.IFS(HRData[[#This Row],[Job Satisfaction Level]]=1,"Very Dissatisfied",HRData[[#This Row],[Job Satisfaction Level]]=2,"Dissatisfied",HRData[[#This Row],[Job Satisfaction Level]]=3,"Neutral",HRData[[#This Row],[Job Satisfaction Level]]=4,"Satisfied",HRData[[#This Row],[Job Satisfaction Level]]=5,"Very Satisfied")</f>
        <v>Neutral</v>
      </c>
      <c r="W3298" s="2" t="s">
        <v>45</v>
      </c>
      <c r="X3298" s="2" t="str">
        <f t="shared" si="206"/>
        <v>10-19</v>
      </c>
      <c r="Y3298" s="2" t="str">
        <f t="shared" si="207"/>
        <v>10-19</v>
      </c>
    </row>
    <row r="3299" spans="1:25" x14ac:dyDescent="0.25">
      <c r="A3299" s="2">
        <v>6770</v>
      </c>
      <c r="B3299" s="2" t="s">
        <v>3898</v>
      </c>
      <c r="C3299" s="2">
        <v>33</v>
      </c>
      <c r="D3299" s="2" t="s">
        <v>33</v>
      </c>
      <c r="E3299" s="2" t="s">
        <v>50</v>
      </c>
      <c r="F3299" s="2" t="s">
        <v>1268</v>
      </c>
      <c r="G3299" s="5">
        <v>43469</v>
      </c>
      <c r="H3299" s="2">
        <v>5.07</v>
      </c>
      <c r="I3299" s="2">
        <f t="shared" ca="1" si="204"/>
        <v>4</v>
      </c>
      <c r="J3299" s="2" t="str">
        <f t="shared" ca="1" si="205"/>
        <v>3-5</v>
      </c>
      <c r="K3299" s="5">
        <v>45288</v>
      </c>
      <c r="L3299" s="2" t="s">
        <v>29</v>
      </c>
      <c r="M3299" s="2" t="s">
        <v>30</v>
      </c>
      <c r="N3299" s="2">
        <v>3</v>
      </c>
      <c r="O3299" s="2" t="str" cm="1">
        <f t="array" ref="O3299">_xlfn.IFS(HRData[[#This Row],[Performance Rating]]=1,"Very Dissatisfied",HRData[[#This Row],[Performance Rating]]=2,"Dissatisfied",HRData[[#This Row],[Performance Rating]]=3,"Neutral",HRData[[#This Row],[Performance Rating]]=4,"Satisfied",HRData[[#This Row],[Performance Rating]]=5,"Very Satisfied")</f>
        <v>Neutral</v>
      </c>
      <c r="P3299" s="7">
        <v>49750</v>
      </c>
      <c r="Q3299" s="7">
        <v>1187</v>
      </c>
      <c r="R3299" s="2">
        <v>1</v>
      </c>
      <c r="S3299" s="2">
        <v>3</v>
      </c>
      <c r="T3299" s="2">
        <v>2</v>
      </c>
      <c r="U3299" s="2">
        <v>2</v>
      </c>
      <c r="V3299" s="2" t="str" cm="1">
        <f t="array" ref="V3299">_xlfn.IFS(HRData[[#This Row],[Job Satisfaction Level]]=1,"Very Dissatisfied",HRData[[#This Row],[Job Satisfaction Level]]=2,"Dissatisfied",HRData[[#This Row],[Job Satisfaction Level]]=3,"Neutral",HRData[[#This Row],[Job Satisfaction Level]]=4,"Satisfied",HRData[[#This Row],[Job Satisfaction Level]]=5,"Very Satisfied")</f>
        <v>Dissatisfied</v>
      </c>
      <c r="W3299" s="2" t="s">
        <v>40</v>
      </c>
      <c r="X3299" s="2" t="str">
        <f t="shared" si="206"/>
        <v>30-39</v>
      </c>
      <c r="Y3299" s="2" t="str">
        <f t="shared" si="207"/>
        <v>30-39</v>
      </c>
    </row>
    <row r="3300" spans="1:25" x14ac:dyDescent="0.25">
      <c r="A3300" s="2">
        <v>9274</v>
      </c>
      <c r="B3300" s="2" t="s">
        <v>3899</v>
      </c>
      <c r="C3300" s="2">
        <v>62</v>
      </c>
      <c r="D3300" s="2" t="s">
        <v>33</v>
      </c>
      <c r="E3300" s="2" t="s">
        <v>42</v>
      </c>
      <c r="F3300" s="2" t="s">
        <v>776</v>
      </c>
      <c r="G3300" s="5">
        <v>44972</v>
      </c>
      <c r="H3300" s="2">
        <v>0.95</v>
      </c>
      <c r="I3300" s="2">
        <f t="shared" ca="1" si="204"/>
        <v>1</v>
      </c>
      <c r="J3300" s="2" t="str">
        <f t="shared" ca="1" si="205"/>
        <v>1-3</v>
      </c>
      <c r="K3300" s="5"/>
      <c r="L3300" s="2" t="s">
        <v>44</v>
      </c>
      <c r="M3300" s="2" t="s">
        <v>39</v>
      </c>
      <c r="N3300" s="2">
        <v>5</v>
      </c>
      <c r="O3300" s="2" t="str" cm="1">
        <f t="array" ref="O3300">_xlfn.IFS(HRData[[#This Row],[Performance Rating]]=1,"Very Dissatisfied",HRData[[#This Row],[Performance Rating]]=2,"Dissatisfied",HRData[[#This Row],[Performance Rating]]=3,"Neutral",HRData[[#This Row],[Performance Rating]]=4,"Satisfied",HRData[[#This Row],[Performance Rating]]=5,"Very Satisfied")</f>
        <v>Very Satisfied</v>
      </c>
      <c r="P3300" s="7">
        <v>40198</v>
      </c>
      <c r="Q3300" s="7">
        <v>4388</v>
      </c>
      <c r="R3300" s="2">
        <v>6</v>
      </c>
      <c r="S3300" s="2">
        <v>0</v>
      </c>
      <c r="T3300" s="2">
        <v>7</v>
      </c>
      <c r="U3300" s="2">
        <v>4</v>
      </c>
      <c r="V3300" s="2" t="str" cm="1">
        <f t="array" ref="V3300">_xlfn.IFS(HRData[[#This Row],[Job Satisfaction Level]]=1,"Very Dissatisfied",HRData[[#This Row],[Job Satisfaction Level]]=2,"Dissatisfied",HRData[[#This Row],[Job Satisfaction Level]]=3,"Neutral",HRData[[#This Row],[Job Satisfaction Level]]=4,"Satisfied",HRData[[#This Row],[Job Satisfaction Level]]=5,"Very Satisfied")</f>
        <v>Satisfied</v>
      </c>
      <c r="W3300" s="2" t="s">
        <v>45</v>
      </c>
      <c r="X3300" s="2" t="str">
        <f t="shared" si="206"/>
        <v>60-69</v>
      </c>
      <c r="Y3300" s="2" t="str">
        <f t="shared" si="207"/>
        <v>60-69</v>
      </c>
    </row>
    <row r="3301" spans="1:25" x14ac:dyDescent="0.25">
      <c r="A3301" s="2">
        <v>2512</v>
      </c>
      <c r="B3301" s="2" t="s">
        <v>3900</v>
      </c>
      <c r="C3301" s="2">
        <v>18</v>
      </c>
      <c r="D3301" s="2" t="s">
        <v>33</v>
      </c>
      <c r="E3301" s="2" t="s">
        <v>37</v>
      </c>
      <c r="F3301" s="2" t="s">
        <v>247</v>
      </c>
      <c r="G3301" s="5">
        <v>42837</v>
      </c>
      <c r="H3301" s="2">
        <v>6.8</v>
      </c>
      <c r="I3301" s="2">
        <f t="shared" ca="1" si="204"/>
        <v>7</v>
      </c>
      <c r="J3301" s="2" t="str">
        <f t="shared" ca="1" si="205"/>
        <v>5-10</v>
      </c>
      <c r="K3301" s="5"/>
      <c r="L3301" s="2" t="s">
        <v>44</v>
      </c>
      <c r="M3301" s="2" t="s">
        <v>39</v>
      </c>
      <c r="N3301" s="2">
        <v>5</v>
      </c>
      <c r="O3301" s="2" t="str" cm="1">
        <f t="array" ref="O3301">_xlfn.IFS(HRData[[#This Row],[Performance Rating]]=1,"Very Dissatisfied",HRData[[#This Row],[Performance Rating]]=2,"Dissatisfied",HRData[[#This Row],[Performance Rating]]=3,"Neutral",HRData[[#This Row],[Performance Rating]]=4,"Satisfied",HRData[[#This Row],[Performance Rating]]=5,"Very Satisfied")</f>
        <v>Very Satisfied</v>
      </c>
      <c r="P3301" s="7">
        <v>31087</v>
      </c>
      <c r="Q3301" s="7">
        <v>5657</v>
      </c>
      <c r="R3301" s="2">
        <v>14</v>
      </c>
      <c r="S3301" s="2">
        <v>7</v>
      </c>
      <c r="T3301" s="2">
        <v>9</v>
      </c>
      <c r="U3301" s="2">
        <v>1</v>
      </c>
      <c r="V3301" s="2" t="str" cm="1">
        <f t="array" ref="V33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01" s="2" t="s">
        <v>40</v>
      </c>
      <c r="X3301" s="2" t="str">
        <f t="shared" si="206"/>
        <v>10-19</v>
      </c>
      <c r="Y3301" s="2" t="str">
        <f t="shared" si="207"/>
        <v>10-19</v>
      </c>
    </row>
    <row r="3302" spans="1:25" x14ac:dyDescent="0.25">
      <c r="A3302" s="2">
        <v>1239</v>
      </c>
      <c r="B3302" s="2" t="s">
        <v>3901</v>
      </c>
      <c r="C3302" s="2">
        <v>54</v>
      </c>
      <c r="D3302" s="2" t="s">
        <v>33</v>
      </c>
      <c r="E3302" s="2" t="s">
        <v>42</v>
      </c>
      <c r="F3302" s="2" t="s">
        <v>1078</v>
      </c>
      <c r="G3302" s="5">
        <v>41896</v>
      </c>
      <c r="H3302" s="2">
        <v>9.3800000000000008</v>
      </c>
      <c r="I3302" s="2">
        <f t="shared" ca="1" si="204"/>
        <v>8</v>
      </c>
      <c r="J3302" s="2" t="str">
        <f t="shared" ca="1" si="205"/>
        <v>5-10</v>
      </c>
      <c r="K3302" s="5">
        <v>44898</v>
      </c>
      <c r="L3302" s="2" t="s">
        <v>29</v>
      </c>
      <c r="M3302" s="2" t="s">
        <v>30</v>
      </c>
      <c r="N3302" s="2">
        <v>4</v>
      </c>
      <c r="O3302" s="2" t="str" cm="1">
        <f t="array" ref="O3302">_xlfn.IFS(HRData[[#This Row],[Performance Rating]]=1,"Very Dissatisfied",HRData[[#This Row],[Performance Rating]]=2,"Dissatisfied",HRData[[#This Row],[Performance Rating]]=3,"Neutral",HRData[[#This Row],[Performance Rating]]=4,"Satisfied",HRData[[#This Row],[Performance Rating]]=5,"Very Satisfied")</f>
        <v>Satisfied</v>
      </c>
      <c r="P3302" s="7">
        <v>54124</v>
      </c>
      <c r="Q3302" s="7">
        <v>4014</v>
      </c>
      <c r="R3302" s="2">
        <v>1</v>
      </c>
      <c r="S3302" s="2">
        <v>0</v>
      </c>
      <c r="T3302" s="2">
        <v>2</v>
      </c>
      <c r="U3302" s="2">
        <v>3</v>
      </c>
      <c r="V3302" s="2" t="str" cm="1">
        <f t="array" ref="V3302">_xlfn.IFS(HRData[[#This Row],[Job Satisfaction Level]]=1,"Very Dissatisfied",HRData[[#This Row],[Job Satisfaction Level]]=2,"Dissatisfied",HRData[[#This Row],[Job Satisfaction Level]]=3,"Neutral",HRData[[#This Row],[Job Satisfaction Level]]=4,"Satisfied",HRData[[#This Row],[Job Satisfaction Level]]=5,"Very Satisfied")</f>
        <v>Neutral</v>
      </c>
      <c r="W3302" s="2" t="s">
        <v>45</v>
      </c>
      <c r="X3302" s="2" t="str">
        <f t="shared" si="206"/>
        <v>50-59</v>
      </c>
      <c r="Y3302" s="2" t="str">
        <f t="shared" si="207"/>
        <v>50-59</v>
      </c>
    </row>
    <row r="3303" spans="1:25" x14ac:dyDescent="0.25">
      <c r="A3303" s="2">
        <v>1125</v>
      </c>
      <c r="B3303" s="2" t="s">
        <v>3902</v>
      </c>
      <c r="C3303" s="2">
        <v>30</v>
      </c>
      <c r="D3303" s="2" t="s">
        <v>33</v>
      </c>
      <c r="E3303" s="2" t="s">
        <v>34</v>
      </c>
      <c r="F3303" s="2" t="s">
        <v>314</v>
      </c>
      <c r="G3303" s="5">
        <v>42425</v>
      </c>
      <c r="H3303" s="2">
        <v>7.93</v>
      </c>
      <c r="I3303" s="2">
        <f t="shared" ca="1" si="204"/>
        <v>8</v>
      </c>
      <c r="J3303" s="2" t="str">
        <f t="shared" ca="1" si="205"/>
        <v>5-10</v>
      </c>
      <c r="K3303" s="5"/>
      <c r="L3303" s="2" t="s">
        <v>44</v>
      </c>
      <c r="M3303" s="2" t="s">
        <v>39</v>
      </c>
      <c r="N3303" s="2">
        <v>1</v>
      </c>
      <c r="O3303" s="2" t="str" cm="1">
        <f t="array" ref="O3303">_xlfn.IFS(HRData[[#This Row],[Performance Rating]]=1,"Very Dissatisfied",HRData[[#This Row],[Performance Rating]]=2,"Dissatisfied",HRData[[#This Row],[Performance Rating]]=3,"Neutral",HRData[[#This Row],[Performance Rating]]=4,"Satisfied",HRData[[#This Row],[Performance Rating]]=5,"Very Satisfied")</f>
        <v>Very Dissatisfied</v>
      </c>
      <c r="P3303" s="7">
        <v>89494</v>
      </c>
      <c r="Q3303" s="7">
        <v>5677</v>
      </c>
      <c r="R3303" s="2">
        <v>16</v>
      </c>
      <c r="S3303" s="2">
        <v>5</v>
      </c>
      <c r="T3303" s="2">
        <v>6</v>
      </c>
      <c r="U3303" s="2">
        <v>1</v>
      </c>
      <c r="V3303" s="2" t="str" cm="1">
        <f t="array" ref="V33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03" s="2" t="s">
        <v>45</v>
      </c>
      <c r="X3303" s="2" t="str">
        <f t="shared" si="206"/>
        <v>30-39</v>
      </c>
      <c r="Y3303" s="2" t="str">
        <f t="shared" si="207"/>
        <v>30-39</v>
      </c>
    </row>
    <row r="3304" spans="1:25" x14ac:dyDescent="0.25">
      <c r="A3304" s="2">
        <v>5884</v>
      </c>
      <c r="B3304" s="2" t="s">
        <v>3903</v>
      </c>
      <c r="C3304" s="2">
        <v>20</v>
      </c>
      <c r="D3304" s="2" t="s">
        <v>33</v>
      </c>
      <c r="E3304" s="2" t="s">
        <v>34</v>
      </c>
      <c r="F3304" s="2" t="s">
        <v>770</v>
      </c>
      <c r="G3304" s="5">
        <v>43934</v>
      </c>
      <c r="H3304" s="2">
        <v>3.79</v>
      </c>
      <c r="I3304" s="2">
        <f t="shared" ca="1" si="204"/>
        <v>1</v>
      </c>
      <c r="J3304" s="2" t="str">
        <f t="shared" ca="1" si="205"/>
        <v>1-3</v>
      </c>
      <c r="K3304" s="5">
        <v>44489</v>
      </c>
      <c r="L3304" s="2" t="s">
        <v>44</v>
      </c>
      <c r="M3304" s="2" t="s">
        <v>30</v>
      </c>
      <c r="N3304" s="2">
        <v>5</v>
      </c>
      <c r="O3304" s="2" t="str" cm="1">
        <f t="array" ref="O3304">_xlfn.IFS(HRData[[#This Row],[Performance Rating]]=1,"Very Dissatisfied",HRData[[#This Row],[Performance Rating]]=2,"Dissatisfied",HRData[[#This Row],[Performance Rating]]=3,"Neutral",HRData[[#This Row],[Performance Rating]]=4,"Satisfied",HRData[[#This Row],[Performance Rating]]=5,"Very Satisfied")</f>
        <v>Very Satisfied</v>
      </c>
      <c r="P3304" s="7">
        <v>117680</v>
      </c>
      <c r="Q3304" s="7">
        <v>4729</v>
      </c>
      <c r="R3304" s="2">
        <v>14</v>
      </c>
      <c r="S3304" s="2">
        <v>2</v>
      </c>
      <c r="T3304" s="2">
        <v>2</v>
      </c>
      <c r="U3304" s="2">
        <v>1</v>
      </c>
      <c r="V3304" s="2" t="str" cm="1">
        <f t="array" ref="V330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04" s="2" t="s">
        <v>31</v>
      </c>
      <c r="X3304" s="2" t="str">
        <f t="shared" si="206"/>
        <v>20-29</v>
      </c>
      <c r="Y3304" s="2" t="str">
        <f t="shared" si="207"/>
        <v>20-29</v>
      </c>
    </row>
    <row r="3305" spans="1:25" x14ac:dyDescent="0.25">
      <c r="A3305" s="2">
        <v>1891</v>
      </c>
      <c r="B3305" s="2" t="s">
        <v>3849</v>
      </c>
      <c r="C3305" s="2">
        <v>34</v>
      </c>
      <c r="D3305" s="2" t="s">
        <v>33</v>
      </c>
      <c r="E3305" s="2" t="s">
        <v>34</v>
      </c>
      <c r="F3305" s="2" t="s">
        <v>1019</v>
      </c>
      <c r="G3305" s="5">
        <v>41927</v>
      </c>
      <c r="H3305" s="2">
        <v>9.2899999999999991</v>
      </c>
      <c r="I3305" s="2">
        <f t="shared" ca="1" si="204"/>
        <v>9</v>
      </c>
      <c r="J3305" s="2" t="str">
        <f t="shared" ca="1" si="205"/>
        <v>5-10</v>
      </c>
      <c r="K3305" s="5"/>
      <c r="L3305" s="2" t="s">
        <v>29</v>
      </c>
      <c r="M3305" s="2" t="s">
        <v>39</v>
      </c>
      <c r="N3305" s="2">
        <v>1</v>
      </c>
      <c r="O3305" s="2" t="str" cm="1">
        <f t="array" ref="O3305">_xlfn.IFS(HRData[[#This Row],[Performance Rating]]=1,"Very Dissatisfied",HRData[[#This Row],[Performance Rating]]=2,"Dissatisfied",HRData[[#This Row],[Performance Rating]]=3,"Neutral",HRData[[#This Row],[Performance Rating]]=4,"Satisfied",HRData[[#This Row],[Performance Rating]]=5,"Very Satisfied")</f>
        <v>Very Dissatisfied</v>
      </c>
      <c r="P3305" s="7">
        <v>92230</v>
      </c>
      <c r="Q3305" s="7">
        <v>2755</v>
      </c>
      <c r="R3305" s="2">
        <v>7</v>
      </c>
      <c r="S3305" s="2">
        <v>1</v>
      </c>
      <c r="T3305" s="2">
        <v>4</v>
      </c>
      <c r="U3305" s="2">
        <v>2</v>
      </c>
      <c r="V3305" s="2" t="str" cm="1">
        <f t="array" ref="V3305">_xlfn.IFS(HRData[[#This Row],[Job Satisfaction Level]]=1,"Very Dissatisfied",HRData[[#This Row],[Job Satisfaction Level]]=2,"Dissatisfied",HRData[[#This Row],[Job Satisfaction Level]]=3,"Neutral",HRData[[#This Row],[Job Satisfaction Level]]=4,"Satisfied",HRData[[#This Row],[Job Satisfaction Level]]=5,"Very Satisfied")</f>
        <v>Dissatisfied</v>
      </c>
      <c r="W3305" s="2" t="s">
        <v>45</v>
      </c>
      <c r="X3305" s="2" t="str">
        <f t="shared" si="206"/>
        <v>30-39</v>
      </c>
      <c r="Y3305" s="2" t="str">
        <f t="shared" si="207"/>
        <v>30-39</v>
      </c>
    </row>
    <row r="3306" spans="1:25" x14ac:dyDescent="0.25">
      <c r="A3306" s="2">
        <v>8234</v>
      </c>
      <c r="B3306" s="2" t="s">
        <v>3904</v>
      </c>
      <c r="C3306" s="2">
        <v>58</v>
      </c>
      <c r="D3306" s="2" t="s">
        <v>33</v>
      </c>
      <c r="E3306" s="2" t="s">
        <v>27</v>
      </c>
      <c r="F3306" s="2" t="s">
        <v>927</v>
      </c>
      <c r="G3306" s="5">
        <v>43663</v>
      </c>
      <c r="H3306" s="2">
        <v>4.54</v>
      </c>
      <c r="I3306" s="2">
        <f t="shared" ca="1" si="204"/>
        <v>4</v>
      </c>
      <c r="J3306" s="2" t="str">
        <f t="shared" ca="1" si="205"/>
        <v>3-5</v>
      </c>
      <c r="K3306" s="5"/>
      <c r="L3306" s="2" t="s">
        <v>56</v>
      </c>
      <c r="M3306" s="2" t="s">
        <v>39</v>
      </c>
      <c r="N3306" s="2">
        <v>4</v>
      </c>
      <c r="O3306" s="2" t="str" cm="1">
        <f t="array" ref="O3306">_xlfn.IFS(HRData[[#This Row],[Performance Rating]]=1,"Very Dissatisfied",HRData[[#This Row],[Performance Rating]]=2,"Dissatisfied",HRData[[#This Row],[Performance Rating]]=3,"Neutral",HRData[[#This Row],[Performance Rating]]=4,"Satisfied",HRData[[#This Row],[Performance Rating]]=5,"Very Satisfied")</f>
        <v>Satisfied</v>
      </c>
      <c r="P3306" s="7">
        <v>66212</v>
      </c>
      <c r="Q3306" s="7">
        <v>2989</v>
      </c>
      <c r="R3306" s="2">
        <v>14</v>
      </c>
      <c r="S3306" s="2">
        <v>5</v>
      </c>
      <c r="T3306" s="2">
        <v>7</v>
      </c>
      <c r="U3306" s="2">
        <v>5</v>
      </c>
      <c r="V3306" s="2" t="str" cm="1">
        <f t="array" ref="V3306">_xlfn.IFS(HRData[[#This Row],[Job Satisfaction Level]]=1,"Very Dissatisfied",HRData[[#This Row],[Job Satisfaction Level]]=2,"Dissatisfied",HRData[[#This Row],[Job Satisfaction Level]]=3,"Neutral",HRData[[#This Row],[Job Satisfaction Level]]=4,"Satisfied",HRData[[#This Row],[Job Satisfaction Level]]=5,"Very Satisfied")</f>
        <v>Very Satisfied</v>
      </c>
      <c r="W3306" s="2" t="s">
        <v>45</v>
      </c>
      <c r="X3306" s="2" t="str">
        <f t="shared" si="206"/>
        <v>50-59</v>
      </c>
      <c r="Y3306" s="2" t="str">
        <f t="shared" si="207"/>
        <v>50-59</v>
      </c>
    </row>
    <row r="3307" spans="1:25" x14ac:dyDescent="0.25">
      <c r="A3307" s="2">
        <v>3937</v>
      </c>
      <c r="B3307" s="2" t="s">
        <v>3905</v>
      </c>
      <c r="C3307" s="2">
        <v>51</v>
      </c>
      <c r="D3307" s="2" t="s">
        <v>33</v>
      </c>
      <c r="E3307" s="2" t="s">
        <v>50</v>
      </c>
      <c r="F3307" s="2" t="s">
        <v>133</v>
      </c>
      <c r="G3307" s="5">
        <v>44500</v>
      </c>
      <c r="H3307" s="2">
        <v>2.2400000000000002</v>
      </c>
      <c r="I3307" s="2">
        <f t="shared" ca="1" si="204"/>
        <v>0</v>
      </c>
      <c r="J3307" s="2" t="str">
        <f t="shared" ca="1" si="205"/>
        <v>New</v>
      </c>
      <c r="K3307" s="5">
        <v>44661</v>
      </c>
      <c r="L3307" s="2" t="s">
        <v>44</v>
      </c>
      <c r="M3307" s="2" t="s">
        <v>30</v>
      </c>
      <c r="N3307" s="2">
        <v>1</v>
      </c>
      <c r="O3307" s="2" t="str" cm="1">
        <f t="array" ref="O3307">_xlfn.IFS(HRData[[#This Row],[Performance Rating]]=1,"Very Dissatisfied",HRData[[#This Row],[Performance Rating]]=2,"Dissatisfied",HRData[[#This Row],[Performance Rating]]=3,"Neutral",HRData[[#This Row],[Performance Rating]]=4,"Satisfied",HRData[[#This Row],[Performance Rating]]=5,"Very Satisfied")</f>
        <v>Very Dissatisfied</v>
      </c>
      <c r="P3307" s="7">
        <v>99646</v>
      </c>
      <c r="Q3307" s="7">
        <v>7034</v>
      </c>
      <c r="R3307" s="2">
        <v>4</v>
      </c>
      <c r="S3307" s="2">
        <v>10</v>
      </c>
      <c r="T3307" s="2">
        <v>0</v>
      </c>
      <c r="U3307" s="2">
        <v>5</v>
      </c>
      <c r="V3307" s="2" t="str" cm="1">
        <f t="array" ref="V3307">_xlfn.IFS(HRData[[#This Row],[Job Satisfaction Level]]=1,"Very Dissatisfied",HRData[[#This Row],[Job Satisfaction Level]]=2,"Dissatisfied",HRData[[#This Row],[Job Satisfaction Level]]=3,"Neutral",HRData[[#This Row],[Job Satisfaction Level]]=4,"Satisfied",HRData[[#This Row],[Job Satisfaction Level]]=5,"Very Satisfied")</f>
        <v>Very Satisfied</v>
      </c>
      <c r="W3307" s="2" t="s">
        <v>40</v>
      </c>
      <c r="X3307" s="2" t="str">
        <f t="shared" si="206"/>
        <v>50-59</v>
      </c>
      <c r="Y3307" s="2" t="str">
        <f t="shared" si="207"/>
        <v>50-59</v>
      </c>
    </row>
    <row r="3308" spans="1:25" x14ac:dyDescent="0.25">
      <c r="A3308" s="2">
        <v>4141</v>
      </c>
      <c r="B3308" s="2" t="s">
        <v>3906</v>
      </c>
      <c r="C3308" s="2">
        <v>31</v>
      </c>
      <c r="D3308" s="2" t="s">
        <v>33</v>
      </c>
      <c r="E3308" s="2" t="s">
        <v>34</v>
      </c>
      <c r="F3308" s="2" t="s">
        <v>2206</v>
      </c>
      <c r="G3308" s="5">
        <v>44747</v>
      </c>
      <c r="H3308" s="2">
        <v>1.57</v>
      </c>
      <c r="I3308" s="2">
        <f t="shared" ca="1" si="204"/>
        <v>0</v>
      </c>
      <c r="J3308" s="2" t="str">
        <f t="shared" ca="1" si="205"/>
        <v>New</v>
      </c>
      <c r="K3308" s="5">
        <v>44988</v>
      </c>
      <c r="L3308" s="2" t="s">
        <v>44</v>
      </c>
      <c r="M3308" s="2" t="s">
        <v>30</v>
      </c>
      <c r="N3308" s="2">
        <v>3</v>
      </c>
      <c r="O3308" s="2" t="str" cm="1">
        <f t="array" ref="O3308">_xlfn.IFS(HRData[[#This Row],[Performance Rating]]=1,"Very Dissatisfied",HRData[[#This Row],[Performance Rating]]=2,"Dissatisfied",HRData[[#This Row],[Performance Rating]]=3,"Neutral",HRData[[#This Row],[Performance Rating]]=4,"Satisfied",HRData[[#This Row],[Performance Rating]]=5,"Very Satisfied")</f>
        <v>Neutral</v>
      </c>
      <c r="P3308" s="7">
        <v>140577</v>
      </c>
      <c r="Q3308" s="7">
        <v>2788</v>
      </c>
      <c r="R3308" s="2">
        <v>7</v>
      </c>
      <c r="S3308" s="2">
        <v>10</v>
      </c>
      <c r="T3308" s="2">
        <v>10</v>
      </c>
      <c r="U3308" s="2">
        <v>5</v>
      </c>
      <c r="V3308" s="2" t="str" cm="1">
        <f t="array" ref="V3308">_xlfn.IFS(HRData[[#This Row],[Job Satisfaction Level]]=1,"Very Dissatisfied",HRData[[#This Row],[Job Satisfaction Level]]=2,"Dissatisfied",HRData[[#This Row],[Job Satisfaction Level]]=3,"Neutral",HRData[[#This Row],[Job Satisfaction Level]]=4,"Satisfied",HRData[[#This Row],[Job Satisfaction Level]]=5,"Very Satisfied")</f>
        <v>Very Satisfied</v>
      </c>
      <c r="W3308" s="2" t="s">
        <v>45</v>
      </c>
      <c r="X3308" s="2" t="str">
        <f t="shared" si="206"/>
        <v>30-39</v>
      </c>
      <c r="Y3308" s="2" t="str">
        <f t="shared" si="207"/>
        <v>30-39</v>
      </c>
    </row>
    <row r="3309" spans="1:25" x14ac:dyDescent="0.25">
      <c r="A3309" s="2">
        <v>1044</v>
      </c>
      <c r="B3309" s="2" t="s">
        <v>3907</v>
      </c>
      <c r="C3309" s="2">
        <v>64</v>
      </c>
      <c r="D3309" s="2" t="s">
        <v>33</v>
      </c>
      <c r="E3309" s="2" t="s">
        <v>27</v>
      </c>
      <c r="F3309" s="2" t="s">
        <v>409</v>
      </c>
      <c r="G3309" s="5">
        <v>44884</v>
      </c>
      <c r="H3309" s="2">
        <v>1.19</v>
      </c>
      <c r="I3309" s="2">
        <f t="shared" ca="1" si="204"/>
        <v>1</v>
      </c>
      <c r="J3309" s="2" t="str">
        <f t="shared" ca="1" si="205"/>
        <v>1-3</v>
      </c>
      <c r="K3309" s="5"/>
      <c r="L3309" s="2" t="s">
        <v>48</v>
      </c>
      <c r="M3309" s="2" t="s">
        <v>39</v>
      </c>
      <c r="N3309" s="2">
        <v>3</v>
      </c>
      <c r="O3309" s="2" t="str" cm="1">
        <f t="array" ref="O3309">_xlfn.IFS(HRData[[#This Row],[Performance Rating]]=1,"Very Dissatisfied",HRData[[#This Row],[Performance Rating]]=2,"Dissatisfied",HRData[[#This Row],[Performance Rating]]=3,"Neutral",HRData[[#This Row],[Performance Rating]]=4,"Satisfied",HRData[[#This Row],[Performance Rating]]=5,"Very Satisfied")</f>
        <v>Neutral</v>
      </c>
      <c r="P3309" s="7">
        <v>110469</v>
      </c>
      <c r="Q3309" s="7">
        <v>848</v>
      </c>
      <c r="R3309" s="2">
        <v>15</v>
      </c>
      <c r="S3309" s="2">
        <v>4</v>
      </c>
      <c r="T3309" s="2">
        <v>4</v>
      </c>
      <c r="U3309" s="2">
        <v>4</v>
      </c>
      <c r="V3309" s="2" t="str" cm="1">
        <f t="array" ref="V3309">_xlfn.IFS(HRData[[#This Row],[Job Satisfaction Level]]=1,"Very Dissatisfied",HRData[[#This Row],[Job Satisfaction Level]]=2,"Dissatisfied",HRData[[#This Row],[Job Satisfaction Level]]=3,"Neutral",HRData[[#This Row],[Job Satisfaction Level]]=4,"Satisfied",HRData[[#This Row],[Job Satisfaction Level]]=5,"Very Satisfied")</f>
        <v>Satisfied</v>
      </c>
      <c r="W3309" s="2" t="s">
        <v>45</v>
      </c>
      <c r="X3309" s="2" t="str">
        <f t="shared" si="206"/>
        <v>60-69</v>
      </c>
      <c r="Y3309" s="2" t="str">
        <f t="shared" si="207"/>
        <v>60-69</v>
      </c>
    </row>
    <row r="3310" spans="1:25" x14ac:dyDescent="0.25">
      <c r="A3310" s="2">
        <v>7742</v>
      </c>
      <c r="B3310" s="2" t="s">
        <v>3908</v>
      </c>
      <c r="C3310" s="2">
        <v>49</v>
      </c>
      <c r="D3310" s="2" t="s">
        <v>33</v>
      </c>
      <c r="E3310" s="2" t="s">
        <v>27</v>
      </c>
      <c r="F3310" s="2" t="s">
        <v>209</v>
      </c>
      <c r="G3310" s="5">
        <v>43546</v>
      </c>
      <c r="H3310" s="2">
        <v>4.8600000000000003</v>
      </c>
      <c r="I3310" s="2">
        <f t="shared" ca="1" si="204"/>
        <v>3</v>
      </c>
      <c r="J3310" s="2" t="str">
        <f t="shared" ca="1" si="205"/>
        <v>3-5</v>
      </c>
      <c r="K3310" s="5">
        <v>44952</v>
      </c>
      <c r="L3310" s="2" t="s">
        <v>29</v>
      </c>
      <c r="M3310" s="2" t="s">
        <v>30</v>
      </c>
      <c r="N3310" s="2">
        <v>2</v>
      </c>
      <c r="O3310" s="2" t="str" cm="1">
        <f t="array" ref="O3310">_xlfn.IFS(HRData[[#This Row],[Performance Rating]]=1,"Very Dissatisfied",HRData[[#This Row],[Performance Rating]]=2,"Dissatisfied",HRData[[#This Row],[Performance Rating]]=3,"Neutral",HRData[[#This Row],[Performance Rating]]=4,"Satisfied",HRData[[#This Row],[Performance Rating]]=5,"Very Satisfied")</f>
        <v>Dissatisfied</v>
      </c>
      <c r="P3310" s="7">
        <v>128314</v>
      </c>
      <c r="Q3310" s="7">
        <v>6814</v>
      </c>
      <c r="R3310" s="2">
        <v>14</v>
      </c>
      <c r="S3310" s="2">
        <v>0</v>
      </c>
      <c r="T3310" s="2">
        <v>5</v>
      </c>
      <c r="U3310" s="2">
        <v>2</v>
      </c>
      <c r="V3310" s="2" t="str" cm="1">
        <f t="array" ref="V3310">_xlfn.IFS(HRData[[#This Row],[Job Satisfaction Level]]=1,"Very Dissatisfied",HRData[[#This Row],[Job Satisfaction Level]]=2,"Dissatisfied",HRData[[#This Row],[Job Satisfaction Level]]=3,"Neutral",HRData[[#This Row],[Job Satisfaction Level]]=4,"Satisfied",HRData[[#This Row],[Job Satisfaction Level]]=5,"Very Satisfied")</f>
        <v>Dissatisfied</v>
      </c>
      <c r="W3310" s="2" t="s">
        <v>31</v>
      </c>
      <c r="X3310" s="2" t="str">
        <f t="shared" si="206"/>
        <v>40-49</v>
      </c>
      <c r="Y3310" s="2" t="str">
        <f t="shared" si="207"/>
        <v>40-49</v>
      </c>
    </row>
    <row r="3311" spans="1:25" x14ac:dyDescent="0.25">
      <c r="A3311" s="2">
        <v>3652</v>
      </c>
      <c r="B3311" s="2" t="s">
        <v>3909</v>
      </c>
      <c r="C3311" s="2">
        <v>50</v>
      </c>
      <c r="D3311" s="2" t="s">
        <v>33</v>
      </c>
      <c r="E3311" s="2" t="s">
        <v>34</v>
      </c>
      <c r="F3311" s="2" t="s">
        <v>632</v>
      </c>
      <c r="G3311" s="5">
        <v>41776</v>
      </c>
      <c r="H3311" s="2">
        <v>9.7100000000000009</v>
      </c>
      <c r="I3311" s="2">
        <f t="shared" ca="1" si="204"/>
        <v>0</v>
      </c>
      <c r="J3311" s="2" t="str">
        <f t="shared" ca="1" si="205"/>
        <v>New</v>
      </c>
      <c r="K3311" s="5">
        <v>42112</v>
      </c>
      <c r="L3311" s="2" t="s">
        <v>44</v>
      </c>
      <c r="M3311" s="2" t="s">
        <v>30</v>
      </c>
      <c r="N3311" s="2">
        <v>4</v>
      </c>
      <c r="O3311" s="2" t="str" cm="1">
        <f t="array" ref="O3311">_xlfn.IFS(HRData[[#This Row],[Performance Rating]]=1,"Very Dissatisfied",HRData[[#This Row],[Performance Rating]]=2,"Dissatisfied",HRData[[#This Row],[Performance Rating]]=3,"Neutral",HRData[[#This Row],[Performance Rating]]=4,"Satisfied",HRData[[#This Row],[Performance Rating]]=5,"Very Satisfied")</f>
        <v>Satisfied</v>
      </c>
      <c r="P3311" s="7">
        <v>69022</v>
      </c>
      <c r="Q3311" s="7">
        <v>351</v>
      </c>
      <c r="R3311" s="2">
        <v>10</v>
      </c>
      <c r="S3311" s="2">
        <v>0</v>
      </c>
      <c r="T3311" s="2">
        <v>10</v>
      </c>
      <c r="U3311" s="2">
        <v>1</v>
      </c>
      <c r="V3311" s="2" t="str" cm="1">
        <f t="array" ref="V33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11" s="2" t="s">
        <v>40</v>
      </c>
      <c r="X3311" s="2" t="str">
        <f t="shared" si="206"/>
        <v>50-59</v>
      </c>
      <c r="Y3311" s="2" t="str">
        <f t="shared" si="207"/>
        <v>50-59</v>
      </c>
    </row>
    <row r="3312" spans="1:25" x14ac:dyDescent="0.25">
      <c r="A3312" s="2">
        <v>6006</v>
      </c>
      <c r="B3312" s="2" t="s">
        <v>3910</v>
      </c>
      <c r="C3312" s="2">
        <v>34</v>
      </c>
      <c r="D3312" s="2" t="s">
        <v>33</v>
      </c>
      <c r="E3312" s="2" t="s">
        <v>34</v>
      </c>
      <c r="F3312" s="2" t="s">
        <v>162</v>
      </c>
      <c r="G3312" s="5">
        <v>42603</v>
      </c>
      <c r="H3312" s="2">
        <v>7.44</v>
      </c>
      <c r="I3312" s="2">
        <f t="shared" ca="1" si="204"/>
        <v>1</v>
      </c>
      <c r="J3312" s="2" t="str">
        <f t="shared" ca="1" si="205"/>
        <v>1-3</v>
      </c>
      <c r="K3312" s="5">
        <v>43159</v>
      </c>
      <c r="L3312" s="2" t="s">
        <v>29</v>
      </c>
      <c r="M3312" s="2" t="s">
        <v>30</v>
      </c>
      <c r="N3312" s="2">
        <v>2</v>
      </c>
      <c r="O3312" s="2" t="str" cm="1">
        <f t="array" ref="O3312">_xlfn.IFS(HRData[[#This Row],[Performance Rating]]=1,"Very Dissatisfied",HRData[[#This Row],[Performance Rating]]=2,"Dissatisfied",HRData[[#This Row],[Performance Rating]]=3,"Neutral",HRData[[#This Row],[Performance Rating]]=4,"Satisfied",HRData[[#This Row],[Performance Rating]]=5,"Very Satisfied")</f>
        <v>Dissatisfied</v>
      </c>
      <c r="P3312" s="7">
        <v>45319</v>
      </c>
      <c r="Q3312" s="7">
        <v>8190</v>
      </c>
      <c r="R3312" s="2">
        <v>15</v>
      </c>
      <c r="S3312" s="2">
        <v>5</v>
      </c>
      <c r="T3312" s="2">
        <v>1</v>
      </c>
      <c r="U3312" s="2">
        <v>3</v>
      </c>
      <c r="V3312" s="2" t="str" cm="1">
        <f t="array" ref="V3312">_xlfn.IFS(HRData[[#This Row],[Job Satisfaction Level]]=1,"Very Dissatisfied",HRData[[#This Row],[Job Satisfaction Level]]=2,"Dissatisfied",HRData[[#This Row],[Job Satisfaction Level]]=3,"Neutral",HRData[[#This Row],[Job Satisfaction Level]]=4,"Satisfied",HRData[[#This Row],[Job Satisfaction Level]]=5,"Very Satisfied")</f>
        <v>Neutral</v>
      </c>
      <c r="W3312" s="2" t="s">
        <v>40</v>
      </c>
      <c r="X3312" s="2" t="str">
        <f t="shared" si="206"/>
        <v>30-39</v>
      </c>
      <c r="Y3312" s="2" t="str">
        <f t="shared" si="207"/>
        <v>30-39</v>
      </c>
    </row>
    <row r="3313" spans="1:25" x14ac:dyDescent="0.25">
      <c r="A3313" s="2">
        <v>6415</v>
      </c>
      <c r="B3313" s="2" t="s">
        <v>3911</v>
      </c>
      <c r="C3313" s="2">
        <v>48</v>
      </c>
      <c r="D3313" s="2" t="s">
        <v>33</v>
      </c>
      <c r="E3313" s="2" t="s">
        <v>34</v>
      </c>
      <c r="F3313" s="2" t="s">
        <v>708</v>
      </c>
      <c r="G3313" s="5">
        <v>42071</v>
      </c>
      <c r="H3313" s="2">
        <v>8.9</v>
      </c>
      <c r="I3313" s="2">
        <f t="shared" ca="1" si="204"/>
        <v>6</v>
      </c>
      <c r="J3313" s="2" t="str">
        <f t="shared" ca="1" si="205"/>
        <v>5-10</v>
      </c>
      <c r="K3313" s="5">
        <v>44373</v>
      </c>
      <c r="L3313" s="2" t="s">
        <v>44</v>
      </c>
      <c r="M3313" s="2" t="s">
        <v>30</v>
      </c>
      <c r="N3313" s="2">
        <v>1</v>
      </c>
      <c r="O3313" s="2" t="str" cm="1">
        <f t="array" ref="O3313">_xlfn.IFS(HRData[[#This Row],[Performance Rating]]=1,"Very Dissatisfied",HRData[[#This Row],[Performance Rating]]=2,"Dissatisfied",HRData[[#This Row],[Performance Rating]]=3,"Neutral",HRData[[#This Row],[Performance Rating]]=4,"Satisfied",HRData[[#This Row],[Performance Rating]]=5,"Very Satisfied")</f>
        <v>Very Dissatisfied</v>
      </c>
      <c r="P3313" s="7">
        <v>76883</v>
      </c>
      <c r="Q3313" s="7">
        <v>8582</v>
      </c>
      <c r="R3313" s="2">
        <v>8</v>
      </c>
      <c r="S3313" s="2">
        <v>1</v>
      </c>
      <c r="T3313" s="2">
        <v>7</v>
      </c>
      <c r="U3313" s="2">
        <v>2</v>
      </c>
      <c r="V3313" s="2" t="str" cm="1">
        <f t="array" ref="V3313">_xlfn.IFS(HRData[[#This Row],[Job Satisfaction Level]]=1,"Very Dissatisfied",HRData[[#This Row],[Job Satisfaction Level]]=2,"Dissatisfied",HRData[[#This Row],[Job Satisfaction Level]]=3,"Neutral",HRData[[#This Row],[Job Satisfaction Level]]=4,"Satisfied",HRData[[#This Row],[Job Satisfaction Level]]=5,"Very Satisfied")</f>
        <v>Dissatisfied</v>
      </c>
      <c r="W3313" s="2" t="s">
        <v>31</v>
      </c>
      <c r="X3313" s="2" t="str">
        <f t="shared" si="206"/>
        <v>40-49</v>
      </c>
      <c r="Y3313" s="2" t="str">
        <f t="shared" si="207"/>
        <v>40-49</v>
      </c>
    </row>
    <row r="3314" spans="1:25" x14ac:dyDescent="0.25">
      <c r="A3314" s="2">
        <v>7230</v>
      </c>
      <c r="B3314" s="2" t="s">
        <v>3912</v>
      </c>
      <c r="C3314" s="2">
        <v>62</v>
      </c>
      <c r="D3314" s="2" t="s">
        <v>33</v>
      </c>
      <c r="E3314" s="2" t="s">
        <v>27</v>
      </c>
      <c r="F3314" s="2" t="s">
        <v>570</v>
      </c>
      <c r="G3314" s="5">
        <v>42693</v>
      </c>
      <c r="H3314" s="2">
        <v>7.19</v>
      </c>
      <c r="I3314" s="2">
        <f t="shared" ca="1" si="204"/>
        <v>5</v>
      </c>
      <c r="J3314" s="2" t="str">
        <f t="shared" ca="1" si="205"/>
        <v>5-10</v>
      </c>
      <c r="K3314" s="5">
        <v>44595</v>
      </c>
      <c r="L3314" s="2" t="s">
        <v>56</v>
      </c>
      <c r="M3314" s="2" t="s">
        <v>30</v>
      </c>
      <c r="N3314" s="2">
        <v>3</v>
      </c>
      <c r="O3314" s="2" t="str" cm="1">
        <f t="array" ref="O3314">_xlfn.IFS(HRData[[#This Row],[Performance Rating]]=1,"Very Dissatisfied",HRData[[#This Row],[Performance Rating]]=2,"Dissatisfied",HRData[[#This Row],[Performance Rating]]=3,"Neutral",HRData[[#This Row],[Performance Rating]]=4,"Satisfied",HRData[[#This Row],[Performance Rating]]=5,"Very Satisfied")</f>
        <v>Neutral</v>
      </c>
      <c r="P3314" s="7">
        <v>131447</v>
      </c>
      <c r="Q3314" s="7">
        <v>9460</v>
      </c>
      <c r="R3314" s="2">
        <v>5</v>
      </c>
      <c r="S3314" s="2">
        <v>10</v>
      </c>
      <c r="T3314" s="2">
        <v>4</v>
      </c>
      <c r="U3314" s="2">
        <v>3</v>
      </c>
      <c r="V3314" s="2" t="str" cm="1">
        <f t="array" ref="V3314">_xlfn.IFS(HRData[[#This Row],[Job Satisfaction Level]]=1,"Very Dissatisfied",HRData[[#This Row],[Job Satisfaction Level]]=2,"Dissatisfied",HRData[[#This Row],[Job Satisfaction Level]]=3,"Neutral",HRData[[#This Row],[Job Satisfaction Level]]=4,"Satisfied",HRData[[#This Row],[Job Satisfaction Level]]=5,"Very Satisfied")</f>
        <v>Neutral</v>
      </c>
      <c r="W3314" s="2" t="s">
        <v>40</v>
      </c>
      <c r="X3314" s="2" t="str">
        <f t="shared" si="206"/>
        <v>60-69</v>
      </c>
      <c r="Y3314" s="2" t="str">
        <f t="shared" si="207"/>
        <v>60-69</v>
      </c>
    </row>
    <row r="3315" spans="1:25" x14ac:dyDescent="0.25">
      <c r="A3315" s="2">
        <v>6492</v>
      </c>
      <c r="B3315" s="2" t="s">
        <v>3913</v>
      </c>
      <c r="C3315" s="2">
        <v>38</v>
      </c>
      <c r="D3315" s="2" t="s">
        <v>33</v>
      </c>
      <c r="E3315" s="2" t="s">
        <v>37</v>
      </c>
      <c r="F3315" s="2" t="s">
        <v>599</v>
      </c>
      <c r="G3315" s="5">
        <v>42232</v>
      </c>
      <c r="H3315" s="2">
        <v>8.4600000000000009</v>
      </c>
      <c r="I3315" s="2">
        <f t="shared" ca="1" si="204"/>
        <v>6</v>
      </c>
      <c r="J3315" s="2" t="str">
        <f t="shared" ca="1" si="205"/>
        <v>5-10</v>
      </c>
      <c r="K3315" s="5">
        <v>44439</v>
      </c>
      <c r="L3315" s="2" t="s">
        <v>56</v>
      </c>
      <c r="M3315" s="2" t="s">
        <v>30</v>
      </c>
      <c r="N3315" s="2">
        <v>1</v>
      </c>
      <c r="O3315" s="2" t="str" cm="1">
        <f t="array" ref="O3315">_xlfn.IFS(HRData[[#This Row],[Performance Rating]]=1,"Very Dissatisfied",HRData[[#This Row],[Performance Rating]]=2,"Dissatisfied",HRData[[#This Row],[Performance Rating]]=3,"Neutral",HRData[[#This Row],[Performance Rating]]=4,"Satisfied",HRData[[#This Row],[Performance Rating]]=5,"Very Satisfied")</f>
        <v>Very Dissatisfied</v>
      </c>
      <c r="P3315" s="7">
        <v>82200</v>
      </c>
      <c r="Q3315" s="7">
        <v>3850</v>
      </c>
      <c r="R3315" s="2">
        <v>6</v>
      </c>
      <c r="S3315" s="2">
        <v>1</v>
      </c>
      <c r="T3315" s="2">
        <v>4</v>
      </c>
      <c r="U3315" s="2">
        <v>5</v>
      </c>
      <c r="V3315" s="2" t="str" cm="1">
        <f t="array" ref="V3315">_xlfn.IFS(HRData[[#This Row],[Job Satisfaction Level]]=1,"Very Dissatisfied",HRData[[#This Row],[Job Satisfaction Level]]=2,"Dissatisfied",HRData[[#This Row],[Job Satisfaction Level]]=3,"Neutral",HRData[[#This Row],[Job Satisfaction Level]]=4,"Satisfied",HRData[[#This Row],[Job Satisfaction Level]]=5,"Very Satisfied")</f>
        <v>Very Satisfied</v>
      </c>
      <c r="W3315" s="2" t="s">
        <v>31</v>
      </c>
      <c r="X3315" s="2" t="str">
        <f t="shared" si="206"/>
        <v>30-39</v>
      </c>
      <c r="Y3315" s="2" t="str">
        <f t="shared" si="207"/>
        <v>30-39</v>
      </c>
    </row>
    <row r="3316" spans="1:25" x14ac:dyDescent="0.25">
      <c r="A3316" s="2">
        <v>1835</v>
      </c>
      <c r="B3316" s="2" t="s">
        <v>3914</v>
      </c>
      <c r="C3316" s="2">
        <v>18</v>
      </c>
      <c r="D3316" s="2" t="s">
        <v>33</v>
      </c>
      <c r="E3316" s="2" t="s">
        <v>27</v>
      </c>
      <c r="F3316" s="2" t="s">
        <v>2221</v>
      </c>
      <c r="G3316" s="5">
        <v>41987</v>
      </c>
      <c r="H3316" s="2">
        <v>9.1300000000000008</v>
      </c>
      <c r="I3316" s="2">
        <f t="shared" ca="1" si="204"/>
        <v>2</v>
      </c>
      <c r="J3316" s="2" t="str">
        <f t="shared" ca="1" si="205"/>
        <v>1-3</v>
      </c>
      <c r="K3316" s="5">
        <v>43075</v>
      </c>
      <c r="L3316" s="2" t="s">
        <v>56</v>
      </c>
      <c r="M3316" s="2" t="s">
        <v>30</v>
      </c>
      <c r="N3316" s="2">
        <v>1</v>
      </c>
      <c r="O3316" s="2" t="str" cm="1">
        <f t="array" ref="O3316">_xlfn.IFS(HRData[[#This Row],[Performance Rating]]=1,"Very Dissatisfied",HRData[[#This Row],[Performance Rating]]=2,"Dissatisfied",HRData[[#This Row],[Performance Rating]]=3,"Neutral",HRData[[#This Row],[Performance Rating]]=4,"Satisfied",HRData[[#This Row],[Performance Rating]]=5,"Very Satisfied")</f>
        <v>Very Dissatisfied</v>
      </c>
      <c r="P3316" s="7">
        <v>121604</v>
      </c>
      <c r="Q3316" s="7">
        <v>7455</v>
      </c>
      <c r="R3316" s="2">
        <v>0</v>
      </c>
      <c r="S3316" s="2">
        <v>1</v>
      </c>
      <c r="T3316" s="2">
        <v>5</v>
      </c>
      <c r="U3316" s="2">
        <v>3</v>
      </c>
      <c r="V3316" s="2" t="str" cm="1">
        <f t="array" ref="V3316">_xlfn.IFS(HRData[[#This Row],[Job Satisfaction Level]]=1,"Very Dissatisfied",HRData[[#This Row],[Job Satisfaction Level]]=2,"Dissatisfied",HRData[[#This Row],[Job Satisfaction Level]]=3,"Neutral",HRData[[#This Row],[Job Satisfaction Level]]=4,"Satisfied",HRData[[#This Row],[Job Satisfaction Level]]=5,"Very Satisfied")</f>
        <v>Neutral</v>
      </c>
      <c r="W3316" s="2" t="s">
        <v>40</v>
      </c>
      <c r="X3316" s="2" t="str">
        <f t="shared" si="206"/>
        <v>10-19</v>
      </c>
      <c r="Y3316" s="2" t="str">
        <f t="shared" si="207"/>
        <v>10-19</v>
      </c>
    </row>
    <row r="3317" spans="1:25" x14ac:dyDescent="0.25">
      <c r="A3317" s="2">
        <v>6889</v>
      </c>
      <c r="B3317" s="2" t="s">
        <v>3915</v>
      </c>
      <c r="C3317" s="2">
        <v>45</v>
      </c>
      <c r="D3317" s="2" t="s">
        <v>33</v>
      </c>
      <c r="E3317" s="2" t="s">
        <v>37</v>
      </c>
      <c r="F3317" s="2" t="s">
        <v>629</v>
      </c>
      <c r="G3317" s="5">
        <v>44968</v>
      </c>
      <c r="H3317" s="2">
        <v>0.96</v>
      </c>
      <c r="I3317" s="2">
        <f t="shared" ca="1" si="204"/>
        <v>1</v>
      </c>
      <c r="J3317" s="2" t="str">
        <f t="shared" ca="1" si="205"/>
        <v>1-3</v>
      </c>
      <c r="K3317" s="5"/>
      <c r="L3317" s="2" t="s">
        <v>44</v>
      </c>
      <c r="M3317" s="2" t="s">
        <v>39</v>
      </c>
      <c r="N3317" s="2">
        <v>5</v>
      </c>
      <c r="O3317" s="2" t="str" cm="1">
        <f t="array" ref="O3317">_xlfn.IFS(HRData[[#This Row],[Performance Rating]]=1,"Very Dissatisfied",HRData[[#This Row],[Performance Rating]]=2,"Dissatisfied",HRData[[#This Row],[Performance Rating]]=3,"Neutral",HRData[[#This Row],[Performance Rating]]=4,"Satisfied",HRData[[#This Row],[Performance Rating]]=5,"Very Satisfied")</f>
        <v>Very Satisfied</v>
      </c>
      <c r="P3317" s="7">
        <v>60816</v>
      </c>
      <c r="Q3317" s="7">
        <v>5999</v>
      </c>
      <c r="R3317" s="2">
        <v>16</v>
      </c>
      <c r="S3317" s="2">
        <v>2</v>
      </c>
      <c r="T3317" s="2">
        <v>0</v>
      </c>
      <c r="U3317" s="2">
        <v>4</v>
      </c>
      <c r="V3317" s="2" t="str" cm="1">
        <f t="array" ref="V3317">_xlfn.IFS(HRData[[#This Row],[Job Satisfaction Level]]=1,"Very Dissatisfied",HRData[[#This Row],[Job Satisfaction Level]]=2,"Dissatisfied",HRData[[#This Row],[Job Satisfaction Level]]=3,"Neutral",HRData[[#This Row],[Job Satisfaction Level]]=4,"Satisfied",HRData[[#This Row],[Job Satisfaction Level]]=5,"Very Satisfied")</f>
        <v>Satisfied</v>
      </c>
      <c r="W3317" s="2" t="s">
        <v>45</v>
      </c>
      <c r="X3317" s="2" t="str">
        <f t="shared" si="206"/>
        <v>40-49</v>
      </c>
      <c r="Y3317" s="2" t="str">
        <f t="shared" si="207"/>
        <v>40-49</v>
      </c>
    </row>
    <row r="3318" spans="1:25" x14ac:dyDescent="0.25">
      <c r="A3318" s="2">
        <v>3028</v>
      </c>
      <c r="B3318" s="2" t="s">
        <v>3916</v>
      </c>
      <c r="C3318" s="2">
        <v>35</v>
      </c>
      <c r="D3318" s="2" t="s">
        <v>33</v>
      </c>
      <c r="E3318" s="2" t="s">
        <v>27</v>
      </c>
      <c r="F3318" s="2" t="s">
        <v>215</v>
      </c>
      <c r="G3318" s="5">
        <v>44583</v>
      </c>
      <c r="H3318" s="2">
        <v>2.02</v>
      </c>
      <c r="I3318" s="2">
        <f t="shared" ca="1" si="204"/>
        <v>2</v>
      </c>
      <c r="J3318" s="2" t="str">
        <f t="shared" ca="1" si="205"/>
        <v>1-3</v>
      </c>
      <c r="K3318" s="5"/>
      <c r="L3318" s="2" t="s">
        <v>29</v>
      </c>
      <c r="M3318" s="2" t="s">
        <v>39</v>
      </c>
      <c r="N3318" s="2">
        <v>1</v>
      </c>
      <c r="O3318" s="2" t="str" cm="1">
        <f t="array" ref="O3318">_xlfn.IFS(HRData[[#This Row],[Performance Rating]]=1,"Very Dissatisfied",HRData[[#This Row],[Performance Rating]]=2,"Dissatisfied",HRData[[#This Row],[Performance Rating]]=3,"Neutral",HRData[[#This Row],[Performance Rating]]=4,"Satisfied",HRData[[#This Row],[Performance Rating]]=5,"Very Satisfied")</f>
        <v>Very Dissatisfied</v>
      </c>
      <c r="P3318" s="7">
        <v>102924</v>
      </c>
      <c r="Q3318" s="7">
        <v>5709</v>
      </c>
      <c r="R3318" s="2">
        <v>0</v>
      </c>
      <c r="S3318" s="2">
        <v>9</v>
      </c>
      <c r="T3318" s="2">
        <v>9</v>
      </c>
      <c r="U3318" s="2">
        <v>5</v>
      </c>
      <c r="V3318" s="2" t="str" cm="1">
        <f t="array" ref="V3318">_xlfn.IFS(HRData[[#This Row],[Job Satisfaction Level]]=1,"Very Dissatisfied",HRData[[#This Row],[Job Satisfaction Level]]=2,"Dissatisfied",HRData[[#This Row],[Job Satisfaction Level]]=3,"Neutral",HRData[[#This Row],[Job Satisfaction Level]]=4,"Satisfied",HRData[[#This Row],[Job Satisfaction Level]]=5,"Very Satisfied")</f>
        <v>Very Satisfied</v>
      </c>
      <c r="W3318" s="2" t="s">
        <v>45</v>
      </c>
      <c r="X3318" s="2" t="str">
        <f t="shared" si="206"/>
        <v>30-39</v>
      </c>
      <c r="Y3318" s="2" t="str">
        <f t="shared" si="207"/>
        <v>30-39</v>
      </c>
    </row>
    <row r="3319" spans="1:25" x14ac:dyDescent="0.25">
      <c r="A3319" s="2">
        <v>4380</v>
      </c>
      <c r="B3319" s="2" t="s">
        <v>3917</v>
      </c>
      <c r="C3319" s="2">
        <v>34</v>
      </c>
      <c r="D3319" s="2" t="s">
        <v>33</v>
      </c>
      <c r="E3319" s="2" t="s">
        <v>37</v>
      </c>
      <c r="F3319" s="2" t="s">
        <v>903</v>
      </c>
      <c r="G3319" s="5">
        <v>41733</v>
      </c>
      <c r="H3319" s="2">
        <v>9.82</v>
      </c>
      <c r="I3319" s="2">
        <f t="shared" ca="1" si="204"/>
        <v>1</v>
      </c>
      <c r="J3319" s="2" t="str">
        <f t="shared" ca="1" si="205"/>
        <v>1-3</v>
      </c>
      <c r="K3319" s="5">
        <v>42420</v>
      </c>
      <c r="L3319" s="2" t="s">
        <v>56</v>
      </c>
      <c r="M3319" s="2" t="s">
        <v>30</v>
      </c>
      <c r="N3319" s="2">
        <v>3</v>
      </c>
      <c r="O3319" s="2" t="str" cm="1">
        <f t="array" ref="O3319">_xlfn.IFS(HRData[[#This Row],[Performance Rating]]=1,"Very Dissatisfied",HRData[[#This Row],[Performance Rating]]=2,"Dissatisfied",HRData[[#This Row],[Performance Rating]]=3,"Neutral",HRData[[#This Row],[Performance Rating]]=4,"Satisfied",HRData[[#This Row],[Performance Rating]]=5,"Very Satisfied")</f>
        <v>Neutral</v>
      </c>
      <c r="P3319" s="7">
        <v>36890</v>
      </c>
      <c r="Q3319" s="7">
        <v>6283</v>
      </c>
      <c r="R3319" s="2">
        <v>14</v>
      </c>
      <c r="S3319" s="2">
        <v>4</v>
      </c>
      <c r="T3319" s="2">
        <v>1</v>
      </c>
      <c r="U3319" s="2">
        <v>5</v>
      </c>
      <c r="V3319" s="2" t="str" cm="1">
        <f t="array" ref="V3319">_xlfn.IFS(HRData[[#This Row],[Job Satisfaction Level]]=1,"Very Dissatisfied",HRData[[#This Row],[Job Satisfaction Level]]=2,"Dissatisfied",HRData[[#This Row],[Job Satisfaction Level]]=3,"Neutral",HRData[[#This Row],[Job Satisfaction Level]]=4,"Satisfied",HRData[[#This Row],[Job Satisfaction Level]]=5,"Very Satisfied")</f>
        <v>Very Satisfied</v>
      </c>
      <c r="W3319" s="2" t="s">
        <v>40</v>
      </c>
      <c r="X3319" s="2" t="str">
        <f t="shared" si="206"/>
        <v>30-39</v>
      </c>
      <c r="Y3319" s="2" t="str">
        <f t="shared" si="207"/>
        <v>30-39</v>
      </c>
    </row>
    <row r="3320" spans="1:25" x14ac:dyDescent="0.25">
      <c r="A3320" s="2">
        <v>2626</v>
      </c>
      <c r="B3320" s="2" t="s">
        <v>3918</v>
      </c>
      <c r="C3320" s="2">
        <v>20</v>
      </c>
      <c r="D3320" s="2" t="s">
        <v>33</v>
      </c>
      <c r="E3320" s="2" t="s">
        <v>37</v>
      </c>
      <c r="F3320" s="2" t="s">
        <v>1429</v>
      </c>
      <c r="G3320" s="5">
        <v>42951</v>
      </c>
      <c r="H3320" s="2">
        <v>6.49</v>
      </c>
      <c r="I3320" s="2">
        <f t="shared" ca="1" si="204"/>
        <v>5</v>
      </c>
      <c r="J3320" s="2" t="str">
        <f t="shared" ca="1" si="205"/>
        <v>5-10</v>
      </c>
      <c r="K3320" s="5">
        <v>45011</v>
      </c>
      <c r="L3320" s="2" t="s">
        <v>48</v>
      </c>
      <c r="M3320" s="2" t="s">
        <v>30</v>
      </c>
      <c r="N3320" s="2">
        <v>1</v>
      </c>
      <c r="O3320" s="2" t="str" cm="1">
        <f t="array" ref="O3320">_xlfn.IFS(HRData[[#This Row],[Performance Rating]]=1,"Very Dissatisfied",HRData[[#This Row],[Performance Rating]]=2,"Dissatisfied",HRData[[#This Row],[Performance Rating]]=3,"Neutral",HRData[[#This Row],[Performance Rating]]=4,"Satisfied",HRData[[#This Row],[Performance Rating]]=5,"Very Satisfied")</f>
        <v>Very Dissatisfied</v>
      </c>
      <c r="P3320" s="7">
        <v>60300</v>
      </c>
      <c r="Q3320" s="7">
        <v>7000</v>
      </c>
      <c r="R3320" s="2">
        <v>16</v>
      </c>
      <c r="S3320" s="2">
        <v>2</v>
      </c>
      <c r="T3320" s="2">
        <v>6</v>
      </c>
      <c r="U3320" s="2">
        <v>3</v>
      </c>
      <c r="V3320" s="2" t="str" cm="1">
        <f t="array" ref="V3320">_xlfn.IFS(HRData[[#This Row],[Job Satisfaction Level]]=1,"Very Dissatisfied",HRData[[#This Row],[Job Satisfaction Level]]=2,"Dissatisfied",HRData[[#This Row],[Job Satisfaction Level]]=3,"Neutral",HRData[[#This Row],[Job Satisfaction Level]]=4,"Satisfied",HRData[[#This Row],[Job Satisfaction Level]]=5,"Very Satisfied")</f>
        <v>Neutral</v>
      </c>
      <c r="W3320" s="2" t="s">
        <v>40</v>
      </c>
      <c r="X3320" s="2" t="str">
        <f t="shared" si="206"/>
        <v>20-29</v>
      </c>
      <c r="Y3320" s="2" t="str">
        <f t="shared" si="207"/>
        <v>20-29</v>
      </c>
    </row>
    <row r="3321" spans="1:25" x14ac:dyDescent="0.25">
      <c r="A3321" s="2">
        <v>2790</v>
      </c>
      <c r="B3321" s="2" t="s">
        <v>3919</v>
      </c>
      <c r="C3321" s="2">
        <v>65</v>
      </c>
      <c r="D3321" s="2" t="s">
        <v>33</v>
      </c>
      <c r="E3321" s="2" t="s">
        <v>50</v>
      </c>
      <c r="F3321" s="2" t="s">
        <v>693</v>
      </c>
      <c r="G3321" s="5">
        <v>42440</v>
      </c>
      <c r="H3321" s="2">
        <v>7.89</v>
      </c>
      <c r="I3321" s="2">
        <f t="shared" ca="1" si="204"/>
        <v>8</v>
      </c>
      <c r="J3321" s="2" t="str">
        <f t="shared" ca="1" si="205"/>
        <v>5-10</v>
      </c>
      <c r="K3321" s="5"/>
      <c r="L3321" s="2" t="s">
        <v>29</v>
      </c>
      <c r="M3321" s="2" t="s">
        <v>39</v>
      </c>
      <c r="N3321" s="2">
        <v>5</v>
      </c>
      <c r="O3321" s="2" t="str" cm="1">
        <f t="array" ref="O3321">_xlfn.IFS(HRData[[#This Row],[Performance Rating]]=1,"Very Dissatisfied",HRData[[#This Row],[Performance Rating]]=2,"Dissatisfied",HRData[[#This Row],[Performance Rating]]=3,"Neutral",HRData[[#This Row],[Performance Rating]]=4,"Satisfied",HRData[[#This Row],[Performance Rating]]=5,"Very Satisfied")</f>
        <v>Very Satisfied</v>
      </c>
      <c r="P3321" s="7">
        <v>111455</v>
      </c>
      <c r="Q3321" s="7">
        <v>7649</v>
      </c>
      <c r="R3321" s="2">
        <v>20</v>
      </c>
      <c r="S3321" s="2">
        <v>4</v>
      </c>
      <c r="T3321" s="2">
        <v>2</v>
      </c>
      <c r="U3321" s="2">
        <v>1</v>
      </c>
      <c r="V3321" s="2" t="str" cm="1">
        <f t="array" ref="V33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21" s="2" t="s">
        <v>45</v>
      </c>
      <c r="X3321" s="2" t="str">
        <f t="shared" si="206"/>
        <v>60-69</v>
      </c>
      <c r="Y3321" s="2" t="str">
        <f t="shared" si="207"/>
        <v>60-69</v>
      </c>
    </row>
    <row r="3322" spans="1:25" x14ac:dyDescent="0.25">
      <c r="A3322" s="2">
        <v>2755</v>
      </c>
      <c r="B3322" s="2" t="s">
        <v>3920</v>
      </c>
      <c r="C3322" s="2">
        <v>49</v>
      </c>
      <c r="D3322" s="2" t="s">
        <v>33</v>
      </c>
      <c r="E3322" s="2" t="s">
        <v>50</v>
      </c>
      <c r="F3322" s="2" t="s">
        <v>1948</v>
      </c>
      <c r="G3322" s="5">
        <v>41877</v>
      </c>
      <c r="H3322" s="2">
        <v>9.43</v>
      </c>
      <c r="I3322" s="2">
        <f t="shared" ca="1" si="204"/>
        <v>1</v>
      </c>
      <c r="J3322" s="2" t="str">
        <f t="shared" ca="1" si="205"/>
        <v>1-3</v>
      </c>
      <c r="K3322" s="5">
        <v>42369</v>
      </c>
      <c r="L3322" s="2" t="s">
        <v>44</v>
      </c>
      <c r="M3322" s="2" t="s">
        <v>30</v>
      </c>
      <c r="N3322" s="2">
        <v>5</v>
      </c>
      <c r="O3322" s="2" t="str" cm="1">
        <f t="array" ref="O3322">_xlfn.IFS(HRData[[#This Row],[Performance Rating]]=1,"Very Dissatisfied",HRData[[#This Row],[Performance Rating]]=2,"Dissatisfied",HRData[[#This Row],[Performance Rating]]=3,"Neutral",HRData[[#This Row],[Performance Rating]]=4,"Satisfied",HRData[[#This Row],[Performance Rating]]=5,"Very Satisfied")</f>
        <v>Very Satisfied</v>
      </c>
      <c r="P3322" s="7">
        <v>146159</v>
      </c>
      <c r="Q3322" s="7">
        <v>5493</v>
      </c>
      <c r="R3322" s="2">
        <v>4</v>
      </c>
      <c r="S3322" s="2">
        <v>2</v>
      </c>
      <c r="T3322" s="2">
        <v>5</v>
      </c>
      <c r="U3322" s="2">
        <v>3</v>
      </c>
      <c r="V3322" s="2" t="str" cm="1">
        <f t="array" ref="V3322">_xlfn.IFS(HRData[[#This Row],[Job Satisfaction Level]]=1,"Very Dissatisfied",HRData[[#This Row],[Job Satisfaction Level]]=2,"Dissatisfied",HRData[[#This Row],[Job Satisfaction Level]]=3,"Neutral",HRData[[#This Row],[Job Satisfaction Level]]=4,"Satisfied",HRData[[#This Row],[Job Satisfaction Level]]=5,"Very Satisfied")</f>
        <v>Neutral</v>
      </c>
      <c r="W3322" s="2" t="s">
        <v>31</v>
      </c>
      <c r="X3322" s="2" t="str">
        <f t="shared" si="206"/>
        <v>40-49</v>
      </c>
      <c r="Y3322" s="2" t="str">
        <f t="shared" si="207"/>
        <v>40-49</v>
      </c>
    </row>
    <row r="3323" spans="1:25" x14ac:dyDescent="0.25">
      <c r="A3323" s="2">
        <v>8277</v>
      </c>
      <c r="B3323" s="2" t="s">
        <v>3921</v>
      </c>
      <c r="C3323" s="2">
        <v>21</v>
      </c>
      <c r="D3323" s="2" t="s">
        <v>33</v>
      </c>
      <c r="E3323" s="2" t="s">
        <v>37</v>
      </c>
      <c r="F3323" s="2" t="s">
        <v>536</v>
      </c>
      <c r="G3323" s="5">
        <v>41867</v>
      </c>
      <c r="H3323" s="2">
        <v>9.4600000000000009</v>
      </c>
      <c r="I3323" s="2">
        <f t="shared" ca="1" si="204"/>
        <v>0</v>
      </c>
      <c r="J3323" s="2" t="str">
        <f t="shared" ca="1" si="205"/>
        <v>New</v>
      </c>
      <c r="K3323" s="5">
        <v>42211</v>
      </c>
      <c r="L3323" s="2" t="s">
        <v>48</v>
      </c>
      <c r="M3323" s="2" t="s">
        <v>30</v>
      </c>
      <c r="N3323" s="2">
        <v>4</v>
      </c>
      <c r="O3323" s="2" t="str" cm="1">
        <f t="array" ref="O3323">_xlfn.IFS(HRData[[#This Row],[Performance Rating]]=1,"Very Dissatisfied",HRData[[#This Row],[Performance Rating]]=2,"Dissatisfied",HRData[[#This Row],[Performance Rating]]=3,"Neutral",HRData[[#This Row],[Performance Rating]]=4,"Satisfied",HRData[[#This Row],[Performance Rating]]=5,"Very Satisfied")</f>
        <v>Satisfied</v>
      </c>
      <c r="P3323" s="7">
        <v>31620</v>
      </c>
      <c r="Q3323" s="7">
        <v>9038</v>
      </c>
      <c r="R3323" s="2">
        <v>10</v>
      </c>
      <c r="S3323" s="2">
        <v>5</v>
      </c>
      <c r="T3323" s="2">
        <v>10</v>
      </c>
      <c r="U3323" s="2">
        <v>5</v>
      </c>
      <c r="V3323" s="2" t="str" cm="1">
        <f t="array" ref="V3323">_xlfn.IFS(HRData[[#This Row],[Job Satisfaction Level]]=1,"Very Dissatisfied",HRData[[#This Row],[Job Satisfaction Level]]=2,"Dissatisfied",HRData[[#This Row],[Job Satisfaction Level]]=3,"Neutral",HRData[[#This Row],[Job Satisfaction Level]]=4,"Satisfied",HRData[[#This Row],[Job Satisfaction Level]]=5,"Very Satisfied")</f>
        <v>Very Satisfied</v>
      </c>
      <c r="W3323" s="2" t="s">
        <v>45</v>
      </c>
      <c r="X3323" s="2" t="str">
        <f t="shared" si="206"/>
        <v>20-29</v>
      </c>
      <c r="Y3323" s="2" t="str">
        <f t="shared" si="207"/>
        <v>20-29</v>
      </c>
    </row>
    <row r="3324" spans="1:25" x14ac:dyDescent="0.25">
      <c r="A3324" s="2">
        <v>2743</v>
      </c>
      <c r="B3324" s="2" t="s">
        <v>3922</v>
      </c>
      <c r="C3324" s="2">
        <v>55</v>
      </c>
      <c r="D3324" s="2" t="s">
        <v>33</v>
      </c>
      <c r="E3324" s="2" t="s">
        <v>37</v>
      </c>
      <c r="F3324" s="2" t="s">
        <v>280</v>
      </c>
      <c r="G3324" s="5">
        <v>43743</v>
      </c>
      <c r="H3324" s="2">
        <v>4.32</v>
      </c>
      <c r="I3324" s="2">
        <f t="shared" ca="1" si="204"/>
        <v>4</v>
      </c>
      <c r="J3324" s="2" t="str">
        <f t="shared" ca="1" si="205"/>
        <v>3-5</v>
      </c>
      <c r="K3324" s="5"/>
      <c r="L3324" s="2" t="s">
        <v>48</v>
      </c>
      <c r="M3324" s="2" t="s">
        <v>39</v>
      </c>
      <c r="N3324" s="2">
        <v>2</v>
      </c>
      <c r="O3324" s="2" t="str" cm="1">
        <f t="array" ref="O3324">_xlfn.IFS(HRData[[#This Row],[Performance Rating]]=1,"Very Dissatisfied",HRData[[#This Row],[Performance Rating]]=2,"Dissatisfied",HRData[[#This Row],[Performance Rating]]=3,"Neutral",HRData[[#This Row],[Performance Rating]]=4,"Satisfied",HRData[[#This Row],[Performance Rating]]=5,"Very Satisfied")</f>
        <v>Dissatisfied</v>
      </c>
      <c r="P3324" s="7">
        <v>133188</v>
      </c>
      <c r="Q3324" s="7">
        <v>6565</v>
      </c>
      <c r="R3324" s="2">
        <v>14</v>
      </c>
      <c r="S3324" s="2">
        <v>5</v>
      </c>
      <c r="T3324" s="2">
        <v>6</v>
      </c>
      <c r="U3324" s="2">
        <v>2</v>
      </c>
      <c r="V3324" s="2" t="str" cm="1">
        <f t="array" ref="V3324">_xlfn.IFS(HRData[[#This Row],[Job Satisfaction Level]]=1,"Very Dissatisfied",HRData[[#This Row],[Job Satisfaction Level]]=2,"Dissatisfied",HRData[[#This Row],[Job Satisfaction Level]]=3,"Neutral",HRData[[#This Row],[Job Satisfaction Level]]=4,"Satisfied",HRData[[#This Row],[Job Satisfaction Level]]=5,"Very Satisfied")</f>
        <v>Dissatisfied</v>
      </c>
      <c r="W3324" s="2" t="s">
        <v>45</v>
      </c>
      <c r="X3324" s="2" t="str">
        <f t="shared" si="206"/>
        <v>50-59</v>
      </c>
      <c r="Y3324" s="2" t="str">
        <f t="shared" si="207"/>
        <v>50-59</v>
      </c>
    </row>
    <row r="3325" spans="1:25" x14ac:dyDescent="0.25">
      <c r="A3325" s="2">
        <v>1103</v>
      </c>
      <c r="B3325" s="2" t="s">
        <v>3923</v>
      </c>
      <c r="C3325" s="2">
        <v>18</v>
      </c>
      <c r="D3325" s="2" t="s">
        <v>33</v>
      </c>
      <c r="E3325" s="2" t="s">
        <v>42</v>
      </c>
      <c r="F3325" s="2" t="s">
        <v>619</v>
      </c>
      <c r="G3325" s="5">
        <v>42529</v>
      </c>
      <c r="H3325" s="2">
        <v>7.64</v>
      </c>
      <c r="I3325" s="2">
        <f t="shared" ca="1" si="204"/>
        <v>7</v>
      </c>
      <c r="J3325" s="2" t="str">
        <f t="shared" ca="1" si="205"/>
        <v>5-10</v>
      </c>
      <c r="K3325" s="5"/>
      <c r="L3325" s="2" t="s">
        <v>56</v>
      </c>
      <c r="M3325" s="2" t="s">
        <v>39</v>
      </c>
      <c r="N3325" s="2">
        <v>1</v>
      </c>
      <c r="O3325" s="2" t="str" cm="1">
        <f t="array" ref="O3325">_xlfn.IFS(HRData[[#This Row],[Performance Rating]]=1,"Very Dissatisfied",HRData[[#This Row],[Performance Rating]]=2,"Dissatisfied",HRData[[#This Row],[Performance Rating]]=3,"Neutral",HRData[[#This Row],[Performance Rating]]=4,"Satisfied",HRData[[#This Row],[Performance Rating]]=5,"Very Satisfied")</f>
        <v>Very Dissatisfied</v>
      </c>
      <c r="P3325" s="7">
        <v>86136</v>
      </c>
      <c r="Q3325" s="7">
        <v>9886</v>
      </c>
      <c r="R3325" s="2">
        <v>4</v>
      </c>
      <c r="S3325" s="2">
        <v>9</v>
      </c>
      <c r="T3325" s="2">
        <v>0</v>
      </c>
      <c r="U3325" s="2">
        <v>1</v>
      </c>
      <c r="V3325" s="2" t="str" cm="1">
        <f t="array" ref="V33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25" s="2" t="s">
        <v>31</v>
      </c>
      <c r="X3325" s="2" t="str">
        <f t="shared" si="206"/>
        <v>10-19</v>
      </c>
      <c r="Y3325" s="2" t="str">
        <f t="shared" si="207"/>
        <v>10-19</v>
      </c>
    </row>
    <row r="3326" spans="1:25" x14ac:dyDescent="0.25">
      <c r="A3326" s="2">
        <v>6194</v>
      </c>
      <c r="B3326" s="2" t="s">
        <v>3924</v>
      </c>
      <c r="C3326" s="2">
        <v>48</v>
      </c>
      <c r="D3326" s="2" t="s">
        <v>33</v>
      </c>
      <c r="E3326" s="2" t="s">
        <v>34</v>
      </c>
      <c r="F3326" s="2" t="s">
        <v>184</v>
      </c>
      <c r="G3326" s="5">
        <v>44007</v>
      </c>
      <c r="H3326" s="2">
        <v>3.59</v>
      </c>
      <c r="I3326" s="2">
        <f t="shared" ca="1" si="204"/>
        <v>3</v>
      </c>
      <c r="J3326" s="2" t="str">
        <f t="shared" ca="1" si="205"/>
        <v>3-5</v>
      </c>
      <c r="K3326" s="5"/>
      <c r="L3326" s="2" t="s">
        <v>29</v>
      </c>
      <c r="M3326" s="2" t="s">
        <v>39</v>
      </c>
      <c r="N3326" s="2">
        <v>3</v>
      </c>
      <c r="O3326" s="2" t="str" cm="1">
        <f t="array" ref="O3326">_xlfn.IFS(HRData[[#This Row],[Performance Rating]]=1,"Very Dissatisfied",HRData[[#This Row],[Performance Rating]]=2,"Dissatisfied",HRData[[#This Row],[Performance Rating]]=3,"Neutral",HRData[[#This Row],[Performance Rating]]=4,"Satisfied",HRData[[#This Row],[Performance Rating]]=5,"Very Satisfied")</f>
        <v>Neutral</v>
      </c>
      <c r="P3326" s="7">
        <v>143748</v>
      </c>
      <c r="Q3326" s="7">
        <v>6183</v>
      </c>
      <c r="R3326" s="2">
        <v>16</v>
      </c>
      <c r="S3326" s="2">
        <v>1</v>
      </c>
      <c r="T3326" s="2">
        <v>1</v>
      </c>
      <c r="U3326" s="2">
        <v>4</v>
      </c>
      <c r="V3326" s="2" t="str" cm="1">
        <f t="array" ref="V3326">_xlfn.IFS(HRData[[#This Row],[Job Satisfaction Level]]=1,"Very Dissatisfied",HRData[[#This Row],[Job Satisfaction Level]]=2,"Dissatisfied",HRData[[#This Row],[Job Satisfaction Level]]=3,"Neutral",HRData[[#This Row],[Job Satisfaction Level]]=4,"Satisfied",HRData[[#This Row],[Job Satisfaction Level]]=5,"Very Satisfied")</f>
        <v>Satisfied</v>
      </c>
      <c r="W3326" s="2" t="s">
        <v>40</v>
      </c>
      <c r="X3326" s="2" t="str">
        <f t="shared" si="206"/>
        <v>40-49</v>
      </c>
      <c r="Y3326" s="2" t="str">
        <f t="shared" si="207"/>
        <v>40-49</v>
      </c>
    </row>
    <row r="3327" spans="1:25" x14ac:dyDescent="0.25">
      <c r="A3327" s="2">
        <v>6253</v>
      </c>
      <c r="B3327" s="2" t="s">
        <v>3925</v>
      </c>
      <c r="C3327" s="2">
        <v>43</v>
      </c>
      <c r="D3327" s="2" t="s">
        <v>33</v>
      </c>
      <c r="E3327" s="2" t="s">
        <v>42</v>
      </c>
      <c r="F3327" s="2" t="s">
        <v>1084</v>
      </c>
      <c r="G3327" s="5">
        <v>42935</v>
      </c>
      <c r="H3327" s="2">
        <v>6.53</v>
      </c>
      <c r="I3327" s="2">
        <f t="shared" ca="1" si="204"/>
        <v>0</v>
      </c>
      <c r="J3327" s="2" t="str">
        <f t="shared" ca="1" si="205"/>
        <v>New</v>
      </c>
      <c r="K3327" s="5">
        <v>43204</v>
      </c>
      <c r="L3327" s="2" t="s">
        <v>44</v>
      </c>
      <c r="M3327" s="2" t="s">
        <v>30</v>
      </c>
      <c r="N3327" s="2">
        <v>4</v>
      </c>
      <c r="O3327" s="2" t="str" cm="1">
        <f t="array" ref="O3327">_xlfn.IFS(HRData[[#This Row],[Performance Rating]]=1,"Very Dissatisfied",HRData[[#This Row],[Performance Rating]]=2,"Dissatisfied",HRData[[#This Row],[Performance Rating]]=3,"Neutral",HRData[[#This Row],[Performance Rating]]=4,"Satisfied",HRData[[#This Row],[Performance Rating]]=5,"Very Satisfied")</f>
        <v>Satisfied</v>
      </c>
      <c r="P3327" s="7">
        <v>48451</v>
      </c>
      <c r="Q3327" s="7">
        <v>6704</v>
      </c>
      <c r="R3327" s="2">
        <v>17</v>
      </c>
      <c r="S3327" s="2">
        <v>1</v>
      </c>
      <c r="T3327" s="2">
        <v>0</v>
      </c>
      <c r="U3327" s="2">
        <v>1</v>
      </c>
      <c r="V3327" s="2" t="str" cm="1">
        <f t="array" ref="V33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27" s="2" t="s">
        <v>31</v>
      </c>
      <c r="X3327" s="2" t="str">
        <f t="shared" si="206"/>
        <v>40-49</v>
      </c>
      <c r="Y3327" s="2" t="str">
        <f t="shared" si="207"/>
        <v>40-49</v>
      </c>
    </row>
    <row r="3328" spans="1:25" x14ac:dyDescent="0.25">
      <c r="A3328" s="2">
        <v>9323</v>
      </c>
      <c r="B3328" s="2" t="s">
        <v>3926</v>
      </c>
      <c r="C3328" s="2">
        <v>35</v>
      </c>
      <c r="D3328" s="2" t="s">
        <v>33</v>
      </c>
      <c r="E3328" s="2" t="s">
        <v>37</v>
      </c>
      <c r="F3328" s="2" t="s">
        <v>1025</v>
      </c>
      <c r="G3328" s="5">
        <v>43536</v>
      </c>
      <c r="H3328" s="2">
        <v>4.88</v>
      </c>
      <c r="I3328" s="2">
        <f t="shared" ca="1" si="204"/>
        <v>3</v>
      </c>
      <c r="J3328" s="2" t="str">
        <f t="shared" ca="1" si="205"/>
        <v>3-5</v>
      </c>
      <c r="K3328" s="5">
        <v>44969</v>
      </c>
      <c r="L3328" s="2" t="s">
        <v>48</v>
      </c>
      <c r="M3328" s="2" t="s">
        <v>30</v>
      </c>
      <c r="N3328" s="2">
        <v>4</v>
      </c>
      <c r="O3328" s="2" t="str" cm="1">
        <f t="array" ref="O3328">_xlfn.IFS(HRData[[#This Row],[Performance Rating]]=1,"Very Dissatisfied",HRData[[#This Row],[Performance Rating]]=2,"Dissatisfied",HRData[[#This Row],[Performance Rating]]=3,"Neutral",HRData[[#This Row],[Performance Rating]]=4,"Satisfied",HRData[[#This Row],[Performance Rating]]=5,"Very Satisfied")</f>
        <v>Satisfied</v>
      </c>
      <c r="P3328" s="7">
        <v>146926</v>
      </c>
      <c r="Q3328" s="7">
        <v>9996</v>
      </c>
      <c r="R3328" s="2">
        <v>20</v>
      </c>
      <c r="S3328" s="2">
        <v>3</v>
      </c>
      <c r="T3328" s="2">
        <v>10</v>
      </c>
      <c r="U3328" s="2">
        <v>5</v>
      </c>
      <c r="V3328" s="2" t="str" cm="1">
        <f t="array" ref="V3328">_xlfn.IFS(HRData[[#This Row],[Job Satisfaction Level]]=1,"Very Dissatisfied",HRData[[#This Row],[Job Satisfaction Level]]=2,"Dissatisfied",HRData[[#This Row],[Job Satisfaction Level]]=3,"Neutral",HRData[[#This Row],[Job Satisfaction Level]]=4,"Satisfied",HRData[[#This Row],[Job Satisfaction Level]]=5,"Very Satisfied")</f>
        <v>Very Satisfied</v>
      </c>
      <c r="W3328" s="2" t="s">
        <v>31</v>
      </c>
      <c r="X3328" s="2" t="str">
        <f t="shared" si="206"/>
        <v>30-39</v>
      </c>
      <c r="Y3328" s="2" t="str">
        <f t="shared" si="207"/>
        <v>30-39</v>
      </c>
    </row>
    <row r="3329" spans="1:25" x14ac:dyDescent="0.25">
      <c r="A3329" s="2">
        <v>7583</v>
      </c>
      <c r="B3329" s="2" t="s">
        <v>3927</v>
      </c>
      <c r="C3329" s="2">
        <v>18</v>
      </c>
      <c r="D3329" s="2" t="s">
        <v>33</v>
      </c>
      <c r="E3329" s="2" t="s">
        <v>34</v>
      </c>
      <c r="F3329" s="2" t="s">
        <v>162</v>
      </c>
      <c r="G3329" s="5">
        <v>42009</v>
      </c>
      <c r="H3329" s="2">
        <v>9.07</v>
      </c>
      <c r="I3329" s="2">
        <f t="shared" ca="1" si="204"/>
        <v>9</v>
      </c>
      <c r="J3329" s="2" t="str">
        <f t="shared" ca="1" si="205"/>
        <v>5-10</v>
      </c>
      <c r="K3329" s="5"/>
      <c r="L3329" s="2" t="s">
        <v>29</v>
      </c>
      <c r="M3329" s="2" t="s">
        <v>39</v>
      </c>
      <c r="N3329" s="2">
        <v>4</v>
      </c>
      <c r="O3329" s="2" t="str" cm="1">
        <f t="array" ref="O3329">_xlfn.IFS(HRData[[#This Row],[Performance Rating]]=1,"Very Dissatisfied",HRData[[#This Row],[Performance Rating]]=2,"Dissatisfied",HRData[[#This Row],[Performance Rating]]=3,"Neutral",HRData[[#This Row],[Performance Rating]]=4,"Satisfied",HRData[[#This Row],[Performance Rating]]=5,"Very Satisfied")</f>
        <v>Satisfied</v>
      </c>
      <c r="P3329" s="7">
        <v>47150</v>
      </c>
      <c r="Q3329" s="7">
        <v>353</v>
      </c>
      <c r="R3329" s="2">
        <v>5</v>
      </c>
      <c r="S3329" s="2">
        <v>3</v>
      </c>
      <c r="T3329" s="2">
        <v>0</v>
      </c>
      <c r="U3329" s="2">
        <v>5</v>
      </c>
      <c r="V3329" s="2" t="str" cm="1">
        <f t="array" ref="V3329">_xlfn.IFS(HRData[[#This Row],[Job Satisfaction Level]]=1,"Very Dissatisfied",HRData[[#This Row],[Job Satisfaction Level]]=2,"Dissatisfied",HRData[[#This Row],[Job Satisfaction Level]]=3,"Neutral",HRData[[#This Row],[Job Satisfaction Level]]=4,"Satisfied",HRData[[#This Row],[Job Satisfaction Level]]=5,"Very Satisfied")</f>
        <v>Very Satisfied</v>
      </c>
      <c r="W3329" s="2" t="s">
        <v>45</v>
      </c>
      <c r="X3329" s="2" t="str">
        <f t="shared" si="206"/>
        <v>10-19</v>
      </c>
      <c r="Y3329" s="2" t="str">
        <f t="shared" si="207"/>
        <v>10-19</v>
      </c>
    </row>
    <row r="3330" spans="1:25" x14ac:dyDescent="0.25">
      <c r="A3330" s="2">
        <v>4168</v>
      </c>
      <c r="B3330" s="2" t="s">
        <v>3928</v>
      </c>
      <c r="C3330" s="2">
        <v>50</v>
      </c>
      <c r="D3330" s="2" t="s">
        <v>33</v>
      </c>
      <c r="E3330" s="2" t="s">
        <v>50</v>
      </c>
      <c r="F3330" s="2" t="s">
        <v>1287</v>
      </c>
      <c r="G3330" s="5">
        <v>44772</v>
      </c>
      <c r="H3330" s="2">
        <v>1.5</v>
      </c>
      <c r="I3330" s="2">
        <f t="shared" ref="I3330:I3393" ca="1" si="208">DATEDIF(G3330,IF(ISBLANK(K3330), TODAY(), K3330), "y")</f>
        <v>1</v>
      </c>
      <c r="J3330" s="2" t="str">
        <f t="shared" ref="J3330:J3393" ca="1" si="209">IF(I3330=0, "New", IF(I3330&lt;1, "0-1", IF(I3330&lt;3, "1-3", IF(I3330&lt;5, "3-5", IF(I3330&lt;10, "5-10", "10+")))))</f>
        <v>1-3</v>
      </c>
      <c r="K3330" s="5"/>
      <c r="L3330" s="2" t="s">
        <v>48</v>
      </c>
      <c r="M3330" s="2" t="s">
        <v>39</v>
      </c>
      <c r="N3330" s="2">
        <v>3</v>
      </c>
      <c r="O3330" s="2" t="str" cm="1">
        <f t="array" ref="O3330">_xlfn.IFS(HRData[[#This Row],[Performance Rating]]=1,"Very Dissatisfied",HRData[[#This Row],[Performance Rating]]=2,"Dissatisfied",HRData[[#This Row],[Performance Rating]]=3,"Neutral",HRData[[#This Row],[Performance Rating]]=4,"Satisfied",HRData[[#This Row],[Performance Rating]]=5,"Very Satisfied")</f>
        <v>Neutral</v>
      </c>
      <c r="P3330" s="7">
        <v>47565</v>
      </c>
      <c r="Q3330" s="7">
        <v>2401</v>
      </c>
      <c r="R3330" s="2">
        <v>6</v>
      </c>
      <c r="S3330" s="2">
        <v>9</v>
      </c>
      <c r="T3330" s="2">
        <v>0</v>
      </c>
      <c r="U3330" s="2">
        <v>5</v>
      </c>
      <c r="V3330" s="2" t="str" cm="1">
        <f t="array" ref="V3330">_xlfn.IFS(HRData[[#This Row],[Job Satisfaction Level]]=1,"Very Dissatisfied",HRData[[#This Row],[Job Satisfaction Level]]=2,"Dissatisfied",HRData[[#This Row],[Job Satisfaction Level]]=3,"Neutral",HRData[[#This Row],[Job Satisfaction Level]]=4,"Satisfied",HRData[[#This Row],[Job Satisfaction Level]]=5,"Very Satisfied")</f>
        <v>Very Satisfied</v>
      </c>
      <c r="W3330" s="2" t="s">
        <v>31</v>
      </c>
      <c r="X3330" s="2" t="str">
        <f t="shared" ref="X3330:X3393" si="210">IF(C3330="", "", CONCATENATE(TEXT(FLOOR(C3330, 10), "0"), "-", TEXT(FLOOR(C3330, 10) + 9, "0")))</f>
        <v>50-59</v>
      </c>
      <c r="Y3330" s="2" t="str">
        <f t="shared" ref="Y3330:Y3393" si="211">IF(AND(C3330&gt;=0, C3330&lt;10), "0-9",
   IF(AND(C3330&gt;=10, C3330&lt;20), "10-19",
      IF(AND(C3330&gt;=20, C3330&lt;30), "20-29",
         IF(AND(C3330&gt;=30, C3330&lt;40), "30-39",
            IF(AND(C3330&gt;=40, C3330&lt;50), "40-49",
               IF(AND(C3330&gt;=50, C3330&lt;60), "50-59",
                  IF(AND(C3330&gt;=60, C3330&lt;70), "60-69",
                     IF(AND(C3330&gt;=70, C3330&lt;80), "70-79",
                        IF(AND(C3330&gt;=80, C3330&lt;90), "80-89",
                           IF(C3330&gt;=90, "90+", "Out of range"))))))))))</f>
        <v>50-59</v>
      </c>
    </row>
    <row r="3331" spans="1:25" x14ac:dyDescent="0.25">
      <c r="A3331" s="2">
        <v>2431</v>
      </c>
      <c r="B3331" s="2" t="s">
        <v>3929</v>
      </c>
      <c r="C3331" s="2">
        <v>54</v>
      </c>
      <c r="D3331" s="2" t="s">
        <v>33</v>
      </c>
      <c r="E3331" s="2" t="s">
        <v>27</v>
      </c>
      <c r="F3331" s="2" t="s">
        <v>2911</v>
      </c>
      <c r="G3331" s="5">
        <v>43384</v>
      </c>
      <c r="H3331" s="2">
        <v>5.3</v>
      </c>
      <c r="I3331" s="2">
        <f t="shared" ca="1" si="208"/>
        <v>5</v>
      </c>
      <c r="J3331" s="2" t="str">
        <f t="shared" ca="1" si="209"/>
        <v>5-10</v>
      </c>
      <c r="K3331" s="5">
        <v>45285</v>
      </c>
      <c r="L3331" s="2" t="s">
        <v>56</v>
      </c>
      <c r="M3331" s="2" t="s">
        <v>30</v>
      </c>
      <c r="N3331" s="2">
        <v>5</v>
      </c>
      <c r="O3331" s="2" t="str" cm="1">
        <f t="array" ref="O3331">_xlfn.IFS(HRData[[#This Row],[Performance Rating]]=1,"Very Dissatisfied",HRData[[#This Row],[Performance Rating]]=2,"Dissatisfied",HRData[[#This Row],[Performance Rating]]=3,"Neutral",HRData[[#This Row],[Performance Rating]]=4,"Satisfied",HRData[[#This Row],[Performance Rating]]=5,"Very Satisfied")</f>
        <v>Very Satisfied</v>
      </c>
      <c r="P3331" s="7">
        <v>80090</v>
      </c>
      <c r="Q3331" s="7">
        <v>691</v>
      </c>
      <c r="R3331" s="2">
        <v>17</v>
      </c>
      <c r="S3331" s="2">
        <v>4</v>
      </c>
      <c r="T3331" s="2">
        <v>0</v>
      </c>
      <c r="U3331" s="2">
        <v>5</v>
      </c>
      <c r="V3331" s="2" t="str" cm="1">
        <f t="array" ref="V3331">_xlfn.IFS(HRData[[#This Row],[Job Satisfaction Level]]=1,"Very Dissatisfied",HRData[[#This Row],[Job Satisfaction Level]]=2,"Dissatisfied",HRData[[#This Row],[Job Satisfaction Level]]=3,"Neutral",HRData[[#This Row],[Job Satisfaction Level]]=4,"Satisfied",HRData[[#This Row],[Job Satisfaction Level]]=5,"Very Satisfied")</f>
        <v>Very Satisfied</v>
      </c>
      <c r="W3331" s="2" t="s">
        <v>45</v>
      </c>
      <c r="X3331" s="2" t="str">
        <f t="shared" si="210"/>
        <v>50-59</v>
      </c>
      <c r="Y3331" s="2" t="str">
        <f t="shared" si="211"/>
        <v>50-59</v>
      </c>
    </row>
    <row r="3332" spans="1:25" x14ac:dyDescent="0.25">
      <c r="A3332" s="2">
        <v>3403</v>
      </c>
      <c r="B3332" s="2" t="s">
        <v>3930</v>
      </c>
      <c r="C3332" s="2">
        <v>57</v>
      </c>
      <c r="D3332" s="2" t="s">
        <v>33</v>
      </c>
      <c r="E3332" s="2" t="s">
        <v>37</v>
      </c>
      <c r="F3332" s="2" t="s">
        <v>1492</v>
      </c>
      <c r="G3332" s="5">
        <v>44278</v>
      </c>
      <c r="H3332" s="2">
        <v>2.85</v>
      </c>
      <c r="I3332" s="2">
        <f t="shared" ca="1" si="208"/>
        <v>3</v>
      </c>
      <c r="J3332" s="2" t="str">
        <f t="shared" ca="1" si="209"/>
        <v>3-5</v>
      </c>
      <c r="K3332" s="5"/>
      <c r="L3332" s="2" t="s">
        <v>29</v>
      </c>
      <c r="M3332" s="2" t="s">
        <v>39</v>
      </c>
      <c r="N3332" s="2">
        <v>3</v>
      </c>
      <c r="O3332" s="2" t="str" cm="1">
        <f t="array" ref="O3332">_xlfn.IFS(HRData[[#This Row],[Performance Rating]]=1,"Very Dissatisfied",HRData[[#This Row],[Performance Rating]]=2,"Dissatisfied",HRData[[#This Row],[Performance Rating]]=3,"Neutral",HRData[[#This Row],[Performance Rating]]=4,"Satisfied",HRData[[#This Row],[Performance Rating]]=5,"Very Satisfied")</f>
        <v>Neutral</v>
      </c>
      <c r="P3332" s="7">
        <v>102139</v>
      </c>
      <c r="Q3332" s="7">
        <v>8504</v>
      </c>
      <c r="R3332" s="2">
        <v>3</v>
      </c>
      <c r="S3332" s="2">
        <v>10</v>
      </c>
      <c r="T3332" s="2">
        <v>3</v>
      </c>
      <c r="U3332" s="2">
        <v>4</v>
      </c>
      <c r="V3332" s="2" t="str" cm="1">
        <f t="array" ref="V3332">_xlfn.IFS(HRData[[#This Row],[Job Satisfaction Level]]=1,"Very Dissatisfied",HRData[[#This Row],[Job Satisfaction Level]]=2,"Dissatisfied",HRData[[#This Row],[Job Satisfaction Level]]=3,"Neutral",HRData[[#This Row],[Job Satisfaction Level]]=4,"Satisfied",HRData[[#This Row],[Job Satisfaction Level]]=5,"Very Satisfied")</f>
        <v>Satisfied</v>
      </c>
      <c r="W3332" s="2" t="s">
        <v>31</v>
      </c>
      <c r="X3332" s="2" t="str">
        <f t="shared" si="210"/>
        <v>50-59</v>
      </c>
      <c r="Y3332" s="2" t="str">
        <f t="shared" si="211"/>
        <v>50-59</v>
      </c>
    </row>
    <row r="3333" spans="1:25" x14ac:dyDescent="0.25">
      <c r="A3333" s="2">
        <v>2059</v>
      </c>
      <c r="B3333" s="2" t="s">
        <v>3931</v>
      </c>
      <c r="C3333" s="2">
        <v>38</v>
      </c>
      <c r="D3333" s="2" t="s">
        <v>33</v>
      </c>
      <c r="E3333" s="2" t="s">
        <v>50</v>
      </c>
      <c r="F3333" s="2" t="s">
        <v>3932</v>
      </c>
      <c r="G3333" s="5">
        <v>43809</v>
      </c>
      <c r="H3333" s="2">
        <v>4.1399999999999997</v>
      </c>
      <c r="I3333" s="2">
        <f t="shared" ca="1" si="208"/>
        <v>4</v>
      </c>
      <c r="J3333" s="2" t="str">
        <f t="shared" ca="1" si="209"/>
        <v>3-5</v>
      </c>
      <c r="K3333" s="5"/>
      <c r="L3333" s="2" t="s">
        <v>56</v>
      </c>
      <c r="M3333" s="2" t="s">
        <v>39</v>
      </c>
      <c r="N3333" s="2">
        <v>5</v>
      </c>
      <c r="O3333" s="2" t="str" cm="1">
        <f t="array" ref="O3333">_xlfn.IFS(HRData[[#This Row],[Performance Rating]]=1,"Very Dissatisfied",HRData[[#This Row],[Performance Rating]]=2,"Dissatisfied",HRData[[#This Row],[Performance Rating]]=3,"Neutral",HRData[[#This Row],[Performance Rating]]=4,"Satisfied",HRData[[#This Row],[Performance Rating]]=5,"Very Satisfied")</f>
        <v>Very Satisfied</v>
      </c>
      <c r="P3333" s="7">
        <v>56534</v>
      </c>
      <c r="Q3333" s="7">
        <v>3125</v>
      </c>
      <c r="R3333" s="2">
        <v>20</v>
      </c>
      <c r="S3333" s="2">
        <v>10</v>
      </c>
      <c r="T3333" s="2">
        <v>1</v>
      </c>
      <c r="U3333" s="2">
        <v>3</v>
      </c>
      <c r="V3333" s="2" t="str" cm="1">
        <f t="array" ref="V3333">_xlfn.IFS(HRData[[#This Row],[Job Satisfaction Level]]=1,"Very Dissatisfied",HRData[[#This Row],[Job Satisfaction Level]]=2,"Dissatisfied",HRData[[#This Row],[Job Satisfaction Level]]=3,"Neutral",HRData[[#This Row],[Job Satisfaction Level]]=4,"Satisfied",HRData[[#This Row],[Job Satisfaction Level]]=5,"Very Satisfied")</f>
        <v>Neutral</v>
      </c>
      <c r="W3333" s="2" t="s">
        <v>31</v>
      </c>
      <c r="X3333" s="2" t="str">
        <f t="shared" si="210"/>
        <v>30-39</v>
      </c>
      <c r="Y3333" s="2" t="str">
        <f t="shared" si="211"/>
        <v>30-39</v>
      </c>
    </row>
    <row r="3334" spans="1:25" x14ac:dyDescent="0.25">
      <c r="A3334" s="2">
        <v>4152</v>
      </c>
      <c r="B3334" s="2" t="s">
        <v>557</v>
      </c>
      <c r="C3334" s="2">
        <v>58</v>
      </c>
      <c r="D3334" s="2" t="s">
        <v>33</v>
      </c>
      <c r="E3334" s="2" t="s">
        <v>42</v>
      </c>
      <c r="F3334" s="2" t="s">
        <v>962</v>
      </c>
      <c r="G3334" s="5">
        <v>44430</v>
      </c>
      <c r="H3334" s="2">
        <v>2.44</v>
      </c>
      <c r="I3334" s="2">
        <f t="shared" ca="1" si="208"/>
        <v>2</v>
      </c>
      <c r="J3334" s="2" t="str">
        <f t="shared" ca="1" si="209"/>
        <v>1-3</v>
      </c>
      <c r="K3334" s="5">
        <v>45314</v>
      </c>
      <c r="L3334" s="2" t="s">
        <v>48</v>
      </c>
      <c r="M3334" s="2" t="s">
        <v>30</v>
      </c>
      <c r="N3334" s="2">
        <v>5</v>
      </c>
      <c r="O3334" s="2" t="str" cm="1">
        <f t="array" ref="O3334">_xlfn.IFS(HRData[[#This Row],[Performance Rating]]=1,"Very Dissatisfied",HRData[[#This Row],[Performance Rating]]=2,"Dissatisfied",HRData[[#This Row],[Performance Rating]]=3,"Neutral",HRData[[#This Row],[Performance Rating]]=4,"Satisfied",HRData[[#This Row],[Performance Rating]]=5,"Very Satisfied")</f>
        <v>Very Satisfied</v>
      </c>
      <c r="P3334" s="7">
        <v>55786</v>
      </c>
      <c r="Q3334" s="7">
        <v>5470</v>
      </c>
      <c r="R3334" s="2">
        <v>11</v>
      </c>
      <c r="S3334" s="2">
        <v>1</v>
      </c>
      <c r="T3334" s="2">
        <v>8</v>
      </c>
      <c r="U3334" s="2">
        <v>1</v>
      </c>
      <c r="V3334" s="2" t="str" cm="1">
        <f t="array" ref="V33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34" s="2" t="s">
        <v>31</v>
      </c>
      <c r="X3334" s="2" t="str">
        <f t="shared" si="210"/>
        <v>50-59</v>
      </c>
      <c r="Y3334" s="2" t="str">
        <f t="shared" si="211"/>
        <v>50-59</v>
      </c>
    </row>
    <row r="3335" spans="1:25" x14ac:dyDescent="0.25">
      <c r="A3335" s="2">
        <v>9103</v>
      </c>
      <c r="B3335" s="2" t="s">
        <v>3933</v>
      </c>
      <c r="C3335" s="2">
        <v>33</v>
      </c>
      <c r="D3335" s="2" t="s">
        <v>33</v>
      </c>
      <c r="E3335" s="2" t="s">
        <v>50</v>
      </c>
      <c r="F3335" s="2" t="s">
        <v>2682</v>
      </c>
      <c r="G3335" s="5">
        <v>44485</v>
      </c>
      <c r="H3335" s="2">
        <v>2.2799999999999998</v>
      </c>
      <c r="I3335" s="2">
        <f t="shared" ca="1" si="208"/>
        <v>2</v>
      </c>
      <c r="J3335" s="2" t="str">
        <f t="shared" ca="1" si="209"/>
        <v>1-3</v>
      </c>
      <c r="K3335" s="5"/>
      <c r="L3335" s="2" t="s">
        <v>29</v>
      </c>
      <c r="M3335" s="2" t="s">
        <v>39</v>
      </c>
      <c r="N3335" s="2">
        <v>3</v>
      </c>
      <c r="O3335" s="2" t="str" cm="1">
        <f t="array" ref="O3335">_xlfn.IFS(HRData[[#This Row],[Performance Rating]]=1,"Very Dissatisfied",HRData[[#This Row],[Performance Rating]]=2,"Dissatisfied",HRData[[#This Row],[Performance Rating]]=3,"Neutral",HRData[[#This Row],[Performance Rating]]=4,"Satisfied",HRData[[#This Row],[Performance Rating]]=5,"Very Satisfied")</f>
        <v>Neutral</v>
      </c>
      <c r="P3335" s="7">
        <v>68797</v>
      </c>
      <c r="Q3335" s="7">
        <v>6511</v>
      </c>
      <c r="R3335" s="2">
        <v>15</v>
      </c>
      <c r="S3335" s="2">
        <v>4</v>
      </c>
      <c r="T3335" s="2">
        <v>7</v>
      </c>
      <c r="U3335" s="2">
        <v>4</v>
      </c>
      <c r="V3335" s="2" t="str" cm="1">
        <f t="array" ref="V3335">_xlfn.IFS(HRData[[#This Row],[Job Satisfaction Level]]=1,"Very Dissatisfied",HRData[[#This Row],[Job Satisfaction Level]]=2,"Dissatisfied",HRData[[#This Row],[Job Satisfaction Level]]=3,"Neutral",HRData[[#This Row],[Job Satisfaction Level]]=4,"Satisfied",HRData[[#This Row],[Job Satisfaction Level]]=5,"Very Satisfied")</f>
        <v>Satisfied</v>
      </c>
      <c r="W3335" s="2" t="s">
        <v>31</v>
      </c>
      <c r="X3335" s="2" t="str">
        <f t="shared" si="210"/>
        <v>30-39</v>
      </c>
      <c r="Y3335" s="2" t="str">
        <f t="shared" si="211"/>
        <v>30-39</v>
      </c>
    </row>
    <row r="3336" spans="1:25" x14ac:dyDescent="0.25">
      <c r="A3336" s="2">
        <v>2945</v>
      </c>
      <c r="B3336" s="2" t="s">
        <v>3934</v>
      </c>
      <c r="C3336" s="2">
        <v>58</v>
      </c>
      <c r="D3336" s="2" t="s">
        <v>33</v>
      </c>
      <c r="E3336" s="2" t="s">
        <v>34</v>
      </c>
      <c r="F3336" s="2" t="s">
        <v>288</v>
      </c>
      <c r="G3336" s="5">
        <v>43005</v>
      </c>
      <c r="H3336" s="2">
        <v>6.34</v>
      </c>
      <c r="I3336" s="2">
        <f t="shared" ca="1" si="208"/>
        <v>6</v>
      </c>
      <c r="J3336" s="2" t="str">
        <f t="shared" ca="1" si="209"/>
        <v>5-10</v>
      </c>
      <c r="K3336" s="5"/>
      <c r="L3336" s="2" t="s">
        <v>44</v>
      </c>
      <c r="M3336" s="2" t="s">
        <v>39</v>
      </c>
      <c r="N3336" s="2">
        <v>1</v>
      </c>
      <c r="O3336" s="2" t="str" cm="1">
        <f t="array" ref="O3336">_xlfn.IFS(HRData[[#This Row],[Performance Rating]]=1,"Very Dissatisfied",HRData[[#This Row],[Performance Rating]]=2,"Dissatisfied",HRData[[#This Row],[Performance Rating]]=3,"Neutral",HRData[[#This Row],[Performance Rating]]=4,"Satisfied",HRData[[#This Row],[Performance Rating]]=5,"Very Satisfied")</f>
        <v>Very Dissatisfied</v>
      </c>
      <c r="P3336" s="7">
        <v>102185</v>
      </c>
      <c r="Q3336" s="7">
        <v>3252</v>
      </c>
      <c r="R3336" s="2">
        <v>17</v>
      </c>
      <c r="S3336" s="2">
        <v>7</v>
      </c>
      <c r="T3336" s="2">
        <v>5</v>
      </c>
      <c r="U3336" s="2">
        <v>3</v>
      </c>
      <c r="V3336" s="2" t="str" cm="1">
        <f t="array" ref="V3336">_xlfn.IFS(HRData[[#This Row],[Job Satisfaction Level]]=1,"Very Dissatisfied",HRData[[#This Row],[Job Satisfaction Level]]=2,"Dissatisfied",HRData[[#This Row],[Job Satisfaction Level]]=3,"Neutral",HRData[[#This Row],[Job Satisfaction Level]]=4,"Satisfied",HRData[[#This Row],[Job Satisfaction Level]]=5,"Very Satisfied")</f>
        <v>Neutral</v>
      </c>
      <c r="W3336" s="2" t="s">
        <v>40</v>
      </c>
      <c r="X3336" s="2" t="str">
        <f t="shared" si="210"/>
        <v>50-59</v>
      </c>
      <c r="Y3336" s="2" t="str">
        <f t="shared" si="211"/>
        <v>50-59</v>
      </c>
    </row>
    <row r="3337" spans="1:25" x14ac:dyDescent="0.25">
      <c r="A3337" s="2">
        <v>4551</v>
      </c>
      <c r="B3337" s="2" t="s">
        <v>3935</v>
      </c>
      <c r="C3337" s="2">
        <v>61</v>
      </c>
      <c r="D3337" s="2" t="s">
        <v>33</v>
      </c>
      <c r="E3337" s="2" t="s">
        <v>27</v>
      </c>
      <c r="F3337" s="2" t="s">
        <v>371</v>
      </c>
      <c r="G3337" s="5">
        <v>43928</v>
      </c>
      <c r="H3337" s="2">
        <v>3.81</v>
      </c>
      <c r="I3337" s="2">
        <f t="shared" ca="1" si="208"/>
        <v>3</v>
      </c>
      <c r="J3337" s="2" t="str">
        <f t="shared" ca="1" si="209"/>
        <v>3-5</v>
      </c>
      <c r="K3337" s="5">
        <v>45224</v>
      </c>
      <c r="L3337" s="2" t="s">
        <v>48</v>
      </c>
      <c r="M3337" s="2" t="s">
        <v>30</v>
      </c>
      <c r="N3337" s="2">
        <v>3</v>
      </c>
      <c r="O3337" s="2" t="str" cm="1">
        <f t="array" ref="O3337">_xlfn.IFS(HRData[[#This Row],[Performance Rating]]=1,"Very Dissatisfied",HRData[[#This Row],[Performance Rating]]=2,"Dissatisfied",HRData[[#This Row],[Performance Rating]]=3,"Neutral",HRData[[#This Row],[Performance Rating]]=4,"Satisfied",HRData[[#This Row],[Performance Rating]]=5,"Very Satisfied")</f>
        <v>Neutral</v>
      </c>
      <c r="P3337" s="7">
        <v>140975</v>
      </c>
      <c r="Q3337" s="7">
        <v>1944</v>
      </c>
      <c r="R3337" s="2">
        <v>10</v>
      </c>
      <c r="S3337" s="2">
        <v>1</v>
      </c>
      <c r="T3337" s="2">
        <v>9</v>
      </c>
      <c r="U3337" s="2">
        <v>2</v>
      </c>
      <c r="V3337" s="2" t="str" cm="1">
        <f t="array" ref="V3337">_xlfn.IFS(HRData[[#This Row],[Job Satisfaction Level]]=1,"Very Dissatisfied",HRData[[#This Row],[Job Satisfaction Level]]=2,"Dissatisfied",HRData[[#This Row],[Job Satisfaction Level]]=3,"Neutral",HRData[[#This Row],[Job Satisfaction Level]]=4,"Satisfied",HRData[[#This Row],[Job Satisfaction Level]]=5,"Very Satisfied")</f>
        <v>Dissatisfied</v>
      </c>
      <c r="W3337" s="2" t="s">
        <v>45</v>
      </c>
      <c r="X3337" s="2" t="str">
        <f t="shared" si="210"/>
        <v>60-69</v>
      </c>
      <c r="Y3337" s="2" t="str">
        <f t="shared" si="211"/>
        <v>60-69</v>
      </c>
    </row>
    <row r="3338" spans="1:25" x14ac:dyDescent="0.25">
      <c r="A3338" s="2">
        <v>7603</v>
      </c>
      <c r="B3338" s="2" t="s">
        <v>3936</v>
      </c>
      <c r="C3338" s="2">
        <v>33</v>
      </c>
      <c r="D3338" s="2" t="s">
        <v>33</v>
      </c>
      <c r="E3338" s="2" t="s">
        <v>42</v>
      </c>
      <c r="F3338" s="2" t="s">
        <v>74</v>
      </c>
      <c r="G3338" s="5">
        <v>43060</v>
      </c>
      <c r="H3338" s="2">
        <v>6.19</v>
      </c>
      <c r="I3338" s="2">
        <f t="shared" ca="1" si="208"/>
        <v>6</v>
      </c>
      <c r="J3338" s="2" t="str">
        <f t="shared" ca="1" si="209"/>
        <v>5-10</v>
      </c>
      <c r="K3338" s="5"/>
      <c r="L3338" s="2" t="s">
        <v>29</v>
      </c>
      <c r="M3338" s="2" t="s">
        <v>39</v>
      </c>
      <c r="N3338" s="2">
        <v>2</v>
      </c>
      <c r="O3338" s="2" t="str" cm="1">
        <f t="array" ref="O3338">_xlfn.IFS(HRData[[#This Row],[Performance Rating]]=1,"Very Dissatisfied",HRData[[#This Row],[Performance Rating]]=2,"Dissatisfied",HRData[[#This Row],[Performance Rating]]=3,"Neutral",HRData[[#This Row],[Performance Rating]]=4,"Satisfied",HRData[[#This Row],[Performance Rating]]=5,"Very Satisfied")</f>
        <v>Dissatisfied</v>
      </c>
      <c r="P3338" s="7">
        <v>88218</v>
      </c>
      <c r="Q3338" s="7">
        <v>3876</v>
      </c>
      <c r="R3338" s="2">
        <v>11</v>
      </c>
      <c r="S3338" s="2">
        <v>4</v>
      </c>
      <c r="T3338" s="2">
        <v>3</v>
      </c>
      <c r="U3338" s="2">
        <v>3</v>
      </c>
      <c r="V3338" s="2" t="str" cm="1">
        <f t="array" ref="V3338">_xlfn.IFS(HRData[[#This Row],[Job Satisfaction Level]]=1,"Very Dissatisfied",HRData[[#This Row],[Job Satisfaction Level]]=2,"Dissatisfied",HRData[[#This Row],[Job Satisfaction Level]]=3,"Neutral",HRData[[#This Row],[Job Satisfaction Level]]=4,"Satisfied",HRData[[#This Row],[Job Satisfaction Level]]=5,"Very Satisfied")</f>
        <v>Neutral</v>
      </c>
      <c r="W3338" s="2" t="s">
        <v>40</v>
      </c>
      <c r="X3338" s="2" t="str">
        <f t="shared" si="210"/>
        <v>30-39</v>
      </c>
      <c r="Y3338" s="2" t="str">
        <f t="shared" si="211"/>
        <v>30-39</v>
      </c>
    </row>
    <row r="3339" spans="1:25" x14ac:dyDescent="0.25">
      <c r="A3339" s="2">
        <v>6829</v>
      </c>
      <c r="B3339" s="2" t="s">
        <v>3937</v>
      </c>
      <c r="C3339" s="2">
        <v>40</v>
      </c>
      <c r="D3339" s="2" t="s">
        <v>33</v>
      </c>
      <c r="E3339" s="2" t="s">
        <v>34</v>
      </c>
      <c r="F3339" s="2" t="s">
        <v>288</v>
      </c>
      <c r="G3339" s="5">
        <v>42656</v>
      </c>
      <c r="H3339" s="2">
        <v>7.3</v>
      </c>
      <c r="I3339" s="2">
        <f t="shared" ca="1" si="208"/>
        <v>3</v>
      </c>
      <c r="J3339" s="2" t="str">
        <f t="shared" ca="1" si="209"/>
        <v>3-5</v>
      </c>
      <c r="K3339" s="5">
        <v>44066</v>
      </c>
      <c r="L3339" s="2" t="s">
        <v>29</v>
      </c>
      <c r="M3339" s="2" t="s">
        <v>30</v>
      </c>
      <c r="N3339" s="2">
        <v>1</v>
      </c>
      <c r="O3339" s="2" t="str" cm="1">
        <f t="array" ref="O3339">_xlfn.IFS(HRData[[#This Row],[Performance Rating]]=1,"Very Dissatisfied",HRData[[#This Row],[Performance Rating]]=2,"Dissatisfied",HRData[[#This Row],[Performance Rating]]=3,"Neutral",HRData[[#This Row],[Performance Rating]]=4,"Satisfied",HRData[[#This Row],[Performance Rating]]=5,"Very Satisfied")</f>
        <v>Very Dissatisfied</v>
      </c>
      <c r="P3339" s="7">
        <v>58633</v>
      </c>
      <c r="Q3339" s="7">
        <v>2959</v>
      </c>
      <c r="R3339" s="2">
        <v>19</v>
      </c>
      <c r="S3339" s="2">
        <v>2</v>
      </c>
      <c r="T3339" s="2">
        <v>3</v>
      </c>
      <c r="U3339" s="2">
        <v>3</v>
      </c>
      <c r="V3339" s="2" t="str" cm="1">
        <f t="array" ref="V3339">_xlfn.IFS(HRData[[#This Row],[Job Satisfaction Level]]=1,"Very Dissatisfied",HRData[[#This Row],[Job Satisfaction Level]]=2,"Dissatisfied",HRData[[#This Row],[Job Satisfaction Level]]=3,"Neutral",HRData[[#This Row],[Job Satisfaction Level]]=4,"Satisfied",HRData[[#This Row],[Job Satisfaction Level]]=5,"Very Satisfied")</f>
        <v>Neutral</v>
      </c>
      <c r="W3339" s="2" t="s">
        <v>45</v>
      </c>
      <c r="X3339" s="2" t="str">
        <f t="shared" si="210"/>
        <v>40-49</v>
      </c>
      <c r="Y3339" s="2" t="str">
        <f t="shared" si="211"/>
        <v>40-49</v>
      </c>
    </row>
    <row r="3340" spans="1:25" x14ac:dyDescent="0.25">
      <c r="A3340" s="2">
        <v>4867</v>
      </c>
      <c r="B3340" s="2" t="s">
        <v>3938</v>
      </c>
      <c r="C3340" s="2">
        <v>60</v>
      </c>
      <c r="D3340" s="2" t="s">
        <v>33</v>
      </c>
      <c r="E3340" s="2" t="s">
        <v>50</v>
      </c>
      <c r="F3340" s="2" t="s">
        <v>3883</v>
      </c>
      <c r="G3340" s="5">
        <v>42996</v>
      </c>
      <c r="H3340" s="2">
        <v>6.36</v>
      </c>
      <c r="I3340" s="2">
        <f t="shared" ca="1" si="208"/>
        <v>6</v>
      </c>
      <c r="J3340" s="2" t="str">
        <f t="shared" ca="1" si="209"/>
        <v>5-10</v>
      </c>
      <c r="K3340" s="5"/>
      <c r="L3340" s="2" t="s">
        <v>56</v>
      </c>
      <c r="M3340" s="2" t="s">
        <v>39</v>
      </c>
      <c r="N3340" s="2">
        <v>3</v>
      </c>
      <c r="O3340" s="2" t="str" cm="1">
        <f t="array" ref="O3340">_xlfn.IFS(HRData[[#This Row],[Performance Rating]]=1,"Very Dissatisfied",HRData[[#This Row],[Performance Rating]]=2,"Dissatisfied",HRData[[#This Row],[Performance Rating]]=3,"Neutral",HRData[[#This Row],[Performance Rating]]=4,"Satisfied",HRData[[#This Row],[Performance Rating]]=5,"Very Satisfied")</f>
        <v>Neutral</v>
      </c>
      <c r="P3340" s="7">
        <v>140212</v>
      </c>
      <c r="Q3340" s="7">
        <v>2969</v>
      </c>
      <c r="R3340" s="2">
        <v>18</v>
      </c>
      <c r="S3340" s="2">
        <v>2</v>
      </c>
      <c r="T3340" s="2">
        <v>6</v>
      </c>
      <c r="U3340" s="2">
        <v>3</v>
      </c>
      <c r="V3340" s="2" t="str" cm="1">
        <f t="array" ref="V3340">_xlfn.IFS(HRData[[#This Row],[Job Satisfaction Level]]=1,"Very Dissatisfied",HRData[[#This Row],[Job Satisfaction Level]]=2,"Dissatisfied",HRData[[#This Row],[Job Satisfaction Level]]=3,"Neutral",HRData[[#This Row],[Job Satisfaction Level]]=4,"Satisfied",HRData[[#This Row],[Job Satisfaction Level]]=5,"Very Satisfied")</f>
        <v>Neutral</v>
      </c>
      <c r="W3340" s="2" t="s">
        <v>40</v>
      </c>
      <c r="X3340" s="2" t="str">
        <f t="shared" si="210"/>
        <v>60-69</v>
      </c>
      <c r="Y3340" s="2" t="str">
        <f t="shared" si="211"/>
        <v>60-69</v>
      </c>
    </row>
    <row r="3341" spans="1:25" x14ac:dyDescent="0.25">
      <c r="A3341" s="2">
        <v>9544</v>
      </c>
      <c r="B3341" s="2" t="s">
        <v>3939</v>
      </c>
      <c r="C3341" s="2">
        <v>51</v>
      </c>
      <c r="D3341" s="2" t="s">
        <v>33</v>
      </c>
      <c r="E3341" s="2" t="s">
        <v>27</v>
      </c>
      <c r="F3341" s="2" t="s">
        <v>854</v>
      </c>
      <c r="G3341" s="5">
        <v>43066</v>
      </c>
      <c r="H3341" s="2">
        <v>6.17</v>
      </c>
      <c r="I3341" s="2">
        <f t="shared" ca="1" si="208"/>
        <v>6</v>
      </c>
      <c r="J3341" s="2" t="str">
        <f t="shared" ca="1" si="209"/>
        <v>5-10</v>
      </c>
      <c r="K3341" s="5"/>
      <c r="L3341" s="2" t="s">
        <v>56</v>
      </c>
      <c r="M3341" s="2" t="s">
        <v>39</v>
      </c>
      <c r="N3341" s="2">
        <v>2</v>
      </c>
      <c r="O3341" s="2" t="str" cm="1">
        <f t="array" ref="O3341">_xlfn.IFS(HRData[[#This Row],[Performance Rating]]=1,"Very Dissatisfied",HRData[[#This Row],[Performance Rating]]=2,"Dissatisfied",HRData[[#This Row],[Performance Rating]]=3,"Neutral",HRData[[#This Row],[Performance Rating]]=4,"Satisfied",HRData[[#This Row],[Performance Rating]]=5,"Very Satisfied")</f>
        <v>Dissatisfied</v>
      </c>
      <c r="P3341" s="7">
        <v>38693</v>
      </c>
      <c r="Q3341" s="7">
        <v>8727</v>
      </c>
      <c r="R3341" s="2">
        <v>1</v>
      </c>
      <c r="S3341" s="2">
        <v>10</v>
      </c>
      <c r="T3341" s="2">
        <v>4</v>
      </c>
      <c r="U3341" s="2">
        <v>4</v>
      </c>
      <c r="V3341" s="2" t="str" cm="1">
        <f t="array" ref="V3341">_xlfn.IFS(HRData[[#This Row],[Job Satisfaction Level]]=1,"Very Dissatisfied",HRData[[#This Row],[Job Satisfaction Level]]=2,"Dissatisfied",HRData[[#This Row],[Job Satisfaction Level]]=3,"Neutral",HRData[[#This Row],[Job Satisfaction Level]]=4,"Satisfied",HRData[[#This Row],[Job Satisfaction Level]]=5,"Very Satisfied")</f>
        <v>Satisfied</v>
      </c>
      <c r="W3341" s="2" t="s">
        <v>45</v>
      </c>
      <c r="X3341" s="2" t="str">
        <f t="shared" si="210"/>
        <v>50-59</v>
      </c>
      <c r="Y3341" s="2" t="str">
        <f t="shared" si="211"/>
        <v>50-59</v>
      </c>
    </row>
    <row r="3342" spans="1:25" x14ac:dyDescent="0.25">
      <c r="A3342" s="2">
        <v>9223</v>
      </c>
      <c r="B3342" s="2" t="s">
        <v>3940</v>
      </c>
      <c r="C3342" s="2">
        <v>49</v>
      </c>
      <c r="D3342" s="2" t="s">
        <v>33</v>
      </c>
      <c r="E3342" s="2" t="s">
        <v>37</v>
      </c>
      <c r="F3342" s="2" t="s">
        <v>1575</v>
      </c>
      <c r="G3342" s="5">
        <v>42258</v>
      </c>
      <c r="H3342" s="2">
        <v>8.39</v>
      </c>
      <c r="I3342" s="2">
        <f t="shared" ca="1" si="208"/>
        <v>4</v>
      </c>
      <c r="J3342" s="2" t="str">
        <f t="shared" ca="1" si="209"/>
        <v>3-5</v>
      </c>
      <c r="K3342" s="5">
        <v>43889</v>
      </c>
      <c r="L3342" s="2" t="s">
        <v>29</v>
      </c>
      <c r="M3342" s="2" t="s">
        <v>30</v>
      </c>
      <c r="N3342" s="2">
        <v>2</v>
      </c>
      <c r="O3342" s="2" t="str" cm="1">
        <f t="array" ref="O3342">_xlfn.IFS(HRData[[#This Row],[Performance Rating]]=1,"Very Dissatisfied",HRData[[#This Row],[Performance Rating]]=2,"Dissatisfied",HRData[[#This Row],[Performance Rating]]=3,"Neutral",HRData[[#This Row],[Performance Rating]]=4,"Satisfied",HRData[[#This Row],[Performance Rating]]=5,"Very Satisfied")</f>
        <v>Dissatisfied</v>
      </c>
      <c r="P3342" s="7">
        <v>100486</v>
      </c>
      <c r="Q3342" s="7">
        <v>2558</v>
      </c>
      <c r="R3342" s="2">
        <v>18</v>
      </c>
      <c r="S3342" s="2">
        <v>3</v>
      </c>
      <c r="T3342" s="2">
        <v>3</v>
      </c>
      <c r="U3342" s="2">
        <v>4</v>
      </c>
      <c r="V3342" s="2" t="str" cm="1">
        <f t="array" ref="V3342">_xlfn.IFS(HRData[[#This Row],[Job Satisfaction Level]]=1,"Very Dissatisfied",HRData[[#This Row],[Job Satisfaction Level]]=2,"Dissatisfied",HRData[[#This Row],[Job Satisfaction Level]]=3,"Neutral",HRData[[#This Row],[Job Satisfaction Level]]=4,"Satisfied",HRData[[#This Row],[Job Satisfaction Level]]=5,"Very Satisfied")</f>
        <v>Satisfied</v>
      </c>
      <c r="W3342" s="2" t="s">
        <v>40</v>
      </c>
      <c r="X3342" s="2" t="str">
        <f t="shared" si="210"/>
        <v>40-49</v>
      </c>
      <c r="Y3342" s="2" t="str">
        <f t="shared" si="211"/>
        <v>40-49</v>
      </c>
    </row>
    <row r="3343" spans="1:25" x14ac:dyDescent="0.25">
      <c r="A3343" s="2">
        <v>4696</v>
      </c>
      <c r="B3343" s="2" t="s">
        <v>3941</v>
      </c>
      <c r="C3343" s="2">
        <v>54</v>
      </c>
      <c r="D3343" s="2" t="s">
        <v>33</v>
      </c>
      <c r="E3343" s="2" t="s">
        <v>34</v>
      </c>
      <c r="F3343" s="2" t="s">
        <v>153</v>
      </c>
      <c r="G3343" s="5">
        <v>42879</v>
      </c>
      <c r="H3343" s="2">
        <v>6.68</v>
      </c>
      <c r="I3343" s="2">
        <f t="shared" ca="1" si="208"/>
        <v>4</v>
      </c>
      <c r="J3343" s="2" t="str">
        <f t="shared" ca="1" si="209"/>
        <v>3-5</v>
      </c>
      <c r="K3343" s="5">
        <v>44602</v>
      </c>
      <c r="L3343" s="2" t="s">
        <v>48</v>
      </c>
      <c r="M3343" s="2" t="s">
        <v>30</v>
      </c>
      <c r="N3343" s="2">
        <v>1</v>
      </c>
      <c r="O3343" s="2" t="str" cm="1">
        <f t="array" ref="O3343">_xlfn.IFS(HRData[[#This Row],[Performance Rating]]=1,"Very Dissatisfied",HRData[[#This Row],[Performance Rating]]=2,"Dissatisfied",HRData[[#This Row],[Performance Rating]]=3,"Neutral",HRData[[#This Row],[Performance Rating]]=4,"Satisfied",HRData[[#This Row],[Performance Rating]]=5,"Very Satisfied")</f>
        <v>Very Dissatisfied</v>
      </c>
      <c r="P3343" s="7">
        <v>119390</v>
      </c>
      <c r="Q3343" s="7">
        <v>1540</v>
      </c>
      <c r="R3343" s="2">
        <v>6</v>
      </c>
      <c r="S3343" s="2">
        <v>10</v>
      </c>
      <c r="T3343" s="2">
        <v>3</v>
      </c>
      <c r="U3343" s="2">
        <v>1</v>
      </c>
      <c r="V3343" s="2" t="str" cm="1">
        <f t="array" ref="V33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43" s="2" t="s">
        <v>31</v>
      </c>
      <c r="X3343" s="2" t="str">
        <f t="shared" si="210"/>
        <v>50-59</v>
      </c>
      <c r="Y3343" s="2" t="str">
        <f t="shared" si="211"/>
        <v>50-59</v>
      </c>
    </row>
    <row r="3344" spans="1:25" x14ac:dyDescent="0.25">
      <c r="A3344" s="2">
        <v>5477</v>
      </c>
      <c r="B3344" s="2" t="s">
        <v>3942</v>
      </c>
      <c r="C3344" s="2">
        <v>56</v>
      </c>
      <c r="D3344" s="2" t="s">
        <v>33</v>
      </c>
      <c r="E3344" s="2" t="s">
        <v>37</v>
      </c>
      <c r="F3344" s="2" t="s">
        <v>1290</v>
      </c>
      <c r="G3344" s="5">
        <v>43437</v>
      </c>
      <c r="H3344" s="2">
        <v>5.16</v>
      </c>
      <c r="I3344" s="2">
        <f t="shared" ca="1" si="208"/>
        <v>5</v>
      </c>
      <c r="J3344" s="2" t="str">
        <f t="shared" ca="1" si="209"/>
        <v>5-10</v>
      </c>
      <c r="K3344" s="5"/>
      <c r="L3344" s="2" t="s">
        <v>44</v>
      </c>
      <c r="M3344" s="2" t="s">
        <v>39</v>
      </c>
      <c r="N3344" s="2">
        <v>1</v>
      </c>
      <c r="O3344" s="2" t="str" cm="1">
        <f t="array" ref="O3344">_xlfn.IFS(HRData[[#This Row],[Performance Rating]]=1,"Very Dissatisfied",HRData[[#This Row],[Performance Rating]]=2,"Dissatisfied",HRData[[#This Row],[Performance Rating]]=3,"Neutral",HRData[[#This Row],[Performance Rating]]=4,"Satisfied",HRData[[#This Row],[Performance Rating]]=5,"Very Satisfied")</f>
        <v>Very Dissatisfied</v>
      </c>
      <c r="P3344" s="7">
        <v>91037</v>
      </c>
      <c r="Q3344" s="7">
        <v>329</v>
      </c>
      <c r="R3344" s="2">
        <v>11</v>
      </c>
      <c r="S3344" s="2">
        <v>0</v>
      </c>
      <c r="T3344" s="2">
        <v>3</v>
      </c>
      <c r="U3344" s="2">
        <v>2</v>
      </c>
      <c r="V3344" s="2" t="str" cm="1">
        <f t="array" ref="V3344">_xlfn.IFS(HRData[[#This Row],[Job Satisfaction Level]]=1,"Very Dissatisfied",HRData[[#This Row],[Job Satisfaction Level]]=2,"Dissatisfied",HRData[[#This Row],[Job Satisfaction Level]]=3,"Neutral",HRData[[#This Row],[Job Satisfaction Level]]=4,"Satisfied",HRData[[#This Row],[Job Satisfaction Level]]=5,"Very Satisfied")</f>
        <v>Dissatisfied</v>
      </c>
      <c r="W3344" s="2" t="s">
        <v>40</v>
      </c>
      <c r="X3344" s="2" t="str">
        <f t="shared" si="210"/>
        <v>50-59</v>
      </c>
      <c r="Y3344" s="2" t="str">
        <f t="shared" si="211"/>
        <v>50-59</v>
      </c>
    </row>
    <row r="3345" spans="1:25" x14ac:dyDescent="0.25">
      <c r="A3345" s="2">
        <v>4434</v>
      </c>
      <c r="B3345" s="2" t="s">
        <v>3943</v>
      </c>
      <c r="C3345" s="2">
        <v>64</v>
      </c>
      <c r="D3345" s="2" t="s">
        <v>33</v>
      </c>
      <c r="E3345" s="2" t="s">
        <v>37</v>
      </c>
      <c r="F3345" s="2" t="s">
        <v>1963</v>
      </c>
      <c r="G3345" s="5">
        <v>43305</v>
      </c>
      <c r="H3345" s="2">
        <v>5.52</v>
      </c>
      <c r="I3345" s="2">
        <f t="shared" ca="1" si="208"/>
        <v>5</v>
      </c>
      <c r="J3345" s="2" t="str">
        <f t="shared" ca="1" si="209"/>
        <v>5-10</v>
      </c>
      <c r="K3345" s="5"/>
      <c r="L3345" s="2" t="s">
        <v>44</v>
      </c>
      <c r="M3345" s="2" t="s">
        <v>39</v>
      </c>
      <c r="N3345" s="2">
        <v>2</v>
      </c>
      <c r="O3345" s="2" t="str" cm="1">
        <f t="array" ref="O3345">_xlfn.IFS(HRData[[#This Row],[Performance Rating]]=1,"Very Dissatisfied",HRData[[#This Row],[Performance Rating]]=2,"Dissatisfied",HRData[[#This Row],[Performance Rating]]=3,"Neutral",HRData[[#This Row],[Performance Rating]]=4,"Satisfied",HRData[[#This Row],[Performance Rating]]=5,"Very Satisfied")</f>
        <v>Dissatisfied</v>
      </c>
      <c r="P3345" s="7">
        <v>69685</v>
      </c>
      <c r="Q3345" s="7">
        <v>2239</v>
      </c>
      <c r="R3345" s="2">
        <v>14</v>
      </c>
      <c r="S3345" s="2">
        <v>8</v>
      </c>
      <c r="T3345" s="2">
        <v>3</v>
      </c>
      <c r="U3345" s="2">
        <v>1</v>
      </c>
      <c r="V3345" s="2" t="str" cm="1">
        <f t="array" ref="V33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45" s="2" t="s">
        <v>31</v>
      </c>
      <c r="X3345" s="2" t="str">
        <f t="shared" si="210"/>
        <v>60-69</v>
      </c>
      <c r="Y3345" s="2" t="str">
        <f t="shared" si="211"/>
        <v>60-69</v>
      </c>
    </row>
    <row r="3346" spans="1:25" x14ac:dyDescent="0.25">
      <c r="A3346" s="2">
        <v>3810</v>
      </c>
      <c r="B3346" s="2" t="s">
        <v>3944</v>
      </c>
      <c r="C3346" s="2">
        <v>65</v>
      </c>
      <c r="D3346" s="2" t="s">
        <v>33</v>
      </c>
      <c r="E3346" s="2" t="s">
        <v>27</v>
      </c>
      <c r="F3346" s="2" t="s">
        <v>1038</v>
      </c>
      <c r="G3346" s="5">
        <v>43978</v>
      </c>
      <c r="H3346" s="2">
        <v>3.67</v>
      </c>
      <c r="I3346" s="2">
        <f t="shared" ca="1" si="208"/>
        <v>0</v>
      </c>
      <c r="J3346" s="2" t="str">
        <f t="shared" ca="1" si="209"/>
        <v>New</v>
      </c>
      <c r="K3346" s="5">
        <v>44199</v>
      </c>
      <c r="L3346" s="2" t="s">
        <v>48</v>
      </c>
      <c r="M3346" s="2" t="s">
        <v>30</v>
      </c>
      <c r="N3346" s="2">
        <v>5</v>
      </c>
      <c r="O3346" s="2" t="str" cm="1">
        <f t="array" ref="O3346">_xlfn.IFS(HRData[[#This Row],[Performance Rating]]=1,"Very Dissatisfied",HRData[[#This Row],[Performance Rating]]=2,"Dissatisfied",HRData[[#This Row],[Performance Rating]]=3,"Neutral",HRData[[#This Row],[Performance Rating]]=4,"Satisfied",HRData[[#This Row],[Performance Rating]]=5,"Very Satisfied")</f>
        <v>Very Satisfied</v>
      </c>
      <c r="P3346" s="7">
        <v>74110</v>
      </c>
      <c r="Q3346" s="7">
        <v>6565</v>
      </c>
      <c r="R3346" s="2">
        <v>1</v>
      </c>
      <c r="S3346" s="2">
        <v>2</v>
      </c>
      <c r="T3346" s="2">
        <v>7</v>
      </c>
      <c r="U3346" s="2">
        <v>3</v>
      </c>
      <c r="V3346" s="2" t="str" cm="1">
        <f t="array" ref="V3346">_xlfn.IFS(HRData[[#This Row],[Job Satisfaction Level]]=1,"Very Dissatisfied",HRData[[#This Row],[Job Satisfaction Level]]=2,"Dissatisfied",HRData[[#This Row],[Job Satisfaction Level]]=3,"Neutral",HRData[[#This Row],[Job Satisfaction Level]]=4,"Satisfied",HRData[[#This Row],[Job Satisfaction Level]]=5,"Very Satisfied")</f>
        <v>Neutral</v>
      </c>
      <c r="W3346" s="2" t="s">
        <v>31</v>
      </c>
      <c r="X3346" s="2" t="str">
        <f t="shared" si="210"/>
        <v>60-69</v>
      </c>
      <c r="Y3346" s="2" t="str">
        <f t="shared" si="211"/>
        <v>60-69</v>
      </c>
    </row>
    <row r="3347" spans="1:25" x14ac:dyDescent="0.25">
      <c r="A3347" s="2">
        <v>8131</v>
      </c>
      <c r="B3347" s="2" t="s">
        <v>3945</v>
      </c>
      <c r="C3347" s="2">
        <v>24</v>
      </c>
      <c r="D3347" s="2" t="s">
        <v>33</v>
      </c>
      <c r="E3347" s="2" t="s">
        <v>27</v>
      </c>
      <c r="F3347" s="2" t="s">
        <v>186</v>
      </c>
      <c r="G3347" s="5">
        <v>43609</v>
      </c>
      <c r="H3347" s="2">
        <v>4.68</v>
      </c>
      <c r="I3347" s="2">
        <f t="shared" ca="1" si="208"/>
        <v>3</v>
      </c>
      <c r="J3347" s="2" t="str">
        <f t="shared" ca="1" si="209"/>
        <v>3-5</v>
      </c>
      <c r="K3347" s="5">
        <v>44883</v>
      </c>
      <c r="L3347" s="2" t="s">
        <v>56</v>
      </c>
      <c r="M3347" s="2" t="s">
        <v>30</v>
      </c>
      <c r="N3347" s="2">
        <v>1</v>
      </c>
      <c r="O3347" s="2" t="str" cm="1">
        <f t="array" ref="O3347">_xlfn.IFS(HRData[[#This Row],[Performance Rating]]=1,"Very Dissatisfied",HRData[[#This Row],[Performance Rating]]=2,"Dissatisfied",HRData[[#This Row],[Performance Rating]]=3,"Neutral",HRData[[#This Row],[Performance Rating]]=4,"Satisfied",HRData[[#This Row],[Performance Rating]]=5,"Very Satisfied")</f>
        <v>Very Dissatisfied</v>
      </c>
      <c r="P3347" s="7">
        <v>137677</v>
      </c>
      <c r="Q3347" s="7">
        <v>8613</v>
      </c>
      <c r="R3347" s="2">
        <v>12</v>
      </c>
      <c r="S3347" s="2">
        <v>9</v>
      </c>
      <c r="T3347" s="2">
        <v>0</v>
      </c>
      <c r="U3347" s="2">
        <v>4</v>
      </c>
      <c r="V3347" s="2" t="str" cm="1">
        <f t="array" ref="V3347">_xlfn.IFS(HRData[[#This Row],[Job Satisfaction Level]]=1,"Very Dissatisfied",HRData[[#This Row],[Job Satisfaction Level]]=2,"Dissatisfied",HRData[[#This Row],[Job Satisfaction Level]]=3,"Neutral",HRData[[#This Row],[Job Satisfaction Level]]=4,"Satisfied",HRData[[#This Row],[Job Satisfaction Level]]=5,"Very Satisfied")</f>
        <v>Satisfied</v>
      </c>
      <c r="W3347" s="2" t="s">
        <v>45</v>
      </c>
      <c r="X3347" s="2" t="str">
        <f t="shared" si="210"/>
        <v>20-29</v>
      </c>
      <c r="Y3347" s="2" t="str">
        <f t="shared" si="211"/>
        <v>20-29</v>
      </c>
    </row>
    <row r="3348" spans="1:25" x14ac:dyDescent="0.25">
      <c r="A3348" s="2">
        <v>3588</v>
      </c>
      <c r="B3348" s="2" t="s">
        <v>3946</v>
      </c>
      <c r="C3348" s="2">
        <v>18</v>
      </c>
      <c r="D3348" s="2" t="s">
        <v>33</v>
      </c>
      <c r="E3348" s="2" t="s">
        <v>42</v>
      </c>
      <c r="F3348" s="2" t="s">
        <v>1013</v>
      </c>
      <c r="G3348" s="5">
        <v>45063</v>
      </c>
      <c r="H3348" s="2">
        <v>0.7</v>
      </c>
      <c r="I3348" s="2">
        <f t="shared" ca="1" si="208"/>
        <v>0</v>
      </c>
      <c r="J3348" s="2" t="str">
        <f t="shared" ca="1" si="209"/>
        <v>New</v>
      </c>
      <c r="K3348" s="5"/>
      <c r="L3348" s="2" t="s">
        <v>48</v>
      </c>
      <c r="M3348" s="2" t="s">
        <v>39</v>
      </c>
      <c r="N3348" s="2">
        <v>1</v>
      </c>
      <c r="O3348" s="2" t="str" cm="1">
        <f t="array" ref="O3348">_xlfn.IFS(HRData[[#This Row],[Performance Rating]]=1,"Very Dissatisfied",HRData[[#This Row],[Performance Rating]]=2,"Dissatisfied",HRData[[#This Row],[Performance Rating]]=3,"Neutral",HRData[[#This Row],[Performance Rating]]=4,"Satisfied",HRData[[#This Row],[Performance Rating]]=5,"Very Satisfied")</f>
        <v>Very Dissatisfied</v>
      </c>
      <c r="P3348" s="7">
        <v>95383</v>
      </c>
      <c r="Q3348" s="7">
        <v>4559</v>
      </c>
      <c r="R3348" s="2">
        <v>12</v>
      </c>
      <c r="S3348" s="2">
        <v>4</v>
      </c>
      <c r="T3348" s="2">
        <v>2</v>
      </c>
      <c r="U3348" s="2">
        <v>2</v>
      </c>
      <c r="V3348" s="2" t="str" cm="1">
        <f t="array" ref="V3348">_xlfn.IFS(HRData[[#This Row],[Job Satisfaction Level]]=1,"Very Dissatisfied",HRData[[#This Row],[Job Satisfaction Level]]=2,"Dissatisfied",HRData[[#This Row],[Job Satisfaction Level]]=3,"Neutral",HRData[[#This Row],[Job Satisfaction Level]]=4,"Satisfied",HRData[[#This Row],[Job Satisfaction Level]]=5,"Very Satisfied")</f>
        <v>Dissatisfied</v>
      </c>
      <c r="W3348" s="2" t="s">
        <v>40</v>
      </c>
      <c r="X3348" s="2" t="str">
        <f t="shared" si="210"/>
        <v>10-19</v>
      </c>
      <c r="Y3348" s="2" t="str">
        <f t="shared" si="211"/>
        <v>10-19</v>
      </c>
    </row>
    <row r="3349" spans="1:25" x14ac:dyDescent="0.25">
      <c r="A3349" s="2">
        <v>6563</v>
      </c>
      <c r="B3349" s="2" t="s">
        <v>3947</v>
      </c>
      <c r="C3349" s="2">
        <v>19</v>
      </c>
      <c r="D3349" s="2" t="s">
        <v>33</v>
      </c>
      <c r="E3349" s="2" t="s">
        <v>42</v>
      </c>
      <c r="F3349" s="2" t="s">
        <v>1966</v>
      </c>
      <c r="G3349" s="5">
        <v>41701</v>
      </c>
      <c r="H3349" s="2">
        <v>9.91</v>
      </c>
      <c r="I3349" s="2">
        <f t="shared" ca="1" si="208"/>
        <v>3</v>
      </c>
      <c r="J3349" s="2" t="str">
        <f t="shared" ca="1" si="209"/>
        <v>3-5</v>
      </c>
      <c r="K3349" s="5">
        <v>42954</v>
      </c>
      <c r="L3349" s="2" t="s">
        <v>48</v>
      </c>
      <c r="M3349" s="2" t="s">
        <v>30</v>
      </c>
      <c r="N3349" s="2">
        <v>3</v>
      </c>
      <c r="O3349" s="2" t="str" cm="1">
        <f t="array" ref="O3349">_xlfn.IFS(HRData[[#This Row],[Performance Rating]]=1,"Very Dissatisfied",HRData[[#This Row],[Performance Rating]]=2,"Dissatisfied",HRData[[#This Row],[Performance Rating]]=3,"Neutral",HRData[[#This Row],[Performance Rating]]=4,"Satisfied",HRData[[#This Row],[Performance Rating]]=5,"Very Satisfied")</f>
        <v>Neutral</v>
      </c>
      <c r="P3349" s="7">
        <v>116446</v>
      </c>
      <c r="Q3349" s="7">
        <v>1249</v>
      </c>
      <c r="R3349" s="2">
        <v>2</v>
      </c>
      <c r="S3349" s="2">
        <v>3</v>
      </c>
      <c r="T3349" s="2">
        <v>2</v>
      </c>
      <c r="U3349" s="2">
        <v>1</v>
      </c>
      <c r="V3349" s="2" t="str" cm="1">
        <f t="array" ref="V33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49" s="2" t="s">
        <v>45</v>
      </c>
      <c r="X3349" s="2" t="str">
        <f t="shared" si="210"/>
        <v>10-19</v>
      </c>
      <c r="Y3349" s="2" t="str">
        <f t="shared" si="211"/>
        <v>10-19</v>
      </c>
    </row>
    <row r="3350" spans="1:25" x14ac:dyDescent="0.25">
      <c r="A3350" s="2">
        <v>1401</v>
      </c>
      <c r="B3350" s="2" t="s">
        <v>3948</v>
      </c>
      <c r="C3350" s="2">
        <v>30</v>
      </c>
      <c r="D3350" s="2" t="s">
        <v>33</v>
      </c>
      <c r="E3350" s="2" t="s">
        <v>27</v>
      </c>
      <c r="F3350" s="2" t="s">
        <v>1109</v>
      </c>
      <c r="G3350" s="5">
        <v>44385</v>
      </c>
      <c r="H3350" s="2">
        <v>2.56</v>
      </c>
      <c r="I3350" s="2">
        <f t="shared" ca="1" si="208"/>
        <v>0</v>
      </c>
      <c r="J3350" s="2" t="str">
        <f t="shared" ca="1" si="209"/>
        <v>New</v>
      </c>
      <c r="K3350" s="5">
        <v>44581</v>
      </c>
      <c r="L3350" s="2" t="s">
        <v>44</v>
      </c>
      <c r="M3350" s="2" t="s">
        <v>30</v>
      </c>
      <c r="N3350" s="2">
        <v>2</v>
      </c>
      <c r="O3350" s="2" t="str" cm="1">
        <f t="array" ref="O3350">_xlfn.IFS(HRData[[#This Row],[Performance Rating]]=1,"Very Dissatisfied",HRData[[#This Row],[Performance Rating]]=2,"Dissatisfied",HRData[[#This Row],[Performance Rating]]=3,"Neutral",HRData[[#This Row],[Performance Rating]]=4,"Satisfied",HRData[[#This Row],[Performance Rating]]=5,"Very Satisfied")</f>
        <v>Dissatisfied</v>
      </c>
      <c r="P3350" s="7">
        <v>136890</v>
      </c>
      <c r="Q3350" s="7">
        <v>1841</v>
      </c>
      <c r="R3350" s="2">
        <v>0</v>
      </c>
      <c r="S3350" s="2">
        <v>2</v>
      </c>
      <c r="T3350" s="2">
        <v>6</v>
      </c>
      <c r="U3350" s="2">
        <v>5</v>
      </c>
      <c r="V3350" s="2" t="str" cm="1">
        <f t="array" ref="V3350">_xlfn.IFS(HRData[[#This Row],[Job Satisfaction Level]]=1,"Very Dissatisfied",HRData[[#This Row],[Job Satisfaction Level]]=2,"Dissatisfied",HRData[[#This Row],[Job Satisfaction Level]]=3,"Neutral",HRData[[#This Row],[Job Satisfaction Level]]=4,"Satisfied",HRData[[#This Row],[Job Satisfaction Level]]=5,"Very Satisfied")</f>
        <v>Very Satisfied</v>
      </c>
      <c r="W3350" s="2" t="s">
        <v>45</v>
      </c>
      <c r="X3350" s="2" t="str">
        <f t="shared" si="210"/>
        <v>30-39</v>
      </c>
      <c r="Y3350" s="2" t="str">
        <f t="shared" si="211"/>
        <v>30-39</v>
      </c>
    </row>
    <row r="3351" spans="1:25" x14ac:dyDescent="0.25">
      <c r="A3351" s="2">
        <v>8699</v>
      </c>
      <c r="B3351" s="2" t="s">
        <v>3949</v>
      </c>
      <c r="C3351" s="2">
        <v>58</v>
      </c>
      <c r="D3351" s="2" t="s">
        <v>33</v>
      </c>
      <c r="E3351" s="2" t="s">
        <v>27</v>
      </c>
      <c r="F3351" s="2" t="s">
        <v>1116</v>
      </c>
      <c r="G3351" s="5">
        <v>44984</v>
      </c>
      <c r="H3351" s="2">
        <v>0.92</v>
      </c>
      <c r="I3351" s="2">
        <f t="shared" ca="1" si="208"/>
        <v>0</v>
      </c>
      <c r="J3351" s="2" t="str">
        <f t="shared" ca="1" si="209"/>
        <v>New</v>
      </c>
      <c r="K3351" s="5">
        <v>45042</v>
      </c>
      <c r="L3351" s="2" t="s">
        <v>48</v>
      </c>
      <c r="M3351" s="2" t="s">
        <v>30</v>
      </c>
      <c r="N3351" s="2">
        <v>5</v>
      </c>
      <c r="O3351" s="2" t="str" cm="1">
        <f t="array" ref="O3351">_xlfn.IFS(HRData[[#This Row],[Performance Rating]]=1,"Very Dissatisfied",HRData[[#This Row],[Performance Rating]]=2,"Dissatisfied",HRData[[#This Row],[Performance Rating]]=3,"Neutral",HRData[[#This Row],[Performance Rating]]=4,"Satisfied",HRData[[#This Row],[Performance Rating]]=5,"Very Satisfied")</f>
        <v>Very Satisfied</v>
      </c>
      <c r="P3351" s="7">
        <v>85123</v>
      </c>
      <c r="Q3351" s="7">
        <v>9264</v>
      </c>
      <c r="R3351" s="2">
        <v>0</v>
      </c>
      <c r="S3351" s="2">
        <v>8</v>
      </c>
      <c r="T3351" s="2">
        <v>3</v>
      </c>
      <c r="U3351" s="2">
        <v>4</v>
      </c>
      <c r="V3351" s="2" t="str" cm="1">
        <f t="array" ref="V3351">_xlfn.IFS(HRData[[#This Row],[Job Satisfaction Level]]=1,"Very Dissatisfied",HRData[[#This Row],[Job Satisfaction Level]]=2,"Dissatisfied",HRData[[#This Row],[Job Satisfaction Level]]=3,"Neutral",HRData[[#This Row],[Job Satisfaction Level]]=4,"Satisfied",HRData[[#This Row],[Job Satisfaction Level]]=5,"Very Satisfied")</f>
        <v>Satisfied</v>
      </c>
      <c r="W3351" s="2" t="s">
        <v>31</v>
      </c>
      <c r="X3351" s="2" t="str">
        <f t="shared" si="210"/>
        <v>50-59</v>
      </c>
      <c r="Y3351" s="2" t="str">
        <f t="shared" si="211"/>
        <v>50-59</v>
      </c>
    </row>
    <row r="3352" spans="1:25" x14ac:dyDescent="0.25">
      <c r="A3352" s="2">
        <v>6275</v>
      </c>
      <c r="B3352" s="2" t="s">
        <v>3950</v>
      </c>
      <c r="C3352" s="2">
        <v>34</v>
      </c>
      <c r="D3352" s="2" t="s">
        <v>33</v>
      </c>
      <c r="E3352" s="2" t="s">
        <v>27</v>
      </c>
      <c r="F3352" s="2" t="s">
        <v>1147</v>
      </c>
      <c r="G3352" s="5">
        <v>43938</v>
      </c>
      <c r="H3352" s="2">
        <v>3.78</v>
      </c>
      <c r="I3352" s="2">
        <f t="shared" ca="1" si="208"/>
        <v>3</v>
      </c>
      <c r="J3352" s="2" t="str">
        <f t="shared" ca="1" si="209"/>
        <v>3-5</v>
      </c>
      <c r="K3352" s="5">
        <v>45224</v>
      </c>
      <c r="L3352" s="2" t="s">
        <v>48</v>
      </c>
      <c r="M3352" s="2" t="s">
        <v>30</v>
      </c>
      <c r="N3352" s="2">
        <v>4</v>
      </c>
      <c r="O3352" s="2" t="str" cm="1">
        <f t="array" ref="O3352">_xlfn.IFS(HRData[[#This Row],[Performance Rating]]=1,"Very Dissatisfied",HRData[[#This Row],[Performance Rating]]=2,"Dissatisfied",HRData[[#This Row],[Performance Rating]]=3,"Neutral",HRData[[#This Row],[Performance Rating]]=4,"Satisfied",HRData[[#This Row],[Performance Rating]]=5,"Very Satisfied")</f>
        <v>Satisfied</v>
      </c>
      <c r="P3352" s="7">
        <v>100495</v>
      </c>
      <c r="Q3352" s="7">
        <v>7694</v>
      </c>
      <c r="R3352" s="2">
        <v>17</v>
      </c>
      <c r="S3352" s="2">
        <v>10</v>
      </c>
      <c r="T3352" s="2">
        <v>7</v>
      </c>
      <c r="U3352" s="2">
        <v>5</v>
      </c>
      <c r="V3352" s="2" t="str" cm="1">
        <f t="array" ref="V3352">_xlfn.IFS(HRData[[#This Row],[Job Satisfaction Level]]=1,"Very Dissatisfied",HRData[[#This Row],[Job Satisfaction Level]]=2,"Dissatisfied",HRData[[#This Row],[Job Satisfaction Level]]=3,"Neutral",HRData[[#This Row],[Job Satisfaction Level]]=4,"Satisfied",HRData[[#This Row],[Job Satisfaction Level]]=5,"Very Satisfied")</f>
        <v>Very Satisfied</v>
      </c>
      <c r="W3352" s="2" t="s">
        <v>45</v>
      </c>
      <c r="X3352" s="2" t="str">
        <f t="shared" si="210"/>
        <v>30-39</v>
      </c>
      <c r="Y3352" s="2" t="str">
        <f t="shared" si="211"/>
        <v>30-39</v>
      </c>
    </row>
    <row r="3353" spans="1:25" x14ac:dyDescent="0.25">
      <c r="A3353" s="2">
        <v>5520</v>
      </c>
      <c r="B3353" s="2" t="s">
        <v>3951</v>
      </c>
      <c r="C3353" s="2">
        <v>62</v>
      </c>
      <c r="D3353" s="2" t="s">
        <v>33</v>
      </c>
      <c r="E3353" s="2" t="s">
        <v>50</v>
      </c>
      <c r="F3353" s="2" t="s">
        <v>782</v>
      </c>
      <c r="G3353" s="5">
        <v>44102</v>
      </c>
      <c r="H3353" s="2">
        <v>3.33</v>
      </c>
      <c r="I3353" s="2">
        <f t="shared" ca="1" si="208"/>
        <v>3</v>
      </c>
      <c r="J3353" s="2" t="str">
        <f t="shared" ca="1" si="209"/>
        <v>3-5</v>
      </c>
      <c r="K3353" s="5"/>
      <c r="L3353" s="2" t="s">
        <v>48</v>
      </c>
      <c r="M3353" s="2" t="s">
        <v>39</v>
      </c>
      <c r="N3353" s="2">
        <v>3</v>
      </c>
      <c r="O3353" s="2" t="str" cm="1">
        <f t="array" ref="O3353">_xlfn.IFS(HRData[[#This Row],[Performance Rating]]=1,"Very Dissatisfied",HRData[[#This Row],[Performance Rating]]=2,"Dissatisfied",HRData[[#This Row],[Performance Rating]]=3,"Neutral",HRData[[#This Row],[Performance Rating]]=4,"Satisfied",HRData[[#This Row],[Performance Rating]]=5,"Very Satisfied")</f>
        <v>Neutral</v>
      </c>
      <c r="P3353" s="7">
        <v>67418</v>
      </c>
      <c r="Q3353" s="7">
        <v>730</v>
      </c>
      <c r="R3353" s="2">
        <v>7</v>
      </c>
      <c r="S3353" s="2">
        <v>1</v>
      </c>
      <c r="T3353" s="2">
        <v>3</v>
      </c>
      <c r="U3353" s="2">
        <v>5</v>
      </c>
      <c r="V3353" s="2" t="str" cm="1">
        <f t="array" ref="V3353">_xlfn.IFS(HRData[[#This Row],[Job Satisfaction Level]]=1,"Very Dissatisfied",HRData[[#This Row],[Job Satisfaction Level]]=2,"Dissatisfied",HRData[[#This Row],[Job Satisfaction Level]]=3,"Neutral",HRData[[#This Row],[Job Satisfaction Level]]=4,"Satisfied",HRData[[#This Row],[Job Satisfaction Level]]=5,"Very Satisfied")</f>
        <v>Very Satisfied</v>
      </c>
      <c r="W3353" s="2" t="s">
        <v>31</v>
      </c>
      <c r="X3353" s="2" t="str">
        <f t="shared" si="210"/>
        <v>60-69</v>
      </c>
      <c r="Y3353" s="2" t="str">
        <f t="shared" si="211"/>
        <v>60-69</v>
      </c>
    </row>
    <row r="3354" spans="1:25" x14ac:dyDescent="0.25">
      <c r="A3354" s="2">
        <v>5354</v>
      </c>
      <c r="B3354" s="2" t="s">
        <v>3952</v>
      </c>
      <c r="C3354" s="2">
        <v>59</v>
      </c>
      <c r="D3354" s="2" t="s">
        <v>33</v>
      </c>
      <c r="E3354" s="2" t="s">
        <v>50</v>
      </c>
      <c r="F3354" s="2" t="s">
        <v>3295</v>
      </c>
      <c r="G3354" s="5">
        <v>43541</v>
      </c>
      <c r="H3354" s="2">
        <v>4.87</v>
      </c>
      <c r="I3354" s="2">
        <f t="shared" ca="1" si="208"/>
        <v>3</v>
      </c>
      <c r="J3354" s="2" t="str">
        <f t="shared" ca="1" si="209"/>
        <v>3-5</v>
      </c>
      <c r="K3354" s="5">
        <v>44654</v>
      </c>
      <c r="L3354" s="2" t="s">
        <v>29</v>
      </c>
      <c r="M3354" s="2" t="s">
        <v>30</v>
      </c>
      <c r="N3354" s="2">
        <v>4</v>
      </c>
      <c r="O3354" s="2" t="str" cm="1">
        <f t="array" ref="O3354">_xlfn.IFS(HRData[[#This Row],[Performance Rating]]=1,"Very Dissatisfied",HRData[[#This Row],[Performance Rating]]=2,"Dissatisfied",HRData[[#This Row],[Performance Rating]]=3,"Neutral",HRData[[#This Row],[Performance Rating]]=4,"Satisfied",HRData[[#This Row],[Performance Rating]]=5,"Very Satisfied")</f>
        <v>Satisfied</v>
      </c>
      <c r="P3354" s="7">
        <v>134731</v>
      </c>
      <c r="Q3354" s="7">
        <v>3843</v>
      </c>
      <c r="R3354" s="2">
        <v>16</v>
      </c>
      <c r="S3354" s="2">
        <v>10</v>
      </c>
      <c r="T3354" s="2">
        <v>3</v>
      </c>
      <c r="U3354" s="2">
        <v>4</v>
      </c>
      <c r="V3354" s="2" t="str" cm="1">
        <f t="array" ref="V3354">_xlfn.IFS(HRData[[#This Row],[Job Satisfaction Level]]=1,"Very Dissatisfied",HRData[[#This Row],[Job Satisfaction Level]]=2,"Dissatisfied",HRData[[#This Row],[Job Satisfaction Level]]=3,"Neutral",HRData[[#This Row],[Job Satisfaction Level]]=4,"Satisfied",HRData[[#This Row],[Job Satisfaction Level]]=5,"Very Satisfied")</f>
        <v>Satisfied</v>
      </c>
      <c r="W3354" s="2" t="s">
        <v>31</v>
      </c>
      <c r="X3354" s="2" t="str">
        <f t="shared" si="210"/>
        <v>50-59</v>
      </c>
      <c r="Y3354" s="2" t="str">
        <f t="shared" si="211"/>
        <v>50-59</v>
      </c>
    </row>
    <row r="3355" spans="1:25" x14ac:dyDescent="0.25">
      <c r="A3355" s="2">
        <v>7752</v>
      </c>
      <c r="B3355" s="2" t="s">
        <v>3953</v>
      </c>
      <c r="C3355" s="2">
        <v>33</v>
      </c>
      <c r="D3355" s="2" t="s">
        <v>33</v>
      </c>
      <c r="E3355" s="2" t="s">
        <v>37</v>
      </c>
      <c r="F3355" s="2" t="s">
        <v>273</v>
      </c>
      <c r="G3355" s="5">
        <v>44630</v>
      </c>
      <c r="H3355" s="2">
        <v>1.89</v>
      </c>
      <c r="I3355" s="2">
        <f t="shared" ca="1" si="208"/>
        <v>1</v>
      </c>
      <c r="J3355" s="2" t="str">
        <f t="shared" ca="1" si="209"/>
        <v>1-3</v>
      </c>
      <c r="K3355" s="5">
        <v>45177</v>
      </c>
      <c r="L3355" s="2" t="s">
        <v>48</v>
      </c>
      <c r="M3355" s="2" t="s">
        <v>30</v>
      </c>
      <c r="N3355" s="2">
        <v>1</v>
      </c>
      <c r="O3355" s="2" t="str" cm="1">
        <f t="array" ref="O3355">_xlfn.IFS(HRData[[#This Row],[Performance Rating]]=1,"Very Dissatisfied",HRData[[#This Row],[Performance Rating]]=2,"Dissatisfied",HRData[[#This Row],[Performance Rating]]=3,"Neutral",HRData[[#This Row],[Performance Rating]]=4,"Satisfied",HRData[[#This Row],[Performance Rating]]=5,"Very Satisfied")</f>
        <v>Very Dissatisfied</v>
      </c>
      <c r="P3355" s="7">
        <v>80411</v>
      </c>
      <c r="Q3355" s="7">
        <v>9642</v>
      </c>
      <c r="R3355" s="2">
        <v>14</v>
      </c>
      <c r="S3355" s="2">
        <v>7</v>
      </c>
      <c r="T3355" s="2">
        <v>0</v>
      </c>
      <c r="U3355" s="2">
        <v>5</v>
      </c>
      <c r="V3355" s="2" t="str" cm="1">
        <f t="array" ref="V3355">_xlfn.IFS(HRData[[#This Row],[Job Satisfaction Level]]=1,"Very Dissatisfied",HRData[[#This Row],[Job Satisfaction Level]]=2,"Dissatisfied",HRData[[#This Row],[Job Satisfaction Level]]=3,"Neutral",HRData[[#This Row],[Job Satisfaction Level]]=4,"Satisfied",HRData[[#This Row],[Job Satisfaction Level]]=5,"Very Satisfied")</f>
        <v>Very Satisfied</v>
      </c>
      <c r="W3355" s="2" t="s">
        <v>31</v>
      </c>
      <c r="X3355" s="2" t="str">
        <f t="shared" si="210"/>
        <v>30-39</v>
      </c>
      <c r="Y3355" s="2" t="str">
        <f t="shared" si="211"/>
        <v>30-39</v>
      </c>
    </row>
    <row r="3356" spans="1:25" x14ac:dyDescent="0.25">
      <c r="A3356" s="2">
        <v>6968</v>
      </c>
      <c r="B3356" s="2" t="s">
        <v>3954</v>
      </c>
      <c r="C3356" s="2">
        <v>18</v>
      </c>
      <c r="D3356" s="2" t="s">
        <v>33</v>
      </c>
      <c r="E3356" s="2" t="s">
        <v>50</v>
      </c>
      <c r="F3356" s="2" t="s">
        <v>1542</v>
      </c>
      <c r="G3356" s="5">
        <v>45214</v>
      </c>
      <c r="H3356" s="2">
        <v>0.28999999999999998</v>
      </c>
      <c r="I3356" s="2">
        <f t="shared" ca="1" si="208"/>
        <v>0</v>
      </c>
      <c r="J3356" s="2" t="str">
        <f t="shared" ca="1" si="209"/>
        <v>New</v>
      </c>
      <c r="K3356" s="5"/>
      <c r="L3356" s="2" t="s">
        <v>44</v>
      </c>
      <c r="M3356" s="2" t="s">
        <v>39</v>
      </c>
      <c r="N3356" s="2">
        <v>4</v>
      </c>
      <c r="O3356" s="2" t="str" cm="1">
        <f t="array" ref="O3356">_xlfn.IFS(HRData[[#This Row],[Performance Rating]]=1,"Very Dissatisfied",HRData[[#This Row],[Performance Rating]]=2,"Dissatisfied",HRData[[#This Row],[Performance Rating]]=3,"Neutral",HRData[[#This Row],[Performance Rating]]=4,"Satisfied",HRData[[#This Row],[Performance Rating]]=5,"Very Satisfied")</f>
        <v>Satisfied</v>
      </c>
      <c r="P3356" s="7">
        <v>67809</v>
      </c>
      <c r="Q3356" s="7">
        <v>8656</v>
      </c>
      <c r="R3356" s="2">
        <v>14</v>
      </c>
      <c r="S3356" s="2">
        <v>2</v>
      </c>
      <c r="T3356" s="2">
        <v>5</v>
      </c>
      <c r="U3356" s="2">
        <v>2</v>
      </c>
      <c r="V3356" s="2" t="str" cm="1">
        <f t="array" ref="V3356">_xlfn.IFS(HRData[[#This Row],[Job Satisfaction Level]]=1,"Very Dissatisfied",HRData[[#This Row],[Job Satisfaction Level]]=2,"Dissatisfied",HRData[[#This Row],[Job Satisfaction Level]]=3,"Neutral",HRData[[#This Row],[Job Satisfaction Level]]=4,"Satisfied",HRData[[#This Row],[Job Satisfaction Level]]=5,"Very Satisfied")</f>
        <v>Dissatisfied</v>
      </c>
      <c r="W3356" s="2" t="s">
        <v>31</v>
      </c>
      <c r="X3356" s="2" t="str">
        <f t="shared" si="210"/>
        <v>10-19</v>
      </c>
      <c r="Y3356" s="2" t="str">
        <f t="shared" si="211"/>
        <v>10-19</v>
      </c>
    </row>
    <row r="3357" spans="1:25" x14ac:dyDescent="0.25">
      <c r="A3357" s="2">
        <v>5517</v>
      </c>
      <c r="B3357" s="2" t="s">
        <v>3955</v>
      </c>
      <c r="C3357" s="2">
        <v>50</v>
      </c>
      <c r="D3357" s="2" t="s">
        <v>33</v>
      </c>
      <c r="E3357" s="2" t="s">
        <v>34</v>
      </c>
      <c r="F3357" s="2" t="s">
        <v>780</v>
      </c>
      <c r="G3357" s="5">
        <v>44967</v>
      </c>
      <c r="H3357" s="2">
        <v>0.96</v>
      </c>
      <c r="I3357" s="2">
        <f t="shared" ca="1" si="208"/>
        <v>0</v>
      </c>
      <c r="J3357" s="2" t="str">
        <f t="shared" ca="1" si="209"/>
        <v>New</v>
      </c>
      <c r="K3357" s="5">
        <v>45108</v>
      </c>
      <c r="L3357" s="2" t="s">
        <v>29</v>
      </c>
      <c r="M3357" s="2" t="s">
        <v>30</v>
      </c>
      <c r="N3357" s="2">
        <v>2</v>
      </c>
      <c r="O3357" s="2" t="str" cm="1">
        <f t="array" ref="O3357">_xlfn.IFS(HRData[[#This Row],[Performance Rating]]=1,"Very Dissatisfied",HRData[[#This Row],[Performance Rating]]=2,"Dissatisfied",HRData[[#This Row],[Performance Rating]]=3,"Neutral",HRData[[#This Row],[Performance Rating]]=4,"Satisfied",HRData[[#This Row],[Performance Rating]]=5,"Very Satisfied")</f>
        <v>Dissatisfied</v>
      </c>
      <c r="P3357" s="7">
        <v>72243</v>
      </c>
      <c r="Q3357" s="7">
        <v>801</v>
      </c>
      <c r="R3357" s="2">
        <v>13</v>
      </c>
      <c r="S3357" s="2">
        <v>9</v>
      </c>
      <c r="T3357" s="2">
        <v>2</v>
      </c>
      <c r="U3357" s="2">
        <v>2</v>
      </c>
      <c r="V3357" s="2" t="str" cm="1">
        <f t="array" ref="V3357">_xlfn.IFS(HRData[[#This Row],[Job Satisfaction Level]]=1,"Very Dissatisfied",HRData[[#This Row],[Job Satisfaction Level]]=2,"Dissatisfied",HRData[[#This Row],[Job Satisfaction Level]]=3,"Neutral",HRData[[#This Row],[Job Satisfaction Level]]=4,"Satisfied",HRData[[#This Row],[Job Satisfaction Level]]=5,"Very Satisfied")</f>
        <v>Dissatisfied</v>
      </c>
      <c r="W3357" s="2" t="s">
        <v>45</v>
      </c>
      <c r="X3357" s="2" t="str">
        <f t="shared" si="210"/>
        <v>50-59</v>
      </c>
      <c r="Y3357" s="2" t="str">
        <f t="shared" si="211"/>
        <v>50-59</v>
      </c>
    </row>
    <row r="3358" spans="1:25" x14ac:dyDescent="0.25">
      <c r="A3358" s="2">
        <v>2586</v>
      </c>
      <c r="B3358" s="2" t="s">
        <v>3956</v>
      </c>
      <c r="C3358" s="2">
        <v>24</v>
      </c>
      <c r="D3358" s="2" t="s">
        <v>33</v>
      </c>
      <c r="E3358" s="2" t="s">
        <v>37</v>
      </c>
      <c r="F3358" s="2" t="s">
        <v>710</v>
      </c>
      <c r="G3358" s="5">
        <v>45156</v>
      </c>
      <c r="H3358" s="2">
        <v>0.45</v>
      </c>
      <c r="I3358" s="2">
        <f t="shared" ca="1" si="208"/>
        <v>0</v>
      </c>
      <c r="J3358" s="2" t="str">
        <f t="shared" ca="1" si="209"/>
        <v>New</v>
      </c>
      <c r="K3358" s="5">
        <v>45230</v>
      </c>
      <c r="L3358" s="2" t="s">
        <v>29</v>
      </c>
      <c r="M3358" s="2" t="s">
        <v>30</v>
      </c>
      <c r="N3358" s="2">
        <v>4</v>
      </c>
      <c r="O3358" s="2" t="str" cm="1">
        <f t="array" ref="O3358">_xlfn.IFS(HRData[[#This Row],[Performance Rating]]=1,"Very Dissatisfied",HRData[[#This Row],[Performance Rating]]=2,"Dissatisfied",HRData[[#This Row],[Performance Rating]]=3,"Neutral",HRData[[#This Row],[Performance Rating]]=4,"Satisfied",HRData[[#This Row],[Performance Rating]]=5,"Very Satisfied")</f>
        <v>Satisfied</v>
      </c>
      <c r="P3358" s="7">
        <v>128476</v>
      </c>
      <c r="Q3358" s="7">
        <v>9747</v>
      </c>
      <c r="R3358" s="2">
        <v>11</v>
      </c>
      <c r="S3358" s="2">
        <v>8</v>
      </c>
      <c r="T3358" s="2">
        <v>10</v>
      </c>
      <c r="U3358" s="2">
        <v>4</v>
      </c>
      <c r="V3358" s="2" t="str" cm="1">
        <f t="array" ref="V3358">_xlfn.IFS(HRData[[#This Row],[Job Satisfaction Level]]=1,"Very Dissatisfied",HRData[[#This Row],[Job Satisfaction Level]]=2,"Dissatisfied",HRData[[#This Row],[Job Satisfaction Level]]=3,"Neutral",HRData[[#This Row],[Job Satisfaction Level]]=4,"Satisfied",HRData[[#This Row],[Job Satisfaction Level]]=5,"Very Satisfied")</f>
        <v>Satisfied</v>
      </c>
      <c r="W3358" s="2" t="s">
        <v>31</v>
      </c>
      <c r="X3358" s="2" t="str">
        <f t="shared" si="210"/>
        <v>20-29</v>
      </c>
      <c r="Y3358" s="2" t="str">
        <f t="shared" si="211"/>
        <v>20-29</v>
      </c>
    </row>
    <row r="3359" spans="1:25" x14ac:dyDescent="0.25">
      <c r="A3359" s="2">
        <v>2644</v>
      </c>
      <c r="B3359" s="2" t="s">
        <v>3957</v>
      </c>
      <c r="C3359" s="2">
        <v>47</v>
      </c>
      <c r="D3359" s="2" t="s">
        <v>33</v>
      </c>
      <c r="E3359" s="2" t="s">
        <v>34</v>
      </c>
      <c r="F3359" s="2" t="s">
        <v>3932</v>
      </c>
      <c r="G3359" s="5">
        <v>41880</v>
      </c>
      <c r="H3359" s="2">
        <v>9.42</v>
      </c>
      <c r="I3359" s="2">
        <f t="shared" ca="1" si="208"/>
        <v>7</v>
      </c>
      <c r="J3359" s="2" t="str">
        <f t="shared" ca="1" si="209"/>
        <v>5-10</v>
      </c>
      <c r="K3359" s="5">
        <v>44770</v>
      </c>
      <c r="L3359" s="2" t="s">
        <v>48</v>
      </c>
      <c r="M3359" s="2" t="s">
        <v>30</v>
      </c>
      <c r="N3359" s="2">
        <v>5</v>
      </c>
      <c r="O3359" s="2" t="str" cm="1">
        <f t="array" ref="O3359">_xlfn.IFS(HRData[[#This Row],[Performance Rating]]=1,"Very Dissatisfied",HRData[[#This Row],[Performance Rating]]=2,"Dissatisfied",HRData[[#This Row],[Performance Rating]]=3,"Neutral",HRData[[#This Row],[Performance Rating]]=4,"Satisfied",HRData[[#This Row],[Performance Rating]]=5,"Very Satisfied")</f>
        <v>Very Satisfied</v>
      </c>
      <c r="P3359" s="7">
        <v>94467</v>
      </c>
      <c r="Q3359" s="7">
        <v>2209</v>
      </c>
      <c r="R3359" s="2">
        <v>2</v>
      </c>
      <c r="S3359" s="2">
        <v>8</v>
      </c>
      <c r="T3359" s="2">
        <v>5</v>
      </c>
      <c r="U3359" s="2">
        <v>5</v>
      </c>
      <c r="V3359" s="2" t="str" cm="1">
        <f t="array" ref="V3359">_xlfn.IFS(HRData[[#This Row],[Job Satisfaction Level]]=1,"Very Dissatisfied",HRData[[#This Row],[Job Satisfaction Level]]=2,"Dissatisfied",HRData[[#This Row],[Job Satisfaction Level]]=3,"Neutral",HRData[[#This Row],[Job Satisfaction Level]]=4,"Satisfied",HRData[[#This Row],[Job Satisfaction Level]]=5,"Very Satisfied")</f>
        <v>Very Satisfied</v>
      </c>
      <c r="W3359" s="2" t="s">
        <v>31</v>
      </c>
      <c r="X3359" s="2" t="str">
        <f t="shared" si="210"/>
        <v>40-49</v>
      </c>
      <c r="Y3359" s="2" t="str">
        <f t="shared" si="211"/>
        <v>40-49</v>
      </c>
    </row>
    <row r="3360" spans="1:25" x14ac:dyDescent="0.25">
      <c r="A3360" s="2">
        <v>8591</v>
      </c>
      <c r="B3360" s="2" t="s">
        <v>3958</v>
      </c>
      <c r="C3360" s="2">
        <v>23</v>
      </c>
      <c r="D3360" s="2" t="s">
        <v>33</v>
      </c>
      <c r="E3360" s="2" t="s">
        <v>27</v>
      </c>
      <c r="F3360" s="2" t="s">
        <v>822</v>
      </c>
      <c r="G3360" s="5">
        <v>41820</v>
      </c>
      <c r="H3360" s="2">
        <v>9.59</v>
      </c>
      <c r="I3360" s="2">
        <f t="shared" ca="1" si="208"/>
        <v>6</v>
      </c>
      <c r="J3360" s="2" t="str">
        <f t="shared" ca="1" si="209"/>
        <v>5-10</v>
      </c>
      <c r="K3360" s="5">
        <v>44040</v>
      </c>
      <c r="L3360" s="2" t="s">
        <v>29</v>
      </c>
      <c r="M3360" s="2" t="s">
        <v>30</v>
      </c>
      <c r="N3360" s="2">
        <v>3</v>
      </c>
      <c r="O3360" s="2" t="str" cm="1">
        <f t="array" ref="O3360">_xlfn.IFS(HRData[[#This Row],[Performance Rating]]=1,"Very Dissatisfied",HRData[[#This Row],[Performance Rating]]=2,"Dissatisfied",HRData[[#This Row],[Performance Rating]]=3,"Neutral",HRData[[#This Row],[Performance Rating]]=4,"Satisfied",HRData[[#This Row],[Performance Rating]]=5,"Very Satisfied")</f>
        <v>Neutral</v>
      </c>
      <c r="P3360" s="7">
        <v>83617</v>
      </c>
      <c r="Q3360" s="7">
        <v>6841</v>
      </c>
      <c r="R3360" s="2">
        <v>18</v>
      </c>
      <c r="S3360" s="2">
        <v>8</v>
      </c>
      <c r="T3360" s="2">
        <v>3</v>
      </c>
      <c r="U3360" s="2">
        <v>5</v>
      </c>
      <c r="V3360" s="2" t="str" cm="1">
        <f t="array" ref="V3360">_xlfn.IFS(HRData[[#This Row],[Job Satisfaction Level]]=1,"Very Dissatisfied",HRData[[#This Row],[Job Satisfaction Level]]=2,"Dissatisfied",HRData[[#This Row],[Job Satisfaction Level]]=3,"Neutral",HRData[[#This Row],[Job Satisfaction Level]]=4,"Satisfied",HRData[[#This Row],[Job Satisfaction Level]]=5,"Very Satisfied")</f>
        <v>Very Satisfied</v>
      </c>
      <c r="W3360" s="2" t="s">
        <v>40</v>
      </c>
      <c r="X3360" s="2" t="str">
        <f t="shared" si="210"/>
        <v>20-29</v>
      </c>
      <c r="Y3360" s="2" t="str">
        <f t="shared" si="211"/>
        <v>20-29</v>
      </c>
    </row>
    <row r="3361" spans="1:25" x14ac:dyDescent="0.25">
      <c r="A3361" s="2">
        <v>6936</v>
      </c>
      <c r="B3361" s="2" t="s">
        <v>3959</v>
      </c>
      <c r="C3361" s="2">
        <v>54</v>
      </c>
      <c r="D3361" s="2" t="s">
        <v>33</v>
      </c>
      <c r="E3361" s="2" t="s">
        <v>34</v>
      </c>
      <c r="F3361" s="2" t="s">
        <v>545</v>
      </c>
      <c r="G3361" s="5">
        <v>42108</v>
      </c>
      <c r="H3361" s="2">
        <v>8.8000000000000007</v>
      </c>
      <c r="I3361" s="2">
        <f t="shared" ca="1" si="208"/>
        <v>5</v>
      </c>
      <c r="J3361" s="2" t="str">
        <f t="shared" ca="1" si="209"/>
        <v>5-10</v>
      </c>
      <c r="K3361" s="5">
        <v>44029</v>
      </c>
      <c r="L3361" s="2" t="s">
        <v>56</v>
      </c>
      <c r="M3361" s="2" t="s">
        <v>30</v>
      </c>
      <c r="N3361" s="2">
        <v>5</v>
      </c>
      <c r="O3361" s="2" t="str" cm="1">
        <f t="array" ref="O3361">_xlfn.IFS(HRData[[#This Row],[Performance Rating]]=1,"Very Dissatisfied",HRData[[#This Row],[Performance Rating]]=2,"Dissatisfied",HRData[[#This Row],[Performance Rating]]=3,"Neutral",HRData[[#This Row],[Performance Rating]]=4,"Satisfied",HRData[[#This Row],[Performance Rating]]=5,"Very Satisfied")</f>
        <v>Very Satisfied</v>
      </c>
      <c r="P3361" s="7">
        <v>120679</v>
      </c>
      <c r="Q3361" s="7">
        <v>1369</v>
      </c>
      <c r="R3361" s="2">
        <v>2</v>
      </c>
      <c r="S3361" s="2">
        <v>1</v>
      </c>
      <c r="T3361" s="2">
        <v>9</v>
      </c>
      <c r="U3361" s="2">
        <v>1</v>
      </c>
      <c r="V3361" s="2" t="str" cm="1">
        <f t="array" ref="V33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61" s="2" t="s">
        <v>40</v>
      </c>
      <c r="X3361" s="2" t="str">
        <f t="shared" si="210"/>
        <v>50-59</v>
      </c>
      <c r="Y3361" s="2" t="str">
        <f t="shared" si="211"/>
        <v>50-59</v>
      </c>
    </row>
    <row r="3362" spans="1:25" x14ac:dyDescent="0.25">
      <c r="A3362" s="2">
        <v>4825</v>
      </c>
      <c r="B3362" s="2" t="s">
        <v>3960</v>
      </c>
      <c r="C3362" s="2">
        <v>38</v>
      </c>
      <c r="D3362" s="2" t="s">
        <v>33</v>
      </c>
      <c r="E3362" s="2" t="s">
        <v>27</v>
      </c>
      <c r="F3362" s="2" t="s">
        <v>280</v>
      </c>
      <c r="G3362" s="5">
        <v>43236</v>
      </c>
      <c r="H3362" s="2">
        <v>5.71</v>
      </c>
      <c r="I3362" s="2">
        <f t="shared" ca="1" si="208"/>
        <v>4</v>
      </c>
      <c r="J3362" s="2" t="str">
        <f t="shared" ca="1" si="209"/>
        <v>3-5</v>
      </c>
      <c r="K3362" s="5">
        <v>44835</v>
      </c>
      <c r="L3362" s="2" t="s">
        <v>29</v>
      </c>
      <c r="M3362" s="2" t="s">
        <v>30</v>
      </c>
      <c r="N3362" s="2">
        <v>1</v>
      </c>
      <c r="O3362" s="2" t="str" cm="1">
        <f t="array" ref="O3362">_xlfn.IFS(HRData[[#This Row],[Performance Rating]]=1,"Very Dissatisfied",HRData[[#This Row],[Performance Rating]]=2,"Dissatisfied",HRData[[#This Row],[Performance Rating]]=3,"Neutral",HRData[[#This Row],[Performance Rating]]=4,"Satisfied",HRData[[#This Row],[Performance Rating]]=5,"Very Satisfied")</f>
        <v>Very Dissatisfied</v>
      </c>
      <c r="P3362" s="7">
        <v>147569</v>
      </c>
      <c r="Q3362" s="7">
        <v>6980</v>
      </c>
      <c r="R3362" s="2">
        <v>9</v>
      </c>
      <c r="S3362" s="2">
        <v>9</v>
      </c>
      <c r="T3362" s="2">
        <v>4</v>
      </c>
      <c r="U3362" s="2">
        <v>2</v>
      </c>
      <c r="V3362" s="2" t="str" cm="1">
        <f t="array" ref="V3362">_xlfn.IFS(HRData[[#This Row],[Job Satisfaction Level]]=1,"Very Dissatisfied",HRData[[#This Row],[Job Satisfaction Level]]=2,"Dissatisfied",HRData[[#This Row],[Job Satisfaction Level]]=3,"Neutral",HRData[[#This Row],[Job Satisfaction Level]]=4,"Satisfied",HRData[[#This Row],[Job Satisfaction Level]]=5,"Very Satisfied")</f>
        <v>Dissatisfied</v>
      </c>
      <c r="W3362" s="2" t="s">
        <v>31</v>
      </c>
      <c r="X3362" s="2" t="str">
        <f t="shared" si="210"/>
        <v>30-39</v>
      </c>
      <c r="Y3362" s="2" t="str">
        <f t="shared" si="211"/>
        <v>30-39</v>
      </c>
    </row>
    <row r="3363" spans="1:25" x14ac:dyDescent="0.25">
      <c r="A3363" s="2">
        <v>9807</v>
      </c>
      <c r="B3363" s="2" t="s">
        <v>3961</v>
      </c>
      <c r="C3363" s="2">
        <v>25</v>
      </c>
      <c r="D3363" s="2" t="s">
        <v>33</v>
      </c>
      <c r="E3363" s="2" t="s">
        <v>42</v>
      </c>
      <c r="F3363" s="2" t="s">
        <v>1147</v>
      </c>
      <c r="G3363" s="5">
        <v>45030</v>
      </c>
      <c r="H3363" s="2">
        <v>0.79</v>
      </c>
      <c r="I3363" s="2">
        <f t="shared" ca="1" si="208"/>
        <v>0</v>
      </c>
      <c r="J3363" s="2" t="str">
        <f t="shared" ca="1" si="209"/>
        <v>New</v>
      </c>
      <c r="K3363" s="5">
        <v>45305</v>
      </c>
      <c r="L3363" s="2" t="s">
        <v>29</v>
      </c>
      <c r="M3363" s="2" t="s">
        <v>30</v>
      </c>
      <c r="N3363" s="2">
        <v>4</v>
      </c>
      <c r="O3363" s="2" t="str" cm="1">
        <f t="array" ref="O3363">_xlfn.IFS(HRData[[#This Row],[Performance Rating]]=1,"Very Dissatisfied",HRData[[#This Row],[Performance Rating]]=2,"Dissatisfied",HRData[[#This Row],[Performance Rating]]=3,"Neutral",HRData[[#This Row],[Performance Rating]]=4,"Satisfied",HRData[[#This Row],[Performance Rating]]=5,"Very Satisfied")</f>
        <v>Satisfied</v>
      </c>
      <c r="P3363" s="7">
        <v>116433</v>
      </c>
      <c r="Q3363" s="7">
        <v>7480</v>
      </c>
      <c r="R3363" s="2">
        <v>12</v>
      </c>
      <c r="S3363" s="2">
        <v>3</v>
      </c>
      <c r="T3363" s="2">
        <v>5</v>
      </c>
      <c r="U3363" s="2">
        <v>4</v>
      </c>
      <c r="V3363" s="2" t="str" cm="1">
        <f t="array" ref="V3363">_xlfn.IFS(HRData[[#This Row],[Job Satisfaction Level]]=1,"Very Dissatisfied",HRData[[#This Row],[Job Satisfaction Level]]=2,"Dissatisfied",HRData[[#This Row],[Job Satisfaction Level]]=3,"Neutral",HRData[[#This Row],[Job Satisfaction Level]]=4,"Satisfied",HRData[[#This Row],[Job Satisfaction Level]]=5,"Very Satisfied")</f>
        <v>Satisfied</v>
      </c>
      <c r="W3363" s="2" t="s">
        <v>40</v>
      </c>
      <c r="X3363" s="2" t="str">
        <f t="shared" si="210"/>
        <v>20-29</v>
      </c>
      <c r="Y3363" s="2" t="str">
        <f t="shared" si="211"/>
        <v>20-29</v>
      </c>
    </row>
    <row r="3364" spans="1:25" x14ac:dyDescent="0.25">
      <c r="A3364" s="2">
        <v>7818</v>
      </c>
      <c r="B3364" s="2" t="s">
        <v>3962</v>
      </c>
      <c r="C3364" s="2">
        <v>36</v>
      </c>
      <c r="D3364" s="2" t="s">
        <v>33</v>
      </c>
      <c r="E3364" s="2" t="s">
        <v>27</v>
      </c>
      <c r="F3364" s="2" t="s">
        <v>86</v>
      </c>
      <c r="G3364" s="5">
        <v>42310</v>
      </c>
      <c r="H3364" s="2">
        <v>8.24</v>
      </c>
      <c r="I3364" s="2">
        <f t="shared" ca="1" si="208"/>
        <v>7</v>
      </c>
      <c r="J3364" s="2" t="str">
        <f t="shared" ca="1" si="209"/>
        <v>5-10</v>
      </c>
      <c r="K3364" s="5">
        <v>44877</v>
      </c>
      <c r="L3364" s="2" t="s">
        <v>29</v>
      </c>
      <c r="M3364" s="2" t="s">
        <v>30</v>
      </c>
      <c r="N3364" s="2">
        <v>3</v>
      </c>
      <c r="O3364" s="2" t="str" cm="1">
        <f t="array" ref="O3364">_xlfn.IFS(HRData[[#This Row],[Performance Rating]]=1,"Very Dissatisfied",HRData[[#This Row],[Performance Rating]]=2,"Dissatisfied",HRData[[#This Row],[Performance Rating]]=3,"Neutral",HRData[[#This Row],[Performance Rating]]=4,"Satisfied",HRData[[#This Row],[Performance Rating]]=5,"Very Satisfied")</f>
        <v>Neutral</v>
      </c>
      <c r="P3364" s="7">
        <v>87610</v>
      </c>
      <c r="Q3364" s="7">
        <v>7973</v>
      </c>
      <c r="R3364" s="2">
        <v>17</v>
      </c>
      <c r="S3364" s="2">
        <v>9</v>
      </c>
      <c r="T3364" s="2">
        <v>6</v>
      </c>
      <c r="U3364" s="2">
        <v>2</v>
      </c>
      <c r="V3364" s="2" t="str" cm="1">
        <f t="array" ref="V3364">_xlfn.IFS(HRData[[#This Row],[Job Satisfaction Level]]=1,"Very Dissatisfied",HRData[[#This Row],[Job Satisfaction Level]]=2,"Dissatisfied",HRData[[#This Row],[Job Satisfaction Level]]=3,"Neutral",HRData[[#This Row],[Job Satisfaction Level]]=4,"Satisfied",HRData[[#This Row],[Job Satisfaction Level]]=5,"Very Satisfied")</f>
        <v>Dissatisfied</v>
      </c>
      <c r="W3364" s="2" t="s">
        <v>40</v>
      </c>
      <c r="X3364" s="2" t="str">
        <f t="shared" si="210"/>
        <v>30-39</v>
      </c>
      <c r="Y3364" s="2" t="str">
        <f t="shared" si="211"/>
        <v>30-39</v>
      </c>
    </row>
    <row r="3365" spans="1:25" x14ac:dyDescent="0.25">
      <c r="A3365" s="2">
        <v>7084</v>
      </c>
      <c r="B3365" s="2" t="s">
        <v>3963</v>
      </c>
      <c r="C3365" s="2">
        <v>24</v>
      </c>
      <c r="D3365" s="2" t="s">
        <v>33</v>
      </c>
      <c r="E3365" s="2" t="s">
        <v>27</v>
      </c>
      <c r="F3365" s="2" t="s">
        <v>168</v>
      </c>
      <c r="G3365" s="5">
        <v>44226</v>
      </c>
      <c r="H3365" s="2">
        <v>2.99</v>
      </c>
      <c r="I3365" s="2">
        <f t="shared" ca="1" si="208"/>
        <v>1</v>
      </c>
      <c r="J3365" s="2" t="str">
        <f t="shared" ca="1" si="209"/>
        <v>1-3</v>
      </c>
      <c r="K3365" s="5">
        <v>44916</v>
      </c>
      <c r="L3365" s="2" t="s">
        <v>48</v>
      </c>
      <c r="M3365" s="2" t="s">
        <v>30</v>
      </c>
      <c r="N3365" s="2">
        <v>2</v>
      </c>
      <c r="O3365" s="2" t="str" cm="1">
        <f t="array" ref="O3365">_xlfn.IFS(HRData[[#This Row],[Performance Rating]]=1,"Very Dissatisfied",HRData[[#This Row],[Performance Rating]]=2,"Dissatisfied",HRData[[#This Row],[Performance Rating]]=3,"Neutral",HRData[[#This Row],[Performance Rating]]=4,"Satisfied",HRData[[#This Row],[Performance Rating]]=5,"Very Satisfied")</f>
        <v>Dissatisfied</v>
      </c>
      <c r="P3365" s="7">
        <v>49571</v>
      </c>
      <c r="Q3365" s="7">
        <v>3093</v>
      </c>
      <c r="R3365" s="2">
        <v>19</v>
      </c>
      <c r="S3365" s="2">
        <v>6</v>
      </c>
      <c r="T3365" s="2">
        <v>9</v>
      </c>
      <c r="U3365" s="2">
        <v>4</v>
      </c>
      <c r="V3365" s="2" t="str" cm="1">
        <f t="array" ref="V3365">_xlfn.IFS(HRData[[#This Row],[Job Satisfaction Level]]=1,"Very Dissatisfied",HRData[[#This Row],[Job Satisfaction Level]]=2,"Dissatisfied",HRData[[#This Row],[Job Satisfaction Level]]=3,"Neutral",HRData[[#This Row],[Job Satisfaction Level]]=4,"Satisfied",HRData[[#This Row],[Job Satisfaction Level]]=5,"Very Satisfied")</f>
        <v>Satisfied</v>
      </c>
      <c r="W3365" s="2" t="s">
        <v>45</v>
      </c>
      <c r="X3365" s="2" t="str">
        <f t="shared" si="210"/>
        <v>20-29</v>
      </c>
      <c r="Y3365" s="2" t="str">
        <f t="shared" si="211"/>
        <v>20-29</v>
      </c>
    </row>
    <row r="3366" spans="1:25" x14ac:dyDescent="0.25">
      <c r="A3366" s="2">
        <v>9033</v>
      </c>
      <c r="B3366" s="2" t="s">
        <v>3964</v>
      </c>
      <c r="C3366" s="2">
        <v>26</v>
      </c>
      <c r="D3366" s="2" t="s">
        <v>33</v>
      </c>
      <c r="E3366" s="2" t="s">
        <v>50</v>
      </c>
      <c r="F3366" s="2" t="s">
        <v>127</v>
      </c>
      <c r="G3366" s="5">
        <v>45037</v>
      </c>
      <c r="H3366" s="2">
        <v>0.77</v>
      </c>
      <c r="I3366" s="2">
        <f t="shared" ca="1" si="208"/>
        <v>0</v>
      </c>
      <c r="J3366" s="2" t="str">
        <f t="shared" ca="1" si="209"/>
        <v>New</v>
      </c>
      <c r="K3366" s="5">
        <v>45308</v>
      </c>
      <c r="L3366" s="2" t="s">
        <v>48</v>
      </c>
      <c r="M3366" s="2" t="s">
        <v>30</v>
      </c>
      <c r="N3366" s="2">
        <v>5</v>
      </c>
      <c r="O3366" s="2" t="str" cm="1">
        <f t="array" ref="O3366">_xlfn.IFS(HRData[[#This Row],[Performance Rating]]=1,"Very Dissatisfied",HRData[[#This Row],[Performance Rating]]=2,"Dissatisfied",HRData[[#This Row],[Performance Rating]]=3,"Neutral",HRData[[#This Row],[Performance Rating]]=4,"Satisfied",HRData[[#This Row],[Performance Rating]]=5,"Very Satisfied")</f>
        <v>Very Satisfied</v>
      </c>
      <c r="P3366" s="7">
        <v>84296</v>
      </c>
      <c r="Q3366" s="7">
        <v>7929</v>
      </c>
      <c r="R3366" s="2">
        <v>20</v>
      </c>
      <c r="S3366" s="2">
        <v>5</v>
      </c>
      <c r="T3366" s="2">
        <v>0</v>
      </c>
      <c r="U3366" s="2">
        <v>3</v>
      </c>
      <c r="V3366" s="2" t="str" cm="1">
        <f t="array" ref="V3366">_xlfn.IFS(HRData[[#This Row],[Job Satisfaction Level]]=1,"Very Dissatisfied",HRData[[#This Row],[Job Satisfaction Level]]=2,"Dissatisfied",HRData[[#This Row],[Job Satisfaction Level]]=3,"Neutral",HRData[[#This Row],[Job Satisfaction Level]]=4,"Satisfied",HRData[[#This Row],[Job Satisfaction Level]]=5,"Very Satisfied")</f>
        <v>Neutral</v>
      </c>
      <c r="W3366" s="2" t="s">
        <v>40</v>
      </c>
      <c r="X3366" s="2" t="str">
        <f t="shared" si="210"/>
        <v>20-29</v>
      </c>
      <c r="Y3366" s="2" t="str">
        <f t="shared" si="211"/>
        <v>20-29</v>
      </c>
    </row>
    <row r="3367" spans="1:25" x14ac:dyDescent="0.25">
      <c r="A3367" s="2">
        <v>3148</v>
      </c>
      <c r="B3367" s="2" t="s">
        <v>3965</v>
      </c>
      <c r="C3367" s="2">
        <v>40</v>
      </c>
      <c r="D3367" s="2" t="s">
        <v>33</v>
      </c>
      <c r="E3367" s="2" t="s">
        <v>27</v>
      </c>
      <c r="F3367" s="2" t="s">
        <v>326</v>
      </c>
      <c r="G3367" s="5">
        <v>42684</v>
      </c>
      <c r="H3367" s="2">
        <v>7.22</v>
      </c>
      <c r="I3367" s="2">
        <f t="shared" ca="1" si="208"/>
        <v>7</v>
      </c>
      <c r="J3367" s="2" t="str">
        <f t="shared" ca="1" si="209"/>
        <v>5-10</v>
      </c>
      <c r="K3367" s="5"/>
      <c r="L3367" s="2" t="s">
        <v>29</v>
      </c>
      <c r="M3367" s="2" t="s">
        <v>39</v>
      </c>
      <c r="N3367" s="2">
        <v>3</v>
      </c>
      <c r="O3367" s="2" t="str" cm="1">
        <f t="array" ref="O3367">_xlfn.IFS(HRData[[#This Row],[Performance Rating]]=1,"Very Dissatisfied",HRData[[#This Row],[Performance Rating]]=2,"Dissatisfied",HRData[[#This Row],[Performance Rating]]=3,"Neutral",HRData[[#This Row],[Performance Rating]]=4,"Satisfied",HRData[[#This Row],[Performance Rating]]=5,"Very Satisfied")</f>
        <v>Neutral</v>
      </c>
      <c r="P3367" s="7">
        <v>138836</v>
      </c>
      <c r="Q3367" s="7">
        <v>2839</v>
      </c>
      <c r="R3367" s="2">
        <v>9</v>
      </c>
      <c r="S3367" s="2">
        <v>6</v>
      </c>
      <c r="T3367" s="2">
        <v>7</v>
      </c>
      <c r="U3367" s="2">
        <v>4</v>
      </c>
      <c r="V3367" s="2" t="str" cm="1">
        <f t="array" ref="V3367">_xlfn.IFS(HRData[[#This Row],[Job Satisfaction Level]]=1,"Very Dissatisfied",HRData[[#This Row],[Job Satisfaction Level]]=2,"Dissatisfied",HRData[[#This Row],[Job Satisfaction Level]]=3,"Neutral",HRData[[#This Row],[Job Satisfaction Level]]=4,"Satisfied",HRData[[#This Row],[Job Satisfaction Level]]=5,"Very Satisfied")</f>
        <v>Satisfied</v>
      </c>
      <c r="W3367" s="2" t="s">
        <v>45</v>
      </c>
      <c r="X3367" s="2" t="str">
        <f t="shared" si="210"/>
        <v>40-49</v>
      </c>
      <c r="Y3367" s="2" t="str">
        <f t="shared" si="211"/>
        <v>40-49</v>
      </c>
    </row>
    <row r="3368" spans="1:25" x14ac:dyDescent="0.25">
      <c r="A3368" s="2">
        <v>7514</v>
      </c>
      <c r="B3368" s="2" t="s">
        <v>3966</v>
      </c>
      <c r="C3368" s="2">
        <v>39</v>
      </c>
      <c r="D3368" s="2" t="s">
        <v>33</v>
      </c>
      <c r="E3368" s="2" t="s">
        <v>27</v>
      </c>
      <c r="F3368" s="2" t="s">
        <v>206</v>
      </c>
      <c r="G3368" s="5">
        <v>44651</v>
      </c>
      <c r="H3368" s="2">
        <v>1.83</v>
      </c>
      <c r="I3368" s="2">
        <f t="shared" ca="1" si="208"/>
        <v>1</v>
      </c>
      <c r="J3368" s="2" t="str">
        <f t="shared" ca="1" si="209"/>
        <v>1-3</v>
      </c>
      <c r="K3368" s="5">
        <v>45151</v>
      </c>
      <c r="L3368" s="2" t="s">
        <v>56</v>
      </c>
      <c r="M3368" s="2" t="s">
        <v>30</v>
      </c>
      <c r="N3368" s="2">
        <v>1</v>
      </c>
      <c r="O3368" s="2" t="str" cm="1">
        <f t="array" ref="O3368">_xlfn.IFS(HRData[[#This Row],[Performance Rating]]=1,"Very Dissatisfied",HRData[[#This Row],[Performance Rating]]=2,"Dissatisfied",HRData[[#This Row],[Performance Rating]]=3,"Neutral",HRData[[#This Row],[Performance Rating]]=4,"Satisfied",HRData[[#This Row],[Performance Rating]]=5,"Very Satisfied")</f>
        <v>Very Dissatisfied</v>
      </c>
      <c r="P3368" s="7">
        <v>30989</v>
      </c>
      <c r="Q3368" s="7">
        <v>4331</v>
      </c>
      <c r="R3368" s="2">
        <v>20</v>
      </c>
      <c r="S3368" s="2">
        <v>5</v>
      </c>
      <c r="T3368" s="2">
        <v>5</v>
      </c>
      <c r="U3368" s="2">
        <v>4</v>
      </c>
      <c r="V3368" s="2" t="str" cm="1">
        <f t="array" ref="V3368">_xlfn.IFS(HRData[[#This Row],[Job Satisfaction Level]]=1,"Very Dissatisfied",HRData[[#This Row],[Job Satisfaction Level]]=2,"Dissatisfied",HRData[[#This Row],[Job Satisfaction Level]]=3,"Neutral",HRData[[#This Row],[Job Satisfaction Level]]=4,"Satisfied",HRData[[#This Row],[Job Satisfaction Level]]=5,"Very Satisfied")</f>
        <v>Satisfied</v>
      </c>
      <c r="W3368" s="2" t="s">
        <v>40</v>
      </c>
      <c r="X3368" s="2" t="str">
        <f t="shared" si="210"/>
        <v>30-39</v>
      </c>
      <c r="Y3368" s="2" t="str">
        <f t="shared" si="211"/>
        <v>30-39</v>
      </c>
    </row>
    <row r="3369" spans="1:25" x14ac:dyDescent="0.25">
      <c r="A3369" s="2">
        <v>1061</v>
      </c>
      <c r="B3369" s="2" t="s">
        <v>3967</v>
      </c>
      <c r="C3369" s="2">
        <v>25</v>
      </c>
      <c r="D3369" s="2" t="s">
        <v>33</v>
      </c>
      <c r="E3369" s="2" t="s">
        <v>42</v>
      </c>
      <c r="F3369" s="2" t="s">
        <v>743</v>
      </c>
      <c r="G3369" s="5">
        <v>42130</v>
      </c>
      <c r="H3369" s="2">
        <v>8.74</v>
      </c>
      <c r="I3369" s="2">
        <f t="shared" ca="1" si="208"/>
        <v>4</v>
      </c>
      <c r="J3369" s="2" t="str">
        <f t="shared" ca="1" si="209"/>
        <v>3-5</v>
      </c>
      <c r="K3369" s="5">
        <v>43599</v>
      </c>
      <c r="L3369" s="2" t="s">
        <v>29</v>
      </c>
      <c r="M3369" s="2" t="s">
        <v>30</v>
      </c>
      <c r="N3369" s="2">
        <v>5</v>
      </c>
      <c r="O3369" s="2" t="str" cm="1">
        <f t="array" ref="O3369">_xlfn.IFS(HRData[[#This Row],[Performance Rating]]=1,"Very Dissatisfied",HRData[[#This Row],[Performance Rating]]=2,"Dissatisfied",HRData[[#This Row],[Performance Rating]]=3,"Neutral",HRData[[#This Row],[Performance Rating]]=4,"Satisfied",HRData[[#This Row],[Performance Rating]]=5,"Very Satisfied")</f>
        <v>Very Satisfied</v>
      </c>
      <c r="P3369" s="7">
        <v>131882</v>
      </c>
      <c r="Q3369" s="7">
        <v>262</v>
      </c>
      <c r="R3369" s="2">
        <v>12</v>
      </c>
      <c r="S3369" s="2">
        <v>4</v>
      </c>
      <c r="T3369" s="2">
        <v>5</v>
      </c>
      <c r="U3369" s="2">
        <v>4</v>
      </c>
      <c r="V3369" s="2" t="str" cm="1">
        <f t="array" ref="V3369">_xlfn.IFS(HRData[[#This Row],[Job Satisfaction Level]]=1,"Very Dissatisfied",HRData[[#This Row],[Job Satisfaction Level]]=2,"Dissatisfied",HRData[[#This Row],[Job Satisfaction Level]]=3,"Neutral",HRData[[#This Row],[Job Satisfaction Level]]=4,"Satisfied",HRData[[#This Row],[Job Satisfaction Level]]=5,"Very Satisfied")</f>
        <v>Satisfied</v>
      </c>
      <c r="W3369" s="2" t="s">
        <v>31</v>
      </c>
      <c r="X3369" s="2" t="str">
        <f t="shared" si="210"/>
        <v>20-29</v>
      </c>
      <c r="Y3369" s="2" t="str">
        <f t="shared" si="211"/>
        <v>20-29</v>
      </c>
    </row>
    <row r="3370" spans="1:25" x14ac:dyDescent="0.25">
      <c r="A3370" s="2">
        <v>3004</v>
      </c>
      <c r="B3370" s="2" t="s">
        <v>3968</v>
      </c>
      <c r="C3370" s="2">
        <v>32</v>
      </c>
      <c r="D3370" s="2" t="s">
        <v>33</v>
      </c>
      <c r="E3370" s="2" t="s">
        <v>34</v>
      </c>
      <c r="F3370" s="2" t="s">
        <v>1010</v>
      </c>
      <c r="G3370" s="5">
        <v>44835</v>
      </c>
      <c r="H3370" s="2">
        <v>1.33</v>
      </c>
      <c r="I3370" s="2">
        <f t="shared" ca="1" si="208"/>
        <v>1</v>
      </c>
      <c r="J3370" s="2" t="str">
        <f t="shared" ca="1" si="209"/>
        <v>1-3</v>
      </c>
      <c r="K3370" s="5"/>
      <c r="L3370" s="2" t="s">
        <v>56</v>
      </c>
      <c r="M3370" s="2" t="s">
        <v>39</v>
      </c>
      <c r="N3370" s="2">
        <v>5</v>
      </c>
      <c r="O3370" s="2" t="str" cm="1">
        <f t="array" ref="O3370">_xlfn.IFS(HRData[[#This Row],[Performance Rating]]=1,"Very Dissatisfied",HRData[[#This Row],[Performance Rating]]=2,"Dissatisfied",HRData[[#This Row],[Performance Rating]]=3,"Neutral",HRData[[#This Row],[Performance Rating]]=4,"Satisfied",HRData[[#This Row],[Performance Rating]]=5,"Very Satisfied")</f>
        <v>Very Satisfied</v>
      </c>
      <c r="P3370" s="7">
        <v>149336</v>
      </c>
      <c r="Q3370" s="7">
        <v>1151</v>
      </c>
      <c r="R3370" s="2">
        <v>13</v>
      </c>
      <c r="S3370" s="2">
        <v>2</v>
      </c>
      <c r="T3370" s="2">
        <v>4</v>
      </c>
      <c r="U3370" s="2">
        <v>3</v>
      </c>
      <c r="V3370" s="2" t="str" cm="1">
        <f t="array" ref="V3370">_xlfn.IFS(HRData[[#This Row],[Job Satisfaction Level]]=1,"Very Dissatisfied",HRData[[#This Row],[Job Satisfaction Level]]=2,"Dissatisfied",HRData[[#This Row],[Job Satisfaction Level]]=3,"Neutral",HRData[[#This Row],[Job Satisfaction Level]]=4,"Satisfied",HRData[[#This Row],[Job Satisfaction Level]]=5,"Very Satisfied")</f>
        <v>Neutral</v>
      </c>
      <c r="W3370" s="2" t="s">
        <v>45</v>
      </c>
      <c r="X3370" s="2" t="str">
        <f t="shared" si="210"/>
        <v>30-39</v>
      </c>
      <c r="Y3370" s="2" t="str">
        <f t="shared" si="211"/>
        <v>30-39</v>
      </c>
    </row>
    <row r="3371" spans="1:25" x14ac:dyDescent="0.25">
      <c r="A3371" s="2">
        <v>2349</v>
      </c>
      <c r="B3371" s="2" t="s">
        <v>3969</v>
      </c>
      <c r="C3371" s="2">
        <v>48</v>
      </c>
      <c r="D3371" s="2" t="s">
        <v>33</v>
      </c>
      <c r="E3371" s="2" t="s">
        <v>27</v>
      </c>
      <c r="F3371" s="2" t="s">
        <v>245</v>
      </c>
      <c r="G3371" s="5">
        <v>45289</v>
      </c>
      <c r="H3371" s="2">
        <v>0.08</v>
      </c>
      <c r="I3371" s="2">
        <f t="shared" ca="1" si="208"/>
        <v>0</v>
      </c>
      <c r="J3371" s="2" t="str">
        <f t="shared" ca="1" si="209"/>
        <v>New</v>
      </c>
      <c r="K3371" s="5"/>
      <c r="L3371" s="2" t="s">
        <v>48</v>
      </c>
      <c r="M3371" s="2" t="s">
        <v>39</v>
      </c>
      <c r="N3371" s="2">
        <v>4</v>
      </c>
      <c r="O3371" s="2" t="str" cm="1">
        <f t="array" ref="O3371">_xlfn.IFS(HRData[[#This Row],[Performance Rating]]=1,"Very Dissatisfied",HRData[[#This Row],[Performance Rating]]=2,"Dissatisfied",HRData[[#This Row],[Performance Rating]]=3,"Neutral",HRData[[#This Row],[Performance Rating]]=4,"Satisfied",HRData[[#This Row],[Performance Rating]]=5,"Very Satisfied")</f>
        <v>Satisfied</v>
      </c>
      <c r="P3371" s="7">
        <v>58369</v>
      </c>
      <c r="Q3371" s="7">
        <v>1620</v>
      </c>
      <c r="R3371" s="2">
        <v>20</v>
      </c>
      <c r="S3371" s="2">
        <v>2</v>
      </c>
      <c r="T3371" s="2">
        <v>3</v>
      </c>
      <c r="U3371" s="2">
        <v>4</v>
      </c>
      <c r="V3371" s="2" t="str" cm="1">
        <f t="array" ref="V3371">_xlfn.IFS(HRData[[#This Row],[Job Satisfaction Level]]=1,"Very Dissatisfied",HRData[[#This Row],[Job Satisfaction Level]]=2,"Dissatisfied",HRData[[#This Row],[Job Satisfaction Level]]=3,"Neutral",HRData[[#This Row],[Job Satisfaction Level]]=4,"Satisfied",HRData[[#This Row],[Job Satisfaction Level]]=5,"Very Satisfied")</f>
        <v>Satisfied</v>
      </c>
      <c r="W3371" s="2" t="s">
        <v>40</v>
      </c>
      <c r="X3371" s="2" t="str">
        <f t="shared" si="210"/>
        <v>40-49</v>
      </c>
      <c r="Y3371" s="2" t="str">
        <f t="shared" si="211"/>
        <v>40-49</v>
      </c>
    </row>
    <row r="3372" spans="1:25" x14ac:dyDescent="0.25">
      <c r="A3372" s="2">
        <v>7788</v>
      </c>
      <c r="B3372" s="2" t="s">
        <v>3970</v>
      </c>
      <c r="C3372" s="2">
        <v>38</v>
      </c>
      <c r="D3372" s="2" t="s">
        <v>33</v>
      </c>
      <c r="E3372" s="2" t="s">
        <v>37</v>
      </c>
      <c r="F3372" s="2" t="s">
        <v>437</v>
      </c>
      <c r="G3372" s="5">
        <v>42822</v>
      </c>
      <c r="H3372" s="2">
        <v>6.84</v>
      </c>
      <c r="I3372" s="2">
        <f t="shared" ca="1" si="208"/>
        <v>6</v>
      </c>
      <c r="J3372" s="2" t="str">
        <f t="shared" ca="1" si="209"/>
        <v>5-10</v>
      </c>
      <c r="K3372" s="5">
        <v>45190</v>
      </c>
      <c r="L3372" s="2" t="s">
        <v>29</v>
      </c>
      <c r="M3372" s="2" t="s">
        <v>30</v>
      </c>
      <c r="N3372" s="2">
        <v>2</v>
      </c>
      <c r="O3372" s="2" t="str" cm="1">
        <f t="array" ref="O3372">_xlfn.IFS(HRData[[#This Row],[Performance Rating]]=1,"Very Dissatisfied",HRData[[#This Row],[Performance Rating]]=2,"Dissatisfied",HRData[[#This Row],[Performance Rating]]=3,"Neutral",HRData[[#This Row],[Performance Rating]]=4,"Satisfied",HRData[[#This Row],[Performance Rating]]=5,"Very Satisfied")</f>
        <v>Dissatisfied</v>
      </c>
      <c r="P3372" s="7">
        <v>120711</v>
      </c>
      <c r="Q3372" s="7">
        <v>1990</v>
      </c>
      <c r="R3372" s="2">
        <v>3</v>
      </c>
      <c r="S3372" s="2">
        <v>10</v>
      </c>
      <c r="T3372" s="2">
        <v>2</v>
      </c>
      <c r="U3372" s="2">
        <v>5</v>
      </c>
      <c r="V3372" s="2" t="str" cm="1">
        <f t="array" ref="V3372">_xlfn.IFS(HRData[[#This Row],[Job Satisfaction Level]]=1,"Very Dissatisfied",HRData[[#This Row],[Job Satisfaction Level]]=2,"Dissatisfied",HRData[[#This Row],[Job Satisfaction Level]]=3,"Neutral",HRData[[#This Row],[Job Satisfaction Level]]=4,"Satisfied",HRData[[#This Row],[Job Satisfaction Level]]=5,"Very Satisfied")</f>
        <v>Very Satisfied</v>
      </c>
      <c r="W3372" s="2" t="s">
        <v>40</v>
      </c>
      <c r="X3372" s="2" t="str">
        <f t="shared" si="210"/>
        <v>30-39</v>
      </c>
      <c r="Y3372" s="2" t="str">
        <f t="shared" si="211"/>
        <v>30-39</v>
      </c>
    </row>
    <row r="3373" spans="1:25" x14ac:dyDescent="0.25">
      <c r="A3373" s="2">
        <v>9433</v>
      </c>
      <c r="B3373" s="2" t="s">
        <v>3971</v>
      </c>
      <c r="C3373" s="2">
        <v>59</v>
      </c>
      <c r="D3373" s="2" t="s">
        <v>33</v>
      </c>
      <c r="E3373" s="2" t="s">
        <v>37</v>
      </c>
      <c r="F3373" s="2" t="s">
        <v>1174</v>
      </c>
      <c r="G3373" s="5">
        <v>45124</v>
      </c>
      <c r="H3373" s="2">
        <v>0.53</v>
      </c>
      <c r="I3373" s="2">
        <f t="shared" ca="1" si="208"/>
        <v>0</v>
      </c>
      <c r="J3373" s="2" t="str">
        <f t="shared" ca="1" si="209"/>
        <v>New</v>
      </c>
      <c r="K3373" s="5">
        <v>45305</v>
      </c>
      <c r="L3373" s="2" t="s">
        <v>44</v>
      </c>
      <c r="M3373" s="2" t="s">
        <v>30</v>
      </c>
      <c r="N3373" s="2">
        <v>4</v>
      </c>
      <c r="O3373" s="2" t="str" cm="1">
        <f t="array" ref="O3373">_xlfn.IFS(HRData[[#This Row],[Performance Rating]]=1,"Very Dissatisfied",HRData[[#This Row],[Performance Rating]]=2,"Dissatisfied",HRData[[#This Row],[Performance Rating]]=3,"Neutral",HRData[[#This Row],[Performance Rating]]=4,"Satisfied",HRData[[#This Row],[Performance Rating]]=5,"Very Satisfied")</f>
        <v>Satisfied</v>
      </c>
      <c r="P3373" s="7">
        <v>88709</v>
      </c>
      <c r="Q3373" s="7">
        <v>5105</v>
      </c>
      <c r="R3373" s="2">
        <v>4</v>
      </c>
      <c r="S3373" s="2">
        <v>0</v>
      </c>
      <c r="T3373" s="2">
        <v>5</v>
      </c>
      <c r="U3373" s="2">
        <v>1</v>
      </c>
      <c r="V3373" s="2" t="str" cm="1">
        <f t="array" ref="V33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73" s="2" t="s">
        <v>40</v>
      </c>
      <c r="X3373" s="2" t="str">
        <f t="shared" si="210"/>
        <v>50-59</v>
      </c>
      <c r="Y3373" s="2" t="str">
        <f t="shared" si="211"/>
        <v>50-59</v>
      </c>
    </row>
    <row r="3374" spans="1:25" x14ac:dyDescent="0.25">
      <c r="A3374" s="2">
        <v>6417</v>
      </c>
      <c r="B3374" s="2" t="s">
        <v>3972</v>
      </c>
      <c r="C3374" s="2">
        <v>42</v>
      </c>
      <c r="D3374" s="2" t="s">
        <v>33</v>
      </c>
      <c r="E3374" s="2" t="s">
        <v>50</v>
      </c>
      <c r="F3374" s="2" t="s">
        <v>2065</v>
      </c>
      <c r="G3374" s="5">
        <v>42162</v>
      </c>
      <c r="H3374" s="2">
        <v>8.65</v>
      </c>
      <c r="I3374" s="2">
        <f t="shared" ca="1" si="208"/>
        <v>8</v>
      </c>
      <c r="J3374" s="2" t="str">
        <f t="shared" ca="1" si="209"/>
        <v>5-10</v>
      </c>
      <c r="K3374" s="5"/>
      <c r="L3374" s="2" t="s">
        <v>44</v>
      </c>
      <c r="M3374" s="2" t="s">
        <v>39</v>
      </c>
      <c r="N3374" s="2">
        <v>5</v>
      </c>
      <c r="O3374" s="2" t="str" cm="1">
        <f t="array" ref="O3374">_xlfn.IFS(HRData[[#This Row],[Performance Rating]]=1,"Very Dissatisfied",HRData[[#This Row],[Performance Rating]]=2,"Dissatisfied",HRData[[#This Row],[Performance Rating]]=3,"Neutral",HRData[[#This Row],[Performance Rating]]=4,"Satisfied",HRData[[#This Row],[Performance Rating]]=5,"Very Satisfied")</f>
        <v>Very Satisfied</v>
      </c>
      <c r="P3374" s="7">
        <v>59682</v>
      </c>
      <c r="Q3374" s="7">
        <v>5075</v>
      </c>
      <c r="R3374" s="2">
        <v>10</v>
      </c>
      <c r="S3374" s="2">
        <v>2</v>
      </c>
      <c r="T3374" s="2">
        <v>10</v>
      </c>
      <c r="U3374" s="2">
        <v>3</v>
      </c>
      <c r="V3374" s="2" t="str" cm="1">
        <f t="array" ref="V3374">_xlfn.IFS(HRData[[#This Row],[Job Satisfaction Level]]=1,"Very Dissatisfied",HRData[[#This Row],[Job Satisfaction Level]]=2,"Dissatisfied",HRData[[#This Row],[Job Satisfaction Level]]=3,"Neutral",HRData[[#This Row],[Job Satisfaction Level]]=4,"Satisfied",HRData[[#This Row],[Job Satisfaction Level]]=5,"Very Satisfied")</f>
        <v>Neutral</v>
      </c>
      <c r="W3374" s="2" t="s">
        <v>45</v>
      </c>
      <c r="X3374" s="2" t="str">
        <f t="shared" si="210"/>
        <v>40-49</v>
      </c>
      <c r="Y3374" s="2" t="str">
        <f t="shared" si="211"/>
        <v>40-49</v>
      </c>
    </row>
    <row r="3375" spans="1:25" x14ac:dyDescent="0.25">
      <c r="A3375" s="2">
        <v>5794</v>
      </c>
      <c r="B3375" s="2" t="s">
        <v>3973</v>
      </c>
      <c r="C3375" s="2">
        <v>38</v>
      </c>
      <c r="D3375" s="2" t="s">
        <v>33</v>
      </c>
      <c r="E3375" s="2" t="s">
        <v>50</v>
      </c>
      <c r="F3375" s="2" t="s">
        <v>1655</v>
      </c>
      <c r="G3375" s="5">
        <v>42762</v>
      </c>
      <c r="H3375" s="2">
        <v>7.01</v>
      </c>
      <c r="I3375" s="2">
        <f t="shared" ca="1" si="208"/>
        <v>7</v>
      </c>
      <c r="J3375" s="2" t="str">
        <f t="shared" ca="1" si="209"/>
        <v>5-10</v>
      </c>
      <c r="K3375" s="5"/>
      <c r="L3375" s="2" t="s">
        <v>29</v>
      </c>
      <c r="M3375" s="2" t="s">
        <v>39</v>
      </c>
      <c r="N3375" s="2">
        <v>1</v>
      </c>
      <c r="O3375" s="2" t="str" cm="1">
        <f t="array" ref="O3375">_xlfn.IFS(HRData[[#This Row],[Performance Rating]]=1,"Very Dissatisfied",HRData[[#This Row],[Performance Rating]]=2,"Dissatisfied",HRData[[#This Row],[Performance Rating]]=3,"Neutral",HRData[[#This Row],[Performance Rating]]=4,"Satisfied",HRData[[#This Row],[Performance Rating]]=5,"Very Satisfied")</f>
        <v>Very Dissatisfied</v>
      </c>
      <c r="P3375" s="7">
        <v>135225</v>
      </c>
      <c r="Q3375" s="7">
        <v>573</v>
      </c>
      <c r="R3375" s="2">
        <v>20</v>
      </c>
      <c r="S3375" s="2">
        <v>4</v>
      </c>
      <c r="T3375" s="2">
        <v>6</v>
      </c>
      <c r="U3375" s="2">
        <v>3</v>
      </c>
      <c r="V3375" s="2" t="str" cm="1">
        <f t="array" ref="V3375">_xlfn.IFS(HRData[[#This Row],[Job Satisfaction Level]]=1,"Very Dissatisfied",HRData[[#This Row],[Job Satisfaction Level]]=2,"Dissatisfied",HRData[[#This Row],[Job Satisfaction Level]]=3,"Neutral",HRData[[#This Row],[Job Satisfaction Level]]=4,"Satisfied",HRData[[#This Row],[Job Satisfaction Level]]=5,"Very Satisfied")</f>
        <v>Neutral</v>
      </c>
      <c r="W3375" s="2" t="s">
        <v>31</v>
      </c>
      <c r="X3375" s="2" t="str">
        <f t="shared" si="210"/>
        <v>30-39</v>
      </c>
      <c r="Y3375" s="2" t="str">
        <f t="shared" si="211"/>
        <v>30-39</v>
      </c>
    </row>
    <row r="3376" spans="1:25" x14ac:dyDescent="0.25">
      <c r="A3376" s="2">
        <v>1354</v>
      </c>
      <c r="B3376" s="2" t="s">
        <v>3974</v>
      </c>
      <c r="C3376" s="2">
        <v>21</v>
      </c>
      <c r="D3376" s="2" t="s">
        <v>33</v>
      </c>
      <c r="E3376" s="2" t="s">
        <v>34</v>
      </c>
      <c r="F3376" s="2" t="s">
        <v>678</v>
      </c>
      <c r="G3376" s="5">
        <v>41725</v>
      </c>
      <c r="H3376" s="2">
        <v>9.85</v>
      </c>
      <c r="I3376" s="2">
        <f t="shared" ca="1" si="208"/>
        <v>10</v>
      </c>
      <c r="J3376" s="2" t="str">
        <f t="shared" ca="1" si="209"/>
        <v>10+</v>
      </c>
      <c r="K3376" s="5"/>
      <c r="L3376" s="2" t="s">
        <v>29</v>
      </c>
      <c r="M3376" s="2" t="s">
        <v>39</v>
      </c>
      <c r="N3376" s="2">
        <v>3</v>
      </c>
      <c r="O3376" s="2" t="str" cm="1">
        <f t="array" ref="O3376">_xlfn.IFS(HRData[[#This Row],[Performance Rating]]=1,"Very Dissatisfied",HRData[[#This Row],[Performance Rating]]=2,"Dissatisfied",HRData[[#This Row],[Performance Rating]]=3,"Neutral",HRData[[#This Row],[Performance Rating]]=4,"Satisfied",HRData[[#This Row],[Performance Rating]]=5,"Very Satisfied")</f>
        <v>Neutral</v>
      </c>
      <c r="P3376" s="7">
        <v>77279</v>
      </c>
      <c r="Q3376" s="7">
        <v>2604</v>
      </c>
      <c r="R3376" s="2">
        <v>0</v>
      </c>
      <c r="S3376" s="2">
        <v>8</v>
      </c>
      <c r="T3376" s="2">
        <v>8</v>
      </c>
      <c r="U3376" s="2">
        <v>5</v>
      </c>
      <c r="V3376" s="2" t="str" cm="1">
        <f t="array" ref="V3376">_xlfn.IFS(HRData[[#This Row],[Job Satisfaction Level]]=1,"Very Dissatisfied",HRData[[#This Row],[Job Satisfaction Level]]=2,"Dissatisfied",HRData[[#This Row],[Job Satisfaction Level]]=3,"Neutral",HRData[[#This Row],[Job Satisfaction Level]]=4,"Satisfied",HRData[[#This Row],[Job Satisfaction Level]]=5,"Very Satisfied")</f>
        <v>Very Satisfied</v>
      </c>
      <c r="W3376" s="2" t="s">
        <v>31</v>
      </c>
      <c r="X3376" s="2" t="str">
        <f t="shared" si="210"/>
        <v>20-29</v>
      </c>
      <c r="Y3376" s="2" t="str">
        <f t="shared" si="211"/>
        <v>20-29</v>
      </c>
    </row>
    <row r="3377" spans="1:25" x14ac:dyDescent="0.25">
      <c r="A3377" s="2">
        <v>7318</v>
      </c>
      <c r="B3377" s="2" t="s">
        <v>3975</v>
      </c>
      <c r="C3377" s="2">
        <v>65</v>
      </c>
      <c r="D3377" s="2" t="s">
        <v>33</v>
      </c>
      <c r="E3377" s="2" t="s">
        <v>50</v>
      </c>
      <c r="F3377" s="2" t="s">
        <v>903</v>
      </c>
      <c r="G3377" s="5">
        <v>42917</v>
      </c>
      <c r="H3377" s="2">
        <v>6.58</v>
      </c>
      <c r="I3377" s="2">
        <f t="shared" ca="1" si="208"/>
        <v>6</v>
      </c>
      <c r="J3377" s="2" t="str">
        <f t="shared" ca="1" si="209"/>
        <v>5-10</v>
      </c>
      <c r="K3377" s="5"/>
      <c r="L3377" s="2" t="s">
        <v>44</v>
      </c>
      <c r="M3377" s="2" t="s">
        <v>39</v>
      </c>
      <c r="N3377" s="2">
        <v>5</v>
      </c>
      <c r="O3377" s="2" t="str" cm="1">
        <f t="array" ref="O3377">_xlfn.IFS(HRData[[#This Row],[Performance Rating]]=1,"Very Dissatisfied",HRData[[#This Row],[Performance Rating]]=2,"Dissatisfied",HRData[[#This Row],[Performance Rating]]=3,"Neutral",HRData[[#This Row],[Performance Rating]]=4,"Satisfied",HRData[[#This Row],[Performance Rating]]=5,"Very Satisfied")</f>
        <v>Very Satisfied</v>
      </c>
      <c r="P3377" s="7">
        <v>54371</v>
      </c>
      <c r="Q3377" s="7">
        <v>1734</v>
      </c>
      <c r="R3377" s="2">
        <v>14</v>
      </c>
      <c r="S3377" s="2">
        <v>4</v>
      </c>
      <c r="T3377" s="2">
        <v>8</v>
      </c>
      <c r="U3377" s="2">
        <v>4</v>
      </c>
      <c r="V3377" s="2" t="str" cm="1">
        <f t="array" ref="V3377">_xlfn.IFS(HRData[[#This Row],[Job Satisfaction Level]]=1,"Very Dissatisfied",HRData[[#This Row],[Job Satisfaction Level]]=2,"Dissatisfied",HRData[[#This Row],[Job Satisfaction Level]]=3,"Neutral",HRData[[#This Row],[Job Satisfaction Level]]=4,"Satisfied",HRData[[#This Row],[Job Satisfaction Level]]=5,"Very Satisfied")</f>
        <v>Satisfied</v>
      </c>
      <c r="W3377" s="2" t="s">
        <v>31</v>
      </c>
      <c r="X3377" s="2" t="str">
        <f t="shared" si="210"/>
        <v>60-69</v>
      </c>
      <c r="Y3377" s="2" t="str">
        <f t="shared" si="211"/>
        <v>60-69</v>
      </c>
    </row>
    <row r="3378" spans="1:25" x14ac:dyDescent="0.25">
      <c r="A3378" s="2">
        <v>7172</v>
      </c>
      <c r="B3378" s="2" t="s">
        <v>3976</v>
      </c>
      <c r="C3378" s="2">
        <v>34</v>
      </c>
      <c r="D3378" s="2" t="s">
        <v>33</v>
      </c>
      <c r="E3378" s="2" t="s">
        <v>42</v>
      </c>
      <c r="F3378" s="2" t="s">
        <v>1215</v>
      </c>
      <c r="G3378" s="5">
        <v>43633</v>
      </c>
      <c r="H3378" s="2">
        <v>4.62</v>
      </c>
      <c r="I3378" s="2">
        <f t="shared" ca="1" si="208"/>
        <v>3</v>
      </c>
      <c r="J3378" s="2" t="str">
        <f t="shared" ca="1" si="209"/>
        <v>3-5</v>
      </c>
      <c r="K3378" s="5">
        <v>45040</v>
      </c>
      <c r="L3378" s="2" t="s">
        <v>56</v>
      </c>
      <c r="M3378" s="2" t="s">
        <v>30</v>
      </c>
      <c r="N3378" s="2">
        <v>5</v>
      </c>
      <c r="O3378" s="2" t="str" cm="1">
        <f t="array" ref="O3378">_xlfn.IFS(HRData[[#This Row],[Performance Rating]]=1,"Very Dissatisfied",HRData[[#This Row],[Performance Rating]]=2,"Dissatisfied",HRData[[#This Row],[Performance Rating]]=3,"Neutral",HRData[[#This Row],[Performance Rating]]=4,"Satisfied",HRData[[#This Row],[Performance Rating]]=5,"Very Satisfied")</f>
        <v>Very Satisfied</v>
      </c>
      <c r="P3378" s="7">
        <v>142724</v>
      </c>
      <c r="Q3378" s="7">
        <v>6324</v>
      </c>
      <c r="R3378" s="2">
        <v>14</v>
      </c>
      <c r="S3378" s="2">
        <v>3</v>
      </c>
      <c r="T3378" s="2">
        <v>0</v>
      </c>
      <c r="U3378" s="2">
        <v>5</v>
      </c>
      <c r="V3378" s="2" t="str" cm="1">
        <f t="array" ref="V3378">_xlfn.IFS(HRData[[#This Row],[Job Satisfaction Level]]=1,"Very Dissatisfied",HRData[[#This Row],[Job Satisfaction Level]]=2,"Dissatisfied",HRData[[#This Row],[Job Satisfaction Level]]=3,"Neutral",HRData[[#This Row],[Job Satisfaction Level]]=4,"Satisfied",HRData[[#This Row],[Job Satisfaction Level]]=5,"Very Satisfied")</f>
        <v>Very Satisfied</v>
      </c>
      <c r="W3378" s="2" t="s">
        <v>40</v>
      </c>
      <c r="X3378" s="2" t="str">
        <f t="shared" si="210"/>
        <v>30-39</v>
      </c>
      <c r="Y3378" s="2" t="str">
        <f t="shared" si="211"/>
        <v>30-39</v>
      </c>
    </row>
    <row r="3379" spans="1:25" x14ac:dyDescent="0.25">
      <c r="A3379" s="2">
        <v>8930</v>
      </c>
      <c r="B3379" s="2" t="s">
        <v>3977</v>
      </c>
      <c r="C3379" s="2">
        <v>18</v>
      </c>
      <c r="D3379" s="2" t="s">
        <v>33</v>
      </c>
      <c r="E3379" s="2" t="s">
        <v>37</v>
      </c>
      <c r="F3379" s="2" t="s">
        <v>1147</v>
      </c>
      <c r="G3379" s="5">
        <v>42214</v>
      </c>
      <c r="H3379" s="2">
        <v>8.51</v>
      </c>
      <c r="I3379" s="2">
        <f t="shared" ca="1" si="208"/>
        <v>4</v>
      </c>
      <c r="J3379" s="2" t="str">
        <f t="shared" ca="1" si="209"/>
        <v>3-5</v>
      </c>
      <c r="K3379" s="5">
        <v>43808</v>
      </c>
      <c r="L3379" s="2" t="s">
        <v>56</v>
      </c>
      <c r="M3379" s="2" t="s">
        <v>30</v>
      </c>
      <c r="N3379" s="2">
        <v>2</v>
      </c>
      <c r="O3379" s="2" t="str" cm="1">
        <f t="array" ref="O3379">_xlfn.IFS(HRData[[#This Row],[Performance Rating]]=1,"Very Dissatisfied",HRData[[#This Row],[Performance Rating]]=2,"Dissatisfied",HRData[[#This Row],[Performance Rating]]=3,"Neutral",HRData[[#This Row],[Performance Rating]]=4,"Satisfied",HRData[[#This Row],[Performance Rating]]=5,"Very Satisfied")</f>
        <v>Dissatisfied</v>
      </c>
      <c r="P3379" s="7">
        <v>98340</v>
      </c>
      <c r="Q3379" s="7">
        <v>5650</v>
      </c>
      <c r="R3379" s="2">
        <v>10</v>
      </c>
      <c r="S3379" s="2">
        <v>8</v>
      </c>
      <c r="T3379" s="2">
        <v>9</v>
      </c>
      <c r="U3379" s="2">
        <v>1</v>
      </c>
      <c r="V3379" s="2" t="str" cm="1">
        <f t="array" ref="V33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79" s="2" t="s">
        <v>45</v>
      </c>
      <c r="X3379" s="2" t="str">
        <f t="shared" si="210"/>
        <v>10-19</v>
      </c>
      <c r="Y3379" s="2" t="str">
        <f t="shared" si="211"/>
        <v>10-19</v>
      </c>
    </row>
    <row r="3380" spans="1:25" x14ac:dyDescent="0.25">
      <c r="A3380" s="2">
        <v>2716</v>
      </c>
      <c r="B3380" s="2" t="s">
        <v>3978</v>
      </c>
      <c r="C3380" s="2">
        <v>36</v>
      </c>
      <c r="D3380" s="2" t="s">
        <v>33</v>
      </c>
      <c r="E3380" s="2" t="s">
        <v>34</v>
      </c>
      <c r="F3380" s="2" t="s">
        <v>464</v>
      </c>
      <c r="G3380" s="5">
        <v>42789</v>
      </c>
      <c r="H3380" s="2">
        <v>6.93</v>
      </c>
      <c r="I3380" s="2">
        <f t="shared" ca="1" si="208"/>
        <v>7</v>
      </c>
      <c r="J3380" s="2" t="str">
        <f t="shared" ca="1" si="209"/>
        <v>5-10</v>
      </c>
      <c r="K3380" s="5"/>
      <c r="L3380" s="2" t="s">
        <v>56</v>
      </c>
      <c r="M3380" s="2" t="s">
        <v>39</v>
      </c>
      <c r="N3380" s="2">
        <v>5</v>
      </c>
      <c r="O3380" s="2" t="str" cm="1">
        <f t="array" ref="O3380">_xlfn.IFS(HRData[[#This Row],[Performance Rating]]=1,"Very Dissatisfied",HRData[[#This Row],[Performance Rating]]=2,"Dissatisfied",HRData[[#This Row],[Performance Rating]]=3,"Neutral",HRData[[#This Row],[Performance Rating]]=4,"Satisfied",HRData[[#This Row],[Performance Rating]]=5,"Very Satisfied")</f>
        <v>Very Satisfied</v>
      </c>
      <c r="P3380" s="7">
        <v>88770</v>
      </c>
      <c r="Q3380" s="7">
        <v>1864</v>
      </c>
      <c r="R3380" s="2">
        <v>7</v>
      </c>
      <c r="S3380" s="2">
        <v>7</v>
      </c>
      <c r="T3380" s="2">
        <v>4</v>
      </c>
      <c r="U3380" s="2">
        <v>4</v>
      </c>
      <c r="V3380" s="2" t="str" cm="1">
        <f t="array" ref="V3380">_xlfn.IFS(HRData[[#This Row],[Job Satisfaction Level]]=1,"Very Dissatisfied",HRData[[#This Row],[Job Satisfaction Level]]=2,"Dissatisfied",HRData[[#This Row],[Job Satisfaction Level]]=3,"Neutral",HRData[[#This Row],[Job Satisfaction Level]]=4,"Satisfied",HRData[[#This Row],[Job Satisfaction Level]]=5,"Very Satisfied")</f>
        <v>Satisfied</v>
      </c>
      <c r="W3380" s="2" t="s">
        <v>31</v>
      </c>
      <c r="X3380" s="2" t="str">
        <f t="shared" si="210"/>
        <v>30-39</v>
      </c>
      <c r="Y3380" s="2" t="str">
        <f t="shared" si="211"/>
        <v>30-39</v>
      </c>
    </row>
    <row r="3381" spans="1:25" x14ac:dyDescent="0.25">
      <c r="A3381" s="2">
        <v>9187</v>
      </c>
      <c r="B3381" s="2" t="s">
        <v>3979</v>
      </c>
      <c r="C3381" s="2">
        <v>63</v>
      </c>
      <c r="D3381" s="2" t="s">
        <v>33</v>
      </c>
      <c r="E3381" s="2" t="s">
        <v>27</v>
      </c>
      <c r="F3381" s="2" t="s">
        <v>392</v>
      </c>
      <c r="G3381" s="5">
        <v>44198</v>
      </c>
      <c r="H3381" s="2">
        <v>3.07</v>
      </c>
      <c r="I3381" s="2">
        <f t="shared" ca="1" si="208"/>
        <v>3</v>
      </c>
      <c r="J3381" s="2" t="str">
        <f t="shared" ca="1" si="209"/>
        <v>3-5</v>
      </c>
      <c r="K3381" s="5"/>
      <c r="L3381" s="2" t="s">
        <v>44</v>
      </c>
      <c r="M3381" s="2" t="s">
        <v>39</v>
      </c>
      <c r="N3381" s="2">
        <v>4</v>
      </c>
      <c r="O3381" s="2" t="str" cm="1">
        <f t="array" ref="O3381">_xlfn.IFS(HRData[[#This Row],[Performance Rating]]=1,"Very Dissatisfied",HRData[[#This Row],[Performance Rating]]=2,"Dissatisfied",HRData[[#This Row],[Performance Rating]]=3,"Neutral",HRData[[#This Row],[Performance Rating]]=4,"Satisfied",HRData[[#This Row],[Performance Rating]]=5,"Very Satisfied")</f>
        <v>Satisfied</v>
      </c>
      <c r="P3381" s="7">
        <v>76227</v>
      </c>
      <c r="Q3381" s="7">
        <v>8731</v>
      </c>
      <c r="R3381" s="2">
        <v>7</v>
      </c>
      <c r="S3381" s="2">
        <v>6</v>
      </c>
      <c r="T3381" s="2">
        <v>4</v>
      </c>
      <c r="U3381" s="2">
        <v>4</v>
      </c>
      <c r="V3381" s="2" t="str" cm="1">
        <f t="array" ref="V3381">_xlfn.IFS(HRData[[#This Row],[Job Satisfaction Level]]=1,"Very Dissatisfied",HRData[[#This Row],[Job Satisfaction Level]]=2,"Dissatisfied",HRData[[#This Row],[Job Satisfaction Level]]=3,"Neutral",HRData[[#This Row],[Job Satisfaction Level]]=4,"Satisfied",HRData[[#This Row],[Job Satisfaction Level]]=5,"Very Satisfied")</f>
        <v>Satisfied</v>
      </c>
      <c r="W3381" s="2" t="s">
        <v>45</v>
      </c>
      <c r="X3381" s="2" t="str">
        <f t="shared" si="210"/>
        <v>60-69</v>
      </c>
      <c r="Y3381" s="2" t="str">
        <f t="shared" si="211"/>
        <v>60-69</v>
      </c>
    </row>
    <row r="3382" spans="1:25" x14ac:dyDescent="0.25">
      <c r="A3382" s="2">
        <v>1054</v>
      </c>
      <c r="B3382" s="2" t="s">
        <v>3980</v>
      </c>
      <c r="C3382" s="2">
        <v>51</v>
      </c>
      <c r="D3382" s="2" t="s">
        <v>33</v>
      </c>
      <c r="E3382" s="2" t="s">
        <v>37</v>
      </c>
      <c r="F3382" s="2" t="s">
        <v>1025</v>
      </c>
      <c r="G3382" s="5">
        <v>42977</v>
      </c>
      <c r="H3382" s="2">
        <v>6.42</v>
      </c>
      <c r="I3382" s="2">
        <f t="shared" ca="1" si="208"/>
        <v>6</v>
      </c>
      <c r="J3382" s="2" t="str">
        <f t="shared" ca="1" si="209"/>
        <v>5-10</v>
      </c>
      <c r="K3382" s="5">
        <v>45217</v>
      </c>
      <c r="L3382" s="2" t="s">
        <v>29</v>
      </c>
      <c r="M3382" s="2" t="s">
        <v>30</v>
      </c>
      <c r="N3382" s="2">
        <v>4</v>
      </c>
      <c r="O3382" s="2" t="str" cm="1">
        <f t="array" ref="O3382">_xlfn.IFS(HRData[[#This Row],[Performance Rating]]=1,"Very Dissatisfied",HRData[[#This Row],[Performance Rating]]=2,"Dissatisfied",HRData[[#This Row],[Performance Rating]]=3,"Neutral",HRData[[#This Row],[Performance Rating]]=4,"Satisfied",HRData[[#This Row],[Performance Rating]]=5,"Very Satisfied")</f>
        <v>Satisfied</v>
      </c>
      <c r="P3382" s="7">
        <v>83870</v>
      </c>
      <c r="Q3382" s="7">
        <v>5332</v>
      </c>
      <c r="R3382" s="2">
        <v>14</v>
      </c>
      <c r="S3382" s="2">
        <v>0</v>
      </c>
      <c r="T3382" s="2">
        <v>4</v>
      </c>
      <c r="U3382" s="2">
        <v>5</v>
      </c>
      <c r="V3382" s="2" t="str" cm="1">
        <f t="array" ref="V3382">_xlfn.IFS(HRData[[#This Row],[Job Satisfaction Level]]=1,"Very Dissatisfied",HRData[[#This Row],[Job Satisfaction Level]]=2,"Dissatisfied",HRData[[#This Row],[Job Satisfaction Level]]=3,"Neutral",HRData[[#This Row],[Job Satisfaction Level]]=4,"Satisfied",HRData[[#This Row],[Job Satisfaction Level]]=5,"Very Satisfied")</f>
        <v>Very Satisfied</v>
      </c>
      <c r="W3382" s="2" t="s">
        <v>40</v>
      </c>
      <c r="X3382" s="2" t="str">
        <f t="shared" si="210"/>
        <v>50-59</v>
      </c>
      <c r="Y3382" s="2" t="str">
        <f t="shared" si="211"/>
        <v>50-59</v>
      </c>
    </row>
    <row r="3383" spans="1:25" x14ac:dyDescent="0.25">
      <c r="A3383" s="2">
        <v>7222</v>
      </c>
      <c r="B3383" s="2" t="s">
        <v>3981</v>
      </c>
      <c r="C3383" s="2">
        <v>42</v>
      </c>
      <c r="D3383" s="2" t="s">
        <v>33</v>
      </c>
      <c r="E3383" s="2" t="s">
        <v>37</v>
      </c>
      <c r="F3383" s="2" t="s">
        <v>1262</v>
      </c>
      <c r="G3383" s="5">
        <v>43175</v>
      </c>
      <c r="H3383" s="2">
        <v>5.87</v>
      </c>
      <c r="I3383" s="2">
        <f t="shared" ca="1" si="208"/>
        <v>6</v>
      </c>
      <c r="J3383" s="2" t="str">
        <f t="shared" ca="1" si="209"/>
        <v>5-10</v>
      </c>
      <c r="K3383" s="5"/>
      <c r="L3383" s="2" t="s">
        <v>48</v>
      </c>
      <c r="M3383" s="2" t="s">
        <v>39</v>
      </c>
      <c r="N3383" s="2">
        <v>3</v>
      </c>
      <c r="O3383" s="2" t="str" cm="1">
        <f t="array" ref="O3383">_xlfn.IFS(HRData[[#This Row],[Performance Rating]]=1,"Very Dissatisfied",HRData[[#This Row],[Performance Rating]]=2,"Dissatisfied",HRData[[#This Row],[Performance Rating]]=3,"Neutral",HRData[[#This Row],[Performance Rating]]=4,"Satisfied",HRData[[#This Row],[Performance Rating]]=5,"Very Satisfied")</f>
        <v>Neutral</v>
      </c>
      <c r="P3383" s="7">
        <v>147442</v>
      </c>
      <c r="Q3383" s="7">
        <v>3971</v>
      </c>
      <c r="R3383" s="2">
        <v>12</v>
      </c>
      <c r="S3383" s="2">
        <v>7</v>
      </c>
      <c r="T3383" s="2">
        <v>8</v>
      </c>
      <c r="U3383" s="2">
        <v>4</v>
      </c>
      <c r="V3383" s="2" t="str" cm="1">
        <f t="array" ref="V3383">_xlfn.IFS(HRData[[#This Row],[Job Satisfaction Level]]=1,"Very Dissatisfied",HRData[[#This Row],[Job Satisfaction Level]]=2,"Dissatisfied",HRData[[#This Row],[Job Satisfaction Level]]=3,"Neutral",HRData[[#This Row],[Job Satisfaction Level]]=4,"Satisfied",HRData[[#This Row],[Job Satisfaction Level]]=5,"Very Satisfied")</f>
        <v>Satisfied</v>
      </c>
      <c r="W3383" s="2" t="s">
        <v>45</v>
      </c>
      <c r="X3383" s="2" t="str">
        <f t="shared" si="210"/>
        <v>40-49</v>
      </c>
      <c r="Y3383" s="2" t="str">
        <f t="shared" si="211"/>
        <v>40-49</v>
      </c>
    </row>
    <row r="3384" spans="1:25" x14ac:dyDescent="0.25">
      <c r="A3384" s="2">
        <v>7432</v>
      </c>
      <c r="B3384" s="2" t="s">
        <v>3982</v>
      </c>
      <c r="C3384" s="2">
        <v>41</v>
      </c>
      <c r="D3384" s="2" t="s">
        <v>33</v>
      </c>
      <c r="E3384" s="2" t="s">
        <v>37</v>
      </c>
      <c r="F3384" s="2" t="s">
        <v>1060</v>
      </c>
      <c r="G3384" s="5">
        <v>45063</v>
      </c>
      <c r="H3384" s="2">
        <v>0.7</v>
      </c>
      <c r="I3384" s="2">
        <f t="shared" ca="1" si="208"/>
        <v>0</v>
      </c>
      <c r="J3384" s="2" t="str">
        <f t="shared" ca="1" si="209"/>
        <v>New</v>
      </c>
      <c r="K3384" s="5">
        <v>45158</v>
      </c>
      <c r="L3384" s="2" t="s">
        <v>44</v>
      </c>
      <c r="M3384" s="2" t="s">
        <v>30</v>
      </c>
      <c r="N3384" s="2">
        <v>5</v>
      </c>
      <c r="O3384" s="2" t="str" cm="1">
        <f t="array" ref="O3384">_xlfn.IFS(HRData[[#This Row],[Performance Rating]]=1,"Very Dissatisfied",HRData[[#This Row],[Performance Rating]]=2,"Dissatisfied",HRData[[#This Row],[Performance Rating]]=3,"Neutral",HRData[[#This Row],[Performance Rating]]=4,"Satisfied",HRData[[#This Row],[Performance Rating]]=5,"Very Satisfied")</f>
        <v>Very Satisfied</v>
      </c>
      <c r="P3384" s="7">
        <v>56381</v>
      </c>
      <c r="Q3384" s="7">
        <v>4166</v>
      </c>
      <c r="R3384" s="2">
        <v>18</v>
      </c>
      <c r="S3384" s="2">
        <v>10</v>
      </c>
      <c r="T3384" s="2">
        <v>7</v>
      </c>
      <c r="U3384" s="2">
        <v>5</v>
      </c>
      <c r="V3384" s="2" t="str" cm="1">
        <f t="array" ref="V3384">_xlfn.IFS(HRData[[#This Row],[Job Satisfaction Level]]=1,"Very Dissatisfied",HRData[[#This Row],[Job Satisfaction Level]]=2,"Dissatisfied",HRData[[#This Row],[Job Satisfaction Level]]=3,"Neutral",HRData[[#This Row],[Job Satisfaction Level]]=4,"Satisfied",HRData[[#This Row],[Job Satisfaction Level]]=5,"Very Satisfied")</f>
        <v>Very Satisfied</v>
      </c>
      <c r="W3384" s="2" t="s">
        <v>45</v>
      </c>
      <c r="X3384" s="2" t="str">
        <f t="shared" si="210"/>
        <v>40-49</v>
      </c>
      <c r="Y3384" s="2" t="str">
        <f t="shared" si="211"/>
        <v>40-49</v>
      </c>
    </row>
    <row r="3385" spans="1:25" x14ac:dyDescent="0.25">
      <c r="A3385" s="2">
        <v>3112</v>
      </c>
      <c r="B3385" s="2" t="s">
        <v>3983</v>
      </c>
      <c r="C3385" s="2">
        <v>49</v>
      </c>
      <c r="D3385" s="2" t="s">
        <v>33</v>
      </c>
      <c r="E3385" s="2" t="s">
        <v>42</v>
      </c>
      <c r="F3385" s="2" t="s">
        <v>953</v>
      </c>
      <c r="G3385" s="5">
        <v>43278</v>
      </c>
      <c r="H3385" s="2">
        <v>5.59</v>
      </c>
      <c r="I3385" s="2">
        <f t="shared" ca="1" si="208"/>
        <v>3</v>
      </c>
      <c r="J3385" s="2" t="str">
        <f t="shared" ca="1" si="209"/>
        <v>3-5</v>
      </c>
      <c r="K3385" s="5">
        <v>44500</v>
      </c>
      <c r="L3385" s="2" t="s">
        <v>29</v>
      </c>
      <c r="M3385" s="2" t="s">
        <v>30</v>
      </c>
      <c r="N3385" s="2">
        <v>5</v>
      </c>
      <c r="O3385" s="2" t="str" cm="1">
        <f t="array" ref="O3385">_xlfn.IFS(HRData[[#This Row],[Performance Rating]]=1,"Very Dissatisfied",HRData[[#This Row],[Performance Rating]]=2,"Dissatisfied",HRData[[#This Row],[Performance Rating]]=3,"Neutral",HRData[[#This Row],[Performance Rating]]=4,"Satisfied",HRData[[#This Row],[Performance Rating]]=5,"Very Satisfied")</f>
        <v>Very Satisfied</v>
      </c>
      <c r="P3385" s="7">
        <v>53357</v>
      </c>
      <c r="Q3385" s="7">
        <v>2329</v>
      </c>
      <c r="R3385" s="2">
        <v>3</v>
      </c>
      <c r="S3385" s="2">
        <v>9</v>
      </c>
      <c r="T3385" s="2">
        <v>8</v>
      </c>
      <c r="U3385" s="2">
        <v>4</v>
      </c>
      <c r="V3385" s="2" t="str" cm="1">
        <f t="array" ref="V3385">_xlfn.IFS(HRData[[#This Row],[Job Satisfaction Level]]=1,"Very Dissatisfied",HRData[[#This Row],[Job Satisfaction Level]]=2,"Dissatisfied",HRData[[#This Row],[Job Satisfaction Level]]=3,"Neutral",HRData[[#This Row],[Job Satisfaction Level]]=4,"Satisfied",HRData[[#This Row],[Job Satisfaction Level]]=5,"Very Satisfied")</f>
        <v>Satisfied</v>
      </c>
      <c r="W3385" s="2" t="s">
        <v>45</v>
      </c>
      <c r="X3385" s="2" t="str">
        <f t="shared" si="210"/>
        <v>40-49</v>
      </c>
      <c r="Y3385" s="2" t="str">
        <f t="shared" si="211"/>
        <v>40-49</v>
      </c>
    </row>
    <row r="3386" spans="1:25" x14ac:dyDescent="0.25">
      <c r="A3386" s="2">
        <v>2239</v>
      </c>
      <c r="B3386" s="2" t="s">
        <v>3984</v>
      </c>
      <c r="C3386" s="2">
        <v>36</v>
      </c>
      <c r="D3386" s="2" t="s">
        <v>33</v>
      </c>
      <c r="E3386" s="2" t="s">
        <v>34</v>
      </c>
      <c r="F3386" s="2" t="s">
        <v>642</v>
      </c>
      <c r="G3386" s="5">
        <v>43729</v>
      </c>
      <c r="H3386" s="2">
        <v>4.3600000000000003</v>
      </c>
      <c r="I3386" s="2">
        <f t="shared" ca="1" si="208"/>
        <v>1</v>
      </c>
      <c r="J3386" s="2" t="str">
        <f t="shared" ca="1" si="209"/>
        <v>1-3</v>
      </c>
      <c r="K3386" s="5">
        <v>44348</v>
      </c>
      <c r="L3386" s="2" t="s">
        <v>56</v>
      </c>
      <c r="M3386" s="2" t="s">
        <v>30</v>
      </c>
      <c r="N3386" s="2">
        <v>5</v>
      </c>
      <c r="O3386" s="2" t="str" cm="1">
        <f t="array" ref="O3386">_xlfn.IFS(HRData[[#This Row],[Performance Rating]]=1,"Very Dissatisfied",HRData[[#This Row],[Performance Rating]]=2,"Dissatisfied",HRData[[#This Row],[Performance Rating]]=3,"Neutral",HRData[[#This Row],[Performance Rating]]=4,"Satisfied",HRData[[#This Row],[Performance Rating]]=5,"Very Satisfied")</f>
        <v>Very Satisfied</v>
      </c>
      <c r="P3386" s="7">
        <v>127638</v>
      </c>
      <c r="Q3386" s="7">
        <v>8839</v>
      </c>
      <c r="R3386" s="2">
        <v>3</v>
      </c>
      <c r="S3386" s="2">
        <v>3</v>
      </c>
      <c r="T3386" s="2">
        <v>10</v>
      </c>
      <c r="U3386" s="2">
        <v>5</v>
      </c>
      <c r="V3386" s="2" t="str" cm="1">
        <f t="array" ref="V3386">_xlfn.IFS(HRData[[#This Row],[Job Satisfaction Level]]=1,"Very Dissatisfied",HRData[[#This Row],[Job Satisfaction Level]]=2,"Dissatisfied",HRData[[#This Row],[Job Satisfaction Level]]=3,"Neutral",HRData[[#This Row],[Job Satisfaction Level]]=4,"Satisfied",HRData[[#This Row],[Job Satisfaction Level]]=5,"Very Satisfied")</f>
        <v>Very Satisfied</v>
      </c>
      <c r="W3386" s="2" t="s">
        <v>45</v>
      </c>
      <c r="X3386" s="2" t="str">
        <f t="shared" si="210"/>
        <v>30-39</v>
      </c>
      <c r="Y3386" s="2" t="str">
        <f t="shared" si="211"/>
        <v>30-39</v>
      </c>
    </row>
    <row r="3387" spans="1:25" x14ac:dyDescent="0.25">
      <c r="A3387" s="2">
        <v>4185</v>
      </c>
      <c r="B3387" s="2" t="s">
        <v>3985</v>
      </c>
      <c r="C3387" s="2">
        <v>64</v>
      </c>
      <c r="D3387" s="2" t="s">
        <v>33</v>
      </c>
      <c r="E3387" s="2" t="s">
        <v>27</v>
      </c>
      <c r="F3387" s="2" t="s">
        <v>1966</v>
      </c>
      <c r="G3387" s="5">
        <v>43095</v>
      </c>
      <c r="H3387" s="2">
        <v>6.09</v>
      </c>
      <c r="I3387" s="2">
        <f t="shared" ca="1" si="208"/>
        <v>4</v>
      </c>
      <c r="J3387" s="2" t="str">
        <f t="shared" ca="1" si="209"/>
        <v>3-5</v>
      </c>
      <c r="K3387" s="5">
        <v>44717</v>
      </c>
      <c r="L3387" s="2" t="s">
        <v>56</v>
      </c>
      <c r="M3387" s="2" t="s">
        <v>30</v>
      </c>
      <c r="N3387" s="2">
        <v>1</v>
      </c>
      <c r="O3387" s="2" t="str" cm="1">
        <f t="array" ref="O3387">_xlfn.IFS(HRData[[#This Row],[Performance Rating]]=1,"Very Dissatisfied",HRData[[#This Row],[Performance Rating]]=2,"Dissatisfied",HRData[[#This Row],[Performance Rating]]=3,"Neutral",HRData[[#This Row],[Performance Rating]]=4,"Satisfied",HRData[[#This Row],[Performance Rating]]=5,"Very Satisfied")</f>
        <v>Very Dissatisfied</v>
      </c>
      <c r="P3387" s="7">
        <v>86531</v>
      </c>
      <c r="Q3387" s="7">
        <v>6246</v>
      </c>
      <c r="R3387" s="2">
        <v>19</v>
      </c>
      <c r="S3387" s="2">
        <v>2</v>
      </c>
      <c r="T3387" s="2">
        <v>7</v>
      </c>
      <c r="U3387" s="2">
        <v>2</v>
      </c>
      <c r="V3387" s="2" t="str" cm="1">
        <f t="array" ref="V3387">_xlfn.IFS(HRData[[#This Row],[Job Satisfaction Level]]=1,"Very Dissatisfied",HRData[[#This Row],[Job Satisfaction Level]]=2,"Dissatisfied",HRData[[#This Row],[Job Satisfaction Level]]=3,"Neutral",HRData[[#This Row],[Job Satisfaction Level]]=4,"Satisfied",HRData[[#This Row],[Job Satisfaction Level]]=5,"Very Satisfied")</f>
        <v>Dissatisfied</v>
      </c>
      <c r="W3387" s="2" t="s">
        <v>31</v>
      </c>
      <c r="X3387" s="2" t="str">
        <f t="shared" si="210"/>
        <v>60-69</v>
      </c>
      <c r="Y3387" s="2" t="str">
        <f t="shared" si="211"/>
        <v>60-69</v>
      </c>
    </row>
    <row r="3388" spans="1:25" x14ac:dyDescent="0.25">
      <c r="A3388" s="2">
        <v>2088</v>
      </c>
      <c r="B3388" s="2" t="s">
        <v>3986</v>
      </c>
      <c r="C3388" s="2">
        <v>18</v>
      </c>
      <c r="D3388" s="2" t="s">
        <v>33</v>
      </c>
      <c r="E3388" s="2" t="s">
        <v>37</v>
      </c>
      <c r="F3388" s="2" t="s">
        <v>38</v>
      </c>
      <c r="G3388" s="5">
        <v>43763</v>
      </c>
      <c r="H3388" s="2">
        <v>4.26</v>
      </c>
      <c r="I3388" s="2">
        <f t="shared" ca="1" si="208"/>
        <v>0</v>
      </c>
      <c r="J3388" s="2" t="str">
        <f t="shared" ca="1" si="209"/>
        <v>New</v>
      </c>
      <c r="K3388" s="5">
        <v>43805</v>
      </c>
      <c r="L3388" s="2" t="s">
        <v>56</v>
      </c>
      <c r="M3388" s="2" t="s">
        <v>30</v>
      </c>
      <c r="N3388" s="2">
        <v>4</v>
      </c>
      <c r="O3388" s="2" t="str" cm="1">
        <f t="array" ref="O3388">_xlfn.IFS(HRData[[#This Row],[Performance Rating]]=1,"Very Dissatisfied",HRData[[#This Row],[Performance Rating]]=2,"Dissatisfied",HRData[[#This Row],[Performance Rating]]=3,"Neutral",HRData[[#This Row],[Performance Rating]]=4,"Satisfied",HRData[[#This Row],[Performance Rating]]=5,"Very Satisfied")</f>
        <v>Satisfied</v>
      </c>
      <c r="P3388" s="7">
        <v>112911</v>
      </c>
      <c r="Q3388" s="7">
        <v>9246</v>
      </c>
      <c r="R3388" s="2">
        <v>8</v>
      </c>
      <c r="S3388" s="2">
        <v>5</v>
      </c>
      <c r="T3388" s="2">
        <v>1</v>
      </c>
      <c r="U3388" s="2">
        <v>4</v>
      </c>
      <c r="V3388" s="2" t="str" cm="1">
        <f t="array" ref="V3388">_xlfn.IFS(HRData[[#This Row],[Job Satisfaction Level]]=1,"Very Dissatisfied",HRData[[#This Row],[Job Satisfaction Level]]=2,"Dissatisfied",HRData[[#This Row],[Job Satisfaction Level]]=3,"Neutral",HRData[[#This Row],[Job Satisfaction Level]]=4,"Satisfied",HRData[[#This Row],[Job Satisfaction Level]]=5,"Very Satisfied")</f>
        <v>Satisfied</v>
      </c>
      <c r="W3388" s="2" t="s">
        <v>45</v>
      </c>
      <c r="X3388" s="2" t="str">
        <f t="shared" si="210"/>
        <v>10-19</v>
      </c>
      <c r="Y3388" s="2" t="str">
        <f t="shared" si="211"/>
        <v>10-19</v>
      </c>
    </row>
    <row r="3389" spans="1:25" x14ac:dyDescent="0.25">
      <c r="A3389" s="2">
        <v>9219</v>
      </c>
      <c r="B3389" s="2" t="s">
        <v>3987</v>
      </c>
      <c r="C3389" s="2">
        <v>30</v>
      </c>
      <c r="D3389" s="2" t="s">
        <v>33</v>
      </c>
      <c r="E3389" s="2" t="s">
        <v>42</v>
      </c>
      <c r="F3389" s="2" t="s">
        <v>753</v>
      </c>
      <c r="G3389" s="5">
        <v>43827</v>
      </c>
      <c r="H3389" s="2">
        <v>4.09</v>
      </c>
      <c r="I3389" s="2">
        <f t="shared" ca="1" si="208"/>
        <v>4</v>
      </c>
      <c r="J3389" s="2" t="str">
        <f t="shared" ca="1" si="209"/>
        <v>3-5</v>
      </c>
      <c r="K3389" s="5"/>
      <c r="L3389" s="2" t="s">
        <v>44</v>
      </c>
      <c r="M3389" s="2" t="s">
        <v>39</v>
      </c>
      <c r="N3389" s="2">
        <v>3</v>
      </c>
      <c r="O3389" s="2" t="str" cm="1">
        <f t="array" ref="O3389">_xlfn.IFS(HRData[[#This Row],[Performance Rating]]=1,"Very Dissatisfied",HRData[[#This Row],[Performance Rating]]=2,"Dissatisfied",HRData[[#This Row],[Performance Rating]]=3,"Neutral",HRData[[#This Row],[Performance Rating]]=4,"Satisfied",HRData[[#This Row],[Performance Rating]]=5,"Very Satisfied")</f>
        <v>Neutral</v>
      </c>
      <c r="P3389" s="7">
        <v>39333</v>
      </c>
      <c r="Q3389" s="7">
        <v>7183</v>
      </c>
      <c r="R3389" s="2">
        <v>2</v>
      </c>
      <c r="S3389" s="2">
        <v>1</v>
      </c>
      <c r="T3389" s="2">
        <v>5</v>
      </c>
      <c r="U3389" s="2">
        <v>4</v>
      </c>
      <c r="V3389" s="2" t="str" cm="1">
        <f t="array" ref="V3389">_xlfn.IFS(HRData[[#This Row],[Job Satisfaction Level]]=1,"Very Dissatisfied",HRData[[#This Row],[Job Satisfaction Level]]=2,"Dissatisfied",HRData[[#This Row],[Job Satisfaction Level]]=3,"Neutral",HRData[[#This Row],[Job Satisfaction Level]]=4,"Satisfied",HRData[[#This Row],[Job Satisfaction Level]]=5,"Very Satisfied")</f>
        <v>Satisfied</v>
      </c>
      <c r="W3389" s="2" t="s">
        <v>40</v>
      </c>
      <c r="X3389" s="2" t="str">
        <f t="shared" si="210"/>
        <v>30-39</v>
      </c>
      <c r="Y3389" s="2" t="str">
        <f t="shared" si="211"/>
        <v>30-39</v>
      </c>
    </row>
    <row r="3390" spans="1:25" x14ac:dyDescent="0.25">
      <c r="A3390" s="2">
        <v>6768</v>
      </c>
      <c r="B3390" s="2" t="s">
        <v>3988</v>
      </c>
      <c r="C3390" s="2">
        <v>23</v>
      </c>
      <c r="D3390" s="2" t="s">
        <v>33</v>
      </c>
      <c r="E3390" s="2" t="s">
        <v>34</v>
      </c>
      <c r="F3390" s="2" t="s">
        <v>1390</v>
      </c>
      <c r="G3390" s="5">
        <v>42084</v>
      </c>
      <c r="H3390" s="2">
        <v>8.86</v>
      </c>
      <c r="I3390" s="2">
        <f t="shared" ca="1" si="208"/>
        <v>9</v>
      </c>
      <c r="J3390" s="2" t="str">
        <f t="shared" ca="1" si="209"/>
        <v>5-10</v>
      </c>
      <c r="K3390" s="5"/>
      <c r="L3390" s="2" t="s">
        <v>56</v>
      </c>
      <c r="M3390" s="2" t="s">
        <v>39</v>
      </c>
      <c r="N3390" s="2">
        <v>3</v>
      </c>
      <c r="O3390" s="2" t="str" cm="1">
        <f t="array" ref="O3390">_xlfn.IFS(HRData[[#This Row],[Performance Rating]]=1,"Very Dissatisfied",HRData[[#This Row],[Performance Rating]]=2,"Dissatisfied",HRData[[#This Row],[Performance Rating]]=3,"Neutral",HRData[[#This Row],[Performance Rating]]=4,"Satisfied",HRData[[#This Row],[Performance Rating]]=5,"Very Satisfied")</f>
        <v>Neutral</v>
      </c>
      <c r="P3390" s="7">
        <v>108884</v>
      </c>
      <c r="Q3390" s="7">
        <v>8065</v>
      </c>
      <c r="R3390" s="2">
        <v>20</v>
      </c>
      <c r="S3390" s="2">
        <v>6</v>
      </c>
      <c r="T3390" s="2">
        <v>6</v>
      </c>
      <c r="U3390" s="2">
        <v>3</v>
      </c>
      <c r="V3390" s="2" t="str" cm="1">
        <f t="array" ref="V3390">_xlfn.IFS(HRData[[#This Row],[Job Satisfaction Level]]=1,"Very Dissatisfied",HRData[[#This Row],[Job Satisfaction Level]]=2,"Dissatisfied",HRData[[#This Row],[Job Satisfaction Level]]=3,"Neutral",HRData[[#This Row],[Job Satisfaction Level]]=4,"Satisfied",HRData[[#This Row],[Job Satisfaction Level]]=5,"Very Satisfied")</f>
        <v>Neutral</v>
      </c>
      <c r="W3390" s="2" t="s">
        <v>40</v>
      </c>
      <c r="X3390" s="2" t="str">
        <f t="shared" si="210"/>
        <v>20-29</v>
      </c>
      <c r="Y3390" s="2" t="str">
        <f t="shared" si="211"/>
        <v>20-29</v>
      </c>
    </row>
    <row r="3391" spans="1:25" x14ac:dyDescent="0.25">
      <c r="A3391" s="2">
        <v>2894</v>
      </c>
      <c r="B3391" s="2" t="s">
        <v>3989</v>
      </c>
      <c r="C3391" s="2">
        <v>59</v>
      </c>
      <c r="D3391" s="2" t="s">
        <v>33</v>
      </c>
      <c r="E3391" s="2" t="s">
        <v>27</v>
      </c>
      <c r="F3391" s="2" t="s">
        <v>262</v>
      </c>
      <c r="G3391" s="5">
        <v>43838</v>
      </c>
      <c r="H3391" s="2">
        <v>4.0599999999999996</v>
      </c>
      <c r="I3391" s="2">
        <f t="shared" ca="1" si="208"/>
        <v>2</v>
      </c>
      <c r="J3391" s="2" t="str">
        <f t="shared" ca="1" si="209"/>
        <v>1-3</v>
      </c>
      <c r="K3391" s="5">
        <v>44872</v>
      </c>
      <c r="L3391" s="2" t="s">
        <v>29</v>
      </c>
      <c r="M3391" s="2" t="s">
        <v>30</v>
      </c>
      <c r="N3391" s="2">
        <v>3</v>
      </c>
      <c r="O3391" s="2" t="str" cm="1">
        <f t="array" ref="O3391">_xlfn.IFS(HRData[[#This Row],[Performance Rating]]=1,"Very Dissatisfied",HRData[[#This Row],[Performance Rating]]=2,"Dissatisfied",HRData[[#This Row],[Performance Rating]]=3,"Neutral",HRData[[#This Row],[Performance Rating]]=4,"Satisfied",HRData[[#This Row],[Performance Rating]]=5,"Very Satisfied")</f>
        <v>Neutral</v>
      </c>
      <c r="P3391" s="7">
        <v>108100</v>
      </c>
      <c r="Q3391" s="7">
        <v>3440</v>
      </c>
      <c r="R3391" s="2">
        <v>2</v>
      </c>
      <c r="S3391" s="2">
        <v>2</v>
      </c>
      <c r="T3391" s="2">
        <v>3</v>
      </c>
      <c r="U3391" s="2">
        <v>4</v>
      </c>
      <c r="V3391" s="2" t="str" cm="1">
        <f t="array" ref="V3391">_xlfn.IFS(HRData[[#This Row],[Job Satisfaction Level]]=1,"Very Dissatisfied",HRData[[#This Row],[Job Satisfaction Level]]=2,"Dissatisfied",HRData[[#This Row],[Job Satisfaction Level]]=3,"Neutral",HRData[[#This Row],[Job Satisfaction Level]]=4,"Satisfied",HRData[[#This Row],[Job Satisfaction Level]]=5,"Very Satisfied")</f>
        <v>Satisfied</v>
      </c>
      <c r="W3391" s="2" t="s">
        <v>31</v>
      </c>
      <c r="X3391" s="2" t="str">
        <f t="shared" si="210"/>
        <v>50-59</v>
      </c>
      <c r="Y3391" s="2" t="str">
        <f t="shared" si="211"/>
        <v>50-59</v>
      </c>
    </row>
    <row r="3392" spans="1:25" x14ac:dyDescent="0.25">
      <c r="A3392" s="2">
        <v>7406</v>
      </c>
      <c r="B3392" s="2" t="s">
        <v>3990</v>
      </c>
      <c r="C3392" s="2">
        <v>60</v>
      </c>
      <c r="D3392" s="2" t="s">
        <v>33</v>
      </c>
      <c r="E3392" s="2" t="s">
        <v>34</v>
      </c>
      <c r="F3392" s="2" t="s">
        <v>1058</v>
      </c>
      <c r="G3392" s="5">
        <v>45027</v>
      </c>
      <c r="H3392" s="2">
        <v>0.8</v>
      </c>
      <c r="I3392" s="2">
        <f t="shared" ca="1" si="208"/>
        <v>1</v>
      </c>
      <c r="J3392" s="2" t="str">
        <f t="shared" ca="1" si="209"/>
        <v>1-3</v>
      </c>
      <c r="K3392" s="5"/>
      <c r="L3392" s="2" t="s">
        <v>56</v>
      </c>
      <c r="M3392" s="2" t="s">
        <v>39</v>
      </c>
      <c r="N3392" s="2">
        <v>5</v>
      </c>
      <c r="O3392" s="2" t="str" cm="1">
        <f t="array" ref="O3392">_xlfn.IFS(HRData[[#This Row],[Performance Rating]]=1,"Very Dissatisfied",HRData[[#This Row],[Performance Rating]]=2,"Dissatisfied",HRData[[#This Row],[Performance Rating]]=3,"Neutral",HRData[[#This Row],[Performance Rating]]=4,"Satisfied",HRData[[#This Row],[Performance Rating]]=5,"Very Satisfied")</f>
        <v>Very Satisfied</v>
      </c>
      <c r="P3392" s="7">
        <v>33325</v>
      </c>
      <c r="Q3392" s="7">
        <v>676</v>
      </c>
      <c r="R3392" s="2">
        <v>15</v>
      </c>
      <c r="S3392" s="2">
        <v>9</v>
      </c>
      <c r="T3392" s="2">
        <v>7</v>
      </c>
      <c r="U3392" s="2">
        <v>2</v>
      </c>
      <c r="V3392" s="2" t="str" cm="1">
        <f t="array" ref="V3392">_xlfn.IFS(HRData[[#This Row],[Job Satisfaction Level]]=1,"Very Dissatisfied",HRData[[#This Row],[Job Satisfaction Level]]=2,"Dissatisfied",HRData[[#This Row],[Job Satisfaction Level]]=3,"Neutral",HRData[[#This Row],[Job Satisfaction Level]]=4,"Satisfied",HRData[[#This Row],[Job Satisfaction Level]]=5,"Very Satisfied")</f>
        <v>Dissatisfied</v>
      </c>
      <c r="W3392" s="2" t="s">
        <v>45</v>
      </c>
      <c r="X3392" s="2" t="str">
        <f t="shared" si="210"/>
        <v>60-69</v>
      </c>
      <c r="Y3392" s="2" t="str">
        <f t="shared" si="211"/>
        <v>60-69</v>
      </c>
    </row>
    <row r="3393" spans="1:25" x14ac:dyDescent="0.25">
      <c r="A3393" s="2">
        <v>8931</v>
      </c>
      <c r="B3393" s="2" t="s">
        <v>3991</v>
      </c>
      <c r="C3393" s="2">
        <v>61</v>
      </c>
      <c r="D3393" s="2" t="s">
        <v>33</v>
      </c>
      <c r="E3393" s="2" t="s">
        <v>37</v>
      </c>
      <c r="F3393" s="2" t="s">
        <v>1080</v>
      </c>
      <c r="G3393" s="5">
        <v>42277</v>
      </c>
      <c r="H3393" s="2">
        <v>8.33</v>
      </c>
      <c r="I3393" s="2">
        <f t="shared" ca="1" si="208"/>
        <v>3</v>
      </c>
      <c r="J3393" s="2" t="str">
        <f t="shared" ca="1" si="209"/>
        <v>3-5</v>
      </c>
      <c r="K3393" s="5">
        <v>43438</v>
      </c>
      <c r="L3393" s="2" t="s">
        <v>48</v>
      </c>
      <c r="M3393" s="2" t="s">
        <v>30</v>
      </c>
      <c r="N3393" s="2">
        <v>1</v>
      </c>
      <c r="O3393" s="2" t="str" cm="1">
        <f t="array" ref="O3393">_xlfn.IFS(HRData[[#This Row],[Performance Rating]]=1,"Very Dissatisfied",HRData[[#This Row],[Performance Rating]]=2,"Dissatisfied",HRData[[#This Row],[Performance Rating]]=3,"Neutral",HRData[[#This Row],[Performance Rating]]=4,"Satisfied",HRData[[#This Row],[Performance Rating]]=5,"Very Satisfied")</f>
        <v>Very Dissatisfied</v>
      </c>
      <c r="P3393" s="7">
        <v>96074</v>
      </c>
      <c r="Q3393" s="7">
        <v>7166</v>
      </c>
      <c r="R3393" s="2">
        <v>5</v>
      </c>
      <c r="S3393" s="2">
        <v>4</v>
      </c>
      <c r="T3393" s="2">
        <v>4</v>
      </c>
      <c r="U3393" s="2">
        <v>4</v>
      </c>
      <c r="V3393" s="2" t="str" cm="1">
        <f t="array" ref="V3393">_xlfn.IFS(HRData[[#This Row],[Job Satisfaction Level]]=1,"Very Dissatisfied",HRData[[#This Row],[Job Satisfaction Level]]=2,"Dissatisfied",HRData[[#This Row],[Job Satisfaction Level]]=3,"Neutral",HRData[[#This Row],[Job Satisfaction Level]]=4,"Satisfied",HRData[[#This Row],[Job Satisfaction Level]]=5,"Very Satisfied")</f>
        <v>Satisfied</v>
      </c>
      <c r="W3393" s="2" t="s">
        <v>40</v>
      </c>
      <c r="X3393" s="2" t="str">
        <f t="shared" si="210"/>
        <v>60-69</v>
      </c>
      <c r="Y3393" s="2" t="str">
        <f t="shared" si="211"/>
        <v>60-69</v>
      </c>
    </row>
    <row r="3394" spans="1:25" x14ac:dyDescent="0.25">
      <c r="A3394" s="2">
        <v>5063</v>
      </c>
      <c r="B3394" s="2" t="s">
        <v>3992</v>
      </c>
      <c r="C3394" s="2">
        <v>26</v>
      </c>
      <c r="D3394" s="2" t="s">
        <v>33</v>
      </c>
      <c r="E3394" s="2" t="s">
        <v>37</v>
      </c>
      <c r="F3394" s="2" t="s">
        <v>284</v>
      </c>
      <c r="G3394" s="5">
        <v>42208</v>
      </c>
      <c r="H3394" s="2">
        <v>8.52</v>
      </c>
      <c r="I3394" s="2">
        <f t="shared" ref="I3394:I3457" ca="1" si="212">DATEDIF(G3394,IF(ISBLANK(K3394), TODAY(), K3394), "y")</f>
        <v>7</v>
      </c>
      <c r="J3394" s="2" t="str">
        <f t="shared" ref="J3394:J3457" ca="1" si="213">IF(I3394=0, "New", IF(I3394&lt;1, "0-1", IF(I3394&lt;3, "1-3", IF(I3394&lt;5, "3-5", IF(I3394&lt;10, "5-10", "10+")))))</f>
        <v>5-10</v>
      </c>
      <c r="K3394" s="5">
        <v>44828</v>
      </c>
      <c r="L3394" s="2" t="s">
        <v>29</v>
      </c>
      <c r="M3394" s="2" t="s">
        <v>30</v>
      </c>
      <c r="N3394" s="2">
        <v>1</v>
      </c>
      <c r="O3394" s="2" t="str" cm="1">
        <f t="array" ref="O3394">_xlfn.IFS(HRData[[#This Row],[Performance Rating]]=1,"Very Dissatisfied",HRData[[#This Row],[Performance Rating]]=2,"Dissatisfied",HRData[[#This Row],[Performance Rating]]=3,"Neutral",HRData[[#This Row],[Performance Rating]]=4,"Satisfied",HRData[[#This Row],[Performance Rating]]=5,"Very Satisfied")</f>
        <v>Very Dissatisfied</v>
      </c>
      <c r="P3394" s="7">
        <v>95275</v>
      </c>
      <c r="Q3394" s="7">
        <v>269</v>
      </c>
      <c r="R3394" s="2">
        <v>10</v>
      </c>
      <c r="S3394" s="2">
        <v>10</v>
      </c>
      <c r="T3394" s="2">
        <v>1</v>
      </c>
      <c r="U3394" s="2">
        <v>5</v>
      </c>
      <c r="V3394" s="2" t="str" cm="1">
        <f t="array" ref="V3394">_xlfn.IFS(HRData[[#This Row],[Job Satisfaction Level]]=1,"Very Dissatisfied",HRData[[#This Row],[Job Satisfaction Level]]=2,"Dissatisfied",HRData[[#This Row],[Job Satisfaction Level]]=3,"Neutral",HRData[[#This Row],[Job Satisfaction Level]]=4,"Satisfied",HRData[[#This Row],[Job Satisfaction Level]]=5,"Very Satisfied")</f>
        <v>Very Satisfied</v>
      </c>
      <c r="W3394" s="2" t="s">
        <v>45</v>
      </c>
      <c r="X3394" s="2" t="str">
        <f t="shared" ref="X3394:X3457" si="214">IF(C3394="", "", CONCATENATE(TEXT(FLOOR(C3394, 10), "0"), "-", TEXT(FLOOR(C3394, 10) + 9, "0")))</f>
        <v>20-29</v>
      </c>
      <c r="Y3394" s="2" t="str">
        <f t="shared" ref="Y3394:Y3457" si="215">IF(AND(C3394&gt;=0, C3394&lt;10), "0-9",
   IF(AND(C3394&gt;=10, C3394&lt;20), "10-19",
      IF(AND(C3394&gt;=20, C3394&lt;30), "20-29",
         IF(AND(C3394&gt;=30, C3394&lt;40), "30-39",
            IF(AND(C3394&gt;=40, C3394&lt;50), "40-49",
               IF(AND(C3394&gt;=50, C3394&lt;60), "50-59",
                  IF(AND(C3394&gt;=60, C3394&lt;70), "60-69",
                     IF(AND(C3394&gt;=70, C3394&lt;80), "70-79",
                        IF(AND(C3394&gt;=80, C3394&lt;90), "80-89",
                           IF(C3394&gt;=90, "90+", "Out of range"))))))))))</f>
        <v>20-29</v>
      </c>
    </row>
    <row r="3395" spans="1:25" x14ac:dyDescent="0.25">
      <c r="A3395" s="2">
        <v>9676</v>
      </c>
      <c r="B3395" s="2" t="s">
        <v>3993</v>
      </c>
      <c r="C3395" s="2">
        <v>32</v>
      </c>
      <c r="D3395" s="2" t="s">
        <v>33</v>
      </c>
      <c r="E3395" s="2" t="s">
        <v>27</v>
      </c>
      <c r="F3395" s="2" t="s">
        <v>681</v>
      </c>
      <c r="G3395" s="5">
        <v>43047</v>
      </c>
      <c r="H3395" s="2">
        <v>6.22</v>
      </c>
      <c r="I3395" s="2">
        <f t="shared" ca="1" si="212"/>
        <v>6</v>
      </c>
      <c r="J3395" s="2" t="str">
        <f t="shared" ca="1" si="213"/>
        <v>5-10</v>
      </c>
      <c r="K3395" s="5"/>
      <c r="L3395" s="2" t="s">
        <v>29</v>
      </c>
      <c r="M3395" s="2" t="s">
        <v>39</v>
      </c>
      <c r="N3395" s="2">
        <v>3</v>
      </c>
      <c r="O3395" s="2" t="str" cm="1">
        <f t="array" ref="O3395">_xlfn.IFS(HRData[[#This Row],[Performance Rating]]=1,"Very Dissatisfied",HRData[[#This Row],[Performance Rating]]=2,"Dissatisfied",HRData[[#This Row],[Performance Rating]]=3,"Neutral",HRData[[#This Row],[Performance Rating]]=4,"Satisfied",HRData[[#This Row],[Performance Rating]]=5,"Very Satisfied")</f>
        <v>Neutral</v>
      </c>
      <c r="P3395" s="7">
        <v>59528</v>
      </c>
      <c r="Q3395" s="7">
        <v>4366</v>
      </c>
      <c r="R3395" s="2">
        <v>5</v>
      </c>
      <c r="S3395" s="2">
        <v>9</v>
      </c>
      <c r="T3395" s="2">
        <v>3</v>
      </c>
      <c r="U3395" s="2">
        <v>4</v>
      </c>
      <c r="V3395" s="2" t="str" cm="1">
        <f t="array" ref="V3395">_xlfn.IFS(HRData[[#This Row],[Job Satisfaction Level]]=1,"Very Dissatisfied",HRData[[#This Row],[Job Satisfaction Level]]=2,"Dissatisfied",HRData[[#This Row],[Job Satisfaction Level]]=3,"Neutral",HRData[[#This Row],[Job Satisfaction Level]]=4,"Satisfied",HRData[[#This Row],[Job Satisfaction Level]]=5,"Very Satisfied")</f>
        <v>Satisfied</v>
      </c>
      <c r="W3395" s="2" t="s">
        <v>45</v>
      </c>
      <c r="X3395" s="2" t="str">
        <f t="shared" si="214"/>
        <v>30-39</v>
      </c>
      <c r="Y3395" s="2" t="str">
        <f t="shared" si="215"/>
        <v>30-39</v>
      </c>
    </row>
    <row r="3396" spans="1:25" x14ac:dyDescent="0.25">
      <c r="A3396" s="2">
        <v>1641</v>
      </c>
      <c r="B3396" s="2" t="s">
        <v>3994</v>
      </c>
      <c r="C3396" s="2">
        <v>23</v>
      </c>
      <c r="D3396" s="2" t="s">
        <v>33</v>
      </c>
      <c r="E3396" s="2" t="s">
        <v>42</v>
      </c>
      <c r="F3396" s="2" t="s">
        <v>304</v>
      </c>
      <c r="G3396" s="5">
        <v>42401</v>
      </c>
      <c r="H3396" s="2">
        <v>7.99</v>
      </c>
      <c r="I3396" s="2">
        <f t="shared" ca="1" si="212"/>
        <v>1</v>
      </c>
      <c r="J3396" s="2" t="str">
        <f t="shared" ca="1" si="213"/>
        <v>1-3</v>
      </c>
      <c r="K3396" s="5">
        <v>42775</v>
      </c>
      <c r="L3396" s="2" t="s">
        <v>44</v>
      </c>
      <c r="M3396" s="2" t="s">
        <v>30</v>
      </c>
      <c r="N3396" s="2">
        <v>1</v>
      </c>
      <c r="O3396" s="2" t="str" cm="1">
        <f t="array" ref="O3396">_xlfn.IFS(HRData[[#This Row],[Performance Rating]]=1,"Very Dissatisfied",HRData[[#This Row],[Performance Rating]]=2,"Dissatisfied",HRData[[#This Row],[Performance Rating]]=3,"Neutral",HRData[[#This Row],[Performance Rating]]=4,"Satisfied",HRData[[#This Row],[Performance Rating]]=5,"Very Satisfied")</f>
        <v>Very Dissatisfied</v>
      </c>
      <c r="P3396" s="7">
        <v>51622</v>
      </c>
      <c r="Q3396" s="7">
        <v>6709</v>
      </c>
      <c r="R3396" s="2">
        <v>16</v>
      </c>
      <c r="S3396" s="2">
        <v>1</v>
      </c>
      <c r="T3396" s="2">
        <v>6</v>
      </c>
      <c r="U3396" s="2">
        <v>5</v>
      </c>
      <c r="V3396" s="2" t="str" cm="1">
        <f t="array" ref="V3396">_xlfn.IFS(HRData[[#This Row],[Job Satisfaction Level]]=1,"Very Dissatisfied",HRData[[#This Row],[Job Satisfaction Level]]=2,"Dissatisfied",HRData[[#This Row],[Job Satisfaction Level]]=3,"Neutral",HRData[[#This Row],[Job Satisfaction Level]]=4,"Satisfied",HRData[[#This Row],[Job Satisfaction Level]]=5,"Very Satisfied")</f>
        <v>Very Satisfied</v>
      </c>
      <c r="W3396" s="2" t="s">
        <v>45</v>
      </c>
      <c r="X3396" s="2" t="str">
        <f t="shared" si="214"/>
        <v>20-29</v>
      </c>
      <c r="Y3396" s="2" t="str">
        <f t="shared" si="215"/>
        <v>20-29</v>
      </c>
    </row>
    <row r="3397" spans="1:25" x14ac:dyDescent="0.25">
      <c r="A3397" s="2">
        <v>9104</v>
      </c>
      <c r="B3397" s="2" t="s">
        <v>3995</v>
      </c>
      <c r="C3397" s="2">
        <v>57</v>
      </c>
      <c r="D3397" s="2" t="s">
        <v>33</v>
      </c>
      <c r="E3397" s="2" t="s">
        <v>42</v>
      </c>
      <c r="F3397" s="2" t="s">
        <v>943</v>
      </c>
      <c r="G3397" s="5">
        <v>44510</v>
      </c>
      <c r="H3397" s="2">
        <v>2.2200000000000002</v>
      </c>
      <c r="I3397" s="2">
        <f t="shared" ca="1" si="212"/>
        <v>2</v>
      </c>
      <c r="J3397" s="2" t="str">
        <f t="shared" ca="1" si="213"/>
        <v>1-3</v>
      </c>
      <c r="K3397" s="5"/>
      <c r="L3397" s="2" t="s">
        <v>44</v>
      </c>
      <c r="M3397" s="2" t="s">
        <v>39</v>
      </c>
      <c r="N3397" s="2">
        <v>3</v>
      </c>
      <c r="O3397" s="2" t="str" cm="1">
        <f t="array" ref="O3397">_xlfn.IFS(HRData[[#This Row],[Performance Rating]]=1,"Very Dissatisfied",HRData[[#This Row],[Performance Rating]]=2,"Dissatisfied",HRData[[#This Row],[Performance Rating]]=3,"Neutral",HRData[[#This Row],[Performance Rating]]=4,"Satisfied",HRData[[#This Row],[Performance Rating]]=5,"Very Satisfied")</f>
        <v>Neutral</v>
      </c>
      <c r="P3397" s="7">
        <v>67768</v>
      </c>
      <c r="Q3397" s="7">
        <v>4047</v>
      </c>
      <c r="R3397" s="2">
        <v>17</v>
      </c>
      <c r="S3397" s="2">
        <v>1</v>
      </c>
      <c r="T3397" s="2">
        <v>1</v>
      </c>
      <c r="U3397" s="2">
        <v>1</v>
      </c>
      <c r="V3397" s="2" t="str" cm="1">
        <f t="array" ref="V33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97" s="2" t="s">
        <v>31</v>
      </c>
      <c r="X3397" s="2" t="str">
        <f t="shared" si="214"/>
        <v>50-59</v>
      </c>
      <c r="Y3397" s="2" t="str">
        <f t="shared" si="215"/>
        <v>50-59</v>
      </c>
    </row>
    <row r="3398" spans="1:25" x14ac:dyDescent="0.25">
      <c r="A3398" s="2">
        <v>8044</v>
      </c>
      <c r="B3398" s="2" t="s">
        <v>3996</v>
      </c>
      <c r="C3398" s="2">
        <v>34</v>
      </c>
      <c r="D3398" s="2" t="s">
        <v>33</v>
      </c>
      <c r="E3398" s="2" t="s">
        <v>34</v>
      </c>
      <c r="F3398" s="2" t="s">
        <v>610</v>
      </c>
      <c r="G3398" s="5">
        <v>44149</v>
      </c>
      <c r="H3398" s="2">
        <v>3.21</v>
      </c>
      <c r="I3398" s="2">
        <f t="shared" ca="1" si="212"/>
        <v>3</v>
      </c>
      <c r="J3398" s="2" t="str">
        <f t="shared" ca="1" si="213"/>
        <v>3-5</v>
      </c>
      <c r="K3398" s="5"/>
      <c r="L3398" s="2" t="s">
        <v>44</v>
      </c>
      <c r="M3398" s="2" t="s">
        <v>39</v>
      </c>
      <c r="N3398" s="2">
        <v>4</v>
      </c>
      <c r="O3398" s="2" t="str" cm="1">
        <f t="array" ref="O3398">_xlfn.IFS(HRData[[#This Row],[Performance Rating]]=1,"Very Dissatisfied",HRData[[#This Row],[Performance Rating]]=2,"Dissatisfied",HRData[[#This Row],[Performance Rating]]=3,"Neutral",HRData[[#This Row],[Performance Rating]]=4,"Satisfied",HRData[[#This Row],[Performance Rating]]=5,"Very Satisfied")</f>
        <v>Satisfied</v>
      </c>
      <c r="P3398" s="7">
        <v>103054</v>
      </c>
      <c r="Q3398" s="7">
        <v>3919</v>
      </c>
      <c r="R3398" s="2">
        <v>6</v>
      </c>
      <c r="S3398" s="2">
        <v>2</v>
      </c>
      <c r="T3398" s="2">
        <v>4</v>
      </c>
      <c r="U3398" s="2">
        <v>1</v>
      </c>
      <c r="V3398" s="2" t="str" cm="1">
        <f t="array" ref="V33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398" s="2" t="s">
        <v>45</v>
      </c>
      <c r="X3398" s="2" t="str">
        <f t="shared" si="214"/>
        <v>30-39</v>
      </c>
      <c r="Y3398" s="2" t="str">
        <f t="shared" si="215"/>
        <v>30-39</v>
      </c>
    </row>
    <row r="3399" spans="1:25" x14ac:dyDescent="0.25">
      <c r="A3399" s="2">
        <v>7019</v>
      </c>
      <c r="B3399" s="2" t="s">
        <v>3997</v>
      </c>
      <c r="C3399" s="2">
        <v>24</v>
      </c>
      <c r="D3399" s="2" t="s">
        <v>33</v>
      </c>
      <c r="E3399" s="2" t="s">
        <v>50</v>
      </c>
      <c r="F3399" s="2" t="s">
        <v>1619</v>
      </c>
      <c r="G3399" s="5">
        <v>43434</v>
      </c>
      <c r="H3399" s="2">
        <v>5.16</v>
      </c>
      <c r="I3399" s="2">
        <f t="shared" ca="1" si="212"/>
        <v>3</v>
      </c>
      <c r="J3399" s="2" t="str">
        <f t="shared" ca="1" si="213"/>
        <v>3-5</v>
      </c>
      <c r="K3399" s="5">
        <v>44617</v>
      </c>
      <c r="L3399" s="2" t="s">
        <v>44</v>
      </c>
      <c r="M3399" s="2" t="s">
        <v>30</v>
      </c>
      <c r="N3399" s="2">
        <v>4</v>
      </c>
      <c r="O3399" s="2" t="str" cm="1">
        <f t="array" ref="O3399">_xlfn.IFS(HRData[[#This Row],[Performance Rating]]=1,"Very Dissatisfied",HRData[[#This Row],[Performance Rating]]=2,"Dissatisfied",HRData[[#This Row],[Performance Rating]]=3,"Neutral",HRData[[#This Row],[Performance Rating]]=4,"Satisfied",HRData[[#This Row],[Performance Rating]]=5,"Very Satisfied")</f>
        <v>Satisfied</v>
      </c>
      <c r="P3399" s="7">
        <v>114896</v>
      </c>
      <c r="Q3399" s="7">
        <v>2441</v>
      </c>
      <c r="R3399" s="2">
        <v>5</v>
      </c>
      <c r="S3399" s="2">
        <v>5</v>
      </c>
      <c r="T3399" s="2">
        <v>1</v>
      </c>
      <c r="U3399" s="2">
        <v>2</v>
      </c>
      <c r="V3399" s="2" t="str" cm="1">
        <f t="array" ref="V3399">_xlfn.IFS(HRData[[#This Row],[Job Satisfaction Level]]=1,"Very Dissatisfied",HRData[[#This Row],[Job Satisfaction Level]]=2,"Dissatisfied",HRData[[#This Row],[Job Satisfaction Level]]=3,"Neutral",HRData[[#This Row],[Job Satisfaction Level]]=4,"Satisfied",HRData[[#This Row],[Job Satisfaction Level]]=5,"Very Satisfied")</f>
        <v>Dissatisfied</v>
      </c>
      <c r="W3399" s="2" t="s">
        <v>40</v>
      </c>
      <c r="X3399" s="2" t="str">
        <f t="shared" si="214"/>
        <v>20-29</v>
      </c>
      <c r="Y3399" s="2" t="str">
        <f t="shared" si="215"/>
        <v>20-29</v>
      </c>
    </row>
    <row r="3400" spans="1:25" x14ac:dyDescent="0.25">
      <c r="A3400" s="2">
        <v>3026</v>
      </c>
      <c r="B3400" s="2" t="s">
        <v>3998</v>
      </c>
      <c r="C3400" s="2">
        <v>42</v>
      </c>
      <c r="D3400" s="2" t="s">
        <v>33</v>
      </c>
      <c r="E3400" s="2" t="s">
        <v>37</v>
      </c>
      <c r="F3400" s="2" t="s">
        <v>1124</v>
      </c>
      <c r="G3400" s="5">
        <v>42702</v>
      </c>
      <c r="H3400" s="2">
        <v>7.17</v>
      </c>
      <c r="I3400" s="2">
        <f t="shared" ca="1" si="212"/>
        <v>7</v>
      </c>
      <c r="J3400" s="2" t="str">
        <f t="shared" ca="1" si="213"/>
        <v>5-10</v>
      </c>
      <c r="K3400" s="5"/>
      <c r="L3400" s="2" t="s">
        <v>44</v>
      </c>
      <c r="M3400" s="2" t="s">
        <v>39</v>
      </c>
      <c r="N3400" s="2">
        <v>2</v>
      </c>
      <c r="O3400" s="2" t="str" cm="1">
        <f t="array" ref="O3400">_xlfn.IFS(HRData[[#This Row],[Performance Rating]]=1,"Very Dissatisfied",HRData[[#This Row],[Performance Rating]]=2,"Dissatisfied",HRData[[#This Row],[Performance Rating]]=3,"Neutral",HRData[[#This Row],[Performance Rating]]=4,"Satisfied",HRData[[#This Row],[Performance Rating]]=5,"Very Satisfied")</f>
        <v>Dissatisfied</v>
      </c>
      <c r="P3400" s="7">
        <v>139400</v>
      </c>
      <c r="Q3400" s="7">
        <v>9980</v>
      </c>
      <c r="R3400" s="2">
        <v>5</v>
      </c>
      <c r="S3400" s="2">
        <v>2</v>
      </c>
      <c r="T3400" s="2">
        <v>4</v>
      </c>
      <c r="U3400" s="2">
        <v>5</v>
      </c>
      <c r="V3400" s="2" t="str" cm="1">
        <f t="array" ref="V3400">_xlfn.IFS(HRData[[#This Row],[Job Satisfaction Level]]=1,"Very Dissatisfied",HRData[[#This Row],[Job Satisfaction Level]]=2,"Dissatisfied",HRData[[#This Row],[Job Satisfaction Level]]=3,"Neutral",HRData[[#This Row],[Job Satisfaction Level]]=4,"Satisfied",HRData[[#This Row],[Job Satisfaction Level]]=5,"Very Satisfied")</f>
        <v>Very Satisfied</v>
      </c>
      <c r="W3400" s="2" t="s">
        <v>40</v>
      </c>
      <c r="X3400" s="2" t="str">
        <f t="shared" si="214"/>
        <v>40-49</v>
      </c>
      <c r="Y3400" s="2" t="str">
        <f t="shared" si="215"/>
        <v>40-49</v>
      </c>
    </row>
    <row r="3401" spans="1:25" x14ac:dyDescent="0.25">
      <c r="A3401" s="2">
        <v>5070</v>
      </c>
      <c r="B3401" s="2" t="s">
        <v>3999</v>
      </c>
      <c r="C3401" s="2">
        <v>44</v>
      </c>
      <c r="D3401" s="2" t="s">
        <v>33</v>
      </c>
      <c r="E3401" s="2" t="s">
        <v>42</v>
      </c>
      <c r="F3401" s="2" t="s">
        <v>466</v>
      </c>
      <c r="G3401" s="5">
        <v>43956</v>
      </c>
      <c r="H3401" s="2">
        <v>3.73</v>
      </c>
      <c r="I3401" s="2">
        <f t="shared" ca="1" si="212"/>
        <v>0</v>
      </c>
      <c r="J3401" s="2" t="str">
        <f t="shared" ca="1" si="213"/>
        <v>New</v>
      </c>
      <c r="K3401" s="5">
        <v>43968</v>
      </c>
      <c r="L3401" s="2" t="s">
        <v>29</v>
      </c>
      <c r="M3401" s="2" t="s">
        <v>30</v>
      </c>
      <c r="N3401" s="2">
        <v>5</v>
      </c>
      <c r="O3401" s="2" t="str" cm="1">
        <f t="array" ref="O3401">_xlfn.IFS(HRData[[#This Row],[Performance Rating]]=1,"Very Dissatisfied",HRData[[#This Row],[Performance Rating]]=2,"Dissatisfied",HRData[[#This Row],[Performance Rating]]=3,"Neutral",HRData[[#This Row],[Performance Rating]]=4,"Satisfied",HRData[[#This Row],[Performance Rating]]=5,"Very Satisfied")</f>
        <v>Very Satisfied</v>
      </c>
      <c r="P3401" s="7">
        <v>137597</v>
      </c>
      <c r="Q3401" s="7">
        <v>2836</v>
      </c>
      <c r="R3401" s="2">
        <v>20</v>
      </c>
      <c r="S3401" s="2">
        <v>6</v>
      </c>
      <c r="T3401" s="2">
        <v>5</v>
      </c>
      <c r="U3401" s="2">
        <v>3</v>
      </c>
      <c r="V3401" s="2" t="str" cm="1">
        <f t="array" ref="V3401">_xlfn.IFS(HRData[[#This Row],[Job Satisfaction Level]]=1,"Very Dissatisfied",HRData[[#This Row],[Job Satisfaction Level]]=2,"Dissatisfied",HRData[[#This Row],[Job Satisfaction Level]]=3,"Neutral",HRData[[#This Row],[Job Satisfaction Level]]=4,"Satisfied",HRData[[#This Row],[Job Satisfaction Level]]=5,"Very Satisfied")</f>
        <v>Neutral</v>
      </c>
      <c r="W3401" s="2" t="s">
        <v>45</v>
      </c>
      <c r="X3401" s="2" t="str">
        <f t="shared" si="214"/>
        <v>40-49</v>
      </c>
      <c r="Y3401" s="2" t="str">
        <f t="shared" si="215"/>
        <v>40-49</v>
      </c>
    </row>
    <row r="3402" spans="1:25" x14ac:dyDescent="0.25">
      <c r="A3402" s="2">
        <v>6580</v>
      </c>
      <c r="B3402" s="2" t="s">
        <v>4000</v>
      </c>
      <c r="C3402" s="2">
        <v>24</v>
      </c>
      <c r="D3402" s="2" t="s">
        <v>33</v>
      </c>
      <c r="E3402" s="2" t="s">
        <v>50</v>
      </c>
      <c r="F3402" s="2" t="s">
        <v>297</v>
      </c>
      <c r="G3402" s="5">
        <v>42727</v>
      </c>
      <c r="H3402" s="2">
        <v>7.1</v>
      </c>
      <c r="I3402" s="2">
        <f t="shared" ca="1" si="212"/>
        <v>7</v>
      </c>
      <c r="J3402" s="2" t="str">
        <f t="shared" ca="1" si="213"/>
        <v>5-10</v>
      </c>
      <c r="K3402" s="5"/>
      <c r="L3402" s="2" t="s">
        <v>44</v>
      </c>
      <c r="M3402" s="2" t="s">
        <v>39</v>
      </c>
      <c r="N3402" s="2">
        <v>4</v>
      </c>
      <c r="O3402" s="2" t="str" cm="1">
        <f t="array" ref="O3402">_xlfn.IFS(HRData[[#This Row],[Performance Rating]]=1,"Very Dissatisfied",HRData[[#This Row],[Performance Rating]]=2,"Dissatisfied",HRData[[#This Row],[Performance Rating]]=3,"Neutral",HRData[[#This Row],[Performance Rating]]=4,"Satisfied",HRData[[#This Row],[Performance Rating]]=5,"Very Satisfied")</f>
        <v>Satisfied</v>
      </c>
      <c r="P3402" s="7">
        <v>67463</v>
      </c>
      <c r="Q3402" s="7">
        <v>8120</v>
      </c>
      <c r="R3402" s="2">
        <v>7</v>
      </c>
      <c r="S3402" s="2">
        <v>7</v>
      </c>
      <c r="T3402" s="2">
        <v>1</v>
      </c>
      <c r="U3402" s="2">
        <v>4</v>
      </c>
      <c r="V3402" s="2" t="str" cm="1">
        <f t="array" ref="V3402">_xlfn.IFS(HRData[[#This Row],[Job Satisfaction Level]]=1,"Very Dissatisfied",HRData[[#This Row],[Job Satisfaction Level]]=2,"Dissatisfied",HRData[[#This Row],[Job Satisfaction Level]]=3,"Neutral",HRData[[#This Row],[Job Satisfaction Level]]=4,"Satisfied",HRData[[#This Row],[Job Satisfaction Level]]=5,"Very Satisfied")</f>
        <v>Satisfied</v>
      </c>
      <c r="W3402" s="2" t="s">
        <v>45</v>
      </c>
      <c r="X3402" s="2" t="str">
        <f t="shared" si="214"/>
        <v>20-29</v>
      </c>
      <c r="Y3402" s="2" t="str">
        <f t="shared" si="215"/>
        <v>20-29</v>
      </c>
    </row>
    <row r="3403" spans="1:25" x14ac:dyDescent="0.25">
      <c r="A3403" s="2">
        <v>4845</v>
      </c>
      <c r="B3403" s="2" t="s">
        <v>4001</v>
      </c>
      <c r="C3403" s="2">
        <v>48</v>
      </c>
      <c r="D3403" s="2" t="s">
        <v>33</v>
      </c>
      <c r="E3403" s="2" t="s">
        <v>50</v>
      </c>
      <c r="F3403" s="2" t="s">
        <v>594</v>
      </c>
      <c r="G3403" s="5">
        <v>45071</v>
      </c>
      <c r="H3403" s="2">
        <v>0.68</v>
      </c>
      <c r="I3403" s="2">
        <f t="shared" ca="1" si="212"/>
        <v>0</v>
      </c>
      <c r="J3403" s="2" t="str">
        <f t="shared" ca="1" si="213"/>
        <v>New</v>
      </c>
      <c r="K3403" s="5">
        <v>45237</v>
      </c>
      <c r="L3403" s="2" t="s">
        <v>56</v>
      </c>
      <c r="M3403" s="2" t="s">
        <v>30</v>
      </c>
      <c r="N3403" s="2">
        <v>5</v>
      </c>
      <c r="O3403" s="2" t="str" cm="1">
        <f t="array" ref="O3403">_xlfn.IFS(HRData[[#This Row],[Performance Rating]]=1,"Very Dissatisfied",HRData[[#This Row],[Performance Rating]]=2,"Dissatisfied",HRData[[#This Row],[Performance Rating]]=3,"Neutral",HRData[[#This Row],[Performance Rating]]=4,"Satisfied",HRData[[#This Row],[Performance Rating]]=5,"Very Satisfied")</f>
        <v>Very Satisfied</v>
      </c>
      <c r="P3403" s="7">
        <v>84042</v>
      </c>
      <c r="Q3403" s="7">
        <v>7612</v>
      </c>
      <c r="R3403" s="2">
        <v>2</v>
      </c>
      <c r="S3403" s="2">
        <v>0</v>
      </c>
      <c r="T3403" s="2">
        <v>5</v>
      </c>
      <c r="U3403" s="2">
        <v>2</v>
      </c>
      <c r="V3403" s="2" t="str" cm="1">
        <f t="array" ref="V3403">_xlfn.IFS(HRData[[#This Row],[Job Satisfaction Level]]=1,"Very Dissatisfied",HRData[[#This Row],[Job Satisfaction Level]]=2,"Dissatisfied",HRData[[#This Row],[Job Satisfaction Level]]=3,"Neutral",HRData[[#This Row],[Job Satisfaction Level]]=4,"Satisfied",HRData[[#This Row],[Job Satisfaction Level]]=5,"Very Satisfied")</f>
        <v>Dissatisfied</v>
      </c>
      <c r="W3403" s="2" t="s">
        <v>45</v>
      </c>
      <c r="X3403" s="2" t="str">
        <f t="shared" si="214"/>
        <v>40-49</v>
      </c>
      <c r="Y3403" s="2" t="str">
        <f t="shared" si="215"/>
        <v>40-49</v>
      </c>
    </row>
    <row r="3404" spans="1:25" x14ac:dyDescent="0.25">
      <c r="A3404" s="2">
        <v>5313</v>
      </c>
      <c r="B3404" s="2" t="s">
        <v>4002</v>
      </c>
      <c r="C3404" s="2">
        <v>30</v>
      </c>
      <c r="D3404" s="2" t="s">
        <v>33</v>
      </c>
      <c r="E3404" s="2" t="s">
        <v>34</v>
      </c>
      <c r="F3404" s="2" t="s">
        <v>2794</v>
      </c>
      <c r="G3404" s="5">
        <v>44231</v>
      </c>
      <c r="H3404" s="2">
        <v>2.98</v>
      </c>
      <c r="I3404" s="2">
        <f t="shared" ca="1" si="212"/>
        <v>1</v>
      </c>
      <c r="J3404" s="2" t="str">
        <f t="shared" ca="1" si="213"/>
        <v>1-3</v>
      </c>
      <c r="K3404" s="5">
        <v>44755</v>
      </c>
      <c r="L3404" s="2" t="s">
        <v>56</v>
      </c>
      <c r="M3404" s="2" t="s">
        <v>30</v>
      </c>
      <c r="N3404" s="2">
        <v>3</v>
      </c>
      <c r="O3404" s="2" t="str" cm="1">
        <f t="array" ref="O3404">_xlfn.IFS(HRData[[#This Row],[Performance Rating]]=1,"Very Dissatisfied",HRData[[#This Row],[Performance Rating]]=2,"Dissatisfied",HRData[[#This Row],[Performance Rating]]=3,"Neutral",HRData[[#This Row],[Performance Rating]]=4,"Satisfied",HRData[[#This Row],[Performance Rating]]=5,"Very Satisfied")</f>
        <v>Neutral</v>
      </c>
      <c r="P3404" s="7">
        <v>111330</v>
      </c>
      <c r="Q3404" s="7">
        <v>9356</v>
      </c>
      <c r="R3404" s="2">
        <v>4</v>
      </c>
      <c r="S3404" s="2">
        <v>0</v>
      </c>
      <c r="T3404" s="2">
        <v>4</v>
      </c>
      <c r="U3404" s="2">
        <v>3</v>
      </c>
      <c r="V3404" s="2" t="str" cm="1">
        <f t="array" ref="V3404">_xlfn.IFS(HRData[[#This Row],[Job Satisfaction Level]]=1,"Very Dissatisfied",HRData[[#This Row],[Job Satisfaction Level]]=2,"Dissatisfied",HRData[[#This Row],[Job Satisfaction Level]]=3,"Neutral",HRData[[#This Row],[Job Satisfaction Level]]=4,"Satisfied",HRData[[#This Row],[Job Satisfaction Level]]=5,"Very Satisfied")</f>
        <v>Neutral</v>
      </c>
      <c r="W3404" s="2" t="s">
        <v>45</v>
      </c>
      <c r="X3404" s="2" t="str">
        <f t="shared" si="214"/>
        <v>30-39</v>
      </c>
      <c r="Y3404" s="2" t="str">
        <f t="shared" si="215"/>
        <v>30-39</v>
      </c>
    </row>
    <row r="3405" spans="1:25" x14ac:dyDescent="0.25">
      <c r="A3405" s="2">
        <v>3149</v>
      </c>
      <c r="B3405" s="2" t="s">
        <v>4003</v>
      </c>
      <c r="C3405" s="2">
        <v>61</v>
      </c>
      <c r="D3405" s="2" t="s">
        <v>33</v>
      </c>
      <c r="E3405" s="2" t="s">
        <v>50</v>
      </c>
      <c r="F3405" s="2" t="s">
        <v>332</v>
      </c>
      <c r="G3405" s="5">
        <v>43851</v>
      </c>
      <c r="H3405" s="2">
        <v>4.0199999999999996</v>
      </c>
      <c r="I3405" s="2">
        <f t="shared" ca="1" si="212"/>
        <v>0</v>
      </c>
      <c r="J3405" s="2" t="str">
        <f t="shared" ca="1" si="213"/>
        <v>New</v>
      </c>
      <c r="K3405" s="5">
        <v>44119</v>
      </c>
      <c r="L3405" s="2" t="s">
        <v>44</v>
      </c>
      <c r="M3405" s="2" t="s">
        <v>30</v>
      </c>
      <c r="N3405" s="2">
        <v>4</v>
      </c>
      <c r="O3405" s="2" t="str" cm="1">
        <f t="array" ref="O3405">_xlfn.IFS(HRData[[#This Row],[Performance Rating]]=1,"Very Dissatisfied",HRData[[#This Row],[Performance Rating]]=2,"Dissatisfied",HRData[[#This Row],[Performance Rating]]=3,"Neutral",HRData[[#This Row],[Performance Rating]]=4,"Satisfied",HRData[[#This Row],[Performance Rating]]=5,"Very Satisfied")</f>
        <v>Satisfied</v>
      </c>
      <c r="P3405" s="7">
        <v>140713</v>
      </c>
      <c r="Q3405" s="7">
        <v>5943</v>
      </c>
      <c r="R3405" s="2">
        <v>5</v>
      </c>
      <c r="S3405" s="2">
        <v>4</v>
      </c>
      <c r="T3405" s="2">
        <v>4</v>
      </c>
      <c r="U3405" s="2">
        <v>3</v>
      </c>
      <c r="V3405" s="2" t="str" cm="1">
        <f t="array" ref="V3405">_xlfn.IFS(HRData[[#This Row],[Job Satisfaction Level]]=1,"Very Dissatisfied",HRData[[#This Row],[Job Satisfaction Level]]=2,"Dissatisfied",HRData[[#This Row],[Job Satisfaction Level]]=3,"Neutral",HRData[[#This Row],[Job Satisfaction Level]]=4,"Satisfied",HRData[[#This Row],[Job Satisfaction Level]]=5,"Very Satisfied")</f>
        <v>Neutral</v>
      </c>
      <c r="W3405" s="2" t="s">
        <v>31</v>
      </c>
      <c r="X3405" s="2" t="str">
        <f t="shared" si="214"/>
        <v>60-69</v>
      </c>
      <c r="Y3405" s="2" t="str">
        <f t="shared" si="215"/>
        <v>60-69</v>
      </c>
    </row>
    <row r="3406" spans="1:25" x14ac:dyDescent="0.25">
      <c r="A3406" s="2">
        <v>4521</v>
      </c>
      <c r="B3406" s="2" t="s">
        <v>4004</v>
      </c>
      <c r="C3406" s="2">
        <v>29</v>
      </c>
      <c r="D3406" s="2" t="s">
        <v>33</v>
      </c>
      <c r="E3406" s="2" t="s">
        <v>27</v>
      </c>
      <c r="F3406" s="2" t="s">
        <v>160</v>
      </c>
      <c r="G3406" s="5">
        <v>43250</v>
      </c>
      <c r="H3406" s="2">
        <v>5.67</v>
      </c>
      <c r="I3406" s="2">
        <f t="shared" ca="1" si="212"/>
        <v>5</v>
      </c>
      <c r="J3406" s="2" t="str">
        <f t="shared" ca="1" si="213"/>
        <v>5-10</v>
      </c>
      <c r="K3406" s="5"/>
      <c r="L3406" s="2" t="s">
        <v>48</v>
      </c>
      <c r="M3406" s="2" t="s">
        <v>39</v>
      </c>
      <c r="N3406" s="2">
        <v>5</v>
      </c>
      <c r="O3406" s="2" t="str" cm="1">
        <f t="array" ref="O3406">_xlfn.IFS(HRData[[#This Row],[Performance Rating]]=1,"Very Dissatisfied",HRData[[#This Row],[Performance Rating]]=2,"Dissatisfied",HRData[[#This Row],[Performance Rating]]=3,"Neutral",HRData[[#This Row],[Performance Rating]]=4,"Satisfied",HRData[[#This Row],[Performance Rating]]=5,"Very Satisfied")</f>
        <v>Very Satisfied</v>
      </c>
      <c r="P3406" s="7">
        <v>146507</v>
      </c>
      <c r="Q3406" s="7">
        <v>1993</v>
      </c>
      <c r="R3406" s="2">
        <v>11</v>
      </c>
      <c r="S3406" s="2">
        <v>6</v>
      </c>
      <c r="T3406" s="2">
        <v>5</v>
      </c>
      <c r="U3406" s="2">
        <v>2</v>
      </c>
      <c r="V3406" s="2" t="str" cm="1">
        <f t="array" ref="V3406">_xlfn.IFS(HRData[[#This Row],[Job Satisfaction Level]]=1,"Very Dissatisfied",HRData[[#This Row],[Job Satisfaction Level]]=2,"Dissatisfied",HRData[[#This Row],[Job Satisfaction Level]]=3,"Neutral",HRData[[#This Row],[Job Satisfaction Level]]=4,"Satisfied",HRData[[#This Row],[Job Satisfaction Level]]=5,"Very Satisfied")</f>
        <v>Dissatisfied</v>
      </c>
      <c r="W3406" s="2" t="s">
        <v>45</v>
      </c>
      <c r="X3406" s="2" t="str">
        <f t="shared" si="214"/>
        <v>20-29</v>
      </c>
      <c r="Y3406" s="2" t="str">
        <f t="shared" si="215"/>
        <v>20-29</v>
      </c>
    </row>
    <row r="3407" spans="1:25" x14ac:dyDescent="0.25">
      <c r="A3407" s="2">
        <v>2909</v>
      </c>
      <c r="B3407" s="2" t="s">
        <v>4005</v>
      </c>
      <c r="C3407" s="2">
        <v>45</v>
      </c>
      <c r="D3407" s="2" t="s">
        <v>33</v>
      </c>
      <c r="E3407" s="2" t="s">
        <v>27</v>
      </c>
      <c r="F3407" s="2" t="s">
        <v>93</v>
      </c>
      <c r="G3407" s="5">
        <v>45216</v>
      </c>
      <c r="H3407" s="2">
        <v>0.28000000000000003</v>
      </c>
      <c r="I3407" s="2">
        <f t="shared" ca="1" si="212"/>
        <v>0</v>
      </c>
      <c r="J3407" s="2" t="str">
        <f t="shared" ca="1" si="213"/>
        <v>New</v>
      </c>
      <c r="K3407" s="5">
        <v>45228</v>
      </c>
      <c r="L3407" s="2" t="s">
        <v>44</v>
      </c>
      <c r="M3407" s="2" t="s">
        <v>30</v>
      </c>
      <c r="N3407" s="2">
        <v>2</v>
      </c>
      <c r="O3407" s="2" t="str" cm="1">
        <f t="array" ref="O3407">_xlfn.IFS(HRData[[#This Row],[Performance Rating]]=1,"Very Dissatisfied",HRData[[#This Row],[Performance Rating]]=2,"Dissatisfied",HRData[[#This Row],[Performance Rating]]=3,"Neutral",HRData[[#This Row],[Performance Rating]]=4,"Satisfied",HRData[[#This Row],[Performance Rating]]=5,"Very Satisfied")</f>
        <v>Dissatisfied</v>
      </c>
      <c r="P3407" s="7">
        <v>35928</v>
      </c>
      <c r="Q3407" s="7">
        <v>3218</v>
      </c>
      <c r="R3407" s="2">
        <v>20</v>
      </c>
      <c r="S3407" s="2">
        <v>5</v>
      </c>
      <c r="T3407" s="2">
        <v>2</v>
      </c>
      <c r="U3407" s="2">
        <v>2</v>
      </c>
      <c r="V3407" s="2" t="str" cm="1">
        <f t="array" ref="V3407">_xlfn.IFS(HRData[[#This Row],[Job Satisfaction Level]]=1,"Very Dissatisfied",HRData[[#This Row],[Job Satisfaction Level]]=2,"Dissatisfied",HRData[[#This Row],[Job Satisfaction Level]]=3,"Neutral",HRData[[#This Row],[Job Satisfaction Level]]=4,"Satisfied",HRData[[#This Row],[Job Satisfaction Level]]=5,"Very Satisfied")</f>
        <v>Dissatisfied</v>
      </c>
      <c r="W3407" s="2" t="s">
        <v>45</v>
      </c>
      <c r="X3407" s="2" t="str">
        <f t="shared" si="214"/>
        <v>40-49</v>
      </c>
      <c r="Y3407" s="2" t="str">
        <f t="shared" si="215"/>
        <v>40-49</v>
      </c>
    </row>
    <row r="3408" spans="1:25" x14ac:dyDescent="0.25">
      <c r="A3408" s="2">
        <v>1579</v>
      </c>
      <c r="B3408" s="2" t="s">
        <v>4006</v>
      </c>
      <c r="C3408" s="2">
        <v>45</v>
      </c>
      <c r="D3408" s="2" t="s">
        <v>33</v>
      </c>
      <c r="E3408" s="2" t="s">
        <v>27</v>
      </c>
      <c r="F3408" s="2" t="s">
        <v>2821</v>
      </c>
      <c r="G3408" s="5">
        <v>43276</v>
      </c>
      <c r="H3408" s="2">
        <v>5.6</v>
      </c>
      <c r="I3408" s="2">
        <f t="shared" ca="1" si="212"/>
        <v>0</v>
      </c>
      <c r="J3408" s="2" t="str">
        <f t="shared" ca="1" si="213"/>
        <v>New</v>
      </c>
      <c r="K3408" s="5">
        <v>43278</v>
      </c>
      <c r="L3408" s="2" t="s">
        <v>44</v>
      </c>
      <c r="M3408" s="2" t="s">
        <v>30</v>
      </c>
      <c r="N3408" s="2">
        <v>5</v>
      </c>
      <c r="O3408" s="2" t="str" cm="1">
        <f t="array" ref="O3408">_xlfn.IFS(HRData[[#This Row],[Performance Rating]]=1,"Very Dissatisfied",HRData[[#This Row],[Performance Rating]]=2,"Dissatisfied",HRData[[#This Row],[Performance Rating]]=3,"Neutral",HRData[[#This Row],[Performance Rating]]=4,"Satisfied",HRData[[#This Row],[Performance Rating]]=5,"Very Satisfied")</f>
        <v>Very Satisfied</v>
      </c>
      <c r="P3408" s="7">
        <v>112504</v>
      </c>
      <c r="Q3408" s="7">
        <v>6122</v>
      </c>
      <c r="R3408" s="2">
        <v>20</v>
      </c>
      <c r="S3408" s="2">
        <v>6</v>
      </c>
      <c r="T3408" s="2">
        <v>5</v>
      </c>
      <c r="U3408" s="2">
        <v>2</v>
      </c>
      <c r="V3408" s="2" t="str" cm="1">
        <f t="array" ref="V3408">_xlfn.IFS(HRData[[#This Row],[Job Satisfaction Level]]=1,"Very Dissatisfied",HRData[[#This Row],[Job Satisfaction Level]]=2,"Dissatisfied",HRData[[#This Row],[Job Satisfaction Level]]=3,"Neutral",HRData[[#This Row],[Job Satisfaction Level]]=4,"Satisfied",HRData[[#This Row],[Job Satisfaction Level]]=5,"Very Satisfied")</f>
        <v>Dissatisfied</v>
      </c>
      <c r="W3408" s="2" t="s">
        <v>31</v>
      </c>
      <c r="X3408" s="2" t="str">
        <f t="shared" si="214"/>
        <v>40-49</v>
      </c>
      <c r="Y3408" s="2" t="str">
        <f t="shared" si="215"/>
        <v>40-49</v>
      </c>
    </row>
    <row r="3409" spans="1:25" x14ac:dyDescent="0.25">
      <c r="A3409" s="2">
        <v>3739</v>
      </c>
      <c r="B3409" s="2" t="s">
        <v>4007</v>
      </c>
      <c r="C3409" s="2">
        <v>29</v>
      </c>
      <c r="D3409" s="2" t="s">
        <v>33</v>
      </c>
      <c r="E3409" s="2" t="s">
        <v>50</v>
      </c>
      <c r="F3409" s="2" t="s">
        <v>428</v>
      </c>
      <c r="G3409" s="5">
        <v>42083</v>
      </c>
      <c r="H3409" s="2">
        <v>8.8699999999999992</v>
      </c>
      <c r="I3409" s="2">
        <f t="shared" ca="1" si="212"/>
        <v>9</v>
      </c>
      <c r="J3409" s="2" t="str">
        <f t="shared" ca="1" si="213"/>
        <v>5-10</v>
      </c>
      <c r="K3409" s="5"/>
      <c r="L3409" s="2" t="s">
        <v>29</v>
      </c>
      <c r="M3409" s="2" t="s">
        <v>39</v>
      </c>
      <c r="N3409" s="2">
        <v>3</v>
      </c>
      <c r="O3409" s="2" t="str" cm="1">
        <f t="array" ref="O3409">_xlfn.IFS(HRData[[#This Row],[Performance Rating]]=1,"Very Dissatisfied",HRData[[#This Row],[Performance Rating]]=2,"Dissatisfied",HRData[[#This Row],[Performance Rating]]=3,"Neutral",HRData[[#This Row],[Performance Rating]]=4,"Satisfied",HRData[[#This Row],[Performance Rating]]=5,"Very Satisfied")</f>
        <v>Neutral</v>
      </c>
      <c r="P3409" s="7">
        <v>81526</v>
      </c>
      <c r="Q3409" s="7">
        <v>396</v>
      </c>
      <c r="R3409" s="2">
        <v>14</v>
      </c>
      <c r="S3409" s="2">
        <v>10</v>
      </c>
      <c r="T3409" s="2">
        <v>5</v>
      </c>
      <c r="U3409" s="2">
        <v>4</v>
      </c>
      <c r="V3409" s="2" t="str" cm="1">
        <f t="array" ref="V3409">_xlfn.IFS(HRData[[#This Row],[Job Satisfaction Level]]=1,"Very Dissatisfied",HRData[[#This Row],[Job Satisfaction Level]]=2,"Dissatisfied",HRData[[#This Row],[Job Satisfaction Level]]=3,"Neutral",HRData[[#This Row],[Job Satisfaction Level]]=4,"Satisfied",HRData[[#This Row],[Job Satisfaction Level]]=5,"Very Satisfied")</f>
        <v>Satisfied</v>
      </c>
      <c r="W3409" s="2" t="s">
        <v>31</v>
      </c>
      <c r="X3409" s="2" t="str">
        <f t="shared" si="214"/>
        <v>20-29</v>
      </c>
      <c r="Y3409" s="2" t="str">
        <f t="shared" si="215"/>
        <v>20-29</v>
      </c>
    </row>
    <row r="3410" spans="1:25" x14ac:dyDescent="0.25">
      <c r="A3410" s="2">
        <v>5798</v>
      </c>
      <c r="B3410" s="2" t="s">
        <v>4008</v>
      </c>
      <c r="C3410" s="2">
        <v>22</v>
      </c>
      <c r="D3410" s="2" t="s">
        <v>33</v>
      </c>
      <c r="E3410" s="2" t="s">
        <v>50</v>
      </c>
      <c r="F3410" s="2" t="s">
        <v>1271</v>
      </c>
      <c r="G3410" s="5">
        <v>42517</v>
      </c>
      <c r="H3410" s="2">
        <v>7.68</v>
      </c>
      <c r="I3410" s="2">
        <f t="shared" ca="1" si="212"/>
        <v>3</v>
      </c>
      <c r="J3410" s="2" t="str">
        <f t="shared" ca="1" si="213"/>
        <v>3-5</v>
      </c>
      <c r="K3410" s="5">
        <v>43855</v>
      </c>
      <c r="L3410" s="2" t="s">
        <v>44</v>
      </c>
      <c r="M3410" s="2" t="s">
        <v>30</v>
      </c>
      <c r="N3410" s="2">
        <v>5</v>
      </c>
      <c r="O3410" s="2" t="str" cm="1">
        <f t="array" ref="O3410">_xlfn.IFS(HRData[[#This Row],[Performance Rating]]=1,"Very Dissatisfied",HRData[[#This Row],[Performance Rating]]=2,"Dissatisfied",HRData[[#This Row],[Performance Rating]]=3,"Neutral",HRData[[#This Row],[Performance Rating]]=4,"Satisfied",HRData[[#This Row],[Performance Rating]]=5,"Very Satisfied")</f>
        <v>Very Satisfied</v>
      </c>
      <c r="P3410" s="7">
        <v>68383</v>
      </c>
      <c r="Q3410" s="7">
        <v>7729</v>
      </c>
      <c r="R3410" s="2">
        <v>5</v>
      </c>
      <c r="S3410" s="2">
        <v>9</v>
      </c>
      <c r="T3410" s="2">
        <v>1</v>
      </c>
      <c r="U3410" s="2">
        <v>4</v>
      </c>
      <c r="V3410" s="2" t="str" cm="1">
        <f t="array" ref="V3410">_xlfn.IFS(HRData[[#This Row],[Job Satisfaction Level]]=1,"Very Dissatisfied",HRData[[#This Row],[Job Satisfaction Level]]=2,"Dissatisfied",HRData[[#This Row],[Job Satisfaction Level]]=3,"Neutral",HRData[[#This Row],[Job Satisfaction Level]]=4,"Satisfied",HRData[[#This Row],[Job Satisfaction Level]]=5,"Very Satisfied")</f>
        <v>Satisfied</v>
      </c>
      <c r="W3410" s="2" t="s">
        <v>40</v>
      </c>
      <c r="X3410" s="2" t="str">
        <f t="shared" si="214"/>
        <v>20-29</v>
      </c>
      <c r="Y3410" s="2" t="str">
        <f t="shared" si="215"/>
        <v>20-29</v>
      </c>
    </row>
    <row r="3411" spans="1:25" x14ac:dyDescent="0.25">
      <c r="A3411" s="2">
        <v>4263</v>
      </c>
      <c r="B3411" s="2" t="s">
        <v>4009</v>
      </c>
      <c r="C3411" s="2">
        <v>48</v>
      </c>
      <c r="D3411" s="2" t="s">
        <v>33</v>
      </c>
      <c r="E3411" s="2" t="s">
        <v>34</v>
      </c>
      <c r="F3411" s="2" t="s">
        <v>328</v>
      </c>
      <c r="G3411" s="5">
        <v>42246</v>
      </c>
      <c r="H3411" s="2">
        <v>8.42</v>
      </c>
      <c r="I3411" s="2">
        <f t="shared" ca="1" si="212"/>
        <v>8</v>
      </c>
      <c r="J3411" s="2" t="str">
        <f t="shared" ca="1" si="213"/>
        <v>5-10</v>
      </c>
      <c r="K3411" s="5"/>
      <c r="L3411" s="2" t="s">
        <v>48</v>
      </c>
      <c r="M3411" s="2" t="s">
        <v>39</v>
      </c>
      <c r="N3411" s="2">
        <v>4</v>
      </c>
      <c r="O3411" s="2" t="str" cm="1">
        <f t="array" ref="O3411">_xlfn.IFS(HRData[[#This Row],[Performance Rating]]=1,"Very Dissatisfied",HRData[[#This Row],[Performance Rating]]=2,"Dissatisfied",HRData[[#This Row],[Performance Rating]]=3,"Neutral",HRData[[#This Row],[Performance Rating]]=4,"Satisfied",HRData[[#This Row],[Performance Rating]]=5,"Very Satisfied")</f>
        <v>Satisfied</v>
      </c>
      <c r="P3411" s="7">
        <v>70476</v>
      </c>
      <c r="Q3411" s="7">
        <v>4207</v>
      </c>
      <c r="R3411" s="2">
        <v>4</v>
      </c>
      <c r="S3411" s="2">
        <v>4</v>
      </c>
      <c r="T3411" s="2">
        <v>9</v>
      </c>
      <c r="U3411" s="2">
        <v>4</v>
      </c>
      <c r="V3411" s="2" t="str" cm="1">
        <f t="array" ref="V3411">_xlfn.IFS(HRData[[#This Row],[Job Satisfaction Level]]=1,"Very Dissatisfied",HRData[[#This Row],[Job Satisfaction Level]]=2,"Dissatisfied",HRData[[#This Row],[Job Satisfaction Level]]=3,"Neutral",HRData[[#This Row],[Job Satisfaction Level]]=4,"Satisfied",HRData[[#This Row],[Job Satisfaction Level]]=5,"Very Satisfied")</f>
        <v>Satisfied</v>
      </c>
      <c r="W3411" s="2" t="s">
        <v>45</v>
      </c>
      <c r="X3411" s="2" t="str">
        <f t="shared" si="214"/>
        <v>40-49</v>
      </c>
      <c r="Y3411" s="2" t="str">
        <f t="shared" si="215"/>
        <v>40-49</v>
      </c>
    </row>
    <row r="3412" spans="1:25" x14ac:dyDescent="0.25">
      <c r="A3412" s="2">
        <v>4765</v>
      </c>
      <c r="B3412" s="2" t="s">
        <v>4010</v>
      </c>
      <c r="C3412" s="2">
        <v>47</v>
      </c>
      <c r="D3412" s="2" t="s">
        <v>33</v>
      </c>
      <c r="E3412" s="2" t="s">
        <v>34</v>
      </c>
      <c r="F3412" s="2" t="s">
        <v>839</v>
      </c>
      <c r="G3412" s="5">
        <v>44227</v>
      </c>
      <c r="H3412" s="2">
        <v>2.99</v>
      </c>
      <c r="I3412" s="2">
        <f t="shared" ca="1" si="212"/>
        <v>1</v>
      </c>
      <c r="J3412" s="2" t="str">
        <f t="shared" ca="1" si="213"/>
        <v>1-3</v>
      </c>
      <c r="K3412" s="5">
        <v>44782</v>
      </c>
      <c r="L3412" s="2" t="s">
        <v>48</v>
      </c>
      <c r="M3412" s="2" t="s">
        <v>30</v>
      </c>
      <c r="N3412" s="2">
        <v>1</v>
      </c>
      <c r="O3412" s="2" t="str" cm="1">
        <f t="array" ref="O3412">_xlfn.IFS(HRData[[#This Row],[Performance Rating]]=1,"Very Dissatisfied",HRData[[#This Row],[Performance Rating]]=2,"Dissatisfied",HRData[[#This Row],[Performance Rating]]=3,"Neutral",HRData[[#This Row],[Performance Rating]]=4,"Satisfied",HRData[[#This Row],[Performance Rating]]=5,"Very Satisfied")</f>
        <v>Very Dissatisfied</v>
      </c>
      <c r="P3412" s="7">
        <v>74590</v>
      </c>
      <c r="Q3412" s="7">
        <v>8173</v>
      </c>
      <c r="R3412" s="2">
        <v>8</v>
      </c>
      <c r="S3412" s="2">
        <v>9</v>
      </c>
      <c r="T3412" s="2">
        <v>7</v>
      </c>
      <c r="U3412" s="2">
        <v>5</v>
      </c>
      <c r="V3412" s="2" t="str" cm="1">
        <f t="array" ref="V3412">_xlfn.IFS(HRData[[#This Row],[Job Satisfaction Level]]=1,"Very Dissatisfied",HRData[[#This Row],[Job Satisfaction Level]]=2,"Dissatisfied",HRData[[#This Row],[Job Satisfaction Level]]=3,"Neutral",HRData[[#This Row],[Job Satisfaction Level]]=4,"Satisfied",HRData[[#This Row],[Job Satisfaction Level]]=5,"Very Satisfied")</f>
        <v>Very Satisfied</v>
      </c>
      <c r="W3412" s="2" t="s">
        <v>40</v>
      </c>
      <c r="X3412" s="2" t="str">
        <f t="shared" si="214"/>
        <v>40-49</v>
      </c>
      <c r="Y3412" s="2" t="str">
        <f t="shared" si="215"/>
        <v>40-49</v>
      </c>
    </row>
    <row r="3413" spans="1:25" x14ac:dyDescent="0.25">
      <c r="A3413" s="2">
        <v>5675</v>
      </c>
      <c r="B3413" s="2" t="s">
        <v>4011</v>
      </c>
      <c r="C3413" s="2">
        <v>59</v>
      </c>
      <c r="D3413" s="2" t="s">
        <v>33</v>
      </c>
      <c r="E3413" s="2" t="s">
        <v>37</v>
      </c>
      <c r="F3413" s="2" t="s">
        <v>2050</v>
      </c>
      <c r="G3413" s="5">
        <v>43678</v>
      </c>
      <c r="H3413" s="2">
        <v>4.5</v>
      </c>
      <c r="I3413" s="2">
        <f t="shared" ca="1" si="212"/>
        <v>4</v>
      </c>
      <c r="J3413" s="2" t="str">
        <f t="shared" ca="1" si="213"/>
        <v>3-5</v>
      </c>
      <c r="K3413" s="5"/>
      <c r="L3413" s="2" t="s">
        <v>44</v>
      </c>
      <c r="M3413" s="2" t="s">
        <v>39</v>
      </c>
      <c r="N3413" s="2">
        <v>4</v>
      </c>
      <c r="O3413" s="2" t="str" cm="1">
        <f t="array" ref="O3413">_xlfn.IFS(HRData[[#This Row],[Performance Rating]]=1,"Very Dissatisfied",HRData[[#This Row],[Performance Rating]]=2,"Dissatisfied",HRData[[#This Row],[Performance Rating]]=3,"Neutral",HRData[[#This Row],[Performance Rating]]=4,"Satisfied",HRData[[#This Row],[Performance Rating]]=5,"Very Satisfied")</f>
        <v>Satisfied</v>
      </c>
      <c r="P3413" s="7">
        <v>63128</v>
      </c>
      <c r="Q3413" s="7">
        <v>86</v>
      </c>
      <c r="R3413" s="2">
        <v>14</v>
      </c>
      <c r="S3413" s="2">
        <v>8</v>
      </c>
      <c r="T3413" s="2">
        <v>5</v>
      </c>
      <c r="U3413" s="2">
        <v>5</v>
      </c>
      <c r="V3413" s="2" t="str" cm="1">
        <f t="array" ref="V3413">_xlfn.IFS(HRData[[#This Row],[Job Satisfaction Level]]=1,"Very Dissatisfied",HRData[[#This Row],[Job Satisfaction Level]]=2,"Dissatisfied",HRData[[#This Row],[Job Satisfaction Level]]=3,"Neutral",HRData[[#This Row],[Job Satisfaction Level]]=4,"Satisfied",HRData[[#This Row],[Job Satisfaction Level]]=5,"Very Satisfied")</f>
        <v>Very Satisfied</v>
      </c>
      <c r="W3413" s="2" t="s">
        <v>31</v>
      </c>
      <c r="X3413" s="2" t="str">
        <f t="shared" si="214"/>
        <v>50-59</v>
      </c>
      <c r="Y3413" s="2" t="str">
        <f t="shared" si="215"/>
        <v>50-59</v>
      </c>
    </row>
    <row r="3414" spans="1:25" x14ac:dyDescent="0.25">
      <c r="A3414" s="2">
        <v>4715</v>
      </c>
      <c r="B3414" s="2" t="s">
        <v>4012</v>
      </c>
      <c r="C3414" s="2">
        <v>51</v>
      </c>
      <c r="D3414" s="2" t="s">
        <v>33</v>
      </c>
      <c r="E3414" s="2" t="s">
        <v>42</v>
      </c>
      <c r="F3414" s="2" t="s">
        <v>2320</v>
      </c>
      <c r="G3414" s="5">
        <v>42572</v>
      </c>
      <c r="H3414" s="2">
        <v>7.53</v>
      </c>
      <c r="I3414" s="2">
        <f t="shared" ca="1" si="212"/>
        <v>0</v>
      </c>
      <c r="J3414" s="2" t="str">
        <f t="shared" ca="1" si="213"/>
        <v>New</v>
      </c>
      <c r="K3414" s="5">
        <v>42783</v>
      </c>
      <c r="L3414" s="2" t="s">
        <v>56</v>
      </c>
      <c r="M3414" s="2" t="s">
        <v>30</v>
      </c>
      <c r="N3414" s="2">
        <v>4</v>
      </c>
      <c r="O3414" s="2" t="str" cm="1">
        <f t="array" ref="O3414">_xlfn.IFS(HRData[[#This Row],[Performance Rating]]=1,"Very Dissatisfied",HRData[[#This Row],[Performance Rating]]=2,"Dissatisfied",HRData[[#This Row],[Performance Rating]]=3,"Neutral",HRData[[#This Row],[Performance Rating]]=4,"Satisfied",HRData[[#This Row],[Performance Rating]]=5,"Very Satisfied")</f>
        <v>Satisfied</v>
      </c>
      <c r="P3414" s="7">
        <v>147184</v>
      </c>
      <c r="Q3414" s="7">
        <v>888</v>
      </c>
      <c r="R3414" s="2">
        <v>7</v>
      </c>
      <c r="S3414" s="2">
        <v>1</v>
      </c>
      <c r="T3414" s="2">
        <v>4</v>
      </c>
      <c r="U3414" s="2">
        <v>5</v>
      </c>
      <c r="V3414" s="2" t="str" cm="1">
        <f t="array" ref="V3414">_xlfn.IFS(HRData[[#This Row],[Job Satisfaction Level]]=1,"Very Dissatisfied",HRData[[#This Row],[Job Satisfaction Level]]=2,"Dissatisfied",HRData[[#This Row],[Job Satisfaction Level]]=3,"Neutral",HRData[[#This Row],[Job Satisfaction Level]]=4,"Satisfied",HRData[[#This Row],[Job Satisfaction Level]]=5,"Very Satisfied")</f>
        <v>Very Satisfied</v>
      </c>
      <c r="W3414" s="2" t="s">
        <v>40</v>
      </c>
      <c r="X3414" s="2" t="str">
        <f t="shared" si="214"/>
        <v>50-59</v>
      </c>
      <c r="Y3414" s="2" t="str">
        <f t="shared" si="215"/>
        <v>50-59</v>
      </c>
    </row>
    <row r="3415" spans="1:25" x14ac:dyDescent="0.25">
      <c r="A3415" s="2">
        <v>7197</v>
      </c>
      <c r="B3415" s="2" t="s">
        <v>4013</v>
      </c>
      <c r="C3415" s="2">
        <v>43</v>
      </c>
      <c r="D3415" s="2" t="s">
        <v>33</v>
      </c>
      <c r="E3415" s="2" t="s">
        <v>50</v>
      </c>
      <c r="F3415" s="2" t="s">
        <v>713</v>
      </c>
      <c r="G3415" s="5">
        <v>42492</v>
      </c>
      <c r="H3415" s="2">
        <v>7.75</v>
      </c>
      <c r="I3415" s="2">
        <f t="shared" ca="1" si="212"/>
        <v>1</v>
      </c>
      <c r="J3415" s="2" t="str">
        <f t="shared" ca="1" si="213"/>
        <v>1-3</v>
      </c>
      <c r="K3415" s="5">
        <v>43172</v>
      </c>
      <c r="L3415" s="2" t="s">
        <v>29</v>
      </c>
      <c r="M3415" s="2" t="s">
        <v>30</v>
      </c>
      <c r="N3415" s="2">
        <v>1</v>
      </c>
      <c r="O3415" s="2" t="str" cm="1">
        <f t="array" ref="O3415">_xlfn.IFS(HRData[[#This Row],[Performance Rating]]=1,"Very Dissatisfied",HRData[[#This Row],[Performance Rating]]=2,"Dissatisfied",HRData[[#This Row],[Performance Rating]]=3,"Neutral",HRData[[#This Row],[Performance Rating]]=4,"Satisfied",HRData[[#This Row],[Performance Rating]]=5,"Very Satisfied")</f>
        <v>Very Dissatisfied</v>
      </c>
      <c r="P3415" s="7">
        <v>96942</v>
      </c>
      <c r="Q3415" s="7">
        <v>427</v>
      </c>
      <c r="R3415" s="2">
        <v>3</v>
      </c>
      <c r="S3415" s="2">
        <v>2</v>
      </c>
      <c r="T3415" s="2">
        <v>2</v>
      </c>
      <c r="U3415" s="2">
        <v>3</v>
      </c>
      <c r="V3415" s="2" t="str" cm="1">
        <f t="array" ref="V3415">_xlfn.IFS(HRData[[#This Row],[Job Satisfaction Level]]=1,"Very Dissatisfied",HRData[[#This Row],[Job Satisfaction Level]]=2,"Dissatisfied",HRData[[#This Row],[Job Satisfaction Level]]=3,"Neutral",HRData[[#This Row],[Job Satisfaction Level]]=4,"Satisfied",HRData[[#This Row],[Job Satisfaction Level]]=5,"Very Satisfied")</f>
        <v>Neutral</v>
      </c>
      <c r="W3415" s="2" t="s">
        <v>45</v>
      </c>
      <c r="X3415" s="2" t="str">
        <f t="shared" si="214"/>
        <v>40-49</v>
      </c>
      <c r="Y3415" s="2" t="str">
        <f t="shared" si="215"/>
        <v>40-49</v>
      </c>
    </row>
    <row r="3416" spans="1:25" x14ac:dyDescent="0.25">
      <c r="A3416" s="2">
        <v>3407</v>
      </c>
      <c r="B3416" s="2" t="s">
        <v>4014</v>
      </c>
      <c r="C3416" s="2">
        <v>50</v>
      </c>
      <c r="D3416" s="2" t="s">
        <v>33</v>
      </c>
      <c r="E3416" s="2" t="s">
        <v>50</v>
      </c>
      <c r="F3416" s="2" t="s">
        <v>3932</v>
      </c>
      <c r="G3416" s="5">
        <v>44843</v>
      </c>
      <c r="H3416" s="2">
        <v>1.3</v>
      </c>
      <c r="I3416" s="2">
        <f t="shared" ca="1" si="212"/>
        <v>1</v>
      </c>
      <c r="J3416" s="2" t="str">
        <f t="shared" ca="1" si="213"/>
        <v>1-3</v>
      </c>
      <c r="K3416" s="5"/>
      <c r="L3416" s="2" t="s">
        <v>56</v>
      </c>
      <c r="M3416" s="2" t="s">
        <v>39</v>
      </c>
      <c r="N3416" s="2">
        <v>4</v>
      </c>
      <c r="O3416" s="2" t="str" cm="1">
        <f t="array" ref="O3416">_xlfn.IFS(HRData[[#This Row],[Performance Rating]]=1,"Very Dissatisfied",HRData[[#This Row],[Performance Rating]]=2,"Dissatisfied",HRData[[#This Row],[Performance Rating]]=3,"Neutral",HRData[[#This Row],[Performance Rating]]=4,"Satisfied",HRData[[#This Row],[Performance Rating]]=5,"Very Satisfied")</f>
        <v>Satisfied</v>
      </c>
      <c r="P3416" s="7">
        <v>62620</v>
      </c>
      <c r="Q3416" s="7">
        <v>957</v>
      </c>
      <c r="R3416" s="2">
        <v>16</v>
      </c>
      <c r="S3416" s="2">
        <v>7</v>
      </c>
      <c r="T3416" s="2">
        <v>9</v>
      </c>
      <c r="U3416" s="2">
        <v>4</v>
      </c>
      <c r="V3416" s="2" t="str" cm="1">
        <f t="array" ref="V3416">_xlfn.IFS(HRData[[#This Row],[Job Satisfaction Level]]=1,"Very Dissatisfied",HRData[[#This Row],[Job Satisfaction Level]]=2,"Dissatisfied",HRData[[#This Row],[Job Satisfaction Level]]=3,"Neutral",HRData[[#This Row],[Job Satisfaction Level]]=4,"Satisfied",HRData[[#This Row],[Job Satisfaction Level]]=5,"Very Satisfied")</f>
        <v>Satisfied</v>
      </c>
      <c r="W3416" s="2" t="s">
        <v>45</v>
      </c>
      <c r="X3416" s="2" t="str">
        <f t="shared" si="214"/>
        <v>50-59</v>
      </c>
      <c r="Y3416" s="2" t="str">
        <f t="shared" si="215"/>
        <v>50-59</v>
      </c>
    </row>
    <row r="3417" spans="1:25" x14ac:dyDescent="0.25">
      <c r="A3417" s="2">
        <v>8282</v>
      </c>
      <c r="B3417" s="2" t="s">
        <v>4015</v>
      </c>
      <c r="C3417" s="2">
        <v>62</v>
      </c>
      <c r="D3417" s="2" t="s">
        <v>33</v>
      </c>
      <c r="E3417" s="2" t="s">
        <v>50</v>
      </c>
      <c r="F3417" s="2" t="s">
        <v>224</v>
      </c>
      <c r="G3417" s="5">
        <v>42414</v>
      </c>
      <c r="H3417" s="2">
        <v>7.96</v>
      </c>
      <c r="I3417" s="2">
        <f t="shared" ca="1" si="212"/>
        <v>6</v>
      </c>
      <c r="J3417" s="2" t="str">
        <f t="shared" ca="1" si="213"/>
        <v>5-10</v>
      </c>
      <c r="K3417" s="5">
        <v>44793</v>
      </c>
      <c r="L3417" s="2" t="s">
        <v>56</v>
      </c>
      <c r="M3417" s="2" t="s">
        <v>30</v>
      </c>
      <c r="N3417" s="2">
        <v>4</v>
      </c>
      <c r="O3417" s="2" t="str" cm="1">
        <f t="array" ref="O3417">_xlfn.IFS(HRData[[#This Row],[Performance Rating]]=1,"Very Dissatisfied",HRData[[#This Row],[Performance Rating]]=2,"Dissatisfied",HRData[[#This Row],[Performance Rating]]=3,"Neutral",HRData[[#This Row],[Performance Rating]]=4,"Satisfied",HRData[[#This Row],[Performance Rating]]=5,"Very Satisfied")</f>
        <v>Satisfied</v>
      </c>
      <c r="P3417" s="7">
        <v>97196</v>
      </c>
      <c r="Q3417" s="7">
        <v>3722</v>
      </c>
      <c r="R3417" s="2">
        <v>5</v>
      </c>
      <c r="S3417" s="2">
        <v>1</v>
      </c>
      <c r="T3417" s="2">
        <v>9</v>
      </c>
      <c r="U3417" s="2">
        <v>1</v>
      </c>
      <c r="V3417" s="2" t="str" cm="1">
        <f t="array" ref="V34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17" s="2" t="s">
        <v>31</v>
      </c>
      <c r="X3417" s="2" t="str">
        <f t="shared" si="214"/>
        <v>60-69</v>
      </c>
      <c r="Y3417" s="2" t="str">
        <f t="shared" si="215"/>
        <v>60-69</v>
      </c>
    </row>
    <row r="3418" spans="1:25" x14ac:dyDescent="0.25">
      <c r="A3418" s="2">
        <v>4647</v>
      </c>
      <c r="B3418" s="2" t="s">
        <v>4016</v>
      </c>
      <c r="C3418" s="2">
        <v>24</v>
      </c>
      <c r="D3418" s="2" t="s">
        <v>33</v>
      </c>
      <c r="E3418" s="2" t="s">
        <v>27</v>
      </c>
      <c r="F3418" s="2" t="s">
        <v>386</v>
      </c>
      <c r="G3418" s="5">
        <v>42386</v>
      </c>
      <c r="H3418" s="2">
        <v>8.0399999999999991</v>
      </c>
      <c r="I3418" s="2">
        <f t="shared" ca="1" si="212"/>
        <v>8</v>
      </c>
      <c r="J3418" s="2" t="str">
        <f t="shared" ca="1" si="213"/>
        <v>5-10</v>
      </c>
      <c r="K3418" s="5"/>
      <c r="L3418" s="2" t="s">
        <v>44</v>
      </c>
      <c r="M3418" s="2" t="s">
        <v>39</v>
      </c>
      <c r="N3418" s="2">
        <v>5</v>
      </c>
      <c r="O3418" s="2" t="str" cm="1">
        <f t="array" ref="O3418">_xlfn.IFS(HRData[[#This Row],[Performance Rating]]=1,"Very Dissatisfied",HRData[[#This Row],[Performance Rating]]=2,"Dissatisfied",HRData[[#This Row],[Performance Rating]]=3,"Neutral",HRData[[#This Row],[Performance Rating]]=4,"Satisfied",HRData[[#This Row],[Performance Rating]]=5,"Very Satisfied")</f>
        <v>Very Satisfied</v>
      </c>
      <c r="P3418" s="7">
        <v>30702</v>
      </c>
      <c r="Q3418" s="7">
        <v>5188</v>
      </c>
      <c r="R3418" s="2">
        <v>3</v>
      </c>
      <c r="S3418" s="2">
        <v>8</v>
      </c>
      <c r="T3418" s="2">
        <v>1</v>
      </c>
      <c r="U3418" s="2">
        <v>1</v>
      </c>
      <c r="V3418" s="2" t="str" cm="1">
        <f t="array" ref="V34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18" s="2" t="s">
        <v>31</v>
      </c>
      <c r="X3418" s="2" t="str">
        <f t="shared" si="214"/>
        <v>20-29</v>
      </c>
      <c r="Y3418" s="2" t="str">
        <f t="shared" si="215"/>
        <v>20-29</v>
      </c>
    </row>
    <row r="3419" spans="1:25" x14ac:dyDescent="0.25">
      <c r="A3419" s="2">
        <v>4769</v>
      </c>
      <c r="B3419" s="2" t="s">
        <v>4017</v>
      </c>
      <c r="C3419" s="2">
        <v>44</v>
      </c>
      <c r="D3419" s="2" t="s">
        <v>33</v>
      </c>
      <c r="E3419" s="2" t="s">
        <v>42</v>
      </c>
      <c r="F3419" s="2" t="s">
        <v>856</v>
      </c>
      <c r="G3419" s="5">
        <v>44504</v>
      </c>
      <c r="H3419" s="2">
        <v>2.23</v>
      </c>
      <c r="I3419" s="2">
        <f t="shared" ca="1" si="212"/>
        <v>0</v>
      </c>
      <c r="J3419" s="2" t="str">
        <f t="shared" ca="1" si="213"/>
        <v>New</v>
      </c>
      <c r="K3419" s="5">
        <v>44531</v>
      </c>
      <c r="L3419" s="2" t="s">
        <v>48</v>
      </c>
      <c r="M3419" s="2" t="s">
        <v>30</v>
      </c>
      <c r="N3419" s="2">
        <v>4</v>
      </c>
      <c r="O3419" s="2" t="str" cm="1">
        <f t="array" ref="O3419">_xlfn.IFS(HRData[[#This Row],[Performance Rating]]=1,"Very Dissatisfied",HRData[[#This Row],[Performance Rating]]=2,"Dissatisfied",HRData[[#This Row],[Performance Rating]]=3,"Neutral",HRData[[#This Row],[Performance Rating]]=4,"Satisfied",HRData[[#This Row],[Performance Rating]]=5,"Very Satisfied")</f>
        <v>Satisfied</v>
      </c>
      <c r="P3419" s="7">
        <v>69692</v>
      </c>
      <c r="Q3419" s="7">
        <v>6104</v>
      </c>
      <c r="R3419" s="2">
        <v>5</v>
      </c>
      <c r="S3419" s="2">
        <v>4</v>
      </c>
      <c r="T3419" s="2">
        <v>2</v>
      </c>
      <c r="U3419" s="2">
        <v>1</v>
      </c>
      <c r="V3419" s="2" t="str" cm="1">
        <f t="array" ref="V341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19" s="2" t="s">
        <v>31</v>
      </c>
      <c r="X3419" s="2" t="str">
        <f t="shared" si="214"/>
        <v>40-49</v>
      </c>
      <c r="Y3419" s="2" t="str">
        <f t="shared" si="215"/>
        <v>40-49</v>
      </c>
    </row>
    <row r="3420" spans="1:25" x14ac:dyDescent="0.25">
      <c r="A3420" s="2">
        <v>8000</v>
      </c>
      <c r="B3420" s="2" t="s">
        <v>4018</v>
      </c>
      <c r="C3420" s="2">
        <v>60</v>
      </c>
      <c r="D3420" s="2" t="s">
        <v>33</v>
      </c>
      <c r="E3420" s="2" t="s">
        <v>37</v>
      </c>
      <c r="F3420" s="2" t="s">
        <v>2206</v>
      </c>
      <c r="G3420" s="5">
        <v>43302</v>
      </c>
      <c r="H3420" s="2">
        <v>5.53</v>
      </c>
      <c r="I3420" s="2">
        <f t="shared" ca="1" si="212"/>
        <v>5</v>
      </c>
      <c r="J3420" s="2" t="str">
        <f t="shared" ca="1" si="213"/>
        <v>5-10</v>
      </c>
      <c r="K3420" s="5"/>
      <c r="L3420" s="2" t="s">
        <v>56</v>
      </c>
      <c r="M3420" s="2" t="s">
        <v>39</v>
      </c>
      <c r="N3420" s="2">
        <v>3</v>
      </c>
      <c r="O3420" s="2" t="str" cm="1">
        <f t="array" ref="O3420">_xlfn.IFS(HRData[[#This Row],[Performance Rating]]=1,"Very Dissatisfied",HRData[[#This Row],[Performance Rating]]=2,"Dissatisfied",HRData[[#This Row],[Performance Rating]]=3,"Neutral",HRData[[#This Row],[Performance Rating]]=4,"Satisfied",HRData[[#This Row],[Performance Rating]]=5,"Very Satisfied")</f>
        <v>Neutral</v>
      </c>
      <c r="P3420" s="7">
        <v>31641</v>
      </c>
      <c r="Q3420" s="7">
        <v>1692</v>
      </c>
      <c r="R3420" s="2">
        <v>13</v>
      </c>
      <c r="S3420" s="2">
        <v>7</v>
      </c>
      <c r="T3420" s="2">
        <v>9</v>
      </c>
      <c r="U3420" s="2">
        <v>1</v>
      </c>
      <c r="V3420" s="2" t="str" cm="1">
        <f t="array" ref="V342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20" s="2" t="s">
        <v>40</v>
      </c>
      <c r="X3420" s="2" t="str">
        <f t="shared" si="214"/>
        <v>60-69</v>
      </c>
      <c r="Y3420" s="2" t="str">
        <f t="shared" si="215"/>
        <v>60-69</v>
      </c>
    </row>
    <row r="3421" spans="1:25" x14ac:dyDescent="0.25">
      <c r="A3421" s="2">
        <v>7856</v>
      </c>
      <c r="B3421" s="2" t="s">
        <v>4019</v>
      </c>
      <c r="C3421" s="2">
        <v>53</v>
      </c>
      <c r="D3421" s="2" t="s">
        <v>33</v>
      </c>
      <c r="E3421" s="2" t="s">
        <v>50</v>
      </c>
      <c r="F3421" s="2" t="s">
        <v>1016</v>
      </c>
      <c r="G3421" s="5">
        <v>42113</v>
      </c>
      <c r="H3421" s="2">
        <v>8.7799999999999994</v>
      </c>
      <c r="I3421" s="2">
        <f t="shared" ca="1" si="212"/>
        <v>9</v>
      </c>
      <c r="J3421" s="2" t="str">
        <f t="shared" ca="1" si="213"/>
        <v>5-10</v>
      </c>
      <c r="K3421" s="5"/>
      <c r="L3421" s="2" t="s">
        <v>44</v>
      </c>
      <c r="M3421" s="2" t="s">
        <v>39</v>
      </c>
      <c r="N3421" s="2">
        <v>4</v>
      </c>
      <c r="O3421" s="2" t="str" cm="1">
        <f t="array" ref="O3421">_xlfn.IFS(HRData[[#This Row],[Performance Rating]]=1,"Very Dissatisfied",HRData[[#This Row],[Performance Rating]]=2,"Dissatisfied",HRData[[#This Row],[Performance Rating]]=3,"Neutral",HRData[[#This Row],[Performance Rating]]=4,"Satisfied",HRData[[#This Row],[Performance Rating]]=5,"Very Satisfied")</f>
        <v>Satisfied</v>
      </c>
      <c r="P3421" s="7">
        <v>106145</v>
      </c>
      <c r="Q3421" s="7">
        <v>8425</v>
      </c>
      <c r="R3421" s="2">
        <v>18</v>
      </c>
      <c r="S3421" s="2">
        <v>10</v>
      </c>
      <c r="T3421" s="2">
        <v>1</v>
      </c>
      <c r="U3421" s="2">
        <v>5</v>
      </c>
      <c r="V3421" s="2" t="str" cm="1">
        <f t="array" ref="V3421">_xlfn.IFS(HRData[[#This Row],[Job Satisfaction Level]]=1,"Very Dissatisfied",HRData[[#This Row],[Job Satisfaction Level]]=2,"Dissatisfied",HRData[[#This Row],[Job Satisfaction Level]]=3,"Neutral",HRData[[#This Row],[Job Satisfaction Level]]=4,"Satisfied",HRData[[#This Row],[Job Satisfaction Level]]=5,"Very Satisfied")</f>
        <v>Very Satisfied</v>
      </c>
      <c r="W3421" s="2" t="s">
        <v>45</v>
      </c>
      <c r="X3421" s="2" t="str">
        <f t="shared" si="214"/>
        <v>50-59</v>
      </c>
      <c r="Y3421" s="2" t="str">
        <f t="shared" si="215"/>
        <v>50-59</v>
      </c>
    </row>
    <row r="3422" spans="1:25" x14ac:dyDescent="0.25">
      <c r="A3422" s="2">
        <v>5479</v>
      </c>
      <c r="B3422" s="2" t="s">
        <v>4020</v>
      </c>
      <c r="C3422" s="2">
        <v>32</v>
      </c>
      <c r="D3422" s="2" t="s">
        <v>33</v>
      </c>
      <c r="E3422" s="2" t="s">
        <v>27</v>
      </c>
      <c r="F3422" s="2" t="s">
        <v>1119</v>
      </c>
      <c r="G3422" s="5">
        <v>42307</v>
      </c>
      <c r="H3422" s="2">
        <v>8.25</v>
      </c>
      <c r="I3422" s="2">
        <f t="shared" ca="1" si="212"/>
        <v>1</v>
      </c>
      <c r="J3422" s="2" t="str">
        <f t="shared" ca="1" si="213"/>
        <v>1-3</v>
      </c>
      <c r="K3422" s="5">
        <v>42740</v>
      </c>
      <c r="L3422" s="2" t="s">
        <v>56</v>
      </c>
      <c r="M3422" s="2" t="s">
        <v>30</v>
      </c>
      <c r="N3422" s="2">
        <v>5</v>
      </c>
      <c r="O3422" s="2" t="str" cm="1">
        <f t="array" ref="O3422">_xlfn.IFS(HRData[[#This Row],[Performance Rating]]=1,"Very Dissatisfied",HRData[[#This Row],[Performance Rating]]=2,"Dissatisfied",HRData[[#This Row],[Performance Rating]]=3,"Neutral",HRData[[#This Row],[Performance Rating]]=4,"Satisfied",HRData[[#This Row],[Performance Rating]]=5,"Very Satisfied")</f>
        <v>Very Satisfied</v>
      </c>
      <c r="P3422" s="7">
        <v>147400</v>
      </c>
      <c r="Q3422" s="7">
        <v>9652</v>
      </c>
      <c r="R3422" s="2">
        <v>12</v>
      </c>
      <c r="S3422" s="2">
        <v>8</v>
      </c>
      <c r="T3422" s="2">
        <v>8</v>
      </c>
      <c r="U3422" s="2">
        <v>3</v>
      </c>
      <c r="V3422" s="2" t="str" cm="1">
        <f t="array" ref="V3422">_xlfn.IFS(HRData[[#This Row],[Job Satisfaction Level]]=1,"Very Dissatisfied",HRData[[#This Row],[Job Satisfaction Level]]=2,"Dissatisfied",HRData[[#This Row],[Job Satisfaction Level]]=3,"Neutral",HRData[[#This Row],[Job Satisfaction Level]]=4,"Satisfied",HRData[[#This Row],[Job Satisfaction Level]]=5,"Very Satisfied")</f>
        <v>Neutral</v>
      </c>
      <c r="W3422" s="2" t="s">
        <v>40</v>
      </c>
      <c r="X3422" s="2" t="str">
        <f t="shared" si="214"/>
        <v>30-39</v>
      </c>
      <c r="Y3422" s="2" t="str">
        <f t="shared" si="215"/>
        <v>30-39</v>
      </c>
    </row>
    <row r="3423" spans="1:25" x14ac:dyDescent="0.25">
      <c r="A3423" s="2">
        <v>7781</v>
      </c>
      <c r="B3423" s="2" t="s">
        <v>4021</v>
      </c>
      <c r="C3423" s="2">
        <v>65</v>
      </c>
      <c r="D3423" s="2" t="s">
        <v>33</v>
      </c>
      <c r="E3423" s="2" t="s">
        <v>50</v>
      </c>
      <c r="F3423" s="2" t="s">
        <v>84</v>
      </c>
      <c r="G3423" s="5">
        <v>43070</v>
      </c>
      <c r="H3423" s="2">
        <v>6.16</v>
      </c>
      <c r="I3423" s="2">
        <f t="shared" ca="1" si="212"/>
        <v>6</v>
      </c>
      <c r="J3423" s="2" t="str">
        <f t="shared" ca="1" si="213"/>
        <v>5-10</v>
      </c>
      <c r="K3423" s="5"/>
      <c r="L3423" s="2" t="s">
        <v>29</v>
      </c>
      <c r="M3423" s="2" t="s">
        <v>39</v>
      </c>
      <c r="N3423" s="2">
        <v>1</v>
      </c>
      <c r="O3423" s="2" t="str" cm="1">
        <f t="array" ref="O3423">_xlfn.IFS(HRData[[#This Row],[Performance Rating]]=1,"Very Dissatisfied",HRData[[#This Row],[Performance Rating]]=2,"Dissatisfied",HRData[[#This Row],[Performance Rating]]=3,"Neutral",HRData[[#This Row],[Performance Rating]]=4,"Satisfied",HRData[[#This Row],[Performance Rating]]=5,"Very Satisfied")</f>
        <v>Very Dissatisfied</v>
      </c>
      <c r="P3423" s="7">
        <v>119383</v>
      </c>
      <c r="Q3423" s="7">
        <v>9971</v>
      </c>
      <c r="R3423" s="2">
        <v>11</v>
      </c>
      <c r="S3423" s="2">
        <v>7</v>
      </c>
      <c r="T3423" s="2">
        <v>2</v>
      </c>
      <c r="U3423" s="2">
        <v>1</v>
      </c>
      <c r="V3423" s="2" t="str" cm="1">
        <f t="array" ref="V34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23" s="2" t="s">
        <v>40</v>
      </c>
      <c r="X3423" s="2" t="str">
        <f t="shared" si="214"/>
        <v>60-69</v>
      </c>
      <c r="Y3423" s="2" t="str">
        <f t="shared" si="215"/>
        <v>60-69</v>
      </c>
    </row>
    <row r="3424" spans="1:25" x14ac:dyDescent="0.25">
      <c r="A3424" s="2">
        <v>2910</v>
      </c>
      <c r="B3424" s="2" t="s">
        <v>4022</v>
      </c>
      <c r="C3424" s="2">
        <v>20</v>
      </c>
      <c r="D3424" s="2" t="s">
        <v>33</v>
      </c>
      <c r="E3424" s="2" t="s">
        <v>37</v>
      </c>
      <c r="F3424" s="2" t="s">
        <v>501</v>
      </c>
      <c r="G3424" s="5">
        <v>44984</v>
      </c>
      <c r="H3424" s="2">
        <v>0.92</v>
      </c>
      <c r="I3424" s="2">
        <f t="shared" ca="1" si="212"/>
        <v>0</v>
      </c>
      <c r="J3424" s="2" t="str">
        <f t="shared" ca="1" si="213"/>
        <v>New</v>
      </c>
      <c r="K3424" s="5">
        <v>45287</v>
      </c>
      <c r="L3424" s="2" t="s">
        <v>48</v>
      </c>
      <c r="M3424" s="2" t="s">
        <v>30</v>
      </c>
      <c r="N3424" s="2">
        <v>3</v>
      </c>
      <c r="O3424" s="2" t="str" cm="1">
        <f t="array" ref="O3424">_xlfn.IFS(HRData[[#This Row],[Performance Rating]]=1,"Very Dissatisfied",HRData[[#This Row],[Performance Rating]]=2,"Dissatisfied",HRData[[#This Row],[Performance Rating]]=3,"Neutral",HRData[[#This Row],[Performance Rating]]=4,"Satisfied",HRData[[#This Row],[Performance Rating]]=5,"Very Satisfied")</f>
        <v>Neutral</v>
      </c>
      <c r="P3424" s="7">
        <v>145325</v>
      </c>
      <c r="Q3424" s="7">
        <v>6241</v>
      </c>
      <c r="R3424" s="2">
        <v>13</v>
      </c>
      <c r="S3424" s="2">
        <v>9</v>
      </c>
      <c r="T3424" s="2">
        <v>1</v>
      </c>
      <c r="U3424" s="2">
        <v>5</v>
      </c>
      <c r="V3424" s="2" t="str" cm="1">
        <f t="array" ref="V3424">_xlfn.IFS(HRData[[#This Row],[Job Satisfaction Level]]=1,"Very Dissatisfied",HRData[[#This Row],[Job Satisfaction Level]]=2,"Dissatisfied",HRData[[#This Row],[Job Satisfaction Level]]=3,"Neutral",HRData[[#This Row],[Job Satisfaction Level]]=4,"Satisfied",HRData[[#This Row],[Job Satisfaction Level]]=5,"Very Satisfied")</f>
        <v>Very Satisfied</v>
      </c>
      <c r="W3424" s="2" t="s">
        <v>45</v>
      </c>
      <c r="X3424" s="2" t="str">
        <f t="shared" si="214"/>
        <v>20-29</v>
      </c>
      <c r="Y3424" s="2" t="str">
        <f t="shared" si="215"/>
        <v>20-29</v>
      </c>
    </row>
    <row r="3425" spans="1:25" x14ac:dyDescent="0.25">
      <c r="A3425" s="2">
        <v>8964</v>
      </c>
      <c r="B3425" s="2" t="s">
        <v>4023</v>
      </c>
      <c r="C3425" s="2">
        <v>36</v>
      </c>
      <c r="D3425" s="2" t="s">
        <v>33</v>
      </c>
      <c r="E3425" s="2" t="s">
        <v>37</v>
      </c>
      <c r="F3425" s="2" t="s">
        <v>358</v>
      </c>
      <c r="G3425" s="5">
        <v>42174</v>
      </c>
      <c r="H3425" s="2">
        <v>8.6199999999999992</v>
      </c>
      <c r="I3425" s="2">
        <f t="shared" ca="1" si="212"/>
        <v>8</v>
      </c>
      <c r="J3425" s="2" t="str">
        <f t="shared" ca="1" si="213"/>
        <v>5-10</v>
      </c>
      <c r="K3425" s="5"/>
      <c r="L3425" s="2" t="s">
        <v>48</v>
      </c>
      <c r="M3425" s="2" t="s">
        <v>39</v>
      </c>
      <c r="N3425" s="2">
        <v>2</v>
      </c>
      <c r="O3425" s="2" t="str" cm="1">
        <f t="array" ref="O3425">_xlfn.IFS(HRData[[#This Row],[Performance Rating]]=1,"Very Dissatisfied",HRData[[#This Row],[Performance Rating]]=2,"Dissatisfied",HRData[[#This Row],[Performance Rating]]=3,"Neutral",HRData[[#This Row],[Performance Rating]]=4,"Satisfied",HRData[[#This Row],[Performance Rating]]=5,"Very Satisfied")</f>
        <v>Dissatisfied</v>
      </c>
      <c r="P3425" s="7">
        <v>113906</v>
      </c>
      <c r="Q3425" s="7">
        <v>8969</v>
      </c>
      <c r="R3425" s="2">
        <v>10</v>
      </c>
      <c r="S3425" s="2">
        <v>3</v>
      </c>
      <c r="T3425" s="2">
        <v>1</v>
      </c>
      <c r="U3425" s="2">
        <v>3</v>
      </c>
      <c r="V3425" s="2" t="str" cm="1">
        <f t="array" ref="V3425">_xlfn.IFS(HRData[[#This Row],[Job Satisfaction Level]]=1,"Very Dissatisfied",HRData[[#This Row],[Job Satisfaction Level]]=2,"Dissatisfied",HRData[[#This Row],[Job Satisfaction Level]]=3,"Neutral",HRData[[#This Row],[Job Satisfaction Level]]=4,"Satisfied",HRData[[#This Row],[Job Satisfaction Level]]=5,"Very Satisfied")</f>
        <v>Neutral</v>
      </c>
      <c r="W3425" s="2" t="s">
        <v>45</v>
      </c>
      <c r="X3425" s="2" t="str">
        <f t="shared" si="214"/>
        <v>30-39</v>
      </c>
      <c r="Y3425" s="2" t="str">
        <f t="shared" si="215"/>
        <v>30-39</v>
      </c>
    </row>
    <row r="3426" spans="1:25" x14ac:dyDescent="0.25">
      <c r="A3426" s="2">
        <v>3414</v>
      </c>
      <c r="B3426" s="2" t="s">
        <v>4024</v>
      </c>
      <c r="C3426" s="2">
        <v>36</v>
      </c>
      <c r="D3426" s="2" t="s">
        <v>33</v>
      </c>
      <c r="E3426" s="2" t="s">
        <v>27</v>
      </c>
      <c r="F3426" s="2" t="s">
        <v>733</v>
      </c>
      <c r="G3426" s="5">
        <v>44201</v>
      </c>
      <c r="H3426" s="2">
        <v>3.06</v>
      </c>
      <c r="I3426" s="2">
        <f t="shared" ca="1" si="212"/>
        <v>1</v>
      </c>
      <c r="J3426" s="2" t="str">
        <f t="shared" ca="1" si="213"/>
        <v>1-3</v>
      </c>
      <c r="K3426" s="5">
        <v>44675</v>
      </c>
      <c r="L3426" s="2" t="s">
        <v>56</v>
      </c>
      <c r="M3426" s="2" t="s">
        <v>30</v>
      </c>
      <c r="N3426" s="2">
        <v>1</v>
      </c>
      <c r="O3426" s="2" t="str" cm="1">
        <f t="array" ref="O3426">_xlfn.IFS(HRData[[#This Row],[Performance Rating]]=1,"Very Dissatisfied",HRData[[#This Row],[Performance Rating]]=2,"Dissatisfied",HRData[[#This Row],[Performance Rating]]=3,"Neutral",HRData[[#This Row],[Performance Rating]]=4,"Satisfied",HRData[[#This Row],[Performance Rating]]=5,"Very Satisfied")</f>
        <v>Very Dissatisfied</v>
      </c>
      <c r="P3426" s="7">
        <v>55303</v>
      </c>
      <c r="Q3426" s="7">
        <v>3173</v>
      </c>
      <c r="R3426" s="2">
        <v>6</v>
      </c>
      <c r="S3426" s="2">
        <v>9</v>
      </c>
      <c r="T3426" s="2">
        <v>3</v>
      </c>
      <c r="U3426" s="2">
        <v>5</v>
      </c>
      <c r="V3426" s="2" t="str" cm="1">
        <f t="array" ref="V3426">_xlfn.IFS(HRData[[#This Row],[Job Satisfaction Level]]=1,"Very Dissatisfied",HRData[[#This Row],[Job Satisfaction Level]]=2,"Dissatisfied",HRData[[#This Row],[Job Satisfaction Level]]=3,"Neutral",HRData[[#This Row],[Job Satisfaction Level]]=4,"Satisfied",HRData[[#This Row],[Job Satisfaction Level]]=5,"Very Satisfied")</f>
        <v>Very Satisfied</v>
      </c>
      <c r="W3426" s="2" t="s">
        <v>31</v>
      </c>
      <c r="X3426" s="2" t="str">
        <f t="shared" si="214"/>
        <v>30-39</v>
      </c>
      <c r="Y3426" s="2" t="str">
        <f t="shared" si="215"/>
        <v>30-39</v>
      </c>
    </row>
    <row r="3427" spans="1:25" x14ac:dyDescent="0.25">
      <c r="A3427" s="2">
        <v>8260</v>
      </c>
      <c r="B3427" s="2" t="s">
        <v>4025</v>
      </c>
      <c r="C3427" s="2">
        <v>42</v>
      </c>
      <c r="D3427" s="2" t="s">
        <v>33</v>
      </c>
      <c r="E3427" s="2" t="s">
        <v>50</v>
      </c>
      <c r="F3427" s="2" t="s">
        <v>1570</v>
      </c>
      <c r="G3427" s="5">
        <v>42239</v>
      </c>
      <c r="H3427" s="2">
        <v>8.44</v>
      </c>
      <c r="I3427" s="2">
        <f t="shared" ca="1" si="212"/>
        <v>1</v>
      </c>
      <c r="J3427" s="2" t="str">
        <f t="shared" ca="1" si="213"/>
        <v>1-3</v>
      </c>
      <c r="K3427" s="5">
        <v>42925</v>
      </c>
      <c r="L3427" s="2" t="s">
        <v>44</v>
      </c>
      <c r="M3427" s="2" t="s">
        <v>30</v>
      </c>
      <c r="N3427" s="2">
        <v>3</v>
      </c>
      <c r="O3427" s="2" t="str" cm="1">
        <f t="array" ref="O3427">_xlfn.IFS(HRData[[#This Row],[Performance Rating]]=1,"Very Dissatisfied",HRData[[#This Row],[Performance Rating]]=2,"Dissatisfied",HRData[[#This Row],[Performance Rating]]=3,"Neutral",HRData[[#This Row],[Performance Rating]]=4,"Satisfied",HRData[[#This Row],[Performance Rating]]=5,"Very Satisfied")</f>
        <v>Neutral</v>
      </c>
      <c r="P3427" s="7">
        <v>134291</v>
      </c>
      <c r="Q3427" s="7">
        <v>1136</v>
      </c>
      <c r="R3427" s="2">
        <v>0</v>
      </c>
      <c r="S3427" s="2">
        <v>4</v>
      </c>
      <c r="T3427" s="2">
        <v>9</v>
      </c>
      <c r="U3427" s="2">
        <v>1</v>
      </c>
      <c r="V3427" s="2" t="str" cm="1">
        <f t="array" ref="V342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27" s="2" t="s">
        <v>31</v>
      </c>
      <c r="X3427" s="2" t="str">
        <f t="shared" si="214"/>
        <v>40-49</v>
      </c>
      <c r="Y3427" s="2" t="str">
        <f t="shared" si="215"/>
        <v>40-49</v>
      </c>
    </row>
    <row r="3428" spans="1:25" x14ac:dyDescent="0.25">
      <c r="A3428" s="2">
        <v>6938</v>
      </c>
      <c r="B3428" s="2" t="s">
        <v>4026</v>
      </c>
      <c r="C3428" s="2">
        <v>22</v>
      </c>
      <c r="D3428" s="2" t="s">
        <v>33</v>
      </c>
      <c r="E3428" s="2" t="s">
        <v>34</v>
      </c>
      <c r="F3428" s="2" t="s">
        <v>605</v>
      </c>
      <c r="G3428" s="5">
        <v>43568</v>
      </c>
      <c r="H3428" s="2">
        <v>4.8</v>
      </c>
      <c r="I3428" s="2">
        <f t="shared" ca="1" si="212"/>
        <v>5</v>
      </c>
      <c r="J3428" s="2" t="str">
        <f t="shared" ca="1" si="213"/>
        <v>5-10</v>
      </c>
      <c r="K3428" s="5"/>
      <c r="L3428" s="2" t="s">
        <v>48</v>
      </c>
      <c r="M3428" s="2" t="s">
        <v>39</v>
      </c>
      <c r="N3428" s="2">
        <v>4</v>
      </c>
      <c r="O3428" s="2" t="str" cm="1">
        <f t="array" ref="O3428">_xlfn.IFS(HRData[[#This Row],[Performance Rating]]=1,"Very Dissatisfied",HRData[[#This Row],[Performance Rating]]=2,"Dissatisfied",HRData[[#This Row],[Performance Rating]]=3,"Neutral",HRData[[#This Row],[Performance Rating]]=4,"Satisfied",HRData[[#This Row],[Performance Rating]]=5,"Very Satisfied")</f>
        <v>Satisfied</v>
      </c>
      <c r="P3428" s="7">
        <v>101680</v>
      </c>
      <c r="Q3428" s="7">
        <v>4882</v>
      </c>
      <c r="R3428" s="2">
        <v>16</v>
      </c>
      <c r="S3428" s="2">
        <v>8</v>
      </c>
      <c r="T3428" s="2">
        <v>2</v>
      </c>
      <c r="U3428" s="2">
        <v>3</v>
      </c>
      <c r="V3428" s="2" t="str" cm="1">
        <f t="array" ref="V3428">_xlfn.IFS(HRData[[#This Row],[Job Satisfaction Level]]=1,"Very Dissatisfied",HRData[[#This Row],[Job Satisfaction Level]]=2,"Dissatisfied",HRData[[#This Row],[Job Satisfaction Level]]=3,"Neutral",HRData[[#This Row],[Job Satisfaction Level]]=4,"Satisfied",HRData[[#This Row],[Job Satisfaction Level]]=5,"Very Satisfied")</f>
        <v>Neutral</v>
      </c>
      <c r="W3428" s="2" t="s">
        <v>45</v>
      </c>
      <c r="X3428" s="2" t="str">
        <f t="shared" si="214"/>
        <v>20-29</v>
      </c>
      <c r="Y3428" s="2" t="str">
        <f t="shared" si="215"/>
        <v>20-29</v>
      </c>
    </row>
    <row r="3429" spans="1:25" x14ac:dyDescent="0.25">
      <c r="A3429" s="2">
        <v>6658</v>
      </c>
      <c r="B3429" s="2" t="s">
        <v>4027</v>
      </c>
      <c r="C3429" s="2">
        <v>63</v>
      </c>
      <c r="D3429" s="2" t="s">
        <v>33</v>
      </c>
      <c r="E3429" s="2" t="s">
        <v>50</v>
      </c>
      <c r="F3429" s="2" t="s">
        <v>381</v>
      </c>
      <c r="G3429" s="5">
        <v>43663</v>
      </c>
      <c r="H3429" s="2">
        <v>4.54</v>
      </c>
      <c r="I3429" s="2">
        <f t="shared" ca="1" si="212"/>
        <v>0</v>
      </c>
      <c r="J3429" s="2" t="str">
        <f t="shared" ca="1" si="213"/>
        <v>New</v>
      </c>
      <c r="K3429" s="5">
        <v>43854</v>
      </c>
      <c r="L3429" s="2" t="s">
        <v>44</v>
      </c>
      <c r="M3429" s="2" t="s">
        <v>30</v>
      </c>
      <c r="N3429" s="2">
        <v>3</v>
      </c>
      <c r="O3429" s="2" t="str" cm="1">
        <f t="array" ref="O3429">_xlfn.IFS(HRData[[#This Row],[Performance Rating]]=1,"Very Dissatisfied",HRData[[#This Row],[Performance Rating]]=2,"Dissatisfied",HRData[[#This Row],[Performance Rating]]=3,"Neutral",HRData[[#This Row],[Performance Rating]]=4,"Satisfied",HRData[[#This Row],[Performance Rating]]=5,"Very Satisfied")</f>
        <v>Neutral</v>
      </c>
      <c r="P3429" s="7">
        <v>49681</v>
      </c>
      <c r="Q3429" s="7">
        <v>4163</v>
      </c>
      <c r="R3429" s="2">
        <v>13</v>
      </c>
      <c r="S3429" s="2">
        <v>5</v>
      </c>
      <c r="T3429" s="2">
        <v>9</v>
      </c>
      <c r="U3429" s="2">
        <v>1</v>
      </c>
      <c r="V3429" s="2" t="str" cm="1">
        <f t="array" ref="V34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29" s="2" t="s">
        <v>40</v>
      </c>
      <c r="X3429" s="2" t="str">
        <f t="shared" si="214"/>
        <v>60-69</v>
      </c>
      <c r="Y3429" s="2" t="str">
        <f t="shared" si="215"/>
        <v>60-69</v>
      </c>
    </row>
    <row r="3430" spans="1:25" x14ac:dyDescent="0.25">
      <c r="A3430" s="2">
        <v>6531</v>
      </c>
      <c r="B3430" s="2" t="s">
        <v>4028</v>
      </c>
      <c r="C3430" s="2">
        <v>27</v>
      </c>
      <c r="D3430" s="2" t="s">
        <v>33</v>
      </c>
      <c r="E3430" s="2" t="s">
        <v>42</v>
      </c>
      <c r="F3430" s="2" t="s">
        <v>820</v>
      </c>
      <c r="G3430" s="5">
        <v>42446</v>
      </c>
      <c r="H3430" s="2">
        <v>7.87</v>
      </c>
      <c r="I3430" s="2">
        <f t="shared" ca="1" si="212"/>
        <v>1</v>
      </c>
      <c r="J3430" s="2" t="str">
        <f t="shared" ca="1" si="213"/>
        <v>1-3</v>
      </c>
      <c r="K3430" s="5">
        <v>43080</v>
      </c>
      <c r="L3430" s="2" t="s">
        <v>56</v>
      </c>
      <c r="M3430" s="2" t="s">
        <v>30</v>
      </c>
      <c r="N3430" s="2">
        <v>4</v>
      </c>
      <c r="O3430" s="2" t="str" cm="1">
        <f t="array" ref="O3430">_xlfn.IFS(HRData[[#This Row],[Performance Rating]]=1,"Very Dissatisfied",HRData[[#This Row],[Performance Rating]]=2,"Dissatisfied",HRData[[#This Row],[Performance Rating]]=3,"Neutral",HRData[[#This Row],[Performance Rating]]=4,"Satisfied",HRData[[#This Row],[Performance Rating]]=5,"Very Satisfied")</f>
        <v>Satisfied</v>
      </c>
      <c r="P3430" s="7">
        <v>47676</v>
      </c>
      <c r="Q3430" s="7">
        <v>3712</v>
      </c>
      <c r="R3430" s="2">
        <v>1</v>
      </c>
      <c r="S3430" s="2">
        <v>9</v>
      </c>
      <c r="T3430" s="2">
        <v>4</v>
      </c>
      <c r="U3430" s="2">
        <v>4</v>
      </c>
      <c r="V3430" s="2" t="str" cm="1">
        <f t="array" ref="V3430">_xlfn.IFS(HRData[[#This Row],[Job Satisfaction Level]]=1,"Very Dissatisfied",HRData[[#This Row],[Job Satisfaction Level]]=2,"Dissatisfied",HRData[[#This Row],[Job Satisfaction Level]]=3,"Neutral",HRData[[#This Row],[Job Satisfaction Level]]=4,"Satisfied",HRData[[#This Row],[Job Satisfaction Level]]=5,"Very Satisfied")</f>
        <v>Satisfied</v>
      </c>
      <c r="W3430" s="2" t="s">
        <v>40</v>
      </c>
      <c r="X3430" s="2" t="str">
        <f t="shared" si="214"/>
        <v>20-29</v>
      </c>
      <c r="Y3430" s="2" t="str">
        <f t="shared" si="215"/>
        <v>20-29</v>
      </c>
    </row>
    <row r="3431" spans="1:25" x14ac:dyDescent="0.25">
      <c r="A3431" s="2">
        <v>6579</v>
      </c>
      <c r="B3431" s="2" t="s">
        <v>4029</v>
      </c>
      <c r="C3431" s="2">
        <v>52</v>
      </c>
      <c r="D3431" s="2" t="s">
        <v>33</v>
      </c>
      <c r="E3431" s="2" t="s">
        <v>50</v>
      </c>
      <c r="F3431" s="2" t="s">
        <v>1128</v>
      </c>
      <c r="G3431" s="5">
        <v>43145</v>
      </c>
      <c r="H3431" s="2">
        <v>5.96</v>
      </c>
      <c r="I3431" s="2">
        <f t="shared" ca="1" si="212"/>
        <v>5</v>
      </c>
      <c r="J3431" s="2" t="str">
        <f t="shared" ca="1" si="213"/>
        <v>5-10</v>
      </c>
      <c r="K3431" s="5">
        <v>45114</v>
      </c>
      <c r="L3431" s="2" t="s">
        <v>44</v>
      </c>
      <c r="M3431" s="2" t="s">
        <v>30</v>
      </c>
      <c r="N3431" s="2">
        <v>5</v>
      </c>
      <c r="O3431" s="2" t="str" cm="1">
        <f t="array" ref="O3431">_xlfn.IFS(HRData[[#This Row],[Performance Rating]]=1,"Very Dissatisfied",HRData[[#This Row],[Performance Rating]]=2,"Dissatisfied",HRData[[#This Row],[Performance Rating]]=3,"Neutral",HRData[[#This Row],[Performance Rating]]=4,"Satisfied",HRData[[#This Row],[Performance Rating]]=5,"Very Satisfied")</f>
        <v>Very Satisfied</v>
      </c>
      <c r="P3431" s="7">
        <v>129692</v>
      </c>
      <c r="Q3431" s="7">
        <v>2883</v>
      </c>
      <c r="R3431" s="2">
        <v>13</v>
      </c>
      <c r="S3431" s="2">
        <v>1</v>
      </c>
      <c r="T3431" s="2">
        <v>6</v>
      </c>
      <c r="U3431" s="2">
        <v>3</v>
      </c>
      <c r="V3431" s="2" t="str" cm="1">
        <f t="array" ref="V3431">_xlfn.IFS(HRData[[#This Row],[Job Satisfaction Level]]=1,"Very Dissatisfied",HRData[[#This Row],[Job Satisfaction Level]]=2,"Dissatisfied",HRData[[#This Row],[Job Satisfaction Level]]=3,"Neutral",HRData[[#This Row],[Job Satisfaction Level]]=4,"Satisfied",HRData[[#This Row],[Job Satisfaction Level]]=5,"Very Satisfied")</f>
        <v>Neutral</v>
      </c>
      <c r="W3431" s="2" t="s">
        <v>40</v>
      </c>
      <c r="X3431" s="2" t="str">
        <f t="shared" si="214"/>
        <v>50-59</v>
      </c>
      <c r="Y3431" s="2" t="str">
        <f t="shared" si="215"/>
        <v>50-59</v>
      </c>
    </row>
    <row r="3432" spans="1:25" x14ac:dyDescent="0.25">
      <c r="A3432" s="2">
        <v>7704</v>
      </c>
      <c r="B3432" s="2" t="s">
        <v>4030</v>
      </c>
      <c r="C3432" s="2">
        <v>65</v>
      </c>
      <c r="D3432" s="2" t="s">
        <v>33</v>
      </c>
      <c r="E3432" s="2" t="s">
        <v>27</v>
      </c>
      <c r="F3432" s="2" t="s">
        <v>1001</v>
      </c>
      <c r="G3432" s="5">
        <v>44674</v>
      </c>
      <c r="H3432" s="2">
        <v>1.77</v>
      </c>
      <c r="I3432" s="2">
        <f t="shared" ca="1" si="212"/>
        <v>0</v>
      </c>
      <c r="J3432" s="2" t="str">
        <f t="shared" ca="1" si="213"/>
        <v>New</v>
      </c>
      <c r="K3432" s="5">
        <v>44885</v>
      </c>
      <c r="L3432" s="2" t="s">
        <v>29</v>
      </c>
      <c r="M3432" s="2" t="s">
        <v>30</v>
      </c>
      <c r="N3432" s="2">
        <v>3</v>
      </c>
      <c r="O3432" s="2" t="str" cm="1">
        <f t="array" ref="O3432">_xlfn.IFS(HRData[[#This Row],[Performance Rating]]=1,"Very Dissatisfied",HRData[[#This Row],[Performance Rating]]=2,"Dissatisfied",HRData[[#This Row],[Performance Rating]]=3,"Neutral",HRData[[#This Row],[Performance Rating]]=4,"Satisfied",HRData[[#This Row],[Performance Rating]]=5,"Very Satisfied")</f>
        <v>Neutral</v>
      </c>
      <c r="P3432" s="7">
        <v>115945</v>
      </c>
      <c r="Q3432" s="7">
        <v>9975</v>
      </c>
      <c r="R3432" s="2">
        <v>20</v>
      </c>
      <c r="S3432" s="2">
        <v>2</v>
      </c>
      <c r="T3432" s="2">
        <v>0</v>
      </c>
      <c r="U3432" s="2">
        <v>3</v>
      </c>
      <c r="V3432" s="2" t="str" cm="1">
        <f t="array" ref="V3432">_xlfn.IFS(HRData[[#This Row],[Job Satisfaction Level]]=1,"Very Dissatisfied",HRData[[#This Row],[Job Satisfaction Level]]=2,"Dissatisfied",HRData[[#This Row],[Job Satisfaction Level]]=3,"Neutral",HRData[[#This Row],[Job Satisfaction Level]]=4,"Satisfied",HRData[[#This Row],[Job Satisfaction Level]]=5,"Very Satisfied")</f>
        <v>Neutral</v>
      </c>
      <c r="W3432" s="2" t="s">
        <v>31</v>
      </c>
      <c r="X3432" s="2" t="str">
        <f t="shared" si="214"/>
        <v>60-69</v>
      </c>
      <c r="Y3432" s="2" t="str">
        <f t="shared" si="215"/>
        <v>60-69</v>
      </c>
    </row>
    <row r="3433" spans="1:25" x14ac:dyDescent="0.25">
      <c r="A3433" s="2">
        <v>6382</v>
      </c>
      <c r="B3433" s="2" t="s">
        <v>4031</v>
      </c>
      <c r="C3433" s="2">
        <v>59</v>
      </c>
      <c r="D3433" s="2" t="s">
        <v>33</v>
      </c>
      <c r="E3433" s="2" t="s">
        <v>34</v>
      </c>
      <c r="F3433" s="2" t="s">
        <v>343</v>
      </c>
      <c r="G3433" s="5">
        <v>45112</v>
      </c>
      <c r="H3433" s="2">
        <v>0.56999999999999995</v>
      </c>
      <c r="I3433" s="2">
        <f t="shared" ca="1" si="212"/>
        <v>0</v>
      </c>
      <c r="J3433" s="2" t="str">
        <f t="shared" ca="1" si="213"/>
        <v>New</v>
      </c>
      <c r="K3433" s="5"/>
      <c r="L3433" s="2" t="s">
        <v>56</v>
      </c>
      <c r="M3433" s="2" t="s">
        <v>39</v>
      </c>
      <c r="N3433" s="2">
        <v>1</v>
      </c>
      <c r="O3433" s="2" t="str" cm="1">
        <f t="array" ref="O3433">_xlfn.IFS(HRData[[#This Row],[Performance Rating]]=1,"Very Dissatisfied",HRData[[#This Row],[Performance Rating]]=2,"Dissatisfied",HRData[[#This Row],[Performance Rating]]=3,"Neutral",HRData[[#This Row],[Performance Rating]]=4,"Satisfied",HRData[[#This Row],[Performance Rating]]=5,"Very Satisfied")</f>
        <v>Very Dissatisfied</v>
      </c>
      <c r="P3433" s="7">
        <v>83384</v>
      </c>
      <c r="Q3433" s="7">
        <v>3498</v>
      </c>
      <c r="R3433" s="2">
        <v>2</v>
      </c>
      <c r="S3433" s="2">
        <v>2</v>
      </c>
      <c r="T3433" s="2">
        <v>1</v>
      </c>
      <c r="U3433" s="2">
        <v>3</v>
      </c>
      <c r="V3433" s="2" t="str" cm="1">
        <f t="array" ref="V3433">_xlfn.IFS(HRData[[#This Row],[Job Satisfaction Level]]=1,"Very Dissatisfied",HRData[[#This Row],[Job Satisfaction Level]]=2,"Dissatisfied",HRData[[#This Row],[Job Satisfaction Level]]=3,"Neutral",HRData[[#This Row],[Job Satisfaction Level]]=4,"Satisfied",HRData[[#This Row],[Job Satisfaction Level]]=5,"Very Satisfied")</f>
        <v>Neutral</v>
      </c>
      <c r="W3433" s="2" t="s">
        <v>45</v>
      </c>
      <c r="X3433" s="2" t="str">
        <f t="shared" si="214"/>
        <v>50-59</v>
      </c>
      <c r="Y3433" s="2" t="str">
        <f t="shared" si="215"/>
        <v>50-59</v>
      </c>
    </row>
    <row r="3434" spans="1:25" x14ac:dyDescent="0.25">
      <c r="A3434" s="2">
        <v>2668</v>
      </c>
      <c r="B3434" s="2" t="s">
        <v>4032</v>
      </c>
      <c r="C3434" s="2">
        <v>42</v>
      </c>
      <c r="D3434" s="2" t="s">
        <v>33</v>
      </c>
      <c r="E3434" s="2" t="s">
        <v>37</v>
      </c>
      <c r="F3434" s="2" t="s">
        <v>1809</v>
      </c>
      <c r="G3434" s="5">
        <v>44539</v>
      </c>
      <c r="H3434" s="2">
        <v>2.14</v>
      </c>
      <c r="I3434" s="2">
        <f t="shared" ca="1" si="212"/>
        <v>2</v>
      </c>
      <c r="J3434" s="2" t="str">
        <f t="shared" ca="1" si="213"/>
        <v>1-3</v>
      </c>
      <c r="K3434" s="5"/>
      <c r="L3434" s="2" t="s">
        <v>44</v>
      </c>
      <c r="M3434" s="2" t="s">
        <v>39</v>
      </c>
      <c r="N3434" s="2">
        <v>4</v>
      </c>
      <c r="O3434" s="2" t="str" cm="1">
        <f t="array" ref="O3434">_xlfn.IFS(HRData[[#This Row],[Performance Rating]]=1,"Very Dissatisfied",HRData[[#This Row],[Performance Rating]]=2,"Dissatisfied",HRData[[#This Row],[Performance Rating]]=3,"Neutral",HRData[[#This Row],[Performance Rating]]=4,"Satisfied",HRData[[#This Row],[Performance Rating]]=5,"Very Satisfied")</f>
        <v>Satisfied</v>
      </c>
      <c r="P3434" s="7">
        <v>61499</v>
      </c>
      <c r="Q3434" s="7">
        <v>1171</v>
      </c>
      <c r="R3434" s="2">
        <v>1</v>
      </c>
      <c r="S3434" s="2">
        <v>6</v>
      </c>
      <c r="T3434" s="2">
        <v>2</v>
      </c>
      <c r="U3434" s="2">
        <v>4</v>
      </c>
      <c r="V3434" s="2" t="str" cm="1">
        <f t="array" ref="V3434">_xlfn.IFS(HRData[[#This Row],[Job Satisfaction Level]]=1,"Very Dissatisfied",HRData[[#This Row],[Job Satisfaction Level]]=2,"Dissatisfied",HRData[[#This Row],[Job Satisfaction Level]]=3,"Neutral",HRData[[#This Row],[Job Satisfaction Level]]=4,"Satisfied",HRData[[#This Row],[Job Satisfaction Level]]=5,"Very Satisfied")</f>
        <v>Satisfied</v>
      </c>
      <c r="W3434" s="2" t="s">
        <v>40</v>
      </c>
      <c r="X3434" s="2" t="str">
        <f t="shared" si="214"/>
        <v>40-49</v>
      </c>
      <c r="Y3434" s="2" t="str">
        <f t="shared" si="215"/>
        <v>40-49</v>
      </c>
    </row>
    <row r="3435" spans="1:25" x14ac:dyDescent="0.25">
      <c r="A3435" s="2">
        <v>6473</v>
      </c>
      <c r="B3435" s="2" t="s">
        <v>4033</v>
      </c>
      <c r="C3435" s="2">
        <v>18</v>
      </c>
      <c r="D3435" s="2" t="s">
        <v>33</v>
      </c>
      <c r="E3435" s="2" t="s">
        <v>42</v>
      </c>
      <c r="F3435" s="2" t="s">
        <v>332</v>
      </c>
      <c r="G3435" s="5">
        <v>44936</v>
      </c>
      <c r="H3435" s="2">
        <v>1.05</v>
      </c>
      <c r="I3435" s="2">
        <f t="shared" ca="1" si="212"/>
        <v>0</v>
      </c>
      <c r="J3435" s="2" t="str">
        <f t="shared" ca="1" si="213"/>
        <v>New</v>
      </c>
      <c r="K3435" s="5">
        <v>45036</v>
      </c>
      <c r="L3435" s="2" t="s">
        <v>29</v>
      </c>
      <c r="M3435" s="2" t="s">
        <v>30</v>
      </c>
      <c r="N3435" s="2">
        <v>2</v>
      </c>
      <c r="O3435" s="2" t="str" cm="1">
        <f t="array" ref="O3435">_xlfn.IFS(HRData[[#This Row],[Performance Rating]]=1,"Very Dissatisfied",HRData[[#This Row],[Performance Rating]]=2,"Dissatisfied",HRData[[#This Row],[Performance Rating]]=3,"Neutral",HRData[[#This Row],[Performance Rating]]=4,"Satisfied",HRData[[#This Row],[Performance Rating]]=5,"Very Satisfied")</f>
        <v>Dissatisfied</v>
      </c>
      <c r="P3435" s="7">
        <v>140875</v>
      </c>
      <c r="Q3435" s="7">
        <v>4602</v>
      </c>
      <c r="R3435" s="2">
        <v>16</v>
      </c>
      <c r="S3435" s="2">
        <v>9</v>
      </c>
      <c r="T3435" s="2">
        <v>10</v>
      </c>
      <c r="U3435" s="2">
        <v>1</v>
      </c>
      <c r="V3435" s="2" t="str" cm="1">
        <f t="array" ref="V34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35" s="2" t="s">
        <v>45</v>
      </c>
      <c r="X3435" s="2" t="str">
        <f t="shared" si="214"/>
        <v>10-19</v>
      </c>
      <c r="Y3435" s="2" t="str">
        <f t="shared" si="215"/>
        <v>10-19</v>
      </c>
    </row>
    <row r="3436" spans="1:25" x14ac:dyDescent="0.25">
      <c r="A3436" s="2">
        <v>1098</v>
      </c>
      <c r="B3436" s="2" t="s">
        <v>4034</v>
      </c>
      <c r="C3436" s="2">
        <v>47</v>
      </c>
      <c r="D3436" s="2" t="s">
        <v>33</v>
      </c>
      <c r="E3436" s="2" t="s">
        <v>34</v>
      </c>
      <c r="F3436" s="2" t="s">
        <v>2794</v>
      </c>
      <c r="G3436" s="5">
        <v>43889</v>
      </c>
      <c r="H3436" s="2">
        <v>3.92</v>
      </c>
      <c r="I3436" s="2">
        <f t="shared" ca="1" si="212"/>
        <v>4</v>
      </c>
      <c r="J3436" s="2" t="str">
        <f t="shared" ca="1" si="213"/>
        <v>3-5</v>
      </c>
      <c r="K3436" s="5"/>
      <c r="L3436" s="2" t="s">
        <v>48</v>
      </c>
      <c r="M3436" s="2" t="s">
        <v>39</v>
      </c>
      <c r="N3436" s="2">
        <v>2</v>
      </c>
      <c r="O3436" s="2" t="str" cm="1">
        <f t="array" ref="O3436">_xlfn.IFS(HRData[[#This Row],[Performance Rating]]=1,"Very Dissatisfied",HRData[[#This Row],[Performance Rating]]=2,"Dissatisfied",HRData[[#This Row],[Performance Rating]]=3,"Neutral",HRData[[#This Row],[Performance Rating]]=4,"Satisfied",HRData[[#This Row],[Performance Rating]]=5,"Very Satisfied")</f>
        <v>Dissatisfied</v>
      </c>
      <c r="P3436" s="7">
        <v>42711</v>
      </c>
      <c r="Q3436" s="7">
        <v>6373</v>
      </c>
      <c r="R3436" s="2">
        <v>19</v>
      </c>
      <c r="S3436" s="2">
        <v>1</v>
      </c>
      <c r="T3436" s="2">
        <v>5</v>
      </c>
      <c r="U3436" s="2">
        <v>1</v>
      </c>
      <c r="V3436" s="2" t="str" cm="1">
        <f t="array" ref="V34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36" s="2" t="s">
        <v>45</v>
      </c>
      <c r="X3436" s="2" t="str">
        <f t="shared" si="214"/>
        <v>40-49</v>
      </c>
      <c r="Y3436" s="2" t="str">
        <f t="shared" si="215"/>
        <v>40-49</v>
      </c>
    </row>
    <row r="3437" spans="1:25" x14ac:dyDescent="0.25">
      <c r="A3437" s="2">
        <v>2449</v>
      </c>
      <c r="B3437" s="2" t="s">
        <v>4035</v>
      </c>
      <c r="C3437" s="2">
        <v>20</v>
      </c>
      <c r="D3437" s="2" t="s">
        <v>33</v>
      </c>
      <c r="E3437" s="2" t="s">
        <v>37</v>
      </c>
      <c r="F3437" s="2" t="s">
        <v>1683</v>
      </c>
      <c r="G3437" s="5">
        <v>42592</v>
      </c>
      <c r="H3437" s="2">
        <v>7.47</v>
      </c>
      <c r="I3437" s="2">
        <f t="shared" ca="1" si="212"/>
        <v>3</v>
      </c>
      <c r="J3437" s="2" t="str">
        <f t="shared" ca="1" si="213"/>
        <v>3-5</v>
      </c>
      <c r="K3437" s="5">
        <v>43693</v>
      </c>
      <c r="L3437" s="2" t="s">
        <v>56</v>
      </c>
      <c r="M3437" s="2" t="s">
        <v>30</v>
      </c>
      <c r="N3437" s="2">
        <v>4</v>
      </c>
      <c r="O3437" s="2" t="str" cm="1">
        <f t="array" ref="O3437">_xlfn.IFS(HRData[[#This Row],[Performance Rating]]=1,"Very Dissatisfied",HRData[[#This Row],[Performance Rating]]=2,"Dissatisfied",HRData[[#This Row],[Performance Rating]]=3,"Neutral",HRData[[#This Row],[Performance Rating]]=4,"Satisfied",HRData[[#This Row],[Performance Rating]]=5,"Very Satisfied")</f>
        <v>Satisfied</v>
      </c>
      <c r="P3437" s="7">
        <v>92467</v>
      </c>
      <c r="Q3437" s="7">
        <v>4402</v>
      </c>
      <c r="R3437" s="2">
        <v>6</v>
      </c>
      <c r="S3437" s="2">
        <v>6</v>
      </c>
      <c r="T3437" s="2">
        <v>7</v>
      </c>
      <c r="U3437" s="2">
        <v>3</v>
      </c>
      <c r="V3437" s="2" t="str" cm="1">
        <f t="array" ref="V3437">_xlfn.IFS(HRData[[#This Row],[Job Satisfaction Level]]=1,"Very Dissatisfied",HRData[[#This Row],[Job Satisfaction Level]]=2,"Dissatisfied",HRData[[#This Row],[Job Satisfaction Level]]=3,"Neutral",HRData[[#This Row],[Job Satisfaction Level]]=4,"Satisfied",HRData[[#This Row],[Job Satisfaction Level]]=5,"Very Satisfied")</f>
        <v>Neutral</v>
      </c>
      <c r="W3437" s="2" t="s">
        <v>45</v>
      </c>
      <c r="X3437" s="2" t="str">
        <f t="shared" si="214"/>
        <v>20-29</v>
      </c>
      <c r="Y3437" s="2" t="str">
        <f t="shared" si="215"/>
        <v>20-29</v>
      </c>
    </row>
    <row r="3438" spans="1:25" x14ac:dyDescent="0.25">
      <c r="A3438" s="2">
        <v>4448</v>
      </c>
      <c r="B3438" s="2" t="s">
        <v>4036</v>
      </c>
      <c r="C3438" s="2">
        <v>63</v>
      </c>
      <c r="D3438" s="2" t="s">
        <v>33</v>
      </c>
      <c r="E3438" s="2" t="s">
        <v>27</v>
      </c>
      <c r="F3438" s="2" t="s">
        <v>464</v>
      </c>
      <c r="G3438" s="5">
        <v>44707</v>
      </c>
      <c r="H3438" s="2">
        <v>1.68</v>
      </c>
      <c r="I3438" s="2">
        <f t="shared" ca="1" si="212"/>
        <v>1</v>
      </c>
      <c r="J3438" s="2" t="str">
        <f t="shared" ca="1" si="213"/>
        <v>1-3</v>
      </c>
      <c r="K3438" s="5"/>
      <c r="L3438" s="2" t="s">
        <v>48</v>
      </c>
      <c r="M3438" s="2" t="s">
        <v>39</v>
      </c>
      <c r="N3438" s="2">
        <v>3</v>
      </c>
      <c r="O3438" s="2" t="str" cm="1">
        <f t="array" ref="O3438">_xlfn.IFS(HRData[[#This Row],[Performance Rating]]=1,"Very Dissatisfied",HRData[[#This Row],[Performance Rating]]=2,"Dissatisfied",HRData[[#This Row],[Performance Rating]]=3,"Neutral",HRData[[#This Row],[Performance Rating]]=4,"Satisfied",HRData[[#This Row],[Performance Rating]]=5,"Very Satisfied")</f>
        <v>Neutral</v>
      </c>
      <c r="P3438" s="7">
        <v>60051</v>
      </c>
      <c r="Q3438" s="7">
        <v>4352</v>
      </c>
      <c r="R3438" s="2">
        <v>4</v>
      </c>
      <c r="S3438" s="2">
        <v>6</v>
      </c>
      <c r="T3438" s="2">
        <v>10</v>
      </c>
      <c r="U3438" s="2">
        <v>1</v>
      </c>
      <c r="V3438" s="2" t="str" cm="1">
        <f t="array" ref="V343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38" s="2" t="s">
        <v>31</v>
      </c>
      <c r="X3438" s="2" t="str">
        <f t="shared" si="214"/>
        <v>60-69</v>
      </c>
      <c r="Y3438" s="2" t="str">
        <f t="shared" si="215"/>
        <v>60-69</v>
      </c>
    </row>
    <row r="3439" spans="1:25" x14ac:dyDescent="0.25">
      <c r="A3439" s="2">
        <v>7253</v>
      </c>
      <c r="B3439" s="2" t="s">
        <v>4037</v>
      </c>
      <c r="C3439" s="2">
        <v>58</v>
      </c>
      <c r="D3439" s="2" t="s">
        <v>33</v>
      </c>
      <c r="E3439" s="2" t="s">
        <v>50</v>
      </c>
      <c r="F3439" s="2" t="s">
        <v>737</v>
      </c>
      <c r="G3439" s="5">
        <v>43324</v>
      </c>
      <c r="H3439" s="2">
        <v>5.47</v>
      </c>
      <c r="I3439" s="2">
        <f t="shared" ca="1" si="212"/>
        <v>5</v>
      </c>
      <c r="J3439" s="2" t="str">
        <f t="shared" ca="1" si="213"/>
        <v>5-10</v>
      </c>
      <c r="K3439" s="5"/>
      <c r="L3439" s="2" t="s">
        <v>29</v>
      </c>
      <c r="M3439" s="2" t="s">
        <v>39</v>
      </c>
      <c r="N3439" s="2">
        <v>4</v>
      </c>
      <c r="O3439" s="2" t="str" cm="1">
        <f t="array" ref="O3439">_xlfn.IFS(HRData[[#This Row],[Performance Rating]]=1,"Very Dissatisfied",HRData[[#This Row],[Performance Rating]]=2,"Dissatisfied",HRData[[#This Row],[Performance Rating]]=3,"Neutral",HRData[[#This Row],[Performance Rating]]=4,"Satisfied",HRData[[#This Row],[Performance Rating]]=5,"Very Satisfied")</f>
        <v>Satisfied</v>
      </c>
      <c r="P3439" s="7">
        <v>146743</v>
      </c>
      <c r="Q3439" s="7">
        <v>8069</v>
      </c>
      <c r="R3439" s="2">
        <v>20</v>
      </c>
      <c r="S3439" s="2">
        <v>10</v>
      </c>
      <c r="T3439" s="2">
        <v>1</v>
      </c>
      <c r="U3439" s="2">
        <v>5</v>
      </c>
      <c r="V3439" s="2" t="str" cm="1">
        <f t="array" ref="V3439">_xlfn.IFS(HRData[[#This Row],[Job Satisfaction Level]]=1,"Very Dissatisfied",HRData[[#This Row],[Job Satisfaction Level]]=2,"Dissatisfied",HRData[[#This Row],[Job Satisfaction Level]]=3,"Neutral",HRData[[#This Row],[Job Satisfaction Level]]=4,"Satisfied",HRData[[#This Row],[Job Satisfaction Level]]=5,"Very Satisfied")</f>
        <v>Very Satisfied</v>
      </c>
      <c r="W3439" s="2" t="s">
        <v>45</v>
      </c>
      <c r="X3439" s="2" t="str">
        <f t="shared" si="214"/>
        <v>50-59</v>
      </c>
      <c r="Y3439" s="2" t="str">
        <f t="shared" si="215"/>
        <v>50-59</v>
      </c>
    </row>
    <row r="3440" spans="1:25" x14ac:dyDescent="0.25">
      <c r="A3440" s="2">
        <v>9796</v>
      </c>
      <c r="B3440" s="2" t="s">
        <v>4038</v>
      </c>
      <c r="C3440" s="2">
        <v>19</v>
      </c>
      <c r="D3440" s="2" t="s">
        <v>33</v>
      </c>
      <c r="E3440" s="2" t="s">
        <v>42</v>
      </c>
      <c r="F3440" s="2" t="s">
        <v>1170</v>
      </c>
      <c r="G3440" s="5">
        <v>44108</v>
      </c>
      <c r="H3440" s="2">
        <v>3.32</v>
      </c>
      <c r="I3440" s="2">
        <f t="shared" ca="1" si="212"/>
        <v>2</v>
      </c>
      <c r="J3440" s="2" t="str">
        <f t="shared" ca="1" si="213"/>
        <v>1-3</v>
      </c>
      <c r="K3440" s="5">
        <v>44873</v>
      </c>
      <c r="L3440" s="2" t="s">
        <v>29</v>
      </c>
      <c r="M3440" s="2" t="s">
        <v>30</v>
      </c>
      <c r="N3440" s="2">
        <v>5</v>
      </c>
      <c r="O3440" s="2" t="str" cm="1">
        <f t="array" ref="O3440">_xlfn.IFS(HRData[[#This Row],[Performance Rating]]=1,"Very Dissatisfied",HRData[[#This Row],[Performance Rating]]=2,"Dissatisfied",HRData[[#This Row],[Performance Rating]]=3,"Neutral",HRData[[#This Row],[Performance Rating]]=4,"Satisfied",HRData[[#This Row],[Performance Rating]]=5,"Very Satisfied")</f>
        <v>Very Satisfied</v>
      </c>
      <c r="P3440" s="7">
        <v>78560</v>
      </c>
      <c r="Q3440" s="7">
        <v>8761</v>
      </c>
      <c r="R3440" s="2">
        <v>0</v>
      </c>
      <c r="S3440" s="2">
        <v>9</v>
      </c>
      <c r="T3440" s="2">
        <v>2</v>
      </c>
      <c r="U3440" s="2">
        <v>1</v>
      </c>
      <c r="V3440" s="2" t="str" cm="1">
        <f t="array" ref="V344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40" s="2" t="s">
        <v>45</v>
      </c>
      <c r="X3440" s="2" t="str">
        <f t="shared" si="214"/>
        <v>10-19</v>
      </c>
      <c r="Y3440" s="2" t="str">
        <f t="shared" si="215"/>
        <v>10-19</v>
      </c>
    </row>
    <row r="3441" spans="1:25" x14ac:dyDescent="0.25">
      <c r="A3441" s="2">
        <v>9715</v>
      </c>
      <c r="B3441" s="2" t="s">
        <v>4039</v>
      </c>
      <c r="C3441" s="2">
        <v>64</v>
      </c>
      <c r="D3441" s="2" t="s">
        <v>33</v>
      </c>
      <c r="E3441" s="2" t="s">
        <v>37</v>
      </c>
      <c r="F3441" s="2" t="s">
        <v>1097</v>
      </c>
      <c r="G3441" s="5">
        <v>45076</v>
      </c>
      <c r="H3441" s="2">
        <v>0.67</v>
      </c>
      <c r="I3441" s="2">
        <f t="shared" ca="1" si="212"/>
        <v>0</v>
      </c>
      <c r="J3441" s="2" t="str">
        <f t="shared" ca="1" si="213"/>
        <v>New</v>
      </c>
      <c r="K3441" s="5">
        <v>45287</v>
      </c>
      <c r="L3441" s="2" t="s">
        <v>29</v>
      </c>
      <c r="M3441" s="2" t="s">
        <v>30</v>
      </c>
      <c r="N3441" s="2">
        <v>2</v>
      </c>
      <c r="O3441" s="2" t="str" cm="1">
        <f t="array" ref="O3441">_xlfn.IFS(HRData[[#This Row],[Performance Rating]]=1,"Very Dissatisfied",HRData[[#This Row],[Performance Rating]]=2,"Dissatisfied",HRData[[#This Row],[Performance Rating]]=3,"Neutral",HRData[[#This Row],[Performance Rating]]=4,"Satisfied",HRData[[#This Row],[Performance Rating]]=5,"Very Satisfied")</f>
        <v>Dissatisfied</v>
      </c>
      <c r="P3441" s="7">
        <v>132565</v>
      </c>
      <c r="Q3441" s="7">
        <v>3815</v>
      </c>
      <c r="R3441" s="2">
        <v>10</v>
      </c>
      <c r="S3441" s="2">
        <v>3</v>
      </c>
      <c r="T3441" s="2">
        <v>2</v>
      </c>
      <c r="U3441" s="2">
        <v>4</v>
      </c>
      <c r="V3441" s="2" t="str" cm="1">
        <f t="array" ref="V3441">_xlfn.IFS(HRData[[#This Row],[Job Satisfaction Level]]=1,"Very Dissatisfied",HRData[[#This Row],[Job Satisfaction Level]]=2,"Dissatisfied",HRData[[#This Row],[Job Satisfaction Level]]=3,"Neutral",HRData[[#This Row],[Job Satisfaction Level]]=4,"Satisfied",HRData[[#This Row],[Job Satisfaction Level]]=5,"Very Satisfied")</f>
        <v>Satisfied</v>
      </c>
      <c r="W3441" s="2" t="s">
        <v>31</v>
      </c>
      <c r="X3441" s="2" t="str">
        <f t="shared" si="214"/>
        <v>60-69</v>
      </c>
      <c r="Y3441" s="2" t="str">
        <f t="shared" si="215"/>
        <v>60-69</v>
      </c>
    </row>
    <row r="3442" spans="1:25" x14ac:dyDescent="0.25">
      <c r="A3442" s="2">
        <v>8364</v>
      </c>
      <c r="B3442" s="2" t="s">
        <v>4040</v>
      </c>
      <c r="C3442" s="2">
        <v>54</v>
      </c>
      <c r="D3442" s="2" t="s">
        <v>33</v>
      </c>
      <c r="E3442" s="2" t="s">
        <v>34</v>
      </c>
      <c r="F3442" s="2" t="s">
        <v>314</v>
      </c>
      <c r="G3442" s="5">
        <v>41756</v>
      </c>
      <c r="H3442" s="2">
        <v>9.76</v>
      </c>
      <c r="I3442" s="2">
        <f t="shared" ca="1" si="212"/>
        <v>10</v>
      </c>
      <c r="J3442" s="2" t="str">
        <f t="shared" ca="1" si="213"/>
        <v>10+</v>
      </c>
      <c r="K3442" s="5"/>
      <c r="L3442" s="2" t="s">
        <v>56</v>
      </c>
      <c r="M3442" s="2" t="s">
        <v>39</v>
      </c>
      <c r="N3442" s="2">
        <v>3</v>
      </c>
      <c r="O3442" s="2" t="str" cm="1">
        <f t="array" ref="O3442">_xlfn.IFS(HRData[[#This Row],[Performance Rating]]=1,"Very Dissatisfied",HRData[[#This Row],[Performance Rating]]=2,"Dissatisfied",HRData[[#This Row],[Performance Rating]]=3,"Neutral",HRData[[#This Row],[Performance Rating]]=4,"Satisfied",HRData[[#This Row],[Performance Rating]]=5,"Very Satisfied")</f>
        <v>Neutral</v>
      </c>
      <c r="P3442" s="7">
        <v>133046</v>
      </c>
      <c r="Q3442" s="7">
        <v>2272</v>
      </c>
      <c r="R3442" s="2">
        <v>2</v>
      </c>
      <c r="S3442" s="2">
        <v>8</v>
      </c>
      <c r="T3442" s="2">
        <v>7</v>
      </c>
      <c r="U3442" s="2">
        <v>3</v>
      </c>
      <c r="V3442" s="2" t="str" cm="1">
        <f t="array" ref="V3442">_xlfn.IFS(HRData[[#This Row],[Job Satisfaction Level]]=1,"Very Dissatisfied",HRData[[#This Row],[Job Satisfaction Level]]=2,"Dissatisfied",HRData[[#This Row],[Job Satisfaction Level]]=3,"Neutral",HRData[[#This Row],[Job Satisfaction Level]]=4,"Satisfied",HRData[[#This Row],[Job Satisfaction Level]]=5,"Very Satisfied")</f>
        <v>Neutral</v>
      </c>
      <c r="W3442" s="2" t="s">
        <v>45</v>
      </c>
      <c r="X3442" s="2" t="str">
        <f t="shared" si="214"/>
        <v>50-59</v>
      </c>
      <c r="Y3442" s="2" t="str">
        <f t="shared" si="215"/>
        <v>50-59</v>
      </c>
    </row>
    <row r="3443" spans="1:25" x14ac:dyDescent="0.25">
      <c r="A3443" s="2">
        <v>4182</v>
      </c>
      <c r="B3443" s="2" t="s">
        <v>4041</v>
      </c>
      <c r="C3443" s="2">
        <v>44</v>
      </c>
      <c r="D3443" s="2" t="s">
        <v>33</v>
      </c>
      <c r="E3443" s="2" t="s">
        <v>37</v>
      </c>
      <c r="F3443" s="2" t="s">
        <v>284</v>
      </c>
      <c r="G3443" s="5">
        <v>44098</v>
      </c>
      <c r="H3443" s="2">
        <v>3.35</v>
      </c>
      <c r="I3443" s="2">
        <f t="shared" ca="1" si="212"/>
        <v>3</v>
      </c>
      <c r="J3443" s="2" t="str">
        <f t="shared" ca="1" si="213"/>
        <v>3-5</v>
      </c>
      <c r="K3443" s="5"/>
      <c r="L3443" s="2" t="s">
        <v>29</v>
      </c>
      <c r="M3443" s="2" t="s">
        <v>39</v>
      </c>
      <c r="N3443" s="2">
        <v>2</v>
      </c>
      <c r="O3443" s="2" t="str" cm="1">
        <f t="array" ref="O3443">_xlfn.IFS(HRData[[#This Row],[Performance Rating]]=1,"Very Dissatisfied",HRData[[#This Row],[Performance Rating]]=2,"Dissatisfied",HRData[[#This Row],[Performance Rating]]=3,"Neutral",HRData[[#This Row],[Performance Rating]]=4,"Satisfied",HRData[[#This Row],[Performance Rating]]=5,"Very Satisfied")</f>
        <v>Dissatisfied</v>
      </c>
      <c r="P3443" s="7">
        <v>104922</v>
      </c>
      <c r="Q3443" s="7">
        <v>8531</v>
      </c>
      <c r="R3443" s="2">
        <v>5</v>
      </c>
      <c r="S3443" s="2">
        <v>10</v>
      </c>
      <c r="T3443" s="2">
        <v>2</v>
      </c>
      <c r="U3443" s="2">
        <v>4</v>
      </c>
      <c r="V3443" s="2" t="str" cm="1">
        <f t="array" ref="V3443">_xlfn.IFS(HRData[[#This Row],[Job Satisfaction Level]]=1,"Very Dissatisfied",HRData[[#This Row],[Job Satisfaction Level]]=2,"Dissatisfied",HRData[[#This Row],[Job Satisfaction Level]]=3,"Neutral",HRData[[#This Row],[Job Satisfaction Level]]=4,"Satisfied",HRData[[#This Row],[Job Satisfaction Level]]=5,"Very Satisfied")</f>
        <v>Satisfied</v>
      </c>
      <c r="W3443" s="2" t="s">
        <v>31</v>
      </c>
      <c r="X3443" s="2" t="str">
        <f t="shared" si="214"/>
        <v>40-49</v>
      </c>
      <c r="Y3443" s="2" t="str">
        <f t="shared" si="215"/>
        <v>40-49</v>
      </c>
    </row>
    <row r="3444" spans="1:25" x14ac:dyDescent="0.25">
      <c r="A3444" s="2">
        <v>8817</v>
      </c>
      <c r="B3444" s="2" t="s">
        <v>4042</v>
      </c>
      <c r="C3444" s="2">
        <v>21</v>
      </c>
      <c r="D3444" s="2" t="s">
        <v>33</v>
      </c>
      <c r="E3444" s="2" t="s">
        <v>34</v>
      </c>
      <c r="F3444" s="2" t="s">
        <v>1255</v>
      </c>
      <c r="G3444" s="5">
        <v>43609</v>
      </c>
      <c r="H3444" s="2">
        <v>4.68</v>
      </c>
      <c r="I3444" s="2">
        <f t="shared" ca="1" si="212"/>
        <v>4</v>
      </c>
      <c r="J3444" s="2" t="str">
        <f t="shared" ca="1" si="213"/>
        <v>3-5</v>
      </c>
      <c r="K3444" s="5"/>
      <c r="L3444" s="2" t="s">
        <v>56</v>
      </c>
      <c r="M3444" s="2" t="s">
        <v>39</v>
      </c>
      <c r="N3444" s="2">
        <v>3</v>
      </c>
      <c r="O3444" s="2" t="str" cm="1">
        <f t="array" ref="O3444">_xlfn.IFS(HRData[[#This Row],[Performance Rating]]=1,"Very Dissatisfied",HRData[[#This Row],[Performance Rating]]=2,"Dissatisfied",HRData[[#This Row],[Performance Rating]]=3,"Neutral",HRData[[#This Row],[Performance Rating]]=4,"Satisfied",HRData[[#This Row],[Performance Rating]]=5,"Very Satisfied")</f>
        <v>Neutral</v>
      </c>
      <c r="P3444" s="7">
        <v>74929</v>
      </c>
      <c r="Q3444" s="7">
        <v>6643</v>
      </c>
      <c r="R3444" s="2">
        <v>8</v>
      </c>
      <c r="S3444" s="2">
        <v>5</v>
      </c>
      <c r="T3444" s="2">
        <v>5</v>
      </c>
      <c r="U3444" s="2">
        <v>2</v>
      </c>
      <c r="V3444" s="2" t="str" cm="1">
        <f t="array" ref="V3444">_xlfn.IFS(HRData[[#This Row],[Job Satisfaction Level]]=1,"Very Dissatisfied",HRData[[#This Row],[Job Satisfaction Level]]=2,"Dissatisfied",HRData[[#This Row],[Job Satisfaction Level]]=3,"Neutral",HRData[[#This Row],[Job Satisfaction Level]]=4,"Satisfied",HRData[[#This Row],[Job Satisfaction Level]]=5,"Very Satisfied")</f>
        <v>Dissatisfied</v>
      </c>
      <c r="W3444" s="2" t="s">
        <v>45</v>
      </c>
      <c r="X3444" s="2" t="str">
        <f t="shared" si="214"/>
        <v>20-29</v>
      </c>
      <c r="Y3444" s="2" t="str">
        <f t="shared" si="215"/>
        <v>20-29</v>
      </c>
    </row>
    <row r="3445" spans="1:25" x14ac:dyDescent="0.25">
      <c r="A3445" s="2">
        <v>1173</v>
      </c>
      <c r="B3445" s="2" t="s">
        <v>4043</v>
      </c>
      <c r="C3445" s="2">
        <v>35</v>
      </c>
      <c r="D3445" s="2" t="s">
        <v>33</v>
      </c>
      <c r="E3445" s="2" t="s">
        <v>27</v>
      </c>
      <c r="F3445" s="2" t="s">
        <v>3883</v>
      </c>
      <c r="G3445" s="5">
        <v>45135</v>
      </c>
      <c r="H3445" s="2">
        <v>0.5</v>
      </c>
      <c r="I3445" s="2">
        <f t="shared" ca="1" si="212"/>
        <v>0</v>
      </c>
      <c r="J3445" s="2" t="str">
        <f t="shared" ca="1" si="213"/>
        <v>New</v>
      </c>
      <c r="K3445" s="5"/>
      <c r="L3445" s="2" t="s">
        <v>56</v>
      </c>
      <c r="M3445" s="2" t="s">
        <v>39</v>
      </c>
      <c r="N3445" s="2">
        <v>2</v>
      </c>
      <c r="O3445" s="2" t="str" cm="1">
        <f t="array" ref="O3445">_xlfn.IFS(HRData[[#This Row],[Performance Rating]]=1,"Very Dissatisfied",HRData[[#This Row],[Performance Rating]]=2,"Dissatisfied",HRData[[#This Row],[Performance Rating]]=3,"Neutral",HRData[[#This Row],[Performance Rating]]=4,"Satisfied",HRData[[#This Row],[Performance Rating]]=5,"Very Satisfied")</f>
        <v>Dissatisfied</v>
      </c>
      <c r="P3445" s="7">
        <v>82296</v>
      </c>
      <c r="Q3445" s="7">
        <v>8763</v>
      </c>
      <c r="R3445" s="2">
        <v>6</v>
      </c>
      <c r="S3445" s="2">
        <v>5</v>
      </c>
      <c r="T3445" s="2">
        <v>0</v>
      </c>
      <c r="U3445" s="2">
        <v>4</v>
      </c>
      <c r="V3445" s="2" t="str" cm="1">
        <f t="array" ref="V3445">_xlfn.IFS(HRData[[#This Row],[Job Satisfaction Level]]=1,"Very Dissatisfied",HRData[[#This Row],[Job Satisfaction Level]]=2,"Dissatisfied",HRData[[#This Row],[Job Satisfaction Level]]=3,"Neutral",HRData[[#This Row],[Job Satisfaction Level]]=4,"Satisfied",HRData[[#This Row],[Job Satisfaction Level]]=5,"Very Satisfied")</f>
        <v>Satisfied</v>
      </c>
      <c r="W3445" s="2" t="s">
        <v>40</v>
      </c>
      <c r="X3445" s="2" t="str">
        <f t="shared" si="214"/>
        <v>30-39</v>
      </c>
      <c r="Y3445" s="2" t="str">
        <f t="shared" si="215"/>
        <v>30-39</v>
      </c>
    </row>
    <row r="3446" spans="1:25" x14ac:dyDescent="0.25">
      <c r="A3446" s="2">
        <v>7496</v>
      </c>
      <c r="B3446" s="2" t="s">
        <v>4044</v>
      </c>
      <c r="C3446" s="2">
        <v>33</v>
      </c>
      <c r="D3446" s="2" t="s">
        <v>33</v>
      </c>
      <c r="E3446" s="2" t="s">
        <v>42</v>
      </c>
      <c r="F3446" s="2" t="s">
        <v>86</v>
      </c>
      <c r="G3446" s="5">
        <v>43819</v>
      </c>
      <c r="H3446" s="2">
        <v>4.1100000000000003</v>
      </c>
      <c r="I3446" s="2">
        <f t="shared" ca="1" si="212"/>
        <v>1</v>
      </c>
      <c r="J3446" s="2" t="str">
        <f t="shared" ca="1" si="213"/>
        <v>1-3</v>
      </c>
      <c r="K3446" s="5">
        <v>44377</v>
      </c>
      <c r="L3446" s="2" t="s">
        <v>44</v>
      </c>
      <c r="M3446" s="2" t="s">
        <v>30</v>
      </c>
      <c r="N3446" s="2">
        <v>2</v>
      </c>
      <c r="O3446" s="2" t="str" cm="1">
        <f t="array" ref="O3446">_xlfn.IFS(HRData[[#This Row],[Performance Rating]]=1,"Very Dissatisfied",HRData[[#This Row],[Performance Rating]]=2,"Dissatisfied",HRData[[#This Row],[Performance Rating]]=3,"Neutral",HRData[[#This Row],[Performance Rating]]=4,"Satisfied",HRData[[#This Row],[Performance Rating]]=5,"Very Satisfied")</f>
        <v>Dissatisfied</v>
      </c>
      <c r="P3446" s="7">
        <v>140219</v>
      </c>
      <c r="Q3446" s="7">
        <v>3569</v>
      </c>
      <c r="R3446" s="2">
        <v>14</v>
      </c>
      <c r="S3446" s="2">
        <v>8</v>
      </c>
      <c r="T3446" s="2">
        <v>10</v>
      </c>
      <c r="U3446" s="2">
        <v>1</v>
      </c>
      <c r="V3446" s="2" t="str" cm="1">
        <f t="array" ref="V344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46" s="2" t="s">
        <v>31</v>
      </c>
      <c r="X3446" s="2" t="str">
        <f t="shared" si="214"/>
        <v>30-39</v>
      </c>
      <c r="Y3446" s="2" t="str">
        <f t="shared" si="215"/>
        <v>30-39</v>
      </c>
    </row>
    <row r="3447" spans="1:25" x14ac:dyDescent="0.25">
      <c r="A3447" s="2">
        <v>4493</v>
      </c>
      <c r="B3447" s="2" t="s">
        <v>4045</v>
      </c>
      <c r="C3447" s="2">
        <v>18</v>
      </c>
      <c r="D3447" s="2" t="s">
        <v>33</v>
      </c>
      <c r="E3447" s="2" t="s">
        <v>34</v>
      </c>
      <c r="F3447" s="2" t="s">
        <v>553</v>
      </c>
      <c r="G3447" s="5">
        <v>44027</v>
      </c>
      <c r="H3447" s="2">
        <v>3.54</v>
      </c>
      <c r="I3447" s="2">
        <f t="shared" ca="1" si="212"/>
        <v>2</v>
      </c>
      <c r="J3447" s="2" t="str">
        <f t="shared" ca="1" si="213"/>
        <v>1-3</v>
      </c>
      <c r="K3447" s="5">
        <v>44767</v>
      </c>
      <c r="L3447" s="2" t="s">
        <v>48</v>
      </c>
      <c r="M3447" s="2" t="s">
        <v>30</v>
      </c>
      <c r="N3447" s="2">
        <v>1</v>
      </c>
      <c r="O3447" s="2" t="str" cm="1">
        <f t="array" ref="O3447">_xlfn.IFS(HRData[[#This Row],[Performance Rating]]=1,"Very Dissatisfied",HRData[[#This Row],[Performance Rating]]=2,"Dissatisfied",HRData[[#This Row],[Performance Rating]]=3,"Neutral",HRData[[#This Row],[Performance Rating]]=4,"Satisfied",HRData[[#This Row],[Performance Rating]]=5,"Very Satisfied")</f>
        <v>Very Dissatisfied</v>
      </c>
      <c r="P3447" s="7">
        <v>31307</v>
      </c>
      <c r="Q3447" s="7">
        <v>2628</v>
      </c>
      <c r="R3447" s="2">
        <v>10</v>
      </c>
      <c r="S3447" s="2">
        <v>4</v>
      </c>
      <c r="T3447" s="2">
        <v>3</v>
      </c>
      <c r="U3447" s="2">
        <v>3</v>
      </c>
      <c r="V3447" s="2" t="str" cm="1">
        <f t="array" ref="V3447">_xlfn.IFS(HRData[[#This Row],[Job Satisfaction Level]]=1,"Very Dissatisfied",HRData[[#This Row],[Job Satisfaction Level]]=2,"Dissatisfied",HRData[[#This Row],[Job Satisfaction Level]]=3,"Neutral",HRData[[#This Row],[Job Satisfaction Level]]=4,"Satisfied",HRData[[#This Row],[Job Satisfaction Level]]=5,"Very Satisfied")</f>
        <v>Neutral</v>
      </c>
      <c r="W3447" s="2" t="s">
        <v>40</v>
      </c>
      <c r="X3447" s="2" t="str">
        <f t="shared" si="214"/>
        <v>10-19</v>
      </c>
      <c r="Y3447" s="2" t="str">
        <f t="shared" si="215"/>
        <v>10-19</v>
      </c>
    </row>
    <row r="3448" spans="1:25" x14ac:dyDescent="0.25">
      <c r="A3448" s="2">
        <v>8403</v>
      </c>
      <c r="B3448" s="2" t="s">
        <v>4046</v>
      </c>
      <c r="C3448" s="2">
        <v>60</v>
      </c>
      <c r="D3448" s="2" t="s">
        <v>33</v>
      </c>
      <c r="E3448" s="2" t="s">
        <v>37</v>
      </c>
      <c r="F3448" s="2" t="s">
        <v>2423</v>
      </c>
      <c r="G3448" s="5">
        <v>43494</v>
      </c>
      <c r="H3448" s="2">
        <v>5</v>
      </c>
      <c r="I3448" s="2">
        <f t="shared" ca="1" si="212"/>
        <v>5</v>
      </c>
      <c r="J3448" s="2" t="str">
        <f t="shared" ca="1" si="213"/>
        <v>5-10</v>
      </c>
      <c r="K3448" s="5"/>
      <c r="L3448" s="2" t="s">
        <v>48</v>
      </c>
      <c r="M3448" s="2" t="s">
        <v>39</v>
      </c>
      <c r="N3448" s="2">
        <v>2</v>
      </c>
      <c r="O3448" s="2" t="str" cm="1">
        <f t="array" ref="O3448">_xlfn.IFS(HRData[[#This Row],[Performance Rating]]=1,"Very Dissatisfied",HRData[[#This Row],[Performance Rating]]=2,"Dissatisfied",HRData[[#This Row],[Performance Rating]]=3,"Neutral",HRData[[#This Row],[Performance Rating]]=4,"Satisfied",HRData[[#This Row],[Performance Rating]]=5,"Very Satisfied")</f>
        <v>Dissatisfied</v>
      </c>
      <c r="P3448" s="7">
        <v>133884</v>
      </c>
      <c r="Q3448" s="7">
        <v>943</v>
      </c>
      <c r="R3448" s="2">
        <v>11</v>
      </c>
      <c r="S3448" s="2">
        <v>0</v>
      </c>
      <c r="T3448" s="2">
        <v>2</v>
      </c>
      <c r="U3448" s="2">
        <v>2</v>
      </c>
      <c r="V3448" s="2" t="str" cm="1">
        <f t="array" ref="V3448">_xlfn.IFS(HRData[[#This Row],[Job Satisfaction Level]]=1,"Very Dissatisfied",HRData[[#This Row],[Job Satisfaction Level]]=2,"Dissatisfied",HRData[[#This Row],[Job Satisfaction Level]]=3,"Neutral",HRData[[#This Row],[Job Satisfaction Level]]=4,"Satisfied",HRData[[#This Row],[Job Satisfaction Level]]=5,"Very Satisfied")</f>
        <v>Dissatisfied</v>
      </c>
      <c r="W3448" s="2" t="s">
        <v>31</v>
      </c>
      <c r="X3448" s="2" t="str">
        <f t="shared" si="214"/>
        <v>60-69</v>
      </c>
      <c r="Y3448" s="2" t="str">
        <f t="shared" si="215"/>
        <v>60-69</v>
      </c>
    </row>
    <row r="3449" spans="1:25" x14ac:dyDescent="0.25">
      <c r="A3449" s="2">
        <v>3974</v>
      </c>
      <c r="B3449" s="2" t="s">
        <v>4047</v>
      </c>
      <c r="C3449" s="2">
        <v>61</v>
      </c>
      <c r="D3449" s="2" t="s">
        <v>33</v>
      </c>
      <c r="E3449" s="2" t="s">
        <v>50</v>
      </c>
      <c r="F3449" s="2" t="s">
        <v>1622</v>
      </c>
      <c r="G3449" s="5">
        <v>41712</v>
      </c>
      <c r="H3449" s="2">
        <v>9.8800000000000008</v>
      </c>
      <c r="I3449" s="2">
        <f t="shared" ca="1" si="212"/>
        <v>8</v>
      </c>
      <c r="J3449" s="2" t="str">
        <f t="shared" ca="1" si="213"/>
        <v>5-10</v>
      </c>
      <c r="K3449" s="5">
        <v>44928</v>
      </c>
      <c r="L3449" s="2" t="s">
        <v>44</v>
      </c>
      <c r="M3449" s="2" t="s">
        <v>30</v>
      </c>
      <c r="N3449" s="2">
        <v>5</v>
      </c>
      <c r="O3449" s="2" t="str" cm="1">
        <f t="array" ref="O3449">_xlfn.IFS(HRData[[#This Row],[Performance Rating]]=1,"Very Dissatisfied",HRData[[#This Row],[Performance Rating]]=2,"Dissatisfied",HRData[[#This Row],[Performance Rating]]=3,"Neutral",HRData[[#This Row],[Performance Rating]]=4,"Satisfied",HRData[[#This Row],[Performance Rating]]=5,"Very Satisfied")</f>
        <v>Very Satisfied</v>
      </c>
      <c r="P3449" s="7">
        <v>40589</v>
      </c>
      <c r="Q3449" s="7">
        <v>6759</v>
      </c>
      <c r="R3449" s="2">
        <v>1</v>
      </c>
      <c r="S3449" s="2">
        <v>7</v>
      </c>
      <c r="T3449" s="2">
        <v>1</v>
      </c>
      <c r="U3449" s="2">
        <v>1</v>
      </c>
      <c r="V3449" s="2" t="str" cm="1">
        <f t="array" ref="V344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49" s="2" t="s">
        <v>45</v>
      </c>
      <c r="X3449" s="2" t="str">
        <f t="shared" si="214"/>
        <v>60-69</v>
      </c>
      <c r="Y3449" s="2" t="str">
        <f t="shared" si="215"/>
        <v>60-69</v>
      </c>
    </row>
    <row r="3450" spans="1:25" x14ac:dyDescent="0.25">
      <c r="A3450" s="2">
        <v>3970</v>
      </c>
      <c r="B3450" s="2" t="s">
        <v>4048</v>
      </c>
      <c r="C3450" s="2">
        <v>31</v>
      </c>
      <c r="D3450" s="2" t="s">
        <v>33</v>
      </c>
      <c r="E3450" s="2" t="s">
        <v>50</v>
      </c>
      <c r="F3450" s="2" t="s">
        <v>510</v>
      </c>
      <c r="G3450" s="5">
        <v>45119</v>
      </c>
      <c r="H3450" s="2">
        <v>0.55000000000000004</v>
      </c>
      <c r="I3450" s="2">
        <f t="shared" ca="1" si="212"/>
        <v>0</v>
      </c>
      <c r="J3450" s="2" t="str">
        <f t="shared" ca="1" si="213"/>
        <v>New</v>
      </c>
      <c r="K3450" s="5">
        <v>45221</v>
      </c>
      <c r="L3450" s="2" t="s">
        <v>44</v>
      </c>
      <c r="M3450" s="2" t="s">
        <v>30</v>
      </c>
      <c r="N3450" s="2">
        <v>4</v>
      </c>
      <c r="O3450" s="2" t="str" cm="1">
        <f t="array" ref="O3450">_xlfn.IFS(HRData[[#This Row],[Performance Rating]]=1,"Very Dissatisfied",HRData[[#This Row],[Performance Rating]]=2,"Dissatisfied",HRData[[#This Row],[Performance Rating]]=3,"Neutral",HRData[[#This Row],[Performance Rating]]=4,"Satisfied",HRData[[#This Row],[Performance Rating]]=5,"Very Satisfied")</f>
        <v>Satisfied</v>
      </c>
      <c r="P3450" s="7">
        <v>44744</v>
      </c>
      <c r="Q3450" s="7">
        <v>3223</v>
      </c>
      <c r="R3450" s="2">
        <v>16</v>
      </c>
      <c r="S3450" s="2">
        <v>3</v>
      </c>
      <c r="T3450" s="2">
        <v>9</v>
      </c>
      <c r="U3450" s="2">
        <v>3</v>
      </c>
      <c r="V3450" s="2" t="str" cm="1">
        <f t="array" ref="V3450">_xlfn.IFS(HRData[[#This Row],[Job Satisfaction Level]]=1,"Very Dissatisfied",HRData[[#This Row],[Job Satisfaction Level]]=2,"Dissatisfied",HRData[[#This Row],[Job Satisfaction Level]]=3,"Neutral",HRData[[#This Row],[Job Satisfaction Level]]=4,"Satisfied",HRData[[#This Row],[Job Satisfaction Level]]=5,"Very Satisfied")</f>
        <v>Neutral</v>
      </c>
      <c r="W3450" s="2" t="s">
        <v>40</v>
      </c>
      <c r="X3450" s="2" t="str">
        <f t="shared" si="214"/>
        <v>30-39</v>
      </c>
      <c r="Y3450" s="2" t="str">
        <f t="shared" si="215"/>
        <v>30-39</v>
      </c>
    </row>
    <row r="3451" spans="1:25" x14ac:dyDescent="0.25">
      <c r="A3451" s="2">
        <v>3767</v>
      </c>
      <c r="B3451" s="2" t="s">
        <v>4049</v>
      </c>
      <c r="C3451" s="2">
        <v>59</v>
      </c>
      <c r="D3451" s="2" t="s">
        <v>33</v>
      </c>
      <c r="E3451" s="2" t="s">
        <v>50</v>
      </c>
      <c r="F3451" s="2" t="s">
        <v>698</v>
      </c>
      <c r="G3451" s="5">
        <v>45186</v>
      </c>
      <c r="H3451" s="2">
        <v>0.36</v>
      </c>
      <c r="I3451" s="2">
        <f t="shared" ca="1" si="212"/>
        <v>0</v>
      </c>
      <c r="J3451" s="2" t="str">
        <f t="shared" ca="1" si="213"/>
        <v>New</v>
      </c>
      <c r="K3451" s="5">
        <v>45212</v>
      </c>
      <c r="L3451" s="2" t="s">
        <v>48</v>
      </c>
      <c r="M3451" s="2" t="s">
        <v>30</v>
      </c>
      <c r="N3451" s="2">
        <v>2</v>
      </c>
      <c r="O3451" s="2" t="str" cm="1">
        <f t="array" ref="O3451">_xlfn.IFS(HRData[[#This Row],[Performance Rating]]=1,"Very Dissatisfied",HRData[[#This Row],[Performance Rating]]=2,"Dissatisfied",HRData[[#This Row],[Performance Rating]]=3,"Neutral",HRData[[#This Row],[Performance Rating]]=4,"Satisfied",HRData[[#This Row],[Performance Rating]]=5,"Very Satisfied")</f>
        <v>Dissatisfied</v>
      </c>
      <c r="P3451" s="7">
        <v>130561</v>
      </c>
      <c r="Q3451" s="7">
        <v>8639</v>
      </c>
      <c r="R3451" s="2">
        <v>17</v>
      </c>
      <c r="S3451" s="2">
        <v>0</v>
      </c>
      <c r="T3451" s="2">
        <v>4</v>
      </c>
      <c r="U3451" s="2">
        <v>5</v>
      </c>
      <c r="V3451" s="2" t="str" cm="1">
        <f t="array" ref="V3451">_xlfn.IFS(HRData[[#This Row],[Job Satisfaction Level]]=1,"Very Dissatisfied",HRData[[#This Row],[Job Satisfaction Level]]=2,"Dissatisfied",HRData[[#This Row],[Job Satisfaction Level]]=3,"Neutral",HRData[[#This Row],[Job Satisfaction Level]]=4,"Satisfied",HRData[[#This Row],[Job Satisfaction Level]]=5,"Very Satisfied")</f>
        <v>Very Satisfied</v>
      </c>
      <c r="W3451" s="2" t="s">
        <v>45</v>
      </c>
      <c r="X3451" s="2" t="str">
        <f t="shared" si="214"/>
        <v>50-59</v>
      </c>
      <c r="Y3451" s="2" t="str">
        <f t="shared" si="215"/>
        <v>50-59</v>
      </c>
    </row>
    <row r="3452" spans="1:25" x14ac:dyDescent="0.25">
      <c r="A3452" s="2">
        <v>3167</v>
      </c>
      <c r="B3452" s="2" t="s">
        <v>4050</v>
      </c>
      <c r="C3452" s="2">
        <v>25</v>
      </c>
      <c r="D3452" s="2" t="s">
        <v>33</v>
      </c>
      <c r="E3452" s="2" t="s">
        <v>50</v>
      </c>
      <c r="F3452" s="2" t="s">
        <v>199</v>
      </c>
      <c r="G3452" s="5">
        <v>43970</v>
      </c>
      <c r="H3452" s="2">
        <v>3.7</v>
      </c>
      <c r="I3452" s="2">
        <f t="shared" ca="1" si="212"/>
        <v>3</v>
      </c>
      <c r="J3452" s="2" t="str">
        <f t="shared" ca="1" si="213"/>
        <v>3-5</v>
      </c>
      <c r="K3452" s="5"/>
      <c r="L3452" s="2" t="s">
        <v>44</v>
      </c>
      <c r="M3452" s="2" t="s">
        <v>39</v>
      </c>
      <c r="N3452" s="2">
        <v>2</v>
      </c>
      <c r="O3452" s="2" t="str" cm="1">
        <f t="array" ref="O3452">_xlfn.IFS(HRData[[#This Row],[Performance Rating]]=1,"Very Dissatisfied",HRData[[#This Row],[Performance Rating]]=2,"Dissatisfied",HRData[[#This Row],[Performance Rating]]=3,"Neutral",HRData[[#This Row],[Performance Rating]]=4,"Satisfied",HRData[[#This Row],[Performance Rating]]=5,"Very Satisfied")</f>
        <v>Dissatisfied</v>
      </c>
      <c r="P3452" s="7">
        <v>101430</v>
      </c>
      <c r="Q3452" s="7">
        <v>7569</v>
      </c>
      <c r="R3452" s="2">
        <v>11</v>
      </c>
      <c r="S3452" s="2">
        <v>7</v>
      </c>
      <c r="T3452" s="2">
        <v>10</v>
      </c>
      <c r="U3452" s="2">
        <v>4</v>
      </c>
      <c r="V3452" s="2" t="str" cm="1">
        <f t="array" ref="V3452">_xlfn.IFS(HRData[[#This Row],[Job Satisfaction Level]]=1,"Very Dissatisfied",HRData[[#This Row],[Job Satisfaction Level]]=2,"Dissatisfied",HRData[[#This Row],[Job Satisfaction Level]]=3,"Neutral",HRData[[#This Row],[Job Satisfaction Level]]=4,"Satisfied",HRData[[#This Row],[Job Satisfaction Level]]=5,"Very Satisfied")</f>
        <v>Satisfied</v>
      </c>
      <c r="W3452" s="2" t="s">
        <v>40</v>
      </c>
      <c r="X3452" s="2" t="str">
        <f t="shared" si="214"/>
        <v>20-29</v>
      </c>
      <c r="Y3452" s="2" t="str">
        <f t="shared" si="215"/>
        <v>20-29</v>
      </c>
    </row>
    <row r="3453" spans="1:25" x14ac:dyDescent="0.25">
      <c r="A3453" s="2">
        <v>2020</v>
      </c>
      <c r="B3453" s="2" t="s">
        <v>4051</v>
      </c>
      <c r="C3453" s="2">
        <v>31</v>
      </c>
      <c r="D3453" s="2" t="s">
        <v>33</v>
      </c>
      <c r="E3453" s="2" t="s">
        <v>27</v>
      </c>
      <c r="F3453" s="2" t="s">
        <v>1615</v>
      </c>
      <c r="G3453" s="5">
        <v>44193</v>
      </c>
      <c r="H3453" s="2">
        <v>3.08</v>
      </c>
      <c r="I3453" s="2">
        <f t="shared" ca="1" si="212"/>
        <v>3</v>
      </c>
      <c r="J3453" s="2" t="str">
        <f t="shared" ca="1" si="213"/>
        <v>3-5</v>
      </c>
      <c r="K3453" s="5"/>
      <c r="L3453" s="2" t="s">
        <v>48</v>
      </c>
      <c r="M3453" s="2" t="s">
        <v>39</v>
      </c>
      <c r="N3453" s="2">
        <v>2</v>
      </c>
      <c r="O3453" s="2" t="str" cm="1">
        <f t="array" ref="O3453">_xlfn.IFS(HRData[[#This Row],[Performance Rating]]=1,"Very Dissatisfied",HRData[[#This Row],[Performance Rating]]=2,"Dissatisfied",HRData[[#This Row],[Performance Rating]]=3,"Neutral",HRData[[#This Row],[Performance Rating]]=4,"Satisfied",HRData[[#This Row],[Performance Rating]]=5,"Very Satisfied")</f>
        <v>Dissatisfied</v>
      </c>
      <c r="P3453" s="7">
        <v>94517</v>
      </c>
      <c r="Q3453" s="7">
        <v>7846</v>
      </c>
      <c r="R3453" s="2">
        <v>11</v>
      </c>
      <c r="S3453" s="2">
        <v>1</v>
      </c>
      <c r="T3453" s="2">
        <v>5</v>
      </c>
      <c r="U3453" s="2">
        <v>5</v>
      </c>
      <c r="V3453" s="2" t="str" cm="1">
        <f t="array" ref="V3453">_xlfn.IFS(HRData[[#This Row],[Job Satisfaction Level]]=1,"Very Dissatisfied",HRData[[#This Row],[Job Satisfaction Level]]=2,"Dissatisfied",HRData[[#This Row],[Job Satisfaction Level]]=3,"Neutral",HRData[[#This Row],[Job Satisfaction Level]]=4,"Satisfied",HRData[[#This Row],[Job Satisfaction Level]]=5,"Very Satisfied")</f>
        <v>Very Satisfied</v>
      </c>
      <c r="W3453" s="2" t="s">
        <v>31</v>
      </c>
      <c r="X3453" s="2" t="str">
        <f t="shared" si="214"/>
        <v>30-39</v>
      </c>
      <c r="Y3453" s="2" t="str">
        <f t="shared" si="215"/>
        <v>30-39</v>
      </c>
    </row>
    <row r="3454" spans="1:25" x14ac:dyDescent="0.25">
      <c r="A3454" s="2">
        <v>3229</v>
      </c>
      <c r="B3454" s="2" t="s">
        <v>4052</v>
      </c>
      <c r="C3454" s="2">
        <v>23</v>
      </c>
      <c r="D3454" s="2" t="s">
        <v>33</v>
      </c>
      <c r="E3454" s="2" t="s">
        <v>37</v>
      </c>
      <c r="F3454" s="2" t="s">
        <v>2568</v>
      </c>
      <c r="G3454" s="5">
        <v>42315</v>
      </c>
      <c r="H3454" s="2">
        <v>8.23</v>
      </c>
      <c r="I3454" s="2">
        <f t="shared" ca="1" si="212"/>
        <v>8</v>
      </c>
      <c r="J3454" s="2" t="str">
        <f t="shared" ca="1" si="213"/>
        <v>5-10</v>
      </c>
      <c r="K3454" s="5"/>
      <c r="L3454" s="2" t="s">
        <v>44</v>
      </c>
      <c r="M3454" s="2" t="s">
        <v>39</v>
      </c>
      <c r="N3454" s="2">
        <v>2</v>
      </c>
      <c r="O3454" s="2" t="str" cm="1">
        <f t="array" ref="O3454">_xlfn.IFS(HRData[[#This Row],[Performance Rating]]=1,"Very Dissatisfied",HRData[[#This Row],[Performance Rating]]=2,"Dissatisfied",HRData[[#This Row],[Performance Rating]]=3,"Neutral",HRData[[#This Row],[Performance Rating]]=4,"Satisfied",HRData[[#This Row],[Performance Rating]]=5,"Very Satisfied")</f>
        <v>Dissatisfied</v>
      </c>
      <c r="P3454" s="7">
        <v>140477</v>
      </c>
      <c r="Q3454" s="7">
        <v>1160</v>
      </c>
      <c r="R3454" s="2">
        <v>3</v>
      </c>
      <c r="S3454" s="2">
        <v>2</v>
      </c>
      <c r="T3454" s="2">
        <v>4</v>
      </c>
      <c r="U3454" s="2">
        <v>3</v>
      </c>
      <c r="V3454" s="2" t="str" cm="1">
        <f t="array" ref="V3454">_xlfn.IFS(HRData[[#This Row],[Job Satisfaction Level]]=1,"Very Dissatisfied",HRData[[#This Row],[Job Satisfaction Level]]=2,"Dissatisfied",HRData[[#This Row],[Job Satisfaction Level]]=3,"Neutral",HRData[[#This Row],[Job Satisfaction Level]]=4,"Satisfied",HRData[[#This Row],[Job Satisfaction Level]]=5,"Very Satisfied")</f>
        <v>Neutral</v>
      </c>
      <c r="W3454" s="2" t="s">
        <v>31</v>
      </c>
      <c r="X3454" s="2" t="str">
        <f t="shared" si="214"/>
        <v>20-29</v>
      </c>
      <c r="Y3454" s="2" t="str">
        <f t="shared" si="215"/>
        <v>20-29</v>
      </c>
    </row>
    <row r="3455" spans="1:25" x14ac:dyDescent="0.25">
      <c r="A3455" s="2">
        <v>3568</v>
      </c>
      <c r="B3455" s="2" t="s">
        <v>3760</v>
      </c>
      <c r="C3455" s="2">
        <v>55</v>
      </c>
      <c r="D3455" s="2" t="s">
        <v>33</v>
      </c>
      <c r="E3455" s="2" t="s">
        <v>37</v>
      </c>
      <c r="F3455" s="2" t="s">
        <v>584</v>
      </c>
      <c r="G3455" s="5">
        <v>42524</v>
      </c>
      <c r="H3455" s="2">
        <v>7.66</v>
      </c>
      <c r="I3455" s="2">
        <f t="shared" ca="1" si="212"/>
        <v>2</v>
      </c>
      <c r="J3455" s="2" t="str">
        <f t="shared" ca="1" si="213"/>
        <v>1-3</v>
      </c>
      <c r="K3455" s="5">
        <v>43386</v>
      </c>
      <c r="L3455" s="2" t="s">
        <v>44</v>
      </c>
      <c r="M3455" s="2" t="s">
        <v>30</v>
      </c>
      <c r="N3455" s="2">
        <v>5</v>
      </c>
      <c r="O3455" s="2" t="str" cm="1">
        <f t="array" ref="O3455">_xlfn.IFS(HRData[[#This Row],[Performance Rating]]=1,"Very Dissatisfied",HRData[[#This Row],[Performance Rating]]=2,"Dissatisfied",HRData[[#This Row],[Performance Rating]]=3,"Neutral",HRData[[#This Row],[Performance Rating]]=4,"Satisfied",HRData[[#This Row],[Performance Rating]]=5,"Very Satisfied")</f>
        <v>Very Satisfied</v>
      </c>
      <c r="P3455" s="7">
        <v>30910</v>
      </c>
      <c r="Q3455" s="7">
        <v>3755</v>
      </c>
      <c r="R3455" s="2">
        <v>18</v>
      </c>
      <c r="S3455" s="2">
        <v>6</v>
      </c>
      <c r="T3455" s="2">
        <v>1</v>
      </c>
      <c r="U3455" s="2">
        <v>5</v>
      </c>
      <c r="V3455" s="2" t="str" cm="1">
        <f t="array" ref="V3455">_xlfn.IFS(HRData[[#This Row],[Job Satisfaction Level]]=1,"Very Dissatisfied",HRData[[#This Row],[Job Satisfaction Level]]=2,"Dissatisfied",HRData[[#This Row],[Job Satisfaction Level]]=3,"Neutral",HRData[[#This Row],[Job Satisfaction Level]]=4,"Satisfied",HRData[[#This Row],[Job Satisfaction Level]]=5,"Very Satisfied")</f>
        <v>Very Satisfied</v>
      </c>
      <c r="W3455" s="2" t="s">
        <v>31</v>
      </c>
      <c r="X3455" s="2" t="str">
        <f t="shared" si="214"/>
        <v>50-59</v>
      </c>
      <c r="Y3455" s="2" t="str">
        <f t="shared" si="215"/>
        <v>50-59</v>
      </c>
    </row>
    <row r="3456" spans="1:25" x14ac:dyDescent="0.25">
      <c r="A3456" s="2">
        <v>3963</v>
      </c>
      <c r="B3456" s="2" t="s">
        <v>4053</v>
      </c>
      <c r="C3456" s="2">
        <v>23</v>
      </c>
      <c r="D3456" s="2" t="s">
        <v>33</v>
      </c>
      <c r="E3456" s="2" t="s">
        <v>27</v>
      </c>
      <c r="F3456" s="2" t="s">
        <v>1268</v>
      </c>
      <c r="G3456" s="5">
        <v>43094</v>
      </c>
      <c r="H3456" s="2">
        <v>6.1</v>
      </c>
      <c r="I3456" s="2">
        <f t="shared" ca="1" si="212"/>
        <v>6</v>
      </c>
      <c r="J3456" s="2" t="str">
        <f t="shared" ca="1" si="213"/>
        <v>5-10</v>
      </c>
      <c r="K3456" s="5"/>
      <c r="L3456" s="2" t="s">
        <v>44</v>
      </c>
      <c r="M3456" s="2" t="s">
        <v>39</v>
      </c>
      <c r="N3456" s="2">
        <v>2</v>
      </c>
      <c r="O3456" s="2" t="str" cm="1">
        <f t="array" ref="O3456">_xlfn.IFS(HRData[[#This Row],[Performance Rating]]=1,"Very Dissatisfied",HRData[[#This Row],[Performance Rating]]=2,"Dissatisfied",HRData[[#This Row],[Performance Rating]]=3,"Neutral",HRData[[#This Row],[Performance Rating]]=4,"Satisfied",HRData[[#This Row],[Performance Rating]]=5,"Very Satisfied")</f>
        <v>Dissatisfied</v>
      </c>
      <c r="P3456" s="7">
        <v>67903</v>
      </c>
      <c r="Q3456" s="7">
        <v>1244</v>
      </c>
      <c r="R3456" s="2">
        <v>10</v>
      </c>
      <c r="S3456" s="2">
        <v>7</v>
      </c>
      <c r="T3456" s="2">
        <v>6</v>
      </c>
      <c r="U3456" s="2">
        <v>1</v>
      </c>
      <c r="V3456" s="2" t="str" cm="1">
        <f t="array" ref="V34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56" s="2" t="s">
        <v>40</v>
      </c>
      <c r="X3456" s="2" t="str">
        <f t="shared" si="214"/>
        <v>20-29</v>
      </c>
      <c r="Y3456" s="2" t="str">
        <f t="shared" si="215"/>
        <v>20-29</v>
      </c>
    </row>
    <row r="3457" spans="1:25" x14ac:dyDescent="0.25">
      <c r="A3457" s="2">
        <v>4396</v>
      </c>
      <c r="B3457" s="2" t="s">
        <v>4054</v>
      </c>
      <c r="C3457" s="2">
        <v>62</v>
      </c>
      <c r="D3457" s="2" t="s">
        <v>33</v>
      </c>
      <c r="E3457" s="2" t="s">
        <v>42</v>
      </c>
      <c r="F3457" s="2" t="s">
        <v>1372</v>
      </c>
      <c r="G3457" s="5">
        <v>43946</v>
      </c>
      <c r="H3457" s="2">
        <v>3.76</v>
      </c>
      <c r="I3457" s="2">
        <f t="shared" ca="1" si="212"/>
        <v>4</v>
      </c>
      <c r="J3457" s="2" t="str">
        <f t="shared" ca="1" si="213"/>
        <v>3-5</v>
      </c>
      <c r="K3457" s="5"/>
      <c r="L3457" s="2" t="s">
        <v>29</v>
      </c>
      <c r="M3457" s="2" t="s">
        <v>39</v>
      </c>
      <c r="N3457" s="2">
        <v>4</v>
      </c>
      <c r="O3457" s="2" t="str" cm="1">
        <f t="array" ref="O3457">_xlfn.IFS(HRData[[#This Row],[Performance Rating]]=1,"Very Dissatisfied",HRData[[#This Row],[Performance Rating]]=2,"Dissatisfied",HRData[[#This Row],[Performance Rating]]=3,"Neutral",HRData[[#This Row],[Performance Rating]]=4,"Satisfied",HRData[[#This Row],[Performance Rating]]=5,"Very Satisfied")</f>
        <v>Satisfied</v>
      </c>
      <c r="P3457" s="7">
        <v>136263</v>
      </c>
      <c r="Q3457" s="7">
        <v>9811</v>
      </c>
      <c r="R3457" s="2">
        <v>18</v>
      </c>
      <c r="S3457" s="2">
        <v>2</v>
      </c>
      <c r="T3457" s="2">
        <v>8</v>
      </c>
      <c r="U3457" s="2">
        <v>4</v>
      </c>
      <c r="V3457" s="2" t="str" cm="1">
        <f t="array" ref="V3457">_xlfn.IFS(HRData[[#This Row],[Job Satisfaction Level]]=1,"Very Dissatisfied",HRData[[#This Row],[Job Satisfaction Level]]=2,"Dissatisfied",HRData[[#This Row],[Job Satisfaction Level]]=3,"Neutral",HRData[[#This Row],[Job Satisfaction Level]]=4,"Satisfied",HRData[[#This Row],[Job Satisfaction Level]]=5,"Very Satisfied")</f>
        <v>Satisfied</v>
      </c>
      <c r="W3457" s="2" t="s">
        <v>45</v>
      </c>
      <c r="X3457" s="2" t="str">
        <f t="shared" si="214"/>
        <v>60-69</v>
      </c>
      <c r="Y3457" s="2" t="str">
        <f t="shared" si="215"/>
        <v>60-69</v>
      </c>
    </row>
    <row r="3458" spans="1:25" x14ac:dyDescent="0.25">
      <c r="A3458" s="2">
        <v>3648</v>
      </c>
      <c r="B3458" s="2" t="s">
        <v>4055</v>
      </c>
      <c r="C3458" s="2">
        <v>61</v>
      </c>
      <c r="D3458" s="2" t="s">
        <v>33</v>
      </c>
      <c r="E3458" s="2" t="s">
        <v>50</v>
      </c>
      <c r="F3458" s="2" t="s">
        <v>3072</v>
      </c>
      <c r="G3458" s="5">
        <v>44929</v>
      </c>
      <c r="H3458" s="2">
        <v>1.07</v>
      </c>
      <c r="I3458" s="2">
        <f t="shared" ref="I3458:I3521" ca="1" si="216">DATEDIF(G3458,IF(ISBLANK(K3458), TODAY(), K3458), "y")</f>
        <v>1</v>
      </c>
      <c r="J3458" s="2" t="str">
        <f t="shared" ref="J3458:J3521" ca="1" si="217">IF(I3458=0, "New", IF(I3458&lt;1, "0-1", IF(I3458&lt;3, "1-3", IF(I3458&lt;5, "3-5", IF(I3458&lt;10, "5-10", "10+")))))</f>
        <v>1-3</v>
      </c>
      <c r="K3458" s="5"/>
      <c r="L3458" s="2" t="s">
        <v>56</v>
      </c>
      <c r="M3458" s="2" t="s">
        <v>39</v>
      </c>
      <c r="N3458" s="2">
        <v>1</v>
      </c>
      <c r="O3458" s="2" t="str" cm="1">
        <f t="array" ref="O3458">_xlfn.IFS(HRData[[#This Row],[Performance Rating]]=1,"Very Dissatisfied",HRData[[#This Row],[Performance Rating]]=2,"Dissatisfied",HRData[[#This Row],[Performance Rating]]=3,"Neutral",HRData[[#This Row],[Performance Rating]]=4,"Satisfied",HRData[[#This Row],[Performance Rating]]=5,"Very Satisfied")</f>
        <v>Very Dissatisfied</v>
      </c>
      <c r="P3458" s="7">
        <v>129051</v>
      </c>
      <c r="Q3458" s="7">
        <v>8484</v>
      </c>
      <c r="R3458" s="2">
        <v>18</v>
      </c>
      <c r="S3458" s="2">
        <v>2</v>
      </c>
      <c r="T3458" s="2">
        <v>10</v>
      </c>
      <c r="U3458" s="2">
        <v>1</v>
      </c>
      <c r="V3458" s="2" t="str" cm="1">
        <f t="array" ref="V34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58" s="2" t="s">
        <v>40</v>
      </c>
      <c r="X3458" s="2" t="str">
        <f t="shared" ref="X3458:X3521" si="218">IF(C3458="", "", CONCATENATE(TEXT(FLOOR(C3458, 10), "0"), "-", TEXT(FLOOR(C3458, 10) + 9, "0")))</f>
        <v>60-69</v>
      </c>
      <c r="Y3458" s="2" t="str">
        <f t="shared" ref="Y3458:Y3521" si="219">IF(AND(C3458&gt;=0, C3458&lt;10), "0-9",
   IF(AND(C3458&gt;=10, C3458&lt;20), "10-19",
      IF(AND(C3458&gt;=20, C3458&lt;30), "20-29",
         IF(AND(C3458&gt;=30, C3458&lt;40), "30-39",
            IF(AND(C3458&gt;=40, C3458&lt;50), "40-49",
               IF(AND(C3458&gt;=50, C3458&lt;60), "50-59",
                  IF(AND(C3458&gt;=60, C3458&lt;70), "60-69",
                     IF(AND(C3458&gt;=70, C3458&lt;80), "70-79",
                        IF(AND(C3458&gt;=80, C3458&lt;90), "80-89",
                           IF(C3458&gt;=90, "90+", "Out of range"))))))))))</f>
        <v>60-69</v>
      </c>
    </row>
    <row r="3459" spans="1:25" x14ac:dyDescent="0.25">
      <c r="A3459" s="2">
        <v>5429</v>
      </c>
      <c r="B3459" s="2" t="s">
        <v>4056</v>
      </c>
      <c r="C3459" s="2">
        <v>56</v>
      </c>
      <c r="D3459" s="2" t="s">
        <v>33</v>
      </c>
      <c r="E3459" s="2" t="s">
        <v>34</v>
      </c>
      <c r="F3459" s="2" t="s">
        <v>215</v>
      </c>
      <c r="G3459" s="5">
        <v>42981</v>
      </c>
      <c r="H3459" s="2">
        <v>6.41</v>
      </c>
      <c r="I3459" s="2">
        <f t="shared" ca="1" si="216"/>
        <v>4</v>
      </c>
      <c r="J3459" s="2" t="str">
        <f t="shared" ca="1" si="217"/>
        <v>3-5</v>
      </c>
      <c r="K3459" s="5">
        <v>44623</v>
      </c>
      <c r="L3459" s="2" t="s">
        <v>56</v>
      </c>
      <c r="M3459" s="2" t="s">
        <v>30</v>
      </c>
      <c r="N3459" s="2">
        <v>3</v>
      </c>
      <c r="O3459" s="2" t="str" cm="1">
        <f t="array" ref="O3459">_xlfn.IFS(HRData[[#This Row],[Performance Rating]]=1,"Very Dissatisfied",HRData[[#This Row],[Performance Rating]]=2,"Dissatisfied",HRData[[#This Row],[Performance Rating]]=3,"Neutral",HRData[[#This Row],[Performance Rating]]=4,"Satisfied",HRData[[#This Row],[Performance Rating]]=5,"Very Satisfied")</f>
        <v>Neutral</v>
      </c>
      <c r="P3459" s="7">
        <v>142495</v>
      </c>
      <c r="Q3459" s="7">
        <v>2162</v>
      </c>
      <c r="R3459" s="2">
        <v>2</v>
      </c>
      <c r="S3459" s="2">
        <v>3</v>
      </c>
      <c r="T3459" s="2">
        <v>5</v>
      </c>
      <c r="U3459" s="2">
        <v>4</v>
      </c>
      <c r="V3459" s="2" t="str" cm="1">
        <f t="array" ref="V3459">_xlfn.IFS(HRData[[#This Row],[Job Satisfaction Level]]=1,"Very Dissatisfied",HRData[[#This Row],[Job Satisfaction Level]]=2,"Dissatisfied",HRData[[#This Row],[Job Satisfaction Level]]=3,"Neutral",HRData[[#This Row],[Job Satisfaction Level]]=4,"Satisfied",HRData[[#This Row],[Job Satisfaction Level]]=5,"Very Satisfied")</f>
        <v>Satisfied</v>
      </c>
      <c r="W3459" s="2" t="s">
        <v>31</v>
      </c>
      <c r="X3459" s="2" t="str">
        <f t="shared" si="218"/>
        <v>50-59</v>
      </c>
      <c r="Y3459" s="2" t="str">
        <f t="shared" si="219"/>
        <v>50-59</v>
      </c>
    </row>
    <row r="3460" spans="1:25" x14ac:dyDescent="0.25">
      <c r="A3460" s="2">
        <v>8037</v>
      </c>
      <c r="B3460" s="2" t="s">
        <v>4057</v>
      </c>
      <c r="C3460" s="2">
        <v>58</v>
      </c>
      <c r="D3460" s="2" t="s">
        <v>33</v>
      </c>
      <c r="E3460" s="2" t="s">
        <v>37</v>
      </c>
      <c r="F3460" s="2" t="s">
        <v>91</v>
      </c>
      <c r="G3460" s="5">
        <v>45002</v>
      </c>
      <c r="H3460" s="2">
        <v>0.87</v>
      </c>
      <c r="I3460" s="2">
        <f t="shared" ca="1" si="216"/>
        <v>1</v>
      </c>
      <c r="J3460" s="2" t="str">
        <f t="shared" ca="1" si="217"/>
        <v>1-3</v>
      </c>
      <c r="K3460" s="5"/>
      <c r="L3460" s="2" t="s">
        <v>56</v>
      </c>
      <c r="M3460" s="2" t="s">
        <v>39</v>
      </c>
      <c r="N3460" s="2">
        <v>4</v>
      </c>
      <c r="O3460" s="2" t="str" cm="1">
        <f t="array" ref="O3460">_xlfn.IFS(HRData[[#This Row],[Performance Rating]]=1,"Very Dissatisfied",HRData[[#This Row],[Performance Rating]]=2,"Dissatisfied",HRData[[#This Row],[Performance Rating]]=3,"Neutral",HRData[[#This Row],[Performance Rating]]=4,"Satisfied",HRData[[#This Row],[Performance Rating]]=5,"Very Satisfied")</f>
        <v>Satisfied</v>
      </c>
      <c r="P3460" s="7">
        <v>76145</v>
      </c>
      <c r="Q3460" s="7">
        <v>4003</v>
      </c>
      <c r="R3460" s="2">
        <v>13</v>
      </c>
      <c r="S3460" s="2">
        <v>6</v>
      </c>
      <c r="T3460" s="2">
        <v>5</v>
      </c>
      <c r="U3460" s="2">
        <v>1</v>
      </c>
      <c r="V3460" s="2" t="str" cm="1">
        <f t="array" ref="V34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60" s="2" t="s">
        <v>31</v>
      </c>
      <c r="X3460" s="2" t="str">
        <f t="shared" si="218"/>
        <v>50-59</v>
      </c>
      <c r="Y3460" s="2" t="str">
        <f t="shared" si="219"/>
        <v>50-59</v>
      </c>
    </row>
    <row r="3461" spans="1:25" x14ac:dyDescent="0.25">
      <c r="A3461" s="2">
        <v>6231</v>
      </c>
      <c r="B3461" s="2" t="s">
        <v>4058</v>
      </c>
      <c r="C3461" s="2">
        <v>37</v>
      </c>
      <c r="D3461" s="2" t="s">
        <v>33</v>
      </c>
      <c r="E3461" s="2" t="s">
        <v>27</v>
      </c>
      <c r="F3461" s="2" t="s">
        <v>247</v>
      </c>
      <c r="G3461" s="5">
        <v>44659</v>
      </c>
      <c r="H3461" s="2">
        <v>1.81</v>
      </c>
      <c r="I3461" s="2">
        <f t="shared" ca="1" si="216"/>
        <v>0</v>
      </c>
      <c r="J3461" s="2" t="str">
        <f t="shared" ca="1" si="217"/>
        <v>New</v>
      </c>
      <c r="K3461" s="5">
        <v>44910</v>
      </c>
      <c r="L3461" s="2" t="s">
        <v>56</v>
      </c>
      <c r="M3461" s="2" t="s">
        <v>30</v>
      </c>
      <c r="N3461" s="2">
        <v>2</v>
      </c>
      <c r="O3461" s="2" t="str" cm="1">
        <f t="array" ref="O3461">_xlfn.IFS(HRData[[#This Row],[Performance Rating]]=1,"Very Dissatisfied",HRData[[#This Row],[Performance Rating]]=2,"Dissatisfied",HRData[[#This Row],[Performance Rating]]=3,"Neutral",HRData[[#This Row],[Performance Rating]]=4,"Satisfied",HRData[[#This Row],[Performance Rating]]=5,"Very Satisfied")</f>
        <v>Dissatisfied</v>
      </c>
      <c r="P3461" s="7">
        <v>107932</v>
      </c>
      <c r="Q3461" s="7">
        <v>5566</v>
      </c>
      <c r="R3461" s="2">
        <v>20</v>
      </c>
      <c r="S3461" s="2">
        <v>10</v>
      </c>
      <c r="T3461" s="2">
        <v>8</v>
      </c>
      <c r="U3461" s="2">
        <v>1</v>
      </c>
      <c r="V3461" s="2" t="str" cm="1">
        <f t="array" ref="V34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61" s="2" t="s">
        <v>40</v>
      </c>
      <c r="X3461" s="2" t="str">
        <f t="shared" si="218"/>
        <v>30-39</v>
      </c>
      <c r="Y3461" s="2" t="str">
        <f t="shared" si="219"/>
        <v>30-39</v>
      </c>
    </row>
    <row r="3462" spans="1:25" x14ac:dyDescent="0.25">
      <c r="A3462" s="2">
        <v>3723</v>
      </c>
      <c r="B3462" s="2" t="s">
        <v>4059</v>
      </c>
      <c r="C3462" s="2">
        <v>54</v>
      </c>
      <c r="D3462" s="2" t="s">
        <v>33</v>
      </c>
      <c r="E3462" s="2" t="s">
        <v>34</v>
      </c>
      <c r="F3462" s="2" t="s">
        <v>3800</v>
      </c>
      <c r="G3462" s="5">
        <v>42141</v>
      </c>
      <c r="H3462" s="2">
        <v>8.7100000000000009</v>
      </c>
      <c r="I3462" s="2">
        <f t="shared" ca="1" si="216"/>
        <v>8</v>
      </c>
      <c r="J3462" s="2" t="str">
        <f t="shared" ca="1" si="217"/>
        <v>5-10</v>
      </c>
      <c r="K3462" s="5"/>
      <c r="L3462" s="2" t="s">
        <v>44</v>
      </c>
      <c r="M3462" s="2" t="s">
        <v>39</v>
      </c>
      <c r="N3462" s="2">
        <v>4</v>
      </c>
      <c r="O3462" s="2" t="str" cm="1">
        <f t="array" ref="O3462">_xlfn.IFS(HRData[[#This Row],[Performance Rating]]=1,"Very Dissatisfied",HRData[[#This Row],[Performance Rating]]=2,"Dissatisfied",HRData[[#This Row],[Performance Rating]]=3,"Neutral",HRData[[#This Row],[Performance Rating]]=4,"Satisfied",HRData[[#This Row],[Performance Rating]]=5,"Very Satisfied")</f>
        <v>Satisfied</v>
      </c>
      <c r="P3462" s="7">
        <v>58221</v>
      </c>
      <c r="Q3462" s="7">
        <v>1200</v>
      </c>
      <c r="R3462" s="2">
        <v>11</v>
      </c>
      <c r="S3462" s="2">
        <v>0</v>
      </c>
      <c r="T3462" s="2">
        <v>2</v>
      </c>
      <c r="U3462" s="2">
        <v>2</v>
      </c>
      <c r="V3462" s="2" t="str" cm="1">
        <f t="array" ref="V3462">_xlfn.IFS(HRData[[#This Row],[Job Satisfaction Level]]=1,"Very Dissatisfied",HRData[[#This Row],[Job Satisfaction Level]]=2,"Dissatisfied",HRData[[#This Row],[Job Satisfaction Level]]=3,"Neutral",HRData[[#This Row],[Job Satisfaction Level]]=4,"Satisfied",HRData[[#This Row],[Job Satisfaction Level]]=5,"Very Satisfied")</f>
        <v>Dissatisfied</v>
      </c>
      <c r="W3462" s="2" t="s">
        <v>45</v>
      </c>
      <c r="X3462" s="2" t="str">
        <f t="shared" si="218"/>
        <v>50-59</v>
      </c>
      <c r="Y3462" s="2" t="str">
        <f t="shared" si="219"/>
        <v>50-59</v>
      </c>
    </row>
    <row r="3463" spans="1:25" x14ac:dyDescent="0.25">
      <c r="A3463" s="2">
        <v>7994</v>
      </c>
      <c r="B3463" s="2" t="s">
        <v>4060</v>
      </c>
      <c r="C3463" s="2">
        <v>48</v>
      </c>
      <c r="D3463" s="2" t="s">
        <v>33</v>
      </c>
      <c r="E3463" s="2" t="s">
        <v>27</v>
      </c>
      <c r="F3463" s="2" t="s">
        <v>710</v>
      </c>
      <c r="G3463" s="5">
        <v>43729</v>
      </c>
      <c r="H3463" s="2">
        <v>4.3600000000000003</v>
      </c>
      <c r="I3463" s="2">
        <f t="shared" ca="1" si="216"/>
        <v>0</v>
      </c>
      <c r="J3463" s="2" t="str">
        <f t="shared" ca="1" si="217"/>
        <v>New</v>
      </c>
      <c r="K3463" s="5">
        <v>43791</v>
      </c>
      <c r="L3463" s="2" t="s">
        <v>48</v>
      </c>
      <c r="M3463" s="2" t="s">
        <v>30</v>
      </c>
      <c r="N3463" s="2">
        <v>1</v>
      </c>
      <c r="O3463" s="2" t="str" cm="1">
        <f t="array" ref="O3463">_xlfn.IFS(HRData[[#This Row],[Performance Rating]]=1,"Very Dissatisfied",HRData[[#This Row],[Performance Rating]]=2,"Dissatisfied",HRData[[#This Row],[Performance Rating]]=3,"Neutral",HRData[[#This Row],[Performance Rating]]=4,"Satisfied",HRData[[#This Row],[Performance Rating]]=5,"Very Satisfied")</f>
        <v>Very Dissatisfied</v>
      </c>
      <c r="P3463" s="7">
        <v>97595</v>
      </c>
      <c r="Q3463" s="7">
        <v>3407</v>
      </c>
      <c r="R3463" s="2">
        <v>15</v>
      </c>
      <c r="S3463" s="2">
        <v>6</v>
      </c>
      <c r="T3463" s="2">
        <v>6</v>
      </c>
      <c r="U3463" s="2">
        <v>1</v>
      </c>
      <c r="V3463" s="2" t="str" cm="1">
        <f t="array" ref="V346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63" s="2" t="s">
        <v>40</v>
      </c>
      <c r="X3463" s="2" t="str">
        <f t="shared" si="218"/>
        <v>40-49</v>
      </c>
      <c r="Y3463" s="2" t="str">
        <f t="shared" si="219"/>
        <v>40-49</v>
      </c>
    </row>
    <row r="3464" spans="1:25" x14ac:dyDescent="0.25">
      <c r="A3464" s="2">
        <v>5902</v>
      </c>
      <c r="B3464" s="2" t="s">
        <v>4061</v>
      </c>
      <c r="C3464" s="2">
        <v>46</v>
      </c>
      <c r="D3464" s="2" t="s">
        <v>33</v>
      </c>
      <c r="E3464" s="2" t="s">
        <v>27</v>
      </c>
      <c r="F3464" s="2" t="s">
        <v>74</v>
      </c>
      <c r="G3464" s="5">
        <v>42396</v>
      </c>
      <c r="H3464" s="2">
        <v>8.01</v>
      </c>
      <c r="I3464" s="2">
        <f t="shared" ca="1" si="216"/>
        <v>8</v>
      </c>
      <c r="J3464" s="2" t="str">
        <f t="shared" ca="1" si="217"/>
        <v>5-10</v>
      </c>
      <c r="K3464" s="5"/>
      <c r="L3464" s="2" t="s">
        <v>56</v>
      </c>
      <c r="M3464" s="2" t="s">
        <v>39</v>
      </c>
      <c r="N3464" s="2">
        <v>3</v>
      </c>
      <c r="O3464" s="2" t="str" cm="1">
        <f t="array" ref="O3464">_xlfn.IFS(HRData[[#This Row],[Performance Rating]]=1,"Very Dissatisfied",HRData[[#This Row],[Performance Rating]]=2,"Dissatisfied",HRData[[#This Row],[Performance Rating]]=3,"Neutral",HRData[[#This Row],[Performance Rating]]=4,"Satisfied",HRData[[#This Row],[Performance Rating]]=5,"Very Satisfied")</f>
        <v>Neutral</v>
      </c>
      <c r="P3464" s="7">
        <v>35847</v>
      </c>
      <c r="Q3464" s="7">
        <v>8323</v>
      </c>
      <c r="R3464" s="2">
        <v>15</v>
      </c>
      <c r="S3464" s="2">
        <v>6</v>
      </c>
      <c r="T3464" s="2">
        <v>6</v>
      </c>
      <c r="U3464" s="2">
        <v>4</v>
      </c>
      <c r="V3464" s="2" t="str" cm="1">
        <f t="array" ref="V3464">_xlfn.IFS(HRData[[#This Row],[Job Satisfaction Level]]=1,"Very Dissatisfied",HRData[[#This Row],[Job Satisfaction Level]]=2,"Dissatisfied",HRData[[#This Row],[Job Satisfaction Level]]=3,"Neutral",HRData[[#This Row],[Job Satisfaction Level]]=4,"Satisfied",HRData[[#This Row],[Job Satisfaction Level]]=5,"Very Satisfied")</f>
        <v>Satisfied</v>
      </c>
      <c r="W3464" s="2" t="s">
        <v>31</v>
      </c>
      <c r="X3464" s="2" t="str">
        <f t="shared" si="218"/>
        <v>40-49</v>
      </c>
      <c r="Y3464" s="2" t="str">
        <f t="shared" si="219"/>
        <v>40-49</v>
      </c>
    </row>
    <row r="3465" spans="1:25" x14ac:dyDescent="0.25">
      <c r="A3465" s="2">
        <v>1567</v>
      </c>
      <c r="B3465" s="2" t="s">
        <v>4062</v>
      </c>
      <c r="C3465" s="2">
        <v>42</v>
      </c>
      <c r="D3465" s="2" t="s">
        <v>33</v>
      </c>
      <c r="E3465" s="2" t="s">
        <v>42</v>
      </c>
      <c r="F3465" s="2" t="s">
        <v>1159</v>
      </c>
      <c r="G3465" s="5">
        <v>43148</v>
      </c>
      <c r="H3465" s="2">
        <v>5.95</v>
      </c>
      <c r="I3465" s="2">
        <f t="shared" ca="1" si="216"/>
        <v>6</v>
      </c>
      <c r="J3465" s="2" t="str">
        <f t="shared" ca="1" si="217"/>
        <v>5-10</v>
      </c>
      <c r="K3465" s="5"/>
      <c r="L3465" s="2" t="s">
        <v>44</v>
      </c>
      <c r="M3465" s="2" t="s">
        <v>39</v>
      </c>
      <c r="N3465" s="2">
        <v>1</v>
      </c>
      <c r="O3465" s="2" t="str" cm="1">
        <f t="array" ref="O3465">_xlfn.IFS(HRData[[#This Row],[Performance Rating]]=1,"Very Dissatisfied",HRData[[#This Row],[Performance Rating]]=2,"Dissatisfied",HRData[[#This Row],[Performance Rating]]=3,"Neutral",HRData[[#This Row],[Performance Rating]]=4,"Satisfied",HRData[[#This Row],[Performance Rating]]=5,"Very Satisfied")</f>
        <v>Very Dissatisfied</v>
      </c>
      <c r="P3465" s="7">
        <v>52198</v>
      </c>
      <c r="Q3465" s="7">
        <v>5774</v>
      </c>
      <c r="R3465" s="2">
        <v>5</v>
      </c>
      <c r="S3465" s="2">
        <v>2</v>
      </c>
      <c r="T3465" s="2">
        <v>6</v>
      </c>
      <c r="U3465" s="2">
        <v>5</v>
      </c>
      <c r="V3465" s="2" t="str" cm="1">
        <f t="array" ref="V3465">_xlfn.IFS(HRData[[#This Row],[Job Satisfaction Level]]=1,"Very Dissatisfied",HRData[[#This Row],[Job Satisfaction Level]]=2,"Dissatisfied",HRData[[#This Row],[Job Satisfaction Level]]=3,"Neutral",HRData[[#This Row],[Job Satisfaction Level]]=4,"Satisfied",HRData[[#This Row],[Job Satisfaction Level]]=5,"Very Satisfied")</f>
        <v>Very Satisfied</v>
      </c>
      <c r="W3465" s="2" t="s">
        <v>31</v>
      </c>
      <c r="X3465" s="2" t="str">
        <f t="shared" si="218"/>
        <v>40-49</v>
      </c>
      <c r="Y3465" s="2" t="str">
        <f t="shared" si="219"/>
        <v>40-49</v>
      </c>
    </row>
    <row r="3466" spans="1:25" x14ac:dyDescent="0.25">
      <c r="A3466" s="2">
        <v>3901</v>
      </c>
      <c r="B3466" s="2" t="s">
        <v>4063</v>
      </c>
      <c r="C3466" s="2">
        <v>57</v>
      </c>
      <c r="D3466" s="2" t="s">
        <v>33</v>
      </c>
      <c r="E3466" s="2" t="s">
        <v>37</v>
      </c>
      <c r="F3466" s="2" t="s">
        <v>852</v>
      </c>
      <c r="G3466" s="5">
        <v>44646</v>
      </c>
      <c r="H3466" s="2">
        <v>1.84</v>
      </c>
      <c r="I3466" s="2">
        <f t="shared" ca="1" si="216"/>
        <v>0</v>
      </c>
      <c r="J3466" s="2" t="str">
        <f t="shared" ca="1" si="217"/>
        <v>New</v>
      </c>
      <c r="K3466" s="5">
        <v>44663</v>
      </c>
      <c r="L3466" s="2" t="s">
        <v>29</v>
      </c>
      <c r="M3466" s="2" t="s">
        <v>30</v>
      </c>
      <c r="N3466" s="2">
        <v>3</v>
      </c>
      <c r="O3466" s="2" t="str" cm="1">
        <f t="array" ref="O3466">_xlfn.IFS(HRData[[#This Row],[Performance Rating]]=1,"Very Dissatisfied",HRData[[#This Row],[Performance Rating]]=2,"Dissatisfied",HRData[[#This Row],[Performance Rating]]=3,"Neutral",HRData[[#This Row],[Performance Rating]]=4,"Satisfied",HRData[[#This Row],[Performance Rating]]=5,"Very Satisfied")</f>
        <v>Neutral</v>
      </c>
      <c r="P3466" s="7">
        <v>130325</v>
      </c>
      <c r="Q3466" s="7">
        <v>8197</v>
      </c>
      <c r="R3466" s="2">
        <v>18</v>
      </c>
      <c r="S3466" s="2">
        <v>8</v>
      </c>
      <c r="T3466" s="2">
        <v>9</v>
      </c>
      <c r="U3466" s="2">
        <v>1</v>
      </c>
      <c r="V3466" s="2" t="str" cm="1">
        <f t="array" ref="V346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66" s="2" t="s">
        <v>45</v>
      </c>
      <c r="X3466" s="2" t="str">
        <f t="shared" si="218"/>
        <v>50-59</v>
      </c>
      <c r="Y3466" s="2" t="str">
        <f t="shared" si="219"/>
        <v>50-59</v>
      </c>
    </row>
    <row r="3467" spans="1:25" x14ac:dyDescent="0.25">
      <c r="A3467" s="2">
        <v>8617</v>
      </c>
      <c r="B3467" s="2" t="s">
        <v>4064</v>
      </c>
      <c r="C3467" s="2">
        <v>33</v>
      </c>
      <c r="D3467" s="2" t="s">
        <v>33</v>
      </c>
      <c r="E3467" s="2" t="s">
        <v>42</v>
      </c>
      <c r="F3467" s="2" t="s">
        <v>2240</v>
      </c>
      <c r="G3467" s="5">
        <v>44448</v>
      </c>
      <c r="H3467" s="2">
        <v>2.39</v>
      </c>
      <c r="I3467" s="2">
        <f t="shared" ca="1" si="216"/>
        <v>2</v>
      </c>
      <c r="J3467" s="2" t="str">
        <f t="shared" ca="1" si="217"/>
        <v>1-3</v>
      </c>
      <c r="K3467" s="5"/>
      <c r="L3467" s="2" t="s">
        <v>29</v>
      </c>
      <c r="M3467" s="2" t="s">
        <v>39</v>
      </c>
      <c r="N3467" s="2">
        <v>2</v>
      </c>
      <c r="O3467" s="2" t="str" cm="1">
        <f t="array" ref="O3467">_xlfn.IFS(HRData[[#This Row],[Performance Rating]]=1,"Very Dissatisfied",HRData[[#This Row],[Performance Rating]]=2,"Dissatisfied",HRData[[#This Row],[Performance Rating]]=3,"Neutral",HRData[[#This Row],[Performance Rating]]=4,"Satisfied",HRData[[#This Row],[Performance Rating]]=5,"Very Satisfied")</f>
        <v>Dissatisfied</v>
      </c>
      <c r="P3467" s="7">
        <v>32745</v>
      </c>
      <c r="Q3467" s="7">
        <v>6448</v>
      </c>
      <c r="R3467" s="2">
        <v>7</v>
      </c>
      <c r="S3467" s="2">
        <v>10</v>
      </c>
      <c r="T3467" s="2">
        <v>3</v>
      </c>
      <c r="U3467" s="2">
        <v>4</v>
      </c>
      <c r="V3467" s="2" t="str" cm="1">
        <f t="array" ref="V3467">_xlfn.IFS(HRData[[#This Row],[Job Satisfaction Level]]=1,"Very Dissatisfied",HRData[[#This Row],[Job Satisfaction Level]]=2,"Dissatisfied",HRData[[#This Row],[Job Satisfaction Level]]=3,"Neutral",HRData[[#This Row],[Job Satisfaction Level]]=4,"Satisfied",HRData[[#This Row],[Job Satisfaction Level]]=5,"Very Satisfied")</f>
        <v>Satisfied</v>
      </c>
      <c r="W3467" s="2" t="s">
        <v>45</v>
      </c>
      <c r="X3467" s="2" t="str">
        <f t="shared" si="218"/>
        <v>30-39</v>
      </c>
      <c r="Y3467" s="2" t="str">
        <f t="shared" si="219"/>
        <v>30-39</v>
      </c>
    </row>
    <row r="3468" spans="1:25" x14ac:dyDescent="0.25">
      <c r="A3468" s="2">
        <v>7840</v>
      </c>
      <c r="B3468" s="2" t="s">
        <v>4065</v>
      </c>
      <c r="C3468" s="2">
        <v>21</v>
      </c>
      <c r="D3468" s="2" t="s">
        <v>33</v>
      </c>
      <c r="E3468" s="2" t="s">
        <v>42</v>
      </c>
      <c r="F3468" s="2" t="s">
        <v>424</v>
      </c>
      <c r="G3468" s="5">
        <v>41705</v>
      </c>
      <c r="H3468" s="2">
        <v>9.9</v>
      </c>
      <c r="I3468" s="2">
        <f t="shared" ca="1" si="216"/>
        <v>3</v>
      </c>
      <c r="J3468" s="2" t="str">
        <f t="shared" ca="1" si="217"/>
        <v>3-5</v>
      </c>
      <c r="K3468" s="5">
        <v>43119</v>
      </c>
      <c r="L3468" s="2" t="s">
        <v>48</v>
      </c>
      <c r="M3468" s="2" t="s">
        <v>30</v>
      </c>
      <c r="N3468" s="2">
        <v>2</v>
      </c>
      <c r="O3468" s="2" t="str" cm="1">
        <f t="array" ref="O3468">_xlfn.IFS(HRData[[#This Row],[Performance Rating]]=1,"Very Dissatisfied",HRData[[#This Row],[Performance Rating]]=2,"Dissatisfied",HRData[[#This Row],[Performance Rating]]=3,"Neutral",HRData[[#This Row],[Performance Rating]]=4,"Satisfied",HRData[[#This Row],[Performance Rating]]=5,"Very Satisfied")</f>
        <v>Dissatisfied</v>
      </c>
      <c r="P3468" s="7">
        <v>66848</v>
      </c>
      <c r="Q3468" s="7">
        <v>5352</v>
      </c>
      <c r="R3468" s="2">
        <v>14</v>
      </c>
      <c r="S3468" s="2">
        <v>0</v>
      </c>
      <c r="T3468" s="2">
        <v>2</v>
      </c>
      <c r="U3468" s="2">
        <v>4</v>
      </c>
      <c r="V3468" s="2" t="str" cm="1">
        <f t="array" ref="V3468">_xlfn.IFS(HRData[[#This Row],[Job Satisfaction Level]]=1,"Very Dissatisfied",HRData[[#This Row],[Job Satisfaction Level]]=2,"Dissatisfied",HRData[[#This Row],[Job Satisfaction Level]]=3,"Neutral",HRData[[#This Row],[Job Satisfaction Level]]=4,"Satisfied",HRData[[#This Row],[Job Satisfaction Level]]=5,"Very Satisfied")</f>
        <v>Satisfied</v>
      </c>
      <c r="W3468" s="2" t="s">
        <v>31</v>
      </c>
      <c r="X3468" s="2" t="str">
        <f t="shared" si="218"/>
        <v>20-29</v>
      </c>
      <c r="Y3468" s="2" t="str">
        <f t="shared" si="219"/>
        <v>20-29</v>
      </c>
    </row>
    <row r="3469" spans="1:25" x14ac:dyDescent="0.25">
      <c r="A3469" s="2">
        <v>4188</v>
      </c>
      <c r="B3469" s="2" t="s">
        <v>4066</v>
      </c>
      <c r="C3469" s="2">
        <v>38</v>
      </c>
      <c r="D3469" s="2" t="s">
        <v>33</v>
      </c>
      <c r="E3469" s="2" t="s">
        <v>42</v>
      </c>
      <c r="F3469" s="2" t="s">
        <v>1189</v>
      </c>
      <c r="G3469" s="5">
        <v>42105</v>
      </c>
      <c r="H3469" s="2">
        <v>8.81</v>
      </c>
      <c r="I3469" s="2">
        <f t="shared" ca="1" si="216"/>
        <v>9</v>
      </c>
      <c r="J3469" s="2" t="str">
        <f t="shared" ca="1" si="217"/>
        <v>5-10</v>
      </c>
      <c r="K3469" s="5"/>
      <c r="L3469" s="2" t="s">
        <v>48</v>
      </c>
      <c r="M3469" s="2" t="s">
        <v>39</v>
      </c>
      <c r="N3469" s="2">
        <v>2</v>
      </c>
      <c r="O3469" s="2" t="str" cm="1">
        <f t="array" ref="O3469">_xlfn.IFS(HRData[[#This Row],[Performance Rating]]=1,"Very Dissatisfied",HRData[[#This Row],[Performance Rating]]=2,"Dissatisfied",HRData[[#This Row],[Performance Rating]]=3,"Neutral",HRData[[#This Row],[Performance Rating]]=4,"Satisfied",HRData[[#This Row],[Performance Rating]]=5,"Very Satisfied")</f>
        <v>Dissatisfied</v>
      </c>
      <c r="P3469" s="7">
        <v>93902</v>
      </c>
      <c r="Q3469" s="7">
        <v>1484</v>
      </c>
      <c r="R3469" s="2">
        <v>3</v>
      </c>
      <c r="S3469" s="2">
        <v>7</v>
      </c>
      <c r="T3469" s="2">
        <v>5</v>
      </c>
      <c r="U3469" s="2">
        <v>4</v>
      </c>
      <c r="V3469" s="2" t="str" cm="1">
        <f t="array" ref="V3469">_xlfn.IFS(HRData[[#This Row],[Job Satisfaction Level]]=1,"Very Dissatisfied",HRData[[#This Row],[Job Satisfaction Level]]=2,"Dissatisfied",HRData[[#This Row],[Job Satisfaction Level]]=3,"Neutral",HRData[[#This Row],[Job Satisfaction Level]]=4,"Satisfied",HRData[[#This Row],[Job Satisfaction Level]]=5,"Very Satisfied")</f>
        <v>Satisfied</v>
      </c>
      <c r="W3469" s="2" t="s">
        <v>45</v>
      </c>
      <c r="X3469" s="2" t="str">
        <f t="shared" si="218"/>
        <v>30-39</v>
      </c>
      <c r="Y3469" s="2" t="str">
        <f t="shared" si="219"/>
        <v>30-39</v>
      </c>
    </row>
    <row r="3470" spans="1:25" x14ac:dyDescent="0.25">
      <c r="A3470" s="2">
        <v>7833</v>
      </c>
      <c r="B3470" s="2" t="s">
        <v>4067</v>
      </c>
      <c r="C3470" s="2">
        <v>29</v>
      </c>
      <c r="D3470" s="2" t="s">
        <v>33</v>
      </c>
      <c r="E3470" s="2" t="s">
        <v>34</v>
      </c>
      <c r="F3470" s="2" t="s">
        <v>424</v>
      </c>
      <c r="G3470" s="5">
        <v>43187</v>
      </c>
      <c r="H3470" s="2">
        <v>5.84</v>
      </c>
      <c r="I3470" s="2">
        <f t="shared" ca="1" si="216"/>
        <v>6</v>
      </c>
      <c r="J3470" s="2" t="str">
        <f t="shared" ca="1" si="217"/>
        <v>5-10</v>
      </c>
      <c r="K3470" s="5"/>
      <c r="L3470" s="2" t="s">
        <v>48</v>
      </c>
      <c r="M3470" s="2" t="s">
        <v>39</v>
      </c>
      <c r="N3470" s="2">
        <v>3</v>
      </c>
      <c r="O3470" s="2" t="str" cm="1">
        <f t="array" ref="O3470">_xlfn.IFS(HRData[[#This Row],[Performance Rating]]=1,"Very Dissatisfied",HRData[[#This Row],[Performance Rating]]=2,"Dissatisfied",HRData[[#This Row],[Performance Rating]]=3,"Neutral",HRData[[#This Row],[Performance Rating]]=4,"Satisfied",HRData[[#This Row],[Performance Rating]]=5,"Very Satisfied")</f>
        <v>Neutral</v>
      </c>
      <c r="P3470" s="7">
        <v>137286</v>
      </c>
      <c r="Q3470" s="7">
        <v>1850</v>
      </c>
      <c r="R3470" s="2">
        <v>10</v>
      </c>
      <c r="S3470" s="2">
        <v>6</v>
      </c>
      <c r="T3470" s="2">
        <v>5</v>
      </c>
      <c r="U3470" s="2">
        <v>3</v>
      </c>
      <c r="V3470" s="2" t="str" cm="1">
        <f t="array" ref="V3470">_xlfn.IFS(HRData[[#This Row],[Job Satisfaction Level]]=1,"Very Dissatisfied",HRData[[#This Row],[Job Satisfaction Level]]=2,"Dissatisfied",HRData[[#This Row],[Job Satisfaction Level]]=3,"Neutral",HRData[[#This Row],[Job Satisfaction Level]]=4,"Satisfied",HRData[[#This Row],[Job Satisfaction Level]]=5,"Very Satisfied")</f>
        <v>Neutral</v>
      </c>
      <c r="W3470" s="2" t="s">
        <v>45</v>
      </c>
      <c r="X3470" s="2" t="str">
        <f t="shared" si="218"/>
        <v>20-29</v>
      </c>
      <c r="Y3470" s="2" t="str">
        <f t="shared" si="219"/>
        <v>20-29</v>
      </c>
    </row>
    <row r="3471" spans="1:25" x14ac:dyDescent="0.25">
      <c r="A3471" s="2">
        <v>4517</v>
      </c>
      <c r="B3471" s="2" t="s">
        <v>4068</v>
      </c>
      <c r="C3471" s="2">
        <v>45</v>
      </c>
      <c r="D3471" s="2" t="s">
        <v>33</v>
      </c>
      <c r="E3471" s="2" t="s">
        <v>27</v>
      </c>
      <c r="F3471" s="2" t="s">
        <v>1370</v>
      </c>
      <c r="G3471" s="5">
        <v>41806</v>
      </c>
      <c r="H3471" s="2">
        <v>9.6199999999999992</v>
      </c>
      <c r="I3471" s="2">
        <f t="shared" ca="1" si="216"/>
        <v>9</v>
      </c>
      <c r="J3471" s="2" t="str">
        <f t="shared" ca="1" si="217"/>
        <v>5-10</v>
      </c>
      <c r="K3471" s="5"/>
      <c r="L3471" s="2" t="s">
        <v>44</v>
      </c>
      <c r="M3471" s="2" t="s">
        <v>39</v>
      </c>
      <c r="N3471" s="2">
        <v>2</v>
      </c>
      <c r="O3471" s="2" t="str" cm="1">
        <f t="array" ref="O3471">_xlfn.IFS(HRData[[#This Row],[Performance Rating]]=1,"Very Dissatisfied",HRData[[#This Row],[Performance Rating]]=2,"Dissatisfied",HRData[[#This Row],[Performance Rating]]=3,"Neutral",HRData[[#This Row],[Performance Rating]]=4,"Satisfied",HRData[[#This Row],[Performance Rating]]=5,"Very Satisfied")</f>
        <v>Dissatisfied</v>
      </c>
      <c r="P3471" s="7">
        <v>35619</v>
      </c>
      <c r="Q3471" s="7">
        <v>7749</v>
      </c>
      <c r="R3471" s="2">
        <v>3</v>
      </c>
      <c r="S3471" s="2">
        <v>4</v>
      </c>
      <c r="T3471" s="2">
        <v>0</v>
      </c>
      <c r="U3471" s="2">
        <v>4</v>
      </c>
      <c r="V3471" s="2" t="str" cm="1">
        <f t="array" ref="V3471">_xlfn.IFS(HRData[[#This Row],[Job Satisfaction Level]]=1,"Very Dissatisfied",HRData[[#This Row],[Job Satisfaction Level]]=2,"Dissatisfied",HRData[[#This Row],[Job Satisfaction Level]]=3,"Neutral",HRData[[#This Row],[Job Satisfaction Level]]=4,"Satisfied",HRData[[#This Row],[Job Satisfaction Level]]=5,"Very Satisfied")</f>
        <v>Satisfied</v>
      </c>
      <c r="W3471" s="2" t="s">
        <v>45</v>
      </c>
      <c r="X3471" s="2" t="str">
        <f t="shared" si="218"/>
        <v>40-49</v>
      </c>
      <c r="Y3471" s="2" t="str">
        <f t="shared" si="219"/>
        <v>40-49</v>
      </c>
    </row>
    <row r="3472" spans="1:25" x14ac:dyDescent="0.25">
      <c r="A3472" s="2">
        <v>4278</v>
      </c>
      <c r="B3472" s="2" t="s">
        <v>4069</v>
      </c>
      <c r="C3472" s="2">
        <v>39</v>
      </c>
      <c r="D3472" s="2" t="s">
        <v>33</v>
      </c>
      <c r="E3472" s="2" t="s">
        <v>42</v>
      </c>
      <c r="F3472" s="2" t="s">
        <v>931</v>
      </c>
      <c r="G3472" s="5">
        <v>43374</v>
      </c>
      <c r="H3472" s="2">
        <v>5.33</v>
      </c>
      <c r="I3472" s="2">
        <f t="shared" ca="1" si="216"/>
        <v>0</v>
      </c>
      <c r="J3472" s="2" t="str">
        <f t="shared" ca="1" si="217"/>
        <v>New</v>
      </c>
      <c r="K3472" s="5">
        <v>43458</v>
      </c>
      <c r="L3472" s="2" t="s">
        <v>48</v>
      </c>
      <c r="M3472" s="2" t="s">
        <v>30</v>
      </c>
      <c r="N3472" s="2">
        <v>5</v>
      </c>
      <c r="O3472" s="2" t="str" cm="1">
        <f t="array" ref="O3472">_xlfn.IFS(HRData[[#This Row],[Performance Rating]]=1,"Very Dissatisfied",HRData[[#This Row],[Performance Rating]]=2,"Dissatisfied",HRData[[#This Row],[Performance Rating]]=3,"Neutral",HRData[[#This Row],[Performance Rating]]=4,"Satisfied",HRData[[#This Row],[Performance Rating]]=5,"Very Satisfied")</f>
        <v>Very Satisfied</v>
      </c>
      <c r="P3472" s="7">
        <v>140493</v>
      </c>
      <c r="Q3472" s="7">
        <v>8268</v>
      </c>
      <c r="R3472" s="2">
        <v>3</v>
      </c>
      <c r="S3472" s="2">
        <v>6</v>
      </c>
      <c r="T3472" s="2">
        <v>1</v>
      </c>
      <c r="U3472" s="2">
        <v>5</v>
      </c>
      <c r="V3472" s="2" t="str" cm="1">
        <f t="array" ref="V3472">_xlfn.IFS(HRData[[#This Row],[Job Satisfaction Level]]=1,"Very Dissatisfied",HRData[[#This Row],[Job Satisfaction Level]]=2,"Dissatisfied",HRData[[#This Row],[Job Satisfaction Level]]=3,"Neutral",HRData[[#This Row],[Job Satisfaction Level]]=4,"Satisfied",HRData[[#This Row],[Job Satisfaction Level]]=5,"Very Satisfied")</f>
        <v>Very Satisfied</v>
      </c>
      <c r="W3472" s="2" t="s">
        <v>31</v>
      </c>
      <c r="X3472" s="2" t="str">
        <f t="shared" si="218"/>
        <v>30-39</v>
      </c>
      <c r="Y3472" s="2" t="str">
        <f t="shared" si="219"/>
        <v>30-39</v>
      </c>
    </row>
    <row r="3473" spans="1:25" x14ac:dyDescent="0.25">
      <c r="A3473" s="2">
        <v>9913</v>
      </c>
      <c r="B3473" s="2" t="s">
        <v>4070</v>
      </c>
      <c r="C3473" s="2">
        <v>27</v>
      </c>
      <c r="D3473" s="2" t="s">
        <v>33</v>
      </c>
      <c r="E3473" s="2" t="s">
        <v>42</v>
      </c>
      <c r="F3473" s="2" t="s">
        <v>1720</v>
      </c>
      <c r="G3473" s="5">
        <v>42533</v>
      </c>
      <c r="H3473" s="2">
        <v>7.63</v>
      </c>
      <c r="I3473" s="2">
        <f t="shared" ca="1" si="216"/>
        <v>7</v>
      </c>
      <c r="J3473" s="2" t="str">
        <f t="shared" ca="1" si="217"/>
        <v>5-10</v>
      </c>
      <c r="K3473" s="5"/>
      <c r="L3473" s="2" t="s">
        <v>56</v>
      </c>
      <c r="M3473" s="2" t="s">
        <v>39</v>
      </c>
      <c r="N3473" s="2">
        <v>3</v>
      </c>
      <c r="O3473" s="2" t="str" cm="1">
        <f t="array" ref="O3473">_xlfn.IFS(HRData[[#This Row],[Performance Rating]]=1,"Very Dissatisfied",HRData[[#This Row],[Performance Rating]]=2,"Dissatisfied",HRData[[#This Row],[Performance Rating]]=3,"Neutral",HRData[[#This Row],[Performance Rating]]=4,"Satisfied",HRData[[#This Row],[Performance Rating]]=5,"Very Satisfied")</f>
        <v>Neutral</v>
      </c>
      <c r="P3473" s="7">
        <v>144125</v>
      </c>
      <c r="Q3473" s="7">
        <v>3884</v>
      </c>
      <c r="R3473" s="2">
        <v>15</v>
      </c>
      <c r="S3473" s="2">
        <v>1</v>
      </c>
      <c r="T3473" s="2">
        <v>6</v>
      </c>
      <c r="U3473" s="2">
        <v>1</v>
      </c>
      <c r="V3473" s="2" t="str" cm="1">
        <f t="array" ref="V34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73" s="2" t="s">
        <v>40</v>
      </c>
      <c r="X3473" s="2" t="str">
        <f t="shared" si="218"/>
        <v>20-29</v>
      </c>
      <c r="Y3473" s="2" t="str">
        <f t="shared" si="219"/>
        <v>20-29</v>
      </c>
    </row>
    <row r="3474" spans="1:25" x14ac:dyDescent="0.25">
      <c r="A3474" s="2">
        <v>4543</v>
      </c>
      <c r="B3474" s="2" t="s">
        <v>4071</v>
      </c>
      <c r="C3474" s="2">
        <v>21</v>
      </c>
      <c r="D3474" s="2" t="s">
        <v>33</v>
      </c>
      <c r="E3474" s="2" t="s">
        <v>27</v>
      </c>
      <c r="F3474" s="2" t="s">
        <v>35</v>
      </c>
      <c r="G3474" s="5">
        <v>41882</v>
      </c>
      <c r="H3474" s="2">
        <v>9.42</v>
      </c>
      <c r="I3474" s="2">
        <f t="shared" ca="1" si="216"/>
        <v>8</v>
      </c>
      <c r="J3474" s="2" t="str">
        <f t="shared" ca="1" si="217"/>
        <v>5-10</v>
      </c>
      <c r="K3474" s="5">
        <v>44808</v>
      </c>
      <c r="L3474" s="2" t="s">
        <v>56</v>
      </c>
      <c r="M3474" s="2" t="s">
        <v>30</v>
      </c>
      <c r="N3474" s="2">
        <v>3</v>
      </c>
      <c r="O3474" s="2" t="str" cm="1">
        <f t="array" ref="O3474">_xlfn.IFS(HRData[[#This Row],[Performance Rating]]=1,"Very Dissatisfied",HRData[[#This Row],[Performance Rating]]=2,"Dissatisfied",HRData[[#This Row],[Performance Rating]]=3,"Neutral",HRData[[#This Row],[Performance Rating]]=4,"Satisfied",HRData[[#This Row],[Performance Rating]]=5,"Very Satisfied")</f>
        <v>Neutral</v>
      </c>
      <c r="P3474" s="7">
        <v>148317</v>
      </c>
      <c r="Q3474" s="7">
        <v>3730</v>
      </c>
      <c r="R3474" s="2">
        <v>0</v>
      </c>
      <c r="S3474" s="2">
        <v>0</v>
      </c>
      <c r="T3474" s="2">
        <v>6</v>
      </c>
      <c r="U3474" s="2">
        <v>2</v>
      </c>
      <c r="V3474" s="2" t="str" cm="1">
        <f t="array" ref="V3474">_xlfn.IFS(HRData[[#This Row],[Job Satisfaction Level]]=1,"Very Dissatisfied",HRData[[#This Row],[Job Satisfaction Level]]=2,"Dissatisfied",HRData[[#This Row],[Job Satisfaction Level]]=3,"Neutral",HRData[[#This Row],[Job Satisfaction Level]]=4,"Satisfied",HRData[[#This Row],[Job Satisfaction Level]]=5,"Very Satisfied")</f>
        <v>Dissatisfied</v>
      </c>
      <c r="W3474" s="2" t="s">
        <v>45</v>
      </c>
      <c r="X3474" s="2" t="str">
        <f t="shared" si="218"/>
        <v>20-29</v>
      </c>
      <c r="Y3474" s="2" t="str">
        <f t="shared" si="219"/>
        <v>20-29</v>
      </c>
    </row>
    <row r="3475" spans="1:25" x14ac:dyDescent="0.25">
      <c r="A3475" s="2">
        <v>3640</v>
      </c>
      <c r="B3475" s="2" t="s">
        <v>4072</v>
      </c>
      <c r="C3475" s="2">
        <v>32</v>
      </c>
      <c r="D3475" s="2" t="s">
        <v>33</v>
      </c>
      <c r="E3475" s="2" t="s">
        <v>34</v>
      </c>
      <c r="F3475" s="2" t="s">
        <v>1439</v>
      </c>
      <c r="G3475" s="5">
        <v>44246</v>
      </c>
      <c r="H3475" s="2">
        <v>2.94</v>
      </c>
      <c r="I3475" s="2">
        <f t="shared" ca="1" si="216"/>
        <v>3</v>
      </c>
      <c r="J3475" s="2" t="str">
        <f t="shared" ca="1" si="217"/>
        <v>3-5</v>
      </c>
      <c r="K3475" s="5"/>
      <c r="L3475" s="2" t="s">
        <v>29</v>
      </c>
      <c r="M3475" s="2" t="s">
        <v>39</v>
      </c>
      <c r="N3475" s="2">
        <v>1</v>
      </c>
      <c r="O3475" s="2" t="str" cm="1">
        <f t="array" ref="O3475">_xlfn.IFS(HRData[[#This Row],[Performance Rating]]=1,"Very Dissatisfied",HRData[[#This Row],[Performance Rating]]=2,"Dissatisfied",HRData[[#This Row],[Performance Rating]]=3,"Neutral",HRData[[#This Row],[Performance Rating]]=4,"Satisfied",HRData[[#This Row],[Performance Rating]]=5,"Very Satisfied")</f>
        <v>Very Dissatisfied</v>
      </c>
      <c r="P3475" s="7">
        <v>67580</v>
      </c>
      <c r="Q3475" s="7">
        <v>2125</v>
      </c>
      <c r="R3475" s="2">
        <v>4</v>
      </c>
      <c r="S3475" s="2">
        <v>10</v>
      </c>
      <c r="T3475" s="2">
        <v>3</v>
      </c>
      <c r="U3475" s="2">
        <v>1</v>
      </c>
      <c r="V3475" s="2" t="str" cm="1">
        <f t="array" ref="V34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75" s="2" t="s">
        <v>40</v>
      </c>
      <c r="X3475" s="2" t="str">
        <f t="shared" si="218"/>
        <v>30-39</v>
      </c>
      <c r="Y3475" s="2" t="str">
        <f t="shared" si="219"/>
        <v>30-39</v>
      </c>
    </row>
    <row r="3476" spans="1:25" x14ac:dyDescent="0.25">
      <c r="A3476" s="2">
        <v>2484</v>
      </c>
      <c r="B3476" s="2" t="s">
        <v>4073</v>
      </c>
      <c r="C3476" s="2">
        <v>35</v>
      </c>
      <c r="D3476" s="2" t="s">
        <v>33</v>
      </c>
      <c r="E3476" s="2" t="s">
        <v>42</v>
      </c>
      <c r="F3476" s="2" t="s">
        <v>280</v>
      </c>
      <c r="G3476" s="5">
        <v>45274</v>
      </c>
      <c r="H3476" s="2">
        <v>0.12</v>
      </c>
      <c r="I3476" s="2">
        <f t="shared" ca="1" si="216"/>
        <v>0</v>
      </c>
      <c r="J3476" s="2" t="str">
        <f t="shared" ca="1" si="217"/>
        <v>New</v>
      </c>
      <c r="K3476" s="5">
        <v>45277</v>
      </c>
      <c r="L3476" s="2" t="s">
        <v>29</v>
      </c>
      <c r="M3476" s="2" t="s">
        <v>30</v>
      </c>
      <c r="N3476" s="2">
        <v>2</v>
      </c>
      <c r="O3476" s="2" t="str" cm="1">
        <f t="array" ref="O3476">_xlfn.IFS(HRData[[#This Row],[Performance Rating]]=1,"Very Dissatisfied",HRData[[#This Row],[Performance Rating]]=2,"Dissatisfied",HRData[[#This Row],[Performance Rating]]=3,"Neutral",HRData[[#This Row],[Performance Rating]]=4,"Satisfied",HRData[[#This Row],[Performance Rating]]=5,"Very Satisfied")</f>
        <v>Dissatisfied</v>
      </c>
      <c r="P3476" s="7">
        <v>96294</v>
      </c>
      <c r="Q3476" s="7">
        <v>3397</v>
      </c>
      <c r="R3476" s="2">
        <v>9</v>
      </c>
      <c r="S3476" s="2">
        <v>1</v>
      </c>
      <c r="T3476" s="2">
        <v>1</v>
      </c>
      <c r="U3476" s="2">
        <v>2</v>
      </c>
      <c r="V3476" s="2" t="str" cm="1">
        <f t="array" ref="V3476">_xlfn.IFS(HRData[[#This Row],[Job Satisfaction Level]]=1,"Very Dissatisfied",HRData[[#This Row],[Job Satisfaction Level]]=2,"Dissatisfied",HRData[[#This Row],[Job Satisfaction Level]]=3,"Neutral",HRData[[#This Row],[Job Satisfaction Level]]=4,"Satisfied",HRData[[#This Row],[Job Satisfaction Level]]=5,"Very Satisfied")</f>
        <v>Dissatisfied</v>
      </c>
      <c r="W3476" s="2" t="s">
        <v>40</v>
      </c>
      <c r="X3476" s="2" t="str">
        <f t="shared" si="218"/>
        <v>30-39</v>
      </c>
      <c r="Y3476" s="2" t="str">
        <f t="shared" si="219"/>
        <v>30-39</v>
      </c>
    </row>
    <row r="3477" spans="1:25" x14ac:dyDescent="0.25">
      <c r="A3477" s="2">
        <v>3709</v>
      </c>
      <c r="B3477" s="2" t="s">
        <v>4074</v>
      </c>
      <c r="C3477" s="2">
        <v>61</v>
      </c>
      <c r="D3477" s="2" t="s">
        <v>33</v>
      </c>
      <c r="E3477" s="2" t="s">
        <v>42</v>
      </c>
      <c r="F3477" s="2" t="s">
        <v>1234</v>
      </c>
      <c r="G3477" s="5">
        <v>44589</v>
      </c>
      <c r="H3477" s="2">
        <v>2</v>
      </c>
      <c r="I3477" s="2">
        <f t="shared" ca="1" si="216"/>
        <v>0</v>
      </c>
      <c r="J3477" s="2" t="str">
        <f t="shared" ca="1" si="217"/>
        <v>New</v>
      </c>
      <c r="K3477" s="5">
        <v>44915</v>
      </c>
      <c r="L3477" s="2" t="s">
        <v>56</v>
      </c>
      <c r="M3477" s="2" t="s">
        <v>30</v>
      </c>
      <c r="N3477" s="2">
        <v>2</v>
      </c>
      <c r="O3477" s="2" t="str" cm="1">
        <f t="array" ref="O3477">_xlfn.IFS(HRData[[#This Row],[Performance Rating]]=1,"Very Dissatisfied",HRData[[#This Row],[Performance Rating]]=2,"Dissatisfied",HRData[[#This Row],[Performance Rating]]=3,"Neutral",HRData[[#This Row],[Performance Rating]]=4,"Satisfied",HRData[[#This Row],[Performance Rating]]=5,"Very Satisfied")</f>
        <v>Dissatisfied</v>
      </c>
      <c r="P3477" s="7">
        <v>66494</v>
      </c>
      <c r="Q3477" s="7">
        <v>691</v>
      </c>
      <c r="R3477" s="2">
        <v>17</v>
      </c>
      <c r="S3477" s="2">
        <v>5</v>
      </c>
      <c r="T3477" s="2">
        <v>5</v>
      </c>
      <c r="U3477" s="2">
        <v>3</v>
      </c>
      <c r="V3477" s="2" t="str" cm="1">
        <f t="array" ref="V3477">_xlfn.IFS(HRData[[#This Row],[Job Satisfaction Level]]=1,"Very Dissatisfied",HRData[[#This Row],[Job Satisfaction Level]]=2,"Dissatisfied",HRData[[#This Row],[Job Satisfaction Level]]=3,"Neutral",HRData[[#This Row],[Job Satisfaction Level]]=4,"Satisfied",HRData[[#This Row],[Job Satisfaction Level]]=5,"Very Satisfied")</f>
        <v>Neutral</v>
      </c>
      <c r="W3477" s="2" t="s">
        <v>45</v>
      </c>
      <c r="X3477" s="2" t="str">
        <f t="shared" si="218"/>
        <v>60-69</v>
      </c>
      <c r="Y3477" s="2" t="str">
        <f t="shared" si="219"/>
        <v>60-69</v>
      </c>
    </row>
    <row r="3478" spans="1:25" x14ac:dyDescent="0.25">
      <c r="A3478" s="2">
        <v>8091</v>
      </c>
      <c r="B3478" s="2" t="s">
        <v>4075</v>
      </c>
      <c r="C3478" s="2">
        <v>40</v>
      </c>
      <c r="D3478" s="2" t="s">
        <v>33</v>
      </c>
      <c r="E3478" s="2" t="s">
        <v>37</v>
      </c>
      <c r="F3478" s="2" t="s">
        <v>430</v>
      </c>
      <c r="G3478" s="5">
        <v>44961</v>
      </c>
      <c r="H3478" s="2">
        <v>0.98</v>
      </c>
      <c r="I3478" s="2">
        <f t="shared" ca="1" si="216"/>
        <v>1</v>
      </c>
      <c r="J3478" s="2" t="str">
        <f t="shared" ca="1" si="217"/>
        <v>1-3</v>
      </c>
      <c r="K3478" s="5"/>
      <c r="L3478" s="2" t="s">
        <v>48</v>
      </c>
      <c r="M3478" s="2" t="s">
        <v>39</v>
      </c>
      <c r="N3478" s="2">
        <v>1</v>
      </c>
      <c r="O3478" s="2" t="str" cm="1">
        <f t="array" ref="O3478">_xlfn.IFS(HRData[[#This Row],[Performance Rating]]=1,"Very Dissatisfied",HRData[[#This Row],[Performance Rating]]=2,"Dissatisfied",HRData[[#This Row],[Performance Rating]]=3,"Neutral",HRData[[#This Row],[Performance Rating]]=4,"Satisfied",HRData[[#This Row],[Performance Rating]]=5,"Very Satisfied")</f>
        <v>Very Dissatisfied</v>
      </c>
      <c r="P3478" s="7">
        <v>62965</v>
      </c>
      <c r="Q3478" s="7">
        <v>1926</v>
      </c>
      <c r="R3478" s="2">
        <v>16</v>
      </c>
      <c r="S3478" s="2">
        <v>4</v>
      </c>
      <c r="T3478" s="2">
        <v>5</v>
      </c>
      <c r="U3478" s="2">
        <v>3</v>
      </c>
      <c r="V3478" s="2" t="str" cm="1">
        <f t="array" ref="V3478">_xlfn.IFS(HRData[[#This Row],[Job Satisfaction Level]]=1,"Very Dissatisfied",HRData[[#This Row],[Job Satisfaction Level]]=2,"Dissatisfied",HRData[[#This Row],[Job Satisfaction Level]]=3,"Neutral",HRData[[#This Row],[Job Satisfaction Level]]=4,"Satisfied",HRData[[#This Row],[Job Satisfaction Level]]=5,"Very Satisfied")</f>
        <v>Neutral</v>
      </c>
      <c r="W3478" s="2" t="s">
        <v>45</v>
      </c>
      <c r="X3478" s="2" t="str">
        <f t="shared" si="218"/>
        <v>40-49</v>
      </c>
      <c r="Y3478" s="2" t="str">
        <f t="shared" si="219"/>
        <v>40-49</v>
      </c>
    </row>
    <row r="3479" spans="1:25" x14ac:dyDescent="0.25">
      <c r="A3479" s="2">
        <v>8009</v>
      </c>
      <c r="B3479" s="2" t="s">
        <v>4076</v>
      </c>
      <c r="C3479" s="2">
        <v>18</v>
      </c>
      <c r="D3479" s="2" t="s">
        <v>33</v>
      </c>
      <c r="E3479" s="2" t="s">
        <v>34</v>
      </c>
      <c r="F3479" s="2" t="s">
        <v>1338</v>
      </c>
      <c r="G3479" s="5">
        <v>42895</v>
      </c>
      <c r="H3479" s="2">
        <v>6.64</v>
      </c>
      <c r="I3479" s="2">
        <f t="shared" ca="1" si="216"/>
        <v>1</v>
      </c>
      <c r="J3479" s="2" t="str">
        <f t="shared" ca="1" si="217"/>
        <v>1-3</v>
      </c>
      <c r="K3479" s="5">
        <v>43320</v>
      </c>
      <c r="L3479" s="2" t="s">
        <v>44</v>
      </c>
      <c r="M3479" s="2" t="s">
        <v>30</v>
      </c>
      <c r="N3479" s="2">
        <v>2</v>
      </c>
      <c r="O3479" s="2" t="str" cm="1">
        <f t="array" ref="O3479">_xlfn.IFS(HRData[[#This Row],[Performance Rating]]=1,"Very Dissatisfied",HRData[[#This Row],[Performance Rating]]=2,"Dissatisfied",HRData[[#This Row],[Performance Rating]]=3,"Neutral",HRData[[#This Row],[Performance Rating]]=4,"Satisfied",HRData[[#This Row],[Performance Rating]]=5,"Very Satisfied")</f>
        <v>Dissatisfied</v>
      </c>
      <c r="P3479" s="7">
        <v>60341</v>
      </c>
      <c r="Q3479" s="7">
        <v>5936</v>
      </c>
      <c r="R3479" s="2">
        <v>14</v>
      </c>
      <c r="S3479" s="2">
        <v>5</v>
      </c>
      <c r="T3479" s="2">
        <v>7</v>
      </c>
      <c r="U3479" s="2">
        <v>5</v>
      </c>
      <c r="V3479" s="2" t="str" cm="1">
        <f t="array" ref="V3479">_xlfn.IFS(HRData[[#This Row],[Job Satisfaction Level]]=1,"Very Dissatisfied",HRData[[#This Row],[Job Satisfaction Level]]=2,"Dissatisfied",HRData[[#This Row],[Job Satisfaction Level]]=3,"Neutral",HRData[[#This Row],[Job Satisfaction Level]]=4,"Satisfied",HRData[[#This Row],[Job Satisfaction Level]]=5,"Very Satisfied")</f>
        <v>Very Satisfied</v>
      </c>
      <c r="W3479" s="2" t="s">
        <v>45</v>
      </c>
      <c r="X3479" s="2" t="str">
        <f t="shared" si="218"/>
        <v>10-19</v>
      </c>
      <c r="Y3479" s="2" t="str">
        <f t="shared" si="219"/>
        <v>10-19</v>
      </c>
    </row>
    <row r="3480" spans="1:25" x14ac:dyDescent="0.25">
      <c r="A3480" s="2">
        <v>6641</v>
      </c>
      <c r="B3480" s="2" t="s">
        <v>4077</v>
      </c>
      <c r="C3480" s="2">
        <v>21</v>
      </c>
      <c r="D3480" s="2" t="s">
        <v>33</v>
      </c>
      <c r="E3480" s="2" t="s">
        <v>27</v>
      </c>
      <c r="F3480" s="2" t="s">
        <v>1025</v>
      </c>
      <c r="G3480" s="5">
        <v>43361</v>
      </c>
      <c r="H3480" s="2">
        <v>5.36</v>
      </c>
      <c r="I3480" s="2">
        <f t="shared" ca="1" si="216"/>
        <v>5</v>
      </c>
      <c r="J3480" s="2" t="str">
        <f t="shared" ca="1" si="217"/>
        <v>5-10</v>
      </c>
      <c r="K3480" s="5"/>
      <c r="L3480" s="2" t="s">
        <v>44</v>
      </c>
      <c r="M3480" s="2" t="s">
        <v>39</v>
      </c>
      <c r="N3480" s="2">
        <v>3</v>
      </c>
      <c r="O3480" s="2" t="str" cm="1">
        <f t="array" ref="O3480">_xlfn.IFS(HRData[[#This Row],[Performance Rating]]=1,"Very Dissatisfied",HRData[[#This Row],[Performance Rating]]=2,"Dissatisfied",HRData[[#This Row],[Performance Rating]]=3,"Neutral",HRData[[#This Row],[Performance Rating]]=4,"Satisfied",HRData[[#This Row],[Performance Rating]]=5,"Very Satisfied")</f>
        <v>Neutral</v>
      </c>
      <c r="P3480" s="7">
        <v>132434</v>
      </c>
      <c r="Q3480" s="7">
        <v>322</v>
      </c>
      <c r="R3480" s="2">
        <v>12</v>
      </c>
      <c r="S3480" s="2">
        <v>9</v>
      </c>
      <c r="T3480" s="2">
        <v>1</v>
      </c>
      <c r="U3480" s="2">
        <v>2</v>
      </c>
      <c r="V3480" s="2" t="str" cm="1">
        <f t="array" ref="V3480">_xlfn.IFS(HRData[[#This Row],[Job Satisfaction Level]]=1,"Very Dissatisfied",HRData[[#This Row],[Job Satisfaction Level]]=2,"Dissatisfied",HRData[[#This Row],[Job Satisfaction Level]]=3,"Neutral",HRData[[#This Row],[Job Satisfaction Level]]=4,"Satisfied",HRData[[#This Row],[Job Satisfaction Level]]=5,"Very Satisfied")</f>
        <v>Dissatisfied</v>
      </c>
      <c r="W3480" s="2" t="s">
        <v>45</v>
      </c>
      <c r="X3480" s="2" t="str">
        <f t="shared" si="218"/>
        <v>20-29</v>
      </c>
      <c r="Y3480" s="2" t="str">
        <f t="shared" si="219"/>
        <v>20-29</v>
      </c>
    </row>
    <row r="3481" spans="1:25" x14ac:dyDescent="0.25">
      <c r="A3481" s="2">
        <v>3969</v>
      </c>
      <c r="B3481" s="2" t="s">
        <v>4078</v>
      </c>
      <c r="C3481" s="2">
        <v>41</v>
      </c>
      <c r="D3481" s="2" t="s">
        <v>33</v>
      </c>
      <c r="E3481" s="2" t="s">
        <v>42</v>
      </c>
      <c r="F3481" s="2" t="s">
        <v>1078</v>
      </c>
      <c r="G3481" s="5">
        <v>41949</v>
      </c>
      <c r="H3481" s="2">
        <v>9.23</v>
      </c>
      <c r="I3481" s="2">
        <f t="shared" ca="1" si="216"/>
        <v>8</v>
      </c>
      <c r="J3481" s="2" t="str">
        <f t="shared" ca="1" si="217"/>
        <v>5-10</v>
      </c>
      <c r="K3481" s="5">
        <v>44965</v>
      </c>
      <c r="L3481" s="2" t="s">
        <v>29</v>
      </c>
      <c r="M3481" s="2" t="s">
        <v>30</v>
      </c>
      <c r="N3481" s="2">
        <v>1</v>
      </c>
      <c r="O3481" s="2" t="str" cm="1">
        <f t="array" ref="O3481">_xlfn.IFS(HRData[[#This Row],[Performance Rating]]=1,"Very Dissatisfied",HRData[[#This Row],[Performance Rating]]=2,"Dissatisfied",HRData[[#This Row],[Performance Rating]]=3,"Neutral",HRData[[#This Row],[Performance Rating]]=4,"Satisfied",HRData[[#This Row],[Performance Rating]]=5,"Very Satisfied")</f>
        <v>Very Dissatisfied</v>
      </c>
      <c r="P3481" s="7">
        <v>60767</v>
      </c>
      <c r="Q3481" s="7">
        <v>8057</v>
      </c>
      <c r="R3481" s="2">
        <v>20</v>
      </c>
      <c r="S3481" s="2">
        <v>3</v>
      </c>
      <c r="T3481" s="2">
        <v>3</v>
      </c>
      <c r="U3481" s="2">
        <v>5</v>
      </c>
      <c r="V3481" s="2" t="str" cm="1">
        <f t="array" ref="V3481">_xlfn.IFS(HRData[[#This Row],[Job Satisfaction Level]]=1,"Very Dissatisfied",HRData[[#This Row],[Job Satisfaction Level]]=2,"Dissatisfied",HRData[[#This Row],[Job Satisfaction Level]]=3,"Neutral",HRData[[#This Row],[Job Satisfaction Level]]=4,"Satisfied",HRData[[#This Row],[Job Satisfaction Level]]=5,"Very Satisfied")</f>
        <v>Very Satisfied</v>
      </c>
      <c r="W3481" s="2" t="s">
        <v>40</v>
      </c>
      <c r="X3481" s="2" t="str">
        <f t="shared" si="218"/>
        <v>40-49</v>
      </c>
      <c r="Y3481" s="2" t="str">
        <f t="shared" si="219"/>
        <v>40-49</v>
      </c>
    </row>
    <row r="3482" spans="1:25" x14ac:dyDescent="0.25">
      <c r="A3482" s="2">
        <v>7582</v>
      </c>
      <c r="B3482" s="2" t="s">
        <v>4079</v>
      </c>
      <c r="C3482" s="2">
        <v>53</v>
      </c>
      <c r="D3482" s="2" t="s">
        <v>33</v>
      </c>
      <c r="E3482" s="2" t="s">
        <v>42</v>
      </c>
      <c r="F3482" s="2" t="s">
        <v>2631</v>
      </c>
      <c r="G3482" s="5">
        <v>41682</v>
      </c>
      <c r="H3482" s="2">
        <v>9.9600000000000009</v>
      </c>
      <c r="I3482" s="2">
        <f t="shared" ca="1" si="216"/>
        <v>1</v>
      </c>
      <c r="J3482" s="2" t="str">
        <f t="shared" ca="1" si="217"/>
        <v>1-3</v>
      </c>
      <c r="K3482" s="5">
        <v>42240</v>
      </c>
      <c r="L3482" s="2" t="s">
        <v>44</v>
      </c>
      <c r="M3482" s="2" t="s">
        <v>30</v>
      </c>
      <c r="N3482" s="2">
        <v>2</v>
      </c>
      <c r="O3482" s="2" t="str" cm="1">
        <f t="array" ref="O3482">_xlfn.IFS(HRData[[#This Row],[Performance Rating]]=1,"Very Dissatisfied",HRData[[#This Row],[Performance Rating]]=2,"Dissatisfied",HRData[[#This Row],[Performance Rating]]=3,"Neutral",HRData[[#This Row],[Performance Rating]]=4,"Satisfied",HRData[[#This Row],[Performance Rating]]=5,"Very Satisfied")</f>
        <v>Dissatisfied</v>
      </c>
      <c r="P3482" s="7">
        <v>112322</v>
      </c>
      <c r="Q3482" s="7">
        <v>2329</v>
      </c>
      <c r="R3482" s="2">
        <v>7</v>
      </c>
      <c r="S3482" s="2">
        <v>4</v>
      </c>
      <c r="T3482" s="2">
        <v>1</v>
      </c>
      <c r="U3482" s="2">
        <v>2</v>
      </c>
      <c r="V3482" s="2" t="str" cm="1">
        <f t="array" ref="V3482">_xlfn.IFS(HRData[[#This Row],[Job Satisfaction Level]]=1,"Very Dissatisfied",HRData[[#This Row],[Job Satisfaction Level]]=2,"Dissatisfied",HRData[[#This Row],[Job Satisfaction Level]]=3,"Neutral",HRData[[#This Row],[Job Satisfaction Level]]=4,"Satisfied",HRData[[#This Row],[Job Satisfaction Level]]=5,"Very Satisfied")</f>
        <v>Dissatisfied</v>
      </c>
      <c r="W3482" s="2" t="s">
        <v>31</v>
      </c>
      <c r="X3482" s="2" t="str">
        <f t="shared" si="218"/>
        <v>50-59</v>
      </c>
      <c r="Y3482" s="2" t="str">
        <f t="shared" si="219"/>
        <v>50-59</v>
      </c>
    </row>
    <row r="3483" spans="1:25" x14ac:dyDescent="0.25">
      <c r="A3483" s="2">
        <v>1874</v>
      </c>
      <c r="B3483" s="2" t="s">
        <v>4080</v>
      </c>
      <c r="C3483" s="2">
        <v>63</v>
      </c>
      <c r="D3483" s="2" t="s">
        <v>33</v>
      </c>
      <c r="E3483" s="2" t="s">
        <v>42</v>
      </c>
      <c r="F3483" s="2" t="s">
        <v>250</v>
      </c>
      <c r="G3483" s="5">
        <v>42375</v>
      </c>
      <c r="H3483" s="2">
        <v>8.07</v>
      </c>
      <c r="I3483" s="2">
        <f t="shared" ca="1" si="216"/>
        <v>8</v>
      </c>
      <c r="J3483" s="2" t="str">
        <f t="shared" ca="1" si="217"/>
        <v>5-10</v>
      </c>
      <c r="K3483" s="5"/>
      <c r="L3483" s="2" t="s">
        <v>44</v>
      </c>
      <c r="M3483" s="2" t="s">
        <v>39</v>
      </c>
      <c r="N3483" s="2">
        <v>3</v>
      </c>
      <c r="O3483" s="2" t="str" cm="1">
        <f t="array" ref="O3483">_xlfn.IFS(HRData[[#This Row],[Performance Rating]]=1,"Very Dissatisfied",HRData[[#This Row],[Performance Rating]]=2,"Dissatisfied",HRData[[#This Row],[Performance Rating]]=3,"Neutral",HRData[[#This Row],[Performance Rating]]=4,"Satisfied",HRData[[#This Row],[Performance Rating]]=5,"Very Satisfied")</f>
        <v>Neutral</v>
      </c>
      <c r="P3483" s="7">
        <v>51819</v>
      </c>
      <c r="Q3483" s="7">
        <v>6991</v>
      </c>
      <c r="R3483" s="2">
        <v>19</v>
      </c>
      <c r="S3483" s="2">
        <v>6</v>
      </c>
      <c r="T3483" s="2">
        <v>4</v>
      </c>
      <c r="U3483" s="2">
        <v>3</v>
      </c>
      <c r="V3483" s="2" t="str" cm="1">
        <f t="array" ref="V3483">_xlfn.IFS(HRData[[#This Row],[Job Satisfaction Level]]=1,"Very Dissatisfied",HRData[[#This Row],[Job Satisfaction Level]]=2,"Dissatisfied",HRData[[#This Row],[Job Satisfaction Level]]=3,"Neutral",HRData[[#This Row],[Job Satisfaction Level]]=4,"Satisfied",HRData[[#This Row],[Job Satisfaction Level]]=5,"Very Satisfied")</f>
        <v>Neutral</v>
      </c>
      <c r="W3483" s="2" t="s">
        <v>45</v>
      </c>
      <c r="X3483" s="2" t="str">
        <f t="shared" si="218"/>
        <v>60-69</v>
      </c>
      <c r="Y3483" s="2" t="str">
        <f t="shared" si="219"/>
        <v>60-69</v>
      </c>
    </row>
    <row r="3484" spans="1:25" x14ac:dyDescent="0.25">
      <c r="A3484" s="2">
        <v>5186</v>
      </c>
      <c r="B3484" s="2" t="s">
        <v>4081</v>
      </c>
      <c r="C3484" s="2">
        <v>21</v>
      </c>
      <c r="D3484" s="2" t="s">
        <v>33</v>
      </c>
      <c r="E3484" s="2" t="s">
        <v>42</v>
      </c>
      <c r="F3484" s="2" t="s">
        <v>350</v>
      </c>
      <c r="G3484" s="5">
        <v>44167</v>
      </c>
      <c r="H3484" s="2">
        <v>3.16</v>
      </c>
      <c r="I3484" s="2">
        <f t="shared" ca="1" si="216"/>
        <v>3</v>
      </c>
      <c r="J3484" s="2" t="str">
        <f t="shared" ca="1" si="217"/>
        <v>3-5</v>
      </c>
      <c r="K3484" s="5"/>
      <c r="L3484" s="2" t="s">
        <v>29</v>
      </c>
      <c r="M3484" s="2" t="s">
        <v>39</v>
      </c>
      <c r="N3484" s="2">
        <v>2</v>
      </c>
      <c r="O3484" s="2" t="str" cm="1">
        <f t="array" ref="O3484">_xlfn.IFS(HRData[[#This Row],[Performance Rating]]=1,"Very Dissatisfied",HRData[[#This Row],[Performance Rating]]=2,"Dissatisfied",HRData[[#This Row],[Performance Rating]]=3,"Neutral",HRData[[#This Row],[Performance Rating]]=4,"Satisfied",HRData[[#This Row],[Performance Rating]]=5,"Very Satisfied")</f>
        <v>Dissatisfied</v>
      </c>
      <c r="P3484" s="7">
        <v>45250</v>
      </c>
      <c r="Q3484" s="7">
        <v>7311</v>
      </c>
      <c r="R3484" s="2">
        <v>4</v>
      </c>
      <c r="S3484" s="2">
        <v>8</v>
      </c>
      <c r="T3484" s="2">
        <v>8</v>
      </c>
      <c r="U3484" s="2">
        <v>3</v>
      </c>
      <c r="V3484" s="2" t="str" cm="1">
        <f t="array" ref="V3484">_xlfn.IFS(HRData[[#This Row],[Job Satisfaction Level]]=1,"Very Dissatisfied",HRData[[#This Row],[Job Satisfaction Level]]=2,"Dissatisfied",HRData[[#This Row],[Job Satisfaction Level]]=3,"Neutral",HRData[[#This Row],[Job Satisfaction Level]]=4,"Satisfied",HRData[[#This Row],[Job Satisfaction Level]]=5,"Very Satisfied")</f>
        <v>Neutral</v>
      </c>
      <c r="W3484" s="2" t="s">
        <v>31</v>
      </c>
      <c r="X3484" s="2" t="str">
        <f t="shared" si="218"/>
        <v>20-29</v>
      </c>
      <c r="Y3484" s="2" t="str">
        <f t="shared" si="219"/>
        <v>20-29</v>
      </c>
    </row>
    <row r="3485" spans="1:25" x14ac:dyDescent="0.25">
      <c r="A3485" s="2">
        <v>2485</v>
      </c>
      <c r="B3485" s="2" t="s">
        <v>4082</v>
      </c>
      <c r="C3485" s="2">
        <v>49</v>
      </c>
      <c r="D3485" s="2" t="s">
        <v>33</v>
      </c>
      <c r="E3485" s="2" t="s">
        <v>50</v>
      </c>
      <c r="F3485" s="2" t="s">
        <v>1424</v>
      </c>
      <c r="G3485" s="5">
        <v>44674</v>
      </c>
      <c r="H3485" s="2">
        <v>1.77</v>
      </c>
      <c r="I3485" s="2">
        <f t="shared" ca="1" si="216"/>
        <v>2</v>
      </c>
      <c r="J3485" s="2" t="str">
        <f t="shared" ca="1" si="217"/>
        <v>1-3</v>
      </c>
      <c r="K3485" s="5"/>
      <c r="L3485" s="2" t="s">
        <v>48</v>
      </c>
      <c r="M3485" s="2" t="s">
        <v>39</v>
      </c>
      <c r="N3485" s="2">
        <v>1</v>
      </c>
      <c r="O3485" s="2" t="str" cm="1">
        <f t="array" ref="O3485">_xlfn.IFS(HRData[[#This Row],[Performance Rating]]=1,"Very Dissatisfied",HRData[[#This Row],[Performance Rating]]=2,"Dissatisfied",HRData[[#This Row],[Performance Rating]]=3,"Neutral",HRData[[#This Row],[Performance Rating]]=4,"Satisfied",HRData[[#This Row],[Performance Rating]]=5,"Very Satisfied")</f>
        <v>Very Dissatisfied</v>
      </c>
      <c r="P3485" s="7">
        <v>116527</v>
      </c>
      <c r="Q3485" s="7">
        <v>7134</v>
      </c>
      <c r="R3485" s="2">
        <v>2</v>
      </c>
      <c r="S3485" s="2">
        <v>8</v>
      </c>
      <c r="T3485" s="2">
        <v>3</v>
      </c>
      <c r="U3485" s="2">
        <v>3</v>
      </c>
      <c r="V3485" s="2" t="str" cm="1">
        <f t="array" ref="V3485">_xlfn.IFS(HRData[[#This Row],[Job Satisfaction Level]]=1,"Very Dissatisfied",HRData[[#This Row],[Job Satisfaction Level]]=2,"Dissatisfied",HRData[[#This Row],[Job Satisfaction Level]]=3,"Neutral",HRData[[#This Row],[Job Satisfaction Level]]=4,"Satisfied",HRData[[#This Row],[Job Satisfaction Level]]=5,"Very Satisfied")</f>
        <v>Neutral</v>
      </c>
      <c r="W3485" s="2" t="s">
        <v>40</v>
      </c>
      <c r="X3485" s="2" t="str">
        <f t="shared" si="218"/>
        <v>40-49</v>
      </c>
      <c r="Y3485" s="2" t="str">
        <f t="shared" si="219"/>
        <v>40-49</v>
      </c>
    </row>
    <row r="3486" spans="1:25" x14ac:dyDescent="0.25">
      <c r="A3486" s="2">
        <v>7513</v>
      </c>
      <c r="B3486" s="2" t="s">
        <v>4083</v>
      </c>
      <c r="C3486" s="2">
        <v>55</v>
      </c>
      <c r="D3486" s="2" t="s">
        <v>33</v>
      </c>
      <c r="E3486" s="2" t="s">
        <v>42</v>
      </c>
      <c r="F3486" s="2" t="s">
        <v>1349</v>
      </c>
      <c r="G3486" s="5">
        <v>43134</v>
      </c>
      <c r="H3486" s="2">
        <v>5.99</v>
      </c>
      <c r="I3486" s="2">
        <f t="shared" ca="1" si="216"/>
        <v>6</v>
      </c>
      <c r="J3486" s="2" t="str">
        <f t="shared" ca="1" si="217"/>
        <v>5-10</v>
      </c>
      <c r="K3486" s="5"/>
      <c r="L3486" s="2" t="s">
        <v>44</v>
      </c>
      <c r="M3486" s="2" t="s">
        <v>39</v>
      </c>
      <c r="N3486" s="2">
        <v>2</v>
      </c>
      <c r="O3486" s="2" t="str" cm="1">
        <f t="array" ref="O3486">_xlfn.IFS(HRData[[#This Row],[Performance Rating]]=1,"Very Dissatisfied",HRData[[#This Row],[Performance Rating]]=2,"Dissatisfied",HRData[[#This Row],[Performance Rating]]=3,"Neutral",HRData[[#This Row],[Performance Rating]]=4,"Satisfied",HRData[[#This Row],[Performance Rating]]=5,"Very Satisfied")</f>
        <v>Dissatisfied</v>
      </c>
      <c r="P3486" s="7">
        <v>127159</v>
      </c>
      <c r="Q3486" s="7">
        <v>5301</v>
      </c>
      <c r="R3486" s="2">
        <v>8</v>
      </c>
      <c r="S3486" s="2">
        <v>5</v>
      </c>
      <c r="T3486" s="2">
        <v>1</v>
      </c>
      <c r="U3486" s="2">
        <v>3</v>
      </c>
      <c r="V3486" s="2" t="str" cm="1">
        <f t="array" ref="V3486">_xlfn.IFS(HRData[[#This Row],[Job Satisfaction Level]]=1,"Very Dissatisfied",HRData[[#This Row],[Job Satisfaction Level]]=2,"Dissatisfied",HRData[[#This Row],[Job Satisfaction Level]]=3,"Neutral",HRData[[#This Row],[Job Satisfaction Level]]=4,"Satisfied",HRData[[#This Row],[Job Satisfaction Level]]=5,"Very Satisfied")</f>
        <v>Neutral</v>
      </c>
      <c r="W3486" s="2" t="s">
        <v>31</v>
      </c>
      <c r="X3486" s="2" t="str">
        <f t="shared" si="218"/>
        <v>50-59</v>
      </c>
      <c r="Y3486" s="2" t="str">
        <f t="shared" si="219"/>
        <v>50-59</v>
      </c>
    </row>
    <row r="3487" spans="1:25" x14ac:dyDescent="0.25">
      <c r="A3487" s="2">
        <v>3221</v>
      </c>
      <c r="B3487" s="2" t="s">
        <v>4084</v>
      </c>
      <c r="C3487" s="2">
        <v>46</v>
      </c>
      <c r="D3487" s="2" t="s">
        <v>33</v>
      </c>
      <c r="E3487" s="2" t="s">
        <v>50</v>
      </c>
      <c r="F3487" s="2" t="s">
        <v>1097</v>
      </c>
      <c r="G3487" s="5">
        <v>41784</v>
      </c>
      <c r="H3487" s="2">
        <v>9.68</v>
      </c>
      <c r="I3487" s="2">
        <f t="shared" ca="1" si="216"/>
        <v>2</v>
      </c>
      <c r="J3487" s="2" t="str">
        <f t="shared" ca="1" si="217"/>
        <v>1-3</v>
      </c>
      <c r="K3487" s="5">
        <v>42697</v>
      </c>
      <c r="L3487" s="2" t="s">
        <v>29</v>
      </c>
      <c r="M3487" s="2" t="s">
        <v>30</v>
      </c>
      <c r="N3487" s="2">
        <v>1</v>
      </c>
      <c r="O3487" s="2" t="str" cm="1">
        <f t="array" ref="O3487">_xlfn.IFS(HRData[[#This Row],[Performance Rating]]=1,"Very Dissatisfied",HRData[[#This Row],[Performance Rating]]=2,"Dissatisfied",HRData[[#This Row],[Performance Rating]]=3,"Neutral",HRData[[#This Row],[Performance Rating]]=4,"Satisfied",HRData[[#This Row],[Performance Rating]]=5,"Very Satisfied")</f>
        <v>Very Dissatisfied</v>
      </c>
      <c r="P3487" s="7">
        <v>106710</v>
      </c>
      <c r="Q3487" s="7">
        <v>8072</v>
      </c>
      <c r="R3487" s="2">
        <v>12</v>
      </c>
      <c r="S3487" s="2">
        <v>3</v>
      </c>
      <c r="T3487" s="2">
        <v>1</v>
      </c>
      <c r="U3487" s="2">
        <v>5</v>
      </c>
      <c r="V3487" s="2" t="str" cm="1">
        <f t="array" ref="V3487">_xlfn.IFS(HRData[[#This Row],[Job Satisfaction Level]]=1,"Very Dissatisfied",HRData[[#This Row],[Job Satisfaction Level]]=2,"Dissatisfied",HRData[[#This Row],[Job Satisfaction Level]]=3,"Neutral",HRData[[#This Row],[Job Satisfaction Level]]=4,"Satisfied",HRData[[#This Row],[Job Satisfaction Level]]=5,"Very Satisfied")</f>
        <v>Very Satisfied</v>
      </c>
      <c r="W3487" s="2" t="s">
        <v>45</v>
      </c>
      <c r="X3487" s="2" t="str">
        <f t="shared" si="218"/>
        <v>40-49</v>
      </c>
      <c r="Y3487" s="2" t="str">
        <f t="shared" si="219"/>
        <v>40-49</v>
      </c>
    </row>
    <row r="3488" spans="1:25" x14ac:dyDescent="0.25">
      <c r="A3488" s="2">
        <v>4230</v>
      </c>
      <c r="B3488" s="2" t="s">
        <v>4085</v>
      </c>
      <c r="C3488" s="2">
        <v>43</v>
      </c>
      <c r="D3488" s="2" t="s">
        <v>33</v>
      </c>
      <c r="E3488" s="2" t="s">
        <v>50</v>
      </c>
      <c r="F3488" s="2" t="s">
        <v>1385</v>
      </c>
      <c r="G3488" s="5">
        <v>41843</v>
      </c>
      <c r="H3488" s="2">
        <v>9.52</v>
      </c>
      <c r="I3488" s="2">
        <f t="shared" ca="1" si="216"/>
        <v>1</v>
      </c>
      <c r="J3488" s="2" t="str">
        <f t="shared" ca="1" si="217"/>
        <v>1-3</v>
      </c>
      <c r="K3488" s="5">
        <v>42344</v>
      </c>
      <c r="L3488" s="2" t="s">
        <v>29</v>
      </c>
      <c r="M3488" s="2" t="s">
        <v>30</v>
      </c>
      <c r="N3488" s="2">
        <v>3</v>
      </c>
      <c r="O3488" s="2" t="str" cm="1">
        <f t="array" ref="O3488">_xlfn.IFS(HRData[[#This Row],[Performance Rating]]=1,"Very Dissatisfied",HRData[[#This Row],[Performance Rating]]=2,"Dissatisfied",HRData[[#This Row],[Performance Rating]]=3,"Neutral",HRData[[#This Row],[Performance Rating]]=4,"Satisfied",HRData[[#This Row],[Performance Rating]]=5,"Very Satisfied")</f>
        <v>Neutral</v>
      </c>
      <c r="P3488" s="7">
        <v>48209</v>
      </c>
      <c r="Q3488" s="7">
        <v>9589</v>
      </c>
      <c r="R3488" s="2">
        <v>13</v>
      </c>
      <c r="S3488" s="2">
        <v>4</v>
      </c>
      <c r="T3488" s="2">
        <v>10</v>
      </c>
      <c r="U3488" s="2">
        <v>3</v>
      </c>
      <c r="V3488" s="2" t="str" cm="1">
        <f t="array" ref="V3488">_xlfn.IFS(HRData[[#This Row],[Job Satisfaction Level]]=1,"Very Dissatisfied",HRData[[#This Row],[Job Satisfaction Level]]=2,"Dissatisfied",HRData[[#This Row],[Job Satisfaction Level]]=3,"Neutral",HRData[[#This Row],[Job Satisfaction Level]]=4,"Satisfied",HRData[[#This Row],[Job Satisfaction Level]]=5,"Very Satisfied")</f>
        <v>Neutral</v>
      </c>
      <c r="W3488" s="2" t="s">
        <v>40</v>
      </c>
      <c r="X3488" s="2" t="str">
        <f t="shared" si="218"/>
        <v>40-49</v>
      </c>
      <c r="Y3488" s="2" t="str">
        <f t="shared" si="219"/>
        <v>40-49</v>
      </c>
    </row>
    <row r="3489" spans="1:25" x14ac:dyDescent="0.25">
      <c r="A3489" s="2">
        <v>7332</v>
      </c>
      <c r="B3489" s="2" t="s">
        <v>4086</v>
      </c>
      <c r="C3489" s="2">
        <v>21</v>
      </c>
      <c r="D3489" s="2" t="s">
        <v>33</v>
      </c>
      <c r="E3489" s="2" t="s">
        <v>42</v>
      </c>
      <c r="F3489" s="2" t="s">
        <v>215</v>
      </c>
      <c r="G3489" s="5">
        <v>43490</v>
      </c>
      <c r="H3489" s="2">
        <v>5.01</v>
      </c>
      <c r="I3489" s="2">
        <f t="shared" ca="1" si="216"/>
        <v>4</v>
      </c>
      <c r="J3489" s="2" t="str">
        <f t="shared" ca="1" si="217"/>
        <v>3-5</v>
      </c>
      <c r="K3489" s="5">
        <v>45253</v>
      </c>
      <c r="L3489" s="2" t="s">
        <v>44</v>
      </c>
      <c r="M3489" s="2" t="s">
        <v>30</v>
      </c>
      <c r="N3489" s="2">
        <v>4</v>
      </c>
      <c r="O3489" s="2" t="str" cm="1">
        <f t="array" ref="O3489">_xlfn.IFS(HRData[[#This Row],[Performance Rating]]=1,"Very Dissatisfied",HRData[[#This Row],[Performance Rating]]=2,"Dissatisfied",HRData[[#This Row],[Performance Rating]]=3,"Neutral",HRData[[#This Row],[Performance Rating]]=4,"Satisfied",HRData[[#This Row],[Performance Rating]]=5,"Very Satisfied")</f>
        <v>Satisfied</v>
      </c>
      <c r="P3489" s="7">
        <v>65261</v>
      </c>
      <c r="Q3489" s="7">
        <v>2175</v>
      </c>
      <c r="R3489" s="2">
        <v>9</v>
      </c>
      <c r="S3489" s="2">
        <v>3</v>
      </c>
      <c r="T3489" s="2">
        <v>1</v>
      </c>
      <c r="U3489" s="2">
        <v>3</v>
      </c>
      <c r="V3489" s="2" t="str" cm="1">
        <f t="array" ref="V3489">_xlfn.IFS(HRData[[#This Row],[Job Satisfaction Level]]=1,"Very Dissatisfied",HRData[[#This Row],[Job Satisfaction Level]]=2,"Dissatisfied",HRData[[#This Row],[Job Satisfaction Level]]=3,"Neutral",HRData[[#This Row],[Job Satisfaction Level]]=4,"Satisfied",HRData[[#This Row],[Job Satisfaction Level]]=5,"Very Satisfied")</f>
        <v>Neutral</v>
      </c>
      <c r="W3489" s="2" t="s">
        <v>45</v>
      </c>
      <c r="X3489" s="2" t="str">
        <f t="shared" si="218"/>
        <v>20-29</v>
      </c>
      <c r="Y3489" s="2" t="str">
        <f t="shared" si="219"/>
        <v>20-29</v>
      </c>
    </row>
    <row r="3490" spans="1:25" x14ac:dyDescent="0.25">
      <c r="A3490" s="2">
        <v>6602</v>
      </c>
      <c r="B3490" s="2" t="s">
        <v>4087</v>
      </c>
      <c r="C3490" s="2">
        <v>21</v>
      </c>
      <c r="D3490" s="2" t="s">
        <v>33</v>
      </c>
      <c r="E3490" s="2" t="s">
        <v>37</v>
      </c>
      <c r="F3490" s="2" t="s">
        <v>347</v>
      </c>
      <c r="G3490" s="5">
        <v>44829</v>
      </c>
      <c r="H3490" s="2">
        <v>1.34</v>
      </c>
      <c r="I3490" s="2">
        <f t="shared" ca="1" si="216"/>
        <v>0</v>
      </c>
      <c r="J3490" s="2" t="str">
        <f t="shared" ca="1" si="217"/>
        <v>New</v>
      </c>
      <c r="K3490" s="5">
        <v>44846</v>
      </c>
      <c r="L3490" s="2" t="s">
        <v>48</v>
      </c>
      <c r="M3490" s="2" t="s">
        <v>30</v>
      </c>
      <c r="N3490" s="2">
        <v>1</v>
      </c>
      <c r="O3490" s="2" t="str" cm="1">
        <f t="array" ref="O3490">_xlfn.IFS(HRData[[#This Row],[Performance Rating]]=1,"Very Dissatisfied",HRData[[#This Row],[Performance Rating]]=2,"Dissatisfied",HRData[[#This Row],[Performance Rating]]=3,"Neutral",HRData[[#This Row],[Performance Rating]]=4,"Satisfied",HRData[[#This Row],[Performance Rating]]=5,"Very Satisfied")</f>
        <v>Very Dissatisfied</v>
      </c>
      <c r="P3490" s="7">
        <v>132783</v>
      </c>
      <c r="Q3490" s="7">
        <v>7878</v>
      </c>
      <c r="R3490" s="2">
        <v>6</v>
      </c>
      <c r="S3490" s="2">
        <v>4</v>
      </c>
      <c r="T3490" s="2">
        <v>3</v>
      </c>
      <c r="U3490" s="2">
        <v>3</v>
      </c>
      <c r="V3490" s="2" t="str" cm="1">
        <f t="array" ref="V3490">_xlfn.IFS(HRData[[#This Row],[Job Satisfaction Level]]=1,"Very Dissatisfied",HRData[[#This Row],[Job Satisfaction Level]]=2,"Dissatisfied",HRData[[#This Row],[Job Satisfaction Level]]=3,"Neutral",HRData[[#This Row],[Job Satisfaction Level]]=4,"Satisfied",HRData[[#This Row],[Job Satisfaction Level]]=5,"Very Satisfied")</f>
        <v>Neutral</v>
      </c>
      <c r="W3490" s="2" t="s">
        <v>40</v>
      </c>
      <c r="X3490" s="2" t="str">
        <f t="shared" si="218"/>
        <v>20-29</v>
      </c>
      <c r="Y3490" s="2" t="str">
        <f t="shared" si="219"/>
        <v>20-29</v>
      </c>
    </row>
    <row r="3491" spans="1:25" x14ac:dyDescent="0.25">
      <c r="A3491" s="2">
        <v>1263</v>
      </c>
      <c r="B3491" s="2" t="s">
        <v>4088</v>
      </c>
      <c r="C3491" s="2">
        <v>25</v>
      </c>
      <c r="D3491" s="2" t="s">
        <v>33</v>
      </c>
      <c r="E3491" s="2" t="s">
        <v>37</v>
      </c>
      <c r="F3491" s="2" t="s">
        <v>1034</v>
      </c>
      <c r="G3491" s="5">
        <v>45112</v>
      </c>
      <c r="H3491" s="2">
        <v>0.56999999999999995</v>
      </c>
      <c r="I3491" s="2">
        <f t="shared" ca="1" si="216"/>
        <v>0</v>
      </c>
      <c r="J3491" s="2" t="str">
        <f t="shared" ca="1" si="217"/>
        <v>New</v>
      </c>
      <c r="K3491" s="5">
        <v>45271</v>
      </c>
      <c r="L3491" s="2" t="s">
        <v>44</v>
      </c>
      <c r="M3491" s="2" t="s">
        <v>30</v>
      </c>
      <c r="N3491" s="2">
        <v>2</v>
      </c>
      <c r="O3491" s="2" t="str" cm="1">
        <f t="array" ref="O3491">_xlfn.IFS(HRData[[#This Row],[Performance Rating]]=1,"Very Dissatisfied",HRData[[#This Row],[Performance Rating]]=2,"Dissatisfied",HRData[[#This Row],[Performance Rating]]=3,"Neutral",HRData[[#This Row],[Performance Rating]]=4,"Satisfied",HRData[[#This Row],[Performance Rating]]=5,"Very Satisfied")</f>
        <v>Dissatisfied</v>
      </c>
      <c r="P3491" s="7">
        <v>137996</v>
      </c>
      <c r="Q3491" s="7">
        <v>7599</v>
      </c>
      <c r="R3491" s="2">
        <v>8</v>
      </c>
      <c r="S3491" s="2">
        <v>3</v>
      </c>
      <c r="T3491" s="2">
        <v>2</v>
      </c>
      <c r="U3491" s="2">
        <v>4</v>
      </c>
      <c r="V3491" s="2" t="str" cm="1">
        <f t="array" ref="V3491">_xlfn.IFS(HRData[[#This Row],[Job Satisfaction Level]]=1,"Very Dissatisfied",HRData[[#This Row],[Job Satisfaction Level]]=2,"Dissatisfied",HRData[[#This Row],[Job Satisfaction Level]]=3,"Neutral",HRData[[#This Row],[Job Satisfaction Level]]=4,"Satisfied",HRData[[#This Row],[Job Satisfaction Level]]=5,"Very Satisfied")</f>
        <v>Satisfied</v>
      </c>
      <c r="W3491" s="2" t="s">
        <v>40</v>
      </c>
      <c r="X3491" s="2" t="str">
        <f t="shared" si="218"/>
        <v>20-29</v>
      </c>
      <c r="Y3491" s="2" t="str">
        <f t="shared" si="219"/>
        <v>20-29</v>
      </c>
    </row>
    <row r="3492" spans="1:25" x14ac:dyDescent="0.25">
      <c r="A3492" s="2">
        <v>5847</v>
      </c>
      <c r="B3492" s="2" t="s">
        <v>4089</v>
      </c>
      <c r="C3492" s="2">
        <v>36</v>
      </c>
      <c r="D3492" s="2" t="s">
        <v>33</v>
      </c>
      <c r="E3492" s="2" t="s">
        <v>34</v>
      </c>
      <c r="F3492" s="2" t="s">
        <v>416</v>
      </c>
      <c r="G3492" s="5">
        <v>42796</v>
      </c>
      <c r="H3492" s="2">
        <v>6.91</v>
      </c>
      <c r="I3492" s="2">
        <f t="shared" ca="1" si="216"/>
        <v>7</v>
      </c>
      <c r="J3492" s="2" t="str">
        <f t="shared" ca="1" si="217"/>
        <v>5-10</v>
      </c>
      <c r="K3492" s="5"/>
      <c r="L3492" s="2" t="s">
        <v>56</v>
      </c>
      <c r="M3492" s="2" t="s">
        <v>39</v>
      </c>
      <c r="N3492" s="2">
        <v>5</v>
      </c>
      <c r="O3492" s="2" t="str" cm="1">
        <f t="array" ref="O3492">_xlfn.IFS(HRData[[#This Row],[Performance Rating]]=1,"Very Dissatisfied",HRData[[#This Row],[Performance Rating]]=2,"Dissatisfied",HRData[[#This Row],[Performance Rating]]=3,"Neutral",HRData[[#This Row],[Performance Rating]]=4,"Satisfied",HRData[[#This Row],[Performance Rating]]=5,"Very Satisfied")</f>
        <v>Very Satisfied</v>
      </c>
      <c r="P3492" s="7">
        <v>50512</v>
      </c>
      <c r="Q3492" s="7">
        <v>8204</v>
      </c>
      <c r="R3492" s="2">
        <v>15</v>
      </c>
      <c r="S3492" s="2">
        <v>0</v>
      </c>
      <c r="T3492" s="2">
        <v>7</v>
      </c>
      <c r="U3492" s="2">
        <v>5</v>
      </c>
      <c r="V3492" s="2" t="str" cm="1">
        <f t="array" ref="V3492">_xlfn.IFS(HRData[[#This Row],[Job Satisfaction Level]]=1,"Very Dissatisfied",HRData[[#This Row],[Job Satisfaction Level]]=2,"Dissatisfied",HRData[[#This Row],[Job Satisfaction Level]]=3,"Neutral",HRData[[#This Row],[Job Satisfaction Level]]=4,"Satisfied",HRData[[#This Row],[Job Satisfaction Level]]=5,"Very Satisfied")</f>
        <v>Very Satisfied</v>
      </c>
      <c r="W3492" s="2" t="s">
        <v>45</v>
      </c>
      <c r="X3492" s="2" t="str">
        <f t="shared" si="218"/>
        <v>30-39</v>
      </c>
      <c r="Y3492" s="2" t="str">
        <f t="shared" si="219"/>
        <v>30-39</v>
      </c>
    </row>
    <row r="3493" spans="1:25" x14ac:dyDescent="0.25">
      <c r="A3493" s="2">
        <v>2183</v>
      </c>
      <c r="B3493" s="2" t="s">
        <v>4090</v>
      </c>
      <c r="C3493" s="2">
        <v>61</v>
      </c>
      <c r="D3493" s="2" t="s">
        <v>33</v>
      </c>
      <c r="E3493" s="2" t="s">
        <v>27</v>
      </c>
      <c r="F3493" s="2" t="s">
        <v>394</v>
      </c>
      <c r="G3493" s="5">
        <v>43311</v>
      </c>
      <c r="H3493" s="2">
        <v>5.5</v>
      </c>
      <c r="I3493" s="2">
        <f t="shared" ca="1" si="216"/>
        <v>1</v>
      </c>
      <c r="J3493" s="2" t="str">
        <f t="shared" ca="1" si="217"/>
        <v>1-3</v>
      </c>
      <c r="K3493" s="5">
        <v>43837</v>
      </c>
      <c r="L3493" s="2" t="s">
        <v>44</v>
      </c>
      <c r="M3493" s="2" t="s">
        <v>30</v>
      </c>
      <c r="N3493" s="2">
        <v>3</v>
      </c>
      <c r="O3493" s="2" t="str" cm="1">
        <f t="array" ref="O3493">_xlfn.IFS(HRData[[#This Row],[Performance Rating]]=1,"Very Dissatisfied",HRData[[#This Row],[Performance Rating]]=2,"Dissatisfied",HRData[[#This Row],[Performance Rating]]=3,"Neutral",HRData[[#This Row],[Performance Rating]]=4,"Satisfied",HRData[[#This Row],[Performance Rating]]=5,"Very Satisfied")</f>
        <v>Neutral</v>
      </c>
      <c r="P3493" s="7">
        <v>141171</v>
      </c>
      <c r="Q3493" s="7">
        <v>3150</v>
      </c>
      <c r="R3493" s="2">
        <v>8</v>
      </c>
      <c r="S3493" s="2">
        <v>3</v>
      </c>
      <c r="T3493" s="2">
        <v>0</v>
      </c>
      <c r="U3493" s="2">
        <v>3</v>
      </c>
      <c r="V3493" s="2" t="str" cm="1">
        <f t="array" ref="V3493">_xlfn.IFS(HRData[[#This Row],[Job Satisfaction Level]]=1,"Very Dissatisfied",HRData[[#This Row],[Job Satisfaction Level]]=2,"Dissatisfied",HRData[[#This Row],[Job Satisfaction Level]]=3,"Neutral",HRData[[#This Row],[Job Satisfaction Level]]=4,"Satisfied",HRData[[#This Row],[Job Satisfaction Level]]=5,"Very Satisfied")</f>
        <v>Neutral</v>
      </c>
      <c r="W3493" s="2" t="s">
        <v>40</v>
      </c>
      <c r="X3493" s="2" t="str">
        <f t="shared" si="218"/>
        <v>60-69</v>
      </c>
      <c r="Y3493" s="2" t="str">
        <f t="shared" si="219"/>
        <v>60-69</v>
      </c>
    </row>
    <row r="3494" spans="1:25" x14ac:dyDescent="0.25">
      <c r="A3494" s="2">
        <v>8635</v>
      </c>
      <c r="B3494" s="2" t="s">
        <v>4091</v>
      </c>
      <c r="C3494" s="2">
        <v>63</v>
      </c>
      <c r="D3494" s="2" t="s">
        <v>33</v>
      </c>
      <c r="E3494" s="2" t="s">
        <v>34</v>
      </c>
      <c r="F3494" s="2" t="s">
        <v>723</v>
      </c>
      <c r="G3494" s="5">
        <v>43007</v>
      </c>
      <c r="H3494" s="2">
        <v>6.33</v>
      </c>
      <c r="I3494" s="2">
        <f t="shared" ca="1" si="216"/>
        <v>6</v>
      </c>
      <c r="J3494" s="2" t="str">
        <f t="shared" ca="1" si="217"/>
        <v>5-10</v>
      </c>
      <c r="K3494" s="5"/>
      <c r="L3494" s="2" t="s">
        <v>48</v>
      </c>
      <c r="M3494" s="2" t="s">
        <v>39</v>
      </c>
      <c r="N3494" s="2">
        <v>3</v>
      </c>
      <c r="O3494" s="2" t="str" cm="1">
        <f t="array" ref="O3494">_xlfn.IFS(HRData[[#This Row],[Performance Rating]]=1,"Very Dissatisfied",HRData[[#This Row],[Performance Rating]]=2,"Dissatisfied",HRData[[#This Row],[Performance Rating]]=3,"Neutral",HRData[[#This Row],[Performance Rating]]=4,"Satisfied",HRData[[#This Row],[Performance Rating]]=5,"Very Satisfied")</f>
        <v>Neutral</v>
      </c>
      <c r="P3494" s="7">
        <v>72329</v>
      </c>
      <c r="Q3494" s="7">
        <v>6288</v>
      </c>
      <c r="R3494" s="2">
        <v>1</v>
      </c>
      <c r="S3494" s="2">
        <v>1</v>
      </c>
      <c r="T3494" s="2">
        <v>5</v>
      </c>
      <c r="U3494" s="2">
        <v>4</v>
      </c>
      <c r="V3494" s="2" t="str" cm="1">
        <f t="array" ref="V3494">_xlfn.IFS(HRData[[#This Row],[Job Satisfaction Level]]=1,"Very Dissatisfied",HRData[[#This Row],[Job Satisfaction Level]]=2,"Dissatisfied",HRData[[#This Row],[Job Satisfaction Level]]=3,"Neutral",HRData[[#This Row],[Job Satisfaction Level]]=4,"Satisfied",HRData[[#This Row],[Job Satisfaction Level]]=5,"Very Satisfied")</f>
        <v>Satisfied</v>
      </c>
      <c r="W3494" s="2" t="s">
        <v>45</v>
      </c>
      <c r="X3494" s="2" t="str">
        <f t="shared" si="218"/>
        <v>60-69</v>
      </c>
      <c r="Y3494" s="2" t="str">
        <f t="shared" si="219"/>
        <v>60-69</v>
      </c>
    </row>
    <row r="3495" spans="1:25" x14ac:dyDescent="0.25">
      <c r="A3495" s="2">
        <v>4408</v>
      </c>
      <c r="B3495" s="2" t="s">
        <v>4092</v>
      </c>
      <c r="C3495" s="2">
        <v>31</v>
      </c>
      <c r="D3495" s="2" t="s">
        <v>33</v>
      </c>
      <c r="E3495" s="2" t="s">
        <v>50</v>
      </c>
      <c r="F3495" s="2" t="s">
        <v>28</v>
      </c>
      <c r="G3495" s="5">
        <v>43102</v>
      </c>
      <c r="H3495" s="2">
        <v>6.07</v>
      </c>
      <c r="I3495" s="2">
        <f t="shared" ca="1" si="216"/>
        <v>6</v>
      </c>
      <c r="J3495" s="2" t="str">
        <f t="shared" ca="1" si="217"/>
        <v>5-10</v>
      </c>
      <c r="K3495" s="5"/>
      <c r="L3495" s="2" t="s">
        <v>56</v>
      </c>
      <c r="M3495" s="2" t="s">
        <v>39</v>
      </c>
      <c r="N3495" s="2">
        <v>5</v>
      </c>
      <c r="O3495" s="2" t="str" cm="1">
        <f t="array" ref="O3495">_xlfn.IFS(HRData[[#This Row],[Performance Rating]]=1,"Very Dissatisfied",HRData[[#This Row],[Performance Rating]]=2,"Dissatisfied",HRData[[#This Row],[Performance Rating]]=3,"Neutral",HRData[[#This Row],[Performance Rating]]=4,"Satisfied",HRData[[#This Row],[Performance Rating]]=5,"Very Satisfied")</f>
        <v>Very Satisfied</v>
      </c>
      <c r="P3495" s="7">
        <v>135571</v>
      </c>
      <c r="Q3495" s="7">
        <v>6922</v>
      </c>
      <c r="R3495" s="2">
        <v>6</v>
      </c>
      <c r="S3495" s="2">
        <v>7</v>
      </c>
      <c r="T3495" s="2">
        <v>4</v>
      </c>
      <c r="U3495" s="2">
        <v>5</v>
      </c>
      <c r="V3495" s="2" t="str" cm="1">
        <f t="array" ref="V3495">_xlfn.IFS(HRData[[#This Row],[Job Satisfaction Level]]=1,"Very Dissatisfied",HRData[[#This Row],[Job Satisfaction Level]]=2,"Dissatisfied",HRData[[#This Row],[Job Satisfaction Level]]=3,"Neutral",HRData[[#This Row],[Job Satisfaction Level]]=4,"Satisfied",HRData[[#This Row],[Job Satisfaction Level]]=5,"Very Satisfied")</f>
        <v>Very Satisfied</v>
      </c>
      <c r="W3495" s="2" t="s">
        <v>40</v>
      </c>
      <c r="X3495" s="2" t="str">
        <f t="shared" si="218"/>
        <v>30-39</v>
      </c>
      <c r="Y3495" s="2" t="str">
        <f t="shared" si="219"/>
        <v>30-39</v>
      </c>
    </row>
    <row r="3496" spans="1:25" x14ac:dyDescent="0.25">
      <c r="A3496" s="2">
        <v>7708</v>
      </c>
      <c r="B3496" s="2" t="s">
        <v>4093</v>
      </c>
      <c r="C3496" s="2">
        <v>34</v>
      </c>
      <c r="D3496" s="2" t="s">
        <v>33</v>
      </c>
      <c r="E3496" s="2" t="s">
        <v>42</v>
      </c>
      <c r="F3496" s="2" t="s">
        <v>847</v>
      </c>
      <c r="G3496" s="5">
        <v>42744</v>
      </c>
      <c r="H3496" s="2">
        <v>7.05</v>
      </c>
      <c r="I3496" s="2">
        <f t="shared" ca="1" si="216"/>
        <v>7</v>
      </c>
      <c r="J3496" s="2" t="str">
        <f t="shared" ca="1" si="217"/>
        <v>5-10</v>
      </c>
      <c r="K3496" s="5"/>
      <c r="L3496" s="2" t="s">
        <v>56</v>
      </c>
      <c r="M3496" s="2" t="s">
        <v>39</v>
      </c>
      <c r="N3496" s="2">
        <v>5</v>
      </c>
      <c r="O3496" s="2" t="str" cm="1">
        <f t="array" ref="O3496">_xlfn.IFS(HRData[[#This Row],[Performance Rating]]=1,"Very Dissatisfied",HRData[[#This Row],[Performance Rating]]=2,"Dissatisfied",HRData[[#This Row],[Performance Rating]]=3,"Neutral",HRData[[#This Row],[Performance Rating]]=4,"Satisfied",HRData[[#This Row],[Performance Rating]]=5,"Very Satisfied")</f>
        <v>Very Satisfied</v>
      </c>
      <c r="P3496" s="7">
        <v>105281</v>
      </c>
      <c r="Q3496" s="7">
        <v>5187</v>
      </c>
      <c r="R3496" s="2">
        <v>12</v>
      </c>
      <c r="S3496" s="2">
        <v>4</v>
      </c>
      <c r="T3496" s="2">
        <v>10</v>
      </c>
      <c r="U3496" s="2">
        <v>5</v>
      </c>
      <c r="V3496" s="2" t="str" cm="1">
        <f t="array" ref="V3496">_xlfn.IFS(HRData[[#This Row],[Job Satisfaction Level]]=1,"Very Dissatisfied",HRData[[#This Row],[Job Satisfaction Level]]=2,"Dissatisfied",HRData[[#This Row],[Job Satisfaction Level]]=3,"Neutral",HRData[[#This Row],[Job Satisfaction Level]]=4,"Satisfied",HRData[[#This Row],[Job Satisfaction Level]]=5,"Very Satisfied")</f>
        <v>Very Satisfied</v>
      </c>
      <c r="W3496" s="2" t="s">
        <v>45</v>
      </c>
      <c r="X3496" s="2" t="str">
        <f t="shared" si="218"/>
        <v>30-39</v>
      </c>
      <c r="Y3496" s="2" t="str">
        <f t="shared" si="219"/>
        <v>30-39</v>
      </c>
    </row>
    <row r="3497" spans="1:25" x14ac:dyDescent="0.25">
      <c r="A3497" s="2">
        <v>4209</v>
      </c>
      <c r="B3497" s="2" t="s">
        <v>4094</v>
      </c>
      <c r="C3497" s="2">
        <v>34</v>
      </c>
      <c r="D3497" s="2" t="s">
        <v>33</v>
      </c>
      <c r="E3497" s="2" t="s">
        <v>37</v>
      </c>
      <c r="F3497" s="2" t="s">
        <v>651</v>
      </c>
      <c r="G3497" s="5">
        <v>44535</v>
      </c>
      <c r="H3497" s="2">
        <v>2.15</v>
      </c>
      <c r="I3497" s="2">
        <f t="shared" ca="1" si="216"/>
        <v>2</v>
      </c>
      <c r="J3497" s="2" t="str">
        <f t="shared" ca="1" si="217"/>
        <v>1-3</v>
      </c>
      <c r="K3497" s="5"/>
      <c r="L3497" s="2" t="s">
        <v>44</v>
      </c>
      <c r="M3497" s="2" t="s">
        <v>39</v>
      </c>
      <c r="N3497" s="2">
        <v>4</v>
      </c>
      <c r="O3497" s="2" t="str" cm="1">
        <f t="array" ref="O3497">_xlfn.IFS(HRData[[#This Row],[Performance Rating]]=1,"Very Dissatisfied",HRData[[#This Row],[Performance Rating]]=2,"Dissatisfied",HRData[[#This Row],[Performance Rating]]=3,"Neutral",HRData[[#This Row],[Performance Rating]]=4,"Satisfied",HRData[[#This Row],[Performance Rating]]=5,"Very Satisfied")</f>
        <v>Satisfied</v>
      </c>
      <c r="P3497" s="7">
        <v>108202</v>
      </c>
      <c r="Q3497" s="7">
        <v>1401</v>
      </c>
      <c r="R3497" s="2">
        <v>7</v>
      </c>
      <c r="S3497" s="2">
        <v>0</v>
      </c>
      <c r="T3497" s="2">
        <v>4</v>
      </c>
      <c r="U3497" s="2">
        <v>1</v>
      </c>
      <c r="V3497" s="2" t="str" cm="1">
        <f t="array" ref="V349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497" s="2" t="s">
        <v>31</v>
      </c>
      <c r="X3497" s="2" t="str">
        <f t="shared" si="218"/>
        <v>30-39</v>
      </c>
      <c r="Y3497" s="2" t="str">
        <f t="shared" si="219"/>
        <v>30-39</v>
      </c>
    </row>
    <row r="3498" spans="1:25" x14ac:dyDescent="0.25">
      <c r="A3498" s="2">
        <v>7005</v>
      </c>
      <c r="B3498" s="2" t="s">
        <v>4095</v>
      </c>
      <c r="C3498" s="2">
        <v>24</v>
      </c>
      <c r="D3498" s="2" t="s">
        <v>33</v>
      </c>
      <c r="E3498" s="2" t="s">
        <v>27</v>
      </c>
      <c r="F3498" s="2" t="s">
        <v>1727</v>
      </c>
      <c r="G3498" s="5">
        <v>45221</v>
      </c>
      <c r="H3498" s="2">
        <v>0.27</v>
      </c>
      <c r="I3498" s="2">
        <f t="shared" ca="1" si="216"/>
        <v>0</v>
      </c>
      <c r="J3498" s="2" t="str">
        <f t="shared" ca="1" si="217"/>
        <v>New</v>
      </c>
      <c r="K3498" s="5"/>
      <c r="L3498" s="2" t="s">
        <v>29</v>
      </c>
      <c r="M3498" s="2" t="s">
        <v>39</v>
      </c>
      <c r="N3498" s="2">
        <v>5</v>
      </c>
      <c r="O3498" s="2" t="str" cm="1">
        <f t="array" ref="O3498">_xlfn.IFS(HRData[[#This Row],[Performance Rating]]=1,"Very Dissatisfied",HRData[[#This Row],[Performance Rating]]=2,"Dissatisfied",HRData[[#This Row],[Performance Rating]]=3,"Neutral",HRData[[#This Row],[Performance Rating]]=4,"Satisfied",HRData[[#This Row],[Performance Rating]]=5,"Very Satisfied")</f>
        <v>Very Satisfied</v>
      </c>
      <c r="P3498" s="7">
        <v>115659</v>
      </c>
      <c r="Q3498" s="7">
        <v>5273</v>
      </c>
      <c r="R3498" s="2">
        <v>15</v>
      </c>
      <c r="S3498" s="2">
        <v>1</v>
      </c>
      <c r="T3498" s="2">
        <v>5</v>
      </c>
      <c r="U3498" s="2">
        <v>2</v>
      </c>
      <c r="V3498" s="2" t="str" cm="1">
        <f t="array" ref="V3498">_xlfn.IFS(HRData[[#This Row],[Job Satisfaction Level]]=1,"Very Dissatisfied",HRData[[#This Row],[Job Satisfaction Level]]=2,"Dissatisfied",HRData[[#This Row],[Job Satisfaction Level]]=3,"Neutral",HRData[[#This Row],[Job Satisfaction Level]]=4,"Satisfied",HRData[[#This Row],[Job Satisfaction Level]]=5,"Very Satisfied")</f>
        <v>Dissatisfied</v>
      </c>
      <c r="W3498" s="2" t="s">
        <v>40</v>
      </c>
      <c r="X3498" s="2" t="str">
        <f t="shared" si="218"/>
        <v>20-29</v>
      </c>
      <c r="Y3498" s="2" t="str">
        <f t="shared" si="219"/>
        <v>20-29</v>
      </c>
    </row>
    <row r="3499" spans="1:25" x14ac:dyDescent="0.25">
      <c r="A3499" s="2">
        <v>5604</v>
      </c>
      <c r="B3499" s="2" t="s">
        <v>4096</v>
      </c>
      <c r="C3499" s="2">
        <v>19</v>
      </c>
      <c r="D3499" s="2" t="s">
        <v>33</v>
      </c>
      <c r="E3499" s="2" t="s">
        <v>27</v>
      </c>
      <c r="F3499" s="2" t="s">
        <v>232</v>
      </c>
      <c r="G3499" s="5">
        <v>43692</v>
      </c>
      <c r="H3499" s="2">
        <v>4.46</v>
      </c>
      <c r="I3499" s="2">
        <f t="shared" ca="1" si="216"/>
        <v>4</v>
      </c>
      <c r="J3499" s="2" t="str">
        <f t="shared" ca="1" si="217"/>
        <v>3-5</v>
      </c>
      <c r="K3499" s="5"/>
      <c r="L3499" s="2" t="s">
        <v>44</v>
      </c>
      <c r="M3499" s="2" t="s">
        <v>39</v>
      </c>
      <c r="N3499" s="2">
        <v>5</v>
      </c>
      <c r="O3499" s="2" t="str" cm="1">
        <f t="array" ref="O3499">_xlfn.IFS(HRData[[#This Row],[Performance Rating]]=1,"Very Dissatisfied",HRData[[#This Row],[Performance Rating]]=2,"Dissatisfied",HRData[[#This Row],[Performance Rating]]=3,"Neutral",HRData[[#This Row],[Performance Rating]]=4,"Satisfied",HRData[[#This Row],[Performance Rating]]=5,"Very Satisfied")</f>
        <v>Very Satisfied</v>
      </c>
      <c r="P3499" s="7">
        <v>34206</v>
      </c>
      <c r="Q3499" s="7">
        <v>9828</v>
      </c>
      <c r="R3499" s="2">
        <v>18</v>
      </c>
      <c r="S3499" s="2">
        <v>0</v>
      </c>
      <c r="T3499" s="2">
        <v>2</v>
      </c>
      <c r="U3499" s="2">
        <v>5</v>
      </c>
      <c r="V3499" s="2" t="str" cm="1">
        <f t="array" ref="V3499">_xlfn.IFS(HRData[[#This Row],[Job Satisfaction Level]]=1,"Very Dissatisfied",HRData[[#This Row],[Job Satisfaction Level]]=2,"Dissatisfied",HRData[[#This Row],[Job Satisfaction Level]]=3,"Neutral",HRData[[#This Row],[Job Satisfaction Level]]=4,"Satisfied",HRData[[#This Row],[Job Satisfaction Level]]=5,"Very Satisfied")</f>
        <v>Very Satisfied</v>
      </c>
      <c r="W3499" s="2" t="s">
        <v>45</v>
      </c>
      <c r="X3499" s="2" t="str">
        <f t="shared" si="218"/>
        <v>10-19</v>
      </c>
      <c r="Y3499" s="2" t="str">
        <f t="shared" si="219"/>
        <v>10-19</v>
      </c>
    </row>
    <row r="3500" spans="1:25" x14ac:dyDescent="0.25">
      <c r="A3500" s="2">
        <v>8914</v>
      </c>
      <c r="B3500" s="2" t="s">
        <v>4097</v>
      </c>
      <c r="C3500" s="2">
        <v>50</v>
      </c>
      <c r="D3500" s="2" t="s">
        <v>33</v>
      </c>
      <c r="E3500" s="2" t="s">
        <v>37</v>
      </c>
      <c r="F3500" s="2" t="s">
        <v>479</v>
      </c>
      <c r="G3500" s="5">
        <v>42123</v>
      </c>
      <c r="H3500" s="2">
        <v>8.76</v>
      </c>
      <c r="I3500" s="2">
        <f t="shared" ca="1" si="216"/>
        <v>0</v>
      </c>
      <c r="J3500" s="2" t="str">
        <f t="shared" ca="1" si="217"/>
        <v>New</v>
      </c>
      <c r="K3500" s="5">
        <v>42200</v>
      </c>
      <c r="L3500" s="2" t="s">
        <v>44</v>
      </c>
      <c r="M3500" s="2" t="s">
        <v>30</v>
      </c>
      <c r="N3500" s="2">
        <v>2</v>
      </c>
      <c r="O3500" s="2" t="str" cm="1">
        <f t="array" ref="O3500">_xlfn.IFS(HRData[[#This Row],[Performance Rating]]=1,"Very Dissatisfied",HRData[[#This Row],[Performance Rating]]=2,"Dissatisfied",HRData[[#This Row],[Performance Rating]]=3,"Neutral",HRData[[#This Row],[Performance Rating]]=4,"Satisfied",HRData[[#This Row],[Performance Rating]]=5,"Very Satisfied")</f>
        <v>Dissatisfied</v>
      </c>
      <c r="P3500" s="7">
        <v>138595</v>
      </c>
      <c r="Q3500" s="7">
        <v>3267</v>
      </c>
      <c r="R3500" s="2">
        <v>14</v>
      </c>
      <c r="S3500" s="2">
        <v>4</v>
      </c>
      <c r="T3500" s="2">
        <v>7</v>
      </c>
      <c r="U3500" s="2">
        <v>4</v>
      </c>
      <c r="V3500" s="2" t="str" cm="1">
        <f t="array" ref="V3500">_xlfn.IFS(HRData[[#This Row],[Job Satisfaction Level]]=1,"Very Dissatisfied",HRData[[#This Row],[Job Satisfaction Level]]=2,"Dissatisfied",HRData[[#This Row],[Job Satisfaction Level]]=3,"Neutral",HRData[[#This Row],[Job Satisfaction Level]]=4,"Satisfied",HRData[[#This Row],[Job Satisfaction Level]]=5,"Very Satisfied")</f>
        <v>Satisfied</v>
      </c>
      <c r="W3500" s="2" t="s">
        <v>40</v>
      </c>
      <c r="X3500" s="2" t="str">
        <f t="shared" si="218"/>
        <v>50-59</v>
      </c>
      <c r="Y3500" s="2" t="str">
        <f t="shared" si="219"/>
        <v>50-59</v>
      </c>
    </row>
    <row r="3501" spans="1:25" x14ac:dyDescent="0.25">
      <c r="A3501" s="2">
        <v>9613</v>
      </c>
      <c r="B3501" s="2" t="s">
        <v>4098</v>
      </c>
      <c r="C3501" s="2">
        <v>55</v>
      </c>
      <c r="D3501" s="2" t="s">
        <v>33</v>
      </c>
      <c r="E3501" s="2" t="s">
        <v>34</v>
      </c>
      <c r="F3501" s="2" t="s">
        <v>1013</v>
      </c>
      <c r="G3501" s="5">
        <v>44773</v>
      </c>
      <c r="H3501" s="2">
        <v>1.5</v>
      </c>
      <c r="I3501" s="2">
        <f t="shared" ca="1" si="216"/>
        <v>1</v>
      </c>
      <c r="J3501" s="2" t="str">
        <f t="shared" ca="1" si="217"/>
        <v>1-3</v>
      </c>
      <c r="K3501" s="5"/>
      <c r="L3501" s="2" t="s">
        <v>44</v>
      </c>
      <c r="M3501" s="2" t="s">
        <v>39</v>
      </c>
      <c r="N3501" s="2">
        <v>1</v>
      </c>
      <c r="O3501" s="2" t="str" cm="1">
        <f t="array" ref="O3501">_xlfn.IFS(HRData[[#This Row],[Performance Rating]]=1,"Very Dissatisfied",HRData[[#This Row],[Performance Rating]]=2,"Dissatisfied",HRData[[#This Row],[Performance Rating]]=3,"Neutral",HRData[[#This Row],[Performance Rating]]=4,"Satisfied",HRData[[#This Row],[Performance Rating]]=5,"Very Satisfied")</f>
        <v>Very Dissatisfied</v>
      </c>
      <c r="P3501" s="7">
        <v>34510</v>
      </c>
      <c r="Q3501" s="7">
        <v>1311</v>
      </c>
      <c r="R3501" s="2">
        <v>20</v>
      </c>
      <c r="S3501" s="2">
        <v>9</v>
      </c>
      <c r="T3501" s="2">
        <v>7</v>
      </c>
      <c r="U3501" s="2">
        <v>5</v>
      </c>
      <c r="V3501" s="2" t="str" cm="1">
        <f t="array" ref="V3501">_xlfn.IFS(HRData[[#This Row],[Job Satisfaction Level]]=1,"Very Dissatisfied",HRData[[#This Row],[Job Satisfaction Level]]=2,"Dissatisfied",HRData[[#This Row],[Job Satisfaction Level]]=3,"Neutral",HRData[[#This Row],[Job Satisfaction Level]]=4,"Satisfied",HRData[[#This Row],[Job Satisfaction Level]]=5,"Very Satisfied")</f>
        <v>Very Satisfied</v>
      </c>
      <c r="W3501" s="2" t="s">
        <v>40</v>
      </c>
      <c r="X3501" s="2" t="str">
        <f t="shared" si="218"/>
        <v>50-59</v>
      </c>
      <c r="Y3501" s="2" t="str">
        <f t="shared" si="219"/>
        <v>50-59</v>
      </c>
    </row>
    <row r="3502" spans="1:25" x14ac:dyDescent="0.25">
      <c r="A3502" s="2">
        <v>6558</v>
      </c>
      <c r="B3502" s="2" t="s">
        <v>4099</v>
      </c>
      <c r="C3502" s="2">
        <v>62</v>
      </c>
      <c r="D3502" s="2" t="s">
        <v>33</v>
      </c>
      <c r="E3502" s="2" t="s">
        <v>37</v>
      </c>
      <c r="F3502" s="2" t="s">
        <v>213</v>
      </c>
      <c r="G3502" s="5">
        <v>42677</v>
      </c>
      <c r="H3502" s="2">
        <v>7.24</v>
      </c>
      <c r="I3502" s="2">
        <f t="shared" ca="1" si="216"/>
        <v>7</v>
      </c>
      <c r="J3502" s="2" t="str">
        <f t="shared" ca="1" si="217"/>
        <v>5-10</v>
      </c>
      <c r="K3502" s="5"/>
      <c r="L3502" s="2" t="s">
        <v>44</v>
      </c>
      <c r="M3502" s="2" t="s">
        <v>39</v>
      </c>
      <c r="N3502" s="2">
        <v>2</v>
      </c>
      <c r="O3502" s="2" t="str" cm="1">
        <f t="array" ref="O3502">_xlfn.IFS(HRData[[#This Row],[Performance Rating]]=1,"Very Dissatisfied",HRData[[#This Row],[Performance Rating]]=2,"Dissatisfied",HRData[[#This Row],[Performance Rating]]=3,"Neutral",HRData[[#This Row],[Performance Rating]]=4,"Satisfied",HRData[[#This Row],[Performance Rating]]=5,"Very Satisfied")</f>
        <v>Dissatisfied</v>
      </c>
      <c r="P3502" s="7">
        <v>32779</v>
      </c>
      <c r="Q3502" s="7">
        <v>8257</v>
      </c>
      <c r="R3502" s="2">
        <v>6</v>
      </c>
      <c r="S3502" s="2">
        <v>0</v>
      </c>
      <c r="T3502" s="2">
        <v>8</v>
      </c>
      <c r="U3502" s="2">
        <v>1</v>
      </c>
      <c r="V3502" s="2" t="str" cm="1">
        <f t="array" ref="V35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02" s="2" t="s">
        <v>31</v>
      </c>
      <c r="X3502" s="2" t="str">
        <f t="shared" si="218"/>
        <v>60-69</v>
      </c>
      <c r="Y3502" s="2" t="str">
        <f t="shared" si="219"/>
        <v>60-69</v>
      </c>
    </row>
    <row r="3503" spans="1:25" x14ac:dyDescent="0.25">
      <c r="A3503" s="2">
        <v>3931</v>
      </c>
      <c r="B3503" s="2" t="s">
        <v>4100</v>
      </c>
      <c r="C3503" s="2">
        <v>36</v>
      </c>
      <c r="D3503" s="2" t="s">
        <v>33</v>
      </c>
      <c r="E3503" s="2" t="s">
        <v>50</v>
      </c>
      <c r="F3503" s="2" t="s">
        <v>35</v>
      </c>
      <c r="G3503" s="5">
        <v>42037</v>
      </c>
      <c r="H3503" s="2">
        <v>8.99</v>
      </c>
      <c r="I3503" s="2">
        <f t="shared" ca="1" si="216"/>
        <v>9</v>
      </c>
      <c r="J3503" s="2" t="str">
        <f t="shared" ca="1" si="217"/>
        <v>5-10</v>
      </c>
      <c r="K3503" s="5"/>
      <c r="L3503" s="2" t="s">
        <v>29</v>
      </c>
      <c r="M3503" s="2" t="s">
        <v>39</v>
      </c>
      <c r="N3503" s="2">
        <v>1</v>
      </c>
      <c r="O3503" s="2" t="str" cm="1">
        <f t="array" ref="O3503">_xlfn.IFS(HRData[[#This Row],[Performance Rating]]=1,"Very Dissatisfied",HRData[[#This Row],[Performance Rating]]=2,"Dissatisfied",HRData[[#This Row],[Performance Rating]]=3,"Neutral",HRData[[#This Row],[Performance Rating]]=4,"Satisfied",HRData[[#This Row],[Performance Rating]]=5,"Very Satisfied")</f>
        <v>Very Dissatisfied</v>
      </c>
      <c r="P3503" s="7">
        <v>33063</v>
      </c>
      <c r="Q3503" s="7">
        <v>4164</v>
      </c>
      <c r="R3503" s="2">
        <v>18</v>
      </c>
      <c r="S3503" s="2">
        <v>8</v>
      </c>
      <c r="T3503" s="2">
        <v>3</v>
      </c>
      <c r="U3503" s="2">
        <v>3</v>
      </c>
      <c r="V3503" s="2" t="str" cm="1">
        <f t="array" ref="V3503">_xlfn.IFS(HRData[[#This Row],[Job Satisfaction Level]]=1,"Very Dissatisfied",HRData[[#This Row],[Job Satisfaction Level]]=2,"Dissatisfied",HRData[[#This Row],[Job Satisfaction Level]]=3,"Neutral",HRData[[#This Row],[Job Satisfaction Level]]=4,"Satisfied",HRData[[#This Row],[Job Satisfaction Level]]=5,"Very Satisfied")</f>
        <v>Neutral</v>
      </c>
      <c r="W3503" s="2" t="s">
        <v>40</v>
      </c>
      <c r="X3503" s="2" t="str">
        <f t="shared" si="218"/>
        <v>30-39</v>
      </c>
      <c r="Y3503" s="2" t="str">
        <f t="shared" si="219"/>
        <v>30-39</v>
      </c>
    </row>
    <row r="3504" spans="1:25" x14ac:dyDescent="0.25">
      <c r="A3504" s="2">
        <v>8519</v>
      </c>
      <c r="B3504" s="2" t="s">
        <v>4101</v>
      </c>
      <c r="C3504" s="2">
        <v>23</v>
      </c>
      <c r="D3504" s="2" t="s">
        <v>33</v>
      </c>
      <c r="E3504" s="2" t="s">
        <v>34</v>
      </c>
      <c r="F3504" s="2" t="s">
        <v>127</v>
      </c>
      <c r="G3504" s="5">
        <v>42194</v>
      </c>
      <c r="H3504" s="2">
        <v>8.56</v>
      </c>
      <c r="I3504" s="2">
        <f t="shared" ca="1" si="216"/>
        <v>0</v>
      </c>
      <c r="J3504" s="2" t="str">
        <f t="shared" ca="1" si="217"/>
        <v>New</v>
      </c>
      <c r="K3504" s="5">
        <v>42545</v>
      </c>
      <c r="L3504" s="2" t="s">
        <v>48</v>
      </c>
      <c r="M3504" s="2" t="s">
        <v>30</v>
      </c>
      <c r="N3504" s="2">
        <v>4</v>
      </c>
      <c r="O3504" s="2" t="str" cm="1">
        <f t="array" ref="O3504">_xlfn.IFS(HRData[[#This Row],[Performance Rating]]=1,"Very Dissatisfied",HRData[[#This Row],[Performance Rating]]=2,"Dissatisfied",HRData[[#This Row],[Performance Rating]]=3,"Neutral",HRData[[#This Row],[Performance Rating]]=4,"Satisfied",HRData[[#This Row],[Performance Rating]]=5,"Very Satisfied")</f>
        <v>Satisfied</v>
      </c>
      <c r="P3504" s="7">
        <v>110564</v>
      </c>
      <c r="Q3504" s="7">
        <v>8812</v>
      </c>
      <c r="R3504" s="2">
        <v>14</v>
      </c>
      <c r="S3504" s="2">
        <v>6</v>
      </c>
      <c r="T3504" s="2">
        <v>9</v>
      </c>
      <c r="U3504" s="2">
        <v>3</v>
      </c>
      <c r="V3504" s="2" t="str" cm="1">
        <f t="array" ref="V3504">_xlfn.IFS(HRData[[#This Row],[Job Satisfaction Level]]=1,"Very Dissatisfied",HRData[[#This Row],[Job Satisfaction Level]]=2,"Dissatisfied",HRData[[#This Row],[Job Satisfaction Level]]=3,"Neutral",HRData[[#This Row],[Job Satisfaction Level]]=4,"Satisfied",HRData[[#This Row],[Job Satisfaction Level]]=5,"Very Satisfied")</f>
        <v>Neutral</v>
      </c>
      <c r="W3504" s="2" t="s">
        <v>45</v>
      </c>
      <c r="X3504" s="2" t="str">
        <f t="shared" si="218"/>
        <v>20-29</v>
      </c>
      <c r="Y3504" s="2" t="str">
        <f t="shared" si="219"/>
        <v>20-29</v>
      </c>
    </row>
    <row r="3505" spans="1:25" x14ac:dyDescent="0.25">
      <c r="A3505" s="2">
        <v>5168</v>
      </c>
      <c r="B3505" s="2" t="s">
        <v>4102</v>
      </c>
      <c r="C3505" s="2">
        <v>40</v>
      </c>
      <c r="D3505" s="2" t="s">
        <v>33</v>
      </c>
      <c r="E3505" s="2" t="s">
        <v>34</v>
      </c>
      <c r="F3505" s="2" t="s">
        <v>338</v>
      </c>
      <c r="G3505" s="5">
        <v>42320</v>
      </c>
      <c r="H3505" s="2">
        <v>8.2200000000000006</v>
      </c>
      <c r="I3505" s="2">
        <f t="shared" ca="1" si="216"/>
        <v>2</v>
      </c>
      <c r="J3505" s="2" t="str">
        <f t="shared" ca="1" si="217"/>
        <v>1-3</v>
      </c>
      <c r="K3505" s="5">
        <v>43229</v>
      </c>
      <c r="L3505" s="2" t="s">
        <v>48</v>
      </c>
      <c r="M3505" s="2" t="s">
        <v>30</v>
      </c>
      <c r="N3505" s="2">
        <v>2</v>
      </c>
      <c r="O3505" s="2" t="str" cm="1">
        <f t="array" ref="O3505">_xlfn.IFS(HRData[[#This Row],[Performance Rating]]=1,"Very Dissatisfied",HRData[[#This Row],[Performance Rating]]=2,"Dissatisfied",HRData[[#This Row],[Performance Rating]]=3,"Neutral",HRData[[#This Row],[Performance Rating]]=4,"Satisfied",HRData[[#This Row],[Performance Rating]]=5,"Very Satisfied")</f>
        <v>Dissatisfied</v>
      </c>
      <c r="P3505" s="7">
        <v>48110</v>
      </c>
      <c r="Q3505" s="7">
        <v>1398</v>
      </c>
      <c r="R3505" s="2">
        <v>11</v>
      </c>
      <c r="S3505" s="2">
        <v>5</v>
      </c>
      <c r="T3505" s="2">
        <v>6</v>
      </c>
      <c r="U3505" s="2">
        <v>4</v>
      </c>
      <c r="V3505" s="2" t="str" cm="1">
        <f t="array" ref="V3505">_xlfn.IFS(HRData[[#This Row],[Job Satisfaction Level]]=1,"Very Dissatisfied",HRData[[#This Row],[Job Satisfaction Level]]=2,"Dissatisfied",HRData[[#This Row],[Job Satisfaction Level]]=3,"Neutral",HRData[[#This Row],[Job Satisfaction Level]]=4,"Satisfied",HRData[[#This Row],[Job Satisfaction Level]]=5,"Very Satisfied")</f>
        <v>Satisfied</v>
      </c>
      <c r="W3505" s="2" t="s">
        <v>40</v>
      </c>
      <c r="X3505" s="2" t="str">
        <f t="shared" si="218"/>
        <v>40-49</v>
      </c>
      <c r="Y3505" s="2" t="str">
        <f t="shared" si="219"/>
        <v>40-49</v>
      </c>
    </row>
    <row r="3506" spans="1:25" x14ac:dyDescent="0.25">
      <c r="A3506" s="2">
        <v>3526</v>
      </c>
      <c r="B3506" s="2" t="s">
        <v>4103</v>
      </c>
      <c r="C3506" s="2">
        <v>52</v>
      </c>
      <c r="D3506" s="2" t="s">
        <v>33</v>
      </c>
      <c r="E3506" s="2" t="s">
        <v>42</v>
      </c>
      <c r="F3506" s="2" t="s">
        <v>180</v>
      </c>
      <c r="G3506" s="5">
        <v>43353</v>
      </c>
      <c r="H3506" s="2">
        <v>5.39</v>
      </c>
      <c r="I3506" s="2">
        <f t="shared" ca="1" si="216"/>
        <v>5</v>
      </c>
      <c r="J3506" s="2" t="str">
        <f t="shared" ca="1" si="217"/>
        <v>5-10</v>
      </c>
      <c r="K3506" s="5"/>
      <c r="L3506" s="2" t="s">
        <v>44</v>
      </c>
      <c r="M3506" s="2" t="s">
        <v>39</v>
      </c>
      <c r="N3506" s="2">
        <v>4</v>
      </c>
      <c r="O3506" s="2" t="str" cm="1">
        <f t="array" ref="O3506">_xlfn.IFS(HRData[[#This Row],[Performance Rating]]=1,"Very Dissatisfied",HRData[[#This Row],[Performance Rating]]=2,"Dissatisfied",HRData[[#This Row],[Performance Rating]]=3,"Neutral",HRData[[#This Row],[Performance Rating]]=4,"Satisfied",HRData[[#This Row],[Performance Rating]]=5,"Very Satisfied")</f>
        <v>Satisfied</v>
      </c>
      <c r="P3506" s="7">
        <v>127561</v>
      </c>
      <c r="Q3506" s="7">
        <v>9348</v>
      </c>
      <c r="R3506" s="2">
        <v>4</v>
      </c>
      <c r="S3506" s="2">
        <v>4</v>
      </c>
      <c r="T3506" s="2">
        <v>8</v>
      </c>
      <c r="U3506" s="2">
        <v>3</v>
      </c>
      <c r="V3506" s="2" t="str" cm="1">
        <f t="array" ref="V3506">_xlfn.IFS(HRData[[#This Row],[Job Satisfaction Level]]=1,"Very Dissatisfied",HRData[[#This Row],[Job Satisfaction Level]]=2,"Dissatisfied",HRData[[#This Row],[Job Satisfaction Level]]=3,"Neutral",HRData[[#This Row],[Job Satisfaction Level]]=4,"Satisfied",HRData[[#This Row],[Job Satisfaction Level]]=5,"Very Satisfied")</f>
        <v>Neutral</v>
      </c>
      <c r="W3506" s="2" t="s">
        <v>31</v>
      </c>
      <c r="X3506" s="2" t="str">
        <f t="shared" si="218"/>
        <v>50-59</v>
      </c>
      <c r="Y3506" s="2" t="str">
        <f t="shared" si="219"/>
        <v>50-59</v>
      </c>
    </row>
    <row r="3507" spans="1:25" x14ac:dyDescent="0.25">
      <c r="A3507" s="2">
        <v>9500</v>
      </c>
      <c r="B3507" s="2" t="s">
        <v>3160</v>
      </c>
      <c r="C3507" s="2">
        <v>19</v>
      </c>
      <c r="D3507" s="2" t="s">
        <v>33</v>
      </c>
      <c r="E3507" s="2" t="s">
        <v>42</v>
      </c>
      <c r="F3507" s="2" t="s">
        <v>1546</v>
      </c>
      <c r="G3507" s="5">
        <v>42441</v>
      </c>
      <c r="H3507" s="2">
        <v>7.88</v>
      </c>
      <c r="I3507" s="2">
        <f t="shared" ca="1" si="216"/>
        <v>5</v>
      </c>
      <c r="J3507" s="2" t="str">
        <f t="shared" ca="1" si="217"/>
        <v>5-10</v>
      </c>
      <c r="K3507" s="5">
        <v>44536</v>
      </c>
      <c r="L3507" s="2" t="s">
        <v>56</v>
      </c>
      <c r="M3507" s="2" t="s">
        <v>30</v>
      </c>
      <c r="N3507" s="2">
        <v>5</v>
      </c>
      <c r="O3507" s="2" t="str" cm="1">
        <f t="array" ref="O3507">_xlfn.IFS(HRData[[#This Row],[Performance Rating]]=1,"Very Dissatisfied",HRData[[#This Row],[Performance Rating]]=2,"Dissatisfied",HRData[[#This Row],[Performance Rating]]=3,"Neutral",HRData[[#This Row],[Performance Rating]]=4,"Satisfied",HRData[[#This Row],[Performance Rating]]=5,"Very Satisfied")</f>
        <v>Very Satisfied</v>
      </c>
      <c r="P3507" s="7">
        <v>90515</v>
      </c>
      <c r="Q3507" s="7">
        <v>9497</v>
      </c>
      <c r="R3507" s="2">
        <v>14</v>
      </c>
      <c r="S3507" s="2">
        <v>9</v>
      </c>
      <c r="T3507" s="2">
        <v>6</v>
      </c>
      <c r="U3507" s="2">
        <v>2</v>
      </c>
      <c r="V3507" s="2" t="str" cm="1">
        <f t="array" ref="V3507">_xlfn.IFS(HRData[[#This Row],[Job Satisfaction Level]]=1,"Very Dissatisfied",HRData[[#This Row],[Job Satisfaction Level]]=2,"Dissatisfied",HRData[[#This Row],[Job Satisfaction Level]]=3,"Neutral",HRData[[#This Row],[Job Satisfaction Level]]=4,"Satisfied",HRData[[#This Row],[Job Satisfaction Level]]=5,"Very Satisfied")</f>
        <v>Dissatisfied</v>
      </c>
      <c r="W3507" s="2" t="s">
        <v>40</v>
      </c>
      <c r="X3507" s="2" t="str">
        <f t="shared" si="218"/>
        <v>10-19</v>
      </c>
      <c r="Y3507" s="2" t="str">
        <f t="shared" si="219"/>
        <v>10-19</v>
      </c>
    </row>
    <row r="3508" spans="1:25" x14ac:dyDescent="0.25">
      <c r="A3508" s="2">
        <v>1626</v>
      </c>
      <c r="B3508" s="2" t="s">
        <v>4104</v>
      </c>
      <c r="C3508" s="2">
        <v>35</v>
      </c>
      <c r="D3508" s="2" t="s">
        <v>33</v>
      </c>
      <c r="E3508" s="2" t="s">
        <v>37</v>
      </c>
      <c r="F3508" s="2" t="s">
        <v>570</v>
      </c>
      <c r="G3508" s="5">
        <v>44260</v>
      </c>
      <c r="H3508" s="2">
        <v>2.9</v>
      </c>
      <c r="I3508" s="2">
        <f t="shared" ca="1" si="216"/>
        <v>0</v>
      </c>
      <c r="J3508" s="2" t="str">
        <f t="shared" ca="1" si="217"/>
        <v>New</v>
      </c>
      <c r="K3508" s="5">
        <v>44578</v>
      </c>
      <c r="L3508" s="2" t="s">
        <v>44</v>
      </c>
      <c r="M3508" s="2" t="s">
        <v>30</v>
      </c>
      <c r="N3508" s="2">
        <v>3</v>
      </c>
      <c r="O3508" s="2" t="str" cm="1">
        <f t="array" ref="O3508">_xlfn.IFS(HRData[[#This Row],[Performance Rating]]=1,"Very Dissatisfied",HRData[[#This Row],[Performance Rating]]=2,"Dissatisfied",HRData[[#This Row],[Performance Rating]]=3,"Neutral",HRData[[#This Row],[Performance Rating]]=4,"Satisfied",HRData[[#This Row],[Performance Rating]]=5,"Very Satisfied")</f>
        <v>Neutral</v>
      </c>
      <c r="P3508" s="7">
        <v>126187</v>
      </c>
      <c r="Q3508" s="7">
        <v>2591</v>
      </c>
      <c r="R3508" s="2">
        <v>13</v>
      </c>
      <c r="S3508" s="2">
        <v>1</v>
      </c>
      <c r="T3508" s="2">
        <v>5</v>
      </c>
      <c r="U3508" s="2">
        <v>5</v>
      </c>
      <c r="V3508" s="2" t="str" cm="1">
        <f t="array" ref="V3508">_xlfn.IFS(HRData[[#This Row],[Job Satisfaction Level]]=1,"Very Dissatisfied",HRData[[#This Row],[Job Satisfaction Level]]=2,"Dissatisfied",HRData[[#This Row],[Job Satisfaction Level]]=3,"Neutral",HRData[[#This Row],[Job Satisfaction Level]]=4,"Satisfied",HRData[[#This Row],[Job Satisfaction Level]]=5,"Very Satisfied")</f>
        <v>Very Satisfied</v>
      </c>
      <c r="W3508" s="2" t="s">
        <v>40</v>
      </c>
      <c r="X3508" s="2" t="str">
        <f t="shared" si="218"/>
        <v>30-39</v>
      </c>
      <c r="Y3508" s="2" t="str">
        <f t="shared" si="219"/>
        <v>30-39</v>
      </c>
    </row>
    <row r="3509" spans="1:25" x14ac:dyDescent="0.25">
      <c r="A3509" s="2">
        <v>3168</v>
      </c>
      <c r="B3509" s="2" t="s">
        <v>4105</v>
      </c>
      <c r="C3509" s="2">
        <v>36</v>
      </c>
      <c r="D3509" s="2" t="s">
        <v>33</v>
      </c>
      <c r="E3509" s="2" t="s">
        <v>27</v>
      </c>
      <c r="F3509" s="2" t="s">
        <v>2258</v>
      </c>
      <c r="G3509" s="5">
        <v>43389</v>
      </c>
      <c r="H3509" s="2">
        <v>5.29</v>
      </c>
      <c r="I3509" s="2">
        <f t="shared" ca="1" si="216"/>
        <v>3</v>
      </c>
      <c r="J3509" s="2" t="str">
        <f t="shared" ca="1" si="217"/>
        <v>3-5</v>
      </c>
      <c r="K3509" s="5">
        <v>44725</v>
      </c>
      <c r="L3509" s="2" t="s">
        <v>56</v>
      </c>
      <c r="M3509" s="2" t="s">
        <v>30</v>
      </c>
      <c r="N3509" s="2">
        <v>5</v>
      </c>
      <c r="O3509" s="2" t="str" cm="1">
        <f t="array" ref="O3509">_xlfn.IFS(HRData[[#This Row],[Performance Rating]]=1,"Very Dissatisfied",HRData[[#This Row],[Performance Rating]]=2,"Dissatisfied",HRData[[#This Row],[Performance Rating]]=3,"Neutral",HRData[[#This Row],[Performance Rating]]=4,"Satisfied",HRData[[#This Row],[Performance Rating]]=5,"Very Satisfied")</f>
        <v>Very Satisfied</v>
      </c>
      <c r="P3509" s="7">
        <v>58279</v>
      </c>
      <c r="Q3509" s="7">
        <v>4073</v>
      </c>
      <c r="R3509" s="2">
        <v>14</v>
      </c>
      <c r="S3509" s="2">
        <v>10</v>
      </c>
      <c r="T3509" s="2">
        <v>2</v>
      </c>
      <c r="U3509" s="2">
        <v>5</v>
      </c>
      <c r="V3509" s="2" t="str" cm="1">
        <f t="array" ref="V3509">_xlfn.IFS(HRData[[#This Row],[Job Satisfaction Level]]=1,"Very Dissatisfied",HRData[[#This Row],[Job Satisfaction Level]]=2,"Dissatisfied",HRData[[#This Row],[Job Satisfaction Level]]=3,"Neutral",HRData[[#This Row],[Job Satisfaction Level]]=4,"Satisfied",HRData[[#This Row],[Job Satisfaction Level]]=5,"Very Satisfied")</f>
        <v>Very Satisfied</v>
      </c>
      <c r="W3509" s="2" t="s">
        <v>31</v>
      </c>
      <c r="X3509" s="2" t="str">
        <f t="shared" si="218"/>
        <v>30-39</v>
      </c>
      <c r="Y3509" s="2" t="str">
        <f t="shared" si="219"/>
        <v>30-39</v>
      </c>
    </row>
    <row r="3510" spans="1:25" x14ac:dyDescent="0.25">
      <c r="A3510" s="2">
        <v>8086</v>
      </c>
      <c r="B3510" s="2" t="s">
        <v>4106</v>
      </c>
      <c r="C3510" s="2">
        <v>41</v>
      </c>
      <c r="D3510" s="2" t="s">
        <v>33</v>
      </c>
      <c r="E3510" s="2" t="s">
        <v>34</v>
      </c>
      <c r="F3510" s="2" t="s">
        <v>1434</v>
      </c>
      <c r="G3510" s="5">
        <v>44637</v>
      </c>
      <c r="H3510" s="2">
        <v>1.87</v>
      </c>
      <c r="I3510" s="2">
        <f t="shared" ca="1" si="216"/>
        <v>1</v>
      </c>
      <c r="J3510" s="2" t="str">
        <f t="shared" ca="1" si="217"/>
        <v>1-3</v>
      </c>
      <c r="K3510" s="5">
        <v>45102</v>
      </c>
      <c r="L3510" s="2" t="s">
        <v>29</v>
      </c>
      <c r="M3510" s="2" t="s">
        <v>30</v>
      </c>
      <c r="N3510" s="2">
        <v>2</v>
      </c>
      <c r="O3510" s="2" t="str" cm="1">
        <f t="array" ref="O3510">_xlfn.IFS(HRData[[#This Row],[Performance Rating]]=1,"Very Dissatisfied",HRData[[#This Row],[Performance Rating]]=2,"Dissatisfied",HRData[[#This Row],[Performance Rating]]=3,"Neutral",HRData[[#This Row],[Performance Rating]]=4,"Satisfied",HRData[[#This Row],[Performance Rating]]=5,"Very Satisfied")</f>
        <v>Dissatisfied</v>
      </c>
      <c r="P3510" s="7">
        <v>97134</v>
      </c>
      <c r="Q3510" s="7">
        <v>155</v>
      </c>
      <c r="R3510" s="2">
        <v>18</v>
      </c>
      <c r="S3510" s="2">
        <v>0</v>
      </c>
      <c r="T3510" s="2">
        <v>6</v>
      </c>
      <c r="U3510" s="2">
        <v>2</v>
      </c>
      <c r="V3510" s="2" t="str" cm="1">
        <f t="array" ref="V3510">_xlfn.IFS(HRData[[#This Row],[Job Satisfaction Level]]=1,"Very Dissatisfied",HRData[[#This Row],[Job Satisfaction Level]]=2,"Dissatisfied",HRData[[#This Row],[Job Satisfaction Level]]=3,"Neutral",HRData[[#This Row],[Job Satisfaction Level]]=4,"Satisfied",HRData[[#This Row],[Job Satisfaction Level]]=5,"Very Satisfied")</f>
        <v>Dissatisfied</v>
      </c>
      <c r="W3510" s="2" t="s">
        <v>40</v>
      </c>
      <c r="X3510" s="2" t="str">
        <f t="shared" si="218"/>
        <v>40-49</v>
      </c>
      <c r="Y3510" s="2" t="str">
        <f t="shared" si="219"/>
        <v>40-49</v>
      </c>
    </row>
    <row r="3511" spans="1:25" x14ac:dyDescent="0.25">
      <c r="A3511" s="2">
        <v>1317</v>
      </c>
      <c r="B3511" s="2" t="s">
        <v>4107</v>
      </c>
      <c r="C3511" s="2">
        <v>28</v>
      </c>
      <c r="D3511" s="2" t="s">
        <v>33</v>
      </c>
      <c r="E3511" s="2" t="s">
        <v>50</v>
      </c>
      <c r="F3511" s="2" t="s">
        <v>115</v>
      </c>
      <c r="G3511" s="5">
        <v>42118</v>
      </c>
      <c r="H3511" s="2">
        <v>8.77</v>
      </c>
      <c r="I3511" s="2">
        <f t="shared" ca="1" si="216"/>
        <v>9</v>
      </c>
      <c r="J3511" s="2" t="str">
        <f t="shared" ca="1" si="217"/>
        <v>5-10</v>
      </c>
      <c r="K3511" s="5"/>
      <c r="L3511" s="2" t="s">
        <v>29</v>
      </c>
      <c r="M3511" s="2" t="s">
        <v>39</v>
      </c>
      <c r="N3511" s="2">
        <v>1</v>
      </c>
      <c r="O3511" s="2" t="str" cm="1">
        <f t="array" ref="O3511">_xlfn.IFS(HRData[[#This Row],[Performance Rating]]=1,"Very Dissatisfied",HRData[[#This Row],[Performance Rating]]=2,"Dissatisfied",HRData[[#This Row],[Performance Rating]]=3,"Neutral",HRData[[#This Row],[Performance Rating]]=4,"Satisfied",HRData[[#This Row],[Performance Rating]]=5,"Very Satisfied")</f>
        <v>Very Dissatisfied</v>
      </c>
      <c r="P3511" s="7">
        <v>143243</v>
      </c>
      <c r="Q3511" s="7">
        <v>2</v>
      </c>
      <c r="R3511" s="2">
        <v>0</v>
      </c>
      <c r="S3511" s="2">
        <v>9</v>
      </c>
      <c r="T3511" s="2">
        <v>0</v>
      </c>
      <c r="U3511" s="2">
        <v>2</v>
      </c>
      <c r="V3511" s="2" t="str" cm="1">
        <f t="array" ref="V3511">_xlfn.IFS(HRData[[#This Row],[Job Satisfaction Level]]=1,"Very Dissatisfied",HRData[[#This Row],[Job Satisfaction Level]]=2,"Dissatisfied",HRData[[#This Row],[Job Satisfaction Level]]=3,"Neutral",HRData[[#This Row],[Job Satisfaction Level]]=4,"Satisfied",HRData[[#This Row],[Job Satisfaction Level]]=5,"Very Satisfied")</f>
        <v>Dissatisfied</v>
      </c>
      <c r="W3511" s="2" t="s">
        <v>45</v>
      </c>
      <c r="X3511" s="2" t="str">
        <f t="shared" si="218"/>
        <v>20-29</v>
      </c>
      <c r="Y3511" s="2" t="str">
        <f t="shared" si="219"/>
        <v>20-29</v>
      </c>
    </row>
    <row r="3512" spans="1:25" x14ac:dyDescent="0.25">
      <c r="A3512" s="2">
        <v>6219</v>
      </c>
      <c r="B3512" s="2" t="s">
        <v>4108</v>
      </c>
      <c r="C3512" s="2">
        <v>60</v>
      </c>
      <c r="D3512" s="2" t="s">
        <v>33</v>
      </c>
      <c r="E3512" s="2" t="s">
        <v>50</v>
      </c>
      <c r="F3512" s="2" t="s">
        <v>1508</v>
      </c>
      <c r="G3512" s="5">
        <v>43878</v>
      </c>
      <c r="H3512" s="2">
        <v>3.95</v>
      </c>
      <c r="I3512" s="2">
        <f t="shared" ca="1" si="216"/>
        <v>3</v>
      </c>
      <c r="J3512" s="2" t="str">
        <f t="shared" ca="1" si="217"/>
        <v>3-5</v>
      </c>
      <c r="K3512" s="5">
        <v>45005</v>
      </c>
      <c r="L3512" s="2" t="s">
        <v>44</v>
      </c>
      <c r="M3512" s="2" t="s">
        <v>30</v>
      </c>
      <c r="N3512" s="2">
        <v>3</v>
      </c>
      <c r="O3512" s="2" t="str" cm="1">
        <f t="array" ref="O3512">_xlfn.IFS(HRData[[#This Row],[Performance Rating]]=1,"Very Dissatisfied",HRData[[#This Row],[Performance Rating]]=2,"Dissatisfied",HRData[[#This Row],[Performance Rating]]=3,"Neutral",HRData[[#This Row],[Performance Rating]]=4,"Satisfied",HRData[[#This Row],[Performance Rating]]=5,"Very Satisfied")</f>
        <v>Neutral</v>
      </c>
      <c r="P3512" s="7">
        <v>51433</v>
      </c>
      <c r="Q3512" s="7">
        <v>4073</v>
      </c>
      <c r="R3512" s="2">
        <v>4</v>
      </c>
      <c r="S3512" s="2">
        <v>2</v>
      </c>
      <c r="T3512" s="2">
        <v>8</v>
      </c>
      <c r="U3512" s="2">
        <v>2</v>
      </c>
      <c r="V3512" s="2" t="str" cm="1">
        <f t="array" ref="V3512">_xlfn.IFS(HRData[[#This Row],[Job Satisfaction Level]]=1,"Very Dissatisfied",HRData[[#This Row],[Job Satisfaction Level]]=2,"Dissatisfied",HRData[[#This Row],[Job Satisfaction Level]]=3,"Neutral",HRData[[#This Row],[Job Satisfaction Level]]=4,"Satisfied",HRData[[#This Row],[Job Satisfaction Level]]=5,"Very Satisfied")</f>
        <v>Dissatisfied</v>
      </c>
      <c r="W3512" s="2" t="s">
        <v>40</v>
      </c>
      <c r="X3512" s="2" t="str">
        <f t="shared" si="218"/>
        <v>60-69</v>
      </c>
      <c r="Y3512" s="2" t="str">
        <f t="shared" si="219"/>
        <v>60-69</v>
      </c>
    </row>
    <row r="3513" spans="1:25" x14ac:dyDescent="0.25">
      <c r="A3513" s="2">
        <v>1583</v>
      </c>
      <c r="B3513" s="2" t="s">
        <v>4109</v>
      </c>
      <c r="C3513" s="2">
        <v>41</v>
      </c>
      <c r="D3513" s="2" t="s">
        <v>33</v>
      </c>
      <c r="E3513" s="2" t="s">
        <v>50</v>
      </c>
      <c r="F3513" s="2" t="s">
        <v>350</v>
      </c>
      <c r="G3513" s="5">
        <v>43209</v>
      </c>
      <c r="H3513" s="2">
        <v>5.78</v>
      </c>
      <c r="I3513" s="2">
        <f t="shared" ca="1" si="216"/>
        <v>2</v>
      </c>
      <c r="J3513" s="2" t="str">
        <f t="shared" ca="1" si="217"/>
        <v>1-3</v>
      </c>
      <c r="K3513" s="5">
        <v>44053</v>
      </c>
      <c r="L3513" s="2" t="s">
        <v>56</v>
      </c>
      <c r="M3513" s="2" t="s">
        <v>30</v>
      </c>
      <c r="N3513" s="2">
        <v>1</v>
      </c>
      <c r="O3513" s="2" t="str" cm="1">
        <f t="array" ref="O3513">_xlfn.IFS(HRData[[#This Row],[Performance Rating]]=1,"Very Dissatisfied",HRData[[#This Row],[Performance Rating]]=2,"Dissatisfied",HRData[[#This Row],[Performance Rating]]=3,"Neutral",HRData[[#This Row],[Performance Rating]]=4,"Satisfied",HRData[[#This Row],[Performance Rating]]=5,"Very Satisfied")</f>
        <v>Very Dissatisfied</v>
      </c>
      <c r="P3513" s="7">
        <v>92640</v>
      </c>
      <c r="Q3513" s="7">
        <v>966</v>
      </c>
      <c r="R3513" s="2">
        <v>15</v>
      </c>
      <c r="S3513" s="2">
        <v>10</v>
      </c>
      <c r="T3513" s="2">
        <v>5</v>
      </c>
      <c r="U3513" s="2">
        <v>2</v>
      </c>
      <c r="V3513" s="2" t="str" cm="1">
        <f t="array" ref="V3513">_xlfn.IFS(HRData[[#This Row],[Job Satisfaction Level]]=1,"Very Dissatisfied",HRData[[#This Row],[Job Satisfaction Level]]=2,"Dissatisfied",HRData[[#This Row],[Job Satisfaction Level]]=3,"Neutral",HRData[[#This Row],[Job Satisfaction Level]]=4,"Satisfied",HRData[[#This Row],[Job Satisfaction Level]]=5,"Very Satisfied")</f>
        <v>Dissatisfied</v>
      </c>
      <c r="W3513" s="2" t="s">
        <v>40</v>
      </c>
      <c r="X3513" s="2" t="str">
        <f t="shared" si="218"/>
        <v>40-49</v>
      </c>
      <c r="Y3513" s="2" t="str">
        <f t="shared" si="219"/>
        <v>40-49</v>
      </c>
    </row>
    <row r="3514" spans="1:25" x14ac:dyDescent="0.25">
      <c r="A3514" s="2">
        <v>6177</v>
      </c>
      <c r="B3514" s="2" t="s">
        <v>4110</v>
      </c>
      <c r="C3514" s="2">
        <v>35</v>
      </c>
      <c r="D3514" s="2" t="s">
        <v>33</v>
      </c>
      <c r="E3514" s="2" t="s">
        <v>37</v>
      </c>
      <c r="F3514" s="2" t="s">
        <v>1181</v>
      </c>
      <c r="G3514" s="5">
        <v>41858</v>
      </c>
      <c r="H3514" s="2">
        <v>9.48</v>
      </c>
      <c r="I3514" s="2">
        <f t="shared" ca="1" si="216"/>
        <v>4</v>
      </c>
      <c r="J3514" s="2" t="str">
        <f t="shared" ca="1" si="217"/>
        <v>3-5</v>
      </c>
      <c r="K3514" s="5">
        <v>43582</v>
      </c>
      <c r="L3514" s="2" t="s">
        <v>56</v>
      </c>
      <c r="M3514" s="2" t="s">
        <v>30</v>
      </c>
      <c r="N3514" s="2">
        <v>1</v>
      </c>
      <c r="O3514" s="2" t="str" cm="1">
        <f t="array" ref="O3514">_xlfn.IFS(HRData[[#This Row],[Performance Rating]]=1,"Very Dissatisfied",HRData[[#This Row],[Performance Rating]]=2,"Dissatisfied",HRData[[#This Row],[Performance Rating]]=3,"Neutral",HRData[[#This Row],[Performance Rating]]=4,"Satisfied",HRData[[#This Row],[Performance Rating]]=5,"Very Satisfied")</f>
        <v>Very Dissatisfied</v>
      </c>
      <c r="P3514" s="7">
        <v>130079</v>
      </c>
      <c r="Q3514" s="7">
        <v>7989</v>
      </c>
      <c r="R3514" s="2">
        <v>1</v>
      </c>
      <c r="S3514" s="2">
        <v>10</v>
      </c>
      <c r="T3514" s="2">
        <v>9</v>
      </c>
      <c r="U3514" s="2">
        <v>5</v>
      </c>
      <c r="V3514" s="2" t="str" cm="1">
        <f t="array" ref="V3514">_xlfn.IFS(HRData[[#This Row],[Job Satisfaction Level]]=1,"Very Dissatisfied",HRData[[#This Row],[Job Satisfaction Level]]=2,"Dissatisfied",HRData[[#This Row],[Job Satisfaction Level]]=3,"Neutral",HRData[[#This Row],[Job Satisfaction Level]]=4,"Satisfied",HRData[[#This Row],[Job Satisfaction Level]]=5,"Very Satisfied")</f>
        <v>Very Satisfied</v>
      </c>
      <c r="W3514" s="2" t="s">
        <v>40</v>
      </c>
      <c r="X3514" s="2" t="str">
        <f t="shared" si="218"/>
        <v>30-39</v>
      </c>
      <c r="Y3514" s="2" t="str">
        <f t="shared" si="219"/>
        <v>30-39</v>
      </c>
    </row>
    <row r="3515" spans="1:25" x14ac:dyDescent="0.25">
      <c r="A3515" s="2">
        <v>2585</v>
      </c>
      <c r="B3515" s="2" t="s">
        <v>4111</v>
      </c>
      <c r="C3515" s="2">
        <v>63</v>
      </c>
      <c r="D3515" s="2" t="s">
        <v>33</v>
      </c>
      <c r="E3515" s="2" t="s">
        <v>50</v>
      </c>
      <c r="F3515" s="2" t="s">
        <v>3827</v>
      </c>
      <c r="G3515" s="5">
        <v>43059</v>
      </c>
      <c r="H3515" s="2">
        <v>6.19</v>
      </c>
      <c r="I3515" s="2">
        <f t="shared" ca="1" si="216"/>
        <v>6</v>
      </c>
      <c r="J3515" s="2" t="str">
        <f t="shared" ca="1" si="217"/>
        <v>5-10</v>
      </c>
      <c r="K3515" s="5"/>
      <c r="L3515" s="2" t="s">
        <v>29</v>
      </c>
      <c r="M3515" s="2" t="s">
        <v>39</v>
      </c>
      <c r="N3515" s="2">
        <v>4</v>
      </c>
      <c r="O3515" s="2" t="str" cm="1">
        <f t="array" ref="O3515">_xlfn.IFS(HRData[[#This Row],[Performance Rating]]=1,"Very Dissatisfied",HRData[[#This Row],[Performance Rating]]=2,"Dissatisfied",HRData[[#This Row],[Performance Rating]]=3,"Neutral",HRData[[#This Row],[Performance Rating]]=4,"Satisfied",HRData[[#This Row],[Performance Rating]]=5,"Very Satisfied")</f>
        <v>Satisfied</v>
      </c>
      <c r="P3515" s="7">
        <v>124366</v>
      </c>
      <c r="Q3515" s="7">
        <v>9138</v>
      </c>
      <c r="R3515" s="2">
        <v>13</v>
      </c>
      <c r="S3515" s="2">
        <v>0</v>
      </c>
      <c r="T3515" s="2">
        <v>2</v>
      </c>
      <c r="U3515" s="2">
        <v>3</v>
      </c>
      <c r="V3515" s="2" t="str" cm="1">
        <f t="array" ref="V3515">_xlfn.IFS(HRData[[#This Row],[Job Satisfaction Level]]=1,"Very Dissatisfied",HRData[[#This Row],[Job Satisfaction Level]]=2,"Dissatisfied",HRData[[#This Row],[Job Satisfaction Level]]=3,"Neutral",HRData[[#This Row],[Job Satisfaction Level]]=4,"Satisfied",HRData[[#This Row],[Job Satisfaction Level]]=5,"Very Satisfied")</f>
        <v>Neutral</v>
      </c>
      <c r="W3515" s="2" t="s">
        <v>45</v>
      </c>
      <c r="X3515" s="2" t="str">
        <f t="shared" si="218"/>
        <v>60-69</v>
      </c>
      <c r="Y3515" s="2" t="str">
        <f t="shared" si="219"/>
        <v>60-69</v>
      </c>
    </row>
    <row r="3516" spans="1:25" x14ac:dyDescent="0.25">
      <c r="A3516" s="2">
        <v>7772</v>
      </c>
      <c r="B3516" s="2" t="s">
        <v>4112</v>
      </c>
      <c r="C3516" s="2">
        <v>24</v>
      </c>
      <c r="D3516" s="2" t="s">
        <v>33</v>
      </c>
      <c r="E3516" s="2" t="s">
        <v>34</v>
      </c>
      <c r="F3516" s="2" t="s">
        <v>1225</v>
      </c>
      <c r="G3516" s="5">
        <v>44336</v>
      </c>
      <c r="H3516" s="2">
        <v>2.69</v>
      </c>
      <c r="I3516" s="2">
        <f t="shared" ca="1" si="216"/>
        <v>2</v>
      </c>
      <c r="J3516" s="2" t="str">
        <f t="shared" ca="1" si="217"/>
        <v>1-3</v>
      </c>
      <c r="K3516" s="5"/>
      <c r="L3516" s="2" t="s">
        <v>48</v>
      </c>
      <c r="M3516" s="2" t="s">
        <v>39</v>
      </c>
      <c r="N3516" s="2">
        <v>3</v>
      </c>
      <c r="O3516" s="2" t="str" cm="1">
        <f t="array" ref="O3516">_xlfn.IFS(HRData[[#This Row],[Performance Rating]]=1,"Very Dissatisfied",HRData[[#This Row],[Performance Rating]]=2,"Dissatisfied",HRData[[#This Row],[Performance Rating]]=3,"Neutral",HRData[[#This Row],[Performance Rating]]=4,"Satisfied",HRData[[#This Row],[Performance Rating]]=5,"Very Satisfied")</f>
        <v>Neutral</v>
      </c>
      <c r="P3516" s="7">
        <v>40841</v>
      </c>
      <c r="Q3516" s="7">
        <v>9719</v>
      </c>
      <c r="R3516" s="2">
        <v>16</v>
      </c>
      <c r="S3516" s="2">
        <v>10</v>
      </c>
      <c r="T3516" s="2">
        <v>1</v>
      </c>
      <c r="U3516" s="2">
        <v>1</v>
      </c>
      <c r="V3516" s="2" t="str" cm="1">
        <f t="array" ref="V351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16" s="2" t="s">
        <v>31</v>
      </c>
      <c r="X3516" s="2" t="str">
        <f t="shared" si="218"/>
        <v>20-29</v>
      </c>
      <c r="Y3516" s="2" t="str">
        <f t="shared" si="219"/>
        <v>20-29</v>
      </c>
    </row>
    <row r="3517" spans="1:25" x14ac:dyDescent="0.25">
      <c r="A3517" s="2">
        <v>9052</v>
      </c>
      <c r="B3517" s="2" t="s">
        <v>2583</v>
      </c>
      <c r="C3517" s="2">
        <v>64</v>
      </c>
      <c r="D3517" s="2" t="s">
        <v>33</v>
      </c>
      <c r="E3517" s="2" t="s">
        <v>34</v>
      </c>
      <c r="F3517" s="2" t="s">
        <v>1170</v>
      </c>
      <c r="G3517" s="5">
        <v>42485</v>
      </c>
      <c r="H3517" s="2">
        <v>7.76</v>
      </c>
      <c r="I3517" s="2">
        <f t="shared" ca="1" si="216"/>
        <v>8</v>
      </c>
      <c r="J3517" s="2" t="str">
        <f t="shared" ca="1" si="217"/>
        <v>5-10</v>
      </c>
      <c r="K3517" s="5"/>
      <c r="L3517" s="2" t="s">
        <v>48</v>
      </c>
      <c r="M3517" s="2" t="s">
        <v>39</v>
      </c>
      <c r="N3517" s="2">
        <v>4</v>
      </c>
      <c r="O3517" s="2" t="str" cm="1">
        <f t="array" ref="O3517">_xlfn.IFS(HRData[[#This Row],[Performance Rating]]=1,"Very Dissatisfied",HRData[[#This Row],[Performance Rating]]=2,"Dissatisfied",HRData[[#This Row],[Performance Rating]]=3,"Neutral",HRData[[#This Row],[Performance Rating]]=4,"Satisfied",HRData[[#This Row],[Performance Rating]]=5,"Very Satisfied")</f>
        <v>Satisfied</v>
      </c>
      <c r="P3517" s="7">
        <v>45569</v>
      </c>
      <c r="Q3517" s="7">
        <v>2464</v>
      </c>
      <c r="R3517" s="2">
        <v>16</v>
      </c>
      <c r="S3517" s="2">
        <v>2</v>
      </c>
      <c r="T3517" s="2">
        <v>9</v>
      </c>
      <c r="U3517" s="2">
        <v>5</v>
      </c>
      <c r="V3517" s="2" t="str" cm="1">
        <f t="array" ref="V3517">_xlfn.IFS(HRData[[#This Row],[Job Satisfaction Level]]=1,"Very Dissatisfied",HRData[[#This Row],[Job Satisfaction Level]]=2,"Dissatisfied",HRData[[#This Row],[Job Satisfaction Level]]=3,"Neutral",HRData[[#This Row],[Job Satisfaction Level]]=4,"Satisfied",HRData[[#This Row],[Job Satisfaction Level]]=5,"Very Satisfied")</f>
        <v>Very Satisfied</v>
      </c>
      <c r="W3517" s="2" t="s">
        <v>45</v>
      </c>
      <c r="X3517" s="2" t="str">
        <f t="shared" si="218"/>
        <v>60-69</v>
      </c>
      <c r="Y3517" s="2" t="str">
        <f t="shared" si="219"/>
        <v>60-69</v>
      </c>
    </row>
    <row r="3518" spans="1:25" x14ac:dyDescent="0.25">
      <c r="A3518" s="2">
        <v>5432</v>
      </c>
      <c r="B3518" s="2" t="s">
        <v>4113</v>
      </c>
      <c r="C3518" s="2">
        <v>22</v>
      </c>
      <c r="D3518" s="2" t="s">
        <v>33</v>
      </c>
      <c r="E3518" s="2" t="s">
        <v>50</v>
      </c>
      <c r="F3518" s="2" t="s">
        <v>1807</v>
      </c>
      <c r="G3518" s="5">
        <v>45125</v>
      </c>
      <c r="H3518" s="2">
        <v>0.53</v>
      </c>
      <c r="I3518" s="2">
        <f t="shared" ca="1" si="216"/>
        <v>0</v>
      </c>
      <c r="J3518" s="2" t="str">
        <f t="shared" ca="1" si="217"/>
        <v>New</v>
      </c>
      <c r="K3518" s="5">
        <v>45218</v>
      </c>
      <c r="L3518" s="2" t="s">
        <v>44</v>
      </c>
      <c r="M3518" s="2" t="s">
        <v>30</v>
      </c>
      <c r="N3518" s="2">
        <v>2</v>
      </c>
      <c r="O3518" s="2" t="str" cm="1">
        <f t="array" ref="O3518">_xlfn.IFS(HRData[[#This Row],[Performance Rating]]=1,"Very Dissatisfied",HRData[[#This Row],[Performance Rating]]=2,"Dissatisfied",HRData[[#This Row],[Performance Rating]]=3,"Neutral",HRData[[#This Row],[Performance Rating]]=4,"Satisfied",HRData[[#This Row],[Performance Rating]]=5,"Very Satisfied")</f>
        <v>Dissatisfied</v>
      </c>
      <c r="P3518" s="7">
        <v>68094</v>
      </c>
      <c r="Q3518" s="7">
        <v>2192</v>
      </c>
      <c r="R3518" s="2">
        <v>19</v>
      </c>
      <c r="S3518" s="2">
        <v>5</v>
      </c>
      <c r="T3518" s="2">
        <v>8</v>
      </c>
      <c r="U3518" s="2">
        <v>2</v>
      </c>
      <c r="V3518" s="2" t="str" cm="1">
        <f t="array" ref="V3518">_xlfn.IFS(HRData[[#This Row],[Job Satisfaction Level]]=1,"Very Dissatisfied",HRData[[#This Row],[Job Satisfaction Level]]=2,"Dissatisfied",HRData[[#This Row],[Job Satisfaction Level]]=3,"Neutral",HRData[[#This Row],[Job Satisfaction Level]]=4,"Satisfied",HRData[[#This Row],[Job Satisfaction Level]]=5,"Very Satisfied")</f>
        <v>Dissatisfied</v>
      </c>
      <c r="W3518" s="2" t="s">
        <v>31</v>
      </c>
      <c r="X3518" s="2" t="str">
        <f t="shared" si="218"/>
        <v>20-29</v>
      </c>
      <c r="Y3518" s="2" t="str">
        <f t="shared" si="219"/>
        <v>20-29</v>
      </c>
    </row>
    <row r="3519" spans="1:25" x14ac:dyDescent="0.25">
      <c r="A3519" s="2">
        <v>2704</v>
      </c>
      <c r="B3519" s="2" t="s">
        <v>4114</v>
      </c>
      <c r="C3519" s="2">
        <v>55</v>
      </c>
      <c r="D3519" s="2" t="s">
        <v>33</v>
      </c>
      <c r="E3519" s="2" t="s">
        <v>50</v>
      </c>
      <c r="F3519" s="2" t="s">
        <v>1948</v>
      </c>
      <c r="G3519" s="5">
        <v>41795</v>
      </c>
      <c r="H3519" s="2">
        <v>9.65</v>
      </c>
      <c r="I3519" s="2">
        <f t="shared" ca="1" si="216"/>
        <v>7</v>
      </c>
      <c r="J3519" s="2" t="str">
        <f t="shared" ca="1" si="217"/>
        <v>5-10</v>
      </c>
      <c r="K3519" s="5">
        <v>44535</v>
      </c>
      <c r="L3519" s="2" t="s">
        <v>29</v>
      </c>
      <c r="M3519" s="2" t="s">
        <v>30</v>
      </c>
      <c r="N3519" s="2">
        <v>2</v>
      </c>
      <c r="O3519" s="2" t="str" cm="1">
        <f t="array" ref="O3519">_xlfn.IFS(HRData[[#This Row],[Performance Rating]]=1,"Very Dissatisfied",HRData[[#This Row],[Performance Rating]]=2,"Dissatisfied",HRData[[#This Row],[Performance Rating]]=3,"Neutral",HRData[[#This Row],[Performance Rating]]=4,"Satisfied",HRData[[#This Row],[Performance Rating]]=5,"Very Satisfied")</f>
        <v>Dissatisfied</v>
      </c>
      <c r="P3519" s="7">
        <v>103163</v>
      </c>
      <c r="Q3519" s="7">
        <v>435</v>
      </c>
      <c r="R3519" s="2">
        <v>15</v>
      </c>
      <c r="S3519" s="2">
        <v>2</v>
      </c>
      <c r="T3519" s="2">
        <v>0</v>
      </c>
      <c r="U3519" s="2">
        <v>5</v>
      </c>
      <c r="V3519" s="2" t="str" cm="1">
        <f t="array" ref="V3519">_xlfn.IFS(HRData[[#This Row],[Job Satisfaction Level]]=1,"Very Dissatisfied",HRData[[#This Row],[Job Satisfaction Level]]=2,"Dissatisfied",HRData[[#This Row],[Job Satisfaction Level]]=3,"Neutral",HRData[[#This Row],[Job Satisfaction Level]]=4,"Satisfied",HRData[[#This Row],[Job Satisfaction Level]]=5,"Very Satisfied")</f>
        <v>Very Satisfied</v>
      </c>
      <c r="W3519" s="2" t="s">
        <v>31</v>
      </c>
      <c r="X3519" s="2" t="str">
        <f t="shared" si="218"/>
        <v>50-59</v>
      </c>
      <c r="Y3519" s="2" t="str">
        <f t="shared" si="219"/>
        <v>50-59</v>
      </c>
    </row>
    <row r="3520" spans="1:25" x14ac:dyDescent="0.25">
      <c r="A3520" s="2">
        <v>8002</v>
      </c>
      <c r="B3520" s="2" t="s">
        <v>4115</v>
      </c>
      <c r="C3520" s="2">
        <v>35</v>
      </c>
      <c r="D3520" s="2" t="s">
        <v>33</v>
      </c>
      <c r="E3520" s="2" t="s">
        <v>37</v>
      </c>
      <c r="F3520" s="2" t="s">
        <v>196</v>
      </c>
      <c r="G3520" s="5">
        <v>41941</v>
      </c>
      <c r="H3520" s="2">
        <v>9.25</v>
      </c>
      <c r="I3520" s="2">
        <f t="shared" ca="1" si="216"/>
        <v>9</v>
      </c>
      <c r="J3520" s="2" t="str">
        <f t="shared" ca="1" si="217"/>
        <v>5-10</v>
      </c>
      <c r="K3520" s="5"/>
      <c r="L3520" s="2" t="s">
        <v>48</v>
      </c>
      <c r="M3520" s="2" t="s">
        <v>39</v>
      </c>
      <c r="N3520" s="2">
        <v>2</v>
      </c>
      <c r="O3520" s="2" t="str" cm="1">
        <f t="array" ref="O3520">_xlfn.IFS(HRData[[#This Row],[Performance Rating]]=1,"Very Dissatisfied",HRData[[#This Row],[Performance Rating]]=2,"Dissatisfied",HRData[[#This Row],[Performance Rating]]=3,"Neutral",HRData[[#This Row],[Performance Rating]]=4,"Satisfied",HRData[[#This Row],[Performance Rating]]=5,"Very Satisfied")</f>
        <v>Dissatisfied</v>
      </c>
      <c r="P3520" s="7">
        <v>34519</v>
      </c>
      <c r="Q3520" s="7">
        <v>5628</v>
      </c>
      <c r="R3520" s="2">
        <v>2</v>
      </c>
      <c r="S3520" s="2">
        <v>5</v>
      </c>
      <c r="T3520" s="2">
        <v>6</v>
      </c>
      <c r="U3520" s="2">
        <v>2</v>
      </c>
      <c r="V3520" s="2" t="str" cm="1">
        <f t="array" ref="V3520">_xlfn.IFS(HRData[[#This Row],[Job Satisfaction Level]]=1,"Very Dissatisfied",HRData[[#This Row],[Job Satisfaction Level]]=2,"Dissatisfied",HRData[[#This Row],[Job Satisfaction Level]]=3,"Neutral",HRData[[#This Row],[Job Satisfaction Level]]=4,"Satisfied",HRData[[#This Row],[Job Satisfaction Level]]=5,"Very Satisfied")</f>
        <v>Dissatisfied</v>
      </c>
      <c r="W3520" s="2" t="s">
        <v>40</v>
      </c>
      <c r="X3520" s="2" t="str">
        <f t="shared" si="218"/>
        <v>30-39</v>
      </c>
      <c r="Y3520" s="2" t="str">
        <f t="shared" si="219"/>
        <v>30-39</v>
      </c>
    </row>
    <row r="3521" spans="1:25" x14ac:dyDescent="0.25">
      <c r="A3521" s="2">
        <v>6761</v>
      </c>
      <c r="B3521" s="2" t="s">
        <v>4116</v>
      </c>
      <c r="C3521" s="2">
        <v>28</v>
      </c>
      <c r="D3521" s="2" t="s">
        <v>33</v>
      </c>
      <c r="E3521" s="2" t="s">
        <v>50</v>
      </c>
      <c r="F3521" s="2" t="s">
        <v>487</v>
      </c>
      <c r="G3521" s="5">
        <v>42490</v>
      </c>
      <c r="H3521" s="2">
        <v>7.75</v>
      </c>
      <c r="I3521" s="2">
        <f t="shared" ca="1" si="216"/>
        <v>8</v>
      </c>
      <c r="J3521" s="2" t="str">
        <f t="shared" ca="1" si="217"/>
        <v>5-10</v>
      </c>
      <c r="K3521" s="5"/>
      <c r="L3521" s="2" t="s">
        <v>44</v>
      </c>
      <c r="M3521" s="2" t="s">
        <v>39</v>
      </c>
      <c r="N3521" s="2">
        <v>4</v>
      </c>
      <c r="O3521" s="2" t="str" cm="1">
        <f t="array" ref="O3521">_xlfn.IFS(HRData[[#This Row],[Performance Rating]]=1,"Very Dissatisfied",HRData[[#This Row],[Performance Rating]]=2,"Dissatisfied",HRData[[#This Row],[Performance Rating]]=3,"Neutral",HRData[[#This Row],[Performance Rating]]=4,"Satisfied",HRData[[#This Row],[Performance Rating]]=5,"Very Satisfied")</f>
        <v>Satisfied</v>
      </c>
      <c r="P3521" s="7">
        <v>46871</v>
      </c>
      <c r="Q3521" s="7">
        <v>8999</v>
      </c>
      <c r="R3521" s="2">
        <v>9</v>
      </c>
      <c r="S3521" s="2">
        <v>0</v>
      </c>
      <c r="T3521" s="2">
        <v>0</v>
      </c>
      <c r="U3521" s="2">
        <v>1</v>
      </c>
      <c r="V3521" s="2" t="str" cm="1">
        <f t="array" ref="V352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21" s="2" t="s">
        <v>31</v>
      </c>
      <c r="X3521" s="2" t="str">
        <f t="shared" si="218"/>
        <v>20-29</v>
      </c>
      <c r="Y3521" s="2" t="str">
        <f t="shared" si="219"/>
        <v>20-29</v>
      </c>
    </row>
    <row r="3522" spans="1:25" x14ac:dyDescent="0.25">
      <c r="A3522" s="2">
        <v>8695</v>
      </c>
      <c r="B3522" s="2" t="s">
        <v>4117</v>
      </c>
      <c r="C3522" s="2">
        <v>54</v>
      </c>
      <c r="D3522" s="2" t="s">
        <v>33</v>
      </c>
      <c r="E3522" s="2" t="s">
        <v>34</v>
      </c>
      <c r="F3522" s="2" t="s">
        <v>1036</v>
      </c>
      <c r="G3522" s="5">
        <v>44729</v>
      </c>
      <c r="H3522" s="2">
        <v>1.62</v>
      </c>
      <c r="I3522" s="2">
        <f t="shared" ref="I3522:I3585" ca="1" si="220">DATEDIF(G3522,IF(ISBLANK(K3522), TODAY(), K3522), "y")</f>
        <v>1</v>
      </c>
      <c r="J3522" s="2" t="str">
        <f t="shared" ref="J3522:J3585" ca="1" si="221">IF(I3522=0, "New", IF(I3522&lt;1, "0-1", IF(I3522&lt;3, "1-3", IF(I3522&lt;5, "3-5", IF(I3522&lt;10, "5-10", "10+")))))</f>
        <v>1-3</v>
      </c>
      <c r="K3522" s="5">
        <v>45294</v>
      </c>
      <c r="L3522" s="2" t="s">
        <v>48</v>
      </c>
      <c r="M3522" s="2" t="s">
        <v>30</v>
      </c>
      <c r="N3522" s="2">
        <v>3</v>
      </c>
      <c r="O3522" s="2" t="str" cm="1">
        <f t="array" ref="O3522">_xlfn.IFS(HRData[[#This Row],[Performance Rating]]=1,"Very Dissatisfied",HRData[[#This Row],[Performance Rating]]=2,"Dissatisfied",HRData[[#This Row],[Performance Rating]]=3,"Neutral",HRData[[#This Row],[Performance Rating]]=4,"Satisfied",HRData[[#This Row],[Performance Rating]]=5,"Very Satisfied")</f>
        <v>Neutral</v>
      </c>
      <c r="P3522" s="7">
        <v>108950</v>
      </c>
      <c r="Q3522" s="7">
        <v>1943</v>
      </c>
      <c r="R3522" s="2">
        <v>2</v>
      </c>
      <c r="S3522" s="2">
        <v>8</v>
      </c>
      <c r="T3522" s="2">
        <v>1</v>
      </c>
      <c r="U3522" s="2">
        <v>3</v>
      </c>
      <c r="V3522" s="2" t="str" cm="1">
        <f t="array" ref="V3522">_xlfn.IFS(HRData[[#This Row],[Job Satisfaction Level]]=1,"Very Dissatisfied",HRData[[#This Row],[Job Satisfaction Level]]=2,"Dissatisfied",HRData[[#This Row],[Job Satisfaction Level]]=3,"Neutral",HRData[[#This Row],[Job Satisfaction Level]]=4,"Satisfied",HRData[[#This Row],[Job Satisfaction Level]]=5,"Very Satisfied")</f>
        <v>Neutral</v>
      </c>
      <c r="W3522" s="2" t="s">
        <v>45</v>
      </c>
      <c r="X3522" s="2" t="str">
        <f t="shared" ref="X3522:X3585" si="222">IF(C3522="", "", CONCATENATE(TEXT(FLOOR(C3522, 10), "0"), "-", TEXT(FLOOR(C3522, 10) + 9, "0")))</f>
        <v>50-59</v>
      </c>
      <c r="Y3522" s="2" t="str">
        <f t="shared" ref="Y3522:Y3585" si="223">IF(AND(C3522&gt;=0, C3522&lt;10), "0-9",
   IF(AND(C3522&gt;=10, C3522&lt;20), "10-19",
      IF(AND(C3522&gt;=20, C3522&lt;30), "20-29",
         IF(AND(C3522&gt;=30, C3522&lt;40), "30-39",
            IF(AND(C3522&gt;=40, C3522&lt;50), "40-49",
               IF(AND(C3522&gt;=50, C3522&lt;60), "50-59",
                  IF(AND(C3522&gt;=60, C3522&lt;70), "60-69",
                     IF(AND(C3522&gt;=70, C3522&lt;80), "70-79",
                        IF(AND(C3522&gt;=80, C3522&lt;90), "80-89",
                           IF(C3522&gt;=90, "90+", "Out of range"))))))))))</f>
        <v>50-59</v>
      </c>
    </row>
    <row r="3523" spans="1:25" x14ac:dyDescent="0.25">
      <c r="A3523" s="2">
        <v>5044</v>
      </c>
      <c r="B3523" s="2" t="s">
        <v>4118</v>
      </c>
      <c r="C3523" s="2">
        <v>32</v>
      </c>
      <c r="D3523" s="2" t="s">
        <v>33</v>
      </c>
      <c r="E3523" s="2" t="s">
        <v>42</v>
      </c>
      <c r="F3523" s="2" t="s">
        <v>2459</v>
      </c>
      <c r="G3523" s="5">
        <v>41721</v>
      </c>
      <c r="H3523" s="2">
        <v>9.86</v>
      </c>
      <c r="I3523" s="2">
        <f t="shared" ca="1" si="220"/>
        <v>10</v>
      </c>
      <c r="J3523" s="2" t="str">
        <f t="shared" ca="1" si="221"/>
        <v>10+</v>
      </c>
      <c r="K3523" s="5"/>
      <c r="L3523" s="2" t="s">
        <v>44</v>
      </c>
      <c r="M3523" s="2" t="s">
        <v>39</v>
      </c>
      <c r="N3523" s="2">
        <v>2</v>
      </c>
      <c r="O3523" s="2" t="str" cm="1">
        <f t="array" ref="O3523">_xlfn.IFS(HRData[[#This Row],[Performance Rating]]=1,"Very Dissatisfied",HRData[[#This Row],[Performance Rating]]=2,"Dissatisfied",HRData[[#This Row],[Performance Rating]]=3,"Neutral",HRData[[#This Row],[Performance Rating]]=4,"Satisfied",HRData[[#This Row],[Performance Rating]]=5,"Very Satisfied")</f>
        <v>Dissatisfied</v>
      </c>
      <c r="P3523" s="7">
        <v>148939</v>
      </c>
      <c r="Q3523" s="7">
        <v>3960</v>
      </c>
      <c r="R3523" s="2">
        <v>14</v>
      </c>
      <c r="S3523" s="2">
        <v>8</v>
      </c>
      <c r="T3523" s="2">
        <v>9</v>
      </c>
      <c r="U3523" s="2">
        <v>2</v>
      </c>
      <c r="V3523" s="2" t="str" cm="1">
        <f t="array" ref="V3523">_xlfn.IFS(HRData[[#This Row],[Job Satisfaction Level]]=1,"Very Dissatisfied",HRData[[#This Row],[Job Satisfaction Level]]=2,"Dissatisfied",HRData[[#This Row],[Job Satisfaction Level]]=3,"Neutral",HRData[[#This Row],[Job Satisfaction Level]]=4,"Satisfied",HRData[[#This Row],[Job Satisfaction Level]]=5,"Very Satisfied")</f>
        <v>Dissatisfied</v>
      </c>
      <c r="W3523" s="2" t="s">
        <v>31</v>
      </c>
      <c r="X3523" s="2" t="str">
        <f t="shared" si="222"/>
        <v>30-39</v>
      </c>
      <c r="Y3523" s="2" t="str">
        <f t="shared" si="223"/>
        <v>30-39</v>
      </c>
    </row>
    <row r="3524" spans="1:25" x14ac:dyDescent="0.25">
      <c r="A3524" s="2">
        <v>2191</v>
      </c>
      <c r="B3524" s="2" t="s">
        <v>4119</v>
      </c>
      <c r="C3524" s="2">
        <v>63</v>
      </c>
      <c r="D3524" s="2" t="s">
        <v>33</v>
      </c>
      <c r="E3524" s="2" t="s">
        <v>34</v>
      </c>
      <c r="F3524" s="2" t="s">
        <v>538</v>
      </c>
      <c r="G3524" s="5">
        <v>44905</v>
      </c>
      <c r="H3524" s="2">
        <v>1.1299999999999999</v>
      </c>
      <c r="I3524" s="2">
        <f t="shared" ca="1" si="220"/>
        <v>0</v>
      </c>
      <c r="J3524" s="2" t="str">
        <f t="shared" ca="1" si="221"/>
        <v>New</v>
      </c>
      <c r="K3524" s="5">
        <v>45190</v>
      </c>
      <c r="L3524" s="2" t="s">
        <v>44</v>
      </c>
      <c r="M3524" s="2" t="s">
        <v>30</v>
      </c>
      <c r="N3524" s="2">
        <v>1</v>
      </c>
      <c r="O3524" s="2" t="str" cm="1">
        <f t="array" ref="O3524">_xlfn.IFS(HRData[[#This Row],[Performance Rating]]=1,"Very Dissatisfied",HRData[[#This Row],[Performance Rating]]=2,"Dissatisfied",HRData[[#This Row],[Performance Rating]]=3,"Neutral",HRData[[#This Row],[Performance Rating]]=4,"Satisfied",HRData[[#This Row],[Performance Rating]]=5,"Very Satisfied")</f>
        <v>Very Dissatisfied</v>
      </c>
      <c r="P3524" s="7">
        <v>137637</v>
      </c>
      <c r="Q3524" s="7">
        <v>3420</v>
      </c>
      <c r="R3524" s="2">
        <v>6</v>
      </c>
      <c r="S3524" s="2">
        <v>10</v>
      </c>
      <c r="T3524" s="2">
        <v>1</v>
      </c>
      <c r="U3524" s="2">
        <v>5</v>
      </c>
      <c r="V3524" s="2" t="str" cm="1">
        <f t="array" ref="V3524">_xlfn.IFS(HRData[[#This Row],[Job Satisfaction Level]]=1,"Very Dissatisfied",HRData[[#This Row],[Job Satisfaction Level]]=2,"Dissatisfied",HRData[[#This Row],[Job Satisfaction Level]]=3,"Neutral",HRData[[#This Row],[Job Satisfaction Level]]=4,"Satisfied",HRData[[#This Row],[Job Satisfaction Level]]=5,"Very Satisfied")</f>
        <v>Very Satisfied</v>
      </c>
      <c r="W3524" s="2" t="s">
        <v>31</v>
      </c>
      <c r="X3524" s="2" t="str">
        <f t="shared" si="222"/>
        <v>60-69</v>
      </c>
      <c r="Y3524" s="2" t="str">
        <f t="shared" si="223"/>
        <v>60-69</v>
      </c>
    </row>
    <row r="3525" spans="1:25" x14ac:dyDescent="0.25">
      <c r="A3525" s="2">
        <v>2251</v>
      </c>
      <c r="B3525" s="2" t="s">
        <v>4120</v>
      </c>
      <c r="C3525" s="2">
        <v>35</v>
      </c>
      <c r="D3525" s="2" t="s">
        <v>33</v>
      </c>
      <c r="E3525" s="2" t="s">
        <v>37</v>
      </c>
      <c r="F3525" s="2" t="s">
        <v>1128</v>
      </c>
      <c r="G3525" s="5">
        <v>41897</v>
      </c>
      <c r="H3525" s="2">
        <v>9.3800000000000008</v>
      </c>
      <c r="I3525" s="2">
        <f t="shared" ca="1" si="220"/>
        <v>9</v>
      </c>
      <c r="J3525" s="2" t="str">
        <f t="shared" ca="1" si="221"/>
        <v>5-10</v>
      </c>
      <c r="K3525" s="5"/>
      <c r="L3525" s="2" t="s">
        <v>29</v>
      </c>
      <c r="M3525" s="2" t="s">
        <v>39</v>
      </c>
      <c r="N3525" s="2">
        <v>2</v>
      </c>
      <c r="O3525" s="2" t="str" cm="1">
        <f t="array" ref="O3525">_xlfn.IFS(HRData[[#This Row],[Performance Rating]]=1,"Very Dissatisfied",HRData[[#This Row],[Performance Rating]]=2,"Dissatisfied",HRData[[#This Row],[Performance Rating]]=3,"Neutral",HRData[[#This Row],[Performance Rating]]=4,"Satisfied",HRData[[#This Row],[Performance Rating]]=5,"Very Satisfied")</f>
        <v>Dissatisfied</v>
      </c>
      <c r="P3525" s="7">
        <v>60125</v>
      </c>
      <c r="Q3525" s="7">
        <v>9586</v>
      </c>
      <c r="R3525" s="2">
        <v>3</v>
      </c>
      <c r="S3525" s="2">
        <v>5</v>
      </c>
      <c r="T3525" s="2">
        <v>4</v>
      </c>
      <c r="U3525" s="2">
        <v>3</v>
      </c>
      <c r="V3525" s="2" t="str" cm="1">
        <f t="array" ref="V3525">_xlfn.IFS(HRData[[#This Row],[Job Satisfaction Level]]=1,"Very Dissatisfied",HRData[[#This Row],[Job Satisfaction Level]]=2,"Dissatisfied",HRData[[#This Row],[Job Satisfaction Level]]=3,"Neutral",HRData[[#This Row],[Job Satisfaction Level]]=4,"Satisfied",HRData[[#This Row],[Job Satisfaction Level]]=5,"Very Satisfied")</f>
        <v>Neutral</v>
      </c>
      <c r="W3525" s="2" t="s">
        <v>31</v>
      </c>
      <c r="X3525" s="2" t="str">
        <f t="shared" si="222"/>
        <v>30-39</v>
      </c>
      <c r="Y3525" s="2" t="str">
        <f t="shared" si="223"/>
        <v>30-39</v>
      </c>
    </row>
    <row r="3526" spans="1:25" x14ac:dyDescent="0.25">
      <c r="A3526" s="2">
        <v>9594</v>
      </c>
      <c r="B3526" s="2" t="s">
        <v>4121</v>
      </c>
      <c r="C3526" s="2">
        <v>55</v>
      </c>
      <c r="D3526" s="2" t="s">
        <v>33</v>
      </c>
      <c r="E3526" s="2" t="s">
        <v>42</v>
      </c>
      <c r="F3526" s="2" t="s">
        <v>320</v>
      </c>
      <c r="G3526" s="5">
        <v>44825</v>
      </c>
      <c r="H3526" s="2">
        <v>1.35</v>
      </c>
      <c r="I3526" s="2">
        <f t="shared" ca="1" si="220"/>
        <v>0</v>
      </c>
      <c r="J3526" s="2" t="str">
        <f t="shared" ca="1" si="221"/>
        <v>New</v>
      </c>
      <c r="K3526" s="5">
        <v>44949</v>
      </c>
      <c r="L3526" s="2" t="s">
        <v>48</v>
      </c>
      <c r="M3526" s="2" t="s">
        <v>30</v>
      </c>
      <c r="N3526" s="2">
        <v>1</v>
      </c>
      <c r="O3526" s="2" t="str" cm="1">
        <f t="array" ref="O3526">_xlfn.IFS(HRData[[#This Row],[Performance Rating]]=1,"Very Dissatisfied",HRData[[#This Row],[Performance Rating]]=2,"Dissatisfied",HRData[[#This Row],[Performance Rating]]=3,"Neutral",HRData[[#This Row],[Performance Rating]]=4,"Satisfied",HRData[[#This Row],[Performance Rating]]=5,"Very Satisfied")</f>
        <v>Very Dissatisfied</v>
      </c>
      <c r="P3526" s="7">
        <v>59286</v>
      </c>
      <c r="Q3526" s="7">
        <v>9599</v>
      </c>
      <c r="R3526" s="2">
        <v>15</v>
      </c>
      <c r="S3526" s="2">
        <v>8</v>
      </c>
      <c r="T3526" s="2">
        <v>5</v>
      </c>
      <c r="U3526" s="2">
        <v>3</v>
      </c>
      <c r="V3526" s="2" t="str" cm="1">
        <f t="array" ref="V3526">_xlfn.IFS(HRData[[#This Row],[Job Satisfaction Level]]=1,"Very Dissatisfied",HRData[[#This Row],[Job Satisfaction Level]]=2,"Dissatisfied",HRData[[#This Row],[Job Satisfaction Level]]=3,"Neutral",HRData[[#This Row],[Job Satisfaction Level]]=4,"Satisfied",HRData[[#This Row],[Job Satisfaction Level]]=5,"Very Satisfied")</f>
        <v>Neutral</v>
      </c>
      <c r="W3526" s="2" t="s">
        <v>40</v>
      </c>
      <c r="X3526" s="2" t="str">
        <f t="shared" si="222"/>
        <v>50-59</v>
      </c>
      <c r="Y3526" s="2" t="str">
        <f t="shared" si="223"/>
        <v>50-59</v>
      </c>
    </row>
    <row r="3527" spans="1:25" x14ac:dyDescent="0.25">
      <c r="A3527" s="2">
        <v>6775</v>
      </c>
      <c r="B3527" s="2" t="s">
        <v>4122</v>
      </c>
      <c r="C3527" s="2">
        <v>31</v>
      </c>
      <c r="D3527" s="2" t="s">
        <v>33</v>
      </c>
      <c r="E3527" s="2" t="s">
        <v>27</v>
      </c>
      <c r="F3527" s="2" t="s">
        <v>332</v>
      </c>
      <c r="G3527" s="5">
        <v>42932</v>
      </c>
      <c r="H3527" s="2">
        <v>6.54</v>
      </c>
      <c r="I3527" s="2">
        <f t="shared" ca="1" si="220"/>
        <v>4</v>
      </c>
      <c r="J3527" s="2" t="str">
        <f t="shared" ca="1" si="221"/>
        <v>3-5</v>
      </c>
      <c r="K3527" s="5">
        <v>44475</v>
      </c>
      <c r="L3527" s="2" t="s">
        <v>48</v>
      </c>
      <c r="M3527" s="2" t="s">
        <v>30</v>
      </c>
      <c r="N3527" s="2">
        <v>2</v>
      </c>
      <c r="O3527" s="2" t="str" cm="1">
        <f t="array" ref="O3527">_xlfn.IFS(HRData[[#This Row],[Performance Rating]]=1,"Very Dissatisfied",HRData[[#This Row],[Performance Rating]]=2,"Dissatisfied",HRData[[#This Row],[Performance Rating]]=3,"Neutral",HRData[[#This Row],[Performance Rating]]=4,"Satisfied",HRData[[#This Row],[Performance Rating]]=5,"Very Satisfied")</f>
        <v>Dissatisfied</v>
      </c>
      <c r="P3527" s="7">
        <v>83386</v>
      </c>
      <c r="Q3527" s="7">
        <v>5696</v>
      </c>
      <c r="R3527" s="2">
        <v>1</v>
      </c>
      <c r="S3527" s="2">
        <v>0</v>
      </c>
      <c r="T3527" s="2">
        <v>5</v>
      </c>
      <c r="U3527" s="2">
        <v>5</v>
      </c>
      <c r="V3527" s="2" t="str" cm="1">
        <f t="array" ref="V35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527" s="2" t="s">
        <v>45</v>
      </c>
      <c r="X3527" s="2" t="str">
        <f t="shared" si="222"/>
        <v>30-39</v>
      </c>
      <c r="Y3527" s="2" t="str">
        <f t="shared" si="223"/>
        <v>30-39</v>
      </c>
    </row>
    <row r="3528" spans="1:25" x14ac:dyDescent="0.25">
      <c r="A3528" s="2">
        <v>5909</v>
      </c>
      <c r="B3528" s="2" t="s">
        <v>4123</v>
      </c>
      <c r="C3528" s="2">
        <v>40</v>
      </c>
      <c r="D3528" s="2" t="s">
        <v>33</v>
      </c>
      <c r="E3528" s="2" t="s">
        <v>42</v>
      </c>
      <c r="F3528" s="2" t="s">
        <v>538</v>
      </c>
      <c r="G3528" s="5">
        <v>41684</v>
      </c>
      <c r="H3528" s="2">
        <v>9.9600000000000009</v>
      </c>
      <c r="I3528" s="2">
        <f t="shared" ca="1" si="220"/>
        <v>1</v>
      </c>
      <c r="J3528" s="2" t="str">
        <f t="shared" ca="1" si="221"/>
        <v>1-3</v>
      </c>
      <c r="K3528" s="5">
        <v>42298</v>
      </c>
      <c r="L3528" s="2" t="s">
        <v>48</v>
      </c>
      <c r="M3528" s="2" t="s">
        <v>30</v>
      </c>
      <c r="N3528" s="2">
        <v>5</v>
      </c>
      <c r="O3528" s="2" t="str" cm="1">
        <f t="array" ref="O3528">_xlfn.IFS(HRData[[#This Row],[Performance Rating]]=1,"Very Dissatisfied",HRData[[#This Row],[Performance Rating]]=2,"Dissatisfied",HRData[[#This Row],[Performance Rating]]=3,"Neutral",HRData[[#This Row],[Performance Rating]]=4,"Satisfied",HRData[[#This Row],[Performance Rating]]=5,"Very Satisfied")</f>
        <v>Very Satisfied</v>
      </c>
      <c r="P3528" s="7">
        <v>62267</v>
      </c>
      <c r="Q3528" s="7">
        <v>1551</v>
      </c>
      <c r="R3528" s="2">
        <v>18</v>
      </c>
      <c r="S3528" s="2">
        <v>9</v>
      </c>
      <c r="T3528" s="2">
        <v>4</v>
      </c>
      <c r="U3528" s="2">
        <v>1</v>
      </c>
      <c r="V3528" s="2" t="str" cm="1">
        <f t="array" ref="V35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28" s="2" t="s">
        <v>40</v>
      </c>
      <c r="X3528" s="2" t="str">
        <f t="shared" si="222"/>
        <v>40-49</v>
      </c>
      <c r="Y3528" s="2" t="str">
        <f t="shared" si="223"/>
        <v>40-49</v>
      </c>
    </row>
    <row r="3529" spans="1:25" x14ac:dyDescent="0.25">
      <c r="A3529" s="2">
        <v>5808</v>
      </c>
      <c r="B3529" s="2" t="s">
        <v>4124</v>
      </c>
      <c r="C3529" s="2">
        <v>58</v>
      </c>
      <c r="D3529" s="2" t="s">
        <v>33</v>
      </c>
      <c r="E3529" s="2" t="s">
        <v>34</v>
      </c>
      <c r="F3529" s="2" t="s">
        <v>91</v>
      </c>
      <c r="G3529" s="5">
        <v>42691</v>
      </c>
      <c r="H3529" s="2">
        <v>7.2</v>
      </c>
      <c r="I3529" s="2">
        <f t="shared" ca="1" si="220"/>
        <v>6</v>
      </c>
      <c r="J3529" s="2" t="str">
        <f t="shared" ca="1" si="221"/>
        <v>5-10</v>
      </c>
      <c r="K3529" s="5">
        <v>45063</v>
      </c>
      <c r="L3529" s="2" t="s">
        <v>56</v>
      </c>
      <c r="M3529" s="2" t="s">
        <v>30</v>
      </c>
      <c r="N3529" s="2">
        <v>3</v>
      </c>
      <c r="O3529" s="2" t="str" cm="1">
        <f t="array" ref="O3529">_xlfn.IFS(HRData[[#This Row],[Performance Rating]]=1,"Very Dissatisfied",HRData[[#This Row],[Performance Rating]]=2,"Dissatisfied",HRData[[#This Row],[Performance Rating]]=3,"Neutral",HRData[[#This Row],[Performance Rating]]=4,"Satisfied",HRData[[#This Row],[Performance Rating]]=5,"Very Satisfied")</f>
        <v>Neutral</v>
      </c>
      <c r="P3529" s="7">
        <v>33167</v>
      </c>
      <c r="Q3529" s="7">
        <v>1880</v>
      </c>
      <c r="R3529" s="2">
        <v>12</v>
      </c>
      <c r="S3529" s="2">
        <v>3</v>
      </c>
      <c r="T3529" s="2">
        <v>6</v>
      </c>
      <c r="U3529" s="2">
        <v>1</v>
      </c>
      <c r="V3529" s="2" t="str" cm="1">
        <f t="array" ref="V35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29" s="2" t="s">
        <v>45</v>
      </c>
      <c r="X3529" s="2" t="str">
        <f t="shared" si="222"/>
        <v>50-59</v>
      </c>
      <c r="Y3529" s="2" t="str">
        <f t="shared" si="223"/>
        <v>50-59</v>
      </c>
    </row>
    <row r="3530" spans="1:25" x14ac:dyDescent="0.25">
      <c r="A3530" s="2">
        <v>1408</v>
      </c>
      <c r="B3530" s="2" t="s">
        <v>4125</v>
      </c>
      <c r="C3530" s="2">
        <v>65</v>
      </c>
      <c r="D3530" s="2" t="s">
        <v>33</v>
      </c>
      <c r="E3530" s="2" t="s">
        <v>50</v>
      </c>
      <c r="F3530" s="2" t="s">
        <v>668</v>
      </c>
      <c r="G3530" s="5">
        <v>42002</v>
      </c>
      <c r="H3530" s="2">
        <v>9.09</v>
      </c>
      <c r="I3530" s="2">
        <f t="shared" ca="1" si="220"/>
        <v>9</v>
      </c>
      <c r="J3530" s="2" t="str">
        <f t="shared" ca="1" si="221"/>
        <v>5-10</v>
      </c>
      <c r="K3530" s="5"/>
      <c r="L3530" s="2" t="s">
        <v>29</v>
      </c>
      <c r="M3530" s="2" t="s">
        <v>39</v>
      </c>
      <c r="N3530" s="2">
        <v>4</v>
      </c>
      <c r="O3530" s="2" t="str" cm="1">
        <f t="array" ref="O3530">_xlfn.IFS(HRData[[#This Row],[Performance Rating]]=1,"Very Dissatisfied",HRData[[#This Row],[Performance Rating]]=2,"Dissatisfied",HRData[[#This Row],[Performance Rating]]=3,"Neutral",HRData[[#This Row],[Performance Rating]]=4,"Satisfied",HRData[[#This Row],[Performance Rating]]=5,"Very Satisfied")</f>
        <v>Satisfied</v>
      </c>
      <c r="P3530" s="7">
        <v>141910</v>
      </c>
      <c r="Q3530" s="7">
        <v>8506</v>
      </c>
      <c r="R3530" s="2">
        <v>3</v>
      </c>
      <c r="S3530" s="2">
        <v>9</v>
      </c>
      <c r="T3530" s="2">
        <v>8</v>
      </c>
      <c r="U3530" s="2">
        <v>1</v>
      </c>
      <c r="V3530" s="2" t="str" cm="1">
        <f t="array" ref="V353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30" s="2" t="s">
        <v>40</v>
      </c>
      <c r="X3530" s="2" t="str">
        <f t="shared" si="222"/>
        <v>60-69</v>
      </c>
      <c r="Y3530" s="2" t="str">
        <f t="shared" si="223"/>
        <v>60-69</v>
      </c>
    </row>
    <row r="3531" spans="1:25" x14ac:dyDescent="0.25">
      <c r="A3531" s="2">
        <v>8616</v>
      </c>
      <c r="B3531" s="2" t="s">
        <v>4126</v>
      </c>
      <c r="C3531" s="2">
        <v>49</v>
      </c>
      <c r="D3531" s="2" t="s">
        <v>33</v>
      </c>
      <c r="E3531" s="2" t="s">
        <v>34</v>
      </c>
      <c r="F3531" s="2" t="s">
        <v>174</v>
      </c>
      <c r="G3531" s="5">
        <v>44315</v>
      </c>
      <c r="H3531" s="2">
        <v>2.75</v>
      </c>
      <c r="I3531" s="2">
        <f t="shared" ca="1" si="220"/>
        <v>3</v>
      </c>
      <c r="J3531" s="2" t="str">
        <f t="shared" ca="1" si="221"/>
        <v>3-5</v>
      </c>
      <c r="K3531" s="5"/>
      <c r="L3531" s="2" t="s">
        <v>48</v>
      </c>
      <c r="M3531" s="2" t="s">
        <v>39</v>
      </c>
      <c r="N3531" s="2">
        <v>3</v>
      </c>
      <c r="O3531" s="2" t="str" cm="1">
        <f t="array" ref="O3531">_xlfn.IFS(HRData[[#This Row],[Performance Rating]]=1,"Very Dissatisfied",HRData[[#This Row],[Performance Rating]]=2,"Dissatisfied",HRData[[#This Row],[Performance Rating]]=3,"Neutral",HRData[[#This Row],[Performance Rating]]=4,"Satisfied",HRData[[#This Row],[Performance Rating]]=5,"Very Satisfied")</f>
        <v>Neutral</v>
      </c>
      <c r="P3531" s="7">
        <v>138677</v>
      </c>
      <c r="Q3531" s="7">
        <v>2046</v>
      </c>
      <c r="R3531" s="2">
        <v>0</v>
      </c>
      <c r="S3531" s="2">
        <v>7</v>
      </c>
      <c r="T3531" s="2">
        <v>1</v>
      </c>
      <c r="U3531" s="2">
        <v>1</v>
      </c>
      <c r="V3531" s="2" t="str" cm="1">
        <f t="array" ref="V35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31" s="2" t="s">
        <v>45</v>
      </c>
      <c r="X3531" s="2" t="str">
        <f t="shared" si="222"/>
        <v>40-49</v>
      </c>
      <c r="Y3531" s="2" t="str">
        <f t="shared" si="223"/>
        <v>40-49</v>
      </c>
    </row>
    <row r="3532" spans="1:25" x14ac:dyDescent="0.25">
      <c r="A3532" s="2">
        <v>7761</v>
      </c>
      <c r="B3532" s="2" t="s">
        <v>4127</v>
      </c>
      <c r="C3532" s="2">
        <v>33</v>
      </c>
      <c r="D3532" s="2" t="s">
        <v>33</v>
      </c>
      <c r="E3532" s="2" t="s">
        <v>34</v>
      </c>
      <c r="F3532" s="2" t="s">
        <v>1349</v>
      </c>
      <c r="G3532" s="5">
        <v>43887</v>
      </c>
      <c r="H3532" s="2">
        <v>3.92</v>
      </c>
      <c r="I3532" s="2">
        <f t="shared" ca="1" si="220"/>
        <v>4</v>
      </c>
      <c r="J3532" s="2" t="str">
        <f t="shared" ca="1" si="221"/>
        <v>3-5</v>
      </c>
      <c r="K3532" s="5"/>
      <c r="L3532" s="2" t="s">
        <v>29</v>
      </c>
      <c r="M3532" s="2" t="s">
        <v>39</v>
      </c>
      <c r="N3532" s="2">
        <v>3</v>
      </c>
      <c r="O3532" s="2" t="str" cm="1">
        <f t="array" ref="O3532">_xlfn.IFS(HRData[[#This Row],[Performance Rating]]=1,"Very Dissatisfied",HRData[[#This Row],[Performance Rating]]=2,"Dissatisfied",HRData[[#This Row],[Performance Rating]]=3,"Neutral",HRData[[#This Row],[Performance Rating]]=4,"Satisfied",HRData[[#This Row],[Performance Rating]]=5,"Very Satisfied")</f>
        <v>Neutral</v>
      </c>
      <c r="P3532" s="7">
        <v>33617</v>
      </c>
      <c r="Q3532" s="7">
        <v>7520</v>
      </c>
      <c r="R3532" s="2">
        <v>9</v>
      </c>
      <c r="S3532" s="2">
        <v>0</v>
      </c>
      <c r="T3532" s="2">
        <v>7</v>
      </c>
      <c r="U3532" s="2">
        <v>4</v>
      </c>
      <c r="V3532" s="2" t="str" cm="1">
        <f t="array" ref="V3532">_xlfn.IFS(HRData[[#This Row],[Job Satisfaction Level]]=1,"Very Dissatisfied",HRData[[#This Row],[Job Satisfaction Level]]=2,"Dissatisfied",HRData[[#This Row],[Job Satisfaction Level]]=3,"Neutral",HRData[[#This Row],[Job Satisfaction Level]]=4,"Satisfied",HRData[[#This Row],[Job Satisfaction Level]]=5,"Very Satisfied")</f>
        <v>Satisfied</v>
      </c>
      <c r="W3532" s="2" t="s">
        <v>45</v>
      </c>
      <c r="X3532" s="2" t="str">
        <f t="shared" si="222"/>
        <v>30-39</v>
      </c>
      <c r="Y3532" s="2" t="str">
        <f t="shared" si="223"/>
        <v>30-39</v>
      </c>
    </row>
    <row r="3533" spans="1:25" x14ac:dyDescent="0.25">
      <c r="A3533" s="2">
        <v>4843</v>
      </c>
      <c r="B3533" s="2" t="s">
        <v>4128</v>
      </c>
      <c r="C3533" s="2">
        <v>31</v>
      </c>
      <c r="D3533" s="2" t="s">
        <v>33</v>
      </c>
      <c r="E3533" s="2" t="s">
        <v>27</v>
      </c>
      <c r="F3533" s="2" t="s">
        <v>375</v>
      </c>
      <c r="G3533" s="5">
        <v>44038</v>
      </c>
      <c r="H3533" s="2">
        <v>3.51</v>
      </c>
      <c r="I3533" s="2">
        <f t="shared" ca="1" si="220"/>
        <v>3</v>
      </c>
      <c r="J3533" s="2" t="str">
        <f t="shared" ca="1" si="221"/>
        <v>3-5</v>
      </c>
      <c r="K3533" s="5"/>
      <c r="L3533" s="2" t="s">
        <v>56</v>
      </c>
      <c r="M3533" s="2" t="s">
        <v>39</v>
      </c>
      <c r="N3533" s="2">
        <v>5</v>
      </c>
      <c r="O3533" s="2" t="str" cm="1">
        <f t="array" ref="O3533">_xlfn.IFS(HRData[[#This Row],[Performance Rating]]=1,"Very Dissatisfied",HRData[[#This Row],[Performance Rating]]=2,"Dissatisfied",HRData[[#This Row],[Performance Rating]]=3,"Neutral",HRData[[#This Row],[Performance Rating]]=4,"Satisfied",HRData[[#This Row],[Performance Rating]]=5,"Very Satisfied")</f>
        <v>Very Satisfied</v>
      </c>
      <c r="P3533" s="7">
        <v>90478</v>
      </c>
      <c r="Q3533" s="7">
        <v>8981</v>
      </c>
      <c r="R3533" s="2">
        <v>19</v>
      </c>
      <c r="S3533" s="2">
        <v>7</v>
      </c>
      <c r="T3533" s="2">
        <v>9</v>
      </c>
      <c r="U3533" s="2">
        <v>3</v>
      </c>
      <c r="V3533" s="2" t="str" cm="1">
        <f t="array" ref="V3533">_xlfn.IFS(HRData[[#This Row],[Job Satisfaction Level]]=1,"Very Dissatisfied",HRData[[#This Row],[Job Satisfaction Level]]=2,"Dissatisfied",HRData[[#This Row],[Job Satisfaction Level]]=3,"Neutral",HRData[[#This Row],[Job Satisfaction Level]]=4,"Satisfied",HRData[[#This Row],[Job Satisfaction Level]]=5,"Very Satisfied")</f>
        <v>Neutral</v>
      </c>
      <c r="W3533" s="2" t="s">
        <v>45</v>
      </c>
      <c r="X3533" s="2" t="str">
        <f t="shared" si="222"/>
        <v>30-39</v>
      </c>
      <c r="Y3533" s="2" t="str">
        <f t="shared" si="223"/>
        <v>30-39</v>
      </c>
    </row>
    <row r="3534" spans="1:25" x14ac:dyDescent="0.25">
      <c r="A3534" s="2">
        <v>7797</v>
      </c>
      <c r="B3534" s="2" t="s">
        <v>4129</v>
      </c>
      <c r="C3534" s="2">
        <v>19</v>
      </c>
      <c r="D3534" s="2" t="s">
        <v>33</v>
      </c>
      <c r="E3534" s="2" t="s">
        <v>50</v>
      </c>
      <c r="F3534" s="2" t="s">
        <v>605</v>
      </c>
      <c r="G3534" s="5">
        <v>42833</v>
      </c>
      <c r="H3534" s="2">
        <v>6.81</v>
      </c>
      <c r="I3534" s="2">
        <f t="shared" ca="1" si="220"/>
        <v>5</v>
      </c>
      <c r="J3534" s="2" t="str">
        <f t="shared" ca="1" si="221"/>
        <v>5-10</v>
      </c>
      <c r="K3534" s="5">
        <v>44777</v>
      </c>
      <c r="L3534" s="2" t="s">
        <v>56</v>
      </c>
      <c r="M3534" s="2" t="s">
        <v>30</v>
      </c>
      <c r="N3534" s="2">
        <v>3</v>
      </c>
      <c r="O3534" s="2" t="str" cm="1">
        <f t="array" ref="O3534">_xlfn.IFS(HRData[[#This Row],[Performance Rating]]=1,"Very Dissatisfied",HRData[[#This Row],[Performance Rating]]=2,"Dissatisfied",HRData[[#This Row],[Performance Rating]]=3,"Neutral",HRData[[#This Row],[Performance Rating]]=4,"Satisfied",HRData[[#This Row],[Performance Rating]]=5,"Very Satisfied")</f>
        <v>Neutral</v>
      </c>
      <c r="P3534" s="7">
        <v>96700</v>
      </c>
      <c r="Q3534" s="7">
        <v>1647</v>
      </c>
      <c r="R3534" s="2">
        <v>7</v>
      </c>
      <c r="S3534" s="2">
        <v>6</v>
      </c>
      <c r="T3534" s="2">
        <v>9</v>
      </c>
      <c r="U3534" s="2">
        <v>1</v>
      </c>
      <c r="V3534" s="2" t="str" cm="1">
        <f t="array" ref="V35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34" s="2" t="s">
        <v>40</v>
      </c>
      <c r="X3534" s="2" t="str">
        <f t="shared" si="222"/>
        <v>10-19</v>
      </c>
      <c r="Y3534" s="2" t="str">
        <f t="shared" si="223"/>
        <v>10-19</v>
      </c>
    </row>
    <row r="3535" spans="1:25" x14ac:dyDescent="0.25">
      <c r="A3535" s="2">
        <v>1643</v>
      </c>
      <c r="B3535" s="2" t="s">
        <v>4128</v>
      </c>
      <c r="C3535" s="2">
        <v>27</v>
      </c>
      <c r="D3535" s="2" t="s">
        <v>33</v>
      </c>
      <c r="E3535" s="2" t="s">
        <v>34</v>
      </c>
      <c r="F3535" s="2" t="s">
        <v>206</v>
      </c>
      <c r="G3535" s="5">
        <v>44943</v>
      </c>
      <c r="H3535" s="2">
        <v>1.03</v>
      </c>
      <c r="I3535" s="2">
        <f t="shared" ca="1" si="220"/>
        <v>0</v>
      </c>
      <c r="J3535" s="2" t="str">
        <f t="shared" ca="1" si="221"/>
        <v>New</v>
      </c>
      <c r="K3535" s="5">
        <v>44989</v>
      </c>
      <c r="L3535" s="2" t="s">
        <v>29</v>
      </c>
      <c r="M3535" s="2" t="s">
        <v>30</v>
      </c>
      <c r="N3535" s="2">
        <v>3</v>
      </c>
      <c r="O3535" s="2" t="str" cm="1">
        <f t="array" ref="O3535">_xlfn.IFS(HRData[[#This Row],[Performance Rating]]=1,"Very Dissatisfied",HRData[[#This Row],[Performance Rating]]=2,"Dissatisfied",HRData[[#This Row],[Performance Rating]]=3,"Neutral",HRData[[#This Row],[Performance Rating]]=4,"Satisfied",HRData[[#This Row],[Performance Rating]]=5,"Very Satisfied")</f>
        <v>Neutral</v>
      </c>
      <c r="P3535" s="7">
        <v>111582</v>
      </c>
      <c r="Q3535" s="7">
        <v>8515</v>
      </c>
      <c r="R3535" s="2">
        <v>0</v>
      </c>
      <c r="S3535" s="2">
        <v>6</v>
      </c>
      <c r="T3535" s="2">
        <v>0</v>
      </c>
      <c r="U3535" s="2">
        <v>4</v>
      </c>
      <c r="V3535" s="2" t="str" cm="1">
        <f t="array" ref="V3535">_xlfn.IFS(HRData[[#This Row],[Job Satisfaction Level]]=1,"Very Dissatisfied",HRData[[#This Row],[Job Satisfaction Level]]=2,"Dissatisfied",HRData[[#This Row],[Job Satisfaction Level]]=3,"Neutral",HRData[[#This Row],[Job Satisfaction Level]]=4,"Satisfied",HRData[[#This Row],[Job Satisfaction Level]]=5,"Very Satisfied")</f>
        <v>Satisfied</v>
      </c>
      <c r="W3535" s="2" t="s">
        <v>45</v>
      </c>
      <c r="X3535" s="2" t="str">
        <f t="shared" si="222"/>
        <v>20-29</v>
      </c>
      <c r="Y3535" s="2" t="str">
        <f t="shared" si="223"/>
        <v>20-29</v>
      </c>
    </row>
    <row r="3536" spans="1:25" x14ac:dyDescent="0.25">
      <c r="A3536" s="2">
        <v>9666</v>
      </c>
      <c r="B3536" s="2" t="s">
        <v>4130</v>
      </c>
      <c r="C3536" s="2">
        <v>31</v>
      </c>
      <c r="D3536" s="2" t="s">
        <v>33</v>
      </c>
      <c r="E3536" s="2" t="s">
        <v>34</v>
      </c>
      <c r="F3536" s="2" t="s">
        <v>284</v>
      </c>
      <c r="G3536" s="5">
        <v>43994</v>
      </c>
      <c r="H3536" s="2">
        <v>3.63</v>
      </c>
      <c r="I3536" s="2">
        <f t="shared" ca="1" si="220"/>
        <v>3</v>
      </c>
      <c r="J3536" s="2" t="str">
        <f t="shared" ca="1" si="221"/>
        <v>3-5</v>
      </c>
      <c r="K3536" s="5"/>
      <c r="L3536" s="2" t="s">
        <v>44</v>
      </c>
      <c r="M3536" s="2" t="s">
        <v>39</v>
      </c>
      <c r="N3536" s="2">
        <v>4</v>
      </c>
      <c r="O3536" s="2" t="str" cm="1">
        <f t="array" ref="O3536">_xlfn.IFS(HRData[[#This Row],[Performance Rating]]=1,"Very Dissatisfied",HRData[[#This Row],[Performance Rating]]=2,"Dissatisfied",HRData[[#This Row],[Performance Rating]]=3,"Neutral",HRData[[#This Row],[Performance Rating]]=4,"Satisfied",HRData[[#This Row],[Performance Rating]]=5,"Very Satisfied")</f>
        <v>Satisfied</v>
      </c>
      <c r="P3536" s="7">
        <v>49585</v>
      </c>
      <c r="Q3536" s="7">
        <v>7442</v>
      </c>
      <c r="R3536" s="2">
        <v>3</v>
      </c>
      <c r="S3536" s="2">
        <v>3</v>
      </c>
      <c r="T3536" s="2">
        <v>0</v>
      </c>
      <c r="U3536" s="2">
        <v>4</v>
      </c>
      <c r="V3536" s="2" t="str" cm="1">
        <f t="array" ref="V3536">_xlfn.IFS(HRData[[#This Row],[Job Satisfaction Level]]=1,"Very Dissatisfied",HRData[[#This Row],[Job Satisfaction Level]]=2,"Dissatisfied",HRData[[#This Row],[Job Satisfaction Level]]=3,"Neutral",HRData[[#This Row],[Job Satisfaction Level]]=4,"Satisfied",HRData[[#This Row],[Job Satisfaction Level]]=5,"Very Satisfied")</f>
        <v>Satisfied</v>
      </c>
      <c r="W3536" s="2" t="s">
        <v>45</v>
      </c>
      <c r="X3536" s="2" t="str">
        <f t="shared" si="222"/>
        <v>30-39</v>
      </c>
      <c r="Y3536" s="2" t="str">
        <f t="shared" si="223"/>
        <v>30-39</v>
      </c>
    </row>
    <row r="3537" spans="1:25" x14ac:dyDescent="0.25">
      <c r="A3537" s="2">
        <v>4454</v>
      </c>
      <c r="B3537" s="2" t="s">
        <v>4131</v>
      </c>
      <c r="C3537" s="2">
        <v>63</v>
      </c>
      <c r="D3537" s="2" t="s">
        <v>33</v>
      </c>
      <c r="E3537" s="2" t="s">
        <v>27</v>
      </c>
      <c r="F3537" s="2" t="s">
        <v>1604</v>
      </c>
      <c r="G3537" s="5">
        <v>42858</v>
      </c>
      <c r="H3537" s="2">
        <v>6.74</v>
      </c>
      <c r="I3537" s="2">
        <f t="shared" ca="1" si="220"/>
        <v>5</v>
      </c>
      <c r="J3537" s="2" t="str">
        <f t="shared" ca="1" si="221"/>
        <v>5-10</v>
      </c>
      <c r="K3537" s="5">
        <v>44907</v>
      </c>
      <c r="L3537" s="2" t="s">
        <v>44</v>
      </c>
      <c r="M3537" s="2" t="s">
        <v>30</v>
      </c>
      <c r="N3537" s="2">
        <v>3</v>
      </c>
      <c r="O3537" s="2" t="str" cm="1">
        <f t="array" ref="O3537">_xlfn.IFS(HRData[[#This Row],[Performance Rating]]=1,"Very Dissatisfied",HRData[[#This Row],[Performance Rating]]=2,"Dissatisfied",HRData[[#This Row],[Performance Rating]]=3,"Neutral",HRData[[#This Row],[Performance Rating]]=4,"Satisfied",HRData[[#This Row],[Performance Rating]]=5,"Very Satisfied")</f>
        <v>Neutral</v>
      </c>
      <c r="P3537" s="7">
        <v>125215</v>
      </c>
      <c r="Q3537" s="7">
        <v>566</v>
      </c>
      <c r="R3537" s="2">
        <v>9</v>
      </c>
      <c r="S3537" s="2">
        <v>10</v>
      </c>
      <c r="T3537" s="2">
        <v>2</v>
      </c>
      <c r="U3537" s="2">
        <v>3</v>
      </c>
      <c r="V3537" s="2" t="str" cm="1">
        <f t="array" ref="V3537">_xlfn.IFS(HRData[[#This Row],[Job Satisfaction Level]]=1,"Very Dissatisfied",HRData[[#This Row],[Job Satisfaction Level]]=2,"Dissatisfied",HRData[[#This Row],[Job Satisfaction Level]]=3,"Neutral",HRData[[#This Row],[Job Satisfaction Level]]=4,"Satisfied",HRData[[#This Row],[Job Satisfaction Level]]=5,"Very Satisfied")</f>
        <v>Neutral</v>
      </c>
      <c r="W3537" s="2" t="s">
        <v>31</v>
      </c>
      <c r="X3537" s="2" t="str">
        <f t="shared" si="222"/>
        <v>60-69</v>
      </c>
      <c r="Y3537" s="2" t="str">
        <f t="shared" si="223"/>
        <v>60-69</v>
      </c>
    </row>
    <row r="3538" spans="1:25" x14ac:dyDescent="0.25">
      <c r="A3538" s="2">
        <v>9812</v>
      </c>
      <c r="B3538" s="2" t="s">
        <v>4132</v>
      </c>
      <c r="C3538" s="2">
        <v>50</v>
      </c>
      <c r="D3538" s="2" t="s">
        <v>33</v>
      </c>
      <c r="E3538" s="2" t="s">
        <v>50</v>
      </c>
      <c r="F3538" s="2" t="s">
        <v>232</v>
      </c>
      <c r="G3538" s="5">
        <v>43760</v>
      </c>
      <c r="H3538" s="2">
        <v>4.2699999999999996</v>
      </c>
      <c r="I3538" s="2">
        <f t="shared" ca="1" si="220"/>
        <v>4</v>
      </c>
      <c r="J3538" s="2" t="str">
        <f t="shared" ca="1" si="221"/>
        <v>3-5</v>
      </c>
      <c r="K3538" s="5"/>
      <c r="L3538" s="2" t="s">
        <v>48</v>
      </c>
      <c r="M3538" s="2" t="s">
        <v>39</v>
      </c>
      <c r="N3538" s="2">
        <v>1</v>
      </c>
      <c r="O3538" s="2" t="str" cm="1">
        <f t="array" ref="O3538">_xlfn.IFS(HRData[[#This Row],[Performance Rating]]=1,"Very Dissatisfied",HRData[[#This Row],[Performance Rating]]=2,"Dissatisfied",HRData[[#This Row],[Performance Rating]]=3,"Neutral",HRData[[#This Row],[Performance Rating]]=4,"Satisfied",HRData[[#This Row],[Performance Rating]]=5,"Very Satisfied")</f>
        <v>Very Dissatisfied</v>
      </c>
      <c r="P3538" s="7">
        <v>119628</v>
      </c>
      <c r="Q3538" s="7">
        <v>2417</v>
      </c>
      <c r="R3538" s="2">
        <v>19</v>
      </c>
      <c r="S3538" s="2">
        <v>3</v>
      </c>
      <c r="T3538" s="2">
        <v>4</v>
      </c>
      <c r="U3538" s="2">
        <v>4</v>
      </c>
      <c r="V3538" s="2" t="str" cm="1">
        <f t="array" ref="V3538">_xlfn.IFS(HRData[[#This Row],[Job Satisfaction Level]]=1,"Very Dissatisfied",HRData[[#This Row],[Job Satisfaction Level]]=2,"Dissatisfied",HRData[[#This Row],[Job Satisfaction Level]]=3,"Neutral",HRData[[#This Row],[Job Satisfaction Level]]=4,"Satisfied",HRData[[#This Row],[Job Satisfaction Level]]=5,"Very Satisfied")</f>
        <v>Satisfied</v>
      </c>
      <c r="W3538" s="2" t="s">
        <v>31</v>
      </c>
      <c r="X3538" s="2" t="str">
        <f t="shared" si="222"/>
        <v>50-59</v>
      </c>
      <c r="Y3538" s="2" t="str">
        <f t="shared" si="223"/>
        <v>50-59</v>
      </c>
    </row>
    <row r="3539" spans="1:25" x14ac:dyDescent="0.25">
      <c r="A3539" s="2">
        <v>4323</v>
      </c>
      <c r="B3539" s="2" t="s">
        <v>4133</v>
      </c>
      <c r="C3539" s="2">
        <v>62</v>
      </c>
      <c r="D3539" s="2" t="s">
        <v>33</v>
      </c>
      <c r="E3539" s="2" t="s">
        <v>37</v>
      </c>
      <c r="F3539" s="2" t="s">
        <v>145</v>
      </c>
      <c r="G3539" s="5">
        <v>42212</v>
      </c>
      <c r="H3539" s="2">
        <v>8.51</v>
      </c>
      <c r="I3539" s="2">
        <f t="shared" ca="1" si="220"/>
        <v>8</v>
      </c>
      <c r="J3539" s="2" t="str">
        <f t="shared" ca="1" si="221"/>
        <v>5-10</v>
      </c>
      <c r="K3539" s="5"/>
      <c r="L3539" s="2" t="s">
        <v>56</v>
      </c>
      <c r="M3539" s="2" t="s">
        <v>39</v>
      </c>
      <c r="N3539" s="2">
        <v>1</v>
      </c>
      <c r="O3539" s="2" t="str" cm="1">
        <f t="array" ref="O3539">_xlfn.IFS(HRData[[#This Row],[Performance Rating]]=1,"Very Dissatisfied",HRData[[#This Row],[Performance Rating]]=2,"Dissatisfied",HRData[[#This Row],[Performance Rating]]=3,"Neutral",HRData[[#This Row],[Performance Rating]]=4,"Satisfied",HRData[[#This Row],[Performance Rating]]=5,"Very Satisfied")</f>
        <v>Very Dissatisfied</v>
      </c>
      <c r="P3539" s="7">
        <v>74620</v>
      </c>
      <c r="Q3539" s="7">
        <v>1837</v>
      </c>
      <c r="R3539" s="2">
        <v>1</v>
      </c>
      <c r="S3539" s="2">
        <v>8</v>
      </c>
      <c r="T3539" s="2">
        <v>6</v>
      </c>
      <c r="U3539" s="2">
        <v>1</v>
      </c>
      <c r="V3539" s="2" t="str" cm="1">
        <f t="array" ref="V35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39" s="2" t="s">
        <v>40</v>
      </c>
      <c r="X3539" s="2" t="str">
        <f t="shared" si="222"/>
        <v>60-69</v>
      </c>
      <c r="Y3539" s="2" t="str">
        <f t="shared" si="223"/>
        <v>60-69</v>
      </c>
    </row>
    <row r="3540" spans="1:25" x14ac:dyDescent="0.25">
      <c r="A3540" s="2">
        <v>4979</v>
      </c>
      <c r="B3540" s="2" t="s">
        <v>4134</v>
      </c>
      <c r="C3540" s="2">
        <v>53</v>
      </c>
      <c r="D3540" s="2" t="s">
        <v>33</v>
      </c>
      <c r="E3540" s="2" t="s">
        <v>42</v>
      </c>
      <c r="F3540" s="2" t="s">
        <v>989</v>
      </c>
      <c r="G3540" s="5">
        <v>44132</v>
      </c>
      <c r="H3540" s="2">
        <v>3.25</v>
      </c>
      <c r="I3540" s="2">
        <f t="shared" ca="1" si="220"/>
        <v>2</v>
      </c>
      <c r="J3540" s="2" t="str">
        <f t="shared" ca="1" si="221"/>
        <v>1-3</v>
      </c>
      <c r="K3540" s="5">
        <v>45075</v>
      </c>
      <c r="L3540" s="2" t="s">
        <v>48</v>
      </c>
      <c r="M3540" s="2" t="s">
        <v>30</v>
      </c>
      <c r="N3540" s="2">
        <v>1</v>
      </c>
      <c r="O3540" s="2" t="str" cm="1">
        <f t="array" ref="O3540">_xlfn.IFS(HRData[[#This Row],[Performance Rating]]=1,"Very Dissatisfied",HRData[[#This Row],[Performance Rating]]=2,"Dissatisfied",HRData[[#This Row],[Performance Rating]]=3,"Neutral",HRData[[#This Row],[Performance Rating]]=4,"Satisfied",HRData[[#This Row],[Performance Rating]]=5,"Very Satisfied")</f>
        <v>Very Dissatisfied</v>
      </c>
      <c r="P3540" s="7">
        <v>80363</v>
      </c>
      <c r="Q3540" s="7">
        <v>7391</v>
      </c>
      <c r="R3540" s="2">
        <v>14</v>
      </c>
      <c r="S3540" s="2">
        <v>0</v>
      </c>
      <c r="T3540" s="2">
        <v>9</v>
      </c>
      <c r="U3540" s="2">
        <v>4</v>
      </c>
      <c r="V3540" s="2" t="str" cm="1">
        <f t="array" ref="V3540">_xlfn.IFS(HRData[[#This Row],[Job Satisfaction Level]]=1,"Very Dissatisfied",HRData[[#This Row],[Job Satisfaction Level]]=2,"Dissatisfied",HRData[[#This Row],[Job Satisfaction Level]]=3,"Neutral",HRData[[#This Row],[Job Satisfaction Level]]=4,"Satisfied",HRData[[#This Row],[Job Satisfaction Level]]=5,"Very Satisfied")</f>
        <v>Satisfied</v>
      </c>
      <c r="W3540" s="2" t="s">
        <v>40</v>
      </c>
      <c r="X3540" s="2" t="str">
        <f t="shared" si="222"/>
        <v>50-59</v>
      </c>
      <c r="Y3540" s="2" t="str">
        <f t="shared" si="223"/>
        <v>50-59</v>
      </c>
    </row>
    <row r="3541" spans="1:25" x14ac:dyDescent="0.25">
      <c r="A3541" s="2">
        <v>5239</v>
      </c>
      <c r="B3541" s="2" t="s">
        <v>4135</v>
      </c>
      <c r="C3541" s="2">
        <v>30</v>
      </c>
      <c r="D3541" s="2" t="s">
        <v>33</v>
      </c>
      <c r="E3541" s="2" t="s">
        <v>34</v>
      </c>
      <c r="F3541" s="2" t="s">
        <v>654</v>
      </c>
      <c r="G3541" s="5">
        <v>41955</v>
      </c>
      <c r="H3541" s="2">
        <v>9.2200000000000006</v>
      </c>
      <c r="I3541" s="2">
        <f t="shared" ca="1" si="220"/>
        <v>9</v>
      </c>
      <c r="J3541" s="2" t="str">
        <f t="shared" ca="1" si="221"/>
        <v>5-10</v>
      </c>
      <c r="K3541" s="5"/>
      <c r="L3541" s="2" t="s">
        <v>48</v>
      </c>
      <c r="M3541" s="2" t="s">
        <v>39</v>
      </c>
      <c r="N3541" s="2">
        <v>4</v>
      </c>
      <c r="O3541" s="2" t="str" cm="1">
        <f t="array" ref="O3541">_xlfn.IFS(HRData[[#This Row],[Performance Rating]]=1,"Very Dissatisfied",HRData[[#This Row],[Performance Rating]]=2,"Dissatisfied",HRData[[#This Row],[Performance Rating]]=3,"Neutral",HRData[[#This Row],[Performance Rating]]=4,"Satisfied",HRData[[#This Row],[Performance Rating]]=5,"Very Satisfied")</f>
        <v>Satisfied</v>
      </c>
      <c r="P3541" s="7">
        <v>115895</v>
      </c>
      <c r="Q3541" s="7">
        <v>3730</v>
      </c>
      <c r="R3541" s="2">
        <v>18</v>
      </c>
      <c r="S3541" s="2">
        <v>10</v>
      </c>
      <c r="T3541" s="2">
        <v>4</v>
      </c>
      <c r="U3541" s="2">
        <v>3</v>
      </c>
      <c r="V3541" s="2" t="str" cm="1">
        <f t="array" ref="V3541">_xlfn.IFS(HRData[[#This Row],[Job Satisfaction Level]]=1,"Very Dissatisfied",HRData[[#This Row],[Job Satisfaction Level]]=2,"Dissatisfied",HRData[[#This Row],[Job Satisfaction Level]]=3,"Neutral",HRData[[#This Row],[Job Satisfaction Level]]=4,"Satisfied",HRData[[#This Row],[Job Satisfaction Level]]=5,"Very Satisfied")</f>
        <v>Neutral</v>
      </c>
      <c r="W3541" s="2" t="s">
        <v>40</v>
      </c>
      <c r="X3541" s="2" t="str">
        <f t="shared" si="222"/>
        <v>30-39</v>
      </c>
      <c r="Y3541" s="2" t="str">
        <f t="shared" si="223"/>
        <v>30-39</v>
      </c>
    </row>
    <row r="3542" spans="1:25" x14ac:dyDescent="0.25">
      <c r="A3542" s="2">
        <v>1767</v>
      </c>
      <c r="B3542" s="2" t="s">
        <v>4136</v>
      </c>
      <c r="C3542" s="2">
        <v>21</v>
      </c>
      <c r="D3542" s="2" t="s">
        <v>33</v>
      </c>
      <c r="E3542" s="2" t="s">
        <v>42</v>
      </c>
      <c r="F3542" s="2" t="s">
        <v>995</v>
      </c>
      <c r="G3542" s="5">
        <v>44866</v>
      </c>
      <c r="H3542" s="2">
        <v>1.24</v>
      </c>
      <c r="I3542" s="2">
        <f t="shared" ca="1" si="220"/>
        <v>1</v>
      </c>
      <c r="J3542" s="2" t="str">
        <f t="shared" ca="1" si="221"/>
        <v>1-3</v>
      </c>
      <c r="K3542" s="5"/>
      <c r="L3542" s="2" t="s">
        <v>48</v>
      </c>
      <c r="M3542" s="2" t="s">
        <v>39</v>
      </c>
      <c r="N3542" s="2">
        <v>4</v>
      </c>
      <c r="O3542" s="2" t="str" cm="1">
        <f t="array" ref="O3542">_xlfn.IFS(HRData[[#This Row],[Performance Rating]]=1,"Very Dissatisfied",HRData[[#This Row],[Performance Rating]]=2,"Dissatisfied",HRData[[#This Row],[Performance Rating]]=3,"Neutral",HRData[[#This Row],[Performance Rating]]=4,"Satisfied",HRData[[#This Row],[Performance Rating]]=5,"Very Satisfied")</f>
        <v>Satisfied</v>
      </c>
      <c r="P3542" s="7">
        <v>139177</v>
      </c>
      <c r="Q3542" s="7">
        <v>9884</v>
      </c>
      <c r="R3542" s="2">
        <v>1</v>
      </c>
      <c r="S3542" s="2">
        <v>6</v>
      </c>
      <c r="T3542" s="2">
        <v>3</v>
      </c>
      <c r="U3542" s="2">
        <v>1</v>
      </c>
      <c r="V3542" s="2" t="str" cm="1">
        <f t="array" ref="V35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42" s="2" t="s">
        <v>40</v>
      </c>
      <c r="X3542" s="2" t="str">
        <f t="shared" si="222"/>
        <v>20-29</v>
      </c>
      <c r="Y3542" s="2" t="str">
        <f t="shared" si="223"/>
        <v>20-29</v>
      </c>
    </row>
    <row r="3543" spans="1:25" x14ac:dyDescent="0.25">
      <c r="A3543" s="2">
        <v>3331</v>
      </c>
      <c r="B3543" s="2" t="s">
        <v>3110</v>
      </c>
      <c r="C3543" s="2">
        <v>53</v>
      </c>
      <c r="D3543" s="2" t="s">
        <v>33</v>
      </c>
      <c r="E3543" s="2" t="s">
        <v>42</v>
      </c>
      <c r="F3543" s="2" t="s">
        <v>1019</v>
      </c>
      <c r="G3543" s="5">
        <v>45229</v>
      </c>
      <c r="H3543" s="2">
        <v>0.25</v>
      </c>
      <c r="I3543" s="2">
        <f t="shared" ca="1" si="220"/>
        <v>0</v>
      </c>
      <c r="J3543" s="2" t="str">
        <f t="shared" ca="1" si="221"/>
        <v>New</v>
      </c>
      <c r="K3543" s="5">
        <v>45263</v>
      </c>
      <c r="L3543" s="2" t="s">
        <v>48</v>
      </c>
      <c r="M3543" s="2" t="s">
        <v>30</v>
      </c>
      <c r="N3543" s="2">
        <v>5</v>
      </c>
      <c r="O3543" s="2" t="str" cm="1">
        <f t="array" ref="O3543">_xlfn.IFS(HRData[[#This Row],[Performance Rating]]=1,"Very Dissatisfied",HRData[[#This Row],[Performance Rating]]=2,"Dissatisfied",HRData[[#This Row],[Performance Rating]]=3,"Neutral",HRData[[#This Row],[Performance Rating]]=4,"Satisfied",HRData[[#This Row],[Performance Rating]]=5,"Very Satisfied")</f>
        <v>Very Satisfied</v>
      </c>
      <c r="P3543" s="7">
        <v>128235</v>
      </c>
      <c r="Q3543" s="7">
        <v>3370</v>
      </c>
      <c r="R3543" s="2">
        <v>16</v>
      </c>
      <c r="S3543" s="2">
        <v>6</v>
      </c>
      <c r="T3543" s="2">
        <v>1</v>
      </c>
      <c r="U3543" s="2">
        <v>1</v>
      </c>
      <c r="V3543" s="2" t="str" cm="1">
        <f t="array" ref="V35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43" s="2" t="s">
        <v>31</v>
      </c>
      <c r="X3543" s="2" t="str">
        <f t="shared" si="222"/>
        <v>50-59</v>
      </c>
      <c r="Y3543" s="2" t="str">
        <f t="shared" si="223"/>
        <v>50-59</v>
      </c>
    </row>
    <row r="3544" spans="1:25" x14ac:dyDescent="0.25">
      <c r="A3544" s="2">
        <v>6158</v>
      </c>
      <c r="B3544" s="2" t="s">
        <v>4137</v>
      </c>
      <c r="C3544" s="2">
        <v>42</v>
      </c>
      <c r="D3544" s="2" t="s">
        <v>33</v>
      </c>
      <c r="E3544" s="2" t="s">
        <v>34</v>
      </c>
      <c r="F3544" s="2" t="s">
        <v>390</v>
      </c>
      <c r="G3544" s="5">
        <v>43097</v>
      </c>
      <c r="H3544" s="2">
        <v>6.09</v>
      </c>
      <c r="I3544" s="2">
        <f t="shared" ca="1" si="220"/>
        <v>6</v>
      </c>
      <c r="J3544" s="2" t="str">
        <f t="shared" ca="1" si="221"/>
        <v>5-10</v>
      </c>
      <c r="K3544" s="5"/>
      <c r="L3544" s="2" t="s">
        <v>29</v>
      </c>
      <c r="M3544" s="2" t="s">
        <v>39</v>
      </c>
      <c r="N3544" s="2">
        <v>1</v>
      </c>
      <c r="O3544" s="2" t="str" cm="1">
        <f t="array" ref="O3544">_xlfn.IFS(HRData[[#This Row],[Performance Rating]]=1,"Very Dissatisfied",HRData[[#This Row],[Performance Rating]]=2,"Dissatisfied",HRData[[#This Row],[Performance Rating]]=3,"Neutral",HRData[[#This Row],[Performance Rating]]=4,"Satisfied",HRData[[#This Row],[Performance Rating]]=5,"Very Satisfied")</f>
        <v>Very Dissatisfied</v>
      </c>
      <c r="P3544" s="7">
        <v>116587</v>
      </c>
      <c r="Q3544" s="7">
        <v>9428</v>
      </c>
      <c r="R3544" s="2">
        <v>0</v>
      </c>
      <c r="S3544" s="2">
        <v>7</v>
      </c>
      <c r="T3544" s="2">
        <v>3</v>
      </c>
      <c r="U3544" s="2">
        <v>1</v>
      </c>
      <c r="V3544" s="2" t="str" cm="1">
        <f t="array" ref="V35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44" s="2" t="s">
        <v>40</v>
      </c>
      <c r="X3544" s="2" t="str">
        <f t="shared" si="222"/>
        <v>40-49</v>
      </c>
      <c r="Y3544" s="2" t="str">
        <f t="shared" si="223"/>
        <v>40-49</v>
      </c>
    </row>
    <row r="3545" spans="1:25" x14ac:dyDescent="0.25">
      <c r="A3545" s="2">
        <v>1951</v>
      </c>
      <c r="B3545" s="2" t="s">
        <v>4138</v>
      </c>
      <c r="C3545" s="2">
        <v>64</v>
      </c>
      <c r="D3545" s="2" t="s">
        <v>33</v>
      </c>
      <c r="E3545" s="2" t="s">
        <v>50</v>
      </c>
      <c r="F3545" s="2" t="s">
        <v>551</v>
      </c>
      <c r="G3545" s="5">
        <v>42251</v>
      </c>
      <c r="H3545" s="2">
        <v>8.41</v>
      </c>
      <c r="I3545" s="2">
        <f t="shared" ca="1" si="220"/>
        <v>2</v>
      </c>
      <c r="J3545" s="2" t="str">
        <f t="shared" ca="1" si="221"/>
        <v>1-3</v>
      </c>
      <c r="K3545" s="5">
        <v>43342</v>
      </c>
      <c r="L3545" s="2" t="s">
        <v>48</v>
      </c>
      <c r="M3545" s="2" t="s">
        <v>30</v>
      </c>
      <c r="N3545" s="2">
        <v>1</v>
      </c>
      <c r="O3545" s="2" t="str" cm="1">
        <f t="array" ref="O3545">_xlfn.IFS(HRData[[#This Row],[Performance Rating]]=1,"Very Dissatisfied",HRData[[#This Row],[Performance Rating]]=2,"Dissatisfied",HRData[[#This Row],[Performance Rating]]=3,"Neutral",HRData[[#This Row],[Performance Rating]]=4,"Satisfied",HRData[[#This Row],[Performance Rating]]=5,"Very Satisfied")</f>
        <v>Very Dissatisfied</v>
      </c>
      <c r="P3545" s="7">
        <v>50274</v>
      </c>
      <c r="Q3545" s="7">
        <v>5562</v>
      </c>
      <c r="R3545" s="2">
        <v>9</v>
      </c>
      <c r="S3545" s="2">
        <v>8</v>
      </c>
      <c r="T3545" s="2">
        <v>2</v>
      </c>
      <c r="U3545" s="2">
        <v>2</v>
      </c>
      <c r="V3545" s="2" t="str" cm="1">
        <f t="array" ref="V3545">_xlfn.IFS(HRData[[#This Row],[Job Satisfaction Level]]=1,"Very Dissatisfied",HRData[[#This Row],[Job Satisfaction Level]]=2,"Dissatisfied",HRData[[#This Row],[Job Satisfaction Level]]=3,"Neutral",HRData[[#This Row],[Job Satisfaction Level]]=4,"Satisfied",HRData[[#This Row],[Job Satisfaction Level]]=5,"Very Satisfied")</f>
        <v>Dissatisfied</v>
      </c>
      <c r="W3545" s="2" t="s">
        <v>31</v>
      </c>
      <c r="X3545" s="2" t="str">
        <f t="shared" si="222"/>
        <v>60-69</v>
      </c>
      <c r="Y3545" s="2" t="str">
        <f t="shared" si="223"/>
        <v>60-69</v>
      </c>
    </row>
    <row r="3546" spans="1:25" x14ac:dyDescent="0.25">
      <c r="A3546" s="2">
        <v>1248</v>
      </c>
      <c r="B3546" s="2" t="s">
        <v>4139</v>
      </c>
      <c r="C3546" s="2">
        <v>19</v>
      </c>
      <c r="D3546" s="2" t="s">
        <v>33</v>
      </c>
      <c r="E3546" s="2" t="s">
        <v>37</v>
      </c>
      <c r="F3546" s="2" t="s">
        <v>534</v>
      </c>
      <c r="G3546" s="5">
        <v>43374</v>
      </c>
      <c r="H3546" s="2">
        <v>5.33</v>
      </c>
      <c r="I3546" s="2">
        <f t="shared" ca="1" si="220"/>
        <v>5</v>
      </c>
      <c r="J3546" s="2" t="str">
        <f t="shared" ca="1" si="221"/>
        <v>5-10</v>
      </c>
      <c r="K3546" s="5"/>
      <c r="L3546" s="2" t="s">
        <v>44</v>
      </c>
      <c r="M3546" s="2" t="s">
        <v>39</v>
      </c>
      <c r="N3546" s="2">
        <v>2</v>
      </c>
      <c r="O3546" s="2" t="str" cm="1">
        <f t="array" ref="O3546">_xlfn.IFS(HRData[[#This Row],[Performance Rating]]=1,"Very Dissatisfied",HRData[[#This Row],[Performance Rating]]=2,"Dissatisfied",HRData[[#This Row],[Performance Rating]]=3,"Neutral",HRData[[#This Row],[Performance Rating]]=4,"Satisfied",HRData[[#This Row],[Performance Rating]]=5,"Very Satisfied")</f>
        <v>Dissatisfied</v>
      </c>
      <c r="P3546" s="7">
        <v>101044</v>
      </c>
      <c r="Q3546" s="7">
        <v>2389</v>
      </c>
      <c r="R3546" s="2">
        <v>1</v>
      </c>
      <c r="S3546" s="2">
        <v>4</v>
      </c>
      <c r="T3546" s="2">
        <v>7</v>
      </c>
      <c r="U3546" s="2">
        <v>5</v>
      </c>
      <c r="V3546" s="2" t="str" cm="1">
        <f t="array" ref="V35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546" s="2" t="s">
        <v>45</v>
      </c>
      <c r="X3546" s="2" t="str">
        <f t="shared" si="222"/>
        <v>10-19</v>
      </c>
      <c r="Y3546" s="2" t="str">
        <f t="shared" si="223"/>
        <v>10-19</v>
      </c>
    </row>
    <row r="3547" spans="1:25" x14ac:dyDescent="0.25">
      <c r="A3547" s="2">
        <v>2803</v>
      </c>
      <c r="B3547" s="2" t="s">
        <v>4140</v>
      </c>
      <c r="C3547" s="2">
        <v>33</v>
      </c>
      <c r="D3547" s="2" t="s">
        <v>33</v>
      </c>
      <c r="E3547" s="2" t="s">
        <v>34</v>
      </c>
      <c r="F3547" s="2" t="s">
        <v>549</v>
      </c>
      <c r="G3547" s="5">
        <v>42845</v>
      </c>
      <c r="H3547" s="2">
        <v>6.78</v>
      </c>
      <c r="I3547" s="2">
        <f t="shared" ca="1" si="220"/>
        <v>3</v>
      </c>
      <c r="J3547" s="2" t="str">
        <f t="shared" ca="1" si="221"/>
        <v>3-5</v>
      </c>
      <c r="K3547" s="5">
        <v>44157</v>
      </c>
      <c r="L3547" s="2" t="s">
        <v>56</v>
      </c>
      <c r="M3547" s="2" t="s">
        <v>30</v>
      </c>
      <c r="N3547" s="2">
        <v>2</v>
      </c>
      <c r="O3547" s="2" t="str" cm="1">
        <f t="array" ref="O3547">_xlfn.IFS(HRData[[#This Row],[Performance Rating]]=1,"Very Dissatisfied",HRData[[#This Row],[Performance Rating]]=2,"Dissatisfied",HRData[[#This Row],[Performance Rating]]=3,"Neutral",HRData[[#This Row],[Performance Rating]]=4,"Satisfied",HRData[[#This Row],[Performance Rating]]=5,"Very Satisfied")</f>
        <v>Dissatisfied</v>
      </c>
      <c r="P3547" s="7">
        <v>137254</v>
      </c>
      <c r="Q3547" s="7">
        <v>8940</v>
      </c>
      <c r="R3547" s="2">
        <v>19</v>
      </c>
      <c r="S3547" s="2">
        <v>2</v>
      </c>
      <c r="T3547" s="2">
        <v>3</v>
      </c>
      <c r="U3547" s="2">
        <v>3</v>
      </c>
      <c r="V3547" s="2" t="str" cm="1">
        <f t="array" ref="V3547">_xlfn.IFS(HRData[[#This Row],[Job Satisfaction Level]]=1,"Very Dissatisfied",HRData[[#This Row],[Job Satisfaction Level]]=2,"Dissatisfied",HRData[[#This Row],[Job Satisfaction Level]]=3,"Neutral",HRData[[#This Row],[Job Satisfaction Level]]=4,"Satisfied",HRData[[#This Row],[Job Satisfaction Level]]=5,"Very Satisfied")</f>
        <v>Neutral</v>
      </c>
      <c r="W3547" s="2" t="s">
        <v>31</v>
      </c>
      <c r="X3547" s="2" t="str">
        <f t="shared" si="222"/>
        <v>30-39</v>
      </c>
      <c r="Y3547" s="2" t="str">
        <f t="shared" si="223"/>
        <v>30-39</v>
      </c>
    </row>
    <row r="3548" spans="1:25" x14ac:dyDescent="0.25">
      <c r="A3548" s="2">
        <v>4115</v>
      </c>
      <c r="B3548" s="2" t="s">
        <v>4141</v>
      </c>
      <c r="C3548" s="2">
        <v>34</v>
      </c>
      <c r="D3548" s="2" t="s">
        <v>33</v>
      </c>
      <c r="E3548" s="2" t="s">
        <v>42</v>
      </c>
      <c r="F3548" s="2" t="s">
        <v>1963</v>
      </c>
      <c r="G3548" s="5">
        <v>41877</v>
      </c>
      <c r="H3548" s="2">
        <v>9.43</v>
      </c>
      <c r="I3548" s="2">
        <f t="shared" ca="1" si="220"/>
        <v>4</v>
      </c>
      <c r="J3548" s="2" t="str">
        <f t="shared" ca="1" si="221"/>
        <v>3-5</v>
      </c>
      <c r="K3548" s="5">
        <v>43582</v>
      </c>
      <c r="L3548" s="2" t="s">
        <v>29</v>
      </c>
      <c r="M3548" s="2" t="s">
        <v>30</v>
      </c>
      <c r="N3548" s="2">
        <v>1</v>
      </c>
      <c r="O3548" s="2" t="str" cm="1">
        <f t="array" ref="O3548">_xlfn.IFS(HRData[[#This Row],[Performance Rating]]=1,"Very Dissatisfied",HRData[[#This Row],[Performance Rating]]=2,"Dissatisfied",HRData[[#This Row],[Performance Rating]]=3,"Neutral",HRData[[#This Row],[Performance Rating]]=4,"Satisfied",HRData[[#This Row],[Performance Rating]]=5,"Very Satisfied")</f>
        <v>Very Dissatisfied</v>
      </c>
      <c r="P3548" s="7">
        <v>59633</v>
      </c>
      <c r="Q3548" s="7">
        <v>7204</v>
      </c>
      <c r="R3548" s="2">
        <v>1</v>
      </c>
      <c r="S3548" s="2">
        <v>7</v>
      </c>
      <c r="T3548" s="2">
        <v>9</v>
      </c>
      <c r="U3548" s="2">
        <v>5</v>
      </c>
      <c r="V3548" s="2" t="str" cm="1">
        <f t="array" ref="V3548">_xlfn.IFS(HRData[[#This Row],[Job Satisfaction Level]]=1,"Very Dissatisfied",HRData[[#This Row],[Job Satisfaction Level]]=2,"Dissatisfied",HRData[[#This Row],[Job Satisfaction Level]]=3,"Neutral",HRData[[#This Row],[Job Satisfaction Level]]=4,"Satisfied",HRData[[#This Row],[Job Satisfaction Level]]=5,"Very Satisfied")</f>
        <v>Very Satisfied</v>
      </c>
      <c r="W3548" s="2" t="s">
        <v>31</v>
      </c>
      <c r="X3548" s="2" t="str">
        <f t="shared" si="222"/>
        <v>30-39</v>
      </c>
      <c r="Y3548" s="2" t="str">
        <f t="shared" si="223"/>
        <v>30-39</v>
      </c>
    </row>
    <row r="3549" spans="1:25" x14ac:dyDescent="0.25">
      <c r="A3549" s="2">
        <v>5773</v>
      </c>
      <c r="B3549" s="2" t="s">
        <v>4142</v>
      </c>
      <c r="C3549" s="2">
        <v>24</v>
      </c>
      <c r="D3549" s="2" t="s">
        <v>33</v>
      </c>
      <c r="E3549" s="2" t="s">
        <v>34</v>
      </c>
      <c r="F3549" s="2" t="s">
        <v>927</v>
      </c>
      <c r="G3549" s="5">
        <v>42845</v>
      </c>
      <c r="H3549" s="2">
        <v>6.78</v>
      </c>
      <c r="I3549" s="2">
        <f t="shared" ca="1" si="220"/>
        <v>5</v>
      </c>
      <c r="J3549" s="2" t="str">
        <f t="shared" ca="1" si="221"/>
        <v>5-10</v>
      </c>
      <c r="K3549" s="5">
        <v>44833</v>
      </c>
      <c r="L3549" s="2" t="s">
        <v>56</v>
      </c>
      <c r="M3549" s="2" t="s">
        <v>30</v>
      </c>
      <c r="N3549" s="2">
        <v>1</v>
      </c>
      <c r="O3549" s="2" t="str" cm="1">
        <f t="array" ref="O3549">_xlfn.IFS(HRData[[#This Row],[Performance Rating]]=1,"Very Dissatisfied",HRData[[#This Row],[Performance Rating]]=2,"Dissatisfied",HRData[[#This Row],[Performance Rating]]=3,"Neutral",HRData[[#This Row],[Performance Rating]]=4,"Satisfied",HRData[[#This Row],[Performance Rating]]=5,"Very Satisfied")</f>
        <v>Very Dissatisfied</v>
      </c>
      <c r="P3549" s="7">
        <v>111280</v>
      </c>
      <c r="Q3549" s="7">
        <v>6246</v>
      </c>
      <c r="R3549" s="2">
        <v>10</v>
      </c>
      <c r="S3549" s="2">
        <v>9</v>
      </c>
      <c r="T3549" s="2">
        <v>8</v>
      </c>
      <c r="U3549" s="2">
        <v>4</v>
      </c>
      <c r="V3549" s="2" t="str" cm="1">
        <f t="array" ref="V3549">_xlfn.IFS(HRData[[#This Row],[Job Satisfaction Level]]=1,"Very Dissatisfied",HRData[[#This Row],[Job Satisfaction Level]]=2,"Dissatisfied",HRData[[#This Row],[Job Satisfaction Level]]=3,"Neutral",HRData[[#This Row],[Job Satisfaction Level]]=4,"Satisfied",HRData[[#This Row],[Job Satisfaction Level]]=5,"Very Satisfied")</f>
        <v>Satisfied</v>
      </c>
      <c r="W3549" s="2" t="s">
        <v>31</v>
      </c>
      <c r="X3549" s="2" t="str">
        <f t="shared" si="222"/>
        <v>20-29</v>
      </c>
      <c r="Y3549" s="2" t="str">
        <f t="shared" si="223"/>
        <v>20-29</v>
      </c>
    </row>
    <row r="3550" spans="1:25" x14ac:dyDescent="0.25">
      <c r="A3550" s="2">
        <v>7771</v>
      </c>
      <c r="B3550" s="2" t="s">
        <v>4143</v>
      </c>
      <c r="C3550" s="2">
        <v>30</v>
      </c>
      <c r="D3550" s="2" t="s">
        <v>33</v>
      </c>
      <c r="E3550" s="2" t="s">
        <v>50</v>
      </c>
      <c r="F3550" s="2" t="s">
        <v>1768</v>
      </c>
      <c r="G3550" s="5">
        <v>44885</v>
      </c>
      <c r="H3550" s="2">
        <v>1.19</v>
      </c>
      <c r="I3550" s="2">
        <f t="shared" ca="1" si="220"/>
        <v>1</v>
      </c>
      <c r="J3550" s="2" t="str">
        <f t="shared" ca="1" si="221"/>
        <v>1-3</v>
      </c>
      <c r="K3550" s="5"/>
      <c r="L3550" s="2" t="s">
        <v>29</v>
      </c>
      <c r="M3550" s="2" t="s">
        <v>39</v>
      </c>
      <c r="N3550" s="2">
        <v>3</v>
      </c>
      <c r="O3550" s="2" t="str" cm="1">
        <f t="array" ref="O3550">_xlfn.IFS(HRData[[#This Row],[Performance Rating]]=1,"Very Dissatisfied",HRData[[#This Row],[Performance Rating]]=2,"Dissatisfied",HRData[[#This Row],[Performance Rating]]=3,"Neutral",HRData[[#This Row],[Performance Rating]]=4,"Satisfied",HRData[[#This Row],[Performance Rating]]=5,"Very Satisfied")</f>
        <v>Neutral</v>
      </c>
      <c r="P3550" s="7">
        <v>67488</v>
      </c>
      <c r="Q3550" s="7">
        <v>8406</v>
      </c>
      <c r="R3550" s="2">
        <v>2</v>
      </c>
      <c r="S3550" s="2">
        <v>8</v>
      </c>
      <c r="T3550" s="2">
        <v>7</v>
      </c>
      <c r="U3550" s="2">
        <v>4</v>
      </c>
      <c r="V3550" s="2" t="str" cm="1">
        <f t="array" ref="V3550">_xlfn.IFS(HRData[[#This Row],[Job Satisfaction Level]]=1,"Very Dissatisfied",HRData[[#This Row],[Job Satisfaction Level]]=2,"Dissatisfied",HRData[[#This Row],[Job Satisfaction Level]]=3,"Neutral",HRData[[#This Row],[Job Satisfaction Level]]=4,"Satisfied",HRData[[#This Row],[Job Satisfaction Level]]=5,"Very Satisfied")</f>
        <v>Satisfied</v>
      </c>
      <c r="W3550" s="2" t="s">
        <v>45</v>
      </c>
      <c r="X3550" s="2" t="str">
        <f t="shared" si="222"/>
        <v>30-39</v>
      </c>
      <c r="Y3550" s="2" t="str">
        <f t="shared" si="223"/>
        <v>30-39</v>
      </c>
    </row>
    <row r="3551" spans="1:25" x14ac:dyDescent="0.25">
      <c r="A3551" s="2">
        <v>7023</v>
      </c>
      <c r="B3551" s="2" t="s">
        <v>4144</v>
      </c>
      <c r="C3551" s="2">
        <v>42</v>
      </c>
      <c r="D3551" s="2" t="s">
        <v>33</v>
      </c>
      <c r="E3551" s="2" t="s">
        <v>42</v>
      </c>
      <c r="F3551" s="2" t="s">
        <v>912</v>
      </c>
      <c r="G3551" s="5">
        <v>44443</v>
      </c>
      <c r="H3551" s="2">
        <v>2.4</v>
      </c>
      <c r="I3551" s="2">
        <f t="shared" ca="1" si="220"/>
        <v>1</v>
      </c>
      <c r="J3551" s="2" t="str">
        <f t="shared" ca="1" si="221"/>
        <v>1-3</v>
      </c>
      <c r="K3551" s="5">
        <v>45029</v>
      </c>
      <c r="L3551" s="2" t="s">
        <v>56</v>
      </c>
      <c r="M3551" s="2" t="s">
        <v>30</v>
      </c>
      <c r="N3551" s="2">
        <v>1</v>
      </c>
      <c r="O3551" s="2" t="str" cm="1">
        <f t="array" ref="O3551">_xlfn.IFS(HRData[[#This Row],[Performance Rating]]=1,"Very Dissatisfied",HRData[[#This Row],[Performance Rating]]=2,"Dissatisfied",HRData[[#This Row],[Performance Rating]]=3,"Neutral",HRData[[#This Row],[Performance Rating]]=4,"Satisfied",HRData[[#This Row],[Performance Rating]]=5,"Very Satisfied")</f>
        <v>Very Dissatisfied</v>
      </c>
      <c r="P3551" s="7">
        <v>129605</v>
      </c>
      <c r="Q3551" s="7">
        <v>8648</v>
      </c>
      <c r="R3551" s="2">
        <v>3</v>
      </c>
      <c r="S3551" s="2">
        <v>2</v>
      </c>
      <c r="T3551" s="2">
        <v>0</v>
      </c>
      <c r="U3551" s="2">
        <v>5</v>
      </c>
      <c r="V3551" s="2" t="str" cm="1">
        <f t="array" ref="V3551">_xlfn.IFS(HRData[[#This Row],[Job Satisfaction Level]]=1,"Very Dissatisfied",HRData[[#This Row],[Job Satisfaction Level]]=2,"Dissatisfied",HRData[[#This Row],[Job Satisfaction Level]]=3,"Neutral",HRData[[#This Row],[Job Satisfaction Level]]=4,"Satisfied",HRData[[#This Row],[Job Satisfaction Level]]=5,"Very Satisfied")</f>
        <v>Very Satisfied</v>
      </c>
      <c r="W3551" s="2" t="s">
        <v>40</v>
      </c>
      <c r="X3551" s="2" t="str">
        <f t="shared" si="222"/>
        <v>40-49</v>
      </c>
      <c r="Y3551" s="2" t="str">
        <f t="shared" si="223"/>
        <v>40-49</v>
      </c>
    </row>
    <row r="3552" spans="1:25" x14ac:dyDescent="0.25">
      <c r="A3552" s="2">
        <v>9232</v>
      </c>
      <c r="B3552" s="2" t="s">
        <v>4145</v>
      </c>
      <c r="C3552" s="2">
        <v>31</v>
      </c>
      <c r="D3552" s="2" t="s">
        <v>33</v>
      </c>
      <c r="E3552" s="2" t="s">
        <v>27</v>
      </c>
      <c r="F3552" s="2" t="s">
        <v>166</v>
      </c>
      <c r="G3552" s="5">
        <v>45260</v>
      </c>
      <c r="H3552" s="2">
        <v>0.16</v>
      </c>
      <c r="I3552" s="2">
        <f t="shared" ca="1" si="220"/>
        <v>0</v>
      </c>
      <c r="J3552" s="2" t="str">
        <f t="shared" ca="1" si="221"/>
        <v>New</v>
      </c>
      <c r="K3552" s="5"/>
      <c r="L3552" s="2" t="s">
        <v>29</v>
      </c>
      <c r="M3552" s="2" t="s">
        <v>39</v>
      </c>
      <c r="N3552" s="2">
        <v>5</v>
      </c>
      <c r="O3552" s="2" t="str" cm="1">
        <f t="array" ref="O3552">_xlfn.IFS(HRData[[#This Row],[Performance Rating]]=1,"Very Dissatisfied",HRData[[#This Row],[Performance Rating]]=2,"Dissatisfied",HRData[[#This Row],[Performance Rating]]=3,"Neutral",HRData[[#This Row],[Performance Rating]]=4,"Satisfied",HRData[[#This Row],[Performance Rating]]=5,"Very Satisfied")</f>
        <v>Very Satisfied</v>
      </c>
      <c r="P3552" s="7">
        <v>82787</v>
      </c>
      <c r="Q3552" s="7">
        <v>7083</v>
      </c>
      <c r="R3552" s="2">
        <v>16</v>
      </c>
      <c r="S3552" s="2">
        <v>8</v>
      </c>
      <c r="T3552" s="2">
        <v>4</v>
      </c>
      <c r="U3552" s="2">
        <v>1</v>
      </c>
      <c r="V3552" s="2" t="str" cm="1">
        <f t="array" ref="V355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52" s="2" t="s">
        <v>31</v>
      </c>
      <c r="X3552" s="2" t="str">
        <f t="shared" si="222"/>
        <v>30-39</v>
      </c>
      <c r="Y3552" s="2" t="str">
        <f t="shared" si="223"/>
        <v>30-39</v>
      </c>
    </row>
    <row r="3553" spans="1:25" x14ac:dyDescent="0.25">
      <c r="A3553" s="2">
        <v>6470</v>
      </c>
      <c r="B3553" s="2" t="s">
        <v>4146</v>
      </c>
      <c r="C3553" s="2">
        <v>56</v>
      </c>
      <c r="D3553" s="2" t="s">
        <v>33</v>
      </c>
      <c r="E3553" s="2" t="s">
        <v>42</v>
      </c>
      <c r="F3553" s="2" t="s">
        <v>2631</v>
      </c>
      <c r="G3553" s="5">
        <v>42317</v>
      </c>
      <c r="H3553" s="2">
        <v>8.2200000000000006</v>
      </c>
      <c r="I3553" s="2">
        <f t="shared" ca="1" si="220"/>
        <v>7</v>
      </c>
      <c r="J3553" s="2" t="str">
        <f t="shared" ca="1" si="221"/>
        <v>5-10</v>
      </c>
      <c r="K3553" s="5">
        <v>44926</v>
      </c>
      <c r="L3553" s="2" t="s">
        <v>44</v>
      </c>
      <c r="M3553" s="2" t="s">
        <v>30</v>
      </c>
      <c r="N3553" s="2">
        <v>3</v>
      </c>
      <c r="O3553" s="2" t="str" cm="1">
        <f t="array" ref="O3553">_xlfn.IFS(HRData[[#This Row],[Performance Rating]]=1,"Very Dissatisfied",HRData[[#This Row],[Performance Rating]]=2,"Dissatisfied",HRData[[#This Row],[Performance Rating]]=3,"Neutral",HRData[[#This Row],[Performance Rating]]=4,"Satisfied",HRData[[#This Row],[Performance Rating]]=5,"Very Satisfied")</f>
        <v>Neutral</v>
      </c>
      <c r="P3553" s="7">
        <v>55193</v>
      </c>
      <c r="Q3553" s="7">
        <v>9886</v>
      </c>
      <c r="R3553" s="2">
        <v>1</v>
      </c>
      <c r="S3553" s="2">
        <v>7</v>
      </c>
      <c r="T3553" s="2">
        <v>0</v>
      </c>
      <c r="U3553" s="2">
        <v>3</v>
      </c>
      <c r="V3553" s="2" t="str" cm="1">
        <f t="array" ref="V3553">_xlfn.IFS(HRData[[#This Row],[Job Satisfaction Level]]=1,"Very Dissatisfied",HRData[[#This Row],[Job Satisfaction Level]]=2,"Dissatisfied",HRData[[#This Row],[Job Satisfaction Level]]=3,"Neutral",HRData[[#This Row],[Job Satisfaction Level]]=4,"Satisfied",HRData[[#This Row],[Job Satisfaction Level]]=5,"Very Satisfied")</f>
        <v>Neutral</v>
      </c>
      <c r="W3553" s="2" t="s">
        <v>40</v>
      </c>
      <c r="X3553" s="2" t="str">
        <f t="shared" si="222"/>
        <v>50-59</v>
      </c>
      <c r="Y3553" s="2" t="str">
        <f t="shared" si="223"/>
        <v>50-59</v>
      </c>
    </row>
    <row r="3554" spans="1:25" x14ac:dyDescent="0.25">
      <c r="A3554" s="2">
        <v>6931</v>
      </c>
      <c r="B3554" s="2" t="s">
        <v>4147</v>
      </c>
      <c r="C3554" s="2">
        <v>57</v>
      </c>
      <c r="D3554" s="2" t="s">
        <v>33</v>
      </c>
      <c r="E3554" s="2" t="s">
        <v>34</v>
      </c>
      <c r="F3554" s="2" t="s">
        <v>153</v>
      </c>
      <c r="G3554" s="5">
        <v>42223</v>
      </c>
      <c r="H3554" s="2">
        <v>8.48</v>
      </c>
      <c r="I3554" s="2">
        <f t="shared" ca="1" si="220"/>
        <v>4</v>
      </c>
      <c r="J3554" s="2" t="str">
        <f t="shared" ca="1" si="221"/>
        <v>3-5</v>
      </c>
      <c r="K3554" s="5">
        <v>43994</v>
      </c>
      <c r="L3554" s="2" t="s">
        <v>44</v>
      </c>
      <c r="M3554" s="2" t="s">
        <v>30</v>
      </c>
      <c r="N3554" s="2">
        <v>4</v>
      </c>
      <c r="O3554" s="2" t="str" cm="1">
        <f t="array" ref="O3554">_xlfn.IFS(HRData[[#This Row],[Performance Rating]]=1,"Very Dissatisfied",HRData[[#This Row],[Performance Rating]]=2,"Dissatisfied",HRData[[#This Row],[Performance Rating]]=3,"Neutral",HRData[[#This Row],[Performance Rating]]=4,"Satisfied",HRData[[#This Row],[Performance Rating]]=5,"Very Satisfied")</f>
        <v>Satisfied</v>
      </c>
      <c r="P3554" s="7">
        <v>96286</v>
      </c>
      <c r="Q3554" s="7">
        <v>1611</v>
      </c>
      <c r="R3554" s="2">
        <v>0</v>
      </c>
      <c r="S3554" s="2">
        <v>9</v>
      </c>
      <c r="T3554" s="2">
        <v>5</v>
      </c>
      <c r="U3554" s="2">
        <v>4</v>
      </c>
      <c r="V3554" s="2" t="str" cm="1">
        <f t="array" ref="V3554">_xlfn.IFS(HRData[[#This Row],[Job Satisfaction Level]]=1,"Very Dissatisfied",HRData[[#This Row],[Job Satisfaction Level]]=2,"Dissatisfied",HRData[[#This Row],[Job Satisfaction Level]]=3,"Neutral",HRData[[#This Row],[Job Satisfaction Level]]=4,"Satisfied",HRData[[#This Row],[Job Satisfaction Level]]=5,"Very Satisfied")</f>
        <v>Satisfied</v>
      </c>
      <c r="W3554" s="2" t="s">
        <v>45</v>
      </c>
      <c r="X3554" s="2" t="str">
        <f t="shared" si="222"/>
        <v>50-59</v>
      </c>
      <c r="Y3554" s="2" t="str">
        <f t="shared" si="223"/>
        <v>50-59</v>
      </c>
    </row>
    <row r="3555" spans="1:25" x14ac:dyDescent="0.25">
      <c r="A3555" s="2">
        <v>4937</v>
      </c>
      <c r="B3555" s="2" t="s">
        <v>4148</v>
      </c>
      <c r="C3555" s="2">
        <v>39</v>
      </c>
      <c r="D3555" s="2" t="s">
        <v>33</v>
      </c>
      <c r="E3555" s="2" t="s">
        <v>37</v>
      </c>
      <c r="F3555" s="2" t="s">
        <v>240</v>
      </c>
      <c r="G3555" s="5">
        <v>42248</v>
      </c>
      <c r="H3555" s="2">
        <v>8.41</v>
      </c>
      <c r="I3555" s="2">
        <f t="shared" ca="1" si="220"/>
        <v>4</v>
      </c>
      <c r="J3555" s="2" t="str">
        <f t="shared" ca="1" si="221"/>
        <v>3-5</v>
      </c>
      <c r="K3555" s="5">
        <v>44006</v>
      </c>
      <c r="L3555" s="2" t="s">
        <v>56</v>
      </c>
      <c r="M3555" s="2" t="s">
        <v>30</v>
      </c>
      <c r="N3555" s="2">
        <v>1</v>
      </c>
      <c r="O3555" s="2" t="str" cm="1">
        <f t="array" ref="O3555">_xlfn.IFS(HRData[[#This Row],[Performance Rating]]=1,"Very Dissatisfied",HRData[[#This Row],[Performance Rating]]=2,"Dissatisfied",HRData[[#This Row],[Performance Rating]]=3,"Neutral",HRData[[#This Row],[Performance Rating]]=4,"Satisfied",HRData[[#This Row],[Performance Rating]]=5,"Very Satisfied")</f>
        <v>Very Dissatisfied</v>
      </c>
      <c r="P3555" s="7">
        <v>71492</v>
      </c>
      <c r="Q3555" s="7">
        <v>4920</v>
      </c>
      <c r="R3555" s="2">
        <v>8</v>
      </c>
      <c r="S3555" s="2">
        <v>4</v>
      </c>
      <c r="T3555" s="2">
        <v>6</v>
      </c>
      <c r="U3555" s="2">
        <v>2</v>
      </c>
      <c r="V3555" s="2" t="str" cm="1">
        <f t="array" ref="V3555">_xlfn.IFS(HRData[[#This Row],[Job Satisfaction Level]]=1,"Very Dissatisfied",HRData[[#This Row],[Job Satisfaction Level]]=2,"Dissatisfied",HRData[[#This Row],[Job Satisfaction Level]]=3,"Neutral",HRData[[#This Row],[Job Satisfaction Level]]=4,"Satisfied",HRData[[#This Row],[Job Satisfaction Level]]=5,"Very Satisfied")</f>
        <v>Dissatisfied</v>
      </c>
      <c r="W3555" s="2" t="s">
        <v>31</v>
      </c>
      <c r="X3555" s="2" t="str">
        <f t="shared" si="222"/>
        <v>30-39</v>
      </c>
      <c r="Y3555" s="2" t="str">
        <f t="shared" si="223"/>
        <v>30-39</v>
      </c>
    </row>
    <row r="3556" spans="1:25" x14ac:dyDescent="0.25">
      <c r="A3556" s="2">
        <v>8909</v>
      </c>
      <c r="B3556" s="2" t="s">
        <v>4149</v>
      </c>
      <c r="C3556" s="2">
        <v>50</v>
      </c>
      <c r="D3556" s="2" t="s">
        <v>33</v>
      </c>
      <c r="E3556" s="2" t="s">
        <v>37</v>
      </c>
      <c r="F3556" s="2" t="s">
        <v>1042</v>
      </c>
      <c r="G3556" s="5">
        <v>44036</v>
      </c>
      <c r="H3556" s="2">
        <v>3.52</v>
      </c>
      <c r="I3556" s="2">
        <f t="shared" ca="1" si="220"/>
        <v>3</v>
      </c>
      <c r="J3556" s="2" t="str">
        <f t="shared" ca="1" si="221"/>
        <v>3-5</v>
      </c>
      <c r="K3556" s="5"/>
      <c r="L3556" s="2" t="s">
        <v>29</v>
      </c>
      <c r="M3556" s="2" t="s">
        <v>39</v>
      </c>
      <c r="N3556" s="2">
        <v>4</v>
      </c>
      <c r="O3556" s="2" t="str" cm="1">
        <f t="array" ref="O3556">_xlfn.IFS(HRData[[#This Row],[Performance Rating]]=1,"Very Dissatisfied",HRData[[#This Row],[Performance Rating]]=2,"Dissatisfied",HRData[[#This Row],[Performance Rating]]=3,"Neutral",HRData[[#This Row],[Performance Rating]]=4,"Satisfied",HRData[[#This Row],[Performance Rating]]=5,"Very Satisfied")</f>
        <v>Satisfied</v>
      </c>
      <c r="P3556" s="7">
        <v>70295</v>
      </c>
      <c r="Q3556" s="7">
        <v>4610</v>
      </c>
      <c r="R3556" s="2">
        <v>6</v>
      </c>
      <c r="S3556" s="2">
        <v>9</v>
      </c>
      <c r="T3556" s="2">
        <v>1</v>
      </c>
      <c r="U3556" s="2">
        <v>5</v>
      </c>
      <c r="V3556" s="2" t="str" cm="1">
        <f t="array" ref="V3556">_xlfn.IFS(HRData[[#This Row],[Job Satisfaction Level]]=1,"Very Dissatisfied",HRData[[#This Row],[Job Satisfaction Level]]=2,"Dissatisfied",HRData[[#This Row],[Job Satisfaction Level]]=3,"Neutral",HRData[[#This Row],[Job Satisfaction Level]]=4,"Satisfied",HRData[[#This Row],[Job Satisfaction Level]]=5,"Very Satisfied")</f>
        <v>Very Satisfied</v>
      </c>
      <c r="W3556" s="2" t="s">
        <v>45</v>
      </c>
      <c r="X3556" s="2" t="str">
        <f t="shared" si="222"/>
        <v>50-59</v>
      </c>
      <c r="Y3556" s="2" t="str">
        <f t="shared" si="223"/>
        <v>50-59</v>
      </c>
    </row>
    <row r="3557" spans="1:25" x14ac:dyDescent="0.25">
      <c r="A3557" s="2">
        <v>1950</v>
      </c>
      <c r="B3557" s="2" t="s">
        <v>4150</v>
      </c>
      <c r="C3557" s="2">
        <v>61</v>
      </c>
      <c r="D3557" s="2" t="s">
        <v>33</v>
      </c>
      <c r="E3557" s="2" t="s">
        <v>50</v>
      </c>
      <c r="F3557" s="2" t="s">
        <v>145</v>
      </c>
      <c r="G3557" s="5">
        <v>42715</v>
      </c>
      <c r="H3557" s="2">
        <v>7.13</v>
      </c>
      <c r="I3557" s="2">
        <f t="shared" ca="1" si="220"/>
        <v>7</v>
      </c>
      <c r="J3557" s="2" t="str">
        <f t="shared" ca="1" si="221"/>
        <v>5-10</v>
      </c>
      <c r="K3557" s="5"/>
      <c r="L3557" s="2" t="s">
        <v>29</v>
      </c>
      <c r="M3557" s="2" t="s">
        <v>39</v>
      </c>
      <c r="N3557" s="2">
        <v>1</v>
      </c>
      <c r="O3557" s="2" t="str" cm="1">
        <f t="array" ref="O3557">_xlfn.IFS(HRData[[#This Row],[Performance Rating]]=1,"Very Dissatisfied",HRData[[#This Row],[Performance Rating]]=2,"Dissatisfied",HRData[[#This Row],[Performance Rating]]=3,"Neutral",HRData[[#This Row],[Performance Rating]]=4,"Satisfied",HRData[[#This Row],[Performance Rating]]=5,"Very Satisfied")</f>
        <v>Very Dissatisfied</v>
      </c>
      <c r="P3557" s="7">
        <v>75179</v>
      </c>
      <c r="Q3557" s="7">
        <v>4749</v>
      </c>
      <c r="R3557" s="2">
        <v>3</v>
      </c>
      <c r="S3557" s="2">
        <v>8</v>
      </c>
      <c r="T3557" s="2">
        <v>7</v>
      </c>
      <c r="U3557" s="2">
        <v>1</v>
      </c>
      <c r="V3557" s="2" t="str" cm="1">
        <f t="array" ref="V35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57" s="2" t="s">
        <v>40</v>
      </c>
      <c r="X3557" s="2" t="str">
        <f t="shared" si="222"/>
        <v>60-69</v>
      </c>
      <c r="Y3557" s="2" t="str">
        <f t="shared" si="223"/>
        <v>60-69</v>
      </c>
    </row>
    <row r="3558" spans="1:25" x14ac:dyDescent="0.25">
      <c r="A3558" s="2">
        <v>8787</v>
      </c>
      <c r="B3558" s="2" t="s">
        <v>4151</v>
      </c>
      <c r="C3558" s="2">
        <v>40</v>
      </c>
      <c r="D3558" s="2" t="s">
        <v>33</v>
      </c>
      <c r="E3558" s="2" t="s">
        <v>42</v>
      </c>
      <c r="F3558" s="2" t="s">
        <v>2030</v>
      </c>
      <c r="G3558" s="5">
        <v>42078</v>
      </c>
      <c r="H3558" s="2">
        <v>8.8800000000000008</v>
      </c>
      <c r="I3558" s="2">
        <f t="shared" ca="1" si="220"/>
        <v>9</v>
      </c>
      <c r="J3558" s="2" t="str">
        <f t="shared" ca="1" si="221"/>
        <v>5-10</v>
      </c>
      <c r="K3558" s="5"/>
      <c r="L3558" s="2" t="s">
        <v>48</v>
      </c>
      <c r="M3558" s="2" t="s">
        <v>39</v>
      </c>
      <c r="N3558" s="2">
        <v>4</v>
      </c>
      <c r="O3558" s="2" t="str" cm="1">
        <f t="array" ref="O3558">_xlfn.IFS(HRData[[#This Row],[Performance Rating]]=1,"Very Dissatisfied",HRData[[#This Row],[Performance Rating]]=2,"Dissatisfied",HRData[[#This Row],[Performance Rating]]=3,"Neutral",HRData[[#This Row],[Performance Rating]]=4,"Satisfied",HRData[[#This Row],[Performance Rating]]=5,"Very Satisfied")</f>
        <v>Satisfied</v>
      </c>
      <c r="P3558" s="7">
        <v>124349</v>
      </c>
      <c r="Q3558" s="7">
        <v>4985</v>
      </c>
      <c r="R3558" s="2">
        <v>5</v>
      </c>
      <c r="S3558" s="2">
        <v>7</v>
      </c>
      <c r="T3558" s="2">
        <v>0</v>
      </c>
      <c r="U3558" s="2">
        <v>4</v>
      </c>
      <c r="V3558" s="2" t="str" cm="1">
        <f t="array" ref="V3558">_xlfn.IFS(HRData[[#This Row],[Job Satisfaction Level]]=1,"Very Dissatisfied",HRData[[#This Row],[Job Satisfaction Level]]=2,"Dissatisfied",HRData[[#This Row],[Job Satisfaction Level]]=3,"Neutral",HRData[[#This Row],[Job Satisfaction Level]]=4,"Satisfied",HRData[[#This Row],[Job Satisfaction Level]]=5,"Very Satisfied")</f>
        <v>Satisfied</v>
      </c>
      <c r="W3558" s="2" t="s">
        <v>45</v>
      </c>
      <c r="X3558" s="2" t="str">
        <f t="shared" si="222"/>
        <v>40-49</v>
      </c>
      <c r="Y3558" s="2" t="str">
        <f t="shared" si="223"/>
        <v>40-49</v>
      </c>
    </row>
    <row r="3559" spans="1:25" x14ac:dyDescent="0.25">
      <c r="A3559" s="2">
        <v>3326</v>
      </c>
      <c r="B3559" s="2" t="s">
        <v>4152</v>
      </c>
      <c r="C3559" s="2">
        <v>55</v>
      </c>
      <c r="D3559" s="2" t="s">
        <v>33</v>
      </c>
      <c r="E3559" s="2" t="s">
        <v>37</v>
      </c>
      <c r="F3559" s="2" t="s">
        <v>608</v>
      </c>
      <c r="G3559" s="5">
        <v>44754</v>
      </c>
      <c r="H3559" s="2">
        <v>1.55</v>
      </c>
      <c r="I3559" s="2">
        <f t="shared" ca="1" si="220"/>
        <v>1</v>
      </c>
      <c r="J3559" s="2" t="str">
        <f t="shared" ca="1" si="221"/>
        <v>1-3</v>
      </c>
      <c r="K3559" s="5"/>
      <c r="L3559" s="2" t="s">
        <v>48</v>
      </c>
      <c r="M3559" s="2" t="s">
        <v>39</v>
      </c>
      <c r="N3559" s="2">
        <v>5</v>
      </c>
      <c r="O3559" s="2" t="str" cm="1">
        <f t="array" ref="O3559">_xlfn.IFS(HRData[[#This Row],[Performance Rating]]=1,"Very Dissatisfied",HRData[[#This Row],[Performance Rating]]=2,"Dissatisfied",HRData[[#This Row],[Performance Rating]]=3,"Neutral",HRData[[#This Row],[Performance Rating]]=4,"Satisfied",HRData[[#This Row],[Performance Rating]]=5,"Very Satisfied")</f>
        <v>Very Satisfied</v>
      </c>
      <c r="P3559" s="7">
        <v>122116</v>
      </c>
      <c r="Q3559" s="7">
        <v>3838</v>
      </c>
      <c r="R3559" s="2">
        <v>12</v>
      </c>
      <c r="S3559" s="2">
        <v>10</v>
      </c>
      <c r="T3559" s="2">
        <v>4</v>
      </c>
      <c r="U3559" s="2">
        <v>5</v>
      </c>
      <c r="V3559" s="2" t="str" cm="1">
        <f t="array" ref="V3559">_xlfn.IFS(HRData[[#This Row],[Job Satisfaction Level]]=1,"Very Dissatisfied",HRData[[#This Row],[Job Satisfaction Level]]=2,"Dissatisfied",HRData[[#This Row],[Job Satisfaction Level]]=3,"Neutral",HRData[[#This Row],[Job Satisfaction Level]]=4,"Satisfied",HRData[[#This Row],[Job Satisfaction Level]]=5,"Very Satisfied")</f>
        <v>Very Satisfied</v>
      </c>
      <c r="W3559" s="2" t="s">
        <v>45</v>
      </c>
      <c r="X3559" s="2" t="str">
        <f t="shared" si="222"/>
        <v>50-59</v>
      </c>
      <c r="Y3559" s="2" t="str">
        <f t="shared" si="223"/>
        <v>50-59</v>
      </c>
    </row>
    <row r="3560" spans="1:25" x14ac:dyDescent="0.25">
      <c r="A3560" s="2">
        <v>5775</v>
      </c>
      <c r="B3560" s="2" t="s">
        <v>4153</v>
      </c>
      <c r="C3560" s="2">
        <v>56</v>
      </c>
      <c r="D3560" s="2" t="s">
        <v>33</v>
      </c>
      <c r="E3560" s="2" t="s">
        <v>37</v>
      </c>
      <c r="F3560" s="2" t="s">
        <v>684</v>
      </c>
      <c r="G3560" s="5">
        <v>42485</v>
      </c>
      <c r="H3560" s="2">
        <v>7.76</v>
      </c>
      <c r="I3560" s="2">
        <f t="shared" ca="1" si="220"/>
        <v>8</v>
      </c>
      <c r="J3560" s="2" t="str">
        <f t="shared" ca="1" si="221"/>
        <v>5-10</v>
      </c>
      <c r="K3560" s="5"/>
      <c r="L3560" s="2" t="s">
        <v>56</v>
      </c>
      <c r="M3560" s="2" t="s">
        <v>39</v>
      </c>
      <c r="N3560" s="2">
        <v>2</v>
      </c>
      <c r="O3560" s="2" t="str" cm="1">
        <f t="array" ref="O3560">_xlfn.IFS(HRData[[#This Row],[Performance Rating]]=1,"Very Dissatisfied",HRData[[#This Row],[Performance Rating]]=2,"Dissatisfied",HRData[[#This Row],[Performance Rating]]=3,"Neutral",HRData[[#This Row],[Performance Rating]]=4,"Satisfied",HRData[[#This Row],[Performance Rating]]=5,"Very Satisfied")</f>
        <v>Dissatisfied</v>
      </c>
      <c r="P3560" s="7">
        <v>61196</v>
      </c>
      <c r="Q3560" s="7">
        <v>3168</v>
      </c>
      <c r="R3560" s="2">
        <v>17</v>
      </c>
      <c r="S3560" s="2">
        <v>3</v>
      </c>
      <c r="T3560" s="2">
        <v>0</v>
      </c>
      <c r="U3560" s="2">
        <v>1</v>
      </c>
      <c r="V3560" s="2" t="str" cm="1">
        <f t="array" ref="V35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60" s="2" t="s">
        <v>31</v>
      </c>
      <c r="X3560" s="2" t="str">
        <f t="shared" si="222"/>
        <v>50-59</v>
      </c>
      <c r="Y3560" s="2" t="str">
        <f t="shared" si="223"/>
        <v>50-59</v>
      </c>
    </row>
    <row r="3561" spans="1:25" x14ac:dyDescent="0.25">
      <c r="A3561" s="2">
        <v>1444</v>
      </c>
      <c r="B3561" s="2" t="s">
        <v>4154</v>
      </c>
      <c r="C3561" s="2">
        <v>62</v>
      </c>
      <c r="D3561" s="2" t="s">
        <v>33</v>
      </c>
      <c r="E3561" s="2" t="s">
        <v>34</v>
      </c>
      <c r="F3561" s="2" t="s">
        <v>1105</v>
      </c>
      <c r="G3561" s="5">
        <v>41690</v>
      </c>
      <c r="H3561" s="2">
        <v>9.94</v>
      </c>
      <c r="I3561" s="2">
        <f t="shared" ca="1" si="220"/>
        <v>10</v>
      </c>
      <c r="J3561" s="2" t="str">
        <f t="shared" ca="1" si="221"/>
        <v>10+</v>
      </c>
      <c r="K3561" s="5"/>
      <c r="L3561" s="2" t="s">
        <v>48</v>
      </c>
      <c r="M3561" s="2" t="s">
        <v>39</v>
      </c>
      <c r="N3561" s="2">
        <v>1</v>
      </c>
      <c r="O3561" s="2" t="str" cm="1">
        <f t="array" ref="O3561">_xlfn.IFS(HRData[[#This Row],[Performance Rating]]=1,"Very Dissatisfied",HRData[[#This Row],[Performance Rating]]=2,"Dissatisfied",HRData[[#This Row],[Performance Rating]]=3,"Neutral",HRData[[#This Row],[Performance Rating]]=4,"Satisfied",HRData[[#This Row],[Performance Rating]]=5,"Very Satisfied")</f>
        <v>Very Dissatisfied</v>
      </c>
      <c r="P3561" s="7">
        <v>86484</v>
      </c>
      <c r="Q3561" s="7">
        <v>1730</v>
      </c>
      <c r="R3561" s="2">
        <v>4</v>
      </c>
      <c r="S3561" s="2">
        <v>10</v>
      </c>
      <c r="T3561" s="2">
        <v>9</v>
      </c>
      <c r="U3561" s="2">
        <v>5</v>
      </c>
      <c r="V3561" s="2" t="str" cm="1">
        <f t="array" ref="V3561">_xlfn.IFS(HRData[[#This Row],[Job Satisfaction Level]]=1,"Very Dissatisfied",HRData[[#This Row],[Job Satisfaction Level]]=2,"Dissatisfied",HRData[[#This Row],[Job Satisfaction Level]]=3,"Neutral",HRData[[#This Row],[Job Satisfaction Level]]=4,"Satisfied",HRData[[#This Row],[Job Satisfaction Level]]=5,"Very Satisfied")</f>
        <v>Very Satisfied</v>
      </c>
      <c r="W3561" s="2" t="s">
        <v>40</v>
      </c>
      <c r="X3561" s="2" t="str">
        <f t="shared" si="222"/>
        <v>60-69</v>
      </c>
      <c r="Y3561" s="2" t="str">
        <f t="shared" si="223"/>
        <v>60-69</v>
      </c>
    </row>
    <row r="3562" spans="1:25" x14ac:dyDescent="0.25">
      <c r="A3562" s="2">
        <v>9371</v>
      </c>
      <c r="B3562" s="2" t="s">
        <v>1964</v>
      </c>
      <c r="C3562" s="2">
        <v>53</v>
      </c>
      <c r="D3562" s="2" t="s">
        <v>33</v>
      </c>
      <c r="E3562" s="2" t="s">
        <v>37</v>
      </c>
      <c r="F3562" s="2" t="s">
        <v>3295</v>
      </c>
      <c r="G3562" s="5">
        <v>43458</v>
      </c>
      <c r="H3562" s="2">
        <v>5.0999999999999996</v>
      </c>
      <c r="I3562" s="2">
        <f t="shared" ca="1" si="220"/>
        <v>5</v>
      </c>
      <c r="J3562" s="2" t="str">
        <f t="shared" ca="1" si="221"/>
        <v>5-10</v>
      </c>
      <c r="K3562" s="5"/>
      <c r="L3562" s="2" t="s">
        <v>29</v>
      </c>
      <c r="M3562" s="2" t="s">
        <v>39</v>
      </c>
      <c r="N3562" s="2">
        <v>3</v>
      </c>
      <c r="O3562" s="2" t="str" cm="1">
        <f t="array" ref="O3562">_xlfn.IFS(HRData[[#This Row],[Performance Rating]]=1,"Very Dissatisfied",HRData[[#This Row],[Performance Rating]]=2,"Dissatisfied",HRData[[#This Row],[Performance Rating]]=3,"Neutral",HRData[[#This Row],[Performance Rating]]=4,"Satisfied",HRData[[#This Row],[Performance Rating]]=5,"Very Satisfied")</f>
        <v>Neutral</v>
      </c>
      <c r="P3562" s="7">
        <v>36300</v>
      </c>
      <c r="Q3562" s="7">
        <v>9634</v>
      </c>
      <c r="R3562" s="2">
        <v>9</v>
      </c>
      <c r="S3562" s="2">
        <v>5</v>
      </c>
      <c r="T3562" s="2">
        <v>4</v>
      </c>
      <c r="U3562" s="2">
        <v>2</v>
      </c>
      <c r="V3562" s="2" t="str" cm="1">
        <f t="array" ref="V3562">_xlfn.IFS(HRData[[#This Row],[Job Satisfaction Level]]=1,"Very Dissatisfied",HRData[[#This Row],[Job Satisfaction Level]]=2,"Dissatisfied",HRData[[#This Row],[Job Satisfaction Level]]=3,"Neutral",HRData[[#This Row],[Job Satisfaction Level]]=4,"Satisfied",HRData[[#This Row],[Job Satisfaction Level]]=5,"Very Satisfied")</f>
        <v>Dissatisfied</v>
      </c>
      <c r="W3562" s="2" t="s">
        <v>45</v>
      </c>
      <c r="X3562" s="2" t="str">
        <f t="shared" si="222"/>
        <v>50-59</v>
      </c>
      <c r="Y3562" s="2" t="str">
        <f t="shared" si="223"/>
        <v>50-59</v>
      </c>
    </row>
    <row r="3563" spans="1:25" x14ac:dyDescent="0.25">
      <c r="A3563" s="2">
        <v>7601</v>
      </c>
      <c r="B3563" s="2" t="s">
        <v>4155</v>
      </c>
      <c r="C3563" s="2">
        <v>61</v>
      </c>
      <c r="D3563" s="2" t="s">
        <v>33</v>
      </c>
      <c r="E3563" s="2" t="s">
        <v>42</v>
      </c>
      <c r="F3563" s="2" t="s">
        <v>341</v>
      </c>
      <c r="G3563" s="5">
        <v>42452</v>
      </c>
      <c r="H3563" s="2">
        <v>7.85</v>
      </c>
      <c r="I3563" s="2">
        <f t="shared" ca="1" si="220"/>
        <v>5</v>
      </c>
      <c r="J3563" s="2" t="str">
        <f t="shared" ca="1" si="221"/>
        <v>5-10</v>
      </c>
      <c r="K3563" s="5">
        <v>44416</v>
      </c>
      <c r="L3563" s="2" t="s">
        <v>44</v>
      </c>
      <c r="M3563" s="2" t="s">
        <v>30</v>
      </c>
      <c r="N3563" s="2">
        <v>1</v>
      </c>
      <c r="O3563" s="2" t="str" cm="1">
        <f t="array" ref="O3563">_xlfn.IFS(HRData[[#This Row],[Performance Rating]]=1,"Very Dissatisfied",HRData[[#This Row],[Performance Rating]]=2,"Dissatisfied",HRData[[#This Row],[Performance Rating]]=3,"Neutral",HRData[[#This Row],[Performance Rating]]=4,"Satisfied",HRData[[#This Row],[Performance Rating]]=5,"Very Satisfied")</f>
        <v>Very Dissatisfied</v>
      </c>
      <c r="P3563" s="7">
        <v>60474</v>
      </c>
      <c r="Q3563" s="7">
        <v>4241</v>
      </c>
      <c r="R3563" s="2">
        <v>20</v>
      </c>
      <c r="S3563" s="2">
        <v>9</v>
      </c>
      <c r="T3563" s="2">
        <v>2</v>
      </c>
      <c r="U3563" s="2">
        <v>5</v>
      </c>
      <c r="V3563" s="2" t="str" cm="1">
        <f t="array" ref="V3563">_xlfn.IFS(HRData[[#This Row],[Job Satisfaction Level]]=1,"Very Dissatisfied",HRData[[#This Row],[Job Satisfaction Level]]=2,"Dissatisfied",HRData[[#This Row],[Job Satisfaction Level]]=3,"Neutral",HRData[[#This Row],[Job Satisfaction Level]]=4,"Satisfied",HRData[[#This Row],[Job Satisfaction Level]]=5,"Very Satisfied")</f>
        <v>Very Satisfied</v>
      </c>
      <c r="W3563" s="2" t="s">
        <v>45</v>
      </c>
      <c r="X3563" s="2" t="str">
        <f t="shared" si="222"/>
        <v>60-69</v>
      </c>
      <c r="Y3563" s="2" t="str">
        <f t="shared" si="223"/>
        <v>60-69</v>
      </c>
    </row>
    <row r="3564" spans="1:25" x14ac:dyDescent="0.25">
      <c r="A3564" s="2">
        <v>8881</v>
      </c>
      <c r="B3564" s="2" t="s">
        <v>4156</v>
      </c>
      <c r="C3564" s="2">
        <v>37</v>
      </c>
      <c r="D3564" s="2" t="s">
        <v>33</v>
      </c>
      <c r="E3564" s="2" t="s">
        <v>34</v>
      </c>
      <c r="F3564" s="2" t="s">
        <v>247</v>
      </c>
      <c r="G3564" s="5">
        <v>43631</v>
      </c>
      <c r="H3564" s="2">
        <v>4.62</v>
      </c>
      <c r="I3564" s="2">
        <f t="shared" ca="1" si="220"/>
        <v>4</v>
      </c>
      <c r="J3564" s="2" t="str">
        <f t="shared" ca="1" si="221"/>
        <v>3-5</v>
      </c>
      <c r="K3564" s="5"/>
      <c r="L3564" s="2" t="s">
        <v>29</v>
      </c>
      <c r="M3564" s="2" t="s">
        <v>39</v>
      </c>
      <c r="N3564" s="2">
        <v>2</v>
      </c>
      <c r="O3564" s="2" t="str" cm="1">
        <f t="array" ref="O3564">_xlfn.IFS(HRData[[#This Row],[Performance Rating]]=1,"Very Dissatisfied",HRData[[#This Row],[Performance Rating]]=2,"Dissatisfied",HRData[[#This Row],[Performance Rating]]=3,"Neutral",HRData[[#This Row],[Performance Rating]]=4,"Satisfied",HRData[[#This Row],[Performance Rating]]=5,"Very Satisfied")</f>
        <v>Dissatisfied</v>
      </c>
      <c r="P3564" s="7">
        <v>128985</v>
      </c>
      <c r="Q3564" s="7">
        <v>8906</v>
      </c>
      <c r="R3564" s="2">
        <v>19</v>
      </c>
      <c r="S3564" s="2">
        <v>0</v>
      </c>
      <c r="T3564" s="2">
        <v>1</v>
      </c>
      <c r="U3564" s="2">
        <v>4</v>
      </c>
      <c r="V3564" s="2" t="str" cm="1">
        <f t="array" ref="V3564">_xlfn.IFS(HRData[[#This Row],[Job Satisfaction Level]]=1,"Very Dissatisfied",HRData[[#This Row],[Job Satisfaction Level]]=2,"Dissatisfied",HRData[[#This Row],[Job Satisfaction Level]]=3,"Neutral",HRData[[#This Row],[Job Satisfaction Level]]=4,"Satisfied",HRData[[#This Row],[Job Satisfaction Level]]=5,"Very Satisfied")</f>
        <v>Satisfied</v>
      </c>
      <c r="W3564" s="2" t="s">
        <v>31</v>
      </c>
      <c r="X3564" s="2" t="str">
        <f t="shared" si="222"/>
        <v>30-39</v>
      </c>
      <c r="Y3564" s="2" t="str">
        <f t="shared" si="223"/>
        <v>30-39</v>
      </c>
    </row>
    <row r="3565" spans="1:25" x14ac:dyDescent="0.25">
      <c r="A3565" s="2">
        <v>6801</v>
      </c>
      <c r="B3565" s="2" t="s">
        <v>3535</v>
      </c>
      <c r="C3565" s="2">
        <v>37</v>
      </c>
      <c r="D3565" s="2" t="s">
        <v>33</v>
      </c>
      <c r="E3565" s="2" t="s">
        <v>42</v>
      </c>
      <c r="F3565" s="2" t="s">
        <v>1807</v>
      </c>
      <c r="G3565" s="5">
        <v>44802</v>
      </c>
      <c r="H3565" s="2">
        <v>1.42</v>
      </c>
      <c r="I3565" s="2">
        <f t="shared" ca="1" si="220"/>
        <v>1</v>
      </c>
      <c r="J3565" s="2" t="str">
        <f t="shared" ca="1" si="221"/>
        <v>1-3</v>
      </c>
      <c r="K3565" s="5"/>
      <c r="L3565" s="2" t="s">
        <v>56</v>
      </c>
      <c r="M3565" s="2" t="s">
        <v>39</v>
      </c>
      <c r="N3565" s="2">
        <v>3</v>
      </c>
      <c r="O3565" s="2" t="str" cm="1">
        <f t="array" ref="O3565">_xlfn.IFS(HRData[[#This Row],[Performance Rating]]=1,"Very Dissatisfied",HRData[[#This Row],[Performance Rating]]=2,"Dissatisfied",HRData[[#This Row],[Performance Rating]]=3,"Neutral",HRData[[#This Row],[Performance Rating]]=4,"Satisfied",HRData[[#This Row],[Performance Rating]]=5,"Very Satisfied")</f>
        <v>Neutral</v>
      </c>
      <c r="P3565" s="7">
        <v>97216</v>
      </c>
      <c r="Q3565" s="7">
        <v>2209</v>
      </c>
      <c r="R3565" s="2">
        <v>14</v>
      </c>
      <c r="S3565" s="2">
        <v>2</v>
      </c>
      <c r="T3565" s="2">
        <v>3</v>
      </c>
      <c r="U3565" s="2">
        <v>4</v>
      </c>
      <c r="V3565" s="2" t="str" cm="1">
        <f t="array" ref="V3565">_xlfn.IFS(HRData[[#This Row],[Job Satisfaction Level]]=1,"Very Dissatisfied",HRData[[#This Row],[Job Satisfaction Level]]=2,"Dissatisfied",HRData[[#This Row],[Job Satisfaction Level]]=3,"Neutral",HRData[[#This Row],[Job Satisfaction Level]]=4,"Satisfied",HRData[[#This Row],[Job Satisfaction Level]]=5,"Very Satisfied")</f>
        <v>Satisfied</v>
      </c>
      <c r="W3565" s="2" t="s">
        <v>45</v>
      </c>
      <c r="X3565" s="2" t="str">
        <f t="shared" si="222"/>
        <v>30-39</v>
      </c>
      <c r="Y3565" s="2" t="str">
        <f t="shared" si="223"/>
        <v>30-39</v>
      </c>
    </row>
    <row r="3566" spans="1:25" x14ac:dyDescent="0.25">
      <c r="A3566" s="2">
        <v>6100</v>
      </c>
      <c r="B3566" s="2" t="s">
        <v>4157</v>
      </c>
      <c r="C3566" s="2">
        <v>35</v>
      </c>
      <c r="D3566" s="2" t="s">
        <v>33</v>
      </c>
      <c r="E3566" s="2" t="s">
        <v>50</v>
      </c>
      <c r="F3566" s="2" t="s">
        <v>403</v>
      </c>
      <c r="G3566" s="5">
        <v>42130</v>
      </c>
      <c r="H3566" s="2">
        <v>8.74</v>
      </c>
      <c r="I3566" s="2">
        <f t="shared" ca="1" si="220"/>
        <v>5</v>
      </c>
      <c r="J3566" s="2" t="str">
        <f t="shared" ca="1" si="221"/>
        <v>5-10</v>
      </c>
      <c r="K3566" s="5">
        <v>44182</v>
      </c>
      <c r="L3566" s="2" t="s">
        <v>56</v>
      </c>
      <c r="M3566" s="2" t="s">
        <v>30</v>
      </c>
      <c r="N3566" s="2">
        <v>2</v>
      </c>
      <c r="O3566" s="2" t="str" cm="1">
        <f t="array" ref="O3566">_xlfn.IFS(HRData[[#This Row],[Performance Rating]]=1,"Very Dissatisfied",HRData[[#This Row],[Performance Rating]]=2,"Dissatisfied",HRData[[#This Row],[Performance Rating]]=3,"Neutral",HRData[[#This Row],[Performance Rating]]=4,"Satisfied",HRData[[#This Row],[Performance Rating]]=5,"Very Satisfied")</f>
        <v>Dissatisfied</v>
      </c>
      <c r="P3566" s="7">
        <v>40506</v>
      </c>
      <c r="Q3566" s="7">
        <v>9670</v>
      </c>
      <c r="R3566" s="2">
        <v>7</v>
      </c>
      <c r="S3566" s="2">
        <v>6</v>
      </c>
      <c r="T3566" s="2">
        <v>1</v>
      </c>
      <c r="U3566" s="2">
        <v>4</v>
      </c>
      <c r="V3566" s="2" t="str" cm="1">
        <f t="array" ref="V3566">_xlfn.IFS(HRData[[#This Row],[Job Satisfaction Level]]=1,"Very Dissatisfied",HRData[[#This Row],[Job Satisfaction Level]]=2,"Dissatisfied",HRData[[#This Row],[Job Satisfaction Level]]=3,"Neutral",HRData[[#This Row],[Job Satisfaction Level]]=4,"Satisfied",HRData[[#This Row],[Job Satisfaction Level]]=5,"Very Satisfied")</f>
        <v>Satisfied</v>
      </c>
      <c r="W3566" s="2" t="s">
        <v>40</v>
      </c>
      <c r="X3566" s="2" t="str">
        <f t="shared" si="222"/>
        <v>30-39</v>
      </c>
      <c r="Y3566" s="2" t="str">
        <f t="shared" si="223"/>
        <v>30-39</v>
      </c>
    </row>
    <row r="3567" spans="1:25" x14ac:dyDescent="0.25">
      <c r="A3567" s="2">
        <v>4196</v>
      </c>
      <c r="B3567" s="2" t="s">
        <v>4158</v>
      </c>
      <c r="C3567" s="2">
        <v>32</v>
      </c>
      <c r="D3567" s="2" t="s">
        <v>33</v>
      </c>
      <c r="E3567" s="2" t="s">
        <v>50</v>
      </c>
      <c r="F3567" s="2" t="s">
        <v>590</v>
      </c>
      <c r="G3567" s="5">
        <v>43579</v>
      </c>
      <c r="H3567" s="2">
        <v>4.7699999999999996</v>
      </c>
      <c r="I3567" s="2">
        <f t="shared" ca="1" si="220"/>
        <v>5</v>
      </c>
      <c r="J3567" s="2" t="str">
        <f t="shared" ca="1" si="221"/>
        <v>5-10</v>
      </c>
      <c r="K3567" s="5"/>
      <c r="L3567" s="2" t="s">
        <v>29</v>
      </c>
      <c r="M3567" s="2" t="s">
        <v>39</v>
      </c>
      <c r="N3567" s="2">
        <v>5</v>
      </c>
      <c r="O3567" s="2" t="str" cm="1">
        <f t="array" ref="O3567">_xlfn.IFS(HRData[[#This Row],[Performance Rating]]=1,"Very Dissatisfied",HRData[[#This Row],[Performance Rating]]=2,"Dissatisfied",HRData[[#This Row],[Performance Rating]]=3,"Neutral",HRData[[#This Row],[Performance Rating]]=4,"Satisfied",HRData[[#This Row],[Performance Rating]]=5,"Very Satisfied")</f>
        <v>Very Satisfied</v>
      </c>
      <c r="P3567" s="7">
        <v>146316</v>
      </c>
      <c r="Q3567" s="7">
        <v>5257</v>
      </c>
      <c r="R3567" s="2">
        <v>1</v>
      </c>
      <c r="S3567" s="2">
        <v>5</v>
      </c>
      <c r="T3567" s="2">
        <v>6</v>
      </c>
      <c r="U3567" s="2">
        <v>3</v>
      </c>
      <c r="V3567" s="2" t="str" cm="1">
        <f t="array" ref="V3567">_xlfn.IFS(HRData[[#This Row],[Job Satisfaction Level]]=1,"Very Dissatisfied",HRData[[#This Row],[Job Satisfaction Level]]=2,"Dissatisfied",HRData[[#This Row],[Job Satisfaction Level]]=3,"Neutral",HRData[[#This Row],[Job Satisfaction Level]]=4,"Satisfied",HRData[[#This Row],[Job Satisfaction Level]]=5,"Very Satisfied")</f>
        <v>Neutral</v>
      </c>
      <c r="W3567" s="2" t="s">
        <v>31</v>
      </c>
      <c r="X3567" s="2" t="str">
        <f t="shared" si="222"/>
        <v>30-39</v>
      </c>
      <c r="Y3567" s="2" t="str">
        <f t="shared" si="223"/>
        <v>30-39</v>
      </c>
    </row>
    <row r="3568" spans="1:25" x14ac:dyDescent="0.25">
      <c r="A3568" s="2">
        <v>8805</v>
      </c>
      <c r="B3568" s="2" t="s">
        <v>4159</v>
      </c>
      <c r="C3568" s="2">
        <v>27</v>
      </c>
      <c r="D3568" s="2" t="s">
        <v>33</v>
      </c>
      <c r="E3568" s="2" t="s">
        <v>37</v>
      </c>
      <c r="F3568" s="2" t="s">
        <v>720</v>
      </c>
      <c r="G3568" s="5">
        <v>43665</v>
      </c>
      <c r="H3568" s="2">
        <v>4.53</v>
      </c>
      <c r="I3568" s="2">
        <f t="shared" ca="1" si="220"/>
        <v>1</v>
      </c>
      <c r="J3568" s="2" t="str">
        <f t="shared" ca="1" si="221"/>
        <v>1-3</v>
      </c>
      <c r="K3568" s="5">
        <v>44069</v>
      </c>
      <c r="L3568" s="2" t="s">
        <v>48</v>
      </c>
      <c r="M3568" s="2" t="s">
        <v>30</v>
      </c>
      <c r="N3568" s="2">
        <v>4</v>
      </c>
      <c r="O3568" s="2" t="str" cm="1">
        <f t="array" ref="O3568">_xlfn.IFS(HRData[[#This Row],[Performance Rating]]=1,"Very Dissatisfied",HRData[[#This Row],[Performance Rating]]=2,"Dissatisfied",HRData[[#This Row],[Performance Rating]]=3,"Neutral",HRData[[#This Row],[Performance Rating]]=4,"Satisfied",HRData[[#This Row],[Performance Rating]]=5,"Very Satisfied")</f>
        <v>Satisfied</v>
      </c>
      <c r="P3568" s="7">
        <v>39355</v>
      </c>
      <c r="Q3568" s="7">
        <v>6429</v>
      </c>
      <c r="R3568" s="2">
        <v>11</v>
      </c>
      <c r="S3568" s="2">
        <v>8</v>
      </c>
      <c r="T3568" s="2">
        <v>3</v>
      </c>
      <c r="U3568" s="2">
        <v>3</v>
      </c>
      <c r="V3568" s="2" t="str" cm="1">
        <f t="array" ref="V3568">_xlfn.IFS(HRData[[#This Row],[Job Satisfaction Level]]=1,"Very Dissatisfied",HRData[[#This Row],[Job Satisfaction Level]]=2,"Dissatisfied",HRData[[#This Row],[Job Satisfaction Level]]=3,"Neutral",HRData[[#This Row],[Job Satisfaction Level]]=4,"Satisfied",HRData[[#This Row],[Job Satisfaction Level]]=5,"Very Satisfied")</f>
        <v>Neutral</v>
      </c>
      <c r="W3568" s="2" t="s">
        <v>45</v>
      </c>
      <c r="X3568" s="2" t="str">
        <f t="shared" si="222"/>
        <v>20-29</v>
      </c>
      <c r="Y3568" s="2" t="str">
        <f t="shared" si="223"/>
        <v>20-29</v>
      </c>
    </row>
    <row r="3569" spans="1:25" x14ac:dyDescent="0.25">
      <c r="A3569" s="2">
        <v>6855</v>
      </c>
      <c r="B3569" s="2" t="s">
        <v>4160</v>
      </c>
      <c r="C3569" s="2">
        <v>21</v>
      </c>
      <c r="D3569" s="2" t="s">
        <v>33</v>
      </c>
      <c r="E3569" s="2" t="s">
        <v>27</v>
      </c>
      <c r="F3569" s="2" t="s">
        <v>320</v>
      </c>
      <c r="G3569" s="5">
        <v>42433</v>
      </c>
      <c r="H3569" s="2">
        <v>7.91</v>
      </c>
      <c r="I3569" s="2">
        <f t="shared" ca="1" si="220"/>
        <v>4</v>
      </c>
      <c r="J3569" s="2" t="str">
        <f t="shared" ca="1" si="221"/>
        <v>3-5</v>
      </c>
      <c r="K3569" s="5">
        <v>43933</v>
      </c>
      <c r="L3569" s="2" t="s">
        <v>29</v>
      </c>
      <c r="M3569" s="2" t="s">
        <v>30</v>
      </c>
      <c r="N3569" s="2">
        <v>3</v>
      </c>
      <c r="O3569" s="2" t="str" cm="1">
        <f t="array" ref="O3569">_xlfn.IFS(HRData[[#This Row],[Performance Rating]]=1,"Very Dissatisfied",HRData[[#This Row],[Performance Rating]]=2,"Dissatisfied",HRData[[#This Row],[Performance Rating]]=3,"Neutral",HRData[[#This Row],[Performance Rating]]=4,"Satisfied",HRData[[#This Row],[Performance Rating]]=5,"Very Satisfied")</f>
        <v>Neutral</v>
      </c>
      <c r="P3569" s="7">
        <v>64381</v>
      </c>
      <c r="Q3569" s="7">
        <v>8378</v>
      </c>
      <c r="R3569" s="2">
        <v>14</v>
      </c>
      <c r="S3569" s="2">
        <v>5</v>
      </c>
      <c r="T3569" s="2">
        <v>3</v>
      </c>
      <c r="U3569" s="2">
        <v>2</v>
      </c>
      <c r="V3569" s="2" t="str" cm="1">
        <f t="array" ref="V3569">_xlfn.IFS(HRData[[#This Row],[Job Satisfaction Level]]=1,"Very Dissatisfied",HRData[[#This Row],[Job Satisfaction Level]]=2,"Dissatisfied",HRData[[#This Row],[Job Satisfaction Level]]=3,"Neutral",HRData[[#This Row],[Job Satisfaction Level]]=4,"Satisfied",HRData[[#This Row],[Job Satisfaction Level]]=5,"Very Satisfied")</f>
        <v>Dissatisfied</v>
      </c>
      <c r="W3569" s="2" t="s">
        <v>45</v>
      </c>
      <c r="X3569" s="2" t="str">
        <f t="shared" si="222"/>
        <v>20-29</v>
      </c>
      <c r="Y3569" s="2" t="str">
        <f t="shared" si="223"/>
        <v>20-29</v>
      </c>
    </row>
    <row r="3570" spans="1:25" x14ac:dyDescent="0.25">
      <c r="A3570" s="2">
        <v>8721</v>
      </c>
      <c r="B3570" s="2" t="s">
        <v>4161</v>
      </c>
      <c r="C3570" s="2">
        <v>55</v>
      </c>
      <c r="D3570" s="2" t="s">
        <v>33</v>
      </c>
      <c r="E3570" s="2" t="s">
        <v>27</v>
      </c>
      <c r="F3570" s="2" t="s">
        <v>1966</v>
      </c>
      <c r="G3570" s="5">
        <v>45082</v>
      </c>
      <c r="H3570" s="2">
        <v>0.65</v>
      </c>
      <c r="I3570" s="2">
        <f t="shared" ca="1" si="220"/>
        <v>0</v>
      </c>
      <c r="J3570" s="2" t="str">
        <f t="shared" ca="1" si="221"/>
        <v>New</v>
      </c>
      <c r="K3570" s="5"/>
      <c r="L3570" s="2" t="s">
        <v>48</v>
      </c>
      <c r="M3570" s="2" t="s">
        <v>39</v>
      </c>
      <c r="N3570" s="2">
        <v>3</v>
      </c>
      <c r="O3570" s="2" t="str" cm="1">
        <f t="array" ref="O3570">_xlfn.IFS(HRData[[#This Row],[Performance Rating]]=1,"Very Dissatisfied",HRData[[#This Row],[Performance Rating]]=2,"Dissatisfied",HRData[[#This Row],[Performance Rating]]=3,"Neutral",HRData[[#This Row],[Performance Rating]]=4,"Satisfied",HRData[[#This Row],[Performance Rating]]=5,"Very Satisfied")</f>
        <v>Neutral</v>
      </c>
      <c r="P3570" s="7">
        <v>63714</v>
      </c>
      <c r="Q3570" s="7">
        <v>7234</v>
      </c>
      <c r="R3570" s="2">
        <v>15</v>
      </c>
      <c r="S3570" s="2">
        <v>8</v>
      </c>
      <c r="T3570" s="2">
        <v>9</v>
      </c>
      <c r="U3570" s="2">
        <v>1</v>
      </c>
      <c r="V3570" s="2" t="str" cm="1">
        <f t="array" ref="V357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70" s="2" t="s">
        <v>31</v>
      </c>
      <c r="X3570" s="2" t="str">
        <f t="shared" si="222"/>
        <v>50-59</v>
      </c>
      <c r="Y3570" s="2" t="str">
        <f t="shared" si="223"/>
        <v>50-59</v>
      </c>
    </row>
    <row r="3571" spans="1:25" x14ac:dyDescent="0.25">
      <c r="A3571" s="2">
        <v>7441</v>
      </c>
      <c r="B3571" s="2" t="s">
        <v>4162</v>
      </c>
      <c r="C3571" s="2">
        <v>63</v>
      </c>
      <c r="D3571" s="2" t="s">
        <v>33</v>
      </c>
      <c r="E3571" s="2" t="s">
        <v>50</v>
      </c>
      <c r="F3571" s="2" t="s">
        <v>232</v>
      </c>
      <c r="G3571" s="5">
        <v>43540</v>
      </c>
      <c r="H3571" s="2">
        <v>4.87</v>
      </c>
      <c r="I3571" s="2">
        <f t="shared" ca="1" si="220"/>
        <v>2</v>
      </c>
      <c r="J3571" s="2" t="str">
        <f t="shared" ca="1" si="221"/>
        <v>1-3</v>
      </c>
      <c r="K3571" s="5">
        <v>44444</v>
      </c>
      <c r="L3571" s="2" t="s">
        <v>44</v>
      </c>
      <c r="M3571" s="2" t="s">
        <v>30</v>
      </c>
      <c r="N3571" s="2">
        <v>2</v>
      </c>
      <c r="O3571" s="2" t="str" cm="1">
        <f t="array" ref="O3571">_xlfn.IFS(HRData[[#This Row],[Performance Rating]]=1,"Very Dissatisfied",HRData[[#This Row],[Performance Rating]]=2,"Dissatisfied",HRData[[#This Row],[Performance Rating]]=3,"Neutral",HRData[[#This Row],[Performance Rating]]=4,"Satisfied",HRData[[#This Row],[Performance Rating]]=5,"Very Satisfied")</f>
        <v>Dissatisfied</v>
      </c>
      <c r="P3571" s="7">
        <v>77969</v>
      </c>
      <c r="Q3571" s="7">
        <v>216</v>
      </c>
      <c r="R3571" s="2">
        <v>7</v>
      </c>
      <c r="S3571" s="2">
        <v>6</v>
      </c>
      <c r="T3571" s="2">
        <v>6</v>
      </c>
      <c r="U3571" s="2">
        <v>2</v>
      </c>
      <c r="V3571" s="2" t="str" cm="1">
        <f t="array" ref="V3571">_xlfn.IFS(HRData[[#This Row],[Job Satisfaction Level]]=1,"Very Dissatisfied",HRData[[#This Row],[Job Satisfaction Level]]=2,"Dissatisfied",HRData[[#This Row],[Job Satisfaction Level]]=3,"Neutral",HRData[[#This Row],[Job Satisfaction Level]]=4,"Satisfied",HRData[[#This Row],[Job Satisfaction Level]]=5,"Very Satisfied")</f>
        <v>Dissatisfied</v>
      </c>
      <c r="W3571" s="2" t="s">
        <v>45</v>
      </c>
      <c r="X3571" s="2" t="str">
        <f t="shared" si="222"/>
        <v>60-69</v>
      </c>
      <c r="Y3571" s="2" t="str">
        <f t="shared" si="223"/>
        <v>60-69</v>
      </c>
    </row>
    <row r="3572" spans="1:25" x14ac:dyDescent="0.25">
      <c r="A3572" s="2">
        <v>1827</v>
      </c>
      <c r="B3572" s="2" t="s">
        <v>4163</v>
      </c>
      <c r="C3572" s="2">
        <v>28</v>
      </c>
      <c r="D3572" s="2" t="s">
        <v>33</v>
      </c>
      <c r="E3572" s="2" t="s">
        <v>37</v>
      </c>
      <c r="F3572" s="2" t="s">
        <v>326</v>
      </c>
      <c r="G3572" s="5">
        <v>44595</v>
      </c>
      <c r="H3572" s="2">
        <v>1.98</v>
      </c>
      <c r="I3572" s="2">
        <f t="shared" ca="1" si="220"/>
        <v>2</v>
      </c>
      <c r="J3572" s="2" t="str">
        <f t="shared" ca="1" si="221"/>
        <v>1-3</v>
      </c>
      <c r="K3572" s="5"/>
      <c r="L3572" s="2" t="s">
        <v>48</v>
      </c>
      <c r="M3572" s="2" t="s">
        <v>39</v>
      </c>
      <c r="N3572" s="2">
        <v>5</v>
      </c>
      <c r="O3572" s="2" t="str" cm="1">
        <f t="array" ref="O3572">_xlfn.IFS(HRData[[#This Row],[Performance Rating]]=1,"Very Dissatisfied",HRData[[#This Row],[Performance Rating]]=2,"Dissatisfied",HRData[[#This Row],[Performance Rating]]=3,"Neutral",HRData[[#This Row],[Performance Rating]]=4,"Satisfied",HRData[[#This Row],[Performance Rating]]=5,"Very Satisfied")</f>
        <v>Very Satisfied</v>
      </c>
      <c r="P3572" s="7">
        <v>76365</v>
      </c>
      <c r="Q3572" s="7">
        <v>2983</v>
      </c>
      <c r="R3572" s="2">
        <v>11</v>
      </c>
      <c r="S3572" s="2">
        <v>7</v>
      </c>
      <c r="T3572" s="2">
        <v>0</v>
      </c>
      <c r="U3572" s="2">
        <v>3</v>
      </c>
      <c r="V3572" s="2" t="str" cm="1">
        <f t="array" ref="V3572">_xlfn.IFS(HRData[[#This Row],[Job Satisfaction Level]]=1,"Very Dissatisfied",HRData[[#This Row],[Job Satisfaction Level]]=2,"Dissatisfied",HRData[[#This Row],[Job Satisfaction Level]]=3,"Neutral",HRData[[#This Row],[Job Satisfaction Level]]=4,"Satisfied",HRData[[#This Row],[Job Satisfaction Level]]=5,"Very Satisfied")</f>
        <v>Neutral</v>
      </c>
      <c r="W3572" s="2" t="s">
        <v>40</v>
      </c>
      <c r="X3572" s="2" t="str">
        <f t="shared" si="222"/>
        <v>20-29</v>
      </c>
      <c r="Y3572" s="2" t="str">
        <f t="shared" si="223"/>
        <v>20-29</v>
      </c>
    </row>
    <row r="3573" spans="1:25" x14ac:dyDescent="0.25">
      <c r="A3573" s="2">
        <v>1120</v>
      </c>
      <c r="B3573" s="2" t="s">
        <v>4164</v>
      </c>
      <c r="C3573" s="2">
        <v>42</v>
      </c>
      <c r="D3573" s="2" t="s">
        <v>33</v>
      </c>
      <c r="E3573" s="2" t="s">
        <v>34</v>
      </c>
      <c r="F3573" s="2" t="s">
        <v>1089</v>
      </c>
      <c r="G3573" s="5">
        <v>42677</v>
      </c>
      <c r="H3573" s="2">
        <v>7.24</v>
      </c>
      <c r="I3573" s="2">
        <f t="shared" ca="1" si="220"/>
        <v>7</v>
      </c>
      <c r="J3573" s="2" t="str">
        <f t="shared" ca="1" si="221"/>
        <v>5-10</v>
      </c>
      <c r="K3573" s="5"/>
      <c r="L3573" s="2" t="s">
        <v>44</v>
      </c>
      <c r="M3573" s="2" t="s">
        <v>39</v>
      </c>
      <c r="N3573" s="2">
        <v>3</v>
      </c>
      <c r="O3573" s="2" t="str" cm="1">
        <f t="array" ref="O3573">_xlfn.IFS(HRData[[#This Row],[Performance Rating]]=1,"Very Dissatisfied",HRData[[#This Row],[Performance Rating]]=2,"Dissatisfied",HRData[[#This Row],[Performance Rating]]=3,"Neutral",HRData[[#This Row],[Performance Rating]]=4,"Satisfied",HRData[[#This Row],[Performance Rating]]=5,"Very Satisfied")</f>
        <v>Neutral</v>
      </c>
      <c r="P3573" s="7">
        <v>148801</v>
      </c>
      <c r="Q3573" s="7">
        <v>6457</v>
      </c>
      <c r="R3573" s="2">
        <v>7</v>
      </c>
      <c r="S3573" s="2">
        <v>8</v>
      </c>
      <c r="T3573" s="2">
        <v>3</v>
      </c>
      <c r="U3573" s="2">
        <v>3</v>
      </c>
      <c r="V3573" s="2" t="str" cm="1">
        <f t="array" ref="V3573">_xlfn.IFS(HRData[[#This Row],[Job Satisfaction Level]]=1,"Very Dissatisfied",HRData[[#This Row],[Job Satisfaction Level]]=2,"Dissatisfied",HRData[[#This Row],[Job Satisfaction Level]]=3,"Neutral",HRData[[#This Row],[Job Satisfaction Level]]=4,"Satisfied",HRData[[#This Row],[Job Satisfaction Level]]=5,"Very Satisfied")</f>
        <v>Neutral</v>
      </c>
      <c r="W3573" s="2" t="s">
        <v>31</v>
      </c>
      <c r="X3573" s="2" t="str">
        <f t="shared" si="222"/>
        <v>40-49</v>
      </c>
      <c r="Y3573" s="2" t="str">
        <f t="shared" si="223"/>
        <v>40-49</v>
      </c>
    </row>
    <row r="3574" spans="1:25" x14ac:dyDescent="0.25">
      <c r="A3574" s="2">
        <v>6662</v>
      </c>
      <c r="B3574" s="2" t="s">
        <v>4165</v>
      </c>
      <c r="C3574" s="2">
        <v>45</v>
      </c>
      <c r="D3574" s="2" t="s">
        <v>33</v>
      </c>
      <c r="E3574" s="2" t="s">
        <v>50</v>
      </c>
      <c r="F3574" s="2" t="s">
        <v>1078</v>
      </c>
      <c r="G3574" s="5">
        <v>45022</v>
      </c>
      <c r="H3574" s="2">
        <v>0.81</v>
      </c>
      <c r="I3574" s="2">
        <f t="shared" ca="1" si="220"/>
        <v>1</v>
      </c>
      <c r="J3574" s="2" t="str">
        <f t="shared" ca="1" si="221"/>
        <v>1-3</v>
      </c>
      <c r="K3574" s="5"/>
      <c r="L3574" s="2" t="s">
        <v>29</v>
      </c>
      <c r="M3574" s="2" t="s">
        <v>39</v>
      </c>
      <c r="N3574" s="2">
        <v>2</v>
      </c>
      <c r="O3574" s="2" t="str" cm="1">
        <f t="array" ref="O3574">_xlfn.IFS(HRData[[#This Row],[Performance Rating]]=1,"Very Dissatisfied",HRData[[#This Row],[Performance Rating]]=2,"Dissatisfied",HRData[[#This Row],[Performance Rating]]=3,"Neutral",HRData[[#This Row],[Performance Rating]]=4,"Satisfied",HRData[[#This Row],[Performance Rating]]=5,"Very Satisfied")</f>
        <v>Dissatisfied</v>
      </c>
      <c r="P3574" s="7">
        <v>93224</v>
      </c>
      <c r="Q3574" s="7">
        <v>2096</v>
      </c>
      <c r="R3574" s="2">
        <v>3</v>
      </c>
      <c r="S3574" s="2">
        <v>3</v>
      </c>
      <c r="T3574" s="2">
        <v>8</v>
      </c>
      <c r="U3574" s="2">
        <v>4</v>
      </c>
      <c r="V3574" s="2" t="str" cm="1">
        <f t="array" ref="V3574">_xlfn.IFS(HRData[[#This Row],[Job Satisfaction Level]]=1,"Very Dissatisfied",HRData[[#This Row],[Job Satisfaction Level]]=2,"Dissatisfied",HRData[[#This Row],[Job Satisfaction Level]]=3,"Neutral",HRData[[#This Row],[Job Satisfaction Level]]=4,"Satisfied",HRData[[#This Row],[Job Satisfaction Level]]=5,"Very Satisfied")</f>
        <v>Satisfied</v>
      </c>
      <c r="W3574" s="2" t="s">
        <v>40</v>
      </c>
      <c r="X3574" s="2" t="str">
        <f t="shared" si="222"/>
        <v>40-49</v>
      </c>
      <c r="Y3574" s="2" t="str">
        <f t="shared" si="223"/>
        <v>40-49</v>
      </c>
    </row>
    <row r="3575" spans="1:25" x14ac:dyDescent="0.25">
      <c r="A3575" s="2">
        <v>6488</v>
      </c>
      <c r="B3575" s="2" t="s">
        <v>4166</v>
      </c>
      <c r="C3575" s="2">
        <v>48</v>
      </c>
      <c r="D3575" s="2" t="s">
        <v>33</v>
      </c>
      <c r="E3575" s="2" t="s">
        <v>37</v>
      </c>
      <c r="F3575" s="2" t="s">
        <v>1217</v>
      </c>
      <c r="G3575" s="5">
        <v>41768</v>
      </c>
      <c r="H3575" s="2">
        <v>9.73</v>
      </c>
      <c r="I3575" s="2">
        <f t="shared" ca="1" si="220"/>
        <v>9</v>
      </c>
      <c r="J3575" s="2" t="str">
        <f t="shared" ca="1" si="221"/>
        <v>5-10</v>
      </c>
      <c r="K3575" s="5"/>
      <c r="L3575" s="2" t="s">
        <v>44</v>
      </c>
      <c r="M3575" s="2" t="s">
        <v>39</v>
      </c>
      <c r="N3575" s="2">
        <v>3</v>
      </c>
      <c r="O3575" s="2" t="str" cm="1">
        <f t="array" ref="O3575">_xlfn.IFS(HRData[[#This Row],[Performance Rating]]=1,"Very Dissatisfied",HRData[[#This Row],[Performance Rating]]=2,"Dissatisfied",HRData[[#This Row],[Performance Rating]]=3,"Neutral",HRData[[#This Row],[Performance Rating]]=4,"Satisfied",HRData[[#This Row],[Performance Rating]]=5,"Very Satisfied")</f>
        <v>Neutral</v>
      </c>
      <c r="P3575" s="7">
        <v>75903</v>
      </c>
      <c r="Q3575" s="7">
        <v>8558</v>
      </c>
      <c r="R3575" s="2">
        <v>15</v>
      </c>
      <c r="S3575" s="2">
        <v>2</v>
      </c>
      <c r="T3575" s="2">
        <v>3</v>
      </c>
      <c r="U3575" s="2">
        <v>5</v>
      </c>
      <c r="V3575" s="2" t="str" cm="1">
        <f t="array" ref="V3575">_xlfn.IFS(HRData[[#This Row],[Job Satisfaction Level]]=1,"Very Dissatisfied",HRData[[#This Row],[Job Satisfaction Level]]=2,"Dissatisfied",HRData[[#This Row],[Job Satisfaction Level]]=3,"Neutral",HRData[[#This Row],[Job Satisfaction Level]]=4,"Satisfied",HRData[[#This Row],[Job Satisfaction Level]]=5,"Very Satisfied")</f>
        <v>Very Satisfied</v>
      </c>
      <c r="W3575" s="2" t="s">
        <v>31</v>
      </c>
      <c r="X3575" s="2" t="str">
        <f t="shared" si="222"/>
        <v>40-49</v>
      </c>
      <c r="Y3575" s="2" t="str">
        <f t="shared" si="223"/>
        <v>40-49</v>
      </c>
    </row>
    <row r="3576" spans="1:25" x14ac:dyDescent="0.25">
      <c r="A3576" s="2">
        <v>7345</v>
      </c>
      <c r="B3576" s="2" t="s">
        <v>4167</v>
      </c>
      <c r="C3576" s="2">
        <v>26</v>
      </c>
      <c r="D3576" s="2" t="s">
        <v>33</v>
      </c>
      <c r="E3576" s="2" t="s">
        <v>42</v>
      </c>
      <c r="F3576" s="2" t="s">
        <v>64</v>
      </c>
      <c r="G3576" s="5">
        <v>43581</v>
      </c>
      <c r="H3576" s="2">
        <v>4.76</v>
      </c>
      <c r="I3576" s="2">
        <f t="shared" ca="1" si="220"/>
        <v>2</v>
      </c>
      <c r="J3576" s="2" t="str">
        <f t="shared" ca="1" si="221"/>
        <v>1-3</v>
      </c>
      <c r="K3576" s="5">
        <v>44520</v>
      </c>
      <c r="L3576" s="2" t="s">
        <v>56</v>
      </c>
      <c r="M3576" s="2" t="s">
        <v>30</v>
      </c>
      <c r="N3576" s="2">
        <v>5</v>
      </c>
      <c r="O3576" s="2" t="str" cm="1">
        <f t="array" ref="O3576">_xlfn.IFS(HRData[[#This Row],[Performance Rating]]=1,"Very Dissatisfied",HRData[[#This Row],[Performance Rating]]=2,"Dissatisfied",HRData[[#This Row],[Performance Rating]]=3,"Neutral",HRData[[#This Row],[Performance Rating]]=4,"Satisfied",HRData[[#This Row],[Performance Rating]]=5,"Very Satisfied")</f>
        <v>Very Satisfied</v>
      </c>
      <c r="P3576" s="7">
        <v>123208</v>
      </c>
      <c r="Q3576" s="7">
        <v>6713</v>
      </c>
      <c r="R3576" s="2">
        <v>19</v>
      </c>
      <c r="S3576" s="2">
        <v>6</v>
      </c>
      <c r="T3576" s="2">
        <v>9</v>
      </c>
      <c r="U3576" s="2">
        <v>3</v>
      </c>
      <c r="V3576" s="2" t="str" cm="1">
        <f t="array" ref="V3576">_xlfn.IFS(HRData[[#This Row],[Job Satisfaction Level]]=1,"Very Dissatisfied",HRData[[#This Row],[Job Satisfaction Level]]=2,"Dissatisfied",HRData[[#This Row],[Job Satisfaction Level]]=3,"Neutral",HRData[[#This Row],[Job Satisfaction Level]]=4,"Satisfied",HRData[[#This Row],[Job Satisfaction Level]]=5,"Very Satisfied")</f>
        <v>Neutral</v>
      </c>
      <c r="W3576" s="2" t="s">
        <v>31</v>
      </c>
      <c r="X3576" s="2" t="str">
        <f t="shared" si="222"/>
        <v>20-29</v>
      </c>
      <c r="Y3576" s="2" t="str">
        <f t="shared" si="223"/>
        <v>20-29</v>
      </c>
    </row>
    <row r="3577" spans="1:25" x14ac:dyDescent="0.25">
      <c r="A3577" s="2">
        <v>6617</v>
      </c>
      <c r="B3577" s="2" t="s">
        <v>4168</v>
      </c>
      <c r="C3577" s="2">
        <v>60</v>
      </c>
      <c r="D3577" s="2" t="s">
        <v>33</v>
      </c>
      <c r="E3577" s="2" t="s">
        <v>42</v>
      </c>
      <c r="F3577" s="2" t="s">
        <v>381</v>
      </c>
      <c r="G3577" s="5">
        <v>43366</v>
      </c>
      <c r="H3577" s="2">
        <v>5.35</v>
      </c>
      <c r="I3577" s="2">
        <f t="shared" ca="1" si="220"/>
        <v>4</v>
      </c>
      <c r="J3577" s="2" t="str">
        <f t="shared" ca="1" si="221"/>
        <v>3-5</v>
      </c>
      <c r="K3577" s="5">
        <v>45118</v>
      </c>
      <c r="L3577" s="2" t="s">
        <v>48</v>
      </c>
      <c r="M3577" s="2" t="s">
        <v>30</v>
      </c>
      <c r="N3577" s="2">
        <v>3</v>
      </c>
      <c r="O3577" s="2" t="str" cm="1">
        <f t="array" ref="O3577">_xlfn.IFS(HRData[[#This Row],[Performance Rating]]=1,"Very Dissatisfied",HRData[[#This Row],[Performance Rating]]=2,"Dissatisfied",HRData[[#This Row],[Performance Rating]]=3,"Neutral",HRData[[#This Row],[Performance Rating]]=4,"Satisfied",HRData[[#This Row],[Performance Rating]]=5,"Very Satisfied")</f>
        <v>Neutral</v>
      </c>
      <c r="P3577" s="7">
        <v>87943</v>
      </c>
      <c r="Q3577" s="7">
        <v>2543</v>
      </c>
      <c r="R3577" s="2">
        <v>18</v>
      </c>
      <c r="S3577" s="2">
        <v>6</v>
      </c>
      <c r="T3577" s="2">
        <v>6</v>
      </c>
      <c r="U3577" s="2">
        <v>4</v>
      </c>
      <c r="V3577" s="2" t="str" cm="1">
        <f t="array" ref="V3577">_xlfn.IFS(HRData[[#This Row],[Job Satisfaction Level]]=1,"Very Dissatisfied",HRData[[#This Row],[Job Satisfaction Level]]=2,"Dissatisfied",HRData[[#This Row],[Job Satisfaction Level]]=3,"Neutral",HRData[[#This Row],[Job Satisfaction Level]]=4,"Satisfied",HRData[[#This Row],[Job Satisfaction Level]]=5,"Very Satisfied")</f>
        <v>Satisfied</v>
      </c>
      <c r="W3577" s="2" t="s">
        <v>45</v>
      </c>
      <c r="X3577" s="2" t="str">
        <f t="shared" si="222"/>
        <v>60-69</v>
      </c>
      <c r="Y3577" s="2" t="str">
        <f t="shared" si="223"/>
        <v>60-69</v>
      </c>
    </row>
    <row r="3578" spans="1:25" x14ac:dyDescent="0.25">
      <c r="A3578" s="2">
        <v>6555</v>
      </c>
      <c r="B3578" s="2" t="s">
        <v>4169</v>
      </c>
      <c r="C3578" s="2">
        <v>29</v>
      </c>
      <c r="D3578" s="2" t="s">
        <v>33</v>
      </c>
      <c r="E3578" s="2" t="s">
        <v>27</v>
      </c>
      <c r="F3578" s="2" t="s">
        <v>47</v>
      </c>
      <c r="G3578" s="5">
        <v>44862</v>
      </c>
      <c r="H3578" s="2">
        <v>1.25</v>
      </c>
      <c r="I3578" s="2">
        <f t="shared" ca="1" si="220"/>
        <v>1</v>
      </c>
      <c r="J3578" s="2" t="str">
        <f t="shared" ca="1" si="221"/>
        <v>1-3</v>
      </c>
      <c r="K3578" s="5"/>
      <c r="L3578" s="2" t="s">
        <v>29</v>
      </c>
      <c r="M3578" s="2" t="s">
        <v>39</v>
      </c>
      <c r="N3578" s="2">
        <v>4</v>
      </c>
      <c r="O3578" s="2" t="str" cm="1">
        <f t="array" ref="O3578">_xlfn.IFS(HRData[[#This Row],[Performance Rating]]=1,"Very Dissatisfied",HRData[[#This Row],[Performance Rating]]=2,"Dissatisfied",HRData[[#This Row],[Performance Rating]]=3,"Neutral",HRData[[#This Row],[Performance Rating]]=4,"Satisfied",HRData[[#This Row],[Performance Rating]]=5,"Very Satisfied")</f>
        <v>Satisfied</v>
      </c>
      <c r="P3578" s="7">
        <v>144424</v>
      </c>
      <c r="Q3578" s="7">
        <v>2181</v>
      </c>
      <c r="R3578" s="2">
        <v>4</v>
      </c>
      <c r="S3578" s="2">
        <v>5</v>
      </c>
      <c r="T3578" s="2">
        <v>1</v>
      </c>
      <c r="U3578" s="2">
        <v>1</v>
      </c>
      <c r="V3578" s="2" t="str" cm="1">
        <f t="array" ref="V35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78" s="2" t="s">
        <v>40</v>
      </c>
      <c r="X3578" s="2" t="str">
        <f t="shared" si="222"/>
        <v>20-29</v>
      </c>
      <c r="Y3578" s="2" t="str">
        <f t="shared" si="223"/>
        <v>20-29</v>
      </c>
    </row>
    <row r="3579" spans="1:25" x14ac:dyDescent="0.25">
      <c r="A3579" s="2">
        <v>4282</v>
      </c>
      <c r="B3579" s="2" t="s">
        <v>4170</v>
      </c>
      <c r="C3579" s="2">
        <v>63</v>
      </c>
      <c r="D3579" s="2" t="s">
        <v>33</v>
      </c>
      <c r="E3579" s="2" t="s">
        <v>42</v>
      </c>
      <c r="F3579" s="2" t="s">
        <v>1189</v>
      </c>
      <c r="G3579" s="5">
        <v>42458</v>
      </c>
      <c r="H3579" s="2">
        <v>7.84</v>
      </c>
      <c r="I3579" s="2">
        <f t="shared" ca="1" si="220"/>
        <v>7</v>
      </c>
      <c r="J3579" s="2" t="str">
        <f t="shared" ca="1" si="221"/>
        <v>5-10</v>
      </c>
      <c r="K3579" s="5">
        <v>45148</v>
      </c>
      <c r="L3579" s="2" t="s">
        <v>44</v>
      </c>
      <c r="M3579" s="2" t="s">
        <v>30</v>
      </c>
      <c r="N3579" s="2">
        <v>4</v>
      </c>
      <c r="O3579" s="2" t="str" cm="1">
        <f t="array" ref="O3579">_xlfn.IFS(HRData[[#This Row],[Performance Rating]]=1,"Very Dissatisfied",HRData[[#This Row],[Performance Rating]]=2,"Dissatisfied",HRData[[#This Row],[Performance Rating]]=3,"Neutral",HRData[[#This Row],[Performance Rating]]=4,"Satisfied",HRData[[#This Row],[Performance Rating]]=5,"Very Satisfied")</f>
        <v>Satisfied</v>
      </c>
      <c r="P3579" s="7">
        <v>144334</v>
      </c>
      <c r="Q3579" s="7">
        <v>7731</v>
      </c>
      <c r="R3579" s="2">
        <v>19</v>
      </c>
      <c r="S3579" s="2">
        <v>0</v>
      </c>
      <c r="T3579" s="2">
        <v>2</v>
      </c>
      <c r="U3579" s="2">
        <v>3</v>
      </c>
      <c r="V3579" s="2" t="str" cm="1">
        <f t="array" ref="V3579">_xlfn.IFS(HRData[[#This Row],[Job Satisfaction Level]]=1,"Very Dissatisfied",HRData[[#This Row],[Job Satisfaction Level]]=2,"Dissatisfied",HRData[[#This Row],[Job Satisfaction Level]]=3,"Neutral",HRData[[#This Row],[Job Satisfaction Level]]=4,"Satisfied",HRData[[#This Row],[Job Satisfaction Level]]=5,"Very Satisfied")</f>
        <v>Neutral</v>
      </c>
      <c r="W3579" s="2" t="s">
        <v>40</v>
      </c>
      <c r="X3579" s="2" t="str">
        <f t="shared" si="222"/>
        <v>60-69</v>
      </c>
      <c r="Y3579" s="2" t="str">
        <f t="shared" si="223"/>
        <v>60-69</v>
      </c>
    </row>
    <row r="3580" spans="1:25" x14ac:dyDescent="0.25">
      <c r="A3580" s="2">
        <v>9525</v>
      </c>
      <c r="B3580" s="2" t="s">
        <v>4171</v>
      </c>
      <c r="C3580" s="2">
        <v>28</v>
      </c>
      <c r="D3580" s="2" t="s">
        <v>33</v>
      </c>
      <c r="E3580" s="2" t="s">
        <v>42</v>
      </c>
      <c r="F3580" s="2" t="s">
        <v>971</v>
      </c>
      <c r="G3580" s="5">
        <v>41924</v>
      </c>
      <c r="H3580" s="2">
        <v>9.3000000000000007</v>
      </c>
      <c r="I3580" s="2">
        <f t="shared" ca="1" si="220"/>
        <v>9</v>
      </c>
      <c r="J3580" s="2" t="str">
        <f t="shared" ca="1" si="221"/>
        <v>5-10</v>
      </c>
      <c r="K3580" s="5"/>
      <c r="L3580" s="2" t="s">
        <v>44</v>
      </c>
      <c r="M3580" s="2" t="s">
        <v>39</v>
      </c>
      <c r="N3580" s="2">
        <v>1</v>
      </c>
      <c r="O3580" s="2" t="str" cm="1">
        <f t="array" ref="O3580">_xlfn.IFS(HRData[[#This Row],[Performance Rating]]=1,"Very Dissatisfied",HRData[[#This Row],[Performance Rating]]=2,"Dissatisfied",HRData[[#This Row],[Performance Rating]]=3,"Neutral",HRData[[#This Row],[Performance Rating]]=4,"Satisfied",HRData[[#This Row],[Performance Rating]]=5,"Very Satisfied")</f>
        <v>Very Dissatisfied</v>
      </c>
      <c r="P3580" s="7">
        <v>72376</v>
      </c>
      <c r="Q3580" s="7">
        <v>8917</v>
      </c>
      <c r="R3580" s="2">
        <v>18</v>
      </c>
      <c r="S3580" s="2">
        <v>0</v>
      </c>
      <c r="T3580" s="2">
        <v>9</v>
      </c>
      <c r="U3580" s="2">
        <v>5</v>
      </c>
      <c r="V3580" s="2" t="str" cm="1">
        <f t="array" ref="V3580">_xlfn.IFS(HRData[[#This Row],[Job Satisfaction Level]]=1,"Very Dissatisfied",HRData[[#This Row],[Job Satisfaction Level]]=2,"Dissatisfied",HRData[[#This Row],[Job Satisfaction Level]]=3,"Neutral",HRData[[#This Row],[Job Satisfaction Level]]=4,"Satisfied",HRData[[#This Row],[Job Satisfaction Level]]=5,"Very Satisfied")</f>
        <v>Very Satisfied</v>
      </c>
      <c r="W3580" s="2" t="s">
        <v>45</v>
      </c>
      <c r="X3580" s="2" t="str">
        <f t="shared" si="222"/>
        <v>20-29</v>
      </c>
      <c r="Y3580" s="2" t="str">
        <f t="shared" si="223"/>
        <v>20-29</v>
      </c>
    </row>
    <row r="3581" spans="1:25" x14ac:dyDescent="0.25">
      <c r="A3581" s="2">
        <v>3360</v>
      </c>
      <c r="B3581" s="2" t="s">
        <v>4172</v>
      </c>
      <c r="C3581" s="2">
        <v>39</v>
      </c>
      <c r="D3581" s="2" t="s">
        <v>33</v>
      </c>
      <c r="E3581" s="2" t="s">
        <v>50</v>
      </c>
      <c r="F3581" s="2" t="s">
        <v>235</v>
      </c>
      <c r="G3581" s="5">
        <v>42700</v>
      </c>
      <c r="H3581" s="2">
        <v>7.18</v>
      </c>
      <c r="I3581" s="2">
        <f t="shared" ca="1" si="220"/>
        <v>7</v>
      </c>
      <c r="J3581" s="2" t="str">
        <f t="shared" ca="1" si="221"/>
        <v>5-10</v>
      </c>
      <c r="K3581" s="5"/>
      <c r="L3581" s="2" t="s">
        <v>44</v>
      </c>
      <c r="M3581" s="2" t="s">
        <v>39</v>
      </c>
      <c r="N3581" s="2">
        <v>3</v>
      </c>
      <c r="O3581" s="2" t="str" cm="1">
        <f t="array" ref="O3581">_xlfn.IFS(HRData[[#This Row],[Performance Rating]]=1,"Very Dissatisfied",HRData[[#This Row],[Performance Rating]]=2,"Dissatisfied",HRData[[#This Row],[Performance Rating]]=3,"Neutral",HRData[[#This Row],[Performance Rating]]=4,"Satisfied",HRData[[#This Row],[Performance Rating]]=5,"Very Satisfied")</f>
        <v>Neutral</v>
      </c>
      <c r="P3581" s="7">
        <v>142678</v>
      </c>
      <c r="Q3581" s="7">
        <v>7808</v>
      </c>
      <c r="R3581" s="2">
        <v>9</v>
      </c>
      <c r="S3581" s="2">
        <v>3</v>
      </c>
      <c r="T3581" s="2">
        <v>9</v>
      </c>
      <c r="U3581" s="2">
        <v>4</v>
      </c>
      <c r="V3581" s="2" t="str" cm="1">
        <f t="array" ref="V3581">_xlfn.IFS(HRData[[#This Row],[Job Satisfaction Level]]=1,"Very Dissatisfied",HRData[[#This Row],[Job Satisfaction Level]]=2,"Dissatisfied",HRData[[#This Row],[Job Satisfaction Level]]=3,"Neutral",HRData[[#This Row],[Job Satisfaction Level]]=4,"Satisfied",HRData[[#This Row],[Job Satisfaction Level]]=5,"Very Satisfied")</f>
        <v>Satisfied</v>
      </c>
      <c r="W3581" s="2" t="s">
        <v>40</v>
      </c>
      <c r="X3581" s="2" t="str">
        <f t="shared" si="222"/>
        <v>30-39</v>
      </c>
      <c r="Y3581" s="2" t="str">
        <f t="shared" si="223"/>
        <v>30-39</v>
      </c>
    </row>
    <row r="3582" spans="1:25" x14ac:dyDescent="0.25">
      <c r="A3582" s="2">
        <v>5799</v>
      </c>
      <c r="B3582" s="2" t="s">
        <v>4173</v>
      </c>
      <c r="C3582" s="2">
        <v>56</v>
      </c>
      <c r="D3582" s="2" t="s">
        <v>33</v>
      </c>
      <c r="E3582" s="2" t="s">
        <v>42</v>
      </c>
      <c r="F3582" s="2" t="s">
        <v>1344</v>
      </c>
      <c r="G3582" s="5">
        <v>44368</v>
      </c>
      <c r="H3582" s="2">
        <v>2.61</v>
      </c>
      <c r="I3582" s="2">
        <f t="shared" ca="1" si="220"/>
        <v>2</v>
      </c>
      <c r="J3582" s="2" t="str">
        <f t="shared" ca="1" si="221"/>
        <v>1-3</v>
      </c>
      <c r="K3582" s="5"/>
      <c r="L3582" s="2" t="s">
        <v>48</v>
      </c>
      <c r="M3582" s="2" t="s">
        <v>39</v>
      </c>
      <c r="N3582" s="2">
        <v>1</v>
      </c>
      <c r="O3582" s="2" t="str" cm="1">
        <f t="array" ref="O3582">_xlfn.IFS(HRData[[#This Row],[Performance Rating]]=1,"Very Dissatisfied",HRData[[#This Row],[Performance Rating]]=2,"Dissatisfied",HRData[[#This Row],[Performance Rating]]=3,"Neutral",HRData[[#This Row],[Performance Rating]]=4,"Satisfied",HRData[[#This Row],[Performance Rating]]=5,"Very Satisfied")</f>
        <v>Very Dissatisfied</v>
      </c>
      <c r="P3582" s="7">
        <v>51556</v>
      </c>
      <c r="Q3582" s="7">
        <v>7239</v>
      </c>
      <c r="R3582" s="2">
        <v>18</v>
      </c>
      <c r="S3582" s="2">
        <v>5</v>
      </c>
      <c r="T3582" s="2">
        <v>10</v>
      </c>
      <c r="U3582" s="2">
        <v>4</v>
      </c>
      <c r="V3582" s="2" t="str" cm="1">
        <f t="array" ref="V3582">_xlfn.IFS(HRData[[#This Row],[Job Satisfaction Level]]=1,"Very Dissatisfied",HRData[[#This Row],[Job Satisfaction Level]]=2,"Dissatisfied",HRData[[#This Row],[Job Satisfaction Level]]=3,"Neutral",HRData[[#This Row],[Job Satisfaction Level]]=4,"Satisfied",HRData[[#This Row],[Job Satisfaction Level]]=5,"Very Satisfied")</f>
        <v>Satisfied</v>
      </c>
      <c r="W3582" s="2" t="s">
        <v>31</v>
      </c>
      <c r="X3582" s="2" t="str">
        <f t="shared" si="222"/>
        <v>50-59</v>
      </c>
      <c r="Y3582" s="2" t="str">
        <f t="shared" si="223"/>
        <v>50-59</v>
      </c>
    </row>
    <row r="3583" spans="1:25" x14ac:dyDescent="0.25">
      <c r="A3583" s="2">
        <v>5936</v>
      </c>
      <c r="B3583" s="2" t="s">
        <v>4174</v>
      </c>
      <c r="C3583" s="2">
        <v>50</v>
      </c>
      <c r="D3583" s="2" t="s">
        <v>33</v>
      </c>
      <c r="E3583" s="2" t="s">
        <v>34</v>
      </c>
      <c r="F3583" s="2" t="s">
        <v>3388</v>
      </c>
      <c r="G3583" s="5">
        <v>42015</v>
      </c>
      <c r="H3583" s="2">
        <v>9.0500000000000007</v>
      </c>
      <c r="I3583" s="2">
        <f t="shared" ca="1" si="220"/>
        <v>8</v>
      </c>
      <c r="J3583" s="2" t="str">
        <f t="shared" ca="1" si="221"/>
        <v>5-10</v>
      </c>
      <c r="K3583" s="5">
        <v>45040</v>
      </c>
      <c r="L3583" s="2" t="s">
        <v>56</v>
      </c>
      <c r="M3583" s="2" t="s">
        <v>30</v>
      </c>
      <c r="N3583" s="2">
        <v>1</v>
      </c>
      <c r="O3583" s="2" t="str" cm="1">
        <f t="array" ref="O3583">_xlfn.IFS(HRData[[#This Row],[Performance Rating]]=1,"Very Dissatisfied",HRData[[#This Row],[Performance Rating]]=2,"Dissatisfied",HRData[[#This Row],[Performance Rating]]=3,"Neutral",HRData[[#This Row],[Performance Rating]]=4,"Satisfied",HRData[[#This Row],[Performance Rating]]=5,"Very Satisfied")</f>
        <v>Very Dissatisfied</v>
      </c>
      <c r="P3583" s="7">
        <v>39183</v>
      </c>
      <c r="Q3583" s="7">
        <v>4840</v>
      </c>
      <c r="R3583" s="2">
        <v>3</v>
      </c>
      <c r="S3583" s="2">
        <v>6</v>
      </c>
      <c r="T3583" s="2">
        <v>9</v>
      </c>
      <c r="U3583" s="2">
        <v>2</v>
      </c>
      <c r="V3583" s="2" t="str" cm="1">
        <f t="array" ref="V3583">_xlfn.IFS(HRData[[#This Row],[Job Satisfaction Level]]=1,"Very Dissatisfied",HRData[[#This Row],[Job Satisfaction Level]]=2,"Dissatisfied",HRData[[#This Row],[Job Satisfaction Level]]=3,"Neutral",HRData[[#This Row],[Job Satisfaction Level]]=4,"Satisfied",HRData[[#This Row],[Job Satisfaction Level]]=5,"Very Satisfied")</f>
        <v>Dissatisfied</v>
      </c>
      <c r="W3583" s="2" t="s">
        <v>40</v>
      </c>
      <c r="X3583" s="2" t="str">
        <f t="shared" si="222"/>
        <v>50-59</v>
      </c>
      <c r="Y3583" s="2" t="str">
        <f t="shared" si="223"/>
        <v>50-59</v>
      </c>
    </row>
    <row r="3584" spans="1:25" x14ac:dyDescent="0.25">
      <c r="A3584" s="2">
        <v>1501</v>
      </c>
      <c r="B3584" s="2" t="s">
        <v>4175</v>
      </c>
      <c r="C3584" s="2">
        <v>40</v>
      </c>
      <c r="D3584" s="2" t="s">
        <v>33</v>
      </c>
      <c r="E3584" s="2" t="s">
        <v>27</v>
      </c>
      <c r="F3584" s="2" t="s">
        <v>2047</v>
      </c>
      <c r="G3584" s="5">
        <v>45264</v>
      </c>
      <c r="H3584" s="2">
        <v>0.15</v>
      </c>
      <c r="I3584" s="2">
        <f t="shared" ca="1" si="220"/>
        <v>0</v>
      </c>
      <c r="J3584" s="2" t="str">
        <f t="shared" ca="1" si="221"/>
        <v>New</v>
      </c>
      <c r="K3584" s="5"/>
      <c r="L3584" s="2" t="s">
        <v>29</v>
      </c>
      <c r="M3584" s="2" t="s">
        <v>39</v>
      </c>
      <c r="N3584" s="2">
        <v>5</v>
      </c>
      <c r="O3584" s="2" t="str" cm="1">
        <f t="array" ref="O3584">_xlfn.IFS(HRData[[#This Row],[Performance Rating]]=1,"Very Dissatisfied",HRData[[#This Row],[Performance Rating]]=2,"Dissatisfied",HRData[[#This Row],[Performance Rating]]=3,"Neutral",HRData[[#This Row],[Performance Rating]]=4,"Satisfied",HRData[[#This Row],[Performance Rating]]=5,"Very Satisfied")</f>
        <v>Very Satisfied</v>
      </c>
      <c r="P3584" s="7">
        <v>104880</v>
      </c>
      <c r="Q3584" s="7">
        <v>1942</v>
      </c>
      <c r="R3584" s="2">
        <v>0</v>
      </c>
      <c r="S3584" s="2">
        <v>6</v>
      </c>
      <c r="T3584" s="2">
        <v>8</v>
      </c>
      <c r="U3584" s="2">
        <v>2</v>
      </c>
      <c r="V3584" s="2" t="str" cm="1">
        <f t="array" ref="V3584">_xlfn.IFS(HRData[[#This Row],[Job Satisfaction Level]]=1,"Very Dissatisfied",HRData[[#This Row],[Job Satisfaction Level]]=2,"Dissatisfied",HRData[[#This Row],[Job Satisfaction Level]]=3,"Neutral",HRData[[#This Row],[Job Satisfaction Level]]=4,"Satisfied",HRData[[#This Row],[Job Satisfaction Level]]=5,"Very Satisfied")</f>
        <v>Dissatisfied</v>
      </c>
      <c r="W3584" s="2" t="s">
        <v>31</v>
      </c>
      <c r="X3584" s="2" t="str">
        <f t="shared" si="222"/>
        <v>40-49</v>
      </c>
      <c r="Y3584" s="2" t="str">
        <f t="shared" si="223"/>
        <v>40-49</v>
      </c>
    </row>
    <row r="3585" spans="1:25" x14ac:dyDescent="0.25">
      <c r="A3585" s="2">
        <v>3607</v>
      </c>
      <c r="B3585" s="2" t="s">
        <v>4176</v>
      </c>
      <c r="C3585" s="2">
        <v>24</v>
      </c>
      <c r="D3585" s="2" t="s">
        <v>33</v>
      </c>
      <c r="E3585" s="2" t="s">
        <v>37</v>
      </c>
      <c r="F3585" s="2" t="s">
        <v>2805</v>
      </c>
      <c r="G3585" s="5">
        <v>43242</v>
      </c>
      <c r="H3585" s="2">
        <v>5.69</v>
      </c>
      <c r="I3585" s="2">
        <f t="shared" ca="1" si="220"/>
        <v>5</v>
      </c>
      <c r="J3585" s="2" t="str">
        <f t="shared" ca="1" si="221"/>
        <v>5-10</v>
      </c>
      <c r="K3585" s="5"/>
      <c r="L3585" s="2" t="s">
        <v>44</v>
      </c>
      <c r="M3585" s="2" t="s">
        <v>39</v>
      </c>
      <c r="N3585" s="2">
        <v>1</v>
      </c>
      <c r="O3585" s="2" t="str" cm="1">
        <f t="array" ref="O3585">_xlfn.IFS(HRData[[#This Row],[Performance Rating]]=1,"Very Dissatisfied",HRData[[#This Row],[Performance Rating]]=2,"Dissatisfied",HRData[[#This Row],[Performance Rating]]=3,"Neutral",HRData[[#This Row],[Performance Rating]]=4,"Satisfied",HRData[[#This Row],[Performance Rating]]=5,"Very Satisfied")</f>
        <v>Very Dissatisfied</v>
      </c>
      <c r="P3585" s="7">
        <v>98100</v>
      </c>
      <c r="Q3585" s="7">
        <v>6852</v>
      </c>
      <c r="R3585" s="2">
        <v>5</v>
      </c>
      <c r="S3585" s="2">
        <v>5</v>
      </c>
      <c r="T3585" s="2">
        <v>2</v>
      </c>
      <c r="U3585" s="2">
        <v>3</v>
      </c>
      <c r="V3585" s="2" t="str" cm="1">
        <f t="array" ref="V3585">_xlfn.IFS(HRData[[#This Row],[Job Satisfaction Level]]=1,"Very Dissatisfied",HRData[[#This Row],[Job Satisfaction Level]]=2,"Dissatisfied",HRData[[#This Row],[Job Satisfaction Level]]=3,"Neutral",HRData[[#This Row],[Job Satisfaction Level]]=4,"Satisfied",HRData[[#This Row],[Job Satisfaction Level]]=5,"Very Satisfied")</f>
        <v>Neutral</v>
      </c>
      <c r="W3585" s="2" t="s">
        <v>40</v>
      </c>
      <c r="X3585" s="2" t="str">
        <f t="shared" si="222"/>
        <v>20-29</v>
      </c>
      <c r="Y3585" s="2" t="str">
        <f t="shared" si="223"/>
        <v>20-29</v>
      </c>
    </row>
    <row r="3586" spans="1:25" x14ac:dyDescent="0.25">
      <c r="A3586" s="2">
        <v>6745</v>
      </c>
      <c r="B3586" s="2" t="s">
        <v>4177</v>
      </c>
      <c r="C3586" s="2">
        <v>31</v>
      </c>
      <c r="D3586" s="2" t="s">
        <v>33</v>
      </c>
      <c r="E3586" s="2" t="s">
        <v>50</v>
      </c>
      <c r="F3586" s="2" t="s">
        <v>489</v>
      </c>
      <c r="G3586" s="5">
        <v>42234</v>
      </c>
      <c r="H3586" s="2">
        <v>8.4499999999999993</v>
      </c>
      <c r="I3586" s="2">
        <f t="shared" ref="I3586:I3649" ca="1" si="224">DATEDIF(G3586,IF(ISBLANK(K3586), TODAY(), K3586), "y")</f>
        <v>3</v>
      </c>
      <c r="J3586" s="2" t="str">
        <f t="shared" ref="J3586:J3649" ca="1" si="225">IF(I3586=0, "New", IF(I3586&lt;1, "0-1", IF(I3586&lt;3, "1-3", IF(I3586&lt;5, "3-5", IF(I3586&lt;10, "5-10", "10+")))))</f>
        <v>3-5</v>
      </c>
      <c r="K3586" s="5">
        <v>43341</v>
      </c>
      <c r="L3586" s="2" t="s">
        <v>56</v>
      </c>
      <c r="M3586" s="2" t="s">
        <v>30</v>
      </c>
      <c r="N3586" s="2">
        <v>4</v>
      </c>
      <c r="O3586" s="2" t="str" cm="1">
        <f t="array" ref="O3586">_xlfn.IFS(HRData[[#This Row],[Performance Rating]]=1,"Very Dissatisfied",HRData[[#This Row],[Performance Rating]]=2,"Dissatisfied",HRData[[#This Row],[Performance Rating]]=3,"Neutral",HRData[[#This Row],[Performance Rating]]=4,"Satisfied",HRData[[#This Row],[Performance Rating]]=5,"Very Satisfied")</f>
        <v>Satisfied</v>
      </c>
      <c r="P3586" s="7">
        <v>116048</v>
      </c>
      <c r="Q3586" s="7">
        <v>4499</v>
      </c>
      <c r="R3586" s="2">
        <v>2</v>
      </c>
      <c r="S3586" s="2">
        <v>8</v>
      </c>
      <c r="T3586" s="2">
        <v>6</v>
      </c>
      <c r="U3586" s="2">
        <v>1</v>
      </c>
      <c r="V3586" s="2" t="str" cm="1">
        <f t="array" ref="V35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86" s="2" t="s">
        <v>31</v>
      </c>
      <c r="X3586" s="2" t="str">
        <f t="shared" ref="X3586:X3649" si="226">IF(C3586="", "", CONCATENATE(TEXT(FLOOR(C3586, 10), "0"), "-", TEXT(FLOOR(C3586, 10) + 9, "0")))</f>
        <v>30-39</v>
      </c>
      <c r="Y3586" s="2" t="str">
        <f t="shared" ref="Y3586:Y3649" si="227">IF(AND(C3586&gt;=0, C3586&lt;10), "0-9",
   IF(AND(C3586&gt;=10, C3586&lt;20), "10-19",
      IF(AND(C3586&gt;=20, C3586&lt;30), "20-29",
         IF(AND(C3586&gt;=30, C3586&lt;40), "30-39",
            IF(AND(C3586&gt;=40, C3586&lt;50), "40-49",
               IF(AND(C3586&gt;=50, C3586&lt;60), "50-59",
                  IF(AND(C3586&gt;=60, C3586&lt;70), "60-69",
                     IF(AND(C3586&gt;=70, C3586&lt;80), "70-79",
                        IF(AND(C3586&gt;=80, C3586&lt;90), "80-89",
                           IF(C3586&gt;=90, "90+", "Out of range"))))))))))</f>
        <v>30-39</v>
      </c>
    </row>
    <row r="3587" spans="1:25" x14ac:dyDescent="0.25">
      <c r="A3587" s="2">
        <v>2957</v>
      </c>
      <c r="B3587" s="2" t="s">
        <v>4178</v>
      </c>
      <c r="C3587" s="2">
        <v>21</v>
      </c>
      <c r="D3587" s="2" t="s">
        <v>33</v>
      </c>
      <c r="E3587" s="2" t="s">
        <v>27</v>
      </c>
      <c r="F3587" s="2" t="s">
        <v>188</v>
      </c>
      <c r="G3587" s="5">
        <v>45301</v>
      </c>
      <c r="H3587" s="2">
        <v>0.05</v>
      </c>
      <c r="I3587" s="2">
        <f t="shared" ca="1" si="224"/>
        <v>0</v>
      </c>
      <c r="J3587" s="2" t="str">
        <f t="shared" ca="1" si="225"/>
        <v>New</v>
      </c>
      <c r="K3587" s="5">
        <v>45313</v>
      </c>
      <c r="L3587" s="2" t="s">
        <v>48</v>
      </c>
      <c r="M3587" s="2" t="s">
        <v>30</v>
      </c>
      <c r="N3587" s="2">
        <v>2</v>
      </c>
      <c r="O3587" s="2" t="str" cm="1">
        <f t="array" ref="O3587">_xlfn.IFS(HRData[[#This Row],[Performance Rating]]=1,"Very Dissatisfied",HRData[[#This Row],[Performance Rating]]=2,"Dissatisfied",HRData[[#This Row],[Performance Rating]]=3,"Neutral",HRData[[#This Row],[Performance Rating]]=4,"Satisfied",HRData[[#This Row],[Performance Rating]]=5,"Very Satisfied")</f>
        <v>Dissatisfied</v>
      </c>
      <c r="P3587" s="7">
        <v>31003</v>
      </c>
      <c r="Q3587" s="7">
        <v>5276</v>
      </c>
      <c r="R3587" s="2">
        <v>16</v>
      </c>
      <c r="S3587" s="2">
        <v>10</v>
      </c>
      <c r="T3587" s="2">
        <v>2</v>
      </c>
      <c r="U3587" s="2">
        <v>4</v>
      </c>
      <c r="V3587" s="2" t="str" cm="1">
        <f t="array" ref="V3587">_xlfn.IFS(HRData[[#This Row],[Job Satisfaction Level]]=1,"Very Dissatisfied",HRData[[#This Row],[Job Satisfaction Level]]=2,"Dissatisfied",HRData[[#This Row],[Job Satisfaction Level]]=3,"Neutral",HRData[[#This Row],[Job Satisfaction Level]]=4,"Satisfied",HRData[[#This Row],[Job Satisfaction Level]]=5,"Very Satisfied")</f>
        <v>Satisfied</v>
      </c>
      <c r="W3587" s="2" t="s">
        <v>31</v>
      </c>
      <c r="X3587" s="2" t="str">
        <f t="shared" si="226"/>
        <v>20-29</v>
      </c>
      <c r="Y3587" s="2" t="str">
        <f t="shared" si="227"/>
        <v>20-29</v>
      </c>
    </row>
    <row r="3588" spans="1:25" x14ac:dyDescent="0.25">
      <c r="A3588" s="2">
        <v>5971</v>
      </c>
      <c r="B3588" s="2" t="s">
        <v>4179</v>
      </c>
      <c r="C3588" s="2">
        <v>63</v>
      </c>
      <c r="D3588" s="2" t="s">
        <v>33</v>
      </c>
      <c r="E3588" s="2" t="s">
        <v>37</v>
      </c>
      <c r="F3588" s="2" t="s">
        <v>1803</v>
      </c>
      <c r="G3588" s="5">
        <v>44212</v>
      </c>
      <c r="H3588" s="2">
        <v>3.03</v>
      </c>
      <c r="I3588" s="2">
        <f t="shared" ca="1" si="224"/>
        <v>1</v>
      </c>
      <c r="J3588" s="2" t="str">
        <f t="shared" ca="1" si="225"/>
        <v>1-3</v>
      </c>
      <c r="K3588" s="5">
        <v>44651</v>
      </c>
      <c r="L3588" s="2" t="s">
        <v>44</v>
      </c>
      <c r="M3588" s="2" t="s">
        <v>30</v>
      </c>
      <c r="N3588" s="2">
        <v>2</v>
      </c>
      <c r="O3588" s="2" t="str" cm="1">
        <f t="array" ref="O3588">_xlfn.IFS(HRData[[#This Row],[Performance Rating]]=1,"Very Dissatisfied",HRData[[#This Row],[Performance Rating]]=2,"Dissatisfied",HRData[[#This Row],[Performance Rating]]=3,"Neutral",HRData[[#This Row],[Performance Rating]]=4,"Satisfied",HRData[[#This Row],[Performance Rating]]=5,"Very Satisfied")</f>
        <v>Dissatisfied</v>
      </c>
      <c r="P3588" s="7">
        <v>30068</v>
      </c>
      <c r="Q3588" s="7">
        <v>99</v>
      </c>
      <c r="R3588" s="2">
        <v>13</v>
      </c>
      <c r="S3588" s="2">
        <v>9</v>
      </c>
      <c r="T3588" s="2">
        <v>10</v>
      </c>
      <c r="U3588" s="2">
        <v>1</v>
      </c>
      <c r="V3588" s="2" t="str" cm="1">
        <f t="array" ref="V35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88" s="2" t="s">
        <v>40</v>
      </c>
      <c r="X3588" s="2" t="str">
        <f t="shared" si="226"/>
        <v>60-69</v>
      </c>
      <c r="Y3588" s="2" t="str">
        <f t="shared" si="227"/>
        <v>60-69</v>
      </c>
    </row>
    <row r="3589" spans="1:25" x14ac:dyDescent="0.25">
      <c r="A3589" s="2">
        <v>1158</v>
      </c>
      <c r="B3589" s="2" t="s">
        <v>4180</v>
      </c>
      <c r="C3589" s="2">
        <v>25</v>
      </c>
      <c r="D3589" s="2" t="s">
        <v>33</v>
      </c>
      <c r="E3589" s="2" t="s">
        <v>37</v>
      </c>
      <c r="F3589" s="2" t="s">
        <v>576</v>
      </c>
      <c r="G3589" s="5">
        <v>45068</v>
      </c>
      <c r="H3589" s="2">
        <v>0.69</v>
      </c>
      <c r="I3589" s="2">
        <f t="shared" ca="1" si="224"/>
        <v>0</v>
      </c>
      <c r="J3589" s="2" t="str">
        <f t="shared" ca="1" si="225"/>
        <v>New</v>
      </c>
      <c r="K3589" s="5">
        <v>45104</v>
      </c>
      <c r="L3589" s="2" t="s">
        <v>56</v>
      </c>
      <c r="M3589" s="2" t="s">
        <v>30</v>
      </c>
      <c r="N3589" s="2">
        <v>3</v>
      </c>
      <c r="O3589" s="2" t="str" cm="1">
        <f t="array" ref="O3589">_xlfn.IFS(HRData[[#This Row],[Performance Rating]]=1,"Very Dissatisfied",HRData[[#This Row],[Performance Rating]]=2,"Dissatisfied",HRData[[#This Row],[Performance Rating]]=3,"Neutral",HRData[[#This Row],[Performance Rating]]=4,"Satisfied",HRData[[#This Row],[Performance Rating]]=5,"Very Satisfied")</f>
        <v>Neutral</v>
      </c>
      <c r="P3589" s="7">
        <v>36103</v>
      </c>
      <c r="Q3589" s="7">
        <v>919</v>
      </c>
      <c r="R3589" s="2">
        <v>9</v>
      </c>
      <c r="S3589" s="2">
        <v>0</v>
      </c>
      <c r="T3589" s="2">
        <v>5</v>
      </c>
      <c r="U3589" s="2">
        <v>3</v>
      </c>
      <c r="V3589" s="2" t="str" cm="1">
        <f t="array" ref="V3589">_xlfn.IFS(HRData[[#This Row],[Job Satisfaction Level]]=1,"Very Dissatisfied",HRData[[#This Row],[Job Satisfaction Level]]=2,"Dissatisfied",HRData[[#This Row],[Job Satisfaction Level]]=3,"Neutral",HRData[[#This Row],[Job Satisfaction Level]]=4,"Satisfied",HRData[[#This Row],[Job Satisfaction Level]]=5,"Very Satisfied")</f>
        <v>Neutral</v>
      </c>
      <c r="W3589" s="2" t="s">
        <v>45</v>
      </c>
      <c r="X3589" s="2" t="str">
        <f t="shared" si="226"/>
        <v>20-29</v>
      </c>
      <c r="Y3589" s="2" t="str">
        <f t="shared" si="227"/>
        <v>20-29</v>
      </c>
    </row>
    <row r="3590" spans="1:25" x14ac:dyDescent="0.25">
      <c r="A3590" s="2">
        <v>8513</v>
      </c>
      <c r="B3590" s="2" t="s">
        <v>4181</v>
      </c>
      <c r="C3590" s="2">
        <v>48</v>
      </c>
      <c r="D3590" s="2" t="s">
        <v>33</v>
      </c>
      <c r="E3590" s="2" t="s">
        <v>34</v>
      </c>
      <c r="F3590" s="2" t="s">
        <v>379</v>
      </c>
      <c r="G3590" s="5">
        <v>44923</v>
      </c>
      <c r="H3590" s="2">
        <v>1.08</v>
      </c>
      <c r="I3590" s="2">
        <f t="shared" ca="1" si="224"/>
        <v>0</v>
      </c>
      <c r="J3590" s="2" t="str">
        <f t="shared" ca="1" si="225"/>
        <v>New</v>
      </c>
      <c r="K3590" s="5">
        <v>45213</v>
      </c>
      <c r="L3590" s="2" t="s">
        <v>48</v>
      </c>
      <c r="M3590" s="2" t="s">
        <v>30</v>
      </c>
      <c r="N3590" s="2">
        <v>1</v>
      </c>
      <c r="O3590" s="2" t="str" cm="1">
        <f t="array" ref="O3590">_xlfn.IFS(HRData[[#This Row],[Performance Rating]]=1,"Very Dissatisfied",HRData[[#This Row],[Performance Rating]]=2,"Dissatisfied",HRData[[#This Row],[Performance Rating]]=3,"Neutral",HRData[[#This Row],[Performance Rating]]=4,"Satisfied",HRData[[#This Row],[Performance Rating]]=5,"Very Satisfied")</f>
        <v>Very Dissatisfied</v>
      </c>
      <c r="P3590" s="7">
        <v>69785</v>
      </c>
      <c r="Q3590" s="7">
        <v>4526</v>
      </c>
      <c r="R3590" s="2">
        <v>9</v>
      </c>
      <c r="S3590" s="2">
        <v>10</v>
      </c>
      <c r="T3590" s="2">
        <v>0</v>
      </c>
      <c r="U3590" s="2">
        <v>4</v>
      </c>
      <c r="V3590" s="2" t="str" cm="1">
        <f t="array" ref="V3590">_xlfn.IFS(HRData[[#This Row],[Job Satisfaction Level]]=1,"Very Dissatisfied",HRData[[#This Row],[Job Satisfaction Level]]=2,"Dissatisfied",HRData[[#This Row],[Job Satisfaction Level]]=3,"Neutral",HRData[[#This Row],[Job Satisfaction Level]]=4,"Satisfied",HRData[[#This Row],[Job Satisfaction Level]]=5,"Very Satisfied")</f>
        <v>Satisfied</v>
      </c>
      <c r="W3590" s="2" t="s">
        <v>40</v>
      </c>
      <c r="X3590" s="2" t="str">
        <f t="shared" si="226"/>
        <v>40-49</v>
      </c>
      <c r="Y3590" s="2" t="str">
        <f t="shared" si="227"/>
        <v>40-49</v>
      </c>
    </row>
    <row r="3591" spans="1:25" x14ac:dyDescent="0.25">
      <c r="A3591" s="2">
        <v>9381</v>
      </c>
      <c r="B3591" s="2" t="s">
        <v>4182</v>
      </c>
      <c r="C3591" s="2">
        <v>27</v>
      </c>
      <c r="D3591" s="2" t="s">
        <v>33</v>
      </c>
      <c r="E3591" s="2" t="s">
        <v>34</v>
      </c>
      <c r="F3591" s="2" t="s">
        <v>684</v>
      </c>
      <c r="G3591" s="5">
        <v>44371</v>
      </c>
      <c r="H3591" s="2">
        <v>2.6</v>
      </c>
      <c r="I3591" s="2">
        <f t="shared" ca="1" si="224"/>
        <v>2</v>
      </c>
      <c r="J3591" s="2" t="str">
        <f t="shared" ca="1" si="225"/>
        <v>1-3</v>
      </c>
      <c r="K3591" s="5"/>
      <c r="L3591" s="2" t="s">
        <v>48</v>
      </c>
      <c r="M3591" s="2" t="s">
        <v>39</v>
      </c>
      <c r="N3591" s="2">
        <v>3</v>
      </c>
      <c r="O3591" s="2" t="str" cm="1">
        <f t="array" ref="O3591">_xlfn.IFS(HRData[[#This Row],[Performance Rating]]=1,"Very Dissatisfied",HRData[[#This Row],[Performance Rating]]=2,"Dissatisfied",HRData[[#This Row],[Performance Rating]]=3,"Neutral",HRData[[#This Row],[Performance Rating]]=4,"Satisfied",HRData[[#This Row],[Performance Rating]]=5,"Very Satisfied")</f>
        <v>Neutral</v>
      </c>
      <c r="P3591" s="7">
        <v>108699</v>
      </c>
      <c r="Q3591" s="7">
        <v>3931</v>
      </c>
      <c r="R3591" s="2">
        <v>12</v>
      </c>
      <c r="S3591" s="2">
        <v>6</v>
      </c>
      <c r="T3591" s="2">
        <v>8</v>
      </c>
      <c r="U3591" s="2">
        <v>4</v>
      </c>
      <c r="V3591" s="2" t="str" cm="1">
        <f t="array" ref="V3591">_xlfn.IFS(HRData[[#This Row],[Job Satisfaction Level]]=1,"Very Dissatisfied",HRData[[#This Row],[Job Satisfaction Level]]=2,"Dissatisfied",HRData[[#This Row],[Job Satisfaction Level]]=3,"Neutral",HRData[[#This Row],[Job Satisfaction Level]]=4,"Satisfied",HRData[[#This Row],[Job Satisfaction Level]]=5,"Very Satisfied")</f>
        <v>Satisfied</v>
      </c>
      <c r="W3591" s="2" t="s">
        <v>45</v>
      </c>
      <c r="X3591" s="2" t="str">
        <f t="shared" si="226"/>
        <v>20-29</v>
      </c>
      <c r="Y3591" s="2" t="str">
        <f t="shared" si="227"/>
        <v>20-29</v>
      </c>
    </row>
    <row r="3592" spans="1:25" x14ac:dyDescent="0.25">
      <c r="A3592" s="2">
        <v>4430</v>
      </c>
      <c r="B3592" s="2" t="s">
        <v>4183</v>
      </c>
      <c r="C3592" s="2">
        <v>30</v>
      </c>
      <c r="D3592" s="2" t="s">
        <v>33</v>
      </c>
      <c r="E3592" s="2" t="s">
        <v>37</v>
      </c>
      <c r="F3592" s="2" t="s">
        <v>1609</v>
      </c>
      <c r="G3592" s="5">
        <v>42097</v>
      </c>
      <c r="H3592" s="2">
        <v>8.83</v>
      </c>
      <c r="I3592" s="2">
        <f t="shared" ca="1" si="224"/>
        <v>4</v>
      </c>
      <c r="J3592" s="2" t="str">
        <f t="shared" ca="1" si="225"/>
        <v>3-5</v>
      </c>
      <c r="K3592" s="5">
        <v>43813</v>
      </c>
      <c r="L3592" s="2" t="s">
        <v>56</v>
      </c>
      <c r="M3592" s="2" t="s">
        <v>30</v>
      </c>
      <c r="N3592" s="2">
        <v>4</v>
      </c>
      <c r="O3592" s="2" t="str" cm="1">
        <f t="array" ref="O3592">_xlfn.IFS(HRData[[#This Row],[Performance Rating]]=1,"Very Dissatisfied",HRData[[#This Row],[Performance Rating]]=2,"Dissatisfied",HRData[[#This Row],[Performance Rating]]=3,"Neutral",HRData[[#This Row],[Performance Rating]]=4,"Satisfied",HRData[[#This Row],[Performance Rating]]=5,"Very Satisfied")</f>
        <v>Satisfied</v>
      </c>
      <c r="P3592" s="7">
        <v>79611</v>
      </c>
      <c r="Q3592" s="7">
        <v>5005</v>
      </c>
      <c r="R3592" s="2">
        <v>17</v>
      </c>
      <c r="S3592" s="2">
        <v>2</v>
      </c>
      <c r="T3592" s="2">
        <v>9</v>
      </c>
      <c r="U3592" s="2">
        <v>4</v>
      </c>
      <c r="V3592" s="2" t="str" cm="1">
        <f t="array" ref="V3592">_xlfn.IFS(HRData[[#This Row],[Job Satisfaction Level]]=1,"Very Dissatisfied",HRData[[#This Row],[Job Satisfaction Level]]=2,"Dissatisfied",HRData[[#This Row],[Job Satisfaction Level]]=3,"Neutral",HRData[[#This Row],[Job Satisfaction Level]]=4,"Satisfied",HRData[[#This Row],[Job Satisfaction Level]]=5,"Very Satisfied")</f>
        <v>Satisfied</v>
      </c>
      <c r="W3592" s="2" t="s">
        <v>45</v>
      </c>
      <c r="X3592" s="2" t="str">
        <f t="shared" si="226"/>
        <v>30-39</v>
      </c>
      <c r="Y3592" s="2" t="str">
        <f t="shared" si="227"/>
        <v>30-39</v>
      </c>
    </row>
    <row r="3593" spans="1:25" x14ac:dyDescent="0.25">
      <c r="A3593" s="2">
        <v>7143</v>
      </c>
      <c r="B3593" s="2" t="s">
        <v>4184</v>
      </c>
      <c r="C3593" s="2">
        <v>59</v>
      </c>
      <c r="D3593" s="2" t="s">
        <v>33</v>
      </c>
      <c r="E3593" s="2" t="s">
        <v>34</v>
      </c>
      <c r="F3593" s="2" t="s">
        <v>1072</v>
      </c>
      <c r="G3593" s="5">
        <v>41770</v>
      </c>
      <c r="H3593" s="2">
        <v>9.7200000000000006</v>
      </c>
      <c r="I3593" s="2">
        <f t="shared" ca="1" si="224"/>
        <v>7</v>
      </c>
      <c r="J3593" s="2" t="str">
        <f t="shared" ca="1" si="225"/>
        <v>5-10</v>
      </c>
      <c r="K3593" s="5">
        <v>44589</v>
      </c>
      <c r="L3593" s="2" t="s">
        <v>48</v>
      </c>
      <c r="M3593" s="2" t="s">
        <v>30</v>
      </c>
      <c r="N3593" s="2">
        <v>1</v>
      </c>
      <c r="O3593" s="2" t="str" cm="1">
        <f t="array" ref="O3593">_xlfn.IFS(HRData[[#This Row],[Performance Rating]]=1,"Very Dissatisfied",HRData[[#This Row],[Performance Rating]]=2,"Dissatisfied",HRData[[#This Row],[Performance Rating]]=3,"Neutral",HRData[[#This Row],[Performance Rating]]=4,"Satisfied",HRData[[#This Row],[Performance Rating]]=5,"Very Satisfied")</f>
        <v>Very Dissatisfied</v>
      </c>
      <c r="P3593" s="7">
        <v>51390</v>
      </c>
      <c r="Q3593" s="7">
        <v>4328</v>
      </c>
      <c r="R3593" s="2">
        <v>5</v>
      </c>
      <c r="S3593" s="2">
        <v>6</v>
      </c>
      <c r="T3593" s="2">
        <v>9</v>
      </c>
      <c r="U3593" s="2">
        <v>4</v>
      </c>
      <c r="V3593" s="2" t="str" cm="1">
        <f t="array" ref="V3593">_xlfn.IFS(HRData[[#This Row],[Job Satisfaction Level]]=1,"Very Dissatisfied",HRData[[#This Row],[Job Satisfaction Level]]=2,"Dissatisfied",HRData[[#This Row],[Job Satisfaction Level]]=3,"Neutral",HRData[[#This Row],[Job Satisfaction Level]]=4,"Satisfied",HRData[[#This Row],[Job Satisfaction Level]]=5,"Very Satisfied")</f>
        <v>Satisfied</v>
      </c>
      <c r="W3593" s="2" t="s">
        <v>45</v>
      </c>
      <c r="X3593" s="2" t="str">
        <f t="shared" si="226"/>
        <v>50-59</v>
      </c>
      <c r="Y3593" s="2" t="str">
        <f t="shared" si="227"/>
        <v>50-59</v>
      </c>
    </row>
    <row r="3594" spans="1:25" x14ac:dyDescent="0.25">
      <c r="A3594" s="2">
        <v>4281</v>
      </c>
      <c r="B3594" s="2" t="s">
        <v>4185</v>
      </c>
      <c r="C3594" s="2">
        <v>28</v>
      </c>
      <c r="D3594" s="2" t="s">
        <v>33</v>
      </c>
      <c r="E3594" s="2" t="s">
        <v>34</v>
      </c>
      <c r="F3594" s="2" t="s">
        <v>194</v>
      </c>
      <c r="G3594" s="5">
        <v>42779</v>
      </c>
      <c r="H3594" s="2">
        <v>6.96</v>
      </c>
      <c r="I3594" s="2">
        <f t="shared" ca="1" si="224"/>
        <v>5</v>
      </c>
      <c r="J3594" s="2" t="str">
        <f t="shared" ca="1" si="225"/>
        <v>5-10</v>
      </c>
      <c r="K3594" s="5">
        <v>44654</v>
      </c>
      <c r="L3594" s="2" t="s">
        <v>56</v>
      </c>
      <c r="M3594" s="2" t="s">
        <v>30</v>
      </c>
      <c r="N3594" s="2">
        <v>4</v>
      </c>
      <c r="O3594" s="2" t="str" cm="1">
        <f t="array" ref="O3594">_xlfn.IFS(HRData[[#This Row],[Performance Rating]]=1,"Very Dissatisfied",HRData[[#This Row],[Performance Rating]]=2,"Dissatisfied",HRData[[#This Row],[Performance Rating]]=3,"Neutral",HRData[[#This Row],[Performance Rating]]=4,"Satisfied",HRData[[#This Row],[Performance Rating]]=5,"Very Satisfied")</f>
        <v>Satisfied</v>
      </c>
      <c r="P3594" s="7">
        <v>69327</v>
      </c>
      <c r="Q3594" s="7">
        <v>6932</v>
      </c>
      <c r="R3594" s="2">
        <v>14</v>
      </c>
      <c r="S3594" s="2">
        <v>9</v>
      </c>
      <c r="T3594" s="2">
        <v>2</v>
      </c>
      <c r="U3594" s="2">
        <v>2</v>
      </c>
      <c r="V3594" s="2" t="str" cm="1">
        <f t="array" ref="V3594">_xlfn.IFS(HRData[[#This Row],[Job Satisfaction Level]]=1,"Very Dissatisfied",HRData[[#This Row],[Job Satisfaction Level]]=2,"Dissatisfied",HRData[[#This Row],[Job Satisfaction Level]]=3,"Neutral",HRData[[#This Row],[Job Satisfaction Level]]=4,"Satisfied",HRData[[#This Row],[Job Satisfaction Level]]=5,"Very Satisfied")</f>
        <v>Dissatisfied</v>
      </c>
      <c r="W3594" s="2" t="s">
        <v>45</v>
      </c>
      <c r="X3594" s="2" t="str">
        <f t="shared" si="226"/>
        <v>20-29</v>
      </c>
      <c r="Y3594" s="2" t="str">
        <f t="shared" si="227"/>
        <v>20-29</v>
      </c>
    </row>
    <row r="3595" spans="1:25" x14ac:dyDescent="0.25">
      <c r="A3595" s="2">
        <v>2847</v>
      </c>
      <c r="B3595" s="2" t="s">
        <v>4186</v>
      </c>
      <c r="C3595" s="2">
        <v>36</v>
      </c>
      <c r="D3595" s="2" t="s">
        <v>33</v>
      </c>
      <c r="E3595" s="2" t="s">
        <v>50</v>
      </c>
      <c r="F3595" s="2" t="s">
        <v>1714</v>
      </c>
      <c r="G3595" s="5">
        <v>41810</v>
      </c>
      <c r="H3595" s="2">
        <v>9.61</v>
      </c>
      <c r="I3595" s="2">
        <f t="shared" ca="1" si="224"/>
        <v>4</v>
      </c>
      <c r="J3595" s="2" t="str">
        <f t="shared" ca="1" si="225"/>
        <v>3-5</v>
      </c>
      <c r="K3595" s="5">
        <v>43634</v>
      </c>
      <c r="L3595" s="2" t="s">
        <v>56</v>
      </c>
      <c r="M3595" s="2" t="s">
        <v>30</v>
      </c>
      <c r="N3595" s="2">
        <v>3</v>
      </c>
      <c r="O3595" s="2" t="str" cm="1">
        <f t="array" ref="O3595">_xlfn.IFS(HRData[[#This Row],[Performance Rating]]=1,"Very Dissatisfied",HRData[[#This Row],[Performance Rating]]=2,"Dissatisfied",HRData[[#This Row],[Performance Rating]]=3,"Neutral",HRData[[#This Row],[Performance Rating]]=4,"Satisfied",HRData[[#This Row],[Performance Rating]]=5,"Very Satisfied")</f>
        <v>Neutral</v>
      </c>
      <c r="P3595" s="7">
        <v>38961</v>
      </c>
      <c r="Q3595" s="7">
        <v>4275</v>
      </c>
      <c r="R3595" s="2">
        <v>10</v>
      </c>
      <c r="S3595" s="2">
        <v>4</v>
      </c>
      <c r="T3595" s="2">
        <v>1</v>
      </c>
      <c r="U3595" s="2">
        <v>2</v>
      </c>
      <c r="V3595" s="2" t="str" cm="1">
        <f t="array" ref="V3595">_xlfn.IFS(HRData[[#This Row],[Job Satisfaction Level]]=1,"Very Dissatisfied",HRData[[#This Row],[Job Satisfaction Level]]=2,"Dissatisfied",HRData[[#This Row],[Job Satisfaction Level]]=3,"Neutral",HRData[[#This Row],[Job Satisfaction Level]]=4,"Satisfied",HRData[[#This Row],[Job Satisfaction Level]]=5,"Very Satisfied")</f>
        <v>Dissatisfied</v>
      </c>
      <c r="W3595" s="2" t="s">
        <v>31</v>
      </c>
      <c r="X3595" s="2" t="str">
        <f t="shared" si="226"/>
        <v>30-39</v>
      </c>
      <c r="Y3595" s="2" t="str">
        <f t="shared" si="227"/>
        <v>30-39</v>
      </c>
    </row>
    <row r="3596" spans="1:25" x14ac:dyDescent="0.25">
      <c r="A3596" s="2">
        <v>5802</v>
      </c>
      <c r="B3596" s="2" t="s">
        <v>4187</v>
      </c>
      <c r="C3596" s="2">
        <v>23</v>
      </c>
      <c r="D3596" s="2" t="s">
        <v>33</v>
      </c>
      <c r="E3596" s="2" t="s">
        <v>34</v>
      </c>
      <c r="F3596" s="2" t="s">
        <v>448</v>
      </c>
      <c r="G3596" s="5">
        <v>44874</v>
      </c>
      <c r="H3596" s="2">
        <v>1.22</v>
      </c>
      <c r="I3596" s="2">
        <f t="shared" ca="1" si="224"/>
        <v>0</v>
      </c>
      <c r="J3596" s="2" t="str">
        <f t="shared" ca="1" si="225"/>
        <v>New</v>
      </c>
      <c r="K3596" s="5">
        <v>45196</v>
      </c>
      <c r="L3596" s="2" t="s">
        <v>56</v>
      </c>
      <c r="M3596" s="2" t="s">
        <v>30</v>
      </c>
      <c r="N3596" s="2">
        <v>5</v>
      </c>
      <c r="O3596" s="2" t="str" cm="1">
        <f t="array" ref="O3596">_xlfn.IFS(HRData[[#This Row],[Performance Rating]]=1,"Very Dissatisfied",HRData[[#This Row],[Performance Rating]]=2,"Dissatisfied",HRData[[#This Row],[Performance Rating]]=3,"Neutral",HRData[[#This Row],[Performance Rating]]=4,"Satisfied",HRData[[#This Row],[Performance Rating]]=5,"Very Satisfied")</f>
        <v>Very Satisfied</v>
      </c>
      <c r="P3596" s="7">
        <v>134766</v>
      </c>
      <c r="Q3596" s="7">
        <v>4430</v>
      </c>
      <c r="R3596" s="2">
        <v>7</v>
      </c>
      <c r="S3596" s="2">
        <v>8</v>
      </c>
      <c r="T3596" s="2">
        <v>3</v>
      </c>
      <c r="U3596" s="2">
        <v>1</v>
      </c>
      <c r="V3596" s="2" t="str" cm="1">
        <f t="array" ref="V359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596" s="2" t="s">
        <v>40</v>
      </c>
      <c r="X3596" s="2" t="str">
        <f t="shared" si="226"/>
        <v>20-29</v>
      </c>
      <c r="Y3596" s="2" t="str">
        <f t="shared" si="227"/>
        <v>20-29</v>
      </c>
    </row>
    <row r="3597" spans="1:25" x14ac:dyDescent="0.25">
      <c r="A3597" s="2">
        <v>2514</v>
      </c>
      <c r="B3597" s="2" t="s">
        <v>557</v>
      </c>
      <c r="C3597" s="2">
        <v>29</v>
      </c>
      <c r="D3597" s="2" t="s">
        <v>33</v>
      </c>
      <c r="E3597" s="2" t="s">
        <v>27</v>
      </c>
      <c r="F3597" s="2" t="s">
        <v>1725</v>
      </c>
      <c r="G3597" s="5">
        <v>43112</v>
      </c>
      <c r="H3597" s="2">
        <v>6.05</v>
      </c>
      <c r="I3597" s="2">
        <f t="shared" ca="1" si="224"/>
        <v>1</v>
      </c>
      <c r="J3597" s="2" t="str">
        <f t="shared" ca="1" si="225"/>
        <v>1-3</v>
      </c>
      <c r="K3597" s="5">
        <v>43567</v>
      </c>
      <c r="L3597" s="2" t="s">
        <v>48</v>
      </c>
      <c r="M3597" s="2" t="s">
        <v>30</v>
      </c>
      <c r="N3597" s="2">
        <v>3</v>
      </c>
      <c r="O3597" s="2" t="str" cm="1">
        <f t="array" ref="O3597">_xlfn.IFS(HRData[[#This Row],[Performance Rating]]=1,"Very Dissatisfied",HRData[[#This Row],[Performance Rating]]=2,"Dissatisfied",HRData[[#This Row],[Performance Rating]]=3,"Neutral",HRData[[#This Row],[Performance Rating]]=4,"Satisfied",HRData[[#This Row],[Performance Rating]]=5,"Very Satisfied")</f>
        <v>Neutral</v>
      </c>
      <c r="P3597" s="7">
        <v>82821</v>
      </c>
      <c r="Q3597" s="7">
        <v>664</v>
      </c>
      <c r="R3597" s="2">
        <v>15</v>
      </c>
      <c r="S3597" s="2">
        <v>3</v>
      </c>
      <c r="T3597" s="2">
        <v>9</v>
      </c>
      <c r="U3597" s="2">
        <v>3</v>
      </c>
      <c r="V3597" s="2" t="str" cm="1">
        <f t="array" ref="V3597">_xlfn.IFS(HRData[[#This Row],[Job Satisfaction Level]]=1,"Very Dissatisfied",HRData[[#This Row],[Job Satisfaction Level]]=2,"Dissatisfied",HRData[[#This Row],[Job Satisfaction Level]]=3,"Neutral",HRData[[#This Row],[Job Satisfaction Level]]=4,"Satisfied",HRData[[#This Row],[Job Satisfaction Level]]=5,"Very Satisfied")</f>
        <v>Neutral</v>
      </c>
      <c r="W3597" s="2" t="s">
        <v>31</v>
      </c>
      <c r="X3597" s="2" t="str">
        <f t="shared" si="226"/>
        <v>20-29</v>
      </c>
      <c r="Y3597" s="2" t="str">
        <f t="shared" si="227"/>
        <v>20-29</v>
      </c>
    </row>
    <row r="3598" spans="1:25" x14ac:dyDescent="0.25">
      <c r="A3598" s="2">
        <v>4241</v>
      </c>
      <c r="B3598" s="2" t="s">
        <v>4188</v>
      </c>
      <c r="C3598" s="2">
        <v>47</v>
      </c>
      <c r="D3598" s="2" t="s">
        <v>33</v>
      </c>
      <c r="E3598" s="2" t="s">
        <v>27</v>
      </c>
      <c r="F3598" s="2" t="s">
        <v>1025</v>
      </c>
      <c r="G3598" s="5">
        <v>43952</v>
      </c>
      <c r="H3598" s="2">
        <v>3.75</v>
      </c>
      <c r="I3598" s="2">
        <f t="shared" ca="1" si="224"/>
        <v>2</v>
      </c>
      <c r="J3598" s="2" t="str">
        <f t="shared" ca="1" si="225"/>
        <v>1-3</v>
      </c>
      <c r="K3598" s="5">
        <v>44981</v>
      </c>
      <c r="L3598" s="2" t="s">
        <v>56</v>
      </c>
      <c r="M3598" s="2" t="s">
        <v>30</v>
      </c>
      <c r="N3598" s="2">
        <v>3</v>
      </c>
      <c r="O3598" s="2" t="str" cm="1">
        <f t="array" ref="O3598">_xlfn.IFS(HRData[[#This Row],[Performance Rating]]=1,"Very Dissatisfied",HRData[[#This Row],[Performance Rating]]=2,"Dissatisfied",HRData[[#This Row],[Performance Rating]]=3,"Neutral",HRData[[#This Row],[Performance Rating]]=4,"Satisfied",HRData[[#This Row],[Performance Rating]]=5,"Very Satisfied")</f>
        <v>Neutral</v>
      </c>
      <c r="P3598" s="7">
        <v>83138</v>
      </c>
      <c r="Q3598" s="7">
        <v>9551</v>
      </c>
      <c r="R3598" s="2">
        <v>11</v>
      </c>
      <c r="S3598" s="2">
        <v>10</v>
      </c>
      <c r="T3598" s="2">
        <v>5</v>
      </c>
      <c r="U3598" s="2">
        <v>5</v>
      </c>
      <c r="V3598" s="2" t="str" cm="1">
        <f t="array" ref="V3598">_xlfn.IFS(HRData[[#This Row],[Job Satisfaction Level]]=1,"Very Dissatisfied",HRData[[#This Row],[Job Satisfaction Level]]=2,"Dissatisfied",HRData[[#This Row],[Job Satisfaction Level]]=3,"Neutral",HRData[[#This Row],[Job Satisfaction Level]]=4,"Satisfied",HRData[[#This Row],[Job Satisfaction Level]]=5,"Very Satisfied")</f>
        <v>Very Satisfied</v>
      </c>
      <c r="W3598" s="2" t="s">
        <v>45</v>
      </c>
      <c r="X3598" s="2" t="str">
        <f t="shared" si="226"/>
        <v>40-49</v>
      </c>
      <c r="Y3598" s="2" t="str">
        <f t="shared" si="227"/>
        <v>40-49</v>
      </c>
    </row>
    <row r="3599" spans="1:25" x14ac:dyDescent="0.25">
      <c r="A3599" s="2">
        <v>5335</v>
      </c>
      <c r="B3599" s="2" t="s">
        <v>4189</v>
      </c>
      <c r="C3599" s="2">
        <v>29</v>
      </c>
      <c r="D3599" s="2" t="s">
        <v>33</v>
      </c>
      <c r="E3599" s="2" t="s">
        <v>37</v>
      </c>
      <c r="F3599" s="2" t="s">
        <v>466</v>
      </c>
      <c r="G3599" s="5">
        <v>43465</v>
      </c>
      <c r="H3599" s="2">
        <v>5.08</v>
      </c>
      <c r="I3599" s="2">
        <f t="shared" ca="1" si="224"/>
        <v>2</v>
      </c>
      <c r="J3599" s="2" t="str">
        <f t="shared" ca="1" si="225"/>
        <v>1-3</v>
      </c>
      <c r="K3599" s="5">
        <v>44540</v>
      </c>
      <c r="L3599" s="2" t="s">
        <v>44</v>
      </c>
      <c r="M3599" s="2" t="s">
        <v>30</v>
      </c>
      <c r="N3599" s="2">
        <v>2</v>
      </c>
      <c r="O3599" s="2" t="str" cm="1">
        <f t="array" ref="O3599">_xlfn.IFS(HRData[[#This Row],[Performance Rating]]=1,"Very Dissatisfied",HRData[[#This Row],[Performance Rating]]=2,"Dissatisfied",HRData[[#This Row],[Performance Rating]]=3,"Neutral",HRData[[#This Row],[Performance Rating]]=4,"Satisfied",HRData[[#This Row],[Performance Rating]]=5,"Very Satisfied")</f>
        <v>Dissatisfied</v>
      </c>
      <c r="P3599" s="7">
        <v>108545</v>
      </c>
      <c r="Q3599" s="7">
        <v>2247</v>
      </c>
      <c r="R3599" s="2">
        <v>13</v>
      </c>
      <c r="S3599" s="2">
        <v>3</v>
      </c>
      <c r="T3599" s="2">
        <v>10</v>
      </c>
      <c r="U3599" s="2">
        <v>3</v>
      </c>
      <c r="V3599" s="2" t="str" cm="1">
        <f t="array" ref="V3599">_xlfn.IFS(HRData[[#This Row],[Job Satisfaction Level]]=1,"Very Dissatisfied",HRData[[#This Row],[Job Satisfaction Level]]=2,"Dissatisfied",HRData[[#This Row],[Job Satisfaction Level]]=3,"Neutral",HRData[[#This Row],[Job Satisfaction Level]]=4,"Satisfied",HRData[[#This Row],[Job Satisfaction Level]]=5,"Very Satisfied")</f>
        <v>Neutral</v>
      </c>
      <c r="W3599" s="2" t="s">
        <v>31</v>
      </c>
      <c r="X3599" s="2" t="str">
        <f t="shared" si="226"/>
        <v>20-29</v>
      </c>
      <c r="Y3599" s="2" t="str">
        <f t="shared" si="227"/>
        <v>20-29</v>
      </c>
    </row>
    <row r="3600" spans="1:25" x14ac:dyDescent="0.25">
      <c r="A3600" s="2">
        <v>3669</v>
      </c>
      <c r="B3600" s="2" t="s">
        <v>4190</v>
      </c>
      <c r="C3600" s="2">
        <v>49</v>
      </c>
      <c r="D3600" s="2" t="s">
        <v>33</v>
      </c>
      <c r="E3600" s="2" t="s">
        <v>50</v>
      </c>
      <c r="F3600" s="2" t="s">
        <v>824</v>
      </c>
      <c r="G3600" s="5">
        <v>44310</v>
      </c>
      <c r="H3600" s="2">
        <v>2.76</v>
      </c>
      <c r="I3600" s="2">
        <f t="shared" ca="1" si="224"/>
        <v>2</v>
      </c>
      <c r="J3600" s="2" t="str">
        <f t="shared" ca="1" si="225"/>
        <v>1-3</v>
      </c>
      <c r="K3600" s="5">
        <v>45290</v>
      </c>
      <c r="L3600" s="2" t="s">
        <v>44</v>
      </c>
      <c r="M3600" s="2" t="s">
        <v>30</v>
      </c>
      <c r="N3600" s="2">
        <v>2</v>
      </c>
      <c r="O3600" s="2" t="str" cm="1">
        <f t="array" ref="O3600">_xlfn.IFS(HRData[[#This Row],[Performance Rating]]=1,"Very Dissatisfied",HRData[[#This Row],[Performance Rating]]=2,"Dissatisfied",HRData[[#This Row],[Performance Rating]]=3,"Neutral",HRData[[#This Row],[Performance Rating]]=4,"Satisfied",HRData[[#This Row],[Performance Rating]]=5,"Very Satisfied")</f>
        <v>Dissatisfied</v>
      </c>
      <c r="P3600" s="7">
        <v>31445</v>
      </c>
      <c r="Q3600" s="7">
        <v>7725</v>
      </c>
      <c r="R3600" s="2">
        <v>3</v>
      </c>
      <c r="S3600" s="2">
        <v>3</v>
      </c>
      <c r="T3600" s="2">
        <v>0</v>
      </c>
      <c r="U3600" s="2">
        <v>4</v>
      </c>
      <c r="V3600" s="2" t="str" cm="1">
        <f t="array" ref="V3600">_xlfn.IFS(HRData[[#This Row],[Job Satisfaction Level]]=1,"Very Dissatisfied",HRData[[#This Row],[Job Satisfaction Level]]=2,"Dissatisfied",HRData[[#This Row],[Job Satisfaction Level]]=3,"Neutral",HRData[[#This Row],[Job Satisfaction Level]]=4,"Satisfied",HRData[[#This Row],[Job Satisfaction Level]]=5,"Very Satisfied")</f>
        <v>Satisfied</v>
      </c>
      <c r="W3600" s="2" t="s">
        <v>40</v>
      </c>
      <c r="X3600" s="2" t="str">
        <f t="shared" si="226"/>
        <v>40-49</v>
      </c>
      <c r="Y3600" s="2" t="str">
        <f t="shared" si="227"/>
        <v>40-49</v>
      </c>
    </row>
    <row r="3601" spans="1:25" x14ac:dyDescent="0.25">
      <c r="A3601" s="2">
        <v>9431</v>
      </c>
      <c r="B3601" s="2" t="s">
        <v>4191</v>
      </c>
      <c r="C3601" s="2">
        <v>33</v>
      </c>
      <c r="D3601" s="2" t="s">
        <v>33</v>
      </c>
      <c r="E3601" s="2" t="s">
        <v>37</v>
      </c>
      <c r="F3601" s="2" t="s">
        <v>847</v>
      </c>
      <c r="G3601" s="5">
        <v>45195</v>
      </c>
      <c r="H3601" s="2">
        <v>0.34</v>
      </c>
      <c r="I3601" s="2">
        <f t="shared" ca="1" si="224"/>
        <v>0</v>
      </c>
      <c r="J3601" s="2" t="str">
        <f t="shared" ca="1" si="225"/>
        <v>New</v>
      </c>
      <c r="K3601" s="5"/>
      <c r="L3601" s="2" t="s">
        <v>44</v>
      </c>
      <c r="M3601" s="2" t="s">
        <v>39</v>
      </c>
      <c r="N3601" s="2">
        <v>5</v>
      </c>
      <c r="O3601" s="2" t="str" cm="1">
        <f t="array" ref="O3601">_xlfn.IFS(HRData[[#This Row],[Performance Rating]]=1,"Very Dissatisfied",HRData[[#This Row],[Performance Rating]]=2,"Dissatisfied",HRData[[#This Row],[Performance Rating]]=3,"Neutral",HRData[[#This Row],[Performance Rating]]=4,"Satisfied",HRData[[#This Row],[Performance Rating]]=5,"Very Satisfied")</f>
        <v>Very Satisfied</v>
      </c>
      <c r="P3601" s="7">
        <v>32490</v>
      </c>
      <c r="Q3601" s="7">
        <v>6137</v>
      </c>
      <c r="R3601" s="2">
        <v>17</v>
      </c>
      <c r="S3601" s="2">
        <v>6</v>
      </c>
      <c r="T3601" s="2">
        <v>3</v>
      </c>
      <c r="U3601" s="2">
        <v>4</v>
      </c>
      <c r="V3601" s="2" t="str" cm="1">
        <f t="array" ref="V3601">_xlfn.IFS(HRData[[#This Row],[Job Satisfaction Level]]=1,"Very Dissatisfied",HRData[[#This Row],[Job Satisfaction Level]]=2,"Dissatisfied",HRData[[#This Row],[Job Satisfaction Level]]=3,"Neutral",HRData[[#This Row],[Job Satisfaction Level]]=4,"Satisfied",HRData[[#This Row],[Job Satisfaction Level]]=5,"Very Satisfied")</f>
        <v>Satisfied</v>
      </c>
      <c r="W3601" s="2" t="s">
        <v>31</v>
      </c>
      <c r="X3601" s="2" t="str">
        <f t="shared" si="226"/>
        <v>30-39</v>
      </c>
      <c r="Y3601" s="2" t="str">
        <f t="shared" si="227"/>
        <v>30-39</v>
      </c>
    </row>
    <row r="3602" spans="1:25" x14ac:dyDescent="0.25">
      <c r="A3602" s="2">
        <v>7815</v>
      </c>
      <c r="B3602" s="2" t="s">
        <v>4192</v>
      </c>
      <c r="C3602" s="2">
        <v>23</v>
      </c>
      <c r="D3602" s="2" t="s">
        <v>33</v>
      </c>
      <c r="E3602" s="2" t="s">
        <v>50</v>
      </c>
      <c r="F3602" s="2" t="s">
        <v>763</v>
      </c>
      <c r="G3602" s="5">
        <v>44318</v>
      </c>
      <c r="H3602" s="2">
        <v>2.74</v>
      </c>
      <c r="I3602" s="2">
        <f t="shared" ca="1" si="224"/>
        <v>3</v>
      </c>
      <c r="J3602" s="2" t="str">
        <f t="shared" ca="1" si="225"/>
        <v>3-5</v>
      </c>
      <c r="K3602" s="5"/>
      <c r="L3602" s="2" t="s">
        <v>48</v>
      </c>
      <c r="M3602" s="2" t="s">
        <v>39</v>
      </c>
      <c r="N3602" s="2">
        <v>1</v>
      </c>
      <c r="O3602" s="2" t="str" cm="1">
        <f t="array" ref="O3602">_xlfn.IFS(HRData[[#This Row],[Performance Rating]]=1,"Very Dissatisfied",HRData[[#This Row],[Performance Rating]]=2,"Dissatisfied",HRData[[#This Row],[Performance Rating]]=3,"Neutral",HRData[[#This Row],[Performance Rating]]=4,"Satisfied",HRData[[#This Row],[Performance Rating]]=5,"Very Satisfied")</f>
        <v>Very Dissatisfied</v>
      </c>
      <c r="P3602" s="7">
        <v>70341</v>
      </c>
      <c r="Q3602" s="7">
        <v>9470</v>
      </c>
      <c r="R3602" s="2">
        <v>7</v>
      </c>
      <c r="S3602" s="2">
        <v>7</v>
      </c>
      <c r="T3602" s="2">
        <v>10</v>
      </c>
      <c r="U3602" s="2">
        <v>1</v>
      </c>
      <c r="V3602" s="2" t="str" cm="1">
        <f t="array" ref="V36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02" s="2" t="s">
        <v>31</v>
      </c>
      <c r="X3602" s="2" t="str">
        <f t="shared" si="226"/>
        <v>20-29</v>
      </c>
      <c r="Y3602" s="2" t="str">
        <f t="shared" si="227"/>
        <v>20-29</v>
      </c>
    </row>
    <row r="3603" spans="1:25" x14ac:dyDescent="0.25">
      <c r="A3603" s="2">
        <v>9399</v>
      </c>
      <c r="B3603" s="2" t="s">
        <v>4193</v>
      </c>
      <c r="C3603" s="2">
        <v>34</v>
      </c>
      <c r="D3603" s="2" t="s">
        <v>33</v>
      </c>
      <c r="E3603" s="2" t="s">
        <v>42</v>
      </c>
      <c r="F3603" s="2" t="s">
        <v>2339</v>
      </c>
      <c r="G3603" s="5">
        <v>45012</v>
      </c>
      <c r="H3603" s="2">
        <v>0.84</v>
      </c>
      <c r="I3603" s="2">
        <f t="shared" ca="1" si="224"/>
        <v>1</v>
      </c>
      <c r="J3603" s="2" t="str">
        <f t="shared" ca="1" si="225"/>
        <v>1-3</v>
      </c>
      <c r="K3603" s="5"/>
      <c r="L3603" s="2" t="s">
        <v>29</v>
      </c>
      <c r="M3603" s="2" t="s">
        <v>39</v>
      </c>
      <c r="N3603" s="2">
        <v>3</v>
      </c>
      <c r="O3603" s="2" t="str" cm="1">
        <f t="array" ref="O3603">_xlfn.IFS(HRData[[#This Row],[Performance Rating]]=1,"Very Dissatisfied",HRData[[#This Row],[Performance Rating]]=2,"Dissatisfied",HRData[[#This Row],[Performance Rating]]=3,"Neutral",HRData[[#This Row],[Performance Rating]]=4,"Satisfied",HRData[[#This Row],[Performance Rating]]=5,"Very Satisfied")</f>
        <v>Neutral</v>
      </c>
      <c r="P3603" s="7">
        <v>44071</v>
      </c>
      <c r="Q3603" s="7">
        <v>2572</v>
      </c>
      <c r="R3603" s="2">
        <v>2</v>
      </c>
      <c r="S3603" s="2">
        <v>10</v>
      </c>
      <c r="T3603" s="2">
        <v>7</v>
      </c>
      <c r="U3603" s="2">
        <v>5</v>
      </c>
      <c r="V3603" s="2" t="str" cm="1">
        <f t="array" ref="V3603">_xlfn.IFS(HRData[[#This Row],[Job Satisfaction Level]]=1,"Very Dissatisfied",HRData[[#This Row],[Job Satisfaction Level]]=2,"Dissatisfied",HRData[[#This Row],[Job Satisfaction Level]]=3,"Neutral",HRData[[#This Row],[Job Satisfaction Level]]=4,"Satisfied",HRData[[#This Row],[Job Satisfaction Level]]=5,"Very Satisfied")</f>
        <v>Very Satisfied</v>
      </c>
      <c r="W3603" s="2" t="s">
        <v>31</v>
      </c>
      <c r="X3603" s="2" t="str">
        <f t="shared" si="226"/>
        <v>30-39</v>
      </c>
      <c r="Y3603" s="2" t="str">
        <f t="shared" si="227"/>
        <v>30-39</v>
      </c>
    </row>
    <row r="3604" spans="1:25" x14ac:dyDescent="0.25">
      <c r="A3604" s="2">
        <v>8067</v>
      </c>
      <c r="B3604" s="2" t="s">
        <v>4194</v>
      </c>
      <c r="C3604" s="2">
        <v>22</v>
      </c>
      <c r="D3604" s="2" t="s">
        <v>33</v>
      </c>
      <c r="E3604" s="2" t="s">
        <v>27</v>
      </c>
      <c r="F3604" s="2" t="s">
        <v>1068</v>
      </c>
      <c r="G3604" s="5">
        <v>43017</v>
      </c>
      <c r="H3604" s="2">
        <v>6.31</v>
      </c>
      <c r="I3604" s="2">
        <f t="shared" ca="1" si="224"/>
        <v>6</v>
      </c>
      <c r="J3604" s="2" t="str">
        <f t="shared" ca="1" si="225"/>
        <v>5-10</v>
      </c>
      <c r="K3604" s="5"/>
      <c r="L3604" s="2" t="s">
        <v>44</v>
      </c>
      <c r="M3604" s="2" t="s">
        <v>39</v>
      </c>
      <c r="N3604" s="2">
        <v>3</v>
      </c>
      <c r="O3604" s="2" t="str" cm="1">
        <f t="array" ref="O3604">_xlfn.IFS(HRData[[#This Row],[Performance Rating]]=1,"Very Dissatisfied",HRData[[#This Row],[Performance Rating]]=2,"Dissatisfied",HRData[[#This Row],[Performance Rating]]=3,"Neutral",HRData[[#This Row],[Performance Rating]]=4,"Satisfied",HRData[[#This Row],[Performance Rating]]=5,"Very Satisfied")</f>
        <v>Neutral</v>
      </c>
      <c r="P3604" s="7">
        <v>37100</v>
      </c>
      <c r="Q3604" s="7">
        <v>6659</v>
      </c>
      <c r="R3604" s="2">
        <v>2</v>
      </c>
      <c r="S3604" s="2">
        <v>10</v>
      </c>
      <c r="T3604" s="2">
        <v>0</v>
      </c>
      <c r="U3604" s="2">
        <v>4</v>
      </c>
      <c r="V3604" s="2" t="str" cm="1">
        <f t="array" ref="V3604">_xlfn.IFS(HRData[[#This Row],[Job Satisfaction Level]]=1,"Very Dissatisfied",HRData[[#This Row],[Job Satisfaction Level]]=2,"Dissatisfied",HRData[[#This Row],[Job Satisfaction Level]]=3,"Neutral",HRData[[#This Row],[Job Satisfaction Level]]=4,"Satisfied",HRData[[#This Row],[Job Satisfaction Level]]=5,"Very Satisfied")</f>
        <v>Satisfied</v>
      </c>
      <c r="W3604" s="2" t="s">
        <v>31</v>
      </c>
      <c r="X3604" s="2" t="str">
        <f t="shared" si="226"/>
        <v>20-29</v>
      </c>
      <c r="Y3604" s="2" t="str">
        <f t="shared" si="227"/>
        <v>20-29</v>
      </c>
    </row>
    <row r="3605" spans="1:25" x14ac:dyDescent="0.25">
      <c r="A3605" s="2">
        <v>9977</v>
      </c>
      <c r="B3605" s="2" t="s">
        <v>4195</v>
      </c>
      <c r="C3605" s="2">
        <v>49</v>
      </c>
      <c r="D3605" s="2" t="s">
        <v>33</v>
      </c>
      <c r="E3605" s="2" t="s">
        <v>42</v>
      </c>
      <c r="F3605" s="2" t="s">
        <v>872</v>
      </c>
      <c r="G3605" s="5">
        <v>43657</v>
      </c>
      <c r="H3605" s="2">
        <v>4.55</v>
      </c>
      <c r="I3605" s="2">
        <f t="shared" ca="1" si="224"/>
        <v>2</v>
      </c>
      <c r="J3605" s="2" t="str">
        <f t="shared" ca="1" si="225"/>
        <v>1-3</v>
      </c>
      <c r="K3605" s="5">
        <v>44390</v>
      </c>
      <c r="L3605" s="2" t="s">
        <v>29</v>
      </c>
      <c r="M3605" s="2" t="s">
        <v>30</v>
      </c>
      <c r="N3605" s="2">
        <v>2</v>
      </c>
      <c r="O3605" s="2" t="str" cm="1">
        <f t="array" ref="O3605">_xlfn.IFS(HRData[[#This Row],[Performance Rating]]=1,"Very Dissatisfied",HRData[[#This Row],[Performance Rating]]=2,"Dissatisfied",HRData[[#This Row],[Performance Rating]]=3,"Neutral",HRData[[#This Row],[Performance Rating]]=4,"Satisfied",HRData[[#This Row],[Performance Rating]]=5,"Very Satisfied")</f>
        <v>Dissatisfied</v>
      </c>
      <c r="P3605" s="7">
        <v>79912</v>
      </c>
      <c r="Q3605" s="7">
        <v>6129</v>
      </c>
      <c r="R3605" s="2">
        <v>18</v>
      </c>
      <c r="S3605" s="2">
        <v>5</v>
      </c>
      <c r="T3605" s="2">
        <v>1</v>
      </c>
      <c r="U3605" s="2">
        <v>5</v>
      </c>
      <c r="V3605" s="2" t="str" cm="1">
        <f t="array" ref="V3605">_xlfn.IFS(HRData[[#This Row],[Job Satisfaction Level]]=1,"Very Dissatisfied",HRData[[#This Row],[Job Satisfaction Level]]=2,"Dissatisfied",HRData[[#This Row],[Job Satisfaction Level]]=3,"Neutral",HRData[[#This Row],[Job Satisfaction Level]]=4,"Satisfied",HRData[[#This Row],[Job Satisfaction Level]]=5,"Very Satisfied")</f>
        <v>Very Satisfied</v>
      </c>
      <c r="W3605" s="2" t="s">
        <v>45</v>
      </c>
      <c r="X3605" s="2" t="str">
        <f t="shared" si="226"/>
        <v>40-49</v>
      </c>
      <c r="Y3605" s="2" t="str">
        <f t="shared" si="227"/>
        <v>40-49</v>
      </c>
    </row>
    <row r="3606" spans="1:25" x14ac:dyDescent="0.25">
      <c r="A3606" s="2">
        <v>1849</v>
      </c>
      <c r="B3606" s="2" t="s">
        <v>4196</v>
      </c>
      <c r="C3606" s="2">
        <v>21</v>
      </c>
      <c r="D3606" s="2" t="s">
        <v>33</v>
      </c>
      <c r="E3606" s="2" t="s">
        <v>27</v>
      </c>
      <c r="F3606" s="2" t="s">
        <v>180</v>
      </c>
      <c r="G3606" s="5">
        <v>42513</v>
      </c>
      <c r="H3606" s="2">
        <v>7.69</v>
      </c>
      <c r="I3606" s="2">
        <f t="shared" ca="1" si="224"/>
        <v>3</v>
      </c>
      <c r="J3606" s="2" t="str">
        <f t="shared" ca="1" si="225"/>
        <v>3-5</v>
      </c>
      <c r="K3606" s="5">
        <v>43815</v>
      </c>
      <c r="L3606" s="2" t="s">
        <v>48</v>
      </c>
      <c r="M3606" s="2" t="s">
        <v>30</v>
      </c>
      <c r="N3606" s="2">
        <v>2</v>
      </c>
      <c r="O3606" s="2" t="str" cm="1">
        <f t="array" ref="O3606">_xlfn.IFS(HRData[[#This Row],[Performance Rating]]=1,"Very Dissatisfied",HRData[[#This Row],[Performance Rating]]=2,"Dissatisfied",HRData[[#This Row],[Performance Rating]]=3,"Neutral",HRData[[#This Row],[Performance Rating]]=4,"Satisfied",HRData[[#This Row],[Performance Rating]]=5,"Very Satisfied")</f>
        <v>Dissatisfied</v>
      </c>
      <c r="P3606" s="7">
        <v>38947</v>
      </c>
      <c r="Q3606" s="7">
        <v>8984</v>
      </c>
      <c r="R3606" s="2">
        <v>18</v>
      </c>
      <c r="S3606" s="2">
        <v>2</v>
      </c>
      <c r="T3606" s="2">
        <v>1</v>
      </c>
      <c r="U3606" s="2">
        <v>3</v>
      </c>
      <c r="V3606" s="2" t="str" cm="1">
        <f t="array" ref="V3606">_xlfn.IFS(HRData[[#This Row],[Job Satisfaction Level]]=1,"Very Dissatisfied",HRData[[#This Row],[Job Satisfaction Level]]=2,"Dissatisfied",HRData[[#This Row],[Job Satisfaction Level]]=3,"Neutral",HRData[[#This Row],[Job Satisfaction Level]]=4,"Satisfied",HRData[[#This Row],[Job Satisfaction Level]]=5,"Very Satisfied")</f>
        <v>Neutral</v>
      </c>
      <c r="W3606" s="2" t="s">
        <v>45</v>
      </c>
      <c r="X3606" s="2" t="str">
        <f t="shared" si="226"/>
        <v>20-29</v>
      </c>
      <c r="Y3606" s="2" t="str">
        <f t="shared" si="227"/>
        <v>20-29</v>
      </c>
    </row>
    <row r="3607" spans="1:25" x14ac:dyDescent="0.25">
      <c r="A3607" s="2">
        <v>3608</v>
      </c>
      <c r="B3607" s="2" t="s">
        <v>4197</v>
      </c>
      <c r="C3607" s="2">
        <v>23</v>
      </c>
      <c r="D3607" s="2" t="s">
        <v>33</v>
      </c>
      <c r="E3607" s="2" t="s">
        <v>50</v>
      </c>
      <c r="F3607" s="2" t="s">
        <v>2821</v>
      </c>
      <c r="G3607" s="5">
        <v>44042</v>
      </c>
      <c r="H3607" s="2">
        <v>3.5</v>
      </c>
      <c r="I3607" s="2">
        <f t="shared" ca="1" si="224"/>
        <v>2</v>
      </c>
      <c r="J3607" s="2" t="str">
        <f t="shared" ca="1" si="225"/>
        <v>1-3</v>
      </c>
      <c r="K3607" s="5">
        <v>44890</v>
      </c>
      <c r="L3607" s="2" t="s">
        <v>29</v>
      </c>
      <c r="M3607" s="2" t="s">
        <v>30</v>
      </c>
      <c r="N3607" s="2">
        <v>2</v>
      </c>
      <c r="O3607" s="2" t="str" cm="1">
        <f t="array" ref="O3607">_xlfn.IFS(HRData[[#This Row],[Performance Rating]]=1,"Very Dissatisfied",HRData[[#This Row],[Performance Rating]]=2,"Dissatisfied",HRData[[#This Row],[Performance Rating]]=3,"Neutral",HRData[[#This Row],[Performance Rating]]=4,"Satisfied",HRData[[#This Row],[Performance Rating]]=5,"Very Satisfied")</f>
        <v>Dissatisfied</v>
      </c>
      <c r="P3607" s="7">
        <v>73359</v>
      </c>
      <c r="Q3607" s="7">
        <v>4654</v>
      </c>
      <c r="R3607" s="2">
        <v>4</v>
      </c>
      <c r="S3607" s="2">
        <v>0</v>
      </c>
      <c r="T3607" s="2">
        <v>7</v>
      </c>
      <c r="U3607" s="2">
        <v>4</v>
      </c>
      <c r="V3607" s="2" t="str" cm="1">
        <f t="array" ref="V3607">_xlfn.IFS(HRData[[#This Row],[Job Satisfaction Level]]=1,"Very Dissatisfied",HRData[[#This Row],[Job Satisfaction Level]]=2,"Dissatisfied",HRData[[#This Row],[Job Satisfaction Level]]=3,"Neutral",HRData[[#This Row],[Job Satisfaction Level]]=4,"Satisfied",HRData[[#This Row],[Job Satisfaction Level]]=5,"Very Satisfied")</f>
        <v>Satisfied</v>
      </c>
      <c r="W3607" s="2" t="s">
        <v>45</v>
      </c>
      <c r="X3607" s="2" t="str">
        <f t="shared" si="226"/>
        <v>20-29</v>
      </c>
      <c r="Y3607" s="2" t="str">
        <f t="shared" si="227"/>
        <v>20-29</v>
      </c>
    </row>
    <row r="3608" spans="1:25" x14ac:dyDescent="0.25">
      <c r="A3608" s="2">
        <v>9130</v>
      </c>
      <c r="B3608" s="2" t="s">
        <v>4198</v>
      </c>
      <c r="C3608" s="2">
        <v>62</v>
      </c>
      <c r="D3608" s="2" t="s">
        <v>33</v>
      </c>
      <c r="E3608" s="2" t="s">
        <v>34</v>
      </c>
      <c r="F3608" s="2" t="s">
        <v>824</v>
      </c>
      <c r="G3608" s="5">
        <v>43444</v>
      </c>
      <c r="H3608" s="2">
        <v>5.14</v>
      </c>
      <c r="I3608" s="2">
        <f t="shared" ca="1" si="224"/>
        <v>5</v>
      </c>
      <c r="J3608" s="2" t="str">
        <f t="shared" ca="1" si="225"/>
        <v>5-10</v>
      </c>
      <c r="K3608" s="5"/>
      <c r="L3608" s="2" t="s">
        <v>48</v>
      </c>
      <c r="M3608" s="2" t="s">
        <v>39</v>
      </c>
      <c r="N3608" s="2">
        <v>3</v>
      </c>
      <c r="O3608" s="2" t="str" cm="1">
        <f t="array" ref="O3608">_xlfn.IFS(HRData[[#This Row],[Performance Rating]]=1,"Very Dissatisfied",HRData[[#This Row],[Performance Rating]]=2,"Dissatisfied",HRData[[#This Row],[Performance Rating]]=3,"Neutral",HRData[[#This Row],[Performance Rating]]=4,"Satisfied",HRData[[#This Row],[Performance Rating]]=5,"Very Satisfied")</f>
        <v>Neutral</v>
      </c>
      <c r="P3608" s="7">
        <v>83582</v>
      </c>
      <c r="Q3608" s="7">
        <v>9035</v>
      </c>
      <c r="R3608" s="2">
        <v>15</v>
      </c>
      <c r="S3608" s="2">
        <v>6</v>
      </c>
      <c r="T3608" s="2">
        <v>7</v>
      </c>
      <c r="U3608" s="2">
        <v>5</v>
      </c>
      <c r="V3608" s="2" t="str" cm="1">
        <f t="array" ref="V3608">_xlfn.IFS(HRData[[#This Row],[Job Satisfaction Level]]=1,"Very Dissatisfied",HRData[[#This Row],[Job Satisfaction Level]]=2,"Dissatisfied",HRData[[#This Row],[Job Satisfaction Level]]=3,"Neutral",HRData[[#This Row],[Job Satisfaction Level]]=4,"Satisfied",HRData[[#This Row],[Job Satisfaction Level]]=5,"Very Satisfied")</f>
        <v>Very Satisfied</v>
      </c>
      <c r="W3608" s="2" t="s">
        <v>40</v>
      </c>
      <c r="X3608" s="2" t="str">
        <f t="shared" si="226"/>
        <v>60-69</v>
      </c>
      <c r="Y3608" s="2" t="str">
        <f t="shared" si="227"/>
        <v>60-69</v>
      </c>
    </row>
    <row r="3609" spans="1:25" x14ac:dyDescent="0.25">
      <c r="A3609" s="2">
        <v>8810</v>
      </c>
      <c r="B3609" s="2" t="s">
        <v>4199</v>
      </c>
      <c r="C3609" s="2">
        <v>60</v>
      </c>
      <c r="D3609" s="2" t="s">
        <v>33</v>
      </c>
      <c r="E3609" s="2" t="s">
        <v>27</v>
      </c>
      <c r="F3609" s="2" t="s">
        <v>101</v>
      </c>
      <c r="G3609" s="5">
        <v>43698</v>
      </c>
      <c r="H3609" s="2">
        <v>4.4400000000000004</v>
      </c>
      <c r="I3609" s="2">
        <f t="shared" ca="1" si="224"/>
        <v>4</v>
      </c>
      <c r="J3609" s="2" t="str">
        <f t="shared" ca="1" si="225"/>
        <v>3-5</v>
      </c>
      <c r="K3609" s="5"/>
      <c r="L3609" s="2" t="s">
        <v>56</v>
      </c>
      <c r="M3609" s="2" t="s">
        <v>39</v>
      </c>
      <c r="N3609" s="2">
        <v>1</v>
      </c>
      <c r="O3609" s="2" t="str" cm="1">
        <f t="array" ref="O3609">_xlfn.IFS(HRData[[#This Row],[Performance Rating]]=1,"Very Dissatisfied",HRData[[#This Row],[Performance Rating]]=2,"Dissatisfied",HRData[[#This Row],[Performance Rating]]=3,"Neutral",HRData[[#This Row],[Performance Rating]]=4,"Satisfied",HRData[[#This Row],[Performance Rating]]=5,"Very Satisfied")</f>
        <v>Very Dissatisfied</v>
      </c>
      <c r="P3609" s="7">
        <v>119269</v>
      </c>
      <c r="Q3609" s="7">
        <v>8480</v>
      </c>
      <c r="R3609" s="2">
        <v>17</v>
      </c>
      <c r="S3609" s="2">
        <v>6</v>
      </c>
      <c r="T3609" s="2">
        <v>6</v>
      </c>
      <c r="U3609" s="2">
        <v>3</v>
      </c>
      <c r="V3609" s="2" t="str" cm="1">
        <f t="array" ref="V3609">_xlfn.IFS(HRData[[#This Row],[Job Satisfaction Level]]=1,"Very Dissatisfied",HRData[[#This Row],[Job Satisfaction Level]]=2,"Dissatisfied",HRData[[#This Row],[Job Satisfaction Level]]=3,"Neutral",HRData[[#This Row],[Job Satisfaction Level]]=4,"Satisfied",HRData[[#This Row],[Job Satisfaction Level]]=5,"Very Satisfied")</f>
        <v>Neutral</v>
      </c>
      <c r="W3609" s="2" t="s">
        <v>40</v>
      </c>
      <c r="X3609" s="2" t="str">
        <f t="shared" si="226"/>
        <v>60-69</v>
      </c>
      <c r="Y3609" s="2" t="str">
        <f t="shared" si="227"/>
        <v>60-69</v>
      </c>
    </row>
    <row r="3610" spans="1:25" x14ac:dyDescent="0.25">
      <c r="A3610" s="2">
        <v>5439</v>
      </c>
      <c r="B3610" s="2" t="s">
        <v>4200</v>
      </c>
      <c r="C3610" s="2">
        <v>29</v>
      </c>
      <c r="D3610" s="2" t="s">
        <v>33</v>
      </c>
      <c r="E3610" s="2" t="s">
        <v>27</v>
      </c>
      <c r="F3610" s="2" t="s">
        <v>2015</v>
      </c>
      <c r="G3610" s="5">
        <v>45128</v>
      </c>
      <c r="H3610" s="2">
        <v>0.52</v>
      </c>
      <c r="I3610" s="2">
        <f t="shared" ca="1" si="224"/>
        <v>0</v>
      </c>
      <c r="J3610" s="2" t="str">
        <f t="shared" ca="1" si="225"/>
        <v>New</v>
      </c>
      <c r="K3610" s="5"/>
      <c r="L3610" s="2" t="s">
        <v>29</v>
      </c>
      <c r="M3610" s="2" t="s">
        <v>39</v>
      </c>
      <c r="N3610" s="2">
        <v>1</v>
      </c>
      <c r="O3610" s="2" t="str" cm="1">
        <f t="array" ref="O3610">_xlfn.IFS(HRData[[#This Row],[Performance Rating]]=1,"Very Dissatisfied",HRData[[#This Row],[Performance Rating]]=2,"Dissatisfied",HRData[[#This Row],[Performance Rating]]=3,"Neutral",HRData[[#This Row],[Performance Rating]]=4,"Satisfied",HRData[[#This Row],[Performance Rating]]=5,"Very Satisfied")</f>
        <v>Very Dissatisfied</v>
      </c>
      <c r="P3610" s="7">
        <v>135877</v>
      </c>
      <c r="Q3610" s="7">
        <v>1505</v>
      </c>
      <c r="R3610" s="2">
        <v>10</v>
      </c>
      <c r="S3610" s="2">
        <v>10</v>
      </c>
      <c r="T3610" s="2">
        <v>0</v>
      </c>
      <c r="U3610" s="2">
        <v>5</v>
      </c>
      <c r="V3610" s="2" t="str" cm="1">
        <f t="array" ref="V3610">_xlfn.IFS(HRData[[#This Row],[Job Satisfaction Level]]=1,"Very Dissatisfied",HRData[[#This Row],[Job Satisfaction Level]]=2,"Dissatisfied",HRData[[#This Row],[Job Satisfaction Level]]=3,"Neutral",HRData[[#This Row],[Job Satisfaction Level]]=4,"Satisfied",HRData[[#This Row],[Job Satisfaction Level]]=5,"Very Satisfied")</f>
        <v>Very Satisfied</v>
      </c>
      <c r="W3610" s="2" t="s">
        <v>31</v>
      </c>
      <c r="X3610" s="2" t="str">
        <f t="shared" si="226"/>
        <v>20-29</v>
      </c>
      <c r="Y3610" s="2" t="str">
        <f t="shared" si="227"/>
        <v>20-29</v>
      </c>
    </row>
    <row r="3611" spans="1:25" x14ac:dyDescent="0.25">
      <c r="A3611" s="2">
        <v>6053</v>
      </c>
      <c r="B3611" s="2" t="s">
        <v>4201</v>
      </c>
      <c r="C3611" s="2">
        <v>54</v>
      </c>
      <c r="D3611" s="2" t="s">
        <v>33</v>
      </c>
      <c r="E3611" s="2" t="s">
        <v>37</v>
      </c>
      <c r="F3611" s="2" t="s">
        <v>1990</v>
      </c>
      <c r="G3611" s="5">
        <v>43770</v>
      </c>
      <c r="H3611" s="2">
        <v>4.24</v>
      </c>
      <c r="I3611" s="2">
        <f t="shared" ca="1" si="224"/>
        <v>4</v>
      </c>
      <c r="J3611" s="2" t="str">
        <f t="shared" ca="1" si="225"/>
        <v>3-5</v>
      </c>
      <c r="K3611" s="5">
        <v>45243</v>
      </c>
      <c r="L3611" s="2" t="s">
        <v>44</v>
      </c>
      <c r="M3611" s="2" t="s">
        <v>30</v>
      </c>
      <c r="N3611" s="2">
        <v>3</v>
      </c>
      <c r="O3611" s="2" t="str" cm="1">
        <f t="array" ref="O3611">_xlfn.IFS(HRData[[#This Row],[Performance Rating]]=1,"Very Dissatisfied",HRData[[#This Row],[Performance Rating]]=2,"Dissatisfied",HRData[[#This Row],[Performance Rating]]=3,"Neutral",HRData[[#This Row],[Performance Rating]]=4,"Satisfied",HRData[[#This Row],[Performance Rating]]=5,"Very Satisfied")</f>
        <v>Neutral</v>
      </c>
      <c r="P3611" s="7">
        <v>47914</v>
      </c>
      <c r="Q3611" s="7">
        <v>4683</v>
      </c>
      <c r="R3611" s="2">
        <v>18</v>
      </c>
      <c r="S3611" s="2">
        <v>4</v>
      </c>
      <c r="T3611" s="2">
        <v>4</v>
      </c>
      <c r="U3611" s="2">
        <v>3</v>
      </c>
      <c r="V3611" s="2" t="str" cm="1">
        <f t="array" ref="V3611">_xlfn.IFS(HRData[[#This Row],[Job Satisfaction Level]]=1,"Very Dissatisfied",HRData[[#This Row],[Job Satisfaction Level]]=2,"Dissatisfied",HRData[[#This Row],[Job Satisfaction Level]]=3,"Neutral",HRData[[#This Row],[Job Satisfaction Level]]=4,"Satisfied",HRData[[#This Row],[Job Satisfaction Level]]=5,"Very Satisfied")</f>
        <v>Neutral</v>
      </c>
      <c r="W3611" s="2" t="s">
        <v>45</v>
      </c>
      <c r="X3611" s="2" t="str">
        <f t="shared" si="226"/>
        <v>50-59</v>
      </c>
      <c r="Y3611" s="2" t="str">
        <f t="shared" si="227"/>
        <v>50-59</v>
      </c>
    </row>
    <row r="3612" spans="1:25" x14ac:dyDescent="0.25">
      <c r="A3612" s="2">
        <v>5014</v>
      </c>
      <c r="B3612" s="2" t="s">
        <v>4202</v>
      </c>
      <c r="C3612" s="2">
        <v>63</v>
      </c>
      <c r="D3612" s="2" t="s">
        <v>33</v>
      </c>
      <c r="E3612" s="2" t="s">
        <v>34</v>
      </c>
      <c r="F3612" s="2" t="s">
        <v>2206</v>
      </c>
      <c r="G3612" s="5">
        <v>43685</v>
      </c>
      <c r="H3612" s="2">
        <v>4.4800000000000004</v>
      </c>
      <c r="I3612" s="2">
        <f t="shared" ca="1" si="224"/>
        <v>2</v>
      </c>
      <c r="J3612" s="2" t="str">
        <f t="shared" ca="1" si="225"/>
        <v>1-3</v>
      </c>
      <c r="K3612" s="5">
        <v>44681</v>
      </c>
      <c r="L3612" s="2" t="s">
        <v>29</v>
      </c>
      <c r="M3612" s="2" t="s">
        <v>30</v>
      </c>
      <c r="N3612" s="2">
        <v>5</v>
      </c>
      <c r="O3612" s="2" t="str" cm="1">
        <f t="array" ref="O3612">_xlfn.IFS(HRData[[#This Row],[Performance Rating]]=1,"Very Dissatisfied",HRData[[#This Row],[Performance Rating]]=2,"Dissatisfied",HRData[[#This Row],[Performance Rating]]=3,"Neutral",HRData[[#This Row],[Performance Rating]]=4,"Satisfied",HRData[[#This Row],[Performance Rating]]=5,"Very Satisfied")</f>
        <v>Very Satisfied</v>
      </c>
      <c r="P3612" s="7">
        <v>142068</v>
      </c>
      <c r="Q3612" s="7">
        <v>3284</v>
      </c>
      <c r="R3612" s="2">
        <v>5</v>
      </c>
      <c r="S3612" s="2">
        <v>8</v>
      </c>
      <c r="T3612" s="2">
        <v>8</v>
      </c>
      <c r="U3612" s="2">
        <v>4</v>
      </c>
      <c r="V3612" s="2" t="str" cm="1">
        <f t="array" ref="V3612">_xlfn.IFS(HRData[[#This Row],[Job Satisfaction Level]]=1,"Very Dissatisfied",HRData[[#This Row],[Job Satisfaction Level]]=2,"Dissatisfied",HRData[[#This Row],[Job Satisfaction Level]]=3,"Neutral",HRData[[#This Row],[Job Satisfaction Level]]=4,"Satisfied",HRData[[#This Row],[Job Satisfaction Level]]=5,"Very Satisfied")</f>
        <v>Satisfied</v>
      </c>
      <c r="W3612" s="2" t="s">
        <v>45</v>
      </c>
      <c r="X3612" s="2" t="str">
        <f t="shared" si="226"/>
        <v>60-69</v>
      </c>
      <c r="Y3612" s="2" t="str">
        <f t="shared" si="227"/>
        <v>60-69</v>
      </c>
    </row>
    <row r="3613" spans="1:25" x14ac:dyDescent="0.25">
      <c r="A3613" s="2">
        <v>3241</v>
      </c>
      <c r="B3613" s="2" t="s">
        <v>4203</v>
      </c>
      <c r="C3613" s="2">
        <v>38</v>
      </c>
      <c r="D3613" s="2" t="s">
        <v>33</v>
      </c>
      <c r="E3613" s="2" t="s">
        <v>42</v>
      </c>
      <c r="F3613" s="2" t="s">
        <v>60</v>
      </c>
      <c r="G3613" s="5">
        <v>41702</v>
      </c>
      <c r="H3613" s="2">
        <v>9.91</v>
      </c>
      <c r="I3613" s="2">
        <f t="shared" ca="1" si="224"/>
        <v>7</v>
      </c>
      <c r="J3613" s="2" t="str">
        <f t="shared" ca="1" si="225"/>
        <v>5-10</v>
      </c>
      <c r="K3613" s="5">
        <v>44522</v>
      </c>
      <c r="L3613" s="2" t="s">
        <v>44</v>
      </c>
      <c r="M3613" s="2" t="s">
        <v>30</v>
      </c>
      <c r="N3613" s="2">
        <v>3</v>
      </c>
      <c r="O3613" s="2" t="str" cm="1">
        <f t="array" ref="O3613">_xlfn.IFS(HRData[[#This Row],[Performance Rating]]=1,"Very Dissatisfied",HRData[[#This Row],[Performance Rating]]=2,"Dissatisfied",HRData[[#This Row],[Performance Rating]]=3,"Neutral",HRData[[#This Row],[Performance Rating]]=4,"Satisfied",HRData[[#This Row],[Performance Rating]]=5,"Very Satisfied")</f>
        <v>Neutral</v>
      </c>
      <c r="P3613" s="7">
        <v>51632</v>
      </c>
      <c r="Q3613" s="7">
        <v>1938</v>
      </c>
      <c r="R3613" s="2">
        <v>8</v>
      </c>
      <c r="S3613" s="2">
        <v>9</v>
      </c>
      <c r="T3613" s="2">
        <v>5</v>
      </c>
      <c r="U3613" s="2">
        <v>1</v>
      </c>
      <c r="V3613" s="2" t="str" cm="1">
        <f t="array" ref="V361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13" s="2" t="s">
        <v>40</v>
      </c>
      <c r="X3613" s="2" t="str">
        <f t="shared" si="226"/>
        <v>30-39</v>
      </c>
      <c r="Y3613" s="2" t="str">
        <f t="shared" si="227"/>
        <v>30-39</v>
      </c>
    </row>
    <row r="3614" spans="1:25" x14ac:dyDescent="0.25">
      <c r="A3614" s="2">
        <v>7927</v>
      </c>
      <c r="B3614" s="2" t="s">
        <v>2605</v>
      </c>
      <c r="C3614" s="2">
        <v>53</v>
      </c>
      <c r="D3614" s="2" t="s">
        <v>33</v>
      </c>
      <c r="E3614" s="2" t="s">
        <v>50</v>
      </c>
      <c r="F3614" s="2" t="s">
        <v>469</v>
      </c>
      <c r="G3614" s="5">
        <v>43906</v>
      </c>
      <c r="H3614" s="2">
        <v>3.87</v>
      </c>
      <c r="I3614" s="2">
        <f t="shared" ca="1" si="224"/>
        <v>1</v>
      </c>
      <c r="J3614" s="2" t="str">
        <f t="shared" ca="1" si="225"/>
        <v>1-3</v>
      </c>
      <c r="K3614" s="5">
        <v>44394</v>
      </c>
      <c r="L3614" s="2" t="s">
        <v>56</v>
      </c>
      <c r="M3614" s="2" t="s">
        <v>30</v>
      </c>
      <c r="N3614" s="2">
        <v>3</v>
      </c>
      <c r="O3614" s="2" t="str" cm="1">
        <f t="array" ref="O3614">_xlfn.IFS(HRData[[#This Row],[Performance Rating]]=1,"Very Dissatisfied",HRData[[#This Row],[Performance Rating]]=2,"Dissatisfied",HRData[[#This Row],[Performance Rating]]=3,"Neutral",HRData[[#This Row],[Performance Rating]]=4,"Satisfied",HRData[[#This Row],[Performance Rating]]=5,"Very Satisfied")</f>
        <v>Neutral</v>
      </c>
      <c r="P3614" s="7">
        <v>124308</v>
      </c>
      <c r="Q3614" s="7">
        <v>3956</v>
      </c>
      <c r="R3614" s="2">
        <v>0</v>
      </c>
      <c r="S3614" s="2">
        <v>0</v>
      </c>
      <c r="T3614" s="2">
        <v>2</v>
      </c>
      <c r="U3614" s="2">
        <v>3</v>
      </c>
      <c r="V3614" s="2" t="str" cm="1">
        <f t="array" ref="V3614">_xlfn.IFS(HRData[[#This Row],[Job Satisfaction Level]]=1,"Very Dissatisfied",HRData[[#This Row],[Job Satisfaction Level]]=2,"Dissatisfied",HRData[[#This Row],[Job Satisfaction Level]]=3,"Neutral",HRData[[#This Row],[Job Satisfaction Level]]=4,"Satisfied",HRData[[#This Row],[Job Satisfaction Level]]=5,"Very Satisfied")</f>
        <v>Neutral</v>
      </c>
      <c r="W3614" s="2" t="s">
        <v>40</v>
      </c>
      <c r="X3614" s="2" t="str">
        <f t="shared" si="226"/>
        <v>50-59</v>
      </c>
      <c r="Y3614" s="2" t="str">
        <f t="shared" si="227"/>
        <v>50-59</v>
      </c>
    </row>
    <row r="3615" spans="1:25" x14ac:dyDescent="0.25">
      <c r="A3615" s="2">
        <v>1934</v>
      </c>
      <c r="B3615" s="2" t="s">
        <v>4204</v>
      </c>
      <c r="C3615" s="2">
        <v>41</v>
      </c>
      <c r="D3615" s="2" t="s">
        <v>33</v>
      </c>
      <c r="E3615" s="2" t="s">
        <v>42</v>
      </c>
      <c r="F3615" s="2" t="s">
        <v>545</v>
      </c>
      <c r="G3615" s="5">
        <v>43648</v>
      </c>
      <c r="H3615" s="2">
        <v>4.58</v>
      </c>
      <c r="I3615" s="2">
        <f t="shared" ca="1" si="224"/>
        <v>2</v>
      </c>
      <c r="J3615" s="2" t="str">
        <f t="shared" ca="1" si="225"/>
        <v>1-3</v>
      </c>
      <c r="K3615" s="5">
        <v>44464</v>
      </c>
      <c r="L3615" s="2" t="s">
        <v>48</v>
      </c>
      <c r="M3615" s="2" t="s">
        <v>30</v>
      </c>
      <c r="N3615" s="2">
        <v>5</v>
      </c>
      <c r="O3615" s="2" t="str" cm="1">
        <f t="array" ref="O3615">_xlfn.IFS(HRData[[#This Row],[Performance Rating]]=1,"Very Dissatisfied",HRData[[#This Row],[Performance Rating]]=2,"Dissatisfied",HRData[[#This Row],[Performance Rating]]=3,"Neutral",HRData[[#This Row],[Performance Rating]]=4,"Satisfied",HRData[[#This Row],[Performance Rating]]=5,"Very Satisfied")</f>
        <v>Very Satisfied</v>
      </c>
      <c r="P3615" s="7">
        <v>101536</v>
      </c>
      <c r="Q3615" s="7">
        <v>1410</v>
      </c>
      <c r="R3615" s="2">
        <v>9</v>
      </c>
      <c r="S3615" s="2">
        <v>5</v>
      </c>
      <c r="T3615" s="2">
        <v>10</v>
      </c>
      <c r="U3615" s="2">
        <v>1</v>
      </c>
      <c r="V3615" s="2" t="str" cm="1">
        <f t="array" ref="V36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15" s="2" t="s">
        <v>45</v>
      </c>
      <c r="X3615" s="2" t="str">
        <f t="shared" si="226"/>
        <v>40-49</v>
      </c>
      <c r="Y3615" s="2" t="str">
        <f t="shared" si="227"/>
        <v>40-49</v>
      </c>
    </row>
    <row r="3616" spans="1:25" x14ac:dyDescent="0.25">
      <c r="A3616" s="2">
        <v>2952</v>
      </c>
      <c r="B3616" s="2" t="s">
        <v>4205</v>
      </c>
      <c r="C3616" s="2">
        <v>30</v>
      </c>
      <c r="D3616" s="2" t="s">
        <v>33</v>
      </c>
      <c r="E3616" s="2" t="s">
        <v>50</v>
      </c>
      <c r="F3616" s="2" t="s">
        <v>403</v>
      </c>
      <c r="G3616" s="5">
        <v>42343</v>
      </c>
      <c r="H3616" s="2">
        <v>8.15</v>
      </c>
      <c r="I3616" s="2">
        <f t="shared" ca="1" si="224"/>
        <v>8</v>
      </c>
      <c r="J3616" s="2" t="str">
        <f t="shared" ca="1" si="225"/>
        <v>5-10</v>
      </c>
      <c r="K3616" s="5"/>
      <c r="L3616" s="2" t="s">
        <v>44</v>
      </c>
      <c r="M3616" s="2" t="s">
        <v>39</v>
      </c>
      <c r="N3616" s="2">
        <v>1</v>
      </c>
      <c r="O3616" s="2" t="str" cm="1">
        <f t="array" ref="O3616">_xlfn.IFS(HRData[[#This Row],[Performance Rating]]=1,"Very Dissatisfied",HRData[[#This Row],[Performance Rating]]=2,"Dissatisfied",HRData[[#This Row],[Performance Rating]]=3,"Neutral",HRData[[#This Row],[Performance Rating]]=4,"Satisfied",HRData[[#This Row],[Performance Rating]]=5,"Very Satisfied")</f>
        <v>Very Dissatisfied</v>
      </c>
      <c r="P3616" s="7">
        <v>130104</v>
      </c>
      <c r="Q3616" s="7">
        <v>4688</v>
      </c>
      <c r="R3616" s="2">
        <v>8</v>
      </c>
      <c r="S3616" s="2">
        <v>3</v>
      </c>
      <c r="T3616" s="2">
        <v>10</v>
      </c>
      <c r="U3616" s="2">
        <v>5</v>
      </c>
      <c r="V3616" s="2" t="str" cm="1">
        <f t="array" ref="V3616">_xlfn.IFS(HRData[[#This Row],[Job Satisfaction Level]]=1,"Very Dissatisfied",HRData[[#This Row],[Job Satisfaction Level]]=2,"Dissatisfied",HRData[[#This Row],[Job Satisfaction Level]]=3,"Neutral",HRData[[#This Row],[Job Satisfaction Level]]=4,"Satisfied",HRData[[#This Row],[Job Satisfaction Level]]=5,"Very Satisfied")</f>
        <v>Very Satisfied</v>
      </c>
      <c r="W3616" s="2" t="s">
        <v>40</v>
      </c>
      <c r="X3616" s="2" t="str">
        <f t="shared" si="226"/>
        <v>30-39</v>
      </c>
      <c r="Y3616" s="2" t="str">
        <f t="shared" si="227"/>
        <v>30-39</v>
      </c>
    </row>
    <row r="3617" spans="1:25" x14ac:dyDescent="0.25">
      <c r="A3617" s="2">
        <v>4167</v>
      </c>
      <c r="B3617" s="2" t="s">
        <v>4206</v>
      </c>
      <c r="C3617" s="2">
        <v>24</v>
      </c>
      <c r="D3617" s="2" t="s">
        <v>33</v>
      </c>
      <c r="E3617" s="2" t="s">
        <v>42</v>
      </c>
      <c r="F3617" s="2" t="s">
        <v>3295</v>
      </c>
      <c r="G3617" s="5">
        <v>43436</v>
      </c>
      <c r="H3617" s="2">
        <v>5.16</v>
      </c>
      <c r="I3617" s="2">
        <f t="shared" ca="1" si="224"/>
        <v>5</v>
      </c>
      <c r="J3617" s="2" t="str">
        <f t="shared" ca="1" si="225"/>
        <v>5-10</v>
      </c>
      <c r="K3617" s="5"/>
      <c r="L3617" s="2" t="s">
        <v>29</v>
      </c>
      <c r="M3617" s="2" t="s">
        <v>39</v>
      </c>
      <c r="N3617" s="2">
        <v>5</v>
      </c>
      <c r="O3617" s="2" t="str" cm="1">
        <f t="array" ref="O3617">_xlfn.IFS(HRData[[#This Row],[Performance Rating]]=1,"Very Dissatisfied",HRData[[#This Row],[Performance Rating]]=2,"Dissatisfied",HRData[[#This Row],[Performance Rating]]=3,"Neutral",HRData[[#This Row],[Performance Rating]]=4,"Satisfied",HRData[[#This Row],[Performance Rating]]=5,"Very Satisfied")</f>
        <v>Very Satisfied</v>
      </c>
      <c r="P3617" s="7">
        <v>108460</v>
      </c>
      <c r="Q3617" s="7">
        <v>3127</v>
      </c>
      <c r="R3617" s="2">
        <v>12</v>
      </c>
      <c r="S3617" s="2">
        <v>3</v>
      </c>
      <c r="T3617" s="2">
        <v>9</v>
      </c>
      <c r="U3617" s="2">
        <v>5</v>
      </c>
      <c r="V3617" s="2" t="str" cm="1">
        <f t="array" ref="V3617">_xlfn.IFS(HRData[[#This Row],[Job Satisfaction Level]]=1,"Very Dissatisfied",HRData[[#This Row],[Job Satisfaction Level]]=2,"Dissatisfied",HRData[[#This Row],[Job Satisfaction Level]]=3,"Neutral",HRData[[#This Row],[Job Satisfaction Level]]=4,"Satisfied",HRData[[#This Row],[Job Satisfaction Level]]=5,"Very Satisfied")</f>
        <v>Very Satisfied</v>
      </c>
      <c r="W3617" s="2" t="s">
        <v>45</v>
      </c>
      <c r="X3617" s="2" t="str">
        <f t="shared" si="226"/>
        <v>20-29</v>
      </c>
      <c r="Y3617" s="2" t="str">
        <f t="shared" si="227"/>
        <v>20-29</v>
      </c>
    </row>
    <row r="3618" spans="1:25" x14ac:dyDescent="0.25">
      <c r="A3618" s="2">
        <v>1076</v>
      </c>
      <c r="B3618" s="2" t="s">
        <v>4207</v>
      </c>
      <c r="C3618" s="2">
        <v>33</v>
      </c>
      <c r="D3618" s="2" t="s">
        <v>33</v>
      </c>
      <c r="E3618" s="2" t="s">
        <v>42</v>
      </c>
      <c r="F3618" s="2" t="s">
        <v>1023</v>
      </c>
      <c r="G3618" s="5">
        <v>43650</v>
      </c>
      <c r="H3618" s="2">
        <v>4.57</v>
      </c>
      <c r="I3618" s="2">
        <f t="shared" ca="1" si="224"/>
        <v>0</v>
      </c>
      <c r="J3618" s="2" t="str">
        <f t="shared" ca="1" si="225"/>
        <v>New</v>
      </c>
      <c r="K3618" s="5">
        <v>43738</v>
      </c>
      <c r="L3618" s="2" t="s">
        <v>56</v>
      </c>
      <c r="M3618" s="2" t="s">
        <v>30</v>
      </c>
      <c r="N3618" s="2">
        <v>1</v>
      </c>
      <c r="O3618" s="2" t="str" cm="1">
        <f t="array" ref="O3618">_xlfn.IFS(HRData[[#This Row],[Performance Rating]]=1,"Very Dissatisfied",HRData[[#This Row],[Performance Rating]]=2,"Dissatisfied",HRData[[#This Row],[Performance Rating]]=3,"Neutral",HRData[[#This Row],[Performance Rating]]=4,"Satisfied",HRData[[#This Row],[Performance Rating]]=5,"Very Satisfied")</f>
        <v>Very Dissatisfied</v>
      </c>
      <c r="P3618" s="7">
        <v>35863</v>
      </c>
      <c r="Q3618" s="7">
        <v>6508</v>
      </c>
      <c r="R3618" s="2">
        <v>0</v>
      </c>
      <c r="S3618" s="2">
        <v>6</v>
      </c>
      <c r="T3618" s="2">
        <v>2</v>
      </c>
      <c r="U3618" s="2">
        <v>3</v>
      </c>
      <c r="V3618" s="2" t="str" cm="1">
        <f t="array" ref="V3618">_xlfn.IFS(HRData[[#This Row],[Job Satisfaction Level]]=1,"Very Dissatisfied",HRData[[#This Row],[Job Satisfaction Level]]=2,"Dissatisfied",HRData[[#This Row],[Job Satisfaction Level]]=3,"Neutral",HRData[[#This Row],[Job Satisfaction Level]]=4,"Satisfied",HRData[[#This Row],[Job Satisfaction Level]]=5,"Very Satisfied")</f>
        <v>Neutral</v>
      </c>
      <c r="W3618" s="2" t="s">
        <v>31</v>
      </c>
      <c r="X3618" s="2" t="str">
        <f t="shared" si="226"/>
        <v>30-39</v>
      </c>
      <c r="Y3618" s="2" t="str">
        <f t="shared" si="227"/>
        <v>30-39</v>
      </c>
    </row>
    <row r="3619" spans="1:25" x14ac:dyDescent="0.25">
      <c r="A3619" s="2">
        <v>8744</v>
      </c>
      <c r="B3619" s="2" t="s">
        <v>4208</v>
      </c>
      <c r="C3619" s="2">
        <v>28</v>
      </c>
      <c r="D3619" s="2" t="s">
        <v>33</v>
      </c>
      <c r="E3619" s="2" t="s">
        <v>37</v>
      </c>
      <c r="F3619" s="2" t="s">
        <v>275</v>
      </c>
      <c r="G3619" s="5">
        <v>43708</v>
      </c>
      <c r="H3619" s="2">
        <v>4.41</v>
      </c>
      <c r="I3619" s="2">
        <f t="shared" ca="1" si="224"/>
        <v>1</v>
      </c>
      <c r="J3619" s="2" t="str">
        <f t="shared" ca="1" si="225"/>
        <v>1-3</v>
      </c>
      <c r="K3619" s="5">
        <v>44142</v>
      </c>
      <c r="L3619" s="2" t="s">
        <v>56</v>
      </c>
      <c r="M3619" s="2" t="s">
        <v>30</v>
      </c>
      <c r="N3619" s="2">
        <v>2</v>
      </c>
      <c r="O3619" s="2" t="str" cm="1">
        <f t="array" ref="O3619">_xlfn.IFS(HRData[[#This Row],[Performance Rating]]=1,"Very Dissatisfied",HRData[[#This Row],[Performance Rating]]=2,"Dissatisfied",HRData[[#This Row],[Performance Rating]]=3,"Neutral",HRData[[#This Row],[Performance Rating]]=4,"Satisfied",HRData[[#This Row],[Performance Rating]]=5,"Very Satisfied")</f>
        <v>Dissatisfied</v>
      </c>
      <c r="P3619" s="7">
        <v>82306</v>
      </c>
      <c r="Q3619" s="7">
        <v>3470</v>
      </c>
      <c r="R3619" s="2">
        <v>1</v>
      </c>
      <c r="S3619" s="2">
        <v>8</v>
      </c>
      <c r="T3619" s="2">
        <v>1</v>
      </c>
      <c r="U3619" s="2">
        <v>5</v>
      </c>
      <c r="V3619" s="2" t="str" cm="1">
        <f t="array" ref="V3619">_xlfn.IFS(HRData[[#This Row],[Job Satisfaction Level]]=1,"Very Dissatisfied",HRData[[#This Row],[Job Satisfaction Level]]=2,"Dissatisfied",HRData[[#This Row],[Job Satisfaction Level]]=3,"Neutral",HRData[[#This Row],[Job Satisfaction Level]]=4,"Satisfied",HRData[[#This Row],[Job Satisfaction Level]]=5,"Very Satisfied")</f>
        <v>Very Satisfied</v>
      </c>
      <c r="W3619" s="2" t="s">
        <v>40</v>
      </c>
      <c r="X3619" s="2" t="str">
        <f t="shared" si="226"/>
        <v>20-29</v>
      </c>
      <c r="Y3619" s="2" t="str">
        <f t="shared" si="227"/>
        <v>20-29</v>
      </c>
    </row>
    <row r="3620" spans="1:25" x14ac:dyDescent="0.25">
      <c r="A3620" s="2">
        <v>9364</v>
      </c>
      <c r="B3620" s="2" t="s">
        <v>4209</v>
      </c>
      <c r="C3620" s="2">
        <v>20</v>
      </c>
      <c r="D3620" s="2" t="s">
        <v>33</v>
      </c>
      <c r="E3620" s="2" t="s">
        <v>27</v>
      </c>
      <c r="F3620" s="2" t="s">
        <v>414</v>
      </c>
      <c r="G3620" s="5">
        <v>42845</v>
      </c>
      <c r="H3620" s="2">
        <v>6.78</v>
      </c>
      <c r="I3620" s="2">
        <f t="shared" ca="1" si="224"/>
        <v>0</v>
      </c>
      <c r="J3620" s="2" t="str">
        <f t="shared" ca="1" si="225"/>
        <v>New</v>
      </c>
      <c r="K3620" s="5">
        <v>42866</v>
      </c>
      <c r="L3620" s="2" t="s">
        <v>56</v>
      </c>
      <c r="M3620" s="2" t="s">
        <v>30</v>
      </c>
      <c r="N3620" s="2">
        <v>4</v>
      </c>
      <c r="O3620" s="2" t="str" cm="1">
        <f t="array" ref="O3620">_xlfn.IFS(HRData[[#This Row],[Performance Rating]]=1,"Very Dissatisfied",HRData[[#This Row],[Performance Rating]]=2,"Dissatisfied",HRData[[#This Row],[Performance Rating]]=3,"Neutral",HRData[[#This Row],[Performance Rating]]=4,"Satisfied",HRData[[#This Row],[Performance Rating]]=5,"Very Satisfied")</f>
        <v>Satisfied</v>
      </c>
      <c r="P3620" s="7">
        <v>42720</v>
      </c>
      <c r="Q3620" s="7">
        <v>8712</v>
      </c>
      <c r="R3620" s="2">
        <v>2</v>
      </c>
      <c r="S3620" s="2">
        <v>3</v>
      </c>
      <c r="T3620" s="2">
        <v>6</v>
      </c>
      <c r="U3620" s="2">
        <v>2</v>
      </c>
      <c r="V3620" s="2" t="str" cm="1">
        <f t="array" ref="V3620">_xlfn.IFS(HRData[[#This Row],[Job Satisfaction Level]]=1,"Very Dissatisfied",HRData[[#This Row],[Job Satisfaction Level]]=2,"Dissatisfied",HRData[[#This Row],[Job Satisfaction Level]]=3,"Neutral",HRData[[#This Row],[Job Satisfaction Level]]=4,"Satisfied",HRData[[#This Row],[Job Satisfaction Level]]=5,"Very Satisfied")</f>
        <v>Dissatisfied</v>
      </c>
      <c r="W3620" s="2" t="s">
        <v>45</v>
      </c>
      <c r="X3620" s="2" t="str">
        <f t="shared" si="226"/>
        <v>20-29</v>
      </c>
      <c r="Y3620" s="2" t="str">
        <f t="shared" si="227"/>
        <v>20-29</v>
      </c>
    </row>
    <row r="3621" spans="1:25" x14ac:dyDescent="0.25">
      <c r="A3621" s="2">
        <v>3745</v>
      </c>
      <c r="B3621" s="2" t="s">
        <v>2806</v>
      </c>
      <c r="C3621" s="2">
        <v>23</v>
      </c>
      <c r="D3621" s="2" t="s">
        <v>33</v>
      </c>
      <c r="E3621" s="2" t="s">
        <v>27</v>
      </c>
      <c r="F3621" s="2" t="s">
        <v>1330</v>
      </c>
      <c r="G3621" s="5">
        <v>43725</v>
      </c>
      <c r="H3621" s="2">
        <v>4.37</v>
      </c>
      <c r="I3621" s="2">
        <f t="shared" ca="1" si="224"/>
        <v>0</v>
      </c>
      <c r="J3621" s="2" t="str">
        <f t="shared" ca="1" si="225"/>
        <v>New</v>
      </c>
      <c r="K3621" s="5">
        <v>43983</v>
      </c>
      <c r="L3621" s="2" t="s">
        <v>44</v>
      </c>
      <c r="M3621" s="2" t="s">
        <v>30</v>
      </c>
      <c r="N3621" s="2">
        <v>5</v>
      </c>
      <c r="O3621" s="2" t="str" cm="1">
        <f t="array" ref="O3621">_xlfn.IFS(HRData[[#This Row],[Performance Rating]]=1,"Very Dissatisfied",HRData[[#This Row],[Performance Rating]]=2,"Dissatisfied",HRData[[#This Row],[Performance Rating]]=3,"Neutral",HRData[[#This Row],[Performance Rating]]=4,"Satisfied",HRData[[#This Row],[Performance Rating]]=5,"Very Satisfied")</f>
        <v>Very Satisfied</v>
      </c>
      <c r="P3621" s="7">
        <v>132941</v>
      </c>
      <c r="Q3621" s="7">
        <v>7597</v>
      </c>
      <c r="R3621" s="2">
        <v>18</v>
      </c>
      <c r="S3621" s="2">
        <v>2</v>
      </c>
      <c r="T3621" s="2">
        <v>3</v>
      </c>
      <c r="U3621" s="2">
        <v>5</v>
      </c>
      <c r="V3621" s="2" t="str" cm="1">
        <f t="array" ref="V3621">_xlfn.IFS(HRData[[#This Row],[Job Satisfaction Level]]=1,"Very Dissatisfied",HRData[[#This Row],[Job Satisfaction Level]]=2,"Dissatisfied",HRData[[#This Row],[Job Satisfaction Level]]=3,"Neutral",HRData[[#This Row],[Job Satisfaction Level]]=4,"Satisfied",HRData[[#This Row],[Job Satisfaction Level]]=5,"Very Satisfied")</f>
        <v>Very Satisfied</v>
      </c>
      <c r="W3621" s="2" t="s">
        <v>31</v>
      </c>
      <c r="X3621" s="2" t="str">
        <f t="shared" si="226"/>
        <v>20-29</v>
      </c>
      <c r="Y3621" s="2" t="str">
        <f t="shared" si="227"/>
        <v>20-29</v>
      </c>
    </row>
    <row r="3622" spans="1:25" x14ac:dyDescent="0.25">
      <c r="A3622" s="2">
        <v>6833</v>
      </c>
      <c r="B3622" s="2" t="s">
        <v>4210</v>
      </c>
      <c r="C3622" s="2">
        <v>41</v>
      </c>
      <c r="D3622" s="2" t="s">
        <v>33</v>
      </c>
      <c r="E3622" s="2" t="s">
        <v>37</v>
      </c>
      <c r="F3622" s="2" t="s">
        <v>466</v>
      </c>
      <c r="G3622" s="5">
        <v>44392</v>
      </c>
      <c r="H3622" s="2">
        <v>2.54</v>
      </c>
      <c r="I3622" s="2">
        <f t="shared" ca="1" si="224"/>
        <v>2</v>
      </c>
      <c r="J3622" s="2" t="str">
        <f t="shared" ca="1" si="225"/>
        <v>1-3</v>
      </c>
      <c r="K3622" s="5"/>
      <c r="L3622" s="2" t="s">
        <v>44</v>
      </c>
      <c r="M3622" s="2" t="s">
        <v>39</v>
      </c>
      <c r="N3622" s="2">
        <v>1</v>
      </c>
      <c r="O3622" s="2" t="str" cm="1">
        <f t="array" ref="O3622">_xlfn.IFS(HRData[[#This Row],[Performance Rating]]=1,"Very Dissatisfied",HRData[[#This Row],[Performance Rating]]=2,"Dissatisfied",HRData[[#This Row],[Performance Rating]]=3,"Neutral",HRData[[#This Row],[Performance Rating]]=4,"Satisfied",HRData[[#This Row],[Performance Rating]]=5,"Very Satisfied")</f>
        <v>Very Dissatisfied</v>
      </c>
      <c r="P3622" s="7">
        <v>65301</v>
      </c>
      <c r="Q3622" s="7">
        <v>848</v>
      </c>
      <c r="R3622" s="2">
        <v>2</v>
      </c>
      <c r="S3622" s="2">
        <v>5</v>
      </c>
      <c r="T3622" s="2">
        <v>0</v>
      </c>
      <c r="U3622" s="2">
        <v>2</v>
      </c>
      <c r="V3622" s="2" t="str" cm="1">
        <f t="array" ref="V3622">_xlfn.IFS(HRData[[#This Row],[Job Satisfaction Level]]=1,"Very Dissatisfied",HRData[[#This Row],[Job Satisfaction Level]]=2,"Dissatisfied",HRData[[#This Row],[Job Satisfaction Level]]=3,"Neutral",HRData[[#This Row],[Job Satisfaction Level]]=4,"Satisfied",HRData[[#This Row],[Job Satisfaction Level]]=5,"Very Satisfied")</f>
        <v>Dissatisfied</v>
      </c>
      <c r="W3622" s="2" t="s">
        <v>31</v>
      </c>
      <c r="X3622" s="2" t="str">
        <f t="shared" si="226"/>
        <v>40-49</v>
      </c>
      <c r="Y3622" s="2" t="str">
        <f t="shared" si="227"/>
        <v>40-49</v>
      </c>
    </row>
    <row r="3623" spans="1:25" x14ac:dyDescent="0.25">
      <c r="A3623" s="2">
        <v>8626</v>
      </c>
      <c r="B3623" s="2" t="s">
        <v>4211</v>
      </c>
      <c r="C3623" s="2">
        <v>37</v>
      </c>
      <c r="D3623" s="2" t="s">
        <v>33</v>
      </c>
      <c r="E3623" s="2" t="s">
        <v>37</v>
      </c>
      <c r="F3623" s="2" t="s">
        <v>1132</v>
      </c>
      <c r="G3623" s="5">
        <v>43396</v>
      </c>
      <c r="H3623" s="2">
        <v>5.27</v>
      </c>
      <c r="I3623" s="2">
        <f t="shared" ca="1" si="224"/>
        <v>5</v>
      </c>
      <c r="J3623" s="2" t="str">
        <f t="shared" ca="1" si="225"/>
        <v>5-10</v>
      </c>
      <c r="K3623" s="5"/>
      <c r="L3623" s="2" t="s">
        <v>44</v>
      </c>
      <c r="M3623" s="2" t="s">
        <v>39</v>
      </c>
      <c r="N3623" s="2">
        <v>2</v>
      </c>
      <c r="O3623" s="2" t="str" cm="1">
        <f t="array" ref="O3623">_xlfn.IFS(HRData[[#This Row],[Performance Rating]]=1,"Very Dissatisfied",HRData[[#This Row],[Performance Rating]]=2,"Dissatisfied",HRData[[#This Row],[Performance Rating]]=3,"Neutral",HRData[[#This Row],[Performance Rating]]=4,"Satisfied",HRData[[#This Row],[Performance Rating]]=5,"Very Satisfied")</f>
        <v>Dissatisfied</v>
      </c>
      <c r="P3623" s="7">
        <v>135204</v>
      </c>
      <c r="Q3623" s="7">
        <v>5393</v>
      </c>
      <c r="R3623" s="2">
        <v>4</v>
      </c>
      <c r="S3623" s="2">
        <v>3</v>
      </c>
      <c r="T3623" s="2">
        <v>0</v>
      </c>
      <c r="U3623" s="2">
        <v>2</v>
      </c>
      <c r="V3623" s="2" t="str" cm="1">
        <f t="array" ref="V3623">_xlfn.IFS(HRData[[#This Row],[Job Satisfaction Level]]=1,"Very Dissatisfied",HRData[[#This Row],[Job Satisfaction Level]]=2,"Dissatisfied",HRData[[#This Row],[Job Satisfaction Level]]=3,"Neutral",HRData[[#This Row],[Job Satisfaction Level]]=4,"Satisfied",HRData[[#This Row],[Job Satisfaction Level]]=5,"Very Satisfied")</f>
        <v>Dissatisfied</v>
      </c>
      <c r="W3623" s="2" t="s">
        <v>45</v>
      </c>
      <c r="X3623" s="2" t="str">
        <f t="shared" si="226"/>
        <v>30-39</v>
      </c>
      <c r="Y3623" s="2" t="str">
        <f t="shared" si="227"/>
        <v>30-39</v>
      </c>
    </row>
    <row r="3624" spans="1:25" x14ac:dyDescent="0.25">
      <c r="A3624" s="2">
        <v>8666</v>
      </c>
      <c r="B3624" s="2" t="s">
        <v>4212</v>
      </c>
      <c r="C3624" s="2">
        <v>62</v>
      </c>
      <c r="D3624" s="2" t="s">
        <v>33</v>
      </c>
      <c r="E3624" s="2" t="s">
        <v>34</v>
      </c>
      <c r="F3624" s="2" t="s">
        <v>662</v>
      </c>
      <c r="G3624" s="5">
        <v>42867</v>
      </c>
      <c r="H3624" s="2">
        <v>6.72</v>
      </c>
      <c r="I3624" s="2">
        <f t="shared" ca="1" si="224"/>
        <v>6</v>
      </c>
      <c r="J3624" s="2" t="str">
        <f t="shared" ca="1" si="225"/>
        <v>5-10</v>
      </c>
      <c r="K3624" s="5"/>
      <c r="L3624" s="2" t="s">
        <v>56</v>
      </c>
      <c r="M3624" s="2" t="s">
        <v>39</v>
      </c>
      <c r="N3624" s="2">
        <v>3</v>
      </c>
      <c r="O3624" s="2" t="str" cm="1">
        <f t="array" ref="O3624">_xlfn.IFS(HRData[[#This Row],[Performance Rating]]=1,"Very Dissatisfied",HRData[[#This Row],[Performance Rating]]=2,"Dissatisfied",HRData[[#This Row],[Performance Rating]]=3,"Neutral",HRData[[#This Row],[Performance Rating]]=4,"Satisfied",HRData[[#This Row],[Performance Rating]]=5,"Very Satisfied")</f>
        <v>Neutral</v>
      </c>
      <c r="P3624" s="7">
        <v>114457</v>
      </c>
      <c r="Q3624" s="7">
        <v>1152</v>
      </c>
      <c r="R3624" s="2">
        <v>5</v>
      </c>
      <c r="S3624" s="2">
        <v>2</v>
      </c>
      <c r="T3624" s="2">
        <v>4</v>
      </c>
      <c r="U3624" s="2">
        <v>3</v>
      </c>
      <c r="V3624" s="2" t="str" cm="1">
        <f t="array" ref="V3624">_xlfn.IFS(HRData[[#This Row],[Job Satisfaction Level]]=1,"Very Dissatisfied",HRData[[#This Row],[Job Satisfaction Level]]=2,"Dissatisfied",HRData[[#This Row],[Job Satisfaction Level]]=3,"Neutral",HRData[[#This Row],[Job Satisfaction Level]]=4,"Satisfied",HRData[[#This Row],[Job Satisfaction Level]]=5,"Very Satisfied")</f>
        <v>Neutral</v>
      </c>
      <c r="W3624" s="2" t="s">
        <v>45</v>
      </c>
      <c r="X3624" s="2" t="str">
        <f t="shared" si="226"/>
        <v>60-69</v>
      </c>
      <c r="Y3624" s="2" t="str">
        <f t="shared" si="227"/>
        <v>60-69</v>
      </c>
    </row>
    <row r="3625" spans="1:25" x14ac:dyDescent="0.25">
      <c r="A3625" s="2">
        <v>2882</v>
      </c>
      <c r="B3625" s="2" t="s">
        <v>4213</v>
      </c>
      <c r="C3625" s="2">
        <v>63</v>
      </c>
      <c r="D3625" s="2" t="s">
        <v>33</v>
      </c>
      <c r="E3625" s="2" t="s">
        <v>34</v>
      </c>
      <c r="F3625" s="2" t="s">
        <v>675</v>
      </c>
      <c r="G3625" s="5">
        <v>44871</v>
      </c>
      <c r="H3625" s="2">
        <v>1.23</v>
      </c>
      <c r="I3625" s="2">
        <f t="shared" ca="1" si="224"/>
        <v>1</v>
      </c>
      <c r="J3625" s="2" t="str">
        <f t="shared" ca="1" si="225"/>
        <v>1-3</v>
      </c>
      <c r="K3625" s="5"/>
      <c r="L3625" s="2" t="s">
        <v>44</v>
      </c>
      <c r="M3625" s="2" t="s">
        <v>39</v>
      </c>
      <c r="N3625" s="2">
        <v>1</v>
      </c>
      <c r="O3625" s="2" t="str" cm="1">
        <f t="array" ref="O3625">_xlfn.IFS(HRData[[#This Row],[Performance Rating]]=1,"Very Dissatisfied",HRData[[#This Row],[Performance Rating]]=2,"Dissatisfied",HRData[[#This Row],[Performance Rating]]=3,"Neutral",HRData[[#This Row],[Performance Rating]]=4,"Satisfied",HRData[[#This Row],[Performance Rating]]=5,"Very Satisfied")</f>
        <v>Very Dissatisfied</v>
      </c>
      <c r="P3625" s="7">
        <v>122560</v>
      </c>
      <c r="Q3625" s="7">
        <v>3596</v>
      </c>
      <c r="R3625" s="2">
        <v>6</v>
      </c>
      <c r="S3625" s="2">
        <v>7</v>
      </c>
      <c r="T3625" s="2">
        <v>6</v>
      </c>
      <c r="U3625" s="2">
        <v>3</v>
      </c>
      <c r="V3625" s="2" t="str" cm="1">
        <f t="array" ref="V3625">_xlfn.IFS(HRData[[#This Row],[Job Satisfaction Level]]=1,"Very Dissatisfied",HRData[[#This Row],[Job Satisfaction Level]]=2,"Dissatisfied",HRData[[#This Row],[Job Satisfaction Level]]=3,"Neutral",HRData[[#This Row],[Job Satisfaction Level]]=4,"Satisfied",HRData[[#This Row],[Job Satisfaction Level]]=5,"Very Satisfied")</f>
        <v>Neutral</v>
      </c>
      <c r="W3625" s="2" t="s">
        <v>31</v>
      </c>
      <c r="X3625" s="2" t="str">
        <f t="shared" si="226"/>
        <v>60-69</v>
      </c>
      <c r="Y3625" s="2" t="str">
        <f t="shared" si="227"/>
        <v>60-69</v>
      </c>
    </row>
    <row r="3626" spans="1:25" x14ac:dyDescent="0.25">
      <c r="A3626" s="2">
        <v>9737</v>
      </c>
      <c r="B3626" s="2" t="s">
        <v>4214</v>
      </c>
      <c r="C3626" s="2">
        <v>55</v>
      </c>
      <c r="D3626" s="2" t="s">
        <v>33</v>
      </c>
      <c r="E3626" s="2" t="s">
        <v>50</v>
      </c>
      <c r="F3626" s="2" t="s">
        <v>60</v>
      </c>
      <c r="G3626" s="5">
        <v>44167</v>
      </c>
      <c r="H3626" s="2">
        <v>3.16</v>
      </c>
      <c r="I3626" s="2">
        <f t="shared" ca="1" si="224"/>
        <v>1</v>
      </c>
      <c r="J3626" s="2" t="str">
        <f t="shared" ca="1" si="225"/>
        <v>1-3</v>
      </c>
      <c r="K3626" s="5">
        <v>44723</v>
      </c>
      <c r="L3626" s="2" t="s">
        <v>29</v>
      </c>
      <c r="M3626" s="2" t="s">
        <v>30</v>
      </c>
      <c r="N3626" s="2">
        <v>1</v>
      </c>
      <c r="O3626" s="2" t="str" cm="1">
        <f t="array" ref="O3626">_xlfn.IFS(HRData[[#This Row],[Performance Rating]]=1,"Very Dissatisfied",HRData[[#This Row],[Performance Rating]]=2,"Dissatisfied",HRData[[#This Row],[Performance Rating]]=3,"Neutral",HRData[[#This Row],[Performance Rating]]=4,"Satisfied",HRData[[#This Row],[Performance Rating]]=5,"Very Satisfied")</f>
        <v>Very Dissatisfied</v>
      </c>
      <c r="P3626" s="7">
        <v>90274</v>
      </c>
      <c r="Q3626" s="7">
        <v>5366</v>
      </c>
      <c r="R3626" s="2">
        <v>15</v>
      </c>
      <c r="S3626" s="2">
        <v>6</v>
      </c>
      <c r="T3626" s="2">
        <v>5</v>
      </c>
      <c r="U3626" s="2">
        <v>3</v>
      </c>
      <c r="V3626" s="2" t="str" cm="1">
        <f t="array" ref="V3626">_xlfn.IFS(HRData[[#This Row],[Job Satisfaction Level]]=1,"Very Dissatisfied",HRData[[#This Row],[Job Satisfaction Level]]=2,"Dissatisfied",HRData[[#This Row],[Job Satisfaction Level]]=3,"Neutral",HRData[[#This Row],[Job Satisfaction Level]]=4,"Satisfied",HRData[[#This Row],[Job Satisfaction Level]]=5,"Very Satisfied")</f>
        <v>Neutral</v>
      </c>
      <c r="W3626" s="2" t="s">
        <v>31</v>
      </c>
      <c r="X3626" s="2" t="str">
        <f t="shared" si="226"/>
        <v>50-59</v>
      </c>
      <c r="Y3626" s="2" t="str">
        <f t="shared" si="227"/>
        <v>50-59</v>
      </c>
    </row>
    <row r="3627" spans="1:25" x14ac:dyDescent="0.25">
      <c r="A3627" s="2">
        <v>4640</v>
      </c>
      <c r="B3627" s="2" t="s">
        <v>4215</v>
      </c>
      <c r="C3627" s="2">
        <v>45</v>
      </c>
      <c r="D3627" s="2" t="s">
        <v>33</v>
      </c>
      <c r="E3627" s="2" t="s">
        <v>50</v>
      </c>
      <c r="F3627" s="2" t="s">
        <v>2609</v>
      </c>
      <c r="G3627" s="5">
        <v>43704</v>
      </c>
      <c r="H3627" s="2">
        <v>4.42</v>
      </c>
      <c r="I3627" s="2">
        <f t="shared" ca="1" si="224"/>
        <v>4</v>
      </c>
      <c r="J3627" s="2" t="str">
        <f t="shared" ca="1" si="225"/>
        <v>3-5</v>
      </c>
      <c r="K3627" s="5"/>
      <c r="L3627" s="2" t="s">
        <v>44</v>
      </c>
      <c r="M3627" s="2" t="s">
        <v>39</v>
      </c>
      <c r="N3627" s="2">
        <v>5</v>
      </c>
      <c r="O3627" s="2" t="str" cm="1">
        <f t="array" ref="O3627">_xlfn.IFS(HRData[[#This Row],[Performance Rating]]=1,"Very Dissatisfied",HRData[[#This Row],[Performance Rating]]=2,"Dissatisfied",HRData[[#This Row],[Performance Rating]]=3,"Neutral",HRData[[#This Row],[Performance Rating]]=4,"Satisfied",HRData[[#This Row],[Performance Rating]]=5,"Very Satisfied")</f>
        <v>Very Satisfied</v>
      </c>
      <c r="P3627" s="7">
        <v>104751</v>
      </c>
      <c r="Q3627" s="7">
        <v>5336</v>
      </c>
      <c r="R3627" s="2">
        <v>8</v>
      </c>
      <c r="S3627" s="2">
        <v>9</v>
      </c>
      <c r="T3627" s="2">
        <v>1</v>
      </c>
      <c r="U3627" s="2">
        <v>5</v>
      </c>
      <c r="V3627" s="2" t="str" cm="1">
        <f t="array" ref="V36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627" s="2" t="s">
        <v>40</v>
      </c>
      <c r="X3627" s="2" t="str">
        <f t="shared" si="226"/>
        <v>40-49</v>
      </c>
      <c r="Y3627" s="2" t="str">
        <f t="shared" si="227"/>
        <v>40-49</v>
      </c>
    </row>
    <row r="3628" spans="1:25" x14ac:dyDescent="0.25">
      <c r="A3628" s="2">
        <v>5977</v>
      </c>
      <c r="B3628" s="2" t="s">
        <v>4216</v>
      </c>
      <c r="C3628" s="2">
        <v>20</v>
      </c>
      <c r="D3628" s="2" t="s">
        <v>33</v>
      </c>
      <c r="E3628" s="2" t="s">
        <v>42</v>
      </c>
      <c r="F3628" s="2" t="s">
        <v>1730</v>
      </c>
      <c r="G3628" s="5">
        <v>43030</v>
      </c>
      <c r="H3628" s="2">
        <v>6.27</v>
      </c>
      <c r="I3628" s="2">
        <f t="shared" ca="1" si="224"/>
        <v>1</v>
      </c>
      <c r="J3628" s="2" t="str">
        <f t="shared" ca="1" si="225"/>
        <v>1-3</v>
      </c>
      <c r="K3628" s="5">
        <v>43491</v>
      </c>
      <c r="L3628" s="2" t="s">
        <v>48</v>
      </c>
      <c r="M3628" s="2" t="s">
        <v>30</v>
      </c>
      <c r="N3628" s="2">
        <v>2</v>
      </c>
      <c r="O3628" s="2" t="str" cm="1">
        <f t="array" ref="O3628">_xlfn.IFS(HRData[[#This Row],[Performance Rating]]=1,"Very Dissatisfied",HRData[[#This Row],[Performance Rating]]=2,"Dissatisfied",HRData[[#This Row],[Performance Rating]]=3,"Neutral",HRData[[#This Row],[Performance Rating]]=4,"Satisfied",HRData[[#This Row],[Performance Rating]]=5,"Very Satisfied")</f>
        <v>Dissatisfied</v>
      </c>
      <c r="P3628" s="7">
        <v>79794</v>
      </c>
      <c r="Q3628" s="7">
        <v>2072</v>
      </c>
      <c r="R3628" s="2">
        <v>7</v>
      </c>
      <c r="S3628" s="2">
        <v>9</v>
      </c>
      <c r="T3628" s="2">
        <v>7</v>
      </c>
      <c r="U3628" s="2">
        <v>3</v>
      </c>
      <c r="V3628" s="2" t="str" cm="1">
        <f t="array" ref="V3628">_xlfn.IFS(HRData[[#This Row],[Job Satisfaction Level]]=1,"Very Dissatisfied",HRData[[#This Row],[Job Satisfaction Level]]=2,"Dissatisfied",HRData[[#This Row],[Job Satisfaction Level]]=3,"Neutral",HRData[[#This Row],[Job Satisfaction Level]]=4,"Satisfied",HRData[[#This Row],[Job Satisfaction Level]]=5,"Very Satisfied")</f>
        <v>Neutral</v>
      </c>
      <c r="W3628" s="2" t="s">
        <v>31</v>
      </c>
      <c r="X3628" s="2" t="str">
        <f t="shared" si="226"/>
        <v>20-29</v>
      </c>
      <c r="Y3628" s="2" t="str">
        <f t="shared" si="227"/>
        <v>20-29</v>
      </c>
    </row>
    <row r="3629" spans="1:25" x14ac:dyDescent="0.25">
      <c r="A3629" s="2">
        <v>1822</v>
      </c>
      <c r="B3629" s="2" t="s">
        <v>4217</v>
      </c>
      <c r="C3629" s="2">
        <v>54</v>
      </c>
      <c r="D3629" s="2" t="s">
        <v>33</v>
      </c>
      <c r="E3629" s="2" t="s">
        <v>34</v>
      </c>
      <c r="F3629" s="2" t="s">
        <v>1858</v>
      </c>
      <c r="G3629" s="5">
        <v>44145</v>
      </c>
      <c r="H3629" s="2">
        <v>3.22</v>
      </c>
      <c r="I3629" s="2">
        <f t="shared" ca="1" si="224"/>
        <v>3</v>
      </c>
      <c r="J3629" s="2" t="str">
        <f t="shared" ca="1" si="225"/>
        <v>3-5</v>
      </c>
      <c r="K3629" s="5"/>
      <c r="L3629" s="2" t="s">
        <v>56</v>
      </c>
      <c r="M3629" s="2" t="s">
        <v>39</v>
      </c>
      <c r="N3629" s="2">
        <v>1</v>
      </c>
      <c r="O3629" s="2" t="str" cm="1">
        <f t="array" ref="O3629">_xlfn.IFS(HRData[[#This Row],[Performance Rating]]=1,"Very Dissatisfied",HRData[[#This Row],[Performance Rating]]=2,"Dissatisfied",HRData[[#This Row],[Performance Rating]]=3,"Neutral",HRData[[#This Row],[Performance Rating]]=4,"Satisfied",HRData[[#This Row],[Performance Rating]]=5,"Very Satisfied")</f>
        <v>Very Dissatisfied</v>
      </c>
      <c r="P3629" s="7">
        <v>44604</v>
      </c>
      <c r="Q3629" s="7">
        <v>9262</v>
      </c>
      <c r="R3629" s="2">
        <v>0</v>
      </c>
      <c r="S3629" s="2">
        <v>2</v>
      </c>
      <c r="T3629" s="2">
        <v>7</v>
      </c>
      <c r="U3629" s="2">
        <v>4</v>
      </c>
      <c r="V3629" s="2" t="str" cm="1">
        <f t="array" ref="V3629">_xlfn.IFS(HRData[[#This Row],[Job Satisfaction Level]]=1,"Very Dissatisfied",HRData[[#This Row],[Job Satisfaction Level]]=2,"Dissatisfied",HRData[[#This Row],[Job Satisfaction Level]]=3,"Neutral",HRData[[#This Row],[Job Satisfaction Level]]=4,"Satisfied",HRData[[#This Row],[Job Satisfaction Level]]=5,"Very Satisfied")</f>
        <v>Satisfied</v>
      </c>
      <c r="W3629" s="2" t="s">
        <v>45</v>
      </c>
      <c r="X3629" s="2" t="str">
        <f t="shared" si="226"/>
        <v>50-59</v>
      </c>
      <c r="Y3629" s="2" t="str">
        <f t="shared" si="227"/>
        <v>50-59</v>
      </c>
    </row>
    <row r="3630" spans="1:25" x14ac:dyDescent="0.25">
      <c r="A3630" s="2">
        <v>7769</v>
      </c>
      <c r="B3630" s="2" t="s">
        <v>4218</v>
      </c>
      <c r="C3630" s="2">
        <v>52</v>
      </c>
      <c r="D3630" s="2" t="s">
        <v>33</v>
      </c>
      <c r="E3630" s="2" t="s">
        <v>50</v>
      </c>
      <c r="F3630" s="2" t="s">
        <v>1100</v>
      </c>
      <c r="G3630" s="5">
        <v>44740</v>
      </c>
      <c r="H3630" s="2">
        <v>1.59</v>
      </c>
      <c r="I3630" s="2">
        <f t="shared" ca="1" si="224"/>
        <v>1</v>
      </c>
      <c r="J3630" s="2" t="str">
        <f t="shared" ca="1" si="225"/>
        <v>1-3</v>
      </c>
      <c r="K3630" s="5"/>
      <c r="L3630" s="2" t="s">
        <v>29</v>
      </c>
      <c r="M3630" s="2" t="s">
        <v>39</v>
      </c>
      <c r="N3630" s="2">
        <v>3</v>
      </c>
      <c r="O3630" s="2" t="str" cm="1">
        <f t="array" ref="O3630">_xlfn.IFS(HRData[[#This Row],[Performance Rating]]=1,"Very Dissatisfied",HRData[[#This Row],[Performance Rating]]=2,"Dissatisfied",HRData[[#This Row],[Performance Rating]]=3,"Neutral",HRData[[#This Row],[Performance Rating]]=4,"Satisfied",HRData[[#This Row],[Performance Rating]]=5,"Very Satisfied")</f>
        <v>Neutral</v>
      </c>
      <c r="P3630" s="7">
        <v>36390</v>
      </c>
      <c r="Q3630" s="7">
        <v>6589</v>
      </c>
      <c r="R3630" s="2">
        <v>13</v>
      </c>
      <c r="S3630" s="2">
        <v>5</v>
      </c>
      <c r="T3630" s="2">
        <v>5</v>
      </c>
      <c r="U3630" s="2">
        <v>5</v>
      </c>
      <c r="V3630" s="2" t="str" cm="1">
        <f t="array" ref="V3630">_xlfn.IFS(HRData[[#This Row],[Job Satisfaction Level]]=1,"Very Dissatisfied",HRData[[#This Row],[Job Satisfaction Level]]=2,"Dissatisfied",HRData[[#This Row],[Job Satisfaction Level]]=3,"Neutral",HRData[[#This Row],[Job Satisfaction Level]]=4,"Satisfied",HRData[[#This Row],[Job Satisfaction Level]]=5,"Very Satisfied")</f>
        <v>Very Satisfied</v>
      </c>
      <c r="W3630" s="2" t="s">
        <v>31</v>
      </c>
      <c r="X3630" s="2" t="str">
        <f t="shared" si="226"/>
        <v>50-59</v>
      </c>
      <c r="Y3630" s="2" t="str">
        <f t="shared" si="227"/>
        <v>50-59</v>
      </c>
    </row>
    <row r="3631" spans="1:25" x14ac:dyDescent="0.25">
      <c r="A3631" s="2">
        <v>9394</v>
      </c>
      <c r="B3631" s="2" t="s">
        <v>4219</v>
      </c>
      <c r="C3631" s="2">
        <v>60</v>
      </c>
      <c r="D3631" s="2" t="s">
        <v>33</v>
      </c>
      <c r="E3631" s="2" t="s">
        <v>50</v>
      </c>
      <c r="F3631" s="2" t="s">
        <v>590</v>
      </c>
      <c r="G3631" s="5">
        <v>42343</v>
      </c>
      <c r="H3631" s="2">
        <v>8.15</v>
      </c>
      <c r="I3631" s="2">
        <f t="shared" ca="1" si="224"/>
        <v>6</v>
      </c>
      <c r="J3631" s="2" t="str">
        <f t="shared" ca="1" si="225"/>
        <v>5-10</v>
      </c>
      <c r="K3631" s="5">
        <v>44665</v>
      </c>
      <c r="L3631" s="2" t="s">
        <v>29</v>
      </c>
      <c r="M3631" s="2" t="s">
        <v>30</v>
      </c>
      <c r="N3631" s="2">
        <v>4</v>
      </c>
      <c r="O3631" s="2" t="str" cm="1">
        <f t="array" ref="O3631">_xlfn.IFS(HRData[[#This Row],[Performance Rating]]=1,"Very Dissatisfied",HRData[[#This Row],[Performance Rating]]=2,"Dissatisfied",HRData[[#This Row],[Performance Rating]]=3,"Neutral",HRData[[#This Row],[Performance Rating]]=4,"Satisfied",HRData[[#This Row],[Performance Rating]]=5,"Very Satisfied")</f>
        <v>Satisfied</v>
      </c>
      <c r="P3631" s="7">
        <v>57167</v>
      </c>
      <c r="Q3631" s="7">
        <v>1557</v>
      </c>
      <c r="R3631" s="2">
        <v>9</v>
      </c>
      <c r="S3631" s="2">
        <v>4</v>
      </c>
      <c r="T3631" s="2">
        <v>7</v>
      </c>
      <c r="U3631" s="2">
        <v>5</v>
      </c>
      <c r="V3631" s="2" t="str" cm="1">
        <f t="array" ref="V3631">_xlfn.IFS(HRData[[#This Row],[Job Satisfaction Level]]=1,"Very Dissatisfied",HRData[[#This Row],[Job Satisfaction Level]]=2,"Dissatisfied",HRData[[#This Row],[Job Satisfaction Level]]=3,"Neutral",HRData[[#This Row],[Job Satisfaction Level]]=4,"Satisfied",HRData[[#This Row],[Job Satisfaction Level]]=5,"Very Satisfied")</f>
        <v>Very Satisfied</v>
      </c>
      <c r="W3631" s="2" t="s">
        <v>45</v>
      </c>
      <c r="X3631" s="2" t="str">
        <f t="shared" si="226"/>
        <v>60-69</v>
      </c>
      <c r="Y3631" s="2" t="str">
        <f t="shared" si="227"/>
        <v>60-69</v>
      </c>
    </row>
    <row r="3632" spans="1:25" x14ac:dyDescent="0.25">
      <c r="A3632" s="2">
        <v>9014</v>
      </c>
      <c r="B3632" s="2" t="s">
        <v>2009</v>
      </c>
      <c r="C3632" s="2">
        <v>32</v>
      </c>
      <c r="D3632" s="2" t="s">
        <v>33</v>
      </c>
      <c r="E3632" s="2" t="s">
        <v>27</v>
      </c>
      <c r="F3632" s="2" t="s">
        <v>927</v>
      </c>
      <c r="G3632" s="5">
        <v>42354</v>
      </c>
      <c r="H3632" s="2">
        <v>8.1199999999999992</v>
      </c>
      <c r="I3632" s="2">
        <f t="shared" ca="1" si="224"/>
        <v>8</v>
      </c>
      <c r="J3632" s="2" t="str">
        <f t="shared" ca="1" si="225"/>
        <v>5-10</v>
      </c>
      <c r="K3632" s="5"/>
      <c r="L3632" s="2" t="s">
        <v>48</v>
      </c>
      <c r="M3632" s="2" t="s">
        <v>39</v>
      </c>
      <c r="N3632" s="2">
        <v>1</v>
      </c>
      <c r="O3632" s="2" t="str" cm="1">
        <f t="array" ref="O3632">_xlfn.IFS(HRData[[#This Row],[Performance Rating]]=1,"Very Dissatisfied",HRData[[#This Row],[Performance Rating]]=2,"Dissatisfied",HRData[[#This Row],[Performance Rating]]=3,"Neutral",HRData[[#This Row],[Performance Rating]]=4,"Satisfied",HRData[[#This Row],[Performance Rating]]=5,"Very Satisfied")</f>
        <v>Very Dissatisfied</v>
      </c>
      <c r="P3632" s="7">
        <v>95675</v>
      </c>
      <c r="Q3632" s="7">
        <v>6708</v>
      </c>
      <c r="R3632" s="2">
        <v>4</v>
      </c>
      <c r="S3632" s="2">
        <v>5</v>
      </c>
      <c r="T3632" s="2">
        <v>6</v>
      </c>
      <c r="U3632" s="2">
        <v>4</v>
      </c>
      <c r="V3632" s="2" t="str" cm="1">
        <f t="array" ref="V3632">_xlfn.IFS(HRData[[#This Row],[Job Satisfaction Level]]=1,"Very Dissatisfied",HRData[[#This Row],[Job Satisfaction Level]]=2,"Dissatisfied",HRData[[#This Row],[Job Satisfaction Level]]=3,"Neutral",HRData[[#This Row],[Job Satisfaction Level]]=4,"Satisfied",HRData[[#This Row],[Job Satisfaction Level]]=5,"Very Satisfied")</f>
        <v>Satisfied</v>
      </c>
      <c r="W3632" s="2" t="s">
        <v>45</v>
      </c>
      <c r="X3632" s="2" t="str">
        <f t="shared" si="226"/>
        <v>30-39</v>
      </c>
      <c r="Y3632" s="2" t="str">
        <f t="shared" si="227"/>
        <v>30-39</v>
      </c>
    </row>
    <row r="3633" spans="1:25" x14ac:dyDescent="0.25">
      <c r="A3633" s="2">
        <v>6140</v>
      </c>
      <c r="B3633" s="2" t="s">
        <v>4220</v>
      </c>
      <c r="C3633" s="2">
        <v>39</v>
      </c>
      <c r="D3633" s="2" t="s">
        <v>33</v>
      </c>
      <c r="E3633" s="2" t="s">
        <v>42</v>
      </c>
      <c r="F3633" s="2" t="s">
        <v>366</v>
      </c>
      <c r="G3633" s="5">
        <v>42781</v>
      </c>
      <c r="H3633" s="2">
        <v>6.95</v>
      </c>
      <c r="I3633" s="2">
        <f t="shared" ca="1" si="224"/>
        <v>5</v>
      </c>
      <c r="J3633" s="2" t="str">
        <f t="shared" ca="1" si="225"/>
        <v>5-10</v>
      </c>
      <c r="K3633" s="5">
        <v>44658</v>
      </c>
      <c r="L3633" s="2" t="s">
        <v>48</v>
      </c>
      <c r="M3633" s="2" t="s">
        <v>30</v>
      </c>
      <c r="N3633" s="2">
        <v>3</v>
      </c>
      <c r="O3633" s="2" t="str" cm="1">
        <f t="array" ref="O3633">_xlfn.IFS(HRData[[#This Row],[Performance Rating]]=1,"Very Dissatisfied",HRData[[#This Row],[Performance Rating]]=2,"Dissatisfied",HRData[[#This Row],[Performance Rating]]=3,"Neutral",HRData[[#This Row],[Performance Rating]]=4,"Satisfied",HRData[[#This Row],[Performance Rating]]=5,"Very Satisfied")</f>
        <v>Neutral</v>
      </c>
      <c r="P3633" s="7">
        <v>52856</v>
      </c>
      <c r="Q3633" s="7">
        <v>5715</v>
      </c>
      <c r="R3633" s="2">
        <v>18</v>
      </c>
      <c r="S3633" s="2">
        <v>7</v>
      </c>
      <c r="T3633" s="2">
        <v>5</v>
      </c>
      <c r="U3633" s="2">
        <v>1</v>
      </c>
      <c r="V3633" s="2" t="str" cm="1">
        <f t="array" ref="V363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33" s="2" t="s">
        <v>45</v>
      </c>
      <c r="X3633" s="2" t="str">
        <f t="shared" si="226"/>
        <v>30-39</v>
      </c>
      <c r="Y3633" s="2" t="str">
        <f t="shared" si="227"/>
        <v>30-39</v>
      </c>
    </row>
    <row r="3634" spans="1:25" x14ac:dyDescent="0.25">
      <c r="A3634" s="2">
        <v>7082</v>
      </c>
      <c r="B3634" s="2" t="s">
        <v>4221</v>
      </c>
      <c r="C3634" s="2">
        <v>27</v>
      </c>
      <c r="D3634" s="2" t="s">
        <v>33</v>
      </c>
      <c r="E3634" s="2" t="s">
        <v>37</v>
      </c>
      <c r="F3634" s="2" t="s">
        <v>3595</v>
      </c>
      <c r="G3634" s="5">
        <v>43418</v>
      </c>
      <c r="H3634" s="2">
        <v>5.21</v>
      </c>
      <c r="I3634" s="2">
        <f t="shared" ca="1" si="224"/>
        <v>2</v>
      </c>
      <c r="J3634" s="2" t="str">
        <f t="shared" ca="1" si="225"/>
        <v>1-3</v>
      </c>
      <c r="K3634" s="5">
        <v>44371</v>
      </c>
      <c r="L3634" s="2" t="s">
        <v>29</v>
      </c>
      <c r="M3634" s="2" t="s">
        <v>30</v>
      </c>
      <c r="N3634" s="2">
        <v>4</v>
      </c>
      <c r="O3634" s="2" t="str" cm="1">
        <f t="array" ref="O3634">_xlfn.IFS(HRData[[#This Row],[Performance Rating]]=1,"Very Dissatisfied",HRData[[#This Row],[Performance Rating]]=2,"Dissatisfied",HRData[[#This Row],[Performance Rating]]=3,"Neutral",HRData[[#This Row],[Performance Rating]]=4,"Satisfied",HRData[[#This Row],[Performance Rating]]=5,"Very Satisfied")</f>
        <v>Satisfied</v>
      </c>
      <c r="P3634" s="7">
        <v>133805</v>
      </c>
      <c r="Q3634" s="7">
        <v>9169</v>
      </c>
      <c r="R3634" s="2">
        <v>0</v>
      </c>
      <c r="S3634" s="2">
        <v>9</v>
      </c>
      <c r="T3634" s="2">
        <v>9</v>
      </c>
      <c r="U3634" s="2">
        <v>4</v>
      </c>
      <c r="V3634" s="2" t="str" cm="1">
        <f t="array" ref="V3634">_xlfn.IFS(HRData[[#This Row],[Job Satisfaction Level]]=1,"Very Dissatisfied",HRData[[#This Row],[Job Satisfaction Level]]=2,"Dissatisfied",HRData[[#This Row],[Job Satisfaction Level]]=3,"Neutral",HRData[[#This Row],[Job Satisfaction Level]]=4,"Satisfied",HRData[[#This Row],[Job Satisfaction Level]]=5,"Very Satisfied")</f>
        <v>Satisfied</v>
      </c>
      <c r="W3634" s="2" t="s">
        <v>40</v>
      </c>
      <c r="X3634" s="2" t="str">
        <f t="shared" si="226"/>
        <v>20-29</v>
      </c>
      <c r="Y3634" s="2" t="str">
        <f t="shared" si="227"/>
        <v>20-29</v>
      </c>
    </row>
    <row r="3635" spans="1:25" x14ac:dyDescent="0.25">
      <c r="A3635" s="2">
        <v>2771</v>
      </c>
      <c r="B3635" s="2" t="s">
        <v>2725</v>
      </c>
      <c r="C3635" s="2">
        <v>53</v>
      </c>
      <c r="D3635" s="2" t="s">
        <v>33</v>
      </c>
      <c r="E3635" s="2" t="s">
        <v>50</v>
      </c>
      <c r="F3635" s="2" t="s">
        <v>822</v>
      </c>
      <c r="G3635" s="5">
        <v>42033</v>
      </c>
      <c r="H3635" s="2">
        <v>9</v>
      </c>
      <c r="I3635" s="2">
        <f t="shared" ca="1" si="224"/>
        <v>6</v>
      </c>
      <c r="J3635" s="2" t="str">
        <f t="shared" ca="1" si="225"/>
        <v>5-10</v>
      </c>
      <c r="K3635" s="5">
        <v>44556</v>
      </c>
      <c r="L3635" s="2" t="s">
        <v>56</v>
      </c>
      <c r="M3635" s="2" t="s">
        <v>30</v>
      </c>
      <c r="N3635" s="2">
        <v>2</v>
      </c>
      <c r="O3635" s="2" t="str" cm="1">
        <f t="array" ref="O3635">_xlfn.IFS(HRData[[#This Row],[Performance Rating]]=1,"Very Dissatisfied",HRData[[#This Row],[Performance Rating]]=2,"Dissatisfied",HRData[[#This Row],[Performance Rating]]=3,"Neutral",HRData[[#This Row],[Performance Rating]]=4,"Satisfied",HRData[[#This Row],[Performance Rating]]=5,"Very Satisfied")</f>
        <v>Dissatisfied</v>
      </c>
      <c r="P3635" s="7">
        <v>55605</v>
      </c>
      <c r="Q3635" s="7">
        <v>80</v>
      </c>
      <c r="R3635" s="2">
        <v>0</v>
      </c>
      <c r="S3635" s="2">
        <v>8</v>
      </c>
      <c r="T3635" s="2">
        <v>4</v>
      </c>
      <c r="U3635" s="2">
        <v>2</v>
      </c>
      <c r="V3635" s="2" t="str" cm="1">
        <f t="array" ref="V3635">_xlfn.IFS(HRData[[#This Row],[Job Satisfaction Level]]=1,"Very Dissatisfied",HRData[[#This Row],[Job Satisfaction Level]]=2,"Dissatisfied",HRData[[#This Row],[Job Satisfaction Level]]=3,"Neutral",HRData[[#This Row],[Job Satisfaction Level]]=4,"Satisfied",HRData[[#This Row],[Job Satisfaction Level]]=5,"Very Satisfied")</f>
        <v>Dissatisfied</v>
      </c>
      <c r="W3635" s="2" t="s">
        <v>40</v>
      </c>
      <c r="X3635" s="2" t="str">
        <f t="shared" si="226"/>
        <v>50-59</v>
      </c>
      <c r="Y3635" s="2" t="str">
        <f t="shared" si="227"/>
        <v>50-59</v>
      </c>
    </row>
    <row r="3636" spans="1:25" x14ac:dyDescent="0.25">
      <c r="A3636" s="2">
        <v>3224</v>
      </c>
      <c r="B3636" s="2" t="s">
        <v>4222</v>
      </c>
      <c r="C3636" s="2">
        <v>32</v>
      </c>
      <c r="D3636" s="2" t="s">
        <v>33</v>
      </c>
      <c r="E3636" s="2" t="s">
        <v>34</v>
      </c>
      <c r="F3636" s="2" t="s">
        <v>1750</v>
      </c>
      <c r="G3636" s="5">
        <v>42175</v>
      </c>
      <c r="H3636" s="2">
        <v>8.61</v>
      </c>
      <c r="I3636" s="2">
        <f t="shared" ca="1" si="224"/>
        <v>3</v>
      </c>
      <c r="J3636" s="2" t="str">
        <f t="shared" ca="1" si="225"/>
        <v>3-5</v>
      </c>
      <c r="K3636" s="5">
        <v>43562</v>
      </c>
      <c r="L3636" s="2" t="s">
        <v>48</v>
      </c>
      <c r="M3636" s="2" t="s">
        <v>30</v>
      </c>
      <c r="N3636" s="2">
        <v>2</v>
      </c>
      <c r="O3636" s="2" t="str" cm="1">
        <f t="array" ref="O3636">_xlfn.IFS(HRData[[#This Row],[Performance Rating]]=1,"Very Dissatisfied",HRData[[#This Row],[Performance Rating]]=2,"Dissatisfied",HRData[[#This Row],[Performance Rating]]=3,"Neutral",HRData[[#This Row],[Performance Rating]]=4,"Satisfied",HRData[[#This Row],[Performance Rating]]=5,"Very Satisfied")</f>
        <v>Dissatisfied</v>
      </c>
      <c r="P3636" s="7">
        <v>41718</v>
      </c>
      <c r="Q3636" s="7">
        <v>4847</v>
      </c>
      <c r="R3636" s="2">
        <v>16</v>
      </c>
      <c r="S3636" s="2">
        <v>8</v>
      </c>
      <c r="T3636" s="2">
        <v>0</v>
      </c>
      <c r="U3636" s="2">
        <v>3</v>
      </c>
      <c r="V3636" s="2" t="str" cm="1">
        <f t="array" ref="V3636">_xlfn.IFS(HRData[[#This Row],[Job Satisfaction Level]]=1,"Very Dissatisfied",HRData[[#This Row],[Job Satisfaction Level]]=2,"Dissatisfied",HRData[[#This Row],[Job Satisfaction Level]]=3,"Neutral",HRData[[#This Row],[Job Satisfaction Level]]=4,"Satisfied",HRData[[#This Row],[Job Satisfaction Level]]=5,"Very Satisfied")</f>
        <v>Neutral</v>
      </c>
      <c r="W3636" s="2" t="s">
        <v>40</v>
      </c>
      <c r="X3636" s="2" t="str">
        <f t="shared" si="226"/>
        <v>30-39</v>
      </c>
      <c r="Y3636" s="2" t="str">
        <f t="shared" si="227"/>
        <v>30-39</v>
      </c>
    </row>
    <row r="3637" spans="1:25" x14ac:dyDescent="0.25">
      <c r="A3637" s="2">
        <v>9540</v>
      </c>
      <c r="B3637" s="2" t="s">
        <v>4223</v>
      </c>
      <c r="C3637" s="2">
        <v>44</v>
      </c>
      <c r="D3637" s="2" t="s">
        <v>33</v>
      </c>
      <c r="E3637" s="2" t="s">
        <v>42</v>
      </c>
      <c r="F3637" s="2" t="s">
        <v>1372</v>
      </c>
      <c r="G3637" s="5">
        <v>44504</v>
      </c>
      <c r="H3637" s="2">
        <v>2.23</v>
      </c>
      <c r="I3637" s="2">
        <f t="shared" ca="1" si="224"/>
        <v>2</v>
      </c>
      <c r="J3637" s="2" t="str">
        <f t="shared" ca="1" si="225"/>
        <v>1-3</v>
      </c>
      <c r="K3637" s="5"/>
      <c r="L3637" s="2" t="s">
        <v>44</v>
      </c>
      <c r="M3637" s="2" t="s">
        <v>39</v>
      </c>
      <c r="N3637" s="2">
        <v>4</v>
      </c>
      <c r="O3637" s="2" t="str" cm="1">
        <f t="array" ref="O3637">_xlfn.IFS(HRData[[#This Row],[Performance Rating]]=1,"Very Dissatisfied",HRData[[#This Row],[Performance Rating]]=2,"Dissatisfied",HRData[[#This Row],[Performance Rating]]=3,"Neutral",HRData[[#This Row],[Performance Rating]]=4,"Satisfied",HRData[[#This Row],[Performance Rating]]=5,"Very Satisfied")</f>
        <v>Satisfied</v>
      </c>
      <c r="P3637" s="7">
        <v>42947</v>
      </c>
      <c r="Q3637" s="7">
        <v>5150</v>
      </c>
      <c r="R3637" s="2">
        <v>11</v>
      </c>
      <c r="S3637" s="2">
        <v>5</v>
      </c>
      <c r="T3637" s="2">
        <v>8</v>
      </c>
      <c r="U3637" s="2">
        <v>2</v>
      </c>
      <c r="V3637" s="2" t="str" cm="1">
        <f t="array" ref="V3637">_xlfn.IFS(HRData[[#This Row],[Job Satisfaction Level]]=1,"Very Dissatisfied",HRData[[#This Row],[Job Satisfaction Level]]=2,"Dissatisfied",HRData[[#This Row],[Job Satisfaction Level]]=3,"Neutral",HRData[[#This Row],[Job Satisfaction Level]]=4,"Satisfied",HRData[[#This Row],[Job Satisfaction Level]]=5,"Very Satisfied")</f>
        <v>Dissatisfied</v>
      </c>
      <c r="W3637" s="2" t="s">
        <v>40</v>
      </c>
      <c r="X3637" s="2" t="str">
        <f t="shared" si="226"/>
        <v>40-49</v>
      </c>
      <c r="Y3637" s="2" t="str">
        <f t="shared" si="227"/>
        <v>40-49</v>
      </c>
    </row>
    <row r="3638" spans="1:25" x14ac:dyDescent="0.25">
      <c r="A3638" s="2">
        <v>4968</v>
      </c>
      <c r="B3638" s="2" t="s">
        <v>4224</v>
      </c>
      <c r="C3638" s="2">
        <v>23</v>
      </c>
      <c r="D3638" s="2" t="s">
        <v>33</v>
      </c>
      <c r="E3638" s="2" t="s">
        <v>37</v>
      </c>
      <c r="F3638" s="2" t="s">
        <v>731</v>
      </c>
      <c r="G3638" s="5">
        <v>43059</v>
      </c>
      <c r="H3638" s="2">
        <v>6.19</v>
      </c>
      <c r="I3638" s="2">
        <f t="shared" ca="1" si="224"/>
        <v>6</v>
      </c>
      <c r="J3638" s="2" t="str">
        <f t="shared" ca="1" si="225"/>
        <v>5-10</v>
      </c>
      <c r="K3638" s="5">
        <v>45318</v>
      </c>
      <c r="L3638" s="2" t="s">
        <v>56</v>
      </c>
      <c r="M3638" s="2" t="s">
        <v>30</v>
      </c>
      <c r="N3638" s="2">
        <v>2</v>
      </c>
      <c r="O3638" s="2" t="str" cm="1">
        <f t="array" ref="O3638">_xlfn.IFS(HRData[[#This Row],[Performance Rating]]=1,"Very Dissatisfied",HRData[[#This Row],[Performance Rating]]=2,"Dissatisfied",HRData[[#This Row],[Performance Rating]]=3,"Neutral",HRData[[#This Row],[Performance Rating]]=4,"Satisfied",HRData[[#This Row],[Performance Rating]]=5,"Very Satisfied")</f>
        <v>Dissatisfied</v>
      </c>
      <c r="P3638" s="7">
        <v>77981</v>
      </c>
      <c r="Q3638" s="7">
        <v>9122</v>
      </c>
      <c r="R3638" s="2">
        <v>1</v>
      </c>
      <c r="S3638" s="2">
        <v>10</v>
      </c>
      <c r="T3638" s="2">
        <v>7</v>
      </c>
      <c r="U3638" s="2">
        <v>3</v>
      </c>
      <c r="V3638" s="2" t="str" cm="1">
        <f t="array" ref="V3638">_xlfn.IFS(HRData[[#This Row],[Job Satisfaction Level]]=1,"Very Dissatisfied",HRData[[#This Row],[Job Satisfaction Level]]=2,"Dissatisfied",HRData[[#This Row],[Job Satisfaction Level]]=3,"Neutral",HRData[[#This Row],[Job Satisfaction Level]]=4,"Satisfied",HRData[[#This Row],[Job Satisfaction Level]]=5,"Very Satisfied")</f>
        <v>Neutral</v>
      </c>
      <c r="W3638" s="2" t="s">
        <v>31</v>
      </c>
      <c r="X3638" s="2" t="str">
        <f t="shared" si="226"/>
        <v>20-29</v>
      </c>
      <c r="Y3638" s="2" t="str">
        <f t="shared" si="227"/>
        <v>20-29</v>
      </c>
    </row>
    <row r="3639" spans="1:25" x14ac:dyDescent="0.25">
      <c r="A3639" s="2">
        <v>7353</v>
      </c>
      <c r="B3639" s="2" t="s">
        <v>4225</v>
      </c>
      <c r="C3639" s="2">
        <v>56</v>
      </c>
      <c r="D3639" s="2" t="s">
        <v>33</v>
      </c>
      <c r="E3639" s="2" t="s">
        <v>50</v>
      </c>
      <c r="F3639" s="2" t="s">
        <v>2423</v>
      </c>
      <c r="G3639" s="5">
        <v>42872</v>
      </c>
      <c r="H3639" s="2">
        <v>6.7</v>
      </c>
      <c r="I3639" s="2">
        <f t="shared" ca="1" si="224"/>
        <v>0</v>
      </c>
      <c r="J3639" s="2" t="str">
        <f t="shared" ca="1" si="225"/>
        <v>New</v>
      </c>
      <c r="K3639" s="5">
        <v>42945</v>
      </c>
      <c r="L3639" s="2" t="s">
        <v>56</v>
      </c>
      <c r="M3639" s="2" t="s">
        <v>30</v>
      </c>
      <c r="N3639" s="2">
        <v>3</v>
      </c>
      <c r="O3639" s="2" t="str" cm="1">
        <f t="array" ref="O3639">_xlfn.IFS(HRData[[#This Row],[Performance Rating]]=1,"Very Dissatisfied",HRData[[#This Row],[Performance Rating]]=2,"Dissatisfied",HRData[[#This Row],[Performance Rating]]=3,"Neutral",HRData[[#This Row],[Performance Rating]]=4,"Satisfied",HRData[[#This Row],[Performance Rating]]=5,"Very Satisfied")</f>
        <v>Neutral</v>
      </c>
      <c r="P3639" s="7">
        <v>84686</v>
      </c>
      <c r="Q3639" s="7">
        <v>729</v>
      </c>
      <c r="R3639" s="2">
        <v>15</v>
      </c>
      <c r="S3639" s="2">
        <v>1</v>
      </c>
      <c r="T3639" s="2">
        <v>8</v>
      </c>
      <c r="U3639" s="2">
        <v>4</v>
      </c>
      <c r="V3639" s="2" t="str" cm="1">
        <f t="array" ref="V3639">_xlfn.IFS(HRData[[#This Row],[Job Satisfaction Level]]=1,"Very Dissatisfied",HRData[[#This Row],[Job Satisfaction Level]]=2,"Dissatisfied",HRData[[#This Row],[Job Satisfaction Level]]=3,"Neutral",HRData[[#This Row],[Job Satisfaction Level]]=4,"Satisfied",HRData[[#This Row],[Job Satisfaction Level]]=5,"Very Satisfied")</f>
        <v>Satisfied</v>
      </c>
      <c r="W3639" s="2" t="s">
        <v>45</v>
      </c>
      <c r="X3639" s="2" t="str">
        <f t="shared" si="226"/>
        <v>50-59</v>
      </c>
      <c r="Y3639" s="2" t="str">
        <f t="shared" si="227"/>
        <v>50-59</v>
      </c>
    </row>
    <row r="3640" spans="1:25" x14ac:dyDescent="0.25">
      <c r="A3640" s="2">
        <v>1754</v>
      </c>
      <c r="B3640" s="2" t="s">
        <v>4226</v>
      </c>
      <c r="C3640" s="2">
        <v>60</v>
      </c>
      <c r="D3640" s="2" t="s">
        <v>33</v>
      </c>
      <c r="E3640" s="2" t="s">
        <v>50</v>
      </c>
      <c r="F3640" s="2" t="s">
        <v>708</v>
      </c>
      <c r="G3640" s="5">
        <v>42928</v>
      </c>
      <c r="H3640" s="2">
        <v>6.55</v>
      </c>
      <c r="I3640" s="2">
        <f t="shared" ca="1" si="224"/>
        <v>6</v>
      </c>
      <c r="J3640" s="2" t="str">
        <f t="shared" ca="1" si="225"/>
        <v>5-10</v>
      </c>
      <c r="K3640" s="5"/>
      <c r="L3640" s="2" t="s">
        <v>44</v>
      </c>
      <c r="M3640" s="2" t="s">
        <v>39</v>
      </c>
      <c r="N3640" s="2">
        <v>4</v>
      </c>
      <c r="O3640" s="2" t="str" cm="1">
        <f t="array" ref="O3640">_xlfn.IFS(HRData[[#This Row],[Performance Rating]]=1,"Very Dissatisfied",HRData[[#This Row],[Performance Rating]]=2,"Dissatisfied",HRData[[#This Row],[Performance Rating]]=3,"Neutral",HRData[[#This Row],[Performance Rating]]=4,"Satisfied",HRData[[#This Row],[Performance Rating]]=5,"Very Satisfied")</f>
        <v>Satisfied</v>
      </c>
      <c r="P3640" s="7">
        <v>69534</v>
      </c>
      <c r="Q3640" s="7">
        <v>5080</v>
      </c>
      <c r="R3640" s="2">
        <v>20</v>
      </c>
      <c r="S3640" s="2">
        <v>0</v>
      </c>
      <c r="T3640" s="2">
        <v>8</v>
      </c>
      <c r="U3640" s="2">
        <v>3</v>
      </c>
      <c r="V3640" s="2" t="str" cm="1">
        <f t="array" ref="V3640">_xlfn.IFS(HRData[[#This Row],[Job Satisfaction Level]]=1,"Very Dissatisfied",HRData[[#This Row],[Job Satisfaction Level]]=2,"Dissatisfied",HRData[[#This Row],[Job Satisfaction Level]]=3,"Neutral",HRData[[#This Row],[Job Satisfaction Level]]=4,"Satisfied",HRData[[#This Row],[Job Satisfaction Level]]=5,"Very Satisfied")</f>
        <v>Neutral</v>
      </c>
      <c r="W3640" s="2" t="s">
        <v>40</v>
      </c>
      <c r="X3640" s="2" t="str">
        <f t="shared" si="226"/>
        <v>60-69</v>
      </c>
      <c r="Y3640" s="2" t="str">
        <f t="shared" si="227"/>
        <v>60-69</v>
      </c>
    </row>
    <row r="3641" spans="1:25" x14ac:dyDescent="0.25">
      <c r="A3641" s="2">
        <v>2866</v>
      </c>
      <c r="B3641" s="2" t="s">
        <v>4227</v>
      </c>
      <c r="C3641" s="2">
        <v>18</v>
      </c>
      <c r="D3641" s="2" t="s">
        <v>33</v>
      </c>
      <c r="E3641" s="2" t="s">
        <v>42</v>
      </c>
      <c r="F3641" s="2" t="s">
        <v>1326</v>
      </c>
      <c r="G3641" s="5">
        <v>42116</v>
      </c>
      <c r="H3641" s="2">
        <v>8.7799999999999994</v>
      </c>
      <c r="I3641" s="2">
        <f t="shared" ca="1" si="224"/>
        <v>9</v>
      </c>
      <c r="J3641" s="2" t="str">
        <f t="shared" ca="1" si="225"/>
        <v>5-10</v>
      </c>
      <c r="K3641" s="5"/>
      <c r="L3641" s="2" t="s">
        <v>29</v>
      </c>
      <c r="M3641" s="2" t="s">
        <v>39</v>
      </c>
      <c r="N3641" s="2">
        <v>3</v>
      </c>
      <c r="O3641" s="2" t="str" cm="1">
        <f t="array" ref="O3641">_xlfn.IFS(HRData[[#This Row],[Performance Rating]]=1,"Very Dissatisfied",HRData[[#This Row],[Performance Rating]]=2,"Dissatisfied",HRData[[#This Row],[Performance Rating]]=3,"Neutral",HRData[[#This Row],[Performance Rating]]=4,"Satisfied",HRData[[#This Row],[Performance Rating]]=5,"Very Satisfied")</f>
        <v>Neutral</v>
      </c>
      <c r="P3641" s="7">
        <v>110966</v>
      </c>
      <c r="Q3641" s="7">
        <v>6654</v>
      </c>
      <c r="R3641" s="2">
        <v>19</v>
      </c>
      <c r="S3641" s="2">
        <v>0</v>
      </c>
      <c r="T3641" s="2">
        <v>6</v>
      </c>
      <c r="U3641" s="2">
        <v>2</v>
      </c>
      <c r="V3641" s="2" t="str" cm="1">
        <f t="array" ref="V3641">_xlfn.IFS(HRData[[#This Row],[Job Satisfaction Level]]=1,"Very Dissatisfied",HRData[[#This Row],[Job Satisfaction Level]]=2,"Dissatisfied",HRData[[#This Row],[Job Satisfaction Level]]=3,"Neutral",HRData[[#This Row],[Job Satisfaction Level]]=4,"Satisfied",HRData[[#This Row],[Job Satisfaction Level]]=5,"Very Satisfied")</f>
        <v>Dissatisfied</v>
      </c>
      <c r="W3641" s="2" t="s">
        <v>40</v>
      </c>
      <c r="X3641" s="2" t="str">
        <f t="shared" si="226"/>
        <v>10-19</v>
      </c>
      <c r="Y3641" s="2" t="str">
        <f t="shared" si="227"/>
        <v>10-19</v>
      </c>
    </row>
    <row r="3642" spans="1:25" x14ac:dyDescent="0.25">
      <c r="A3642" s="2">
        <v>6403</v>
      </c>
      <c r="B3642" s="2" t="s">
        <v>4228</v>
      </c>
      <c r="C3642" s="2">
        <v>23</v>
      </c>
      <c r="D3642" s="2" t="s">
        <v>33</v>
      </c>
      <c r="E3642" s="2" t="s">
        <v>27</v>
      </c>
      <c r="F3642" s="2" t="s">
        <v>601</v>
      </c>
      <c r="G3642" s="5">
        <v>44789</v>
      </c>
      <c r="H3642" s="2">
        <v>1.45</v>
      </c>
      <c r="I3642" s="2">
        <f t="shared" ca="1" si="224"/>
        <v>0</v>
      </c>
      <c r="J3642" s="2" t="str">
        <f t="shared" ca="1" si="225"/>
        <v>New</v>
      </c>
      <c r="K3642" s="5">
        <v>44814</v>
      </c>
      <c r="L3642" s="2" t="s">
        <v>44</v>
      </c>
      <c r="M3642" s="2" t="s">
        <v>30</v>
      </c>
      <c r="N3642" s="2">
        <v>4</v>
      </c>
      <c r="O3642" s="2" t="str" cm="1">
        <f t="array" ref="O3642">_xlfn.IFS(HRData[[#This Row],[Performance Rating]]=1,"Very Dissatisfied",HRData[[#This Row],[Performance Rating]]=2,"Dissatisfied",HRData[[#This Row],[Performance Rating]]=3,"Neutral",HRData[[#This Row],[Performance Rating]]=4,"Satisfied",HRData[[#This Row],[Performance Rating]]=5,"Very Satisfied")</f>
        <v>Satisfied</v>
      </c>
      <c r="P3642" s="7">
        <v>74118</v>
      </c>
      <c r="Q3642" s="7">
        <v>7700</v>
      </c>
      <c r="R3642" s="2">
        <v>3</v>
      </c>
      <c r="S3642" s="2">
        <v>6</v>
      </c>
      <c r="T3642" s="2">
        <v>7</v>
      </c>
      <c r="U3642" s="2">
        <v>2</v>
      </c>
      <c r="V3642" s="2" t="str" cm="1">
        <f t="array" ref="V3642">_xlfn.IFS(HRData[[#This Row],[Job Satisfaction Level]]=1,"Very Dissatisfied",HRData[[#This Row],[Job Satisfaction Level]]=2,"Dissatisfied",HRData[[#This Row],[Job Satisfaction Level]]=3,"Neutral",HRData[[#This Row],[Job Satisfaction Level]]=4,"Satisfied",HRData[[#This Row],[Job Satisfaction Level]]=5,"Very Satisfied")</f>
        <v>Dissatisfied</v>
      </c>
      <c r="W3642" s="2" t="s">
        <v>40</v>
      </c>
      <c r="X3642" s="2" t="str">
        <f t="shared" si="226"/>
        <v>20-29</v>
      </c>
      <c r="Y3642" s="2" t="str">
        <f t="shared" si="227"/>
        <v>20-29</v>
      </c>
    </row>
    <row r="3643" spans="1:25" x14ac:dyDescent="0.25">
      <c r="A3643" s="2">
        <v>3266</v>
      </c>
      <c r="B3643" s="2" t="s">
        <v>4229</v>
      </c>
      <c r="C3643" s="2">
        <v>56</v>
      </c>
      <c r="D3643" s="2" t="s">
        <v>33</v>
      </c>
      <c r="E3643" s="2" t="s">
        <v>42</v>
      </c>
      <c r="F3643" s="2" t="s">
        <v>182</v>
      </c>
      <c r="G3643" s="5">
        <v>43400</v>
      </c>
      <c r="H3643" s="2">
        <v>5.26</v>
      </c>
      <c r="I3643" s="2">
        <f t="shared" ca="1" si="224"/>
        <v>0</v>
      </c>
      <c r="J3643" s="2" t="str">
        <f t="shared" ca="1" si="225"/>
        <v>New</v>
      </c>
      <c r="K3643" s="5">
        <v>43484</v>
      </c>
      <c r="L3643" s="2" t="s">
        <v>44</v>
      </c>
      <c r="M3643" s="2" t="s">
        <v>30</v>
      </c>
      <c r="N3643" s="2">
        <v>1</v>
      </c>
      <c r="O3643" s="2" t="str" cm="1">
        <f t="array" ref="O3643">_xlfn.IFS(HRData[[#This Row],[Performance Rating]]=1,"Very Dissatisfied",HRData[[#This Row],[Performance Rating]]=2,"Dissatisfied",HRData[[#This Row],[Performance Rating]]=3,"Neutral",HRData[[#This Row],[Performance Rating]]=4,"Satisfied",HRData[[#This Row],[Performance Rating]]=5,"Very Satisfied")</f>
        <v>Very Dissatisfied</v>
      </c>
      <c r="P3643" s="7">
        <v>78036</v>
      </c>
      <c r="Q3643" s="7">
        <v>2933</v>
      </c>
      <c r="R3643" s="2">
        <v>5</v>
      </c>
      <c r="S3643" s="2">
        <v>4</v>
      </c>
      <c r="T3643" s="2">
        <v>2</v>
      </c>
      <c r="U3643" s="2">
        <v>4</v>
      </c>
      <c r="V3643" s="2" t="str" cm="1">
        <f t="array" ref="V3643">_xlfn.IFS(HRData[[#This Row],[Job Satisfaction Level]]=1,"Very Dissatisfied",HRData[[#This Row],[Job Satisfaction Level]]=2,"Dissatisfied",HRData[[#This Row],[Job Satisfaction Level]]=3,"Neutral",HRData[[#This Row],[Job Satisfaction Level]]=4,"Satisfied",HRData[[#This Row],[Job Satisfaction Level]]=5,"Very Satisfied")</f>
        <v>Satisfied</v>
      </c>
      <c r="W3643" s="2" t="s">
        <v>31</v>
      </c>
      <c r="X3643" s="2" t="str">
        <f t="shared" si="226"/>
        <v>50-59</v>
      </c>
      <c r="Y3643" s="2" t="str">
        <f t="shared" si="227"/>
        <v>50-59</v>
      </c>
    </row>
    <row r="3644" spans="1:25" x14ac:dyDescent="0.25">
      <c r="A3644" s="2">
        <v>7903</v>
      </c>
      <c r="B3644" s="2" t="s">
        <v>4230</v>
      </c>
      <c r="C3644" s="2">
        <v>54</v>
      </c>
      <c r="D3644" s="2" t="s">
        <v>33</v>
      </c>
      <c r="E3644" s="2" t="s">
        <v>50</v>
      </c>
      <c r="F3644" s="2" t="s">
        <v>375</v>
      </c>
      <c r="G3644" s="5">
        <v>44599</v>
      </c>
      <c r="H3644" s="2">
        <v>1.97</v>
      </c>
      <c r="I3644" s="2">
        <f t="shared" ca="1" si="224"/>
        <v>1</v>
      </c>
      <c r="J3644" s="2" t="str">
        <f t="shared" ca="1" si="225"/>
        <v>1-3</v>
      </c>
      <c r="K3644" s="5">
        <v>45130</v>
      </c>
      <c r="L3644" s="2" t="s">
        <v>44</v>
      </c>
      <c r="M3644" s="2" t="s">
        <v>30</v>
      </c>
      <c r="N3644" s="2">
        <v>5</v>
      </c>
      <c r="O3644" s="2" t="str" cm="1">
        <f t="array" ref="O3644">_xlfn.IFS(HRData[[#This Row],[Performance Rating]]=1,"Very Dissatisfied",HRData[[#This Row],[Performance Rating]]=2,"Dissatisfied",HRData[[#This Row],[Performance Rating]]=3,"Neutral",HRData[[#This Row],[Performance Rating]]=4,"Satisfied",HRData[[#This Row],[Performance Rating]]=5,"Very Satisfied")</f>
        <v>Very Satisfied</v>
      </c>
      <c r="P3644" s="7">
        <v>95199</v>
      </c>
      <c r="Q3644" s="7">
        <v>6869</v>
      </c>
      <c r="R3644" s="2">
        <v>11</v>
      </c>
      <c r="S3644" s="2">
        <v>2</v>
      </c>
      <c r="T3644" s="2">
        <v>6</v>
      </c>
      <c r="U3644" s="2">
        <v>5</v>
      </c>
      <c r="V3644" s="2" t="str" cm="1">
        <f t="array" ref="V3644">_xlfn.IFS(HRData[[#This Row],[Job Satisfaction Level]]=1,"Very Dissatisfied",HRData[[#This Row],[Job Satisfaction Level]]=2,"Dissatisfied",HRData[[#This Row],[Job Satisfaction Level]]=3,"Neutral",HRData[[#This Row],[Job Satisfaction Level]]=4,"Satisfied",HRData[[#This Row],[Job Satisfaction Level]]=5,"Very Satisfied")</f>
        <v>Very Satisfied</v>
      </c>
      <c r="W3644" s="2" t="s">
        <v>45</v>
      </c>
      <c r="X3644" s="2" t="str">
        <f t="shared" si="226"/>
        <v>50-59</v>
      </c>
      <c r="Y3644" s="2" t="str">
        <f t="shared" si="227"/>
        <v>50-59</v>
      </c>
    </row>
    <row r="3645" spans="1:25" x14ac:dyDescent="0.25">
      <c r="A3645" s="2">
        <v>9690</v>
      </c>
      <c r="B3645" s="2" t="s">
        <v>4231</v>
      </c>
      <c r="C3645" s="2">
        <v>27</v>
      </c>
      <c r="D3645" s="2" t="s">
        <v>33</v>
      </c>
      <c r="E3645" s="2" t="s">
        <v>34</v>
      </c>
      <c r="F3645" s="2" t="s">
        <v>774</v>
      </c>
      <c r="G3645" s="5">
        <v>43917</v>
      </c>
      <c r="H3645" s="2">
        <v>3.84</v>
      </c>
      <c r="I3645" s="2">
        <f t="shared" ca="1" si="224"/>
        <v>4</v>
      </c>
      <c r="J3645" s="2" t="str">
        <f t="shared" ca="1" si="225"/>
        <v>3-5</v>
      </c>
      <c r="K3645" s="5"/>
      <c r="L3645" s="2" t="s">
        <v>48</v>
      </c>
      <c r="M3645" s="2" t="s">
        <v>39</v>
      </c>
      <c r="N3645" s="2">
        <v>4</v>
      </c>
      <c r="O3645" s="2" t="str" cm="1">
        <f t="array" ref="O3645">_xlfn.IFS(HRData[[#This Row],[Performance Rating]]=1,"Very Dissatisfied",HRData[[#This Row],[Performance Rating]]=2,"Dissatisfied",HRData[[#This Row],[Performance Rating]]=3,"Neutral",HRData[[#This Row],[Performance Rating]]=4,"Satisfied",HRData[[#This Row],[Performance Rating]]=5,"Very Satisfied")</f>
        <v>Satisfied</v>
      </c>
      <c r="P3645" s="7">
        <v>70760</v>
      </c>
      <c r="Q3645" s="7">
        <v>5916</v>
      </c>
      <c r="R3645" s="2">
        <v>15</v>
      </c>
      <c r="S3645" s="2">
        <v>2</v>
      </c>
      <c r="T3645" s="2">
        <v>10</v>
      </c>
      <c r="U3645" s="2">
        <v>1</v>
      </c>
      <c r="V3645" s="2" t="str" cm="1">
        <f t="array" ref="V364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45" s="2" t="s">
        <v>31</v>
      </c>
      <c r="X3645" s="2" t="str">
        <f t="shared" si="226"/>
        <v>20-29</v>
      </c>
      <c r="Y3645" s="2" t="str">
        <f t="shared" si="227"/>
        <v>20-29</v>
      </c>
    </row>
    <row r="3646" spans="1:25" x14ac:dyDescent="0.25">
      <c r="A3646" s="2">
        <v>9787</v>
      </c>
      <c r="B3646" s="2" t="s">
        <v>4232</v>
      </c>
      <c r="C3646" s="2">
        <v>19</v>
      </c>
      <c r="D3646" s="2" t="s">
        <v>33</v>
      </c>
      <c r="E3646" s="2" t="s">
        <v>37</v>
      </c>
      <c r="F3646" s="2" t="s">
        <v>1124</v>
      </c>
      <c r="G3646" s="5">
        <v>44207</v>
      </c>
      <c r="H3646" s="2">
        <v>3.05</v>
      </c>
      <c r="I3646" s="2">
        <f t="shared" ca="1" si="224"/>
        <v>3</v>
      </c>
      <c r="J3646" s="2" t="str">
        <f t="shared" ca="1" si="225"/>
        <v>3-5</v>
      </c>
      <c r="K3646" s="5"/>
      <c r="L3646" s="2" t="s">
        <v>29</v>
      </c>
      <c r="M3646" s="2" t="s">
        <v>39</v>
      </c>
      <c r="N3646" s="2">
        <v>5</v>
      </c>
      <c r="O3646" s="2" t="str" cm="1">
        <f t="array" ref="O3646">_xlfn.IFS(HRData[[#This Row],[Performance Rating]]=1,"Very Dissatisfied",HRData[[#This Row],[Performance Rating]]=2,"Dissatisfied",HRData[[#This Row],[Performance Rating]]=3,"Neutral",HRData[[#This Row],[Performance Rating]]=4,"Satisfied",HRData[[#This Row],[Performance Rating]]=5,"Very Satisfied")</f>
        <v>Very Satisfied</v>
      </c>
      <c r="P3646" s="7">
        <v>103604</v>
      </c>
      <c r="Q3646" s="7">
        <v>4183</v>
      </c>
      <c r="R3646" s="2">
        <v>1</v>
      </c>
      <c r="S3646" s="2">
        <v>4</v>
      </c>
      <c r="T3646" s="2">
        <v>0</v>
      </c>
      <c r="U3646" s="2">
        <v>2</v>
      </c>
      <c r="V3646" s="2" t="str" cm="1">
        <f t="array" ref="V3646">_xlfn.IFS(HRData[[#This Row],[Job Satisfaction Level]]=1,"Very Dissatisfied",HRData[[#This Row],[Job Satisfaction Level]]=2,"Dissatisfied",HRData[[#This Row],[Job Satisfaction Level]]=3,"Neutral",HRData[[#This Row],[Job Satisfaction Level]]=4,"Satisfied",HRData[[#This Row],[Job Satisfaction Level]]=5,"Very Satisfied")</f>
        <v>Dissatisfied</v>
      </c>
      <c r="W3646" s="2" t="s">
        <v>40</v>
      </c>
      <c r="X3646" s="2" t="str">
        <f t="shared" si="226"/>
        <v>10-19</v>
      </c>
      <c r="Y3646" s="2" t="str">
        <f t="shared" si="227"/>
        <v>10-19</v>
      </c>
    </row>
    <row r="3647" spans="1:25" x14ac:dyDescent="0.25">
      <c r="A3647" s="2">
        <v>4571</v>
      </c>
      <c r="B3647" s="2" t="s">
        <v>4233</v>
      </c>
      <c r="C3647" s="2">
        <v>24</v>
      </c>
      <c r="D3647" s="2" t="s">
        <v>33</v>
      </c>
      <c r="E3647" s="2" t="s">
        <v>37</v>
      </c>
      <c r="F3647" s="2" t="s">
        <v>1262</v>
      </c>
      <c r="G3647" s="5">
        <v>44930</v>
      </c>
      <c r="H3647" s="2">
        <v>1.07</v>
      </c>
      <c r="I3647" s="2">
        <f t="shared" ca="1" si="224"/>
        <v>0</v>
      </c>
      <c r="J3647" s="2" t="str">
        <f t="shared" ca="1" si="225"/>
        <v>New</v>
      </c>
      <c r="K3647" s="5">
        <v>45283</v>
      </c>
      <c r="L3647" s="2" t="s">
        <v>48</v>
      </c>
      <c r="M3647" s="2" t="s">
        <v>30</v>
      </c>
      <c r="N3647" s="2">
        <v>1</v>
      </c>
      <c r="O3647" s="2" t="str" cm="1">
        <f t="array" ref="O3647">_xlfn.IFS(HRData[[#This Row],[Performance Rating]]=1,"Very Dissatisfied",HRData[[#This Row],[Performance Rating]]=2,"Dissatisfied",HRData[[#This Row],[Performance Rating]]=3,"Neutral",HRData[[#This Row],[Performance Rating]]=4,"Satisfied",HRData[[#This Row],[Performance Rating]]=5,"Very Satisfied")</f>
        <v>Very Dissatisfied</v>
      </c>
      <c r="P3647" s="7">
        <v>144087</v>
      </c>
      <c r="Q3647" s="7">
        <v>6870</v>
      </c>
      <c r="R3647" s="2">
        <v>8</v>
      </c>
      <c r="S3647" s="2">
        <v>6</v>
      </c>
      <c r="T3647" s="2">
        <v>1</v>
      </c>
      <c r="U3647" s="2">
        <v>3</v>
      </c>
      <c r="V3647" s="2" t="str" cm="1">
        <f t="array" ref="V3647">_xlfn.IFS(HRData[[#This Row],[Job Satisfaction Level]]=1,"Very Dissatisfied",HRData[[#This Row],[Job Satisfaction Level]]=2,"Dissatisfied",HRData[[#This Row],[Job Satisfaction Level]]=3,"Neutral",HRData[[#This Row],[Job Satisfaction Level]]=4,"Satisfied",HRData[[#This Row],[Job Satisfaction Level]]=5,"Very Satisfied")</f>
        <v>Neutral</v>
      </c>
      <c r="W3647" s="2" t="s">
        <v>40</v>
      </c>
      <c r="X3647" s="2" t="str">
        <f t="shared" si="226"/>
        <v>20-29</v>
      </c>
      <c r="Y3647" s="2" t="str">
        <f t="shared" si="227"/>
        <v>20-29</v>
      </c>
    </row>
    <row r="3648" spans="1:25" x14ac:dyDescent="0.25">
      <c r="A3648" s="2">
        <v>5892</v>
      </c>
      <c r="B3648" s="2" t="s">
        <v>4234</v>
      </c>
      <c r="C3648" s="2">
        <v>52</v>
      </c>
      <c r="D3648" s="2" t="s">
        <v>33</v>
      </c>
      <c r="E3648" s="2" t="s">
        <v>50</v>
      </c>
      <c r="F3648" s="2" t="s">
        <v>908</v>
      </c>
      <c r="G3648" s="5">
        <v>41803</v>
      </c>
      <c r="H3648" s="2">
        <v>9.6300000000000008</v>
      </c>
      <c r="I3648" s="2">
        <f t="shared" ca="1" si="224"/>
        <v>9</v>
      </c>
      <c r="J3648" s="2" t="str">
        <f t="shared" ca="1" si="225"/>
        <v>5-10</v>
      </c>
      <c r="K3648" s="5"/>
      <c r="L3648" s="2" t="s">
        <v>29</v>
      </c>
      <c r="M3648" s="2" t="s">
        <v>39</v>
      </c>
      <c r="N3648" s="2">
        <v>2</v>
      </c>
      <c r="O3648" s="2" t="str" cm="1">
        <f t="array" ref="O3648">_xlfn.IFS(HRData[[#This Row],[Performance Rating]]=1,"Very Dissatisfied",HRData[[#This Row],[Performance Rating]]=2,"Dissatisfied",HRData[[#This Row],[Performance Rating]]=3,"Neutral",HRData[[#This Row],[Performance Rating]]=4,"Satisfied",HRData[[#This Row],[Performance Rating]]=5,"Very Satisfied")</f>
        <v>Dissatisfied</v>
      </c>
      <c r="P3648" s="7">
        <v>92712</v>
      </c>
      <c r="Q3648" s="7">
        <v>2568</v>
      </c>
      <c r="R3648" s="2">
        <v>7</v>
      </c>
      <c r="S3648" s="2">
        <v>3</v>
      </c>
      <c r="T3648" s="2">
        <v>1</v>
      </c>
      <c r="U3648" s="2">
        <v>3</v>
      </c>
      <c r="V3648" s="2" t="str" cm="1">
        <f t="array" ref="V3648">_xlfn.IFS(HRData[[#This Row],[Job Satisfaction Level]]=1,"Very Dissatisfied",HRData[[#This Row],[Job Satisfaction Level]]=2,"Dissatisfied",HRData[[#This Row],[Job Satisfaction Level]]=3,"Neutral",HRData[[#This Row],[Job Satisfaction Level]]=4,"Satisfied",HRData[[#This Row],[Job Satisfaction Level]]=5,"Very Satisfied")</f>
        <v>Neutral</v>
      </c>
      <c r="W3648" s="2" t="s">
        <v>31</v>
      </c>
      <c r="X3648" s="2" t="str">
        <f t="shared" si="226"/>
        <v>50-59</v>
      </c>
      <c r="Y3648" s="2" t="str">
        <f t="shared" si="227"/>
        <v>50-59</v>
      </c>
    </row>
    <row r="3649" spans="1:25" x14ac:dyDescent="0.25">
      <c r="A3649" s="2">
        <v>2537</v>
      </c>
      <c r="B3649" s="2" t="s">
        <v>4235</v>
      </c>
      <c r="C3649" s="2">
        <v>18</v>
      </c>
      <c r="D3649" s="2" t="s">
        <v>33</v>
      </c>
      <c r="E3649" s="2" t="s">
        <v>34</v>
      </c>
      <c r="F3649" s="2" t="s">
        <v>974</v>
      </c>
      <c r="G3649" s="5">
        <v>44741</v>
      </c>
      <c r="H3649" s="2">
        <v>1.58</v>
      </c>
      <c r="I3649" s="2">
        <f t="shared" ca="1" si="224"/>
        <v>1</v>
      </c>
      <c r="J3649" s="2" t="str">
        <f t="shared" ca="1" si="225"/>
        <v>1-3</v>
      </c>
      <c r="K3649" s="5"/>
      <c r="L3649" s="2" t="s">
        <v>29</v>
      </c>
      <c r="M3649" s="2" t="s">
        <v>39</v>
      </c>
      <c r="N3649" s="2">
        <v>2</v>
      </c>
      <c r="O3649" s="2" t="str" cm="1">
        <f t="array" ref="O3649">_xlfn.IFS(HRData[[#This Row],[Performance Rating]]=1,"Very Dissatisfied",HRData[[#This Row],[Performance Rating]]=2,"Dissatisfied",HRData[[#This Row],[Performance Rating]]=3,"Neutral",HRData[[#This Row],[Performance Rating]]=4,"Satisfied",HRData[[#This Row],[Performance Rating]]=5,"Very Satisfied")</f>
        <v>Dissatisfied</v>
      </c>
      <c r="P3649" s="7">
        <v>148776</v>
      </c>
      <c r="Q3649" s="7">
        <v>4256</v>
      </c>
      <c r="R3649" s="2">
        <v>2</v>
      </c>
      <c r="S3649" s="2">
        <v>9</v>
      </c>
      <c r="T3649" s="2">
        <v>3</v>
      </c>
      <c r="U3649" s="2">
        <v>4</v>
      </c>
      <c r="V3649" s="2" t="str" cm="1">
        <f t="array" ref="V3649">_xlfn.IFS(HRData[[#This Row],[Job Satisfaction Level]]=1,"Very Dissatisfied",HRData[[#This Row],[Job Satisfaction Level]]=2,"Dissatisfied",HRData[[#This Row],[Job Satisfaction Level]]=3,"Neutral",HRData[[#This Row],[Job Satisfaction Level]]=4,"Satisfied",HRData[[#This Row],[Job Satisfaction Level]]=5,"Very Satisfied")</f>
        <v>Satisfied</v>
      </c>
      <c r="W3649" s="2" t="s">
        <v>40</v>
      </c>
      <c r="X3649" s="2" t="str">
        <f t="shared" si="226"/>
        <v>10-19</v>
      </c>
      <c r="Y3649" s="2" t="str">
        <f t="shared" si="227"/>
        <v>10-19</v>
      </c>
    </row>
    <row r="3650" spans="1:25" x14ac:dyDescent="0.25">
      <c r="A3650" s="2">
        <v>2839</v>
      </c>
      <c r="B3650" s="2" t="s">
        <v>4236</v>
      </c>
      <c r="C3650" s="2">
        <v>33</v>
      </c>
      <c r="D3650" s="2" t="s">
        <v>33</v>
      </c>
      <c r="E3650" s="2" t="s">
        <v>27</v>
      </c>
      <c r="F3650" s="2" t="s">
        <v>858</v>
      </c>
      <c r="G3650" s="5">
        <v>42900</v>
      </c>
      <c r="H3650" s="2">
        <v>6.63</v>
      </c>
      <c r="I3650" s="2">
        <f t="shared" ref="I3650:I3713" ca="1" si="228">DATEDIF(G3650,IF(ISBLANK(K3650), TODAY(), K3650), "y")</f>
        <v>4</v>
      </c>
      <c r="J3650" s="2" t="str">
        <f t="shared" ref="J3650:J3713" ca="1" si="229">IF(I3650=0, "New", IF(I3650&lt;1, "0-1", IF(I3650&lt;3, "1-3", IF(I3650&lt;5, "3-5", IF(I3650&lt;10, "5-10", "10+")))))</f>
        <v>3-5</v>
      </c>
      <c r="K3650" s="5">
        <v>44719</v>
      </c>
      <c r="L3650" s="2" t="s">
        <v>56</v>
      </c>
      <c r="M3650" s="2" t="s">
        <v>30</v>
      </c>
      <c r="N3650" s="2">
        <v>4</v>
      </c>
      <c r="O3650" s="2" t="str" cm="1">
        <f t="array" ref="O3650">_xlfn.IFS(HRData[[#This Row],[Performance Rating]]=1,"Very Dissatisfied",HRData[[#This Row],[Performance Rating]]=2,"Dissatisfied",HRData[[#This Row],[Performance Rating]]=3,"Neutral",HRData[[#This Row],[Performance Rating]]=4,"Satisfied",HRData[[#This Row],[Performance Rating]]=5,"Very Satisfied")</f>
        <v>Satisfied</v>
      </c>
      <c r="P3650" s="7">
        <v>69550</v>
      </c>
      <c r="Q3650" s="7">
        <v>1777</v>
      </c>
      <c r="R3650" s="2">
        <v>5</v>
      </c>
      <c r="S3650" s="2">
        <v>2</v>
      </c>
      <c r="T3650" s="2">
        <v>1</v>
      </c>
      <c r="U3650" s="2">
        <v>4</v>
      </c>
      <c r="V3650" s="2" t="str" cm="1">
        <f t="array" ref="V3650">_xlfn.IFS(HRData[[#This Row],[Job Satisfaction Level]]=1,"Very Dissatisfied",HRData[[#This Row],[Job Satisfaction Level]]=2,"Dissatisfied",HRData[[#This Row],[Job Satisfaction Level]]=3,"Neutral",HRData[[#This Row],[Job Satisfaction Level]]=4,"Satisfied",HRData[[#This Row],[Job Satisfaction Level]]=5,"Very Satisfied")</f>
        <v>Satisfied</v>
      </c>
      <c r="W3650" s="2" t="s">
        <v>40</v>
      </c>
      <c r="X3650" s="2" t="str">
        <f t="shared" ref="X3650:X3713" si="230">IF(C3650="", "", CONCATENATE(TEXT(FLOOR(C3650, 10), "0"), "-", TEXT(FLOOR(C3650, 10) + 9, "0")))</f>
        <v>30-39</v>
      </c>
      <c r="Y3650" s="2" t="str">
        <f t="shared" ref="Y3650:Y3713" si="231">IF(AND(C3650&gt;=0, C3650&lt;10), "0-9",
   IF(AND(C3650&gt;=10, C3650&lt;20), "10-19",
      IF(AND(C3650&gt;=20, C3650&lt;30), "20-29",
         IF(AND(C3650&gt;=30, C3650&lt;40), "30-39",
            IF(AND(C3650&gt;=40, C3650&lt;50), "40-49",
               IF(AND(C3650&gt;=50, C3650&lt;60), "50-59",
                  IF(AND(C3650&gt;=60, C3650&lt;70), "60-69",
                     IF(AND(C3650&gt;=70, C3650&lt;80), "70-79",
                        IF(AND(C3650&gt;=80, C3650&lt;90), "80-89",
                           IF(C3650&gt;=90, "90+", "Out of range"))))))))))</f>
        <v>30-39</v>
      </c>
    </row>
    <row r="3651" spans="1:25" x14ac:dyDescent="0.25">
      <c r="A3651" s="2">
        <v>8149</v>
      </c>
      <c r="B3651" s="2" t="s">
        <v>4237</v>
      </c>
      <c r="C3651" s="2">
        <v>57</v>
      </c>
      <c r="D3651" s="2" t="s">
        <v>33</v>
      </c>
      <c r="E3651" s="2" t="s">
        <v>50</v>
      </c>
      <c r="F3651" s="2" t="s">
        <v>143</v>
      </c>
      <c r="G3651" s="5">
        <v>44630</v>
      </c>
      <c r="H3651" s="2">
        <v>1.89</v>
      </c>
      <c r="I3651" s="2">
        <f t="shared" ca="1" si="228"/>
        <v>2</v>
      </c>
      <c r="J3651" s="2" t="str">
        <f t="shared" ca="1" si="229"/>
        <v>1-3</v>
      </c>
      <c r="K3651" s="5"/>
      <c r="L3651" s="2" t="s">
        <v>44</v>
      </c>
      <c r="M3651" s="2" t="s">
        <v>39</v>
      </c>
      <c r="N3651" s="2">
        <v>1</v>
      </c>
      <c r="O3651" s="2" t="str" cm="1">
        <f t="array" ref="O3651">_xlfn.IFS(HRData[[#This Row],[Performance Rating]]=1,"Very Dissatisfied",HRData[[#This Row],[Performance Rating]]=2,"Dissatisfied",HRData[[#This Row],[Performance Rating]]=3,"Neutral",HRData[[#This Row],[Performance Rating]]=4,"Satisfied",HRData[[#This Row],[Performance Rating]]=5,"Very Satisfied")</f>
        <v>Very Dissatisfied</v>
      </c>
      <c r="P3651" s="7">
        <v>64470</v>
      </c>
      <c r="Q3651" s="7">
        <v>9902</v>
      </c>
      <c r="R3651" s="2">
        <v>19</v>
      </c>
      <c r="S3651" s="2">
        <v>1</v>
      </c>
      <c r="T3651" s="2">
        <v>8</v>
      </c>
      <c r="U3651" s="2">
        <v>2</v>
      </c>
      <c r="V3651" s="2" t="str" cm="1">
        <f t="array" ref="V3651">_xlfn.IFS(HRData[[#This Row],[Job Satisfaction Level]]=1,"Very Dissatisfied",HRData[[#This Row],[Job Satisfaction Level]]=2,"Dissatisfied",HRData[[#This Row],[Job Satisfaction Level]]=3,"Neutral",HRData[[#This Row],[Job Satisfaction Level]]=4,"Satisfied",HRData[[#This Row],[Job Satisfaction Level]]=5,"Very Satisfied")</f>
        <v>Dissatisfied</v>
      </c>
      <c r="W3651" s="2" t="s">
        <v>31</v>
      </c>
      <c r="X3651" s="2" t="str">
        <f t="shared" si="230"/>
        <v>50-59</v>
      </c>
      <c r="Y3651" s="2" t="str">
        <f t="shared" si="231"/>
        <v>50-59</v>
      </c>
    </row>
    <row r="3652" spans="1:25" x14ac:dyDescent="0.25">
      <c r="A3652" s="2">
        <v>9681</v>
      </c>
      <c r="B3652" s="2" t="s">
        <v>4238</v>
      </c>
      <c r="C3652" s="2">
        <v>30</v>
      </c>
      <c r="D3652" s="2" t="s">
        <v>33</v>
      </c>
      <c r="E3652" s="2" t="s">
        <v>34</v>
      </c>
      <c r="F3652" s="2" t="s">
        <v>991</v>
      </c>
      <c r="G3652" s="5">
        <v>42057</v>
      </c>
      <c r="H3652" s="2">
        <v>8.94</v>
      </c>
      <c r="I3652" s="2">
        <f t="shared" ca="1" si="228"/>
        <v>5</v>
      </c>
      <c r="J3652" s="2" t="str">
        <f t="shared" ca="1" si="229"/>
        <v>5-10</v>
      </c>
      <c r="K3652" s="5">
        <v>44105</v>
      </c>
      <c r="L3652" s="2" t="s">
        <v>56</v>
      </c>
      <c r="M3652" s="2" t="s">
        <v>30</v>
      </c>
      <c r="N3652" s="2">
        <v>5</v>
      </c>
      <c r="O3652" s="2" t="str" cm="1">
        <f t="array" ref="O3652">_xlfn.IFS(HRData[[#This Row],[Performance Rating]]=1,"Very Dissatisfied",HRData[[#This Row],[Performance Rating]]=2,"Dissatisfied",HRData[[#This Row],[Performance Rating]]=3,"Neutral",HRData[[#This Row],[Performance Rating]]=4,"Satisfied",HRData[[#This Row],[Performance Rating]]=5,"Very Satisfied")</f>
        <v>Very Satisfied</v>
      </c>
      <c r="P3652" s="7">
        <v>138731</v>
      </c>
      <c r="Q3652" s="7">
        <v>5160</v>
      </c>
      <c r="R3652" s="2">
        <v>2</v>
      </c>
      <c r="S3652" s="2">
        <v>6</v>
      </c>
      <c r="T3652" s="2">
        <v>7</v>
      </c>
      <c r="U3652" s="2">
        <v>2</v>
      </c>
      <c r="V3652" s="2" t="str" cm="1">
        <f t="array" ref="V3652">_xlfn.IFS(HRData[[#This Row],[Job Satisfaction Level]]=1,"Very Dissatisfied",HRData[[#This Row],[Job Satisfaction Level]]=2,"Dissatisfied",HRData[[#This Row],[Job Satisfaction Level]]=3,"Neutral",HRData[[#This Row],[Job Satisfaction Level]]=4,"Satisfied",HRData[[#This Row],[Job Satisfaction Level]]=5,"Very Satisfied")</f>
        <v>Dissatisfied</v>
      </c>
      <c r="W3652" s="2" t="s">
        <v>31</v>
      </c>
      <c r="X3652" s="2" t="str">
        <f t="shared" si="230"/>
        <v>30-39</v>
      </c>
      <c r="Y3652" s="2" t="str">
        <f t="shared" si="231"/>
        <v>30-39</v>
      </c>
    </row>
    <row r="3653" spans="1:25" x14ac:dyDescent="0.25">
      <c r="A3653" s="2">
        <v>4150</v>
      </c>
      <c r="B3653" s="2" t="s">
        <v>4239</v>
      </c>
      <c r="C3653" s="2">
        <v>43</v>
      </c>
      <c r="D3653" s="2" t="s">
        <v>33</v>
      </c>
      <c r="E3653" s="2" t="s">
        <v>37</v>
      </c>
      <c r="F3653" s="2" t="s">
        <v>1225</v>
      </c>
      <c r="G3653" s="5">
        <v>44416</v>
      </c>
      <c r="H3653" s="2">
        <v>2.4700000000000002</v>
      </c>
      <c r="I3653" s="2">
        <f t="shared" ca="1" si="228"/>
        <v>2</v>
      </c>
      <c r="J3653" s="2" t="str">
        <f t="shared" ca="1" si="229"/>
        <v>1-3</v>
      </c>
      <c r="K3653" s="5"/>
      <c r="L3653" s="2" t="s">
        <v>48</v>
      </c>
      <c r="M3653" s="2" t="s">
        <v>39</v>
      </c>
      <c r="N3653" s="2">
        <v>3</v>
      </c>
      <c r="O3653" s="2" t="str" cm="1">
        <f t="array" ref="O3653">_xlfn.IFS(HRData[[#This Row],[Performance Rating]]=1,"Very Dissatisfied",HRData[[#This Row],[Performance Rating]]=2,"Dissatisfied",HRData[[#This Row],[Performance Rating]]=3,"Neutral",HRData[[#This Row],[Performance Rating]]=4,"Satisfied",HRData[[#This Row],[Performance Rating]]=5,"Very Satisfied")</f>
        <v>Neutral</v>
      </c>
      <c r="P3653" s="7">
        <v>114571</v>
      </c>
      <c r="Q3653" s="7">
        <v>3939</v>
      </c>
      <c r="R3653" s="2">
        <v>1</v>
      </c>
      <c r="S3653" s="2">
        <v>0</v>
      </c>
      <c r="T3653" s="2">
        <v>3</v>
      </c>
      <c r="U3653" s="2">
        <v>4</v>
      </c>
      <c r="V3653" s="2" t="str" cm="1">
        <f t="array" ref="V3653">_xlfn.IFS(HRData[[#This Row],[Job Satisfaction Level]]=1,"Very Dissatisfied",HRData[[#This Row],[Job Satisfaction Level]]=2,"Dissatisfied",HRData[[#This Row],[Job Satisfaction Level]]=3,"Neutral",HRData[[#This Row],[Job Satisfaction Level]]=4,"Satisfied",HRData[[#This Row],[Job Satisfaction Level]]=5,"Very Satisfied")</f>
        <v>Satisfied</v>
      </c>
      <c r="W3653" s="2" t="s">
        <v>45</v>
      </c>
      <c r="X3653" s="2" t="str">
        <f t="shared" si="230"/>
        <v>40-49</v>
      </c>
      <c r="Y3653" s="2" t="str">
        <f t="shared" si="231"/>
        <v>40-49</v>
      </c>
    </row>
    <row r="3654" spans="1:25" x14ac:dyDescent="0.25">
      <c r="A3654" s="2">
        <v>7328</v>
      </c>
      <c r="B3654" s="2" t="s">
        <v>4240</v>
      </c>
      <c r="C3654" s="2">
        <v>21</v>
      </c>
      <c r="D3654" s="2" t="s">
        <v>33</v>
      </c>
      <c r="E3654" s="2" t="s">
        <v>42</v>
      </c>
      <c r="F3654" s="2" t="s">
        <v>737</v>
      </c>
      <c r="G3654" s="5">
        <v>44593</v>
      </c>
      <c r="H3654" s="2">
        <v>1.99</v>
      </c>
      <c r="I3654" s="2">
        <f t="shared" ca="1" si="228"/>
        <v>2</v>
      </c>
      <c r="J3654" s="2" t="str">
        <f t="shared" ca="1" si="229"/>
        <v>1-3</v>
      </c>
      <c r="K3654" s="5"/>
      <c r="L3654" s="2" t="s">
        <v>29</v>
      </c>
      <c r="M3654" s="2" t="s">
        <v>39</v>
      </c>
      <c r="N3654" s="2">
        <v>4</v>
      </c>
      <c r="O3654" s="2" t="str" cm="1">
        <f t="array" ref="O3654">_xlfn.IFS(HRData[[#This Row],[Performance Rating]]=1,"Very Dissatisfied",HRData[[#This Row],[Performance Rating]]=2,"Dissatisfied",HRData[[#This Row],[Performance Rating]]=3,"Neutral",HRData[[#This Row],[Performance Rating]]=4,"Satisfied",HRData[[#This Row],[Performance Rating]]=5,"Very Satisfied")</f>
        <v>Satisfied</v>
      </c>
      <c r="P3654" s="7">
        <v>46551</v>
      </c>
      <c r="Q3654" s="7">
        <v>8500</v>
      </c>
      <c r="R3654" s="2">
        <v>20</v>
      </c>
      <c r="S3654" s="2">
        <v>7</v>
      </c>
      <c r="T3654" s="2">
        <v>0</v>
      </c>
      <c r="U3654" s="2">
        <v>2</v>
      </c>
      <c r="V3654" s="2" t="str" cm="1">
        <f t="array" ref="V3654">_xlfn.IFS(HRData[[#This Row],[Job Satisfaction Level]]=1,"Very Dissatisfied",HRData[[#This Row],[Job Satisfaction Level]]=2,"Dissatisfied",HRData[[#This Row],[Job Satisfaction Level]]=3,"Neutral",HRData[[#This Row],[Job Satisfaction Level]]=4,"Satisfied",HRData[[#This Row],[Job Satisfaction Level]]=5,"Very Satisfied")</f>
        <v>Dissatisfied</v>
      </c>
      <c r="W3654" s="2" t="s">
        <v>31</v>
      </c>
      <c r="X3654" s="2" t="str">
        <f t="shared" si="230"/>
        <v>20-29</v>
      </c>
      <c r="Y3654" s="2" t="str">
        <f t="shared" si="231"/>
        <v>20-29</v>
      </c>
    </row>
    <row r="3655" spans="1:25" x14ac:dyDescent="0.25">
      <c r="A3655" s="2">
        <v>5490</v>
      </c>
      <c r="B3655" s="2" t="s">
        <v>4241</v>
      </c>
      <c r="C3655" s="2">
        <v>23</v>
      </c>
      <c r="D3655" s="2" t="s">
        <v>33</v>
      </c>
      <c r="E3655" s="2" t="s">
        <v>27</v>
      </c>
      <c r="F3655" s="2" t="s">
        <v>1725</v>
      </c>
      <c r="G3655" s="5">
        <v>43753</v>
      </c>
      <c r="H3655" s="2">
        <v>4.29</v>
      </c>
      <c r="I3655" s="2">
        <f t="shared" ca="1" si="228"/>
        <v>1</v>
      </c>
      <c r="J3655" s="2" t="str">
        <f t="shared" ca="1" si="229"/>
        <v>1-3</v>
      </c>
      <c r="K3655" s="5">
        <v>44279</v>
      </c>
      <c r="L3655" s="2" t="s">
        <v>48</v>
      </c>
      <c r="M3655" s="2" t="s">
        <v>30</v>
      </c>
      <c r="N3655" s="2">
        <v>4</v>
      </c>
      <c r="O3655" s="2" t="str" cm="1">
        <f t="array" ref="O3655">_xlfn.IFS(HRData[[#This Row],[Performance Rating]]=1,"Very Dissatisfied",HRData[[#This Row],[Performance Rating]]=2,"Dissatisfied",HRData[[#This Row],[Performance Rating]]=3,"Neutral",HRData[[#This Row],[Performance Rating]]=4,"Satisfied",HRData[[#This Row],[Performance Rating]]=5,"Very Satisfied")</f>
        <v>Satisfied</v>
      </c>
      <c r="P3655" s="7">
        <v>70592</v>
      </c>
      <c r="Q3655" s="7">
        <v>4115</v>
      </c>
      <c r="R3655" s="2">
        <v>13</v>
      </c>
      <c r="S3655" s="2">
        <v>5</v>
      </c>
      <c r="T3655" s="2">
        <v>7</v>
      </c>
      <c r="U3655" s="2">
        <v>3</v>
      </c>
      <c r="V3655" s="2" t="str" cm="1">
        <f t="array" ref="V3655">_xlfn.IFS(HRData[[#This Row],[Job Satisfaction Level]]=1,"Very Dissatisfied",HRData[[#This Row],[Job Satisfaction Level]]=2,"Dissatisfied",HRData[[#This Row],[Job Satisfaction Level]]=3,"Neutral",HRData[[#This Row],[Job Satisfaction Level]]=4,"Satisfied",HRData[[#This Row],[Job Satisfaction Level]]=5,"Very Satisfied")</f>
        <v>Neutral</v>
      </c>
      <c r="W3655" s="2" t="s">
        <v>40</v>
      </c>
      <c r="X3655" s="2" t="str">
        <f t="shared" si="230"/>
        <v>20-29</v>
      </c>
      <c r="Y3655" s="2" t="str">
        <f t="shared" si="231"/>
        <v>20-29</v>
      </c>
    </row>
    <row r="3656" spans="1:25" x14ac:dyDescent="0.25">
      <c r="A3656" s="2">
        <v>6805</v>
      </c>
      <c r="B3656" s="2" t="s">
        <v>4242</v>
      </c>
      <c r="C3656" s="2">
        <v>42</v>
      </c>
      <c r="D3656" s="2" t="s">
        <v>33</v>
      </c>
      <c r="E3656" s="2" t="s">
        <v>42</v>
      </c>
      <c r="F3656" s="2" t="s">
        <v>654</v>
      </c>
      <c r="G3656" s="5">
        <v>44296</v>
      </c>
      <c r="H3656" s="2">
        <v>2.8</v>
      </c>
      <c r="I3656" s="2">
        <f t="shared" ca="1" si="228"/>
        <v>2</v>
      </c>
      <c r="J3656" s="2" t="str">
        <f t="shared" ca="1" si="229"/>
        <v>1-3</v>
      </c>
      <c r="K3656" s="5">
        <v>45150</v>
      </c>
      <c r="L3656" s="2" t="s">
        <v>56</v>
      </c>
      <c r="M3656" s="2" t="s">
        <v>30</v>
      </c>
      <c r="N3656" s="2">
        <v>3</v>
      </c>
      <c r="O3656" s="2" t="str" cm="1">
        <f t="array" ref="O3656">_xlfn.IFS(HRData[[#This Row],[Performance Rating]]=1,"Very Dissatisfied",HRData[[#This Row],[Performance Rating]]=2,"Dissatisfied",HRData[[#This Row],[Performance Rating]]=3,"Neutral",HRData[[#This Row],[Performance Rating]]=4,"Satisfied",HRData[[#This Row],[Performance Rating]]=5,"Very Satisfied")</f>
        <v>Neutral</v>
      </c>
      <c r="P3656" s="7">
        <v>110622</v>
      </c>
      <c r="Q3656" s="7">
        <v>5858</v>
      </c>
      <c r="R3656" s="2">
        <v>7</v>
      </c>
      <c r="S3656" s="2">
        <v>7</v>
      </c>
      <c r="T3656" s="2">
        <v>6</v>
      </c>
      <c r="U3656" s="2">
        <v>2</v>
      </c>
      <c r="V3656" s="2" t="str" cm="1">
        <f t="array" ref="V3656">_xlfn.IFS(HRData[[#This Row],[Job Satisfaction Level]]=1,"Very Dissatisfied",HRData[[#This Row],[Job Satisfaction Level]]=2,"Dissatisfied",HRData[[#This Row],[Job Satisfaction Level]]=3,"Neutral",HRData[[#This Row],[Job Satisfaction Level]]=4,"Satisfied",HRData[[#This Row],[Job Satisfaction Level]]=5,"Very Satisfied")</f>
        <v>Dissatisfied</v>
      </c>
      <c r="W3656" s="2" t="s">
        <v>31</v>
      </c>
      <c r="X3656" s="2" t="str">
        <f t="shared" si="230"/>
        <v>40-49</v>
      </c>
      <c r="Y3656" s="2" t="str">
        <f t="shared" si="231"/>
        <v>40-49</v>
      </c>
    </row>
    <row r="3657" spans="1:25" x14ac:dyDescent="0.25">
      <c r="A3657" s="2">
        <v>3862</v>
      </c>
      <c r="B3657" s="2" t="s">
        <v>4243</v>
      </c>
      <c r="C3657" s="2">
        <v>43</v>
      </c>
      <c r="D3657" s="2" t="s">
        <v>33</v>
      </c>
      <c r="E3657" s="2" t="s">
        <v>37</v>
      </c>
      <c r="F3657" s="2" t="s">
        <v>789</v>
      </c>
      <c r="G3657" s="5">
        <v>42598</v>
      </c>
      <c r="H3657" s="2">
        <v>7.45</v>
      </c>
      <c r="I3657" s="2">
        <f t="shared" ca="1" si="228"/>
        <v>6</v>
      </c>
      <c r="J3657" s="2" t="str">
        <f t="shared" ca="1" si="229"/>
        <v>5-10</v>
      </c>
      <c r="K3657" s="5">
        <v>45086</v>
      </c>
      <c r="L3657" s="2" t="s">
        <v>29</v>
      </c>
      <c r="M3657" s="2" t="s">
        <v>30</v>
      </c>
      <c r="N3657" s="2">
        <v>2</v>
      </c>
      <c r="O3657" s="2" t="str" cm="1">
        <f t="array" ref="O3657">_xlfn.IFS(HRData[[#This Row],[Performance Rating]]=1,"Very Dissatisfied",HRData[[#This Row],[Performance Rating]]=2,"Dissatisfied",HRData[[#This Row],[Performance Rating]]=3,"Neutral",HRData[[#This Row],[Performance Rating]]=4,"Satisfied",HRData[[#This Row],[Performance Rating]]=5,"Very Satisfied")</f>
        <v>Dissatisfied</v>
      </c>
      <c r="P3657" s="7">
        <v>94133</v>
      </c>
      <c r="Q3657" s="7">
        <v>2979</v>
      </c>
      <c r="R3657" s="2">
        <v>4</v>
      </c>
      <c r="S3657" s="2">
        <v>9</v>
      </c>
      <c r="T3657" s="2">
        <v>6</v>
      </c>
      <c r="U3657" s="2">
        <v>1</v>
      </c>
      <c r="V3657" s="2" t="str" cm="1">
        <f t="array" ref="V365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57" s="2" t="s">
        <v>31</v>
      </c>
      <c r="X3657" s="2" t="str">
        <f t="shared" si="230"/>
        <v>40-49</v>
      </c>
      <c r="Y3657" s="2" t="str">
        <f t="shared" si="231"/>
        <v>40-49</v>
      </c>
    </row>
    <row r="3658" spans="1:25" x14ac:dyDescent="0.25">
      <c r="A3658" s="2">
        <v>8061</v>
      </c>
      <c r="B3658" s="2" t="s">
        <v>4244</v>
      </c>
      <c r="C3658" s="2">
        <v>48</v>
      </c>
      <c r="D3658" s="2" t="s">
        <v>33</v>
      </c>
      <c r="E3658" s="2" t="s">
        <v>42</v>
      </c>
      <c r="F3658" s="2" t="s">
        <v>1470</v>
      </c>
      <c r="G3658" s="5">
        <v>43824</v>
      </c>
      <c r="H3658" s="2">
        <v>4.0999999999999996</v>
      </c>
      <c r="I3658" s="2">
        <f t="shared" ca="1" si="228"/>
        <v>4</v>
      </c>
      <c r="J3658" s="2" t="str">
        <f t="shared" ca="1" si="229"/>
        <v>3-5</v>
      </c>
      <c r="K3658" s="5"/>
      <c r="L3658" s="2" t="s">
        <v>48</v>
      </c>
      <c r="M3658" s="2" t="s">
        <v>39</v>
      </c>
      <c r="N3658" s="2">
        <v>4</v>
      </c>
      <c r="O3658" s="2" t="str" cm="1">
        <f t="array" ref="O3658">_xlfn.IFS(HRData[[#This Row],[Performance Rating]]=1,"Very Dissatisfied",HRData[[#This Row],[Performance Rating]]=2,"Dissatisfied",HRData[[#This Row],[Performance Rating]]=3,"Neutral",HRData[[#This Row],[Performance Rating]]=4,"Satisfied",HRData[[#This Row],[Performance Rating]]=5,"Very Satisfied")</f>
        <v>Satisfied</v>
      </c>
      <c r="P3658" s="7">
        <v>88409</v>
      </c>
      <c r="Q3658" s="7">
        <v>34</v>
      </c>
      <c r="R3658" s="2">
        <v>3</v>
      </c>
      <c r="S3658" s="2">
        <v>3</v>
      </c>
      <c r="T3658" s="2">
        <v>0</v>
      </c>
      <c r="U3658" s="2">
        <v>5</v>
      </c>
      <c r="V3658" s="2" t="str" cm="1">
        <f t="array" ref="V3658">_xlfn.IFS(HRData[[#This Row],[Job Satisfaction Level]]=1,"Very Dissatisfied",HRData[[#This Row],[Job Satisfaction Level]]=2,"Dissatisfied",HRData[[#This Row],[Job Satisfaction Level]]=3,"Neutral",HRData[[#This Row],[Job Satisfaction Level]]=4,"Satisfied",HRData[[#This Row],[Job Satisfaction Level]]=5,"Very Satisfied")</f>
        <v>Very Satisfied</v>
      </c>
      <c r="W3658" s="2" t="s">
        <v>45</v>
      </c>
      <c r="X3658" s="2" t="str">
        <f t="shared" si="230"/>
        <v>40-49</v>
      </c>
      <c r="Y3658" s="2" t="str">
        <f t="shared" si="231"/>
        <v>40-49</v>
      </c>
    </row>
    <row r="3659" spans="1:25" x14ac:dyDescent="0.25">
      <c r="A3659" s="2">
        <v>1051</v>
      </c>
      <c r="B3659" s="2" t="s">
        <v>4245</v>
      </c>
      <c r="C3659" s="2">
        <v>19</v>
      </c>
      <c r="D3659" s="2" t="s">
        <v>33</v>
      </c>
      <c r="E3659" s="2" t="s">
        <v>34</v>
      </c>
      <c r="F3659" s="2" t="s">
        <v>2633</v>
      </c>
      <c r="G3659" s="5">
        <v>43316</v>
      </c>
      <c r="H3659" s="2">
        <v>5.49</v>
      </c>
      <c r="I3659" s="2">
        <f t="shared" ca="1" si="228"/>
        <v>3</v>
      </c>
      <c r="J3659" s="2" t="str">
        <f t="shared" ca="1" si="229"/>
        <v>3-5</v>
      </c>
      <c r="K3659" s="5">
        <v>44757</v>
      </c>
      <c r="L3659" s="2" t="s">
        <v>29</v>
      </c>
      <c r="M3659" s="2" t="s">
        <v>30</v>
      </c>
      <c r="N3659" s="2">
        <v>5</v>
      </c>
      <c r="O3659" s="2" t="str" cm="1">
        <f t="array" ref="O3659">_xlfn.IFS(HRData[[#This Row],[Performance Rating]]=1,"Very Dissatisfied",HRData[[#This Row],[Performance Rating]]=2,"Dissatisfied",HRData[[#This Row],[Performance Rating]]=3,"Neutral",HRData[[#This Row],[Performance Rating]]=4,"Satisfied",HRData[[#This Row],[Performance Rating]]=5,"Very Satisfied")</f>
        <v>Very Satisfied</v>
      </c>
      <c r="P3659" s="7">
        <v>86865</v>
      </c>
      <c r="Q3659" s="7">
        <v>7083</v>
      </c>
      <c r="R3659" s="2">
        <v>10</v>
      </c>
      <c r="S3659" s="2">
        <v>9</v>
      </c>
      <c r="T3659" s="2">
        <v>4</v>
      </c>
      <c r="U3659" s="2">
        <v>1</v>
      </c>
      <c r="V3659" s="2" t="str" cm="1">
        <f t="array" ref="V36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59" s="2" t="s">
        <v>40</v>
      </c>
      <c r="X3659" s="2" t="str">
        <f t="shared" si="230"/>
        <v>10-19</v>
      </c>
      <c r="Y3659" s="2" t="str">
        <f t="shared" si="231"/>
        <v>10-19</v>
      </c>
    </row>
    <row r="3660" spans="1:25" x14ac:dyDescent="0.25">
      <c r="A3660" s="2">
        <v>7391</v>
      </c>
      <c r="B3660" s="2" t="s">
        <v>3817</v>
      </c>
      <c r="C3660" s="2">
        <v>23</v>
      </c>
      <c r="D3660" s="2" t="s">
        <v>33</v>
      </c>
      <c r="E3660" s="2" t="s">
        <v>42</v>
      </c>
      <c r="F3660" s="2" t="s">
        <v>605</v>
      </c>
      <c r="G3660" s="5">
        <v>44576</v>
      </c>
      <c r="H3660" s="2">
        <v>2.04</v>
      </c>
      <c r="I3660" s="2">
        <f t="shared" ca="1" si="228"/>
        <v>2</v>
      </c>
      <c r="J3660" s="2" t="str">
        <f t="shared" ca="1" si="229"/>
        <v>1-3</v>
      </c>
      <c r="K3660" s="5"/>
      <c r="L3660" s="2" t="s">
        <v>48</v>
      </c>
      <c r="M3660" s="2" t="s">
        <v>39</v>
      </c>
      <c r="N3660" s="2">
        <v>2</v>
      </c>
      <c r="O3660" s="2" t="str" cm="1">
        <f t="array" ref="O3660">_xlfn.IFS(HRData[[#This Row],[Performance Rating]]=1,"Very Dissatisfied",HRData[[#This Row],[Performance Rating]]=2,"Dissatisfied",HRData[[#This Row],[Performance Rating]]=3,"Neutral",HRData[[#This Row],[Performance Rating]]=4,"Satisfied",HRData[[#This Row],[Performance Rating]]=5,"Very Satisfied")</f>
        <v>Dissatisfied</v>
      </c>
      <c r="P3660" s="7">
        <v>141208</v>
      </c>
      <c r="Q3660" s="7">
        <v>3073</v>
      </c>
      <c r="R3660" s="2">
        <v>18</v>
      </c>
      <c r="S3660" s="2">
        <v>3</v>
      </c>
      <c r="T3660" s="2">
        <v>2</v>
      </c>
      <c r="U3660" s="2">
        <v>3</v>
      </c>
      <c r="V3660" s="2" t="str" cm="1">
        <f t="array" ref="V3660">_xlfn.IFS(HRData[[#This Row],[Job Satisfaction Level]]=1,"Very Dissatisfied",HRData[[#This Row],[Job Satisfaction Level]]=2,"Dissatisfied",HRData[[#This Row],[Job Satisfaction Level]]=3,"Neutral",HRData[[#This Row],[Job Satisfaction Level]]=4,"Satisfied",HRData[[#This Row],[Job Satisfaction Level]]=5,"Very Satisfied")</f>
        <v>Neutral</v>
      </c>
      <c r="W3660" s="2" t="s">
        <v>31</v>
      </c>
      <c r="X3660" s="2" t="str">
        <f t="shared" si="230"/>
        <v>20-29</v>
      </c>
      <c r="Y3660" s="2" t="str">
        <f t="shared" si="231"/>
        <v>20-29</v>
      </c>
    </row>
    <row r="3661" spans="1:25" x14ac:dyDescent="0.25">
      <c r="A3661" s="2">
        <v>1581</v>
      </c>
      <c r="B3661" s="2" t="s">
        <v>4246</v>
      </c>
      <c r="C3661" s="2">
        <v>52</v>
      </c>
      <c r="D3661" s="2" t="s">
        <v>33</v>
      </c>
      <c r="E3661" s="2" t="s">
        <v>42</v>
      </c>
      <c r="F3661" s="2" t="s">
        <v>1714</v>
      </c>
      <c r="G3661" s="5">
        <v>41753</v>
      </c>
      <c r="H3661" s="2">
        <v>9.77</v>
      </c>
      <c r="I3661" s="2">
        <f t="shared" ca="1" si="228"/>
        <v>0</v>
      </c>
      <c r="J3661" s="2" t="str">
        <f t="shared" ca="1" si="229"/>
        <v>New</v>
      </c>
      <c r="K3661" s="5">
        <v>42111</v>
      </c>
      <c r="L3661" s="2" t="s">
        <v>29</v>
      </c>
      <c r="M3661" s="2" t="s">
        <v>30</v>
      </c>
      <c r="N3661" s="2">
        <v>1</v>
      </c>
      <c r="O3661" s="2" t="str" cm="1">
        <f t="array" ref="O3661">_xlfn.IFS(HRData[[#This Row],[Performance Rating]]=1,"Very Dissatisfied",HRData[[#This Row],[Performance Rating]]=2,"Dissatisfied",HRData[[#This Row],[Performance Rating]]=3,"Neutral",HRData[[#This Row],[Performance Rating]]=4,"Satisfied",HRData[[#This Row],[Performance Rating]]=5,"Very Satisfied")</f>
        <v>Very Dissatisfied</v>
      </c>
      <c r="P3661" s="7">
        <v>43458</v>
      </c>
      <c r="Q3661" s="7">
        <v>3456</v>
      </c>
      <c r="R3661" s="2">
        <v>2</v>
      </c>
      <c r="S3661" s="2">
        <v>10</v>
      </c>
      <c r="T3661" s="2">
        <v>2</v>
      </c>
      <c r="U3661" s="2">
        <v>1</v>
      </c>
      <c r="V3661" s="2" t="str" cm="1">
        <f t="array" ref="V36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61" s="2" t="s">
        <v>31</v>
      </c>
      <c r="X3661" s="2" t="str">
        <f t="shared" si="230"/>
        <v>50-59</v>
      </c>
      <c r="Y3661" s="2" t="str">
        <f t="shared" si="231"/>
        <v>50-59</v>
      </c>
    </row>
    <row r="3662" spans="1:25" x14ac:dyDescent="0.25">
      <c r="A3662" s="2">
        <v>8925</v>
      </c>
      <c r="B3662" s="2" t="s">
        <v>4247</v>
      </c>
      <c r="C3662" s="2">
        <v>37</v>
      </c>
      <c r="D3662" s="2" t="s">
        <v>33</v>
      </c>
      <c r="E3662" s="2" t="s">
        <v>50</v>
      </c>
      <c r="F3662" s="2" t="s">
        <v>2508</v>
      </c>
      <c r="G3662" s="5">
        <v>45309</v>
      </c>
      <c r="H3662" s="2">
        <v>0.03</v>
      </c>
      <c r="I3662" s="2">
        <f t="shared" ca="1" si="228"/>
        <v>0</v>
      </c>
      <c r="J3662" s="2" t="str">
        <f t="shared" ca="1" si="229"/>
        <v>New</v>
      </c>
      <c r="K3662" s="5">
        <v>45310</v>
      </c>
      <c r="L3662" s="2" t="s">
        <v>29</v>
      </c>
      <c r="M3662" s="2" t="s">
        <v>30</v>
      </c>
      <c r="N3662" s="2">
        <v>1</v>
      </c>
      <c r="O3662" s="2" t="str" cm="1">
        <f t="array" ref="O3662">_xlfn.IFS(HRData[[#This Row],[Performance Rating]]=1,"Very Dissatisfied",HRData[[#This Row],[Performance Rating]]=2,"Dissatisfied",HRData[[#This Row],[Performance Rating]]=3,"Neutral",HRData[[#This Row],[Performance Rating]]=4,"Satisfied",HRData[[#This Row],[Performance Rating]]=5,"Very Satisfied")</f>
        <v>Very Dissatisfied</v>
      </c>
      <c r="P3662" s="7">
        <v>125377</v>
      </c>
      <c r="Q3662" s="7">
        <v>1458</v>
      </c>
      <c r="R3662" s="2">
        <v>1</v>
      </c>
      <c r="S3662" s="2">
        <v>9</v>
      </c>
      <c r="T3662" s="2">
        <v>4</v>
      </c>
      <c r="U3662" s="2">
        <v>3</v>
      </c>
      <c r="V3662" s="2" t="str" cm="1">
        <f t="array" ref="V3662">_xlfn.IFS(HRData[[#This Row],[Job Satisfaction Level]]=1,"Very Dissatisfied",HRData[[#This Row],[Job Satisfaction Level]]=2,"Dissatisfied",HRData[[#This Row],[Job Satisfaction Level]]=3,"Neutral",HRData[[#This Row],[Job Satisfaction Level]]=4,"Satisfied",HRData[[#This Row],[Job Satisfaction Level]]=5,"Very Satisfied")</f>
        <v>Neutral</v>
      </c>
      <c r="W3662" s="2" t="s">
        <v>31</v>
      </c>
      <c r="X3662" s="2" t="str">
        <f t="shared" si="230"/>
        <v>30-39</v>
      </c>
      <c r="Y3662" s="2" t="str">
        <f t="shared" si="231"/>
        <v>30-39</v>
      </c>
    </row>
    <row r="3663" spans="1:25" x14ac:dyDescent="0.25">
      <c r="A3663" s="2">
        <v>8982</v>
      </c>
      <c r="B3663" s="2" t="s">
        <v>4248</v>
      </c>
      <c r="C3663" s="2">
        <v>56</v>
      </c>
      <c r="D3663" s="2" t="s">
        <v>33</v>
      </c>
      <c r="E3663" s="2" t="s">
        <v>27</v>
      </c>
      <c r="F3663" s="2" t="s">
        <v>1372</v>
      </c>
      <c r="G3663" s="5">
        <v>42027</v>
      </c>
      <c r="H3663" s="2">
        <v>9.02</v>
      </c>
      <c r="I3663" s="2">
        <f t="shared" ca="1" si="228"/>
        <v>9</v>
      </c>
      <c r="J3663" s="2" t="str">
        <f t="shared" ca="1" si="229"/>
        <v>5-10</v>
      </c>
      <c r="K3663" s="5"/>
      <c r="L3663" s="2" t="s">
        <v>48</v>
      </c>
      <c r="M3663" s="2" t="s">
        <v>39</v>
      </c>
      <c r="N3663" s="2">
        <v>5</v>
      </c>
      <c r="O3663" s="2" t="str" cm="1">
        <f t="array" ref="O3663">_xlfn.IFS(HRData[[#This Row],[Performance Rating]]=1,"Very Dissatisfied",HRData[[#This Row],[Performance Rating]]=2,"Dissatisfied",HRData[[#This Row],[Performance Rating]]=3,"Neutral",HRData[[#This Row],[Performance Rating]]=4,"Satisfied",HRData[[#This Row],[Performance Rating]]=5,"Very Satisfied")</f>
        <v>Very Satisfied</v>
      </c>
      <c r="P3663" s="7">
        <v>111806</v>
      </c>
      <c r="Q3663" s="7">
        <v>4749</v>
      </c>
      <c r="R3663" s="2">
        <v>15</v>
      </c>
      <c r="S3663" s="2">
        <v>8</v>
      </c>
      <c r="T3663" s="2">
        <v>4</v>
      </c>
      <c r="U3663" s="2">
        <v>2</v>
      </c>
      <c r="V3663" s="2" t="str" cm="1">
        <f t="array" ref="V3663">_xlfn.IFS(HRData[[#This Row],[Job Satisfaction Level]]=1,"Very Dissatisfied",HRData[[#This Row],[Job Satisfaction Level]]=2,"Dissatisfied",HRData[[#This Row],[Job Satisfaction Level]]=3,"Neutral",HRData[[#This Row],[Job Satisfaction Level]]=4,"Satisfied",HRData[[#This Row],[Job Satisfaction Level]]=5,"Very Satisfied")</f>
        <v>Dissatisfied</v>
      </c>
      <c r="W3663" s="2" t="s">
        <v>40</v>
      </c>
      <c r="X3663" s="2" t="str">
        <f t="shared" si="230"/>
        <v>50-59</v>
      </c>
      <c r="Y3663" s="2" t="str">
        <f t="shared" si="231"/>
        <v>50-59</v>
      </c>
    </row>
    <row r="3664" spans="1:25" x14ac:dyDescent="0.25">
      <c r="A3664" s="2">
        <v>1568</v>
      </c>
      <c r="B3664" s="2" t="s">
        <v>4249</v>
      </c>
      <c r="C3664" s="2">
        <v>30</v>
      </c>
      <c r="D3664" s="2" t="s">
        <v>33</v>
      </c>
      <c r="E3664" s="2" t="s">
        <v>50</v>
      </c>
      <c r="F3664" s="2" t="s">
        <v>675</v>
      </c>
      <c r="G3664" s="5">
        <v>44659</v>
      </c>
      <c r="H3664" s="2">
        <v>1.81</v>
      </c>
      <c r="I3664" s="2">
        <f t="shared" ca="1" si="228"/>
        <v>1</v>
      </c>
      <c r="J3664" s="2" t="str">
        <f t="shared" ca="1" si="229"/>
        <v>1-3</v>
      </c>
      <c r="K3664" s="5">
        <v>45114</v>
      </c>
      <c r="L3664" s="2" t="s">
        <v>44</v>
      </c>
      <c r="M3664" s="2" t="s">
        <v>30</v>
      </c>
      <c r="N3664" s="2">
        <v>4</v>
      </c>
      <c r="O3664" s="2" t="str" cm="1">
        <f t="array" ref="O3664">_xlfn.IFS(HRData[[#This Row],[Performance Rating]]=1,"Very Dissatisfied",HRData[[#This Row],[Performance Rating]]=2,"Dissatisfied",HRData[[#This Row],[Performance Rating]]=3,"Neutral",HRData[[#This Row],[Performance Rating]]=4,"Satisfied",HRData[[#This Row],[Performance Rating]]=5,"Very Satisfied")</f>
        <v>Satisfied</v>
      </c>
      <c r="P3664" s="7">
        <v>84565</v>
      </c>
      <c r="Q3664" s="7">
        <v>8698</v>
      </c>
      <c r="R3664" s="2">
        <v>0</v>
      </c>
      <c r="S3664" s="2">
        <v>8</v>
      </c>
      <c r="T3664" s="2">
        <v>1</v>
      </c>
      <c r="U3664" s="2">
        <v>5</v>
      </c>
      <c r="V3664" s="2" t="str" cm="1">
        <f t="array" ref="V3664">_xlfn.IFS(HRData[[#This Row],[Job Satisfaction Level]]=1,"Very Dissatisfied",HRData[[#This Row],[Job Satisfaction Level]]=2,"Dissatisfied",HRData[[#This Row],[Job Satisfaction Level]]=3,"Neutral",HRData[[#This Row],[Job Satisfaction Level]]=4,"Satisfied",HRData[[#This Row],[Job Satisfaction Level]]=5,"Very Satisfied")</f>
        <v>Very Satisfied</v>
      </c>
      <c r="W3664" s="2" t="s">
        <v>45</v>
      </c>
      <c r="X3664" s="2" t="str">
        <f t="shared" si="230"/>
        <v>30-39</v>
      </c>
      <c r="Y3664" s="2" t="str">
        <f t="shared" si="231"/>
        <v>30-39</v>
      </c>
    </row>
    <row r="3665" spans="1:25" x14ac:dyDescent="0.25">
      <c r="A3665" s="2">
        <v>4862</v>
      </c>
      <c r="B3665" s="2" t="s">
        <v>4250</v>
      </c>
      <c r="C3665" s="2">
        <v>27</v>
      </c>
      <c r="D3665" s="2" t="s">
        <v>33</v>
      </c>
      <c r="E3665" s="2" t="s">
        <v>42</v>
      </c>
      <c r="F3665" s="2" t="s">
        <v>1562</v>
      </c>
      <c r="G3665" s="5">
        <v>44290</v>
      </c>
      <c r="H3665" s="2">
        <v>2.82</v>
      </c>
      <c r="I3665" s="2">
        <f t="shared" ca="1" si="228"/>
        <v>3</v>
      </c>
      <c r="J3665" s="2" t="str">
        <f t="shared" ca="1" si="229"/>
        <v>3-5</v>
      </c>
      <c r="K3665" s="5"/>
      <c r="L3665" s="2" t="s">
        <v>44</v>
      </c>
      <c r="M3665" s="2" t="s">
        <v>39</v>
      </c>
      <c r="N3665" s="2">
        <v>1</v>
      </c>
      <c r="O3665" s="2" t="str" cm="1">
        <f t="array" ref="O3665">_xlfn.IFS(HRData[[#This Row],[Performance Rating]]=1,"Very Dissatisfied",HRData[[#This Row],[Performance Rating]]=2,"Dissatisfied",HRData[[#This Row],[Performance Rating]]=3,"Neutral",HRData[[#This Row],[Performance Rating]]=4,"Satisfied",HRData[[#This Row],[Performance Rating]]=5,"Very Satisfied")</f>
        <v>Very Dissatisfied</v>
      </c>
      <c r="P3665" s="7">
        <v>86476</v>
      </c>
      <c r="Q3665" s="7">
        <v>2036</v>
      </c>
      <c r="R3665" s="2">
        <v>3</v>
      </c>
      <c r="S3665" s="2">
        <v>6</v>
      </c>
      <c r="T3665" s="2">
        <v>10</v>
      </c>
      <c r="U3665" s="2">
        <v>1</v>
      </c>
      <c r="V3665" s="2" t="str" cm="1">
        <f t="array" ref="V366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65" s="2" t="s">
        <v>40</v>
      </c>
      <c r="X3665" s="2" t="str">
        <f t="shared" si="230"/>
        <v>20-29</v>
      </c>
      <c r="Y3665" s="2" t="str">
        <f t="shared" si="231"/>
        <v>20-29</v>
      </c>
    </row>
    <row r="3666" spans="1:25" x14ac:dyDescent="0.25">
      <c r="A3666" s="2">
        <v>3453</v>
      </c>
      <c r="B3666" s="2" t="s">
        <v>4251</v>
      </c>
      <c r="C3666" s="2">
        <v>55</v>
      </c>
      <c r="D3666" s="2" t="s">
        <v>33</v>
      </c>
      <c r="E3666" s="2" t="s">
        <v>37</v>
      </c>
      <c r="F3666" s="2" t="s">
        <v>1674</v>
      </c>
      <c r="G3666" s="5">
        <v>44625</v>
      </c>
      <c r="H3666" s="2">
        <v>1.9</v>
      </c>
      <c r="I3666" s="2">
        <f t="shared" ca="1" si="228"/>
        <v>2</v>
      </c>
      <c r="J3666" s="2" t="str">
        <f t="shared" ca="1" si="229"/>
        <v>1-3</v>
      </c>
      <c r="K3666" s="5"/>
      <c r="L3666" s="2" t="s">
        <v>29</v>
      </c>
      <c r="M3666" s="2" t="s">
        <v>39</v>
      </c>
      <c r="N3666" s="2">
        <v>5</v>
      </c>
      <c r="O3666" s="2" t="str" cm="1">
        <f t="array" ref="O3666">_xlfn.IFS(HRData[[#This Row],[Performance Rating]]=1,"Very Dissatisfied",HRData[[#This Row],[Performance Rating]]=2,"Dissatisfied",HRData[[#This Row],[Performance Rating]]=3,"Neutral",HRData[[#This Row],[Performance Rating]]=4,"Satisfied",HRData[[#This Row],[Performance Rating]]=5,"Very Satisfied")</f>
        <v>Very Satisfied</v>
      </c>
      <c r="P3666" s="7">
        <v>129758</v>
      </c>
      <c r="Q3666" s="7">
        <v>9902</v>
      </c>
      <c r="R3666" s="2">
        <v>17</v>
      </c>
      <c r="S3666" s="2">
        <v>4</v>
      </c>
      <c r="T3666" s="2">
        <v>4</v>
      </c>
      <c r="U3666" s="2">
        <v>2</v>
      </c>
      <c r="V3666" s="2" t="str" cm="1">
        <f t="array" ref="V3666">_xlfn.IFS(HRData[[#This Row],[Job Satisfaction Level]]=1,"Very Dissatisfied",HRData[[#This Row],[Job Satisfaction Level]]=2,"Dissatisfied",HRData[[#This Row],[Job Satisfaction Level]]=3,"Neutral",HRData[[#This Row],[Job Satisfaction Level]]=4,"Satisfied",HRData[[#This Row],[Job Satisfaction Level]]=5,"Very Satisfied")</f>
        <v>Dissatisfied</v>
      </c>
      <c r="W3666" s="2" t="s">
        <v>31</v>
      </c>
      <c r="X3666" s="2" t="str">
        <f t="shared" si="230"/>
        <v>50-59</v>
      </c>
      <c r="Y3666" s="2" t="str">
        <f t="shared" si="231"/>
        <v>50-59</v>
      </c>
    </row>
    <row r="3667" spans="1:25" x14ac:dyDescent="0.25">
      <c r="A3667" s="2">
        <v>7295</v>
      </c>
      <c r="B3667" s="2" t="s">
        <v>4252</v>
      </c>
      <c r="C3667" s="2">
        <v>37</v>
      </c>
      <c r="D3667" s="2" t="s">
        <v>33</v>
      </c>
      <c r="E3667" s="2" t="s">
        <v>27</v>
      </c>
      <c r="F3667" s="2" t="s">
        <v>566</v>
      </c>
      <c r="G3667" s="5">
        <v>43301</v>
      </c>
      <c r="H3667" s="2">
        <v>5.53</v>
      </c>
      <c r="I3667" s="2">
        <f t="shared" ca="1" si="228"/>
        <v>5</v>
      </c>
      <c r="J3667" s="2" t="str">
        <f t="shared" ca="1" si="229"/>
        <v>5-10</v>
      </c>
      <c r="K3667" s="5"/>
      <c r="L3667" s="2" t="s">
        <v>48</v>
      </c>
      <c r="M3667" s="2" t="s">
        <v>39</v>
      </c>
      <c r="N3667" s="2">
        <v>3</v>
      </c>
      <c r="O3667" s="2" t="str" cm="1">
        <f t="array" ref="O3667">_xlfn.IFS(HRData[[#This Row],[Performance Rating]]=1,"Very Dissatisfied",HRData[[#This Row],[Performance Rating]]=2,"Dissatisfied",HRData[[#This Row],[Performance Rating]]=3,"Neutral",HRData[[#This Row],[Performance Rating]]=4,"Satisfied",HRData[[#This Row],[Performance Rating]]=5,"Very Satisfied")</f>
        <v>Neutral</v>
      </c>
      <c r="P3667" s="7">
        <v>46734</v>
      </c>
      <c r="Q3667" s="7">
        <v>452</v>
      </c>
      <c r="R3667" s="2">
        <v>4</v>
      </c>
      <c r="S3667" s="2">
        <v>8</v>
      </c>
      <c r="T3667" s="2">
        <v>2</v>
      </c>
      <c r="U3667" s="2">
        <v>5</v>
      </c>
      <c r="V3667" s="2" t="str" cm="1">
        <f t="array" ref="V3667">_xlfn.IFS(HRData[[#This Row],[Job Satisfaction Level]]=1,"Very Dissatisfied",HRData[[#This Row],[Job Satisfaction Level]]=2,"Dissatisfied",HRData[[#This Row],[Job Satisfaction Level]]=3,"Neutral",HRData[[#This Row],[Job Satisfaction Level]]=4,"Satisfied",HRData[[#This Row],[Job Satisfaction Level]]=5,"Very Satisfied")</f>
        <v>Very Satisfied</v>
      </c>
      <c r="W3667" s="2" t="s">
        <v>31</v>
      </c>
      <c r="X3667" s="2" t="str">
        <f t="shared" si="230"/>
        <v>30-39</v>
      </c>
      <c r="Y3667" s="2" t="str">
        <f t="shared" si="231"/>
        <v>30-39</v>
      </c>
    </row>
    <row r="3668" spans="1:25" x14ac:dyDescent="0.25">
      <c r="A3668" s="2">
        <v>1560</v>
      </c>
      <c r="B3668" s="2" t="s">
        <v>4253</v>
      </c>
      <c r="C3668" s="2">
        <v>40</v>
      </c>
      <c r="D3668" s="2" t="s">
        <v>33</v>
      </c>
      <c r="E3668" s="2" t="s">
        <v>42</v>
      </c>
      <c r="F3668" s="2" t="s">
        <v>394</v>
      </c>
      <c r="G3668" s="5">
        <v>42749</v>
      </c>
      <c r="H3668" s="2">
        <v>7.04</v>
      </c>
      <c r="I3668" s="2">
        <f t="shared" ca="1" si="228"/>
        <v>4</v>
      </c>
      <c r="J3668" s="2" t="str">
        <f t="shared" ca="1" si="229"/>
        <v>3-5</v>
      </c>
      <c r="K3668" s="5">
        <v>44416</v>
      </c>
      <c r="L3668" s="2" t="s">
        <v>29</v>
      </c>
      <c r="M3668" s="2" t="s">
        <v>30</v>
      </c>
      <c r="N3668" s="2">
        <v>1</v>
      </c>
      <c r="O3668" s="2" t="str" cm="1">
        <f t="array" ref="O3668">_xlfn.IFS(HRData[[#This Row],[Performance Rating]]=1,"Very Dissatisfied",HRData[[#This Row],[Performance Rating]]=2,"Dissatisfied",HRData[[#This Row],[Performance Rating]]=3,"Neutral",HRData[[#This Row],[Performance Rating]]=4,"Satisfied",HRData[[#This Row],[Performance Rating]]=5,"Very Satisfied")</f>
        <v>Very Dissatisfied</v>
      </c>
      <c r="P3668" s="7">
        <v>107795</v>
      </c>
      <c r="Q3668" s="7">
        <v>6000</v>
      </c>
      <c r="R3668" s="2">
        <v>9</v>
      </c>
      <c r="S3668" s="2">
        <v>9</v>
      </c>
      <c r="T3668" s="2">
        <v>5</v>
      </c>
      <c r="U3668" s="2">
        <v>5</v>
      </c>
      <c r="V3668" s="2" t="str" cm="1">
        <f t="array" ref="V3668">_xlfn.IFS(HRData[[#This Row],[Job Satisfaction Level]]=1,"Very Dissatisfied",HRData[[#This Row],[Job Satisfaction Level]]=2,"Dissatisfied",HRData[[#This Row],[Job Satisfaction Level]]=3,"Neutral",HRData[[#This Row],[Job Satisfaction Level]]=4,"Satisfied",HRData[[#This Row],[Job Satisfaction Level]]=5,"Very Satisfied")</f>
        <v>Very Satisfied</v>
      </c>
      <c r="W3668" s="2" t="s">
        <v>45</v>
      </c>
      <c r="X3668" s="2" t="str">
        <f t="shared" si="230"/>
        <v>40-49</v>
      </c>
      <c r="Y3668" s="2" t="str">
        <f t="shared" si="231"/>
        <v>40-49</v>
      </c>
    </row>
    <row r="3669" spans="1:25" x14ac:dyDescent="0.25">
      <c r="A3669" s="2">
        <v>8004</v>
      </c>
      <c r="B3669" s="2" t="s">
        <v>4254</v>
      </c>
      <c r="C3669" s="2">
        <v>64</v>
      </c>
      <c r="D3669" s="2" t="s">
        <v>33</v>
      </c>
      <c r="E3669" s="2" t="s">
        <v>42</v>
      </c>
      <c r="F3669" s="2" t="s">
        <v>1324</v>
      </c>
      <c r="G3669" s="5">
        <v>43057</v>
      </c>
      <c r="H3669" s="2">
        <v>6.2</v>
      </c>
      <c r="I3669" s="2">
        <f t="shared" ca="1" si="228"/>
        <v>6</v>
      </c>
      <c r="J3669" s="2" t="str">
        <f t="shared" ca="1" si="229"/>
        <v>5-10</v>
      </c>
      <c r="K3669" s="5"/>
      <c r="L3669" s="2" t="s">
        <v>56</v>
      </c>
      <c r="M3669" s="2" t="s">
        <v>39</v>
      </c>
      <c r="N3669" s="2">
        <v>5</v>
      </c>
      <c r="O3669" s="2" t="str" cm="1">
        <f t="array" ref="O3669">_xlfn.IFS(HRData[[#This Row],[Performance Rating]]=1,"Very Dissatisfied",HRData[[#This Row],[Performance Rating]]=2,"Dissatisfied",HRData[[#This Row],[Performance Rating]]=3,"Neutral",HRData[[#This Row],[Performance Rating]]=4,"Satisfied",HRData[[#This Row],[Performance Rating]]=5,"Very Satisfied")</f>
        <v>Very Satisfied</v>
      </c>
      <c r="P3669" s="7">
        <v>88693</v>
      </c>
      <c r="Q3669" s="7">
        <v>9906</v>
      </c>
      <c r="R3669" s="2">
        <v>11</v>
      </c>
      <c r="S3669" s="2">
        <v>2</v>
      </c>
      <c r="T3669" s="2">
        <v>2</v>
      </c>
      <c r="U3669" s="2">
        <v>4</v>
      </c>
      <c r="V3669" s="2" t="str" cm="1">
        <f t="array" ref="V3669">_xlfn.IFS(HRData[[#This Row],[Job Satisfaction Level]]=1,"Very Dissatisfied",HRData[[#This Row],[Job Satisfaction Level]]=2,"Dissatisfied",HRData[[#This Row],[Job Satisfaction Level]]=3,"Neutral",HRData[[#This Row],[Job Satisfaction Level]]=4,"Satisfied",HRData[[#This Row],[Job Satisfaction Level]]=5,"Very Satisfied")</f>
        <v>Satisfied</v>
      </c>
      <c r="W3669" s="2" t="s">
        <v>31</v>
      </c>
      <c r="X3669" s="2" t="str">
        <f t="shared" si="230"/>
        <v>60-69</v>
      </c>
      <c r="Y3669" s="2" t="str">
        <f t="shared" si="231"/>
        <v>60-69</v>
      </c>
    </row>
    <row r="3670" spans="1:25" x14ac:dyDescent="0.25">
      <c r="A3670" s="2">
        <v>7239</v>
      </c>
      <c r="B3670" s="2" t="s">
        <v>4255</v>
      </c>
      <c r="C3670" s="2">
        <v>36</v>
      </c>
      <c r="D3670" s="2" t="s">
        <v>33</v>
      </c>
      <c r="E3670" s="2" t="s">
        <v>27</v>
      </c>
      <c r="F3670" s="2" t="s">
        <v>1542</v>
      </c>
      <c r="G3670" s="5">
        <v>42817</v>
      </c>
      <c r="H3670" s="2">
        <v>6.85</v>
      </c>
      <c r="I3670" s="2">
        <f t="shared" ca="1" si="228"/>
        <v>1</v>
      </c>
      <c r="J3670" s="2" t="str">
        <f t="shared" ca="1" si="229"/>
        <v>1-3</v>
      </c>
      <c r="K3670" s="5">
        <v>43197</v>
      </c>
      <c r="L3670" s="2" t="s">
        <v>29</v>
      </c>
      <c r="M3670" s="2" t="s">
        <v>30</v>
      </c>
      <c r="N3670" s="2">
        <v>4</v>
      </c>
      <c r="O3670" s="2" t="str" cm="1">
        <f t="array" ref="O3670">_xlfn.IFS(HRData[[#This Row],[Performance Rating]]=1,"Very Dissatisfied",HRData[[#This Row],[Performance Rating]]=2,"Dissatisfied",HRData[[#This Row],[Performance Rating]]=3,"Neutral",HRData[[#This Row],[Performance Rating]]=4,"Satisfied",HRData[[#This Row],[Performance Rating]]=5,"Very Satisfied")</f>
        <v>Satisfied</v>
      </c>
      <c r="P3670" s="7">
        <v>47264</v>
      </c>
      <c r="Q3670" s="7">
        <v>9830</v>
      </c>
      <c r="R3670" s="2">
        <v>7</v>
      </c>
      <c r="S3670" s="2">
        <v>2</v>
      </c>
      <c r="T3670" s="2">
        <v>9</v>
      </c>
      <c r="U3670" s="2">
        <v>2</v>
      </c>
      <c r="V3670" s="2" t="str" cm="1">
        <f t="array" ref="V3670">_xlfn.IFS(HRData[[#This Row],[Job Satisfaction Level]]=1,"Very Dissatisfied",HRData[[#This Row],[Job Satisfaction Level]]=2,"Dissatisfied",HRData[[#This Row],[Job Satisfaction Level]]=3,"Neutral",HRData[[#This Row],[Job Satisfaction Level]]=4,"Satisfied",HRData[[#This Row],[Job Satisfaction Level]]=5,"Very Satisfied")</f>
        <v>Dissatisfied</v>
      </c>
      <c r="W3670" s="2" t="s">
        <v>40</v>
      </c>
      <c r="X3670" s="2" t="str">
        <f t="shared" si="230"/>
        <v>30-39</v>
      </c>
      <c r="Y3670" s="2" t="str">
        <f t="shared" si="231"/>
        <v>30-39</v>
      </c>
    </row>
    <row r="3671" spans="1:25" x14ac:dyDescent="0.25">
      <c r="A3671" s="2">
        <v>3347</v>
      </c>
      <c r="B3671" s="2" t="s">
        <v>4256</v>
      </c>
      <c r="C3671" s="2">
        <v>55</v>
      </c>
      <c r="D3671" s="2" t="s">
        <v>33</v>
      </c>
      <c r="E3671" s="2" t="s">
        <v>37</v>
      </c>
      <c r="F3671" s="2" t="s">
        <v>330</v>
      </c>
      <c r="G3671" s="5">
        <v>43957</v>
      </c>
      <c r="H3671" s="2">
        <v>3.73</v>
      </c>
      <c r="I3671" s="2">
        <f t="shared" ca="1" si="228"/>
        <v>4</v>
      </c>
      <c r="J3671" s="2" t="str">
        <f t="shared" ca="1" si="229"/>
        <v>3-5</v>
      </c>
      <c r="K3671" s="5"/>
      <c r="L3671" s="2" t="s">
        <v>48</v>
      </c>
      <c r="M3671" s="2" t="s">
        <v>39</v>
      </c>
      <c r="N3671" s="2">
        <v>4</v>
      </c>
      <c r="O3671" s="2" t="str" cm="1">
        <f t="array" ref="O3671">_xlfn.IFS(HRData[[#This Row],[Performance Rating]]=1,"Very Dissatisfied",HRData[[#This Row],[Performance Rating]]=2,"Dissatisfied",HRData[[#This Row],[Performance Rating]]=3,"Neutral",HRData[[#This Row],[Performance Rating]]=4,"Satisfied",HRData[[#This Row],[Performance Rating]]=5,"Very Satisfied")</f>
        <v>Satisfied</v>
      </c>
      <c r="P3671" s="7">
        <v>51910</v>
      </c>
      <c r="Q3671" s="7">
        <v>7224</v>
      </c>
      <c r="R3671" s="2">
        <v>11</v>
      </c>
      <c r="S3671" s="2">
        <v>5</v>
      </c>
      <c r="T3671" s="2">
        <v>10</v>
      </c>
      <c r="U3671" s="2">
        <v>4</v>
      </c>
      <c r="V3671" s="2" t="str" cm="1">
        <f t="array" ref="V3671">_xlfn.IFS(HRData[[#This Row],[Job Satisfaction Level]]=1,"Very Dissatisfied",HRData[[#This Row],[Job Satisfaction Level]]=2,"Dissatisfied",HRData[[#This Row],[Job Satisfaction Level]]=3,"Neutral",HRData[[#This Row],[Job Satisfaction Level]]=4,"Satisfied",HRData[[#This Row],[Job Satisfaction Level]]=5,"Very Satisfied")</f>
        <v>Satisfied</v>
      </c>
      <c r="W3671" s="2" t="s">
        <v>40</v>
      </c>
      <c r="X3671" s="2" t="str">
        <f t="shared" si="230"/>
        <v>50-59</v>
      </c>
      <c r="Y3671" s="2" t="str">
        <f t="shared" si="231"/>
        <v>50-59</v>
      </c>
    </row>
    <row r="3672" spans="1:25" x14ac:dyDescent="0.25">
      <c r="A3672" s="2">
        <v>7759</v>
      </c>
      <c r="B3672" s="2" t="s">
        <v>4257</v>
      </c>
      <c r="C3672" s="2">
        <v>39</v>
      </c>
      <c r="D3672" s="2" t="s">
        <v>33</v>
      </c>
      <c r="E3672" s="2" t="s">
        <v>27</v>
      </c>
      <c r="F3672" s="2" t="s">
        <v>1302</v>
      </c>
      <c r="G3672" s="5">
        <v>42344</v>
      </c>
      <c r="H3672" s="2">
        <v>8.15</v>
      </c>
      <c r="I3672" s="2">
        <f t="shared" ca="1" si="228"/>
        <v>7</v>
      </c>
      <c r="J3672" s="2" t="str">
        <f t="shared" ca="1" si="229"/>
        <v>5-10</v>
      </c>
      <c r="K3672" s="5">
        <v>45014</v>
      </c>
      <c r="L3672" s="2" t="s">
        <v>56</v>
      </c>
      <c r="M3672" s="2" t="s">
        <v>30</v>
      </c>
      <c r="N3672" s="2">
        <v>2</v>
      </c>
      <c r="O3672" s="2" t="str" cm="1">
        <f t="array" ref="O3672">_xlfn.IFS(HRData[[#This Row],[Performance Rating]]=1,"Very Dissatisfied",HRData[[#This Row],[Performance Rating]]=2,"Dissatisfied",HRData[[#This Row],[Performance Rating]]=3,"Neutral",HRData[[#This Row],[Performance Rating]]=4,"Satisfied",HRData[[#This Row],[Performance Rating]]=5,"Very Satisfied")</f>
        <v>Dissatisfied</v>
      </c>
      <c r="P3672" s="7">
        <v>33980</v>
      </c>
      <c r="Q3672" s="7">
        <v>179</v>
      </c>
      <c r="R3672" s="2">
        <v>16</v>
      </c>
      <c r="S3672" s="2">
        <v>10</v>
      </c>
      <c r="T3672" s="2">
        <v>6</v>
      </c>
      <c r="U3672" s="2">
        <v>4</v>
      </c>
      <c r="V3672" s="2" t="str" cm="1">
        <f t="array" ref="V3672">_xlfn.IFS(HRData[[#This Row],[Job Satisfaction Level]]=1,"Very Dissatisfied",HRData[[#This Row],[Job Satisfaction Level]]=2,"Dissatisfied",HRData[[#This Row],[Job Satisfaction Level]]=3,"Neutral",HRData[[#This Row],[Job Satisfaction Level]]=4,"Satisfied",HRData[[#This Row],[Job Satisfaction Level]]=5,"Very Satisfied")</f>
        <v>Satisfied</v>
      </c>
      <c r="W3672" s="2" t="s">
        <v>45</v>
      </c>
      <c r="X3672" s="2" t="str">
        <f t="shared" si="230"/>
        <v>30-39</v>
      </c>
      <c r="Y3672" s="2" t="str">
        <f t="shared" si="231"/>
        <v>30-39</v>
      </c>
    </row>
    <row r="3673" spans="1:25" x14ac:dyDescent="0.25">
      <c r="A3673" s="2">
        <v>7218</v>
      </c>
      <c r="B3673" s="2" t="s">
        <v>4258</v>
      </c>
      <c r="C3673" s="2">
        <v>45</v>
      </c>
      <c r="D3673" s="2" t="s">
        <v>33</v>
      </c>
      <c r="E3673" s="2" t="s">
        <v>34</v>
      </c>
      <c r="F3673" s="2" t="s">
        <v>211</v>
      </c>
      <c r="G3673" s="5">
        <v>43238</v>
      </c>
      <c r="H3673" s="2">
        <v>5.7</v>
      </c>
      <c r="I3673" s="2">
        <f t="shared" ca="1" si="228"/>
        <v>5</v>
      </c>
      <c r="J3673" s="2" t="str">
        <f t="shared" ca="1" si="229"/>
        <v>5-10</v>
      </c>
      <c r="K3673" s="5"/>
      <c r="L3673" s="2" t="s">
        <v>56</v>
      </c>
      <c r="M3673" s="2" t="s">
        <v>39</v>
      </c>
      <c r="N3673" s="2">
        <v>3</v>
      </c>
      <c r="O3673" s="2" t="str" cm="1">
        <f t="array" ref="O3673">_xlfn.IFS(HRData[[#This Row],[Performance Rating]]=1,"Very Dissatisfied",HRData[[#This Row],[Performance Rating]]=2,"Dissatisfied",HRData[[#This Row],[Performance Rating]]=3,"Neutral",HRData[[#This Row],[Performance Rating]]=4,"Satisfied",HRData[[#This Row],[Performance Rating]]=5,"Very Satisfied")</f>
        <v>Neutral</v>
      </c>
      <c r="P3673" s="7">
        <v>63522</v>
      </c>
      <c r="Q3673" s="7">
        <v>6862</v>
      </c>
      <c r="R3673" s="2">
        <v>14</v>
      </c>
      <c r="S3673" s="2">
        <v>3</v>
      </c>
      <c r="T3673" s="2">
        <v>0</v>
      </c>
      <c r="U3673" s="2">
        <v>3</v>
      </c>
      <c r="V3673" s="2" t="str" cm="1">
        <f t="array" ref="V3673">_xlfn.IFS(HRData[[#This Row],[Job Satisfaction Level]]=1,"Very Dissatisfied",HRData[[#This Row],[Job Satisfaction Level]]=2,"Dissatisfied",HRData[[#This Row],[Job Satisfaction Level]]=3,"Neutral",HRData[[#This Row],[Job Satisfaction Level]]=4,"Satisfied",HRData[[#This Row],[Job Satisfaction Level]]=5,"Very Satisfied")</f>
        <v>Neutral</v>
      </c>
      <c r="W3673" s="2" t="s">
        <v>40</v>
      </c>
      <c r="X3673" s="2" t="str">
        <f t="shared" si="230"/>
        <v>40-49</v>
      </c>
      <c r="Y3673" s="2" t="str">
        <f t="shared" si="231"/>
        <v>40-49</v>
      </c>
    </row>
    <row r="3674" spans="1:25" x14ac:dyDescent="0.25">
      <c r="A3674" s="2">
        <v>6951</v>
      </c>
      <c r="B3674" s="2" t="s">
        <v>4259</v>
      </c>
      <c r="C3674" s="2">
        <v>49</v>
      </c>
      <c r="D3674" s="2" t="s">
        <v>33</v>
      </c>
      <c r="E3674" s="2" t="s">
        <v>34</v>
      </c>
      <c r="F3674" s="2" t="s">
        <v>466</v>
      </c>
      <c r="G3674" s="5">
        <v>43166</v>
      </c>
      <c r="H3674" s="2">
        <v>5.9</v>
      </c>
      <c r="I3674" s="2">
        <f t="shared" ca="1" si="228"/>
        <v>5</v>
      </c>
      <c r="J3674" s="2" t="str">
        <f t="shared" ca="1" si="229"/>
        <v>5-10</v>
      </c>
      <c r="K3674" s="5">
        <v>45010</v>
      </c>
      <c r="L3674" s="2" t="s">
        <v>44</v>
      </c>
      <c r="M3674" s="2" t="s">
        <v>30</v>
      </c>
      <c r="N3674" s="2">
        <v>5</v>
      </c>
      <c r="O3674" s="2" t="str" cm="1">
        <f t="array" ref="O3674">_xlfn.IFS(HRData[[#This Row],[Performance Rating]]=1,"Very Dissatisfied",HRData[[#This Row],[Performance Rating]]=2,"Dissatisfied",HRData[[#This Row],[Performance Rating]]=3,"Neutral",HRData[[#This Row],[Performance Rating]]=4,"Satisfied",HRData[[#This Row],[Performance Rating]]=5,"Very Satisfied")</f>
        <v>Very Satisfied</v>
      </c>
      <c r="P3674" s="7">
        <v>36866</v>
      </c>
      <c r="Q3674" s="7">
        <v>7747</v>
      </c>
      <c r="R3674" s="2">
        <v>0</v>
      </c>
      <c r="S3674" s="2">
        <v>5</v>
      </c>
      <c r="T3674" s="2">
        <v>3</v>
      </c>
      <c r="U3674" s="2">
        <v>4</v>
      </c>
      <c r="V3674" s="2" t="str" cm="1">
        <f t="array" ref="V3674">_xlfn.IFS(HRData[[#This Row],[Job Satisfaction Level]]=1,"Very Dissatisfied",HRData[[#This Row],[Job Satisfaction Level]]=2,"Dissatisfied",HRData[[#This Row],[Job Satisfaction Level]]=3,"Neutral",HRData[[#This Row],[Job Satisfaction Level]]=4,"Satisfied",HRData[[#This Row],[Job Satisfaction Level]]=5,"Very Satisfied")</f>
        <v>Satisfied</v>
      </c>
      <c r="W3674" s="2" t="s">
        <v>40</v>
      </c>
      <c r="X3674" s="2" t="str">
        <f t="shared" si="230"/>
        <v>40-49</v>
      </c>
      <c r="Y3674" s="2" t="str">
        <f t="shared" si="231"/>
        <v>40-49</v>
      </c>
    </row>
    <row r="3675" spans="1:25" x14ac:dyDescent="0.25">
      <c r="A3675" s="2">
        <v>3759</v>
      </c>
      <c r="B3675" s="2" t="s">
        <v>4260</v>
      </c>
      <c r="C3675" s="2">
        <v>28</v>
      </c>
      <c r="D3675" s="2" t="s">
        <v>33</v>
      </c>
      <c r="E3675" s="2" t="s">
        <v>34</v>
      </c>
      <c r="F3675" s="2" t="s">
        <v>2330</v>
      </c>
      <c r="G3675" s="5">
        <v>44135</v>
      </c>
      <c r="H3675" s="2">
        <v>3.24</v>
      </c>
      <c r="I3675" s="2">
        <f t="shared" ca="1" si="228"/>
        <v>0</v>
      </c>
      <c r="J3675" s="2" t="str">
        <f t="shared" ca="1" si="229"/>
        <v>New</v>
      </c>
      <c r="K3675" s="5">
        <v>44172</v>
      </c>
      <c r="L3675" s="2" t="s">
        <v>44</v>
      </c>
      <c r="M3675" s="2" t="s">
        <v>30</v>
      </c>
      <c r="N3675" s="2">
        <v>1</v>
      </c>
      <c r="O3675" s="2" t="str" cm="1">
        <f t="array" ref="O3675">_xlfn.IFS(HRData[[#This Row],[Performance Rating]]=1,"Very Dissatisfied",HRData[[#This Row],[Performance Rating]]=2,"Dissatisfied",HRData[[#This Row],[Performance Rating]]=3,"Neutral",HRData[[#This Row],[Performance Rating]]=4,"Satisfied",HRData[[#This Row],[Performance Rating]]=5,"Very Satisfied")</f>
        <v>Very Dissatisfied</v>
      </c>
      <c r="P3675" s="7">
        <v>141208</v>
      </c>
      <c r="Q3675" s="7">
        <v>7318</v>
      </c>
      <c r="R3675" s="2">
        <v>6</v>
      </c>
      <c r="S3675" s="2">
        <v>1</v>
      </c>
      <c r="T3675" s="2">
        <v>6</v>
      </c>
      <c r="U3675" s="2">
        <v>4</v>
      </c>
      <c r="V3675" s="2" t="str" cm="1">
        <f t="array" ref="V3675">_xlfn.IFS(HRData[[#This Row],[Job Satisfaction Level]]=1,"Very Dissatisfied",HRData[[#This Row],[Job Satisfaction Level]]=2,"Dissatisfied",HRData[[#This Row],[Job Satisfaction Level]]=3,"Neutral",HRData[[#This Row],[Job Satisfaction Level]]=4,"Satisfied",HRData[[#This Row],[Job Satisfaction Level]]=5,"Very Satisfied")</f>
        <v>Satisfied</v>
      </c>
      <c r="W3675" s="2" t="s">
        <v>40</v>
      </c>
      <c r="X3675" s="2" t="str">
        <f t="shared" si="230"/>
        <v>20-29</v>
      </c>
      <c r="Y3675" s="2" t="str">
        <f t="shared" si="231"/>
        <v>20-29</v>
      </c>
    </row>
    <row r="3676" spans="1:25" x14ac:dyDescent="0.25">
      <c r="A3676" s="2">
        <v>3444</v>
      </c>
      <c r="B3676" s="2" t="s">
        <v>4261</v>
      </c>
      <c r="C3676" s="2">
        <v>25</v>
      </c>
      <c r="D3676" s="2" t="s">
        <v>33</v>
      </c>
      <c r="E3676" s="2" t="s">
        <v>27</v>
      </c>
      <c r="F3676" s="2" t="s">
        <v>1132</v>
      </c>
      <c r="G3676" s="5">
        <v>41685</v>
      </c>
      <c r="H3676" s="2">
        <v>9.9600000000000009</v>
      </c>
      <c r="I3676" s="2">
        <f t="shared" ca="1" si="228"/>
        <v>10</v>
      </c>
      <c r="J3676" s="2" t="str">
        <f t="shared" ca="1" si="229"/>
        <v>10+</v>
      </c>
      <c r="K3676" s="5"/>
      <c r="L3676" s="2" t="s">
        <v>44</v>
      </c>
      <c r="M3676" s="2" t="s">
        <v>39</v>
      </c>
      <c r="N3676" s="2">
        <v>5</v>
      </c>
      <c r="O3676" s="2" t="str" cm="1">
        <f t="array" ref="O3676">_xlfn.IFS(HRData[[#This Row],[Performance Rating]]=1,"Very Dissatisfied",HRData[[#This Row],[Performance Rating]]=2,"Dissatisfied",HRData[[#This Row],[Performance Rating]]=3,"Neutral",HRData[[#This Row],[Performance Rating]]=4,"Satisfied",HRData[[#This Row],[Performance Rating]]=5,"Very Satisfied")</f>
        <v>Very Satisfied</v>
      </c>
      <c r="P3676" s="7">
        <v>102864</v>
      </c>
      <c r="Q3676" s="7">
        <v>5270</v>
      </c>
      <c r="R3676" s="2">
        <v>10</v>
      </c>
      <c r="S3676" s="2">
        <v>4</v>
      </c>
      <c r="T3676" s="2">
        <v>9</v>
      </c>
      <c r="U3676" s="2">
        <v>3</v>
      </c>
      <c r="V3676" s="2" t="str" cm="1">
        <f t="array" ref="V3676">_xlfn.IFS(HRData[[#This Row],[Job Satisfaction Level]]=1,"Very Dissatisfied",HRData[[#This Row],[Job Satisfaction Level]]=2,"Dissatisfied",HRData[[#This Row],[Job Satisfaction Level]]=3,"Neutral",HRData[[#This Row],[Job Satisfaction Level]]=4,"Satisfied",HRData[[#This Row],[Job Satisfaction Level]]=5,"Very Satisfied")</f>
        <v>Neutral</v>
      </c>
      <c r="W3676" s="2" t="s">
        <v>31</v>
      </c>
      <c r="X3676" s="2" t="str">
        <f t="shared" si="230"/>
        <v>20-29</v>
      </c>
      <c r="Y3676" s="2" t="str">
        <f t="shared" si="231"/>
        <v>20-29</v>
      </c>
    </row>
    <row r="3677" spans="1:25" x14ac:dyDescent="0.25">
      <c r="A3677" s="2">
        <v>9838</v>
      </c>
      <c r="B3677" s="2" t="s">
        <v>4262</v>
      </c>
      <c r="C3677" s="2">
        <v>55</v>
      </c>
      <c r="D3677" s="2" t="s">
        <v>33</v>
      </c>
      <c r="E3677" s="2" t="s">
        <v>42</v>
      </c>
      <c r="F3677" s="2" t="s">
        <v>726</v>
      </c>
      <c r="G3677" s="5">
        <v>45116</v>
      </c>
      <c r="H3677" s="2">
        <v>0.56000000000000005</v>
      </c>
      <c r="I3677" s="2">
        <f t="shared" ca="1" si="228"/>
        <v>0</v>
      </c>
      <c r="J3677" s="2" t="str">
        <f t="shared" ca="1" si="229"/>
        <v>New</v>
      </c>
      <c r="K3677" s="5"/>
      <c r="L3677" s="2" t="s">
        <v>44</v>
      </c>
      <c r="M3677" s="2" t="s">
        <v>39</v>
      </c>
      <c r="N3677" s="2">
        <v>4</v>
      </c>
      <c r="O3677" s="2" t="str" cm="1">
        <f t="array" ref="O3677">_xlfn.IFS(HRData[[#This Row],[Performance Rating]]=1,"Very Dissatisfied",HRData[[#This Row],[Performance Rating]]=2,"Dissatisfied",HRData[[#This Row],[Performance Rating]]=3,"Neutral",HRData[[#This Row],[Performance Rating]]=4,"Satisfied",HRData[[#This Row],[Performance Rating]]=5,"Very Satisfied")</f>
        <v>Satisfied</v>
      </c>
      <c r="P3677" s="7">
        <v>59741</v>
      </c>
      <c r="Q3677" s="7">
        <v>758</v>
      </c>
      <c r="R3677" s="2">
        <v>9</v>
      </c>
      <c r="S3677" s="2">
        <v>5</v>
      </c>
      <c r="T3677" s="2">
        <v>10</v>
      </c>
      <c r="U3677" s="2">
        <v>5</v>
      </c>
      <c r="V3677" s="2" t="str" cm="1">
        <f t="array" ref="V3677">_xlfn.IFS(HRData[[#This Row],[Job Satisfaction Level]]=1,"Very Dissatisfied",HRData[[#This Row],[Job Satisfaction Level]]=2,"Dissatisfied",HRData[[#This Row],[Job Satisfaction Level]]=3,"Neutral",HRData[[#This Row],[Job Satisfaction Level]]=4,"Satisfied",HRData[[#This Row],[Job Satisfaction Level]]=5,"Very Satisfied")</f>
        <v>Very Satisfied</v>
      </c>
      <c r="W3677" s="2" t="s">
        <v>40</v>
      </c>
      <c r="X3677" s="2" t="str">
        <f t="shared" si="230"/>
        <v>50-59</v>
      </c>
      <c r="Y3677" s="2" t="str">
        <f t="shared" si="231"/>
        <v>50-59</v>
      </c>
    </row>
    <row r="3678" spans="1:25" x14ac:dyDescent="0.25">
      <c r="A3678" s="2">
        <v>6752</v>
      </c>
      <c r="B3678" s="2" t="s">
        <v>4263</v>
      </c>
      <c r="C3678" s="2">
        <v>39</v>
      </c>
      <c r="D3678" s="2" t="s">
        <v>33</v>
      </c>
      <c r="E3678" s="2" t="s">
        <v>34</v>
      </c>
      <c r="F3678" s="2" t="s">
        <v>1292</v>
      </c>
      <c r="G3678" s="5">
        <v>42364</v>
      </c>
      <c r="H3678" s="2">
        <v>8.1</v>
      </c>
      <c r="I3678" s="2">
        <f t="shared" ca="1" si="228"/>
        <v>4</v>
      </c>
      <c r="J3678" s="2" t="str">
        <f t="shared" ca="1" si="229"/>
        <v>3-5</v>
      </c>
      <c r="K3678" s="5">
        <v>43939</v>
      </c>
      <c r="L3678" s="2" t="s">
        <v>48</v>
      </c>
      <c r="M3678" s="2" t="s">
        <v>30</v>
      </c>
      <c r="N3678" s="2">
        <v>5</v>
      </c>
      <c r="O3678" s="2" t="str" cm="1">
        <f t="array" ref="O3678">_xlfn.IFS(HRData[[#This Row],[Performance Rating]]=1,"Very Dissatisfied",HRData[[#This Row],[Performance Rating]]=2,"Dissatisfied",HRData[[#This Row],[Performance Rating]]=3,"Neutral",HRData[[#This Row],[Performance Rating]]=4,"Satisfied",HRData[[#This Row],[Performance Rating]]=5,"Very Satisfied")</f>
        <v>Very Satisfied</v>
      </c>
      <c r="P3678" s="7">
        <v>40269</v>
      </c>
      <c r="Q3678" s="7">
        <v>6868</v>
      </c>
      <c r="R3678" s="2">
        <v>3</v>
      </c>
      <c r="S3678" s="2">
        <v>1</v>
      </c>
      <c r="T3678" s="2">
        <v>10</v>
      </c>
      <c r="U3678" s="2">
        <v>3</v>
      </c>
      <c r="V3678" s="2" t="str" cm="1">
        <f t="array" ref="V3678">_xlfn.IFS(HRData[[#This Row],[Job Satisfaction Level]]=1,"Very Dissatisfied",HRData[[#This Row],[Job Satisfaction Level]]=2,"Dissatisfied",HRData[[#This Row],[Job Satisfaction Level]]=3,"Neutral",HRData[[#This Row],[Job Satisfaction Level]]=4,"Satisfied",HRData[[#This Row],[Job Satisfaction Level]]=5,"Very Satisfied")</f>
        <v>Neutral</v>
      </c>
      <c r="W3678" s="2" t="s">
        <v>45</v>
      </c>
      <c r="X3678" s="2" t="str">
        <f t="shared" si="230"/>
        <v>30-39</v>
      </c>
      <c r="Y3678" s="2" t="str">
        <f t="shared" si="231"/>
        <v>30-39</v>
      </c>
    </row>
    <row r="3679" spans="1:25" x14ac:dyDescent="0.25">
      <c r="A3679" s="2">
        <v>3597</v>
      </c>
      <c r="B3679" s="2" t="s">
        <v>4264</v>
      </c>
      <c r="C3679" s="2">
        <v>40</v>
      </c>
      <c r="D3679" s="2" t="s">
        <v>33</v>
      </c>
      <c r="E3679" s="2" t="s">
        <v>50</v>
      </c>
      <c r="F3679" s="2" t="s">
        <v>1966</v>
      </c>
      <c r="G3679" s="5">
        <v>43819</v>
      </c>
      <c r="H3679" s="2">
        <v>4.1100000000000003</v>
      </c>
      <c r="I3679" s="2">
        <f t="shared" ca="1" si="228"/>
        <v>4</v>
      </c>
      <c r="J3679" s="2" t="str">
        <f t="shared" ca="1" si="229"/>
        <v>3-5</v>
      </c>
      <c r="K3679" s="5"/>
      <c r="L3679" s="2" t="s">
        <v>48</v>
      </c>
      <c r="M3679" s="2" t="s">
        <v>39</v>
      </c>
      <c r="N3679" s="2">
        <v>3</v>
      </c>
      <c r="O3679" s="2" t="str" cm="1">
        <f t="array" ref="O3679">_xlfn.IFS(HRData[[#This Row],[Performance Rating]]=1,"Very Dissatisfied",HRData[[#This Row],[Performance Rating]]=2,"Dissatisfied",HRData[[#This Row],[Performance Rating]]=3,"Neutral",HRData[[#This Row],[Performance Rating]]=4,"Satisfied",HRData[[#This Row],[Performance Rating]]=5,"Very Satisfied")</f>
        <v>Neutral</v>
      </c>
      <c r="P3679" s="7">
        <v>87497</v>
      </c>
      <c r="Q3679" s="7">
        <v>6149</v>
      </c>
      <c r="R3679" s="2">
        <v>5</v>
      </c>
      <c r="S3679" s="2">
        <v>2</v>
      </c>
      <c r="T3679" s="2">
        <v>4</v>
      </c>
      <c r="U3679" s="2">
        <v>1</v>
      </c>
      <c r="V3679" s="2" t="str" cm="1">
        <f t="array" ref="V367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79" s="2" t="s">
        <v>45</v>
      </c>
      <c r="X3679" s="2" t="str">
        <f t="shared" si="230"/>
        <v>40-49</v>
      </c>
      <c r="Y3679" s="2" t="str">
        <f t="shared" si="231"/>
        <v>40-49</v>
      </c>
    </row>
    <row r="3680" spans="1:25" x14ac:dyDescent="0.25">
      <c r="A3680" s="2">
        <v>6340</v>
      </c>
      <c r="B3680" s="2" t="s">
        <v>4265</v>
      </c>
      <c r="C3680" s="2">
        <v>54</v>
      </c>
      <c r="D3680" s="2" t="s">
        <v>33</v>
      </c>
      <c r="E3680" s="2" t="s">
        <v>42</v>
      </c>
      <c r="F3680" s="2" t="s">
        <v>141</v>
      </c>
      <c r="G3680" s="5">
        <v>43871</v>
      </c>
      <c r="H3680" s="2">
        <v>3.97</v>
      </c>
      <c r="I3680" s="2">
        <f t="shared" ca="1" si="228"/>
        <v>2</v>
      </c>
      <c r="J3680" s="2" t="str">
        <f t="shared" ca="1" si="229"/>
        <v>1-3</v>
      </c>
      <c r="K3680" s="5">
        <v>44736</v>
      </c>
      <c r="L3680" s="2" t="s">
        <v>44</v>
      </c>
      <c r="M3680" s="2" t="s">
        <v>30</v>
      </c>
      <c r="N3680" s="2">
        <v>4</v>
      </c>
      <c r="O3680" s="2" t="str" cm="1">
        <f t="array" ref="O3680">_xlfn.IFS(HRData[[#This Row],[Performance Rating]]=1,"Very Dissatisfied",HRData[[#This Row],[Performance Rating]]=2,"Dissatisfied",HRData[[#This Row],[Performance Rating]]=3,"Neutral",HRData[[#This Row],[Performance Rating]]=4,"Satisfied",HRData[[#This Row],[Performance Rating]]=5,"Very Satisfied")</f>
        <v>Satisfied</v>
      </c>
      <c r="P3680" s="7">
        <v>123445</v>
      </c>
      <c r="Q3680" s="7">
        <v>9114</v>
      </c>
      <c r="R3680" s="2">
        <v>3</v>
      </c>
      <c r="S3680" s="2">
        <v>8</v>
      </c>
      <c r="T3680" s="2">
        <v>10</v>
      </c>
      <c r="U3680" s="2">
        <v>4</v>
      </c>
      <c r="V3680" s="2" t="str" cm="1">
        <f t="array" ref="V3680">_xlfn.IFS(HRData[[#This Row],[Job Satisfaction Level]]=1,"Very Dissatisfied",HRData[[#This Row],[Job Satisfaction Level]]=2,"Dissatisfied",HRData[[#This Row],[Job Satisfaction Level]]=3,"Neutral",HRData[[#This Row],[Job Satisfaction Level]]=4,"Satisfied",HRData[[#This Row],[Job Satisfaction Level]]=5,"Very Satisfied")</f>
        <v>Satisfied</v>
      </c>
      <c r="W3680" s="2" t="s">
        <v>40</v>
      </c>
      <c r="X3680" s="2" t="str">
        <f t="shared" si="230"/>
        <v>50-59</v>
      </c>
      <c r="Y3680" s="2" t="str">
        <f t="shared" si="231"/>
        <v>50-59</v>
      </c>
    </row>
    <row r="3681" spans="1:25" x14ac:dyDescent="0.25">
      <c r="A3681" s="2">
        <v>8768</v>
      </c>
      <c r="B3681" s="2" t="s">
        <v>3753</v>
      </c>
      <c r="C3681" s="2">
        <v>53</v>
      </c>
      <c r="D3681" s="2" t="s">
        <v>33</v>
      </c>
      <c r="E3681" s="2" t="s">
        <v>42</v>
      </c>
      <c r="F3681" s="2" t="s">
        <v>426</v>
      </c>
      <c r="G3681" s="5">
        <v>43828</v>
      </c>
      <c r="H3681" s="2">
        <v>4.08</v>
      </c>
      <c r="I3681" s="2">
        <f t="shared" ca="1" si="228"/>
        <v>0</v>
      </c>
      <c r="J3681" s="2" t="str">
        <f t="shared" ca="1" si="229"/>
        <v>New</v>
      </c>
      <c r="K3681" s="5">
        <v>44028</v>
      </c>
      <c r="L3681" s="2" t="s">
        <v>48</v>
      </c>
      <c r="M3681" s="2" t="s">
        <v>30</v>
      </c>
      <c r="N3681" s="2">
        <v>5</v>
      </c>
      <c r="O3681" s="2" t="str" cm="1">
        <f t="array" ref="O3681">_xlfn.IFS(HRData[[#This Row],[Performance Rating]]=1,"Very Dissatisfied",HRData[[#This Row],[Performance Rating]]=2,"Dissatisfied",HRData[[#This Row],[Performance Rating]]=3,"Neutral",HRData[[#This Row],[Performance Rating]]=4,"Satisfied",HRData[[#This Row],[Performance Rating]]=5,"Very Satisfied")</f>
        <v>Very Satisfied</v>
      </c>
      <c r="P3681" s="7">
        <v>57927</v>
      </c>
      <c r="Q3681" s="7">
        <v>3290</v>
      </c>
      <c r="R3681" s="2">
        <v>14</v>
      </c>
      <c r="S3681" s="2">
        <v>5</v>
      </c>
      <c r="T3681" s="2">
        <v>7</v>
      </c>
      <c r="U3681" s="2">
        <v>4</v>
      </c>
      <c r="V3681" s="2" t="str" cm="1">
        <f t="array" ref="V3681">_xlfn.IFS(HRData[[#This Row],[Job Satisfaction Level]]=1,"Very Dissatisfied",HRData[[#This Row],[Job Satisfaction Level]]=2,"Dissatisfied",HRData[[#This Row],[Job Satisfaction Level]]=3,"Neutral",HRData[[#This Row],[Job Satisfaction Level]]=4,"Satisfied",HRData[[#This Row],[Job Satisfaction Level]]=5,"Very Satisfied")</f>
        <v>Satisfied</v>
      </c>
      <c r="W3681" s="2" t="s">
        <v>31</v>
      </c>
      <c r="X3681" s="2" t="str">
        <f t="shared" si="230"/>
        <v>50-59</v>
      </c>
      <c r="Y3681" s="2" t="str">
        <f t="shared" si="231"/>
        <v>50-59</v>
      </c>
    </row>
    <row r="3682" spans="1:25" x14ac:dyDescent="0.25">
      <c r="A3682" s="2">
        <v>6316</v>
      </c>
      <c r="B3682" s="2" t="s">
        <v>4266</v>
      </c>
      <c r="C3682" s="2">
        <v>57</v>
      </c>
      <c r="D3682" s="2" t="s">
        <v>33</v>
      </c>
      <c r="E3682" s="2" t="s">
        <v>42</v>
      </c>
      <c r="F3682" s="2" t="s">
        <v>123</v>
      </c>
      <c r="G3682" s="5">
        <v>45062</v>
      </c>
      <c r="H3682" s="2">
        <v>0.7</v>
      </c>
      <c r="I3682" s="2">
        <f t="shared" ca="1" si="228"/>
        <v>0</v>
      </c>
      <c r="J3682" s="2" t="str">
        <f t="shared" ca="1" si="229"/>
        <v>New</v>
      </c>
      <c r="K3682" s="5">
        <v>45138</v>
      </c>
      <c r="L3682" s="2" t="s">
        <v>29</v>
      </c>
      <c r="M3682" s="2" t="s">
        <v>30</v>
      </c>
      <c r="N3682" s="2">
        <v>5</v>
      </c>
      <c r="O3682" s="2" t="str" cm="1">
        <f t="array" ref="O3682">_xlfn.IFS(HRData[[#This Row],[Performance Rating]]=1,"Very Dissatisfied",HRData[[#This Row],[Performance Rating]]=2,"Dissatisfied",HRData[[#This Row],[Performance Rating]]=3,"Neutral",HRData[[#This Row],[Performance Rating]]=4,"Satisfied",HRData[[#This Row],[Performance Rating]]=5,"Very Satisfied")</f>
        <v>Very Satisfied</v>
      </c>
      <c r="P3682" s="7">
        <v>86295</v>
      </c>
      <c r="Q3682" s="7">
        <v>8928</v>
      </c>
      <c r="R3682" s="2">
        <v>10</v>
      </c>
      <c r="S3682" s="2">
        <v>2</v>
      </c>
      <c r="T3682" s="2">
        <v>2</v>
      </c>
      <c r="U3682" s="2">
        <v>3</v>
      </c>
      <c r="V3682" s="2" t="str" cm="1">
        <f t="array" ref="V3682">_xlfn.IFS(HRData[[#This Row],[Job Satisfaction Level]]=1,"Very Dissatisfied",HRData[[#This Row],[Job Satisfaction Level]]=2,"Dissatisfied",HRData[[#This Row],[Job Satisfaction Level]]=3,"Neutral",HRData[[#This Row],[Job Satisfaction Level]]=4,"Satisfied",HRData[[#This Row],[Job Satisfaction Level]]=5,"Very Satisfied")</f>
        <v>Neutral</v>
      </c>
      <c r="W3682" s="2" t="s">
        <v>31</v>
      </c>
      <c r="X3682" s="2" t="str">
        <f t="shared" si="230"/>
        <v>50-59</v>
      </c>
      <c r="Y3682" s="2" t="str">
        <f t="shared" si="231"/>
        <v>50-59</v>
      </c>
    </row>
    <row r="3683" spans="1:25" x14ac:dyDescent="0.25">
      <c r="A3683" s="2">
        <v>6831</v>
      </c>
      <c r="B3683" s="2" t="s">
        <v>4267</v>
      </c>
      <c r="C3683" s="2">
        <v>24</v>
      </c>
      <c r="D3683" s="2" t="s">
        <v>33</v>
      </c>
      <c r="E3683" s="2" t="s">
        <v>27</v>
      </c>
      <c r="F3683" s="2" t="s">
        <v>1798</v>
      </c>
      <c r="G3683" s="5">
        <v>45196</v>
      </c>
      <c r="H3683" s="2">
        <v>0.34</v>
      </c>
      <c r="I3683" s="2">
        <f t="shared" ca="1" si="228"/>
        <v>0</v>
      </c>
      <c r="J3683" s="2" t="str">
        <f t="shared" ca="1" si="229"/>
        <v>New</v>
      </c>
      <c r="K3683" s="5"/>
      <c r="L3683" s="2" t="s">
        <v>48</v>
      </c>
      <c r="M3683" s="2" t="s">
        <v>39</v>
      </c>
      <c r="N3683" s="2">
        <v>2</v>
      </c>
      <c r="O3683" s="2" t="str" cm="1">
        <f t="array" ref="O3683">_xlfn.IFS(HRData[[#This Row],[Performance Rating]]=1,"Very Dissatisfied",HRData[[#This Row],[Performance Rating]]=2,"Dissatisfied",HRData[[#This Row],[Performance Rating]]=3,"Neutral",HRData[[#This Row],[Performance Rating]]=4,"Satisfied",HRData[[#This Row],[Performance Rating]]=5,"Very Satisfied")</f>
        <v>Dissatisfied</v>
      </c>
      <c r="P3683" s="7">
        <v>125225</v>
      </c>
      <c r="Q3683" s="7">
        <v>3957</v>
      </c>
      <c r="R3683" s="2">
        <v>14</v>
      </c>
      <c r="S3683" s="2">
        <v>9</v>
      </c>
      <c r="T3683" s="2">
        <v>2</v>
      </c>
      <c r="U3683" s="2">
        <v>2</v>
      </c>
      <c r="V3683" s="2" t="str" cm="1">
        <f t="array" ref="V3683">_xlfn.IFS(HRData[[#This Row],[Job Satisfaction Level]]=1,"Very Dissatisfied",HRData[[#This Row],[Job Satisfaction Level]]=2,"Dissatisfied",HRData[[#This Row],[Job Satisfaction Level]]=3,"Neutral",HRData[[#This Row],[Job Satisfaction Level]]=4,"Satisfied",HRData[[#This Row],[Job Satisfaction Level]]=5,"Very Satisfied")</f>
        <v>Dissatisfied</v>
      </c>
      <c r="W3683" s="2" t="s">
        <v>31</v>
      </c>
      <c r="X3683" s="2" t="str">
        <f t="shared" si="230"/>
        <v>20-29</v>
      </c>
      <c r="Y3683" s="2" t="str">
        <f t="shared" si="231"/>
        <v>20-29</v>
      </c>
    </row>
    <row r="3684" spans="1:25" x14ac:dyDescent="0.25">
      <c r="A3684" s="2">
        <v>7164</v>
      </c>
      <c r="B3684" s="2" t="s">
        <v>4268</v>
      </c>
      <c r="C3684" s="2">
        <v>41</v>
      </c>
      <c r="D3684" s="2" t="s">
        <v>33</v>
      </c>
      <c r="E3684" s="2" t="s">
        <v>50</v>
      </c>
      <c r="F3684" s="2" t="s">
        <v>53</v>
      </c>
      <c r="G3684" s="5">
        <v>43996</v>
      </c>
      <c r="H3684" s="2">
        <v>3.62</v>
      </c>
      <c r="I3684" s="2">
        <f t="shared" ca="1" si="228"/>
        <v>0</v>
      </c>
      <c r="J3684" s="2" t="str">
        <f t="shared" ca="1" si="229"/>
        <v>New</v>
      </c>
      <c r="K3684" s="5">
        <v>44174</v>
      </c>
      <c r="L3684" s="2" t="s">
        <v>48</v>
      </c>
      <c r="M3684" s="2" t="s">
        <v>30</v>
      </c>
      <c r="N3684" s="2">
        <v>2</v>
      </c>
      <c r="O3684" s="2" t="str" cm="1">
        <f t="array" ref="O3684">_xlfn.IFS(HRData[[#This Row],[Performance Rating]]=1,"Very Dissatisfied",HRData[[#This Row],[Performance Rating]]=2,"Dissatisfied",HRData[[#This Row],[Performance Rating]]=3,"Neutral",HRData[[#This Row],[Performance Rating]]=4,"Satisfied",HRData[[#This Row],[Performance Rating]]=5,"Very Satisfied")</f>
        <v>Dissatisfied</v>
      </c>
      <c r="P3684" s="7">
        <v>90545</v>
      </c>
      <c r="Q3684" s="7">
        <v>2467</v>
      </c>
      <c r="R3684" s="2">
        <v>3</v>
      </c>
      <c r="S3684" s="2">
        <v>3</v>
      </c>
      <c r="T3684" s="2">
        <v>4</v>
      </c>
      <c r="U3684" s="2">
        <v>3</v>
      </c>
      <c r="V3684" s="2" t="str" cm="1">
        <f t="array" ref="V3684">_xlfn.IFS(HRData[[#This Row],[Job Satisfaction Level]]=1,"Very Dissatisfied",HRData[[#This Row],[Job Satisfaction Level]]=2,"Dissatisfied",HRData[[#This Row],[Job Satisfaction Level]]=3,"Neutral",HRData[[#This Row],[Job Satisfaction Level]]=4,"Satisfied",HRData[[#This Row],[Job Satisfaction Level]]=5,"Very Satisfied")</f>
        <v>Neutral</v>
      </c>
      <c r="W3684" s="2" t="s">
        <v>40</v>
      </c>
      <c r="X3684" s="2" t="str">
        <f t="shared" si="230"/>
        <v>40-49</v>
      </c>
      <c r="Y3684" s="2" t="str">
        <f t="shared" si="231"/>
        <v>40-49</v>
      </c>
    </row>
    <row r="3685" spans="1:25" x14ac:dyDescent="0.25">
      <c r="A3685" s="2">
        <v>6217</v>
      </c>
      <c r="B3685" s="2" t="s">
        <v>4269</v>
      </c>
      <c r="C3685" s="2">
        <v>59</v>
      </c>
      <c r="D3685" s="2" t="s">
        <v>33</v>
      </c>
      <c r="E3685" s="2" t="s">
        <v>27</v>
      </c>
      <c r="F3685" s="2" t="s">
        <v>1396</v>
      </c>
      <c r="G3685" s="5">
        <v>44890</v>
      </c>
      <c r="H3685" s="2">
        <v>1.18</v>
      </c>
      <c r="I3685" s="2">
        <f t="shared" ca="1" si="228"/>
        <v>0</v>
      </c>
      <c r="J3685" s="2" t="str">
        <f t="shared" ca="1" si="229"/>
        <v>New</v>
      </c>
      <c r="K3685" s="5">
        <v>45094</v>
      </c>
      <c r="L3685" s="2" t="s">
        <v>48</v>
      </c>
      <c r="M3685" s="2" t="s">
        <v>30</v>
      </c>
      <c r="N3685" s="2">
        <v>4</v>
      </c>
      <c r="O3685" s="2" t="str" cm="1">
        <f t="array" ref="O3685">_xlfn.IFS(HRData[[#This Row],[Performance Rating]]=1,"Very Dissatisfied",HRData[[#This Row],[Performance Rating]]=2,"Dissatisfied",HRData[[#This Row],[Performance Rating]]=3,"Neutral",HRData[[#This Row],[Performance Rating]]=4,"Satisfied",HRData[[#This Row],[Performance Rating]]=5,"Very Satisfied")</f>
        <v>Satisfied</v>
      </c>
      <c r="P3685" s="7">
        <v>137363</v>
      </c>
      <c r="Q3685" s="7">
        <v>8148</v>
      </c>
      <c r="R3685" s="2">
        <v>1</v>
      </c>
      <c r="S3685" s="2">
        <v>0</v>
      </c>
      <c r="T3685" s="2">
        <v>9</v>
      </c>
      <c r="U3685" s="2">
        <v>3</v>
      </c>
      <c r="V3685" s="2" t="str" cm="1">
        <f t="array" ref="V3685">_xlfn.IFS(HRData[[#This Row],[Job Satisfaction Level]]=1,"Very Dissatisfied",HRData[[#This Row],[Job Satisfaction Level]]=2,"Dissatisfied",HRData[[#This Row],[Job Satisfaction Level]]=3,"Neutral",HRData[[#This Row],[Job Satisfaction Level]]=4,"Satisfied",HRData[[#This Row],[Job Satisfaction Level]]=5,"Very Satisfied")</f>
        <v>Neutral</v>
      </c>
      <c r="W3685" s="2" t="s">
        <v>31</v>
      </c>
      <c r="X3685" s="2" t="str">
        <f t="shared" si="230"/>
        <v>50-59</v>
      </c>
      <c r="Y3685" s="2" t="str">
        <f t="shared" si="231"/>
        <v>50-59</v>
      </c>
    </row>
    <row r="3686" spans="1:25" x14ac:dyDescent="0.25">
      <c r="A3686" s="2">
        <v>9749</v>
      </c>
      <c r="B3686" s="2" t="s">
        <v>4270</v>
      </c>
      <c r="C3686" s="2">
        <v>27</v>
      </c>
      <c r="D3686" s="2" t="s">
        <v>33</v>
      </c>
      <c r="E3686" s="2" t="s">
        <v>42</v>
      </c>
      <c r="F3686" s="2" t="s">
        <v>267</v>
      </c>
      <c r="G3686" s="5">
        <v>43086</v>
      </c>
      <c r="H3686" s="2">
        <v>6.12</v>
      </c>
      <c r="I3686" s="2">
        <f t="shared" ca="1" si="228"/>
        <v>3</v>
      </c>
      <c r="J3686" s="2" t="str">
        <f t="shared" ca="1" si="229"/>
        <v>3-5</v>
      </c>
      <c r="K3686" s="5">
        <v>44530</v>
      </c>
      <c r="L3686" s="2" t="s">
        <v>44</v>
      </c>
      <c r="M3686" s="2" t="s">
        <v>30</v>
      </c>
      <c r="N3686" s="2">
        <v>4</v>
      </c>
      <c r="O3686" s="2" t="str" cm="1">
        <f t="array" ref="O3686">_xlfn.IFS(HRData[[#This Row],[Performance Rating]]=1,"Very Dissatisfied",HRData[[#This Row],[Performance Rating]]=2,"Dissatisfied",HRData[[#This Row],[Performance Rating]]=3,"Neutral",HRData[[#This Row],[Performance Rating]]=4,"Satisfied",HRData[[#This Row],[Performance Rating]]=5,"Very Satisfied")</f>
        <v>Satisfied</v>
      </c>
      <c r="P3686" s="7">
        <v>93418</v>
      </c>
      <c r="Q3686" s="7">
        <v>2703</v>
      </c>
      <c r="R3686" s="2">
        <v>1</v>
      </c>
      <c r="S3686" s="2">
        <v>3</v>
      </c>
      <c r="T3686" s="2">
        <v>10</v>
      </c>
      <c r="U3686" s="2">
        <v>3</v>
      </c>
      <c r="V3686" s="2" t="str" cm="1">
        <f t="array" ref="V3686">_xlfn.IFS(HRData[[#This Row],[Job Satisfaction Level]]=1,"Very Dissatisfied",HRData[[#This Row],[Job Satisfaction Level]]=2,"Dissatisfied",HRData[[#This Row],[Job Satisfaction Level]]=3,"Neutral",HRData[[#This Row],[Job Satisfaction Level]]=4,"Satisfied",HRData[[#This Row],[Job Satisfaction Level]]=5,"Very Satisfied")</f>
        <v>Neutral</v>
      </c>
      <c r="W3686" s="2" t="s">
        <v>45</v>
      </c>
      <c r="X3686" s="2" t="str">
        <f t="shared" si="230"/>
        <v>20-29</v>
      </c>
      <c r="Y3686" s="2" t="str">
        <f t="shared" si="231"/>
        <v>20-29</v>
      </c>
    </row>
    <row r="3687" spans="1:25" x14ac:dyDescent="0.25">
      <c r="A3687" s="2">
        <v>1844</v>
      </c>
      <c r="B3687" s="2" t="s">
        <v>4271</v>
      </c>
      <c r="C3687" s="2">
        <v>27</v>
      </c>
      <c r="D3687" s="2" t="s">
        <v>33</v>
      </c>
      <c r="E3687" s="2" t="s">
        <v>37</v>
      </c>
      <c r="F3687" s="2" t="s">
        <v>696</v>
      </c>
      <c r="G3687" s="5">
        <v>42681</v>
      </c>
      <c r="H3687" s="2">
        <v>7.23</v>
      </c>
      <c r="I3687" s="2">
        <f t="shared" ca="1" si="228"/>
        <v>7</v>
      </c>
      <c r="J3687" s="2" t="str">
        <f t="shared" ca="1" si="229"/>
        <v>5-10</v>
      </c>
      <c r="K3687" s="5"/>
      <c r="L3687" s="2" t="s">
        <v>44</v>
      </c>
      <c r="M3687" s="2" t="s">
        <v>39</v>
      </c>
      <c r="N3687" s="2">
        <v>1</v>
      </c>
      <c r="O3687" s="2" t="str" cm="1">
        <f t="array" ref="O3687">_xlfn.IFS(HRData[[#This Row],[Performance Rating]]=1,"Very Dissatisfied",HRData[[#This Row],[Performance Rating]]=2,"Dissatisfied",HRData[[#This Row],[Performance Rating]]=3,"Neutral",HRData[[#This Row],[Performance Rating]]=4,"Satisfied",HRData[[#This Row],[Performance Rating]]=5,"Very Satisfied")</f>
        <v>Very Dissatisfied</v>
      </c>
      <c r="P3687" s="7">
        <v>91685</v>
      </c>
      <c r="Q3687" s="7">
        <v>6146</v>
      </c>
      <c r="R3687" s="2">
        <v>12</v>
      </c>
      <c r="S3687" s="2">
        <v>9</v>
      </c>
      <c r="T3687" s="2">
        <v>2</v>
      </c>
      <c r="U3687" s="2">
        <v>1</v>
      </c>
      <c r="V3687" s="2" t="str" cm="1">
        <f t="array" ref="V368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87" s="2" t="s">
        <v>31</v>
      </c>
      <c r="X3687" s="2" t="str">
        <f t="shared" si="230"/>
        <v>20-29</v>
      </c>
      <c r="Y3687" s="2" t="str">
        <f t="shared" si="231"/>
        <v>20-29</v>
      </c>
    </row>
    <row r="3688" spans="1:25" x14ac:dyDescent="0.25">
      <c r="A3688" s="2">
        <v>2873</v>
      </c>
      <c r="B3688" s="2" t="s">
        <v>4272</v>
      </c>
      <c r="C3688" s="2">
        <v>59</v>
      </c>
      <c r="D3688" s="2" t="s">
        <v>33</v>
      </c>
      <c r="E3688" s="2" t="s">
        <v>42</v>
      </c>
      <c r="F3688" s="2" t="s">
        <v>489</v>
      </c>
      <c r="G3688" s="5">
        <v>41739</v>
      </c>
      <c r="H3688" s="2">
        <v>9.81</v>
      </c>
      <c r="I3688" s="2">
        <f t="shared" ca="1" si="228"/>
        <v>10</v>
      </c>
      <c r="J3688" s="2" t="str">
        <f t="shared" ca="1" si="229"/>
        <v>10+</v>
      </c>
      <c r="K3688" s="5"/>
      <c r="L3688" s="2" t="s">
        <v>29</v>
      </c>
      <c r="M3688" s="2" t="s">
        <v>39</v>
      </c>
      <c r="N3688" s="2">
        <v>3</v>
      </c>
      <c r="O3688" s="2" t="str" cm="1">
        <f t="array" ref="O3688">_xlfn.IFS(HRData[[#This Row],[Performance Rating]]=1,"Very Dissatisfied",HRData[[#This Row],[Performance Rating]]=2,"Dissatisfied",HRData[[#This Row],[Performance Rating]]=3,"Neutral",HRData[[#This Row],[Performance Rating]]=4,"Satisfied",HRData[[#This Row],[Performance Rating]]=5,"Very Satisfied")</f>
        <v>Neutral</v>
      </c>
      <c r="P3688" s="7">
        <v>85993</v>
      </c>
      <c r="Q3688" s="7">
        <v>4954</v>
      </c>
      <c r="R3688" s="2">
        <v>14</v>
      </c>
      <c r="S3688" s="2">
        <v>10</v>
      </c>
      <c r="T3688" s="2">
        <v>2</v>
      </c>
      <c r="U3688" s="2">
        <v>4</v>
      </c>
      <c r="V3688" s="2" t="str" cm="1">
        <f t="array" ref="V3688">_xlfn.IFS(HRData[[#This Row],[Job Satisfaction Level]]=1,"Very Dissatisfied",HRData[[#This Row],[Job Satisfaction Level]]=2,"Dissatisfied",HRData[[#This Row],[Job Satisfaction Level]]=3,"Neutral",HRData[[#This Row],[Job Satisfaction Level]]=4,"Satisfied",HRData[[#This Row],[Job Satisfaction Level]]=5,"Very Satisfied")</f>
        <v>Satisfied</v>
      </c>
      <c r="W3688" s="2" t="s">
        <v>31</v>
      </c>
      <c r="X3688" s="2" t="str">
        <f t="shared" si="230"/>
        <v>50-59</v>
      </c>
      <c r="Y3688" s="2" t="str">
        <f t="shared" si="231"/>
        <v>50-59</v>
      </c>
    </row>
    <row r="3689" spans="1:25" x14ac:dyDescent="0.25">
      <c r="A3689" s="2">
        <v>6154</v>
      </c>
      <c r="B3689" s="2" t="s">
        <v>4273</v>
      </c>
      <c r="C3689" s="2">
        <v>18</v>
      </c>
      <c r="D3689" s="2" t="s">
        <v>33</v>
      </c>
      <c r="E3689" s="2" t="s">
        <v>27</v>
      </c>
      <c r="F3689" s="2" t="s">
        <v>1279</v>
      </c>
      <c r="G3689" s="5">
        <v>44475</v>
      </c>
      <c r="H3689" s="2">
        <v>2.31</v>
      </c>
      <c r="I3689" s="2">
        <f t="shared" ca="1" si="228"/>
        <v>2</v>
      </c>
      <c r="J3689" s="2" t="str">
        <f t="shared" ca="1" si="229"/>
        <v>1-3</v>
      </c>
      <c r="K3689" s="5">
        <v>45271</v>
      </c>
      <c r="L3689" s="2" t="s">
        <v>44</v>
      </c>
      <c r="M3689" s="2" t="s">
        <v>30</v>
      </c>
      <c r="N3689" s="2">
        <v>5</v>
      </c>
      <c r="O3689" s="2" t="str" cm="1">
        <f t="array" ref="O3689">_xlfn.IFS(HRData[[#This Row],[Performance Rating]]=1,"Very Dissatisfied",HRData[[#This Row],[Performance Rating]]=2,"Dissatisfied",HRData[[#This Row],[Performance Rating]]=3,"Neutral",HRData[[#This Row],[Performance Rating]]=4,"Satisfied",HRData[[#This Row],[Performance Rating]]=5,"Very Satisfied")</f>
        <v>Very Satisfied</v>
      </c>
      <c r="P3689" s="7">
        <v>38000</v>
      </c>
      <c r="Q3689" s="7">
        <v>9048</v>
      </c>
      <c r="R3689" s="2">
        <v>9</v>
      </c>
      <c r="S3689" s="2">
        <v>4</v>
      </c>
      <c r="T3689" s="2">
        <v>2</v>
      </c>
      <c r="U3689" s="2">
        <v>4</v>
      </c>
      <c r="V3689" s="2" t="str" cm="1">
        <f t="array" ref="V3689">_xlfn.IFS(HRData[[#This Row],[Job Satisfaction Level]]=1,"Very Dissatisfied",HRData[[#This Row],[Job Satisfaction Level]]=2,"Dissatisfied",HRData[[#This Row],[Job Satisfaction Level]]=3,"Neutral",HRData[[#This Row],[Job Satisfaction Level]]=4,"Satisfied",HRData[[#This Row],[Job Satisfaction Level]]=5,"Very Satisfied")</f>
        <v>Satisfied</v>
      </c>
      <c r="W3689" s="2" t="s">
        <v>45</v>
      </c>
      <c r="X3689" s="2" t="str">
        <f t="shared" si="230"/>
        <v>10-19</v>
      </c>
      <c r="Y3689" s="2" t="str">
        <f t="shared" si="231"/>
        <v>10-19</v>
      </c>
    </row>
    <row r="3690" spans="1:25" x14ac:dyDescent="0.25">
      <c r="A3690" s="2">
        <v>9353</v>
      </c>
      <c r="B3690" s="2" t="s">
        <v>4274</v>
      </c>
      <c r="C3690" s="2">
        <v>29</v>
      </c>
      <c r="D3690" s="2" t="s">
        <v>33</v>
      </c>
      <c r="E3690" s="2" t="s">
        <v>42</v>
      </c>
      <c r="F3690" s="2" t="s">
        <v>1379</v>
      </c>
      <c r="G3690" s="5">
        <v>43500</v>
      </c>
      <c r="H3690" s="2">
        <v>4.9800000000000004</v>
      </c>
      <c r="I3690" s="2">
        <f t="shared" ca="1" si="228"/>
        <v>0</v>
      </c>
      <c r="J3690" s="2" t="str">
        <f t="shared" ca="1" si="229"/>
        <v>New</v>
      </c>
      <c r="K3690" s="5">
        <v>43757</v>
      </c>
      <c r="L3690" s="2" t="s">
        <v>48</v>
      </c>
      <c r="M3690" s="2" t="s">
        <v>30</v>
      </c>
      <c r="N3690" s="2">
        <v>3</v>
      </c>
      <c r="O3690" s="2" t="str" cm="1">
        <f t="array" ref="O3690">_xlfn.IFS(HRData[[#This Row],[Performance Rating]]=1,"Very Dissatisfied",HRData[[#This Row],[Performance Rating]]=2,"Dissatisfied",HRData[[#This Row],[Performance Rating]]=3,"Neutral",HRData[[#This Row],[Performance Rating]]=4,"Satisfied",HRData[[#This Row],[Performance Rating]]=5,"Very Satisfied")</f>
        <v>Neutral</v>
      </c>
      <c r="P3690" s="7">
        <v>75531</v>
      </c>
      <c r="Q3690" s="7">
        <v>7614</v>
      </c>
      <c r="R3690" s="2">
        <v>14</v>
      </c>
      <c r="S3690" s="2">
        <v>7</v>
      </c>
      <c r="T3690" s="2">
        <v>3</v>
      </c>
      <c r="U3690" s="2">
        <v>5</v>
      </c>
      <c r="V3690" s="2" t="str" cm="1">
        <f t="array" ref="V3690">_xlfn.IFS(HRData[[#This Row],[Job Satisfaction Level]]=1,"Very Dissatisfied",HRData[[#This Row],[Job Satisfaction Level]]=2,"Dissatisfied",HRData[[#This Row],[Job Satisfaction Level]]=3,"Neutral",HRData[[#This Row],[Job Satisfaction Level]]=4,"Satisfied",HRData[[#This Row],[Job Satisfaction Level]]=5,"Very Satisfied")</f>
        <v>Very Satisfied</v>
      </c>
      <c r="W3690" s="2" t="s">
        <v>31</v>
      </c>
      <c r="X3690" s="2" t="str">
        <f t="shared" si="230"/>
        <v>20-29</v>
      </c>
      <c r="Y3690" s="2" t="str">
        <f t="shared" si="231"/>
        <v>20-29</v>
      </c>
    </row>
    <row r="3691" spans="1:25" x14ac:dyDescent="0.25">
      <c r="A3691" s="2">
        <v>5032</v>
      </c>
      <c r="B3691" s="2" t="s">
        <v>4275</v>
      </c>
      <c r="C3691" s="2">
        <v>51</v>
      </c>
      <c r="D3691" s="2" t="s">
        <v>33</v>
      </c>
      <c r="E3691" s="2" t="s">
        <v>27</v>
      </c>
      <c r="F3691" s="2" t="s">
        <v>269</v>
      </c>
      <c r="G3691" s="5">
        <v>42103</v>
      </c>
      <c r="H3691" s="2">
        <v>8.81</v>
      </c>
      <c r="I3691" s="2">
        <f t="shared" ca="1" si="228"/>
        <v>5</v>
      </c>
      <c r="J3691" s="2" t="str">
        <f t="shared" ca="1" si="229"/>
        <v>5-10</v>
      </c>
      <c r="K3691" s="5">
        <v>44068</v>
      </c>
      <c r="L3691" s="2" t="s">
        <v>48</v>
      </c>
      <c r="M3691" s="2" t="s">
        <v>30</v>
      </c>
      <c r="N3691" s="2">
        <v>2</v>
      </c>
      <c r="O3691" s="2" t="str" cm="1">
        <f t="array" ref="O3691">_xlfn.IFS(HRData[[#This Row],[Performance Rating]]=1,"Very Dissatisfied",HRData[[#This Row],[Performance Rating]]=2,"Dissatisfied",HRData[[#This Row],[Performance Rating]]=3,"Neutral",HRData[[#This Row],[Performance Rating]]=4,"Satisfied",HRData[[#This Row],[Performance Rating]]=5,"Very Satisfied")</f>
        <v>Dissatisfied</v>
      </c>
      <c r="P3691" s="7">
        <v>130631</v>
      </c>
      <c r="Q3691" s="7">
        <v>1922</v>
      </c>
      <c r="R3691" s="2">
        <v>7</v>
      </c>
      <c r="S3691" s="2">
        <v>4</v>
      </c>
      <c r="T3691" s="2">
        <v>1</v>
      </c>
      <c r="U3691" s="2">
        <v>4</v>
      </c>
      <c r="V3691" s="2" t="str" cm="1">
        <f t="array" ref="V3691">_xlfn.IFS(HRData[[#This Row],[Job Satisfaction Level]]=1,"Very Dissatisfied",HRData[[#This Row],[Job Satisfaction Level]]=2,"Dissatisfied",HRData[[#This Row],[Job Satisfaction Level]]=3,"Neutral",HRData[[#This Row],[Job Satisfaction Level]]=4,"Satisfied",HRData[[#This Row],[Job Satisfaction Level]]=5,"Very Satisfied")</f>
        <v>Satisfied</v>
      </c>
      <c r="W3691" s="2" t="s">
        <v>40</v>
      </c>
      <c r="X3691" s="2" t="str">
        <f t="shared" si="230"/>
        <v>50-59</v>
      </c>
      <c r="Y3691" s="2" t="str">
        <f t="shared" si="231"/>
        <v>50-59</v>
      </c>
    </row>
    <row r="3692" spans="1:25" x14ac:dyDescent="0.25">
      <c r="A3692" s="2">
        <v>5809</v>
      </c>
      <c r="B3692" s="2" t="s">
        <v>4276</v>
      </c>
      <c r="C3692" s="2">
        <v>29</v>
      </c>
      <c r="D3692" s="2" t="s">
        <v>33</v>
      </c>
      <c r="E3692" s="2" t="s">
        <v>27</v>
      </c>
      <c r="F3692" s="2" t="s">
        <v>965</v>
      </c>
      <c r="G3692" s="5">
        <v>44066</v>
      </c>
      <c r="H3692" s="2">
        <v>3.43</v>
      </c>
      <c r="I3692" s="2">
        <f t="shared" ca="1" si="228"/>
        <v>1</v>
      </c>
      <c r="J3692" s="2" t="str">
        <f t="shared" ca="1" si="229"/>
        <v>1-3</v>
      </c>
      <c r="K3692" s="5">
        <v>44638</v>
      </c>
      <c r="L3692" s="2" t="s">
        <v>48</v>
      </c>
      <c r="M3692" s="2" t="s">
        <v>30</v>
      </c>
      <c r="N3692" s="2">
        <v>3</v>
      </c>
      <c r="O3692" s="2" t="str" cm="1">
        <f t="array" ref="O3692">_xlfn.IFS(HRData[[#This Row],[Performance Rating]]=1,"Very Dissatisfied",HRData[[#This Row],[Performance Rating]]=2,"Dissatisfied",HRData[[#This Row],[Performance Rating]]=3,"Neutral",HRData[[#This Row],[Performance Rating]]=4,"Satisfied",HRData[[#This Row],[Performance Rating]]=5,"Very Satisfied")</f>
        <v>Neutral</v>
      </c>
      <c r="P3692" s="7">
        <v>127478</v>
      </c>
      <c r="Q3692" s="7">
        <v>4585</v>
      </c>
      <c r="R3692" s="2">
        <v>4</v>
      </c>
      <c r="S3692" s="2">
        <v>3</v>
      </c>
      <c r="T3692" s="2">
        <v>6</v>
      </c>
      <c r="U3692" s="2">
        <v>1</v>
      </c>
      <c r="V3692" s="2" t="str" cm="1">
        <f t="array" ref="V36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692" s="2" t="s">
        <v>31</v>
      </c>
      <c r="X3692" s="2" t="str">
        <f t="shared" si="230"/>
        <v>20-29</v>
      </c>
      <c r="Y3692" s="2" t="str">
        <f t="shared" si="231"/>
        <v>20-29</v>
      </c>
    </row>
    <row r="3693" spans="1:25" x14ac:dyDescent="0.25">
      <c r="A3693" s="2">
        <v>5430</v>
      </c>
      <c r="B3693" s="2" t="s">
        <v>4277</v>
      </c>
      <c r="C3693" s="2">
        <v>25</v>
      </c>
      <c r="D3693" s="2" t="s">
        <v>33</v>
      </c>
      <c r="E3693" s="2" t="s">
        <v>50</v>
      </c>
      <c r="F3693" s="2" t="s">
        <v>899</v>
      </c>
      <c r="G3693" s="5">
        <v>43127</v>
      </c>
      <c r="H3693" s="2">
        <v>6.01</v>
      </c>
      <c r="I3693" s="2">
        <f t="shared" ca="1" si="228"/>
        <v>0</v>
      </c>
      <c r="J3693" s="2" t="str">
        <f t="shared" ca="1" si="229"/>
        <v>New</v>
      </c>
      <c r="K3693" s="5">
        <v>43359</v>
      </c>
      <c r="L3693" s="2" t="s">
        <v>56</v>
      </c>
      <c r="M3693" s="2" t="s">
        <v>30</v>
      </c>
      <c r="N3693" s="2">
        <v>3</v>
      </c>
      <c r="O3693" s="2" t="str" cm="1">
        <f t="array" ref="O3693">_xlfn.IFS(HRData[[#This Row],[Performance Rating]]=1,"Very Dissatisfied",HRData[[#This Row],[Performance Rating]]=2,"Dissatisfied",HRData[[#This Row],[Performance Rating]]=3,"Neutral",HRData[[#This Row],[Performance Rating]]=4,"Satisfied",HRData[[#This Row],[Performance Rating]]=5,"Very Satisfied")</f>
        <v>Neutral</v>
      </c>
      <c r="P3693" s="7">
        <v>123988</v>
      </c>
      <c r="Q3693" s="7">
        <v>6489</v>
      </c>
      <c r="R3693" s="2">
        <v>2</v>
      </c>
      <c r="S3693" s="2">
        <v>10</v>
      </c>
      <c r="T3693" s="2">
        <v>9</v>
      </c>
      <c r="U3693" s="2">
        <v>5</v>
      </c>
      <c r="V3693" s="2" t="str" cm="1">
        <f t="array" ref="V3693">_xlfn.IFS(HRData[[#This Row],[Job Satisfaction Level]]=1,"Very Dissatisfied",HRData[[#This Row],[Job Satisfaction Level]]=2,"Dissatisfied",HRData[[#This Row],[Job Satisfaction Level]]=3,"Neutral",HRData[[#This Row],[Job Satisfaction Level]]=4,"Satisfied",HRData[[#This Row],[Job Satisfaction Level]]=5,"Very Satisfied")</f>
        <v>Very Satisfied</v>
      </c>
      <c r="W3693" s="2" t="s">
        <v>45</v>
      </c>
      <c r="X3693" s="2" t="str">
        <f t="shared" si="230"/>
        <v>20-29</v>
      </c>
      <c r="Y3693" s="2" t="str">
        <f t="shared" si="231"/>
        <v>20-29</v>
      </c>
    </row>
    <row r="3694" spans="1:25" x14ac:dyDescent="0.25">
      <c r="A3694" s="2">
        <v>5123</v>
      </c>
      <c r="B3694" s="2" t="s">
        <v>4278</v>
      </c>
      <c r="C3694" s="2">
        <v>42</v>
      </c>
      <c r="D3694" s="2" t="s">
        <v>33</v>
      </c>
      <c r="E3694" s="2" t="s">
        <v>34</v>
      </c>
      <c r="F3694" s="2" t="s">
        <v>632</v>
      </c>
      <c r="G3694" s="5">
        <v>44416</v>
      </c>
      <c r="H3694" s="2">
        <v>2.4700000000000002</v>
      </c>
      <c r="I3694" s="2">
        <f t="shared" ca="1" si="228"/>
        <v>1</v>
      </c>
      <c r="J3694" s="2" t="str">
        <f t="shared" ca="1" si="229"/>
        <v>1-3</v>
      </c>
      <c r="K3694" s="5">
        <v>44995</v>
      </c>
      <c r="L3694" s="2" t="s">
        <v>48</v>
      </c>
      <c r="M3694" s="2" t="s">
        <v>30</v>
      </c>
      <c r="N3694" s="2">
        <v>3</v>
      </c>
      <c r="O3694" s="2" t="str" cm="1">
        <f t="array" ref="O3694">_xlfn.IFS(HRData[[#This Row],[Performance Rating]]=1,"Very Dissatisfied",HRData[[#This Row],[Performance Rating]]=2,"Dissatisfied",HRData[[#This Row],[Performance Rating]]=3,"Neutral",HRData[[#This Row],[Performance Rating]]=4,"Satisfied",HRData[[#This Row],[Performance Rating]]=5,"Very Satisfied")</f>
        <v>Neutral</v>
      </c>
      <c r="P3694" s="7">
        <v>148020</v>
      </c>
      <c r="Q3694" s="7">
        <v>6131</v>
      </c>
      <c r="R3694" s="2">
        <v>17</v>
      </c>
      <c r="S3694" s="2">
        <v>4</v>
      </c>
      <c r="T3694" s="2">
        <v>9</v>
      </c>
      <c r="U3694" s="2">
        <v>3</v>
      </c>
      <c r="V3694" s="2" t="str" cm="1">
        <f t="array" ref="V3694">_xlfn.IFS(HRData[[#This Row],[Job Satisfaction Level]]=1,"Very Dissatisfied",HRData[[#This Row],[Job Satisfaction Level]]=2,"Dissatisfied",HRData[[#This Row],[Job Satisfaction Level]]=3,"Neutral",HRData[[#This Row],[Job Satisfaction Level]]=4,"Satisfied",HRData[[#This Row],[Job Satisfaction Level]]=5,"Very Satisfied")</f>
        <v>Neutral</v>
      </c>
      <c r="W3694" s="2" t="s">
        <v>40</v>
      </c>
      <c r="X3694" s="2" t="str">
        <f t="shared" si="230"/>
        <v>40-49</v>
      </c>
      <c r="Y3694" s="2" t="str">
        <f t="shared" si="231"/>
        <v>40-49</v>
      </c>
    </row>
    <row r="3695" spans="1:25" x14ac:dyDescent="0.25">
      <c r="A3695" s="2">
        <v>5424</v>
      </c>
      <c r="B3695" s="2" t="s">
        <v>4279</v>
      </c>
      <c r="C3695" s="2">
        <v>27</v>
      </c>
      <c r="D3695" s="2" t="s">
        <v>33</v>
      </c>
      <c r="E3695" s="2" t="s">
        <v>37</v>
      </c>
      <c r="F3695" s="2" t="s">
        <v>450</v>
      </c>
      <c r="G3695" s="5">
        <v>45093</v>
      </c>
      <c r="H3695" s="2">
        <v>0.62</v>
      </c>
      <c r="I3695" s="2">
        <f t="shared" ca="1" si="228"/>
        <v>0</v>
      </c>
      <c r="J3695" s="2" t="str">
        <f t="shared" ca="1" si="229"/>
        <v>New</v>
      </c>
      <c r="K3695" s="5">
        <v>45111</v>
      </c>
      <c r="L3695" s="2" t="s">
        <v>29</v>
      </c>
      <c r="M3695" s="2" t="s">
        <v>30</v>
      </c>
      <c r="N3695" s="2">
        <v>4</v>
      </c>
      <c r="O3695" s="2" t="str" cm="1">
        <f t="array" ref="O3695">_xlfn.IFS(HRData[[#This Row],[Performance Rating]]=1,"Very Dissatisfied",HRData[[#This Row],[Performance Rating]]=2,"Dissatisfied",HRData[[#This Row],[Performance Rating]]=3,"Neutral",HRData[[#This Row],[Performance Rating]]=4,"Satisfied",HRData[[#This Row],[Performance Rating]]=5,"Very Satisfied")</f>
        <v>Satisfied</v>
      </c>
      <c r="P3695" s="7">
        <v>104687</v>
      </c>
      <c r="Q3695" s="7">
        <v>5312</v>
      </c>
      <c r="R3695" s="2">
        <v>3</v>
      </c>
      <c r="S3695" s="2">
        <v>7</v>
      </c>
      <c r="T3695" s="2">
        <v>6</v>
      </c>
      <c r="U3695" s="2">
        <v>5</v>
      </c>
      <c r="V3695" s="2" t="str" cm="1">
        <f t="array" ref="V3695">_xlfn.IFS(HRData[[#This Row],[Job Satisfaction Level]]=1,"Very Dissatisfied",HRData[[#This Row],[Job Satisfaction Level]]=2,"Dissatisfied",HRData[[#This Row],[Job Satisfaction Level]]=3,"Neutral",HRData[[#This Row],[Job Satisfaction Level]]=4,"Satisfied",HRData[[#This Row],[Job Satisfaction Level]]=5,"Very Satisfied")</f>
        <v>Very Satisfied</v>
      </c>
      <c r="W3695" s="2" t="s">
        <v>45</v>
      </c>
      <c r="X3695" s="2" t="str">
        <f t="shared" si="230"/>
        <v>20-29</v>
      </c>
      <c r="Y3695" s="2" t="str">
        <f t="shared" si="231"/>
        <v>20-29</v>
      </c>
    </row>
    <row r="3696" spans="1:25" x14ac:dyDescent="0.25">
      <c r="A3696" s="2">
        <v>9449</v>
      </c>
      <c r="B3696" s="2" t="s">
        <v>4280</v>
      </c>
      <c r="C3696" s="2">
        <v>49</v>
      </c>
      <c r="D3696" s="2" t="s">
        <v>33</v>
      </c>
      <c r="E3696" s="2" t="s">
        <v>50</v>
      </c>
      <c r="F3696" s="2" t="s">
        <v>1075</v>
      </c>
      <c r="G3696" s="5">
        <v>43066</v>
      </c>
      <c r="H3696" s="2">
        <v>6.17</v>
      </c>
      <c r="I3696" s="2">
        <f t="shared" ca="1" si="228"/>
        <v>6</v>
      </c>
      <c r="J3696" s="2" t="str">
        <f t="shared" ca="1" si="229"/>
        <v>5-10</v>
      </c>
      <c r="K3696" s="5"/>
      <c r="L3696" s="2" t="s">
        <v>48</v>
      </c>
      <c r="M3696" s="2" t="s">
        <v>39</v>
      </c>
      <c r="N3696" s="2">
        <v>3</v>
      </c>
      <c r="O3696" s="2" t="str" cm="1">
        <f t="array" ref="O3696">_xlfn.IFS(HRData[[#This Row],[Performance Rating]]=1,"Very Dissatisfied",HRData[[#This Row],[Performance Rating]]=2,"Dissatisfied",HRData[[#This Row],[Performance Rating]]=3,"Neutral",HRData[[#This Row],[Performance Rating]]=4,"Satisfied",HRData[[#This Row],[Performance Rating]]=5,"Very Satisfied")</f>
        <v>Neutral</v>
      </c>
      <c r="P3696" s="7">
        <v>33628</v>
      </c>
      <c r="Q3696" s="7">
        <v>5316</v>
      </c>
      <c r="R3696" s="2">
        <v>6</v>
      </c>
      <c r="S3696" s="2">
        <v>3</v>
      </c>
      <c r="T3696" s="2">
        <v>2</v>
      </c>
      <c r="U3696" s="2">
        <v>4</v>
      </c>
      <c r="V3696" s="2" t="str" cm="1">
        <f t="array" ref="V3696">_xlfn.IFS(HRData[[#This Row],[Job Satisfaction Level]]=1,"Very Dissatisfied",HRData[[#This Row],[Job Satisfaction Level]]=2,"Dissatisfied",HRData[[#This Row],[Job Satisfaction Level]]=3,"Neutral",HRData[[#This Row],[Job Satisfaction Level]]=4,"Satisfied",HRData[[#This Row],[Job Satisfaction Level]]=5,"Very Satisfied")</f>
        <v>Satisfied</v>
      </c>
      <c r="W3696" s="2" t="s">
        <v>40</v>
      </c>
      <c r="X3696" s="2" t="str">
        <f t="shared" si="230"/>
        <v>40-49</v>
      </c>
      <c r="Y3696" s="2" t="str">
        <f t="shared" si="231"/>
        <v>40-49</v>
      </c>
    </row>
    <row r="3697" spans="1:25" x14ac:dyDescent="0.25">
      <c r="A3697" s="2">
        <v>8336</v>
      </c>
      <c r="B3697" s="2" t="s">
        <v>4281</v>
      </c>
      <c r="C3697" s="2">
        <v>62</v>
      </c>
      <c r="D3697" s="2" t="s">
        <v>33</v>
      </c>
      <c r="E3697" s="2" t="s">
        <v>37</v>
      </c>
      <c r="F3697" s="2" t="s">
        <v>192</v>
      </c>
      <c r="G3697" s="5">
        <v>42620</v>
      </c>
      <c r="H3697" s="2">
        <v>7.39</v>
      </c>
      <c r="I3697" s="2">
        <f t="shared" ca="1" si="228"/>
        <v>7</v>
      </c>
      <c r="J3697" s="2" t="str">
        <f t="shared" ca="1" si="229"/>
        <v>5-10</v>
      </c>
      <c r="K3697" s="5"/>
      <c r="L3697" s="2" t="s">
        <v>56</v>
      </c>
      <c r="M3697" s="2" t="s">
        <v>39</v>
      </c>
      <c r="N3697" s="2">
        <v>3</v>
      </c>
      <c r="O3697" s="2" t="str" cm="1">
        <f t="array" ref="O3697">_xlfn.IFS(HRData[[#This Row],[Performance Rating]]=1,"Very Dissatisfied",HRData[[#This Row],[Performance Rating]]=2,"Dissatisfied",HRData[[#This Row],[Performance Rating]]=3,"Neutral",HRData[[#This Row],[Performance Rating]]=4,"Satisfied",HRData[[#This Row],[Performance Rating]]=5,"Very Satisfied")</f>
        <v>Neutral</v>
      </c>
      <c r="P3697" s="7">
        <v>43297</v>
      </c>
      <c r="Q3697" s="7">
        <v>5545</v>
      </c>
      <c r="R3697" s="2">
        <v>15</v>
      </c>
      <c r="S3697" s="2">
        <v>2</v>
      </c>
      <c r="T3697" s="2">
        <v>9</v>
      </c>
      <c r="U3697" s="2">
        <v>4</v>
      </c>
      <c r="V3697" s="2" t="str" cm="1">
        <f t="array" ref="V3697">_xlfn.IFS(HRData[[#This Row],[Job Satisfaction Level]]=1,"Very Dissatisfied",HRData[[#This Row],[Job Satisfaction Level]]=2,"Dissatisfied",HRData[[#This Row],[Job Satisfaction Level]]=3,"Neutral",HRData[[#This Row],[Job Satisfaction Level]]=4,"Satisfied",HRData[[#This Row],[Job Satisfaction Level]]=5,"Very Satisfied")</f>
        <v>Satisfied</v>
      </c>
      <c r="W3697" s="2" t="s">
        <v>40</v>
      </c>
      <c r="X3697" s="2" t="str">
        <f t="shared" si="230"/>
        <v>60-69</v>
      </c>
      <c r="Y3697" s="2" t="str">
        <f t="shared" si="231"/>
        <v>60-69</v>
      </c>
    </row>
    <row r="3698" spans="1:25" x14ac:dyDescent="0.25">
      <c r="A3698" s="2">
        <v>6051</v>
      </c>
      <c r="B3698" s="2" t="s">
        <v>4282</v>
      </c>
      <c r="C3698" s="2">
        <v>33</v>
      </c>
      <c r="D3698" s="2" t="s">
        <v>33</v>
      </c>
      <c r="E3698" s="2" t="s">
        <v>27</v>
      </c>
      <c r="F3698" s="2" t="s">
        <v>260</v>
      </c>
      <c r="G3698" s="5">
        <v>43976</v>
      </c>
      <c r="H3698" s="2">
        <v>3.68</v>
      </c>
      <c r="I3698" s="2">
        <f t="shared" ca="1" si="228"/>
        <v>3</v>
      </c>
      <c r="J3698" s="2" t="str">
        <f t="shared" ca="1" si="229"/>
        <v>3-5</v>
      </c>
      <c r="K3698" s="5"/>
      <c r="L3698" s="2" t="s">
        <v>29</v>
      </c>
      <c r="M3698" s="2" t="s">
        <v>39</v>
      </c>
      <c r="N3698" s="2">
        <v>1</v>
      </c>
      <c r="O3698" s="2" t="str" cm="1">
        <f t="array" ref="O3698">_xlfn.IFS(HRData[[#This Row],[Performance Rating]]=1,"Very Dissatisfied",HRData[[#This Row],[Performance Rating]]=2,"Dissatisfied",HRData[[#This Row],[Performance Rating]]=3,"Neutral",HRData[[#This Row],[Performance Rating]]=4,"Satisfied",HRData[[#This Row],[Performance Rating]]=5,"Very Satisfied")</f>
        <v>Very Dissatisfied</v>
      </c>
      <c r="P3698" s="7">
        <v>141697</v>
      </c>
      <c r="Q3698" s="7">
        <v>2730</v>
      </c>
      <c r="R3698" s="2">
        <v>13</v>
      </c>
      <c r="S3698" s="2">
        <v>0</v>
      </c>
      <c r="T3698" s="2">
        <v>1</v>
      </c>
      <c r="U3698" s="2">
        <v>4</v>
      </c>
      <c r="V3698" s="2" t="str" cm="1">
        <f t="array" ref="V3698">_xlfn.IFS(HRData[[#This Row],[Job Satisfaction Level]]=1,"Very Dissatisfied",HRData[[#This Row],[Job Satisfaction Level]]=2,"Dissatisfied",HRData[[#This Row],[Job Satisfaction Level]]=3,"Neutral",HRData[[#This Row],[Job Satisfaction Level]]=4,"Satisfied",HRData[[#This Row],[Job Satisfaction Level]]=5,"Very Satisfied")</f>
        <v>Satisfied</v>
      </c>
      <c r="W3698" s="2" t="s">
        <v>40</v>
      </c>
      <c r="X3698" s="2" t="str">
        <f t="shared" si="230"/>
        <v>30-39</v>
      </c>
      <c r="Y3698" s="2" t="str">
        <f t="shared" si="231"/>
        <v>30-39</v>
      </c>
    </row>
    <row r="3699" spans="1:25" x14ac:dyDescent="0.25">
      <c r="A3699" s="2">
        <v>2564</v>
      </c>
      <c r="B3699" s="2" t="s">
        <v>4283</v>
      </c>
      <c r="C3699" s="2">
        <v>36</v>
      </c>
      <c r="D3699" s="2" t="s">
        <v>33</v>
      </c>
      <c r="E3699" s="2" t="s">
        <v>27</v>
      </c>
      <c r="F3699" s="2" t="s">
        <v>3932</v>
      </c>
      <c r="G3699" s="5">
        <v>41949</v>
      </c>
      <c r="H3699" s="2">
        <v>9.23</v>
      </c>
      <c r="I3699" s="2">
        <f t="shared" ca="1" si="228"/>
        <v>5</v>
      </c>
      <c r="J3699" s="2" t="str">
        <f t="shared" ca="1" si="229"/>
        <v>5-10</v>
      </c>
      <c r="K3699" s="5">
        <v>43972</v>
      </c>
      <c r="L3699" s="2" t="s">
        <v>48</v>
      </c>
      <c r="M3699" s="2" t="s">
        <v>30</v>
      </c>
      <c r="N3699" s="2">
        <v>1</v>
      </c>
      <c r="O3699" s="2" t="str" cm="1">
        <f t="array" ref="O3699">_xlfn.IFS(HRData[[#This Row],[Performance Rating]]=1,"Very Dissatisfied",HRData[[#This Row],[Performance Rating]]=2,"Dissatisfied",HRData[[#This Row],[Performance Rating]]=3,"Neutral",HRData[[#This Row],[Performance Rating]]=4,"Satisfied",HRData[[#This Row],[Performance Rating]]=5,"Very Satisfied")</f>
        <v>Very Dissatisfied</v>
      </c>
      <c r="P3699" s="7">
        <v>102664</v>
      </c>
      <c r="Q3699" s="7">
        <v>4562</v>
      </c>
      <c r="R3699" s="2">
        <v>12</v>
      </c>
      <c r="S3699" s="2">
        <v>5</v>
      </c>
      <c r="T3699" s="2">
        <v>4</v>
      </c>
      <c r="U3699" s="2">
        <v>5</v>
      </c>
      <c r="V3699" s="2" t="str" cm="1">
        <f t="array" ref="V3699">_xlfn.IFS(HRData[[#This Row],[Job Satisfaction Level]]=1,"Very Dissatisfied",HRData[[#This Row],[Job Satisfaction Level]]=2,"Dissatisfied",HRData[[#This Row],[Job Satisfaction Level]]=3,"Neutral",HRData[[#This Row],[Job Satisfaction Level]]=4,"Satisfied",HRData[[#This Row],[Job Satisfaction Level]]=5,"Very Satisfied")</f>
        <v>Very Satisfied</v>
      </c>
      <c r="W3699" s="2" t="s">
        <v>40</v>
      </c>
      <c r="X3699" s="2" t="str">
        <f t="shared" si="230"/>
        <v>30-39</v>
      </c>
      <c r="Y3699" s="2" t="str">
        <f t="shared" si="231"/>
        <v>30-39</v>
      </c>
    </row>
    <row r="3700" spans="1:25" x14ac:dyDescent="0.25">
      <c r="A3700" s="2">
        <v>5015</v>
      </c>
      <c r="B3700" s="2" t="s">
        <v>4284</v>
      </c>
      <c r="C3700" s="2">
        <v>45</v>
      </c>
      <c r="D3700" s="2" t="s">
        <v>33</v>
      </c>
      <c r="E3700" s="2" t="s">
        <v>50</v>
      </c>
      <c r="F3700" s="2" t="s">
        <v>2568</v>
      </c>
      <c r="G3700" s="5">
        <v>41843</v>
      </c>
      <c r="H3700" s="2">
        <v>9.52</v>
      </c>
      <c r="I3700" s="2">
        <f t="shared" ca="1" si="228"/>
        <v>8</v>
      </c>
      <c r="J3700" s="2" t="str">
        <f t="shared" ca="1" si="229"/>
        <v>5-10</v>
      </c>
      <c r="K3700" s="5">
        <v>44845</v>
      </c>
      <c r="L3700" s="2" t="s">
        <v>56</v>
      </c>
      <c r="M3700" s="2" t="s">
        <v>30</v>
      </c>
      <c r="N3700" s="2">
        <v>3</v>
      </c>
      <c r="O3700" s="2" t="str" cm="1">
        <f t="array" ref="O3700">_xlfn.IFS(HRData[[#This Row],[Performance Rating]]=1,"Very Dissatisfied",HRData[[#This Row],[Performance Rating]]=2,"Dissatisfied",HRData[[#This Row],[Performance Rating]]=3,"Neutral",HRData[[#This Row],[Performance Rating]]=4,"Satisfied",HRData[[#This Row],[Performance Rating]]=5,"Very Satisfied")</f>
        <v>Neutral</v>
      </c>
      <c r="P3700" s="7">
        <v>42191</v>
      </c>
      <c r="Q3700" s="7">
        <v>7550</v>
      </c>
      <c r="R3700" s="2">
        <v>3</v>
      </c>
      <c r="S3700" s="2">
        <v>0</v>
      </c>
      <c r="T3700" s="2">
        <v>3</v>
      </c>
      <c r="U3700" s="2">
        <v>3</v>
      </c>
      <c r="V3700" s="2" t="str" cm="1">
        <f t="array" ref="V3700">_xlfn.IFS(HRData[[#This Row],[Job Satisfaction Level]]=1,"Very Dissatisfied",HRData[[#This Row],[Job Satisfaction Level]]=2,"Dissatisfied",HRData[[#This Row],[Job Satisfaction Level]]=3,"Neutral",HRData[[#This Row],[Job Satisfaction Level]]=4,"Satisfied",HRData[[#This Row],[Job Satisfaction Level]]=5,"Very Satisfied")</f>
        <v>Neutral</v>
      </c>
      <c r="W3700" s="2" t="s">
        <v>31</v>
      </c>
      <c r="X3700" s="2" t="str">
        <f t="shared" si="230"/>
        <v>40-49</v>
      </c>
      <c r="Y3700" s="2" t="str">
        <f t="shared" si="231"/>
        <v>40-49</v>
      </c>
    </row>
    <row r="3701" spans="1:25" x14ac:dyDescent="0.25">
      <c r="A3701" s="2">
        <v>3904</v>
      </c>
      <c r="B3701" s="2" t="s">
        <v>4285</v>
      </c>
      <c r="C3701" s="2">
        <v>64</v>
      </c>
      <c r="D3701" s="2" t="s">
        <v>33</v>
      </c>
      <c r="E3701" s="2" t="s">
        <v>42</v>
      </c>
      <c r="F3701" s="2" t="s">
        <v>375</v>
      </c>
      <c r="G3701" s="5">
        <v>42994</v>
      </c>
      <c r="H3701" s="2">
        <v>6.37</v>
      </c>
      <c r="I3701" s="2">
        <f t="shared" ca="1" si="228"/>
        <v>6</v>
      </c>
      <c r="J3701" s="2" t="str">
        <f t="shared" ca="1" si="229"/>
        <v>5-10</v>
      </c>
      <c r="K3701" s="5"/>
      <c r="L3701" s="2" t="s">
        <v>56</v>
      </c>
      <c r="M3701" s="2" t="s">
        <v>39</v>
      </c>
      <c r="N3701" s="2">
        <v>5</v>
      </c>
      <c r="O3701" s="2" t="str" cm="1">
        <f t="array" ref="O3701">_xlfn.IFS(HRData[[#This Row],[Performance Rating]]=1,"Very Dissatisfied",HRData[[#This Row],[Performance Rating]]=2,"Dissatisfied",HRData[[#This Row],[Performance Rating]]=3,"Neutral",HRData[[#This Row],[Performance Rating]]=4,"Satisfied",HRData[[#This Row],[Performance Rating]]=5,"Very Satisfied")</f>
        <v>Very Satisfied</v>
      </c>
      <c r="P3701" s="7">
        <v>139762</v>
      </c>
      <c r="Q3701" s="7">
        <v>8789</v>
      </c>
      <c r="R3701" s="2">
        <v>6</v>
      </c>
      <c r="S3701" s="2">
        <v>6</v>
      </c>
      <c r="T3701" s="2">
        <v>4</v>
      </c>
      <c r="U3701" s="2">
        <v>5</v>
      </c>
      <c r="V3701" s="2" t="str" cm="1">
        <f t="array" ref="V3701">_xlfn.IFS(HRData[[#This Row],[Job Satisfaction Level]]=1,"Very Dissatisfied",HRData[[#This Row],[Job Satisfaction Level]]=2,"Dissatisfied",HRData[[#This Row],[Job Satisfaction Level]]=3,"Neutral",HRData[[#This Row],[Job Satisfaction Level]]=4,"Satisfied",HRData[[#This Row],[Job Satisfaction Level]]=5,"Very Satisfied")</f>
        <v>Very Satisfied</v>
      </c>
      <c r="W3701" s="2" t="s">
        <v>45</v>
      </c>
      <c r="X3701" s="2" t="str">
        <f t="shared" si="230"/>
        <v>60-69</v>
      </c>
      <c r="Y3701" s="2" t="str">
        <f t="shared" si="231"/>
        <v>60-69</v>
      </c>
    </row>
    <row r="3702" spans="1:25" x14ac:dyDescent="0.25">
      <c r="A3702" s="2">
        <v>1800</v>
      </c>
      <c r="B3702" s="2" t="s">
        <v>4286</v>
      </c>
      <c r="C3702" s="2">
        <v>52</v>
      </c>
      <c r="D3702" s="2" t="s">
        <v>33</v>
      </c>
      <c r="E3702" s="2" t="s">
        <v>50</v>
      </c>
      <c r="F3702" s="2" t="s">
        <v>2193</v>
      </c>
      <c r="G3702" s="5">
        <v>45127</v>
      </c>
      <c r="H3702" s="2">
        <v>0.53</v>
      </c>
      <c r="I3702" s="2">
        <f t="shared" ca="1" si="228"/>
        <v>0</v>
      </c>
      <c r="J3702" s="2" t="str">
        <f t="shared" ca="1" si="229"/>
        <v>New</v>
      </c>
      <c r="K3702" s="5">
        <v>45303</v>
      </c>
      <c r="L3702" s="2" t="s">
        <v>44</v>
      </c>
      <c r="M3702" s="2" t="s">
        <v>30</v>
      </c>
      <c r="N3702" s="2">
        <v>5</v>
      </c>
      <c r="O3702" s="2" t="str" cm="1">
        <f t="array" ref="O3702">_xlfn.IFS(HRData[[#This Row],[Performance Rating]]=1,"Very Dissatisfied",HRData[[#This Row],[Performance Rating]]=2,"Dissatisfied",HRData[[#This Row],[Performance Rating]]=3,"Neutral",HRData[[#This Row],[Performance Rating]]=4,"Satisfied",HRData[[#This Row],[Performance Rating]]=5,"Very Satisfied")</f>
        <v>Very Satisfied</v>
      </c>
      <c r="P3702" s="7">
        <v>35229</v>
      </c>
      <c r="Q3702" s="7">
        <v>3492</v>
      </c>
      <c r="R3702" s="2">
        <v>1</v>
      </c>
      <c r="S3702" s="2">
        <v>7</v>
      </c>
      <c r="T3702" s="2">
        <v>1</v>
      </c>
      <c r="U3702" s="2">
        <v>1</v>
      </c>
      <c r="V3702" s="2" t="str" cm="1">
        <f t="array" ref="V37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02" s="2" t="s">
        <v>40</v>
      </c>
      <c r="X3702" s="2" t="str">
        <f t="shared" si="230"/>
        <v>50-59</v>
      </c>
      <c r="Y3702" s="2" t="str">
        <f t="shared" si="231"/>
        <v>50-59</v>
      </c>
    </row>
    <row r="3703" spans="1:25" x14ac:dyDescent="0.25">
      <c r="A3703" s="2">
        <v>5995</v>
      </c>
      <c r="B3703" s="2" t="s">
        <v>4287</v>
      </c>
      <c r="C3703" s="2">
        <v>47</v>
      </c>
      <c r="D3703" s="2" t="s">
        <v>33</v>
      </c>
      <c r="E3703" s="2" t="s">
        <v>34</v>
      </c>
      <c r="F3703" s="2" t="s">
        <v>466</v>
      </c>
      <c r="G3703" s="5">
        <v>43854</v>
      </c>
      <c r="H3703" s="2">
        <v>4.01</v>
      </c>
      <c r="I3703" s="2">
        <f t="shared" ca="1" si="228"/>
        <v>4</v>
      </c>
      <c r="J3703" s="2" t="str">
        <f t="shared" ca="1" si="229"/>
        <v>3-5</v>
      </c>
      <c r="K3703" s="5"/>
      <c r="L3703" s="2" t="s">
        <v>48</v>
      </c>
      <c r="M3703" s="2" t="s">
        <v>39</v>
      </c>
      <c r="N3703" s="2">
        <v>3</v>
      </c>
      <c r="O3703" s="2" t="str" cm="1">
        <f t="array" ref="O3703">_xlfn.IFS(HRData[[#This Row],[Performance Rating]]=1,"Very Dissatisfied",HRData[[#This Row],[Performance Rating]]=2,"Dissatisfied",HRData[[#This Row],[Performance Rating]]=3,"Neutral",HRData[[#This Row],[Performance Rating]]=4,"Satisfied",HRData[[#This Row],[Performance Rating]]=5,"Very Satisfied")</f>
        <v>Neutral</v>
      </c>
      <c r="P3703" s="7">
        <v>66739</v>
      </c>
      <c r="Q3703" s="7">
        <v>6341</v>
      </c>
      <c r="R3703" s="2">
        <v>15</v>
      </c>
      <c r="S3703" s="2">
        <v>0</v>
      </c>
      <c r="T3703" s="2">
        <v>4</v>
      </c>
      <c r="U3703" s="2">
        <v>1</v>
      </c>
      <c r="V3703" s="2" t="str" cm="1">
        <f t="array" ref="V37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03" s="2" t="s">
        <v>31</v>
      </c>
      <c r="X3703" s="2" t="str">
        <f t="shared" si="230"/>
        <v>40-49</v>
      </c>
      <c r="Y3703" s="2" t="str">
        <f t="shared" si="231"/>
        <v>40-49</v>
      </c>
    </row>
    <row r="3704" spans="1:25" x14ac:dyDescent="0.25">
      <c r="A3704" s="2">
        <v>1487</v>
      </c>
      <c r="B3704" s="2" t="s">
        <v>2651</v>
      </c>
      <c r="C3704" s="2">
        <v>33</v>
      </c>
      <c r="D3704" s="2" t="s">
        <v>33</v>
      </c>
      <c r="E3704" s="2" t="s">
        <v>27</v>
      </c>
      <c r="F3704" s="2" t="s">
        <v>174</v>
      </c>
      <c r="G3704" s="5">
        <v>42114</v>
      </c>
      <c r="H3704" s="2">
        <v>8.7799999999999994</v>
      </c>
      <c r="I3704" s="2">
        <f t="shared" ca="1" si="228"/>
        <v>9</v>
      </c>
      <c r="J3704" s="2" t="str">
        <f t="shared" ca="1" si="229"/>
        <v>5-10</v>
      </c>
      <c r="K3704" s="5"/>
      <c r="L3704" s="2" t="s">
        <v>48</v>
      </c>
      <c r="M3704" s="2" t="s">
        <v>39</v>
      </c>
      <c r="N3704" s="2">
        <v>4</v>
      </c>
      <c r="O3704" s="2" t="str" cm="1">
        <f t="array" ref="O3704">_xlfn.IFS(HRData[[#This Row],[Performance Rating]]=1,"Very Dissatisfied",HRData[[#This Row],[Performance Rating]]=2,"Dissatisfied",HRData[[#This Row],[Performance Rating]]=3,"Neutral",HRData[[#This Row],[Performance Rating]]=4,"Satisfied",HRData[[#This Row],[Performance Rating]]=5,"Very Satisfied")</f>
        <v>Satisfied</v>
      </c>
      <c r="P3704" s="7">
        <v>97976</v>
      </c>
      <c r="Q3704" s="7">
        <v>2783</v>
      </c>
      <c r="R3704" s="2">
        <v>6</v>
      </c>
      <c r="S3704" s="2">
        <v>2</v>
      </c>
      <c r="T3704" s="2">
        <v>2</v>
      </c>
      <c r="U3704" s="2">
        <v>5</v>
      </c>
      <c r="V3704" s="2" t="str" cm="1">
        <f t="array" ref="V3704">_xlfn.IFS(HRData[[#This Row],[Job Satisfaction Level]]=1,"Very Dissatisfied",HRData[[#This Row],[Job Satisfaction Level]]=2,"Dissatisfied",HRData[[#This Row],[Job Satisfaction Level]]=3,"Neutral",HRData[[#This Row],[Job Satisfaction Level]]=4,"Satisfied",HRData[[#This Row],[Job Satisfaction Level]]=5,"Very Satisfied")</f>
        <v>Very Satisfied</v>
      </c>
      <c r="W3704" s="2" t="s">
        <v>40</v>
      </c>
      <c r="X3704" s="2" t="str">
        <f t="shared" si="230"/>
        <v>30-39</v>
      </c>
      <c r="Y3704" s="2" t="str">
        <f t="shared" si="231"/>
        <v>30-39</v>
      </c>
    </row>
    <row r="3705" spans="1:25" x14ac:dyDescent="0.25">
      <c r="A3705" s="2">
        <v>7221</v>
      </c>
      <c r="B3705" s="2" t="s">
        <v>1243</v>
      </c>
      <c r="C3705" s="2">
        <v>26</v>
      </c>
      <c r="D3705" s="2" t="s">
        <v>33</v>
      </c>
      <c r="E3705" s="2" t="s">
        <v>34</v>
      </c>
      <c r="F3705" s="2" t="s">
        <v>625</v>
      </c>
      <c r="G3705" s="5">
        <v>43521</v>
      </c>
      <c r="H3705" s="2">
        <v>4.93</v>
      </c>
      <c r="I3705" s="2">
        <f t="shared" ca="1" si="228"/>
        <v>2</v>
      </c>
      <c r="J3705" s="2" t="str">
        <f t="shared" ca="1" si="229"/>
        <v>1-3</v>
      </c>
      <c r="K3705" s="5">
        <v>44583</v>
      </c>
      <c r="L3705" s="2" t="s">
        <v>56</v>
      </c>
      <c r="M3705" s="2" t="s">
        <v>30</v>
      </c>
      <c r="N3705" s="2">
        <v>4</v>
      </c>
      <c r="O3705" s="2" t="str" cm="1">
        <f t="array" ref="O3705">_xlfn.IFS(HRData[[#This Row],[Performance Rating]]=1,"Very Dissatisfied",HRData[[#This Row],[Performance Rating]]=2,"Dissatisfied",HRData[[#This Row],[Performance Rating]]=3,"Neutral",HRData[[#This Row],[Performance Rating]]=4,"Satisfied",HRData[[#This Row],[Performance Rating]]=5,"Very Satisfied")</f>
        <v>Satisfied</v>
      </c>
      <c r="P3705" s="7">
        <v>97797</v>
      </c>
      <c r="Q3705" s="7">
        <v>5060</v>
      </c>
      <c r="R3705" s="2">
        <v>5</v>
      </c>
      <c r="S3705" s="2">
        <v>4</v>
      </c>
      <c r="T3705" s="2">
        <v>4</v>
      </c>
      <c r="U3705" s="2">
        <v>1</v>
      </c>
      <c r="V3705" s="2" t="str" cm="1">
        <f t="array" ref="V37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05" s="2" t="s">
        <v>45</v>
      </c>
      <c r="X3705" s="2" t="str">
        <f t="shared" si="230"/>
        <v>20-29</v>
      </c>
      <c r="Y3705" s="2" t="str">
        <f t="shared" si="231"/>
        <v>20-29</v>
      </c>
    </row>
    <row r="3706" spans="1:25" x14ac:dyDescent="0.25">
      <c r="A3706" s="2">
        <v>8535</v>
      </c>
      <c r="B3706" s="2" t="s">
        <v>4288</v>
      </c>
      <c r="C3706" s="2">
        <v>53</v>
      </c>
      <c r="D3706" s="2" t="s">
        <v>33</v>
      </c>
      <c r="E3706" s="2" t="s">
        <v>37</v>
      </c>
      <c r="F3706" s="2" t="s">
        <v>1627</v>
      </c>
      <c r="G3706" s="5">
        <v>44242</v>
      </c>
      <c r="H3706" s="2">
        <v>2.95</v>
      </c>
      <c r="I3706" s="2">
        <f t="shared" ca="1" si="228"/>
        <v>1</v>
      </c>
      <c r="J3706" s="2" t="str">
        <f t="shared" ca="1" si="229"/>
        <v>1-3</v>
      </c>
      <c r="K3706" s="5">
        <v>44781</v>
      </c>
      <c r="L3706" s="2" t="s">
        <v>48</v>
      </c>
      <c r="M3706" s="2" t="s">
        <v>30</v>
      </c>
      <c r="N3706" s="2">
        <v>4</v>
      </c>
      <c r="O3706" s="2" t="str" cm="1">
        <f t="array" ref="O3706">_xlfn.IFS(HRData[[#This Row],[Performance Rating]]=1,"Very Dissatisfied",HRData[[#This Row],[Performance Rating]]=2,"Dissatisfied",HRData[[#This Row],[Performance Rating]]=3,"Neutral",HRData[[#This Row],[Performance Rating]]=4,"Satisfied",HRData[[#This Row],[Performance Rating]]=5,"Very Satisfied")</f>
        <v>Satisfied</v>
      </c>
      <c r="P3706" s="7">
        <v>76835</v>
      </c>
      <c r="Q3706" s="7">
        <v>1665</v>
      </c>
      <c r="R3706" s="2">
        <v>7</v>
      </c>
      <c r="S3706" s="2">
        <v>8</v>
      </c>
      <c r="T3706" s="2">
        <v>10</v>
      </c>
      <c r="U3706" s="2">
        <v>5</v>
      </c>
      <c r="V3706" s="2" t="str" cm="1">
        <f t="array" ref="V3706">_xlfn.IFS(HRData[[#This Row],[Job Satisfaction Level]]=1,"Very Dissatisfied",HRData[[#This Row],[Job Satisfaction Level]]=2,"Dissatisfied",HRData[[#This Row],[Job Satisfaction Level]]=3,"Neutral",HRData[[#This Row],[Job Satisfaction Level]]=4,"Satisfied",HRData[[#This Row],[Job Satisfaction Level]]=5,"Very Satisfied")</f>
        <v>Very Satisfied</v>
      </c>
      <c r="W3706" s="2" t="s">
        <v>40</v>
      </c>
      <c r="X3706" s="2" t="str">
        <f t="shared" si="230"/>
        <v>50-59</v>
      </c>
      <c r="Y3706" s="2" t="str">
        <f t="shared" si="231"/>
        <v>50-59</v>
      </c>
    </row>
    <row r="3707" spans="1:25" x14ac:dyDescent="0.25">
      <c r="A3707" s="2">
        <v>4962</v>
      </c>
      <c r="B3707" s="2" t="s">
        <v>4289</v>
      </c>
      <c r="C3707" s="2">
        <v>20</v>
      </c>
      <c r="D3707" s="2" t="s">
        <v>33</v>
      </c>
      <c r="E3707" s="2" t="s">
        <v>34</v>
      </c>
      <c r="F3707" s="2" t="s">
        <v>1338</v>
      </c>
      <c r="G3707" s="5">
        <v>41780</v>
      </c>
      <c r="H3707" s="2">
        <v>9.6999999999999993</v>
      </c>
      <c r="I3707" s="2">
        <f t="shared" ca="1" si="228"/>
        <v>9</v>
      </c>
      <c r="J3707" s="2" t="str">
        <f t="shared" ca="1" si="229"/>
        <v>5-10</v>
      </c>
      <c r="K3707" s="5"/>
      <c r="L3707" s="2" t="s">
        <v>44</v>
      </c>
      <c r="M3707" s="2" t="s">
        <v>39</v>
      </c>
      <c r="N3707" s="2">
        <v>5</v>
      </c>
      <c r="O3707" s="2" t="str" cm="1">
        <f t="array" ref="O3707">_xlfn.IFS(HRData[[#This Row],[Performance Rating]]=1,"Very Dissatisfied",HRData[[#This Row],[Performance Rating]]=2,"Dissatisfied",HRData[[#This Row],[Performance Rating]]=3,"Neutral",HRData[[#This Row],[Performance Rating]]=4,"Satisfied",HRData[[#This Row],[Performance Rating]]=5,"Very Satisfied")</f>
        <v>Very Satisfied</v>
      </c>
      <c r="P3707" s="7">
        <v>87903</v>
      </c>
      <c r="Q3707" s="7">
        <v>345</v>
      </c>
      <c r="R3707" s="2">
        <v>20</v>
      </c>
      <c r="S3707" s="2">
        <v>2</v>
      </c>
      <c r="T3707" s="2">
        <v>2</v>
      </c>
      <c r="U3707" s="2">
        <v>4</v>
      </c>
      <c r="V3707" s="2" t="str" cm="1">
        <f t="array" ref="V3707">_xlfn.IFS(HRData[[#This Row],[Job Satisfaction Level]]=1,"Very Dissatisfied",HRData[[#This Row],[Job Satisfaction Level]]=2,"Dissatisfied",HRData[[#This Row],[Job Satisfaction Level]]=3,"Neutral",HRData[[#This Row],[Job Satisfaction Level]]=4,"Satisfied",HRData[[#This Row],[Job Satisfaction Level]]=5,"Very Satisfied")</f>
        <v>Satisfied</v>
      </c>
      <c r="W3707" s="2" t="s">
        <v>31</v>
      </c>
      <c r="X3707" s="2" t="str">
        <f t="shared" si="230"/>
        <v>20-29</v>
      </c>
      <c r="Y3707" s="2" t="str">
        <f t="shared" si="231"/>
        <v>20-29</v>
      </c>
    </row>
    <row r="3708" spans="1:25" x14ac:dyDescent="0.25">
      <c r="A3708" s="2">
        <v>9529</v>
      </c>
      <c r="B3708" s="2" t="s">
        <v>4290</v>
      </c>
      <c r="C3708" s="2">
        <v>32</v>
      </c>
      <c r="D3708" s="2" t="s">
        <v>33</v>
      </c>
      <c r="E3708" s="2" t="s">
        <v>37</v>
      </c>
      <c r="F3708" s="2" t="s">
        <v>578</v>
      </c>
      <c r="G3708" s="5">
        <v>42516</v>
      </c>
      <c r="H3708" s="2">
        <v>7.68</v>
      </c>
      <c r="I3708" s="2">
        <f t="shared" ca="1" si="228"/>
        <v>6</v>
      </c>
      <c r="J3708" s="2" t="str">
        <f t="shared" ca="1" si="229"/>
        <v>5-10</v>
      </c>
      <c r="K3708" s="5">
        <v>44982</v>
      </c>
      <c r="L3708" s="2" t="s">
        <v>44</v>
      </c>
      <c r="M3708" s="2" t="s">
        <v>30</v>
      </c>
      <c r="N3708" s="2">
        <v>2</v>
      </c>
      <c r="O3708" s="2" t="str" cm="1">
        <f t="array" ref="O3708">_xlfn.IFS(HRData[[#This Row],[Performance Rating]]=1,"Very Dissatisfied",HRData[[#This Row],[Performance Rating]]=2,"Dissatisfied",HRData[[#This Row],[Performance Rating]]=3,"Neutral",HRData[[#This Row],[Performance Rating]]=4,"Satisfied",HRData[[#This Row],[Performance Rating]]=5,"Very Satisfied")</f>
        <v>Dissatisfied</v>
      </c>
      <c r="P3708" s="7">
        <v>126799</v>
      </c>
      <c r="Q3708" s="7">
        <v>5552</v>
      </c>
      <c r="R3708" s="2">
        <v>4</v>
      </c>
      <c r="S3708" s="2">
        <v>5</v>
      </c>
      <c r="T3708" s="2">
        <v>2</v>
      </c>
      <c r="U3708" s="2">
        <v>5</v>
      </c>
      <c r="V3708" s="2" t="str" cm="1">
        <f t="array" ref="V3708">_xlfn.IFS(HRData[[#This Row],[Job Satisfaction Level]]=1,"Very Dissatisfied",HRData[[#This Row],[Job Satisfaction Level]]=2,"Dissatisfied",HRData[[#This Row],[Job Satisfaction Level]]=3,"Neutral",HRData[[#This Row],[Job Satisfaction Level]]=4,"Satisfied",HRData[[#This Row],[Job Satisfaction Level]]=5,"Very Satisfied")</f>
        <v>Very Satisfied</v>
      </c>
      <c r="W3708" s="2" t="s">
        <v>40</v>
      </c>
      <c r="X3708" s="2" t="str">
        <f t="shared" si="230"/>
        <v>30-39</v>
      </c>
      <c r="Y3708" s="2" t="str">
        <f t="shared" si="231"/>
        <v>30-39</v>
      </c>
    </row>
    <row r="3709" spans="1:25" x14ac:dyDescent="0.25">
      <c r="A3709" s="2">
        <v>5422</v>
      </c>
      <c r="B3709" s="2" t="s">
        <v>4291</v>
      </c>
      <c r="C3709" s="2">
        <v>63</v>
      </c>
      <c r="D3709" s="2" t="s">
        <v>33</v>
      </c>
      <c r="E3709" s="2" t="s">
        <v>34</v>
      </c>
      <c r="F3709" s="2" t="s">
        <v>835</v>
      </c>
      <c r="G3709" s="5">
        <v>44096</v>
      </c>
      <c r="H3709" s="2">
        <v>3.35</v>
      </c>
      <c r="I3709" s="2">
        <f t="shared" ca="1" si="228"/>
        <v>3</v>
      </c>
      <c r="J3709" s="2" t="str">
        <f t="shared" ca="1" si="229"/>
        <v>3-5</v>
      </c>
      <c r="K3709" s="5"/>
      <c r="L3709" s="2" t="s">
        <v>56</v>
      </c>
      <c r="M3709" s="2" t="s">
        <v>39</v>
      </c>
      <c r="N3709" s="2">
        <v>5</v>
      </c>
      <c r="O3709" s="2" t="str" cm="1">
        <f t="array" ref="O3709">_xlfn.IFS(HRData[[#This Row],[Performance Rating]]=1,"Very Dissatisfied",HRData[[#This Row],[Performance Rating]]=2,"Dissatisfied",HRData[[#This Row],[Performance Rating]]=3,"Neutral",HRData[[#This Row],[Performance Rating]]=4,"Satisfied",HRData[[#This Row],[Performance Rating]]=5,"Very Satisfied")</f>
        <v>Very Satisfied</v>
      </c>
      <c r="P3709" s="7">
        <v>34121</v>
      </c>
      <c r="Q3709" s="7">
        <v>5008</v>
      </c>
      <c r="R3709" s="2">
        <v>19</v>
      </c>
      <c r="S3709" s="2">
        <v>2</v>
      </c>
      <c r="T3709" s="2">
        <v>7</v>
      </c>
      <c r="U3709" s="2">
        <v>2</v>
      </c>
      <c r="V3709" s="2" t="str" cm="1">
        <f t="array" ref="V3709">_xlfn.IFS(HRData[[#This Row],[Job Satisfaction Level]]=1,"Very Dissatisfied",HRData[[#This Row],[Job Satisfaction Level]]=2,"Dissatisfied",HRData[[#This Row],[Job Satisfaction Level]]=3,"Neutral",HRData[[#This Row],[Job Satisfaction Level]]=4,"Satisfied",HRData[[#This Row],[Job Satisfaction Level]]=5,"Very Satisfied")</f>
        <v>Dissatisfied</v>
      </c>
      <c r="W3709" s="2" t="s">
        <v>40</v>
      </c>
      <c r="X3709" s="2" t="str">
        <f t="shared" si="230"/>
        <v>60-69</v>
      </c>
      <c r="Y3709" s="2" t="str">
        <f t="shared" si="231"/>
        <v>60-69</v>
      </c>
    </row>
    <row r="3710" spans="1:25" x14ac:dyDescent="0.25">
      <c r="A3710" s="2">
        <v>8216</v>
      </c>
      <c r="B3710" s="2" t="s">
        <v>4292</v>
      </c>
      <c r="C3710" s="2">
        <v>48</v>
      </c>
      <c r="D3710" s="2" t="s">
        <v>33</v>
      </c>
      <c r="E3710" s="2" t="s">
        <v>34</v>
      </c>
      <c r="F3710" s="2" t="s">
        <v>414</v>
      </c>
      <c r="G3710" s="5">
        <v>43181</v>
      </c>
      <c r="H3710" s="2">
        <v>5.86</v>
      </c>
      <c r="I3710" s="2">
        <f t="shared" ca="1" si="228"/>
        <v>3</v>
      </c>
      <c r="J3710" s="2" t="str">
        <f t="shared" ca="1" si="229"/>
        <v>3-5</v>
      </c>
      <c r="K3710" s="5">
        <v>44322</v>
      </c>
      <c r="L3710" s="2" t="s">
        <v>29</v>
      </c>
      <c r="M3710" s="2" t="s">
        <v>30</v>
      </c>
      <c r="N3710" s="2">
        <v>2</v>
      </c>
      <c r="O3710" s="2" t="str" cm="1">
        <f t="array" ref="O3710">_xlfn.IFS(HRData[[#This Row],[Performance Rating]]=1,"Very Dissatisfied",HRData[[#This Row],[Performance Rating]]=2,"Dissatisfied",HRData[[#This Row],[Performance Rating]]=3,"Neutral",HRData[[#This Row],[Performance Rating]]=4,"Satisfied",HRData[[#This Row],[Performance Rating]]=5,"Very Satisfied")</f>
        <v>Dissatisfied</v>
      </c>
      <c r="P3710" s="7">
        <v>139576</v>
      </c>
      <c r="Q3710" s="7">
        <v>8815</v>
      </c>
      <c r="R3710" s="2">
        <v>15</v>
      </c>
      <c r="S3710" s="2">
        <v>3</v>
      </c>
      <c r="T3710" s="2">
        <v>5</v>
      </c>
      <c r="U3710" s="2">
        <v>3</v>
      </c>
      <c r="V3710" s="2" t="str" cm="1">
        <f t="array" ref="V3710">_xlfn.IFS(HRData[[#This Row],[Job Satisfaction Level]]=1,"Very Dissatisfied",HRData[[#This Row],[Job Satisfaction Level]]=2,"Dissatisfied",HRData[[#This Row],[Job Satisfaction Level]]=3,"Neutral",HRData[[#This Row],[Job Satisfaction Level]]=4,"Satisfied",HRData[[#This Row],[Job Satisfaction Level]]=5,"Very Satisfied")</f>
        <v>Neutral</v>
      </c>
      <c r="W3710" s="2" t="s">
        <v>40</v>
      </c>
      <c r="X3710" s="2" t="str">
        <f t="shared" si="230"/>
        <v>40-49</v>
      </c>
      <c r="Y3710" s="2" t="str">
        <f t="shared" si="231"/>
        <v>40-49</v>
      </c>
    </row>
    <row r="3711" spans="1:25" x14ac:dyDescent="0.25">
      <c r="A3711" s="2">
        <v>4354</v>
      </c>
      <c r="B3711" s="2" t="s">
        <v>4293</v>
      </c>
      <c r="C3711" s="2">
        <v>56</v>
      </c>
      <c r="D3711" s="2" t="s">
        <v>33</v>
      </c>
      <c r="E3711" s="2" t="s">
        <v>42</v>
      </c>
      <c r="F3711" s="2" t="s">
        <v>937</v>
      </c>
      <c r="G3711" s="5">
        <v>42557</v>
      </c>
      <c r="H3711" s="2">
        <v>7.57</v>
      </c>
      <c r="I3711" s="2">
        <f t="shared" ca="1" si="228"/>
        <v>0</v>
      </c>
      <c r="J3711" s="2" t="str">
        <f t="shared" ca="1" si="229"/>
        <v>New</v>
      </c>
      <c r="K3711" s="5">
        <v>42792</v>
      </c>
      <c r="L3711" s="2" t="s">
        <v>48</v>
      </c>
      <c r="M3711" s="2" t="s">
        <v>30</v>
      </c>
      <c r="N3711" s="2">
        <v>1</v>
      </c>
      <c r="O3711" s="2" t="str" cm="1">
        <f t="array" ref="O3711">_xlfn.IFS(HRData[[#This Row],[Performance Rating]]=1,"Very Dissatisfied",HRData[[#This Row],[Performance Rating]]=2,"Dissatisfied",HRData[[#This Row],[Performance Rating]]=3,"Neutral",HRData[[#This Row],[Performance Rating]]=4,"Satisfied",HRData[[#This Row],[Performance Rating]]=5,"Very Satisfied")</f>
        <v>Very Dissatisfied</v>
      </c>
      <c r="P3711" s="7">
        <v>51546</v>
      </c>
      <c r="Q3711" s="7">
        <v>2183</v>
      </c>
      <c r="R3711" s="2">
        <v>14</v>
      </c>
      <c r="S3711" s="2">
        <v>4</v>
      </c>
      <c r="T3711" s="2">
        <v>9</v>
      </c>
      <c r="U3711" s="2">
        <v>2</v>
      </c>
      <c r="V3711" s="2" t="str" cm="1">
        <f t="array" ref="V3711">_xlfn.IFS(HRData[[#This Row],[Job Satisfaction Level]]=1,"Very Dissatisfied",HRData[[#This Row],[Job Satisfaction Level]]=2,"Dissatisfied",HRData[[#This Row],[Job Satisfaction Level]]=3,"Neutral",HRData[[#This Row],[Job Satisfaction Level]]=4,"Satisfied",HRData[[#This Row],[Job Satisfaction Level]]=5,"Very Satisfied")</f>
        <v>Dissatisfied</v>
      </c>
      <c r="W3711" s="2" t="s">
        <v>40</v>
      </c>
      <c r="X3711" s="2" t="str">
        <f t="shared" si="230"/>
        <v>50-59</v>
      </c>
      <c r="Y3711" s="2" t="str">
        <f t="shared" si="231"/>
        <v>50-59</v>
      </c>
    </row>
    <row r="3712" spans="1:25" x14ac:dyDescent="0.25">
      <c r="A3712" s="2">
        <v>3749</v>
      </c>
      <c r="B3712" s="2" t="s">
        <v>4294</v>
      </c>
      <c r="C3712" s="2">
        <v>57</v>
      </c>
      <c r="D3712" s="2" t="s">
        <v>33</v>
      </c>
      <c r="E3712" s="2" t="s">
        <v>27</v>
      </c>
      <c r="F3712" s="2" t="s">
        <v>345</v>
      </c>
      <c r="G3712" s="5">
        <v>44415</v>
      </c>
      <c r="H3712" s="2">
        <v>2.48</v>
      </c>
      <c r="I3712" s="2">
        <f t="shared" ca="1" si="228"/>
        <v>2</v>
      </c>
      <c r="J3712" s="2" t="str">
        <f t="shared" ca="1" si="229"/>
        <v>1-3</v>
      </c>
      <c r="K3712" s="5"/>
      <c r="L3712" s="2" t="s">
        <v>48</v>
      </c>
      <c r="M3712" s="2" t="s">
        <v>39</v>
      </c>
      <c r="N3712" s="2">
        <v>2</v>
      </c>
      <c r="O3712" s="2" t="str" cm="1">
        <f t="array" ref="O3712">_xlfn.IFS(HRData[[#This Row],[Performance Rating]]=1,"Very Dissatisfied",HRData[[#This Row],[Performance Rating]]=2,"Dissatisfied",HRData[[#This Row],[Performance Rating]]=3,"Neutral",HRData[[#This Row],[Performance Rating]]=4,"Satisfied",HRData[[#This Row],[Performance Rating]]=5,"Very Satisfied")</f>
        <v>Dissatisfied</v>
      </c>
      <c r="P3712" s="7">
        <v>133697</v>
      </c>
      <c r="Q3712" s="7">
        <v>2672</v>
      </c>
      <c r="R3712" s="2">
        <v>18</v>
      </c>
      <c r="S3712" s="2">
        <v>2</v>
      </c>
      <c r="T3712" s="2">
        <v>4</v>
      </c>
      <c r="U3712" s="2">
        <v>4</v>
      </c>
      <c r="V3712" s="2" t="str" cm="1">
        <f t="array" ref="V3712">_xlfn.IFS(HRData[[#This Row],[Job Satisfaction Level]]=1,"Very Dissatisfied",HRData[[#This Row],[Job Satisfaction Level]]=2,"Dissatisfied",HRData[[#This Row],[Job Satisfaction Level]]=3,"Neutral",HRData[[#This Row],[Job Satisfaction Level]]=4,"Satisfied",HRData[[#This Row],[Job Satisfaction Level]]=5,"Very Satisfied")</f>
        <v>Satisfied</v>
      </c>
      <c r="W3712" s="2" t="s">
        <v>40</v>
      </c>
      <c r="X3712" s="2" t="str">
        <f t="shared" si="230"/>
        <v>50-59</v>
      </c>
      <c r="Y3712" s="2" t="str">
        <f t="shared" si="231"/>
        <v>50-59</v>
      </c>
    </row>
    <row r="3713" spans="1:25" x14ac:dyDescent="0.25">
      <c r="A3713" s="2">
        <v>2428</v>
      </c>
      <c r="B3713" s="2" t="s">
        <v>4295</v>
      </c>
      <c r="C3713" s="2">
        <v>60</v>
      </c>
      <c r="D3713" s="2" t="s">
        <v>33</v>
      </c>
      <c r="E3713" s="2" t="s">
        <v>37</v>
      </c>
      <c r="F3713" s="2" t="s">
        <v>1097</v>
      </c>
      <c r="G3713" s="5">
        <v>44151</v>
      </c>
      <c r="H3713" s="2">
        <v>3.2</v>
      </c>
      <c r="I3713" s="2">
        <f t="shared" ca="1" si="228"/>
        <v>3</v>
      </c>
      <c r="J3713" s="2" t="str">
        <f t="shared" ca="1" si="229"/>
        <v>3-5</v>
      </c>
      <c r="K3713" s="5"/>
      <c r="L3713" s="2" t="s">
        <v>56</v>
      </c>
      <c r="M3713" s="2" t="s">
        <v>39</v>
      </c>
      <c r="N3713" s="2">
        <v>4</v>
      </c>
      <c r="O3713" s="2" t="str" cm="1">
        <f t="array" ref="O3713">_xlfn.IFS(HRData[[#This Row],[Performance Rating]]=1,"Very Dissatisfied",HRData[[#This Row],[Performance Rating]]=2,"Dissatisfied",HRData[[#This Row],[Performance Rating]]=3,"Neutral",HRData[[#This Row],[Performance Rating]]=4,"Satisfied",HRData[[#This Row],[Performance Rating]]=5,"Very Satisfied")</f>
        <v>Satisfied</v>
      </c>
      <c r="P3713" s="7">
        <v>124628</v>
      </c>
      <c r="Q3713" s="7">
        <v>8127</v>
      </c>
      <c r="R3713" s="2">
        <v>19</v>
      </c>
      <c r="S3713" s="2">
        <v>4</v>
      </c>
      <c r="T3713" s="2">
        <v>1</v>
      </c>
      <c r="U3713" s="2">
        <v>5</v>
      </c>
      <c r="V3713" s="2" t="str" cm="1">
        <f t="array" ref="V3713">_xlfn.IFS(HRData[[#This Row],[Job Satisfaction Level]]=1,"Very Dissatisfied",HRData[[#This Row],[Job Satisfaction Level]]=2,"Dissatisfied",HRData[[#This Row],[Job Satisfaction Level]]=3,"Neutral",HRData[[#This Row],[Job Satisfaction Level]]=4,"Satisfied",HRData[[#This Row],[Job Satisfaction Level]]=5,"Very Satisfied")</f>
        <v>Very Satisfied</v>
      </c>
      <c r="W3713" s="2" t="s">
        <v>31</v>
      </c>
      <c r="X3713" s="2" t="str">
        <f t="shared" si="230"/>
        <v>60-69</v>
      </c>
      <c r="Y3713" s="2" t="str">
        <f t="shared" si="231"/>
        <v>60-69</v>
      </c>
    </row>
    <row r="3714" spans="1:25" x14ac:dyDescent="0.25">
      <c r="A3714" s="2">
        <v>1399</v>
      </c>
      <c r="B3714" s="2" t="s">
        <v>4296</v>
      </c>
      <c r="C3714" s="2">
        <v>34</v>
      </c>
      <c r="D3714" s="2" t="s">
        <v>33</v>
      </c>
      <c r="E3714" s="2" t="s">
        <v>37</v>
      </c>
      <c r="F3714" s="2" t="s">
        <v>1116</v>
      </c>
      <c r="G3714" s="5">
        <v>41833</v>
      </c>
      <c r="H3714" s="2">
        <v>9.5500000000000007</v>
      </c>
      <c r="I3714" s="2">
        <f t="shared" ref="I3714:I3777" ca="1" si="232">DATEDIF(G3714,IF(ISBLANK(K3714), TODAY(), K3714), "y")</f>
        <v>9</v>
      </c>
      <c r="J3714" s="2" t="str">
        <f t="shared" ref="J3714:J3777" ca="1" si="233">IF(I3714=0, "New", IF(I3714&lt;1, "0-1", IF(I3714&lt;3, "1-3", IF(I3714&lt;5, "3-5", IF(I3714&lt;10, "5-10", "10+")))))</f>
        <v>5-10</v>
      </c>
      <c r="K3714" s="5"/>
      <c r="L3714" s="2" t="s">
        <v>48</v>
      </c>
      <c r="M3714" s="2" t="s">
        <v>39</v>
      </c>
      <c r="N3714" s="2">
        <v>5</v>
      </c>
      <c r="O3714" s="2" t="str" cm="1">
        <f t="array" ref="O3714">_xlfn.IFS(HRData[[#This Row],[Performance Rating]]=1,"Very Dissatisfied",HRData[[#This Row],[Performance Rating]]=2,"Dissatisfied",HRData[[#This Row],[Performance Rating]]=3,"Neutral",HRData[[#This Row],[Performance Rating]]=4,"Satisfied",HRData[[#This Row],[Performance Rating]]=5,"Very Satisfied")</f>
        <v>Very Satisfied</v>
      </c>
      <c r="P3714" s="7">
        <v>109071</v>
      </c>
      <c r="Q3714" s="7">
        <v>3205</v>
      </c>
      <c r="R3714" s="2">
        <v>16</v>
      </c>
      <c r="S3714" s="2">
        <v>7</v>
      </c>
      <c r="T3714" s="2">
        <v>6</v>
      </c>
      <c r="U3714" s="2">
        <v>2</v>
      </c>
      <c r="V3714" s="2" t="str" cm="1">
        <f t="array" ref="V3714">_xlfn.IFS(HRData[[#This Row],[Job Satisfaction Level]]=1,"Very Dissatisfied",HRData[[#This Row],[Job Satisfaction Level]]=2,"Dissatisfied",HRData[[#This Row],[Job Satisfaction Level]]=3,"Neutral",HRData[[#This Row],[Job Satisfaction Level]]=4,"Satisfied",HRData[[#This Row],[Job Satisfaction Level]]=5,"Very Satisfied")</f>
        <v>Dissatisfied</v>
      </c>
      <c r="W3714" s="2" t="s">
        <v>45</v>
      </c>
      <c r="X3714" s="2" t="str">
        <f t="shared" ref="X3714:X3777" si="234">IF(C3714="", "", CONCATENATE(TEXT(FLOOR(C3714, 10), "0"), "-", TEXT(FLOOR(C3714, 10) + 9, "0")))</f>
        <v>30-39</v>
      </c>
      <c r="Y3714" s="2" t="str">
        <f t="shared" ref="Y3714:Y3777" si="235">IF(AND(C3714&gt;=0, C3714&lt;10), "0-9",
   IF(AND(C3714&gt;=10, C3714&lt;20), "10-19",
      IF(AND(C3714&gt;=20, C3714&lt;30), "20-29",
         IF(AND(C3714&gt;=30, C3714&lt;40), "30-39",
            IF(AND(C3714&gt;=40, C3714&lt;50), "40-49",
               IF(AND(C3714&gt;=50, C3714&lt;60), "50-59",
                  IF(AND(C3714&gt;=60, C3714&lt;70), "60-69",
                     IF(AND(C3714&gt;=70, C3714&lt;80), "70-79",
                        IF(AND(C3714&gt;=80, C3714&lt;90), "80-89",
                           IF(C3714&gt;=90, "90+", "Out of range"))))))))))</f>
        <v>30-39</v>
      </c>
    </row>
    <row r="3715" spans="1:25" x14ac:dyDescent="0.25">
      <c r="A3715" s="2">
        <v>8476</v>
      </c>
      <c r="B3715" s="2" t="s">
        <v>4297</v>
      </c>
      <c r="C3715" s="2">
        <v>63</v>
      </c>
      <c r="D3715" s="2" t="s">
        <v>33</v>
      </c>
      <c r="E3715" s="2" t="s">
        <v>42</v>
      </c>
      <c r="F3715" s="2" t="s">
        <v>117</v>
      </c>
      <c r="G3715" s="5">
        <v>43031</v>
      </c>
      <c r="H3715" s="2">
        <v>6.27</v>
      </c>
      <c r="I3715" s="2">
        <f t="shared" ca="1" si="232"/>
        <v>0</v>
      </c>
      <c r="J3715" s="2" t="str">
        <f t="shared" ca="1" si="233"/>
        <v>New</v>
      </c>
      <c r="K3715" s="5">
        <v>43214</v>
      </c>
      <c r="L3715" s="2" t="s">
        <v>29</v>
      </c>
      <c r="M3715" s="2" t="s">
        <v>30</v>
      </c>
      <c r="N3715" s="2">
        <v>2</v>
      </c>
      <c r="O3715" s="2" t="str" cm="1">
        <f t="array" ref="O3715">_xlfn.IFS(HRData[[#This Row],[Performance Rating]]=1,"Very Dissatisfied",HRData[[#This Row],[Performance Rating]]=2,"Dissatisfied",HRData[[#This Row],[Performance Rating]]=3,"Neutral",HRData[[#This Row],[Performance Rating]]=4,"Satisfied",HRData[[#This Row],[Performance Rating]]=5,"Very Satisfied")</f>
        <v>Dissatisfied</v>
      </c>
      <c r="P3715" s="7">
        <v>108969</v>
      </c>
      <c r="Q3715" s="7">
        <v>9736</v>
      </c>
      <c r="R3715" s="2">
        <v>20</v>
      </c>
      <c r="S3715" s="2">
        <v>2</v>
      </c>
      <c r="T3715" s="2">
        <v>2</v>
      </c>
      <c r="U3715" s="2">
        <v>1</v>
      </c>
      <c r="V3715" s="2" t="str" cm="1">
        <f t="array" ref="V371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15" s="2" t="s">
        <v>45</v>
      </c>
      <c r="X3715" s="2" t="str">
        <f t="shared" si="234"/>
        <v>60-69</v>
      </c>
      <c r="Y3715" s="2" t="str">
        <f t="shared" si="235"/>
        <v>60-69</v>
      </c>
    </row>
    <row r="3716" spans="1:25" x14ac:dyDescent="0.25">
      <c r="A3716" s="2">
        <v>4100</v>
      </c>
      <c r="B3716" s="2" t="s">
        <v>4298</v>
      </c>
      <c r="C3716" s="2">
        <v>63</v>
      </c>
      <c r="D3716" s="2" t="s">
        <v>33</v>
      </c>
      <c r="E3716" s="2" t="s">
        <v>50</v>
      </c>
      <c r="F3716" s="2" t="s">
        <v>636</v>
      </c>
      <c r="G3716" s="5">
        <v>43961</v>
      </c>
      <c r="H3716" s="2">
        <v>3.72</v>
      </c>
      <c r="I3716" s="2">
        <f t="shared" ca="1" si="232"/>
        <v>3</v>
      </c>
      <c r="J3716" s="2" t="str">
        <f t="shared" ca="1" si="233"/>
        <v>3-5</v>
      </c>
      <c r="K3716" s="5"/>
      <c r="L3716" s="2" t="s">
        <v>29</v>
      </c>
      <c r="M3716" s="2" t="s">
        <v>39</v>
      </c>
      <c r="N3716" s="2">
        <v>3</v>
      </c>
      <c r="O3716" s="2" t="str" cm="1">
        <f t="array" ref="O3716">_xlfn.IFS(HRData[[#This Row],[Performance Rating]]=1,"Very Dissatisfied",HRData[[#This Row],[Performance Rating]]=2,"Dissatisfied",HRData[[#This Row],[Performance Rating]]=3,"Neutral",HRData[[#This Row],[Performance Rating]]=4,"Satisfied",HRData[[#This Row],[Performance Rating]]=5,"Very Satisfied")</f>
        <v>Neutral</v>
      </c>
      <c r="P3716" s="7">
        <v>39931</v>
      </c>
      <c r="Q3716" s="7">
        <v>2572</v>
      </c>
      <c r="R3716" s="2">
        <v>1</v>
      </c>
      <c r="S3716" s="2">
        <v>4</v>
      </c>
      <c r="T3716" s="2">
        <v>10</v>
      </c>
      <c r="U3716" s="2">
        <v>3</v>
      </c>
      <c r="V3716" s="2" t="str" cm="1">
        <f t="array" ref="V3716">_xlfn.IFS(HRData[[#This Row],[Job Satisfaction Level]]=1,"Very Dissatisfied",HRData[[#This Row],[Job Satisfaction Level]]=2,"Dissatisfied",HRData[[#This Row],[Job Satisfaction Level]]=3,"Neutral",HRData[[#This Row],[Job Satisfaction Level]]=4,"Satisfied",HRData[[#This Row],[Job Satisfaction Level]]=5,"Very Satisfied")</f>
        <v>Neutral</v>
      </c>
      <c r="W3716" s="2" t="s">
        <v>40</v>
      </c>
      <c r="X3716" s="2" t="str">
        <f t="shared" si="234"/>
        <v>60-69</v>
      </c>
      <c r="Y3716" s="2" t="str">
        <f t="shared" si="235"/>
        <v>60-69</v>
      </c>
    </row>
    <row r="3717" spans="1:25" x14ac:dyDescent="0.25">
      <c r="A3717" s="2">
        <v>1366</v>
      </c>
      <c r="B3717" s="2" t="s">
        <v>4299</v>
      </c>
      <c r="C3717" s="2">
        <v>36</v>
      </c>
      <c r="D3717" s="2" t="s">
        <v>33</v>
      </c>
      <c r="E3717" s="2" t="s">
        <v>37</v>
      </c>
      <c r="F3717" s="2" t="s">
        <v>432</v>
      </c>
      <c r="G3717" s="5">
        <v>43602</v>
      </c>
      <c r="H3717" s="2">
        <v>4.7</v>
      </c>
      <c r="I3717" s="2">
        <f t="shared" ca="1" si="232"/>
        <v>1</v>
      </c>
      <c r="J3717" s="2" t="str">
        <f t="shared" ca="1" si="233"/>
        <v>1-3</v>
      </c>
      <c r="K3717" s="5">
        <v>44003</v>
      </c>
      <c r="L3717" s="2" t="s">
        <v>29</v>
      </c>
      <c r="M3717" s="2" t="s">
        <v>30</v>
      </c>
      <c r="N3717" s="2">
        <v>2</v>
      </c>
      <c r="O3717" s="2" t="str" cm="1">
        <f t="array" ref="O3717">_xlfn.IFS(HRData[[#This Row],[Performance Rating]]=1,"Very Dissatisfied",HRData[[#This Row],[Performance Rating]]=2,"Dissatisfied",HRData[[#This Row],[Performance Rating]]=3,"Neutral",HRData[[#This Row],[Performance Rating]]=4,"Satisfied",HRData[[#This Row],[Performance Rating]]=5,"Very Satisfied")</f>
        <v>Dissatisfied</v>
      </c>
      <c r="P3717" s="7">
        <v>88930</v>
      </c>
      <c r="Q3717" s="7">
        <v>5741</v>
      </c>
      <c r="R3717" s="2">
        <v>8</v>
      </c>
      <c r="S3717" s="2">
        <v>10</v>
      </c>
      <c r="T3717" s="2">
        <v>5</v>
      </c>
      <c r="U3717" s="2">
        <v>4</v>
      </c>
      <c r="V3717" s="2" t="str" cm="1">
        <f t="array" ref="V3717">_xlfn.IFS(HRData[[#This Row],[Job Satisfaction Level]]=1,"Very Dissatisfied",HRData[[#This Row],[Job Satisfaction Level]]=2,"Dissatisfied",HRData[[#This Row],[Job Satisfaction Level]]=3,"Neutral",HRData[[#This Row],[Job Satisfaction Level]]=4,"Satisfied",HRData[[#This Row],[Job Satisfaction Level]]=5,"Very Satisfied")</f>
        <v>Satisfied</v>
      </c>
      <c r="W3717" s="2" t="s">
        <v>45</v>
      </c>
      <c r="X3717" s="2" t="str">
        <f t="shared" si="234"/>
        <v>30-39</v>
      </c>
      <c r="Y3717" s="2" t="str">
        <f t="shared" si="235"/>
        <v>30-39</v>
      </c>
    </row>
    <row r="3718" spans="1:25" x14ac:dyDescent="0.25">
      <c r="A3718" s="2">
        <v>5138</v>
      </c>
      <c r="B3718" s="2" t="s">
        <v>4300</v>
      </c>
      <c r="C3718" s="2">
        <v>47</v>
      </c>
      <c r="D3718" s="2" t="s">
        <v>33</v>
      </c>
      <c r="E3718" s="2" t="s">
        <v>34</v>
      </c>
      <c r="F3718" s="2" t="s">
        <v>302</v>
      </c>
      <c r="G3718" s="5">
        <v>45295</v>
      </c>
      <c r="H3718" s="2">
        <v>7.0000000000000007E-2</v>
      </c>
      <c r="I3718" s="2">
        <f t="shared" ca="1" si="232"/>
        <v>0</v>
      </c>
      <c r="J3718" s="2" t="str">
        <f t="shared" ca="1" si="233"/>
        <v>New</v>
      </c>
      <c r="K3718" s="5">
        <v>45311</v>
      </c>
      <c r="L3718" s="2" t="s">
        <v>48</v>
      </c>
      <c r="M3718" s="2" t="s">
        <v>30</v>
      </c>
      <c r="N3718" s="2">
        <v>3</v>
      </c>
      <c r="O3718" s="2" t="str" cm="1">
        <f t="array" ref="O3718">_xlfn.IFS(HRData[[#This Row],[Performance Rating]]=1,"Very Dissatisfied",HRData[[#This Row],[Performance Rating]]=2,"Dissatisfied",HRData[[#This Row],[Performance Rating]]=3,"Neutral",HRData[[#This Row],[Performance Rating]]=4,"Satisfied",HRData[[#This Row],[Performance Rating]]=5,"Very Satisfied")</f>
        <v>Neutral</v>
      </c>
      <c r="P3718" s="7">
        <v>149152</v>
      </c>
      <c r="Q3718" s="7">
        <v>4400</v>
      </c>
      <c r="R3718" s="2">
        <v>17</v>
      </c>
      <c r="S3718" s="2">
        <v>3</v>
      </c>
      <c r="T3718" s="2">
        <v>5</v>
      </c>
      <c r="U3718" s="2">
        <v>4</v>
      </c>
      <c r="V3718" s="2" t="str" cm="1">
        <f t="array" ref="V3718">_xlfn.IFS(HRData[[#This Row],[Job Satisfaction Level]]=1,"Very Dissatisfied",HRData[[#This Row],[Job Satisfaction Level]]=2,"Dissatisfied",HRData[[#This Row],[Job Satisfaction Level]]=3,"Neutral",HRData[[#This Row],[Job Satisfaction Level]]=4,"Satisfied",HRData[[#This Row],[Job Satisfaction Level]]=5,"Very Satisfied")</f>
        <v>Satisfied</v>
      </c>
      <c r="W3718" s="2" t="s">
        <v>31</v>
      </c>
      <c r="X3718" s="2" t="str">
        <f t="shared" si="234"/>
        <v>40-49</v>
      </c>
      <c r="Y3718" s="2" t="str">
        <f t="shared" si="235"/>
        <v>40-49</v>
      </c>
    </row>
    <row r="3719" spans="1:25" x14ac:dyDescent="0.25">
      <c r="A3719" s="2">
        <v>4520</v>
      </c>
      <c r="B3719" s="2" t="s">
        <v>4301</v>
      </c>
      <c r="C3719" s="2">
        <v>62</v>
      </c>
      <c r="D3719" s="2" t="s">
        <v>33</v>
      </c>
      <c r="E3719" s="2" t="s">
        <v>34</v>
      </c>
      <c r="F3719" s="2" t="s">
        <v>428</v>
      </c>
      <c r="G3719" s="5">
        <v>44137</v>
      </c>
      <c r="H3719" s="2">
        <v>3.24</v>
      </c>
      <c r="I3719" s="2">
        <f t="shared" ca="1" si="232"/>
        <v>0</v>
      </c>
      <c r="J3719" s="2" t="str">
        <f t="shared" ca="1" si="233"/>
        <v>New</v>
      </c>
      <c r="K3719" s="5">
        <v>44419</v>
      </c>
      <c r="L3719" s="2" t="s">
        <v>56</v>
      </c>
      <c r="M3719" s="2" t="s">
        <v>30</v>
      </c>
      <c r="N3719" s="2">
        <v>4</v>
      </c>
      <c r="O3719" s="2" t="str" cm="1">
        <f t="array" ref="O3719">_xlfn.IFS(HRData[[#This Row],[Performance Rating]]=1,"Very Dissatisfied",HRData[[#This Row],[Performance Rating]]=2,"Dissatisfied",HRData[[#This Row],[Performance Rating]]=3,"Neutral",HRData[[#This Row],[Performance Rating]]=4,"Satisfied",HRData[[#This Row],[Performance Rating]]=5,"Very Satisfied")</f>
        <v>Satisfied</v>
      </c>
      <c r="P3719" s="7">
        <v>35313</v>
      </c>
      <c r="Q3719" s="7">
        <v>4482</v>
      </c>
      <c r="R3719" s="2">
        <v>16</v>
      </c>
      <c r="S3719" s="2">
        <v>2</v>
      </c>
      <c r="T3719" s="2">
        <v>1</v>
      </c>
      <c r="U3719" s="2">
        <v>3</v>
      </c>
      <c r="V3719" s="2" t="str" cm="1">
        <f t="array" ref="V3719">_xlfn.IFS(HRData[[#This Row],[Job Satisfaction Level]]=1,"Very Dissatisfied",HRData[[#This Row],[Job Satisfaction Level]]=2,"Dissatisfied",HRData[[#This Row],[Job Satisfaction Level]]=3,"Neutral",HRData[[#This Row],[Job Satisfaction Level]]=4,"Satisfied",HRData[[#This Row],[Job Satisfaction Level]]=5,"Very Satisfied")</f>
        <v>Neutral</v>
      </c>
      <c r="W3719" s="2" t="s">
        <v>40</v>
      </c>
      <c r="X3719" s="2" t="str">
        <f t="shared" si="234"/>
        <v>60-69</v>
      </c>
      <c r="Y3719" s="2" t="str">
        <f t="shared" si="235"/>
        <v>60-69</v>
      </c>
    </row>
    <row r="3720" spans="1:25" x14ac:dyDescent="0.25">
      <c r="A3720" s="2">
        <v>8093</v>
      </c>
      <c r="B3720" s="2" t="s">
        <v>4302</v>
      </c>
      <c r="C3720" s="2">
        <v>19</v>
      </c>
      <c r="D3720" s="2" t="s">
        <v>33</v>
      </c>
      <c r="E3720" s="2" t="s">
        <v>34</v>
      </c>
      <c r="F3720" s="2" t="s">
        <v>271</v>
      </c>
      <c r="G3720" s="5">
        <v>41740</v>
      </c>
      <c r="H3720" s="2">
        <v>9.81</v>
      </c>
      <c r="I3720" s="2">
        <f t="shared" ca="1" si="232"/>
        <v>0</v>
      </c>
      <c r="J3720" s="2" t="str">
        <f t="shared" ca="1" si="233"/>
        <v>New</v>
      </c>
      <c r="K3720" s="5">
        <v>41972</v>
      </c>
      <c r="L3720" s="2" t="s">
        <v>56</v>
      </c>
      <c r="M3720" s="2" t="s">
        <v>30</v>
      </c>
      <c r="N3720" s="2">
        <v>1</v>
      </c>
      <c r="O3720" s="2" t="str" cm="1">
        <f t="array" ref="O3720">_xlfn.IFS(HRData[[#This Row],[Performance Rating]]=1,"Very Dissatisfied",HRData[[#This Row],[Performance Rating]]=2,"Dissatisfied",HRData[[#This Row],[Performance Rating]]=3,"Neutral",HRData[[#This Row],[Performance Rating]]=4,"Satisfied",HRData[[#This Row],[Performance Rating]]=5,"Very Satisfied")</f>
        <v>Very Dissatisfied</v>
      </c>
      <c r="P3720" s="7">
        <v>57286</v>
      </c>
      <c r="Q3720" s="7">
        <v>5961</v>
      </c>
      <c r="R3720" s="2">
        <v>13</v>
      </c>
      <c r="S3720" s="2">
        <v>8</v>
      </c>
      <c r="T3720" s="2">
        <v>7</v>
      </c>
      <c r="U3720" s="2">
        <v>3</v>
      </c>
      <c r="V3720" s="2" t="str" cm="1">
        <f t="array" ref="V3720">_xlfn.IFS(HRData[[#This Row],[Job Satisfaction Level]]=1,"Very Dissatisfied",HRData[[#This Row],[Job Satisfaction Level]]=2,"Dissatisfied",HRData[[#This Row],[Job Satisfaction Level]]=3,"Neutral",HRData[[#This Row],[Job Satisfaction Level]]=4,"Satisfied",HRData[[#This Row],[Job Satisfaction Level]]=5,"Very Satisfied")</f>
        <v>Neutral</v>
      </c>
      <c r="W3720" s="2" t="s">
        <v>40</v>
      </c>
      <c r="X3720" s="2" t="str">
        <f t="shared" si="234"/>
        <v>10-19</v>
      </c>
      <c r="Y3720" s="2" t="str">
        <f t="shared" si="235"/>
        <v>10-19</v>
      </c>
    </row>
    <row r="3721" spans="1:25" x14ac:dyDescent="0.25">
      <c r="A3721" s="2">
        <v>3258</v>
      </c>
      <c r="B3721" s="2" t="s">
        <v>4303</v>
      </c>
      <c r="C3721" s="2">
        <v>39</v>
      </c>
      <c r="D3721" s="2" t="s">
        <v>33</v>
      </c>
      <c r="E3721" s="2" t="s">
        <v>50</v>
      </c>
      <c r="F3721" s="2" t="s">
        <v>123</v>
      </c>
      <c r="G3721" s="5">
        <v>43075</v>
      </c>
      <c r="H3721" s="2">
        <v>6.15</v>
      </c>
      <c r="I3721" s="2">
        <f t="shared" ca="1" si="232"/>
        <v>5</v>
      </c>
      <c r="J3721" s="2" t="str">
        <f t="shared" ca="1" si="233"/>
        <v>5-10</v>
      </c>
      <c r="K3721" s="5">
        <v>44986</v>
      </c>
      <c r="L3721" s="2" t="s">
        <v>56</v>
      </c>
      <c r="M3721" s="2" t="s">
        <v>30</v>
      </c>
      <c r="N3721" s="2">
        <v>4</v>
      </c>
      <c r="O3721" s="2" t="str" cm="1">
        <f t="array" ref="O3721">_xlfn.IFS(HRData[[#This Row],[Performance Rating]]=1,"Very Dissatisfied",HRData[[#This Row],[Performance Rating]]=2,"Dissatisfied",HRData[[#This Row],[Performance Rating]]=3,"Neutral",HRData[[#This Row],[Performance Rating]]=4,"Satisfied",HRData[[#This Row],[Performance Rating]]=5,"Very Satisfied")</f>
        <v>Satisfied</v>
      </c>
      <c r="P3721" s="7">
        <v>108902</v>
      </c>
      <c r="Q3721" s="7">
        <v>7033</v>
      </c>
      <c r="R3721" s="2">
        <v>5</v>
      </c>
      <c r="S3721" s="2">
        <v>1</v>
      </c>
      <c r="T3721" s="2">
        <v>8</v>
      </c>
      <c r="U3721" s="2">
        <v>3</v>
      </c>
      <c r="V3721" s="2" t="str" cm="1">
        <f t="array" ref="V3721">_xlfn.IFS(HRData[[#This Row],[Job Satisfaction Level]]=1,"Very Dissatisfied",HRData[[#This Row],[Job Satisfaction Level]]=2,"Dissatisfied",HRData[[#This Row],[Job Satisfaction Level]]=3,"Neutral",HRData[[#This Row],[Job Satisfaction Level]]=4,"Satisfied",HRData[[#This Row],[Job Satisfaction Level]]=5,"Very Satisfied")</f>
        <v>Neutral</v>
      </c>
      <c r="W3721" s="2" t="s">
        <v>45</v>
      </c>
      <c r="X3721" s="2" t="str">
        <f t="shared" si="234"/>
        <v>30-39</v>
      </c>
      <c r="Y3721" s="2" t="str">
        <f t="shared" si="235"/>
        <v>30-39</v>
      </c>
    </row>
    <row r="3722" spans="1:25" x14ac:dyDescent="0.25">
      <c r="A3722" s="2">
        <v>9494</v>
      </c>
      <c r="B3722" s="2" t="s">
        <v>4304</v>
      </c>
      <c r="C3722" s="2">
        <v>44</v>
      </c>
      <c r="D3722" s="2" t="s">
        <v>33</v>
      </c>
      <c r="E3722" s="2" t="s">
        <v>50</v>
      </c>
      <c r="F3722" s="2" t="s">
        <v>442</v>
      </c>
      <c r="G3722" s="5">
        <v>43116</v>
      </c>
      <c r="H3722" s="2">
        <v>6.04</v>
      </c>
      <c r="I3722" s="2">
        <f t="shared" ca="1" si="232"/>
        <v>1</v>
      </c>
      <c r="J3722" s="2" t="str">
        <f t="shared" ca="1" si="233"/>
        <v>1-3</v>
      </c>
      <c r="K3722" s="5">
        <v>43843</v>
      </c>
      <c r="L3722" s="2" t="s">
        <v>48</v>
      </c>
      <c r="M3722" s="2" t="s">
        <v>30</v>
      </c>
      <c r="N3722" s="2">
        <v>1</v>
      </c>
      <c r="O3722" s="2" t="str" cm="1">
        <f t="array" ref="O3722">_xlfn.IFS(HRData[[#This Row],[Performance Rating]]=1,"Very Dissatisfied",HRData[[#This Row],[Performance Rating]]=2,"Dissatisfied",HRData[[#This Row],[Performance Rating]]=3,"Neutral",HRData[[#This Row],[Performance Rating]]=4,"Satisfied",HRData[[#This Row],[Performance Rating]]=5,"Very Satisfied")</f>
        <v>Very Dissatisfied</v>
      </c>
      <c r="P3722" s="7">
        <v>81057</v>
      </c>
      <c r="Q3722" s="7">
        <v>6351</v>
      </c>
      <c r="R3722" s="2">
        <v>19</v>
      </c>
      <c r="S3722" s="2">
        <v>1</v>
      </c>
      <c r="T3722" s="2">
        <v>4</v>
      </c>
      <c r="U3722" s="2">
        <v>4</v>
      </c>
      <c r="V3722" s="2" t="str" cm="1">
        <f t="array" ref="V3722">_xlfn.IFS(HRData[[#This Row],[Job Satisfaction Level]]=1,"Very Dissatisfied",HRData[[#This Row],[Job Satisfaction Level]]=2,"Dissatisfied",HRData[[#This Row],[Job Satisfaction Level]]=3,"Neutral",HRData[[#This Row],[Job Satisfaction Level]]=4,"Satisfied",HRData[[#This Row],[Job Satisfaction Level]]=5,"Very Satisfied")</f>
        <v>Satisfied</v>
      </c>
      <c r="W3722" s="2" t="s">
        <v>40</v>
      </c>
      <c r="X3722" s="2" t="str">
        <f t="shared" si="234"/>
        <v>40-49</v>
      </c>
      <c r="Y3722" s="2" t="str">
        <f t="shared" si="235"/>
        <v>40-49</v>
      </c>
    </row>
    <row r="3723" spans="1:25" x14ac:dyDescent="0.25">
      <c r="A3723" s="2">
        <v>9253</v>
      </c>
      <c r="B3723" s="2" t="s">
        <v>4305</v>
      </c>
      <c r="C3723" s="2">
        <v>21</v>
      </c>
      <c r="D3723" s="2" t="s">
        <v>33</v>
      </c>
      <c r="E3723" s="2" t="s">
        <v>27</v>
      </c>
      <c r="F3723" s="2" t="s">
        <v>160</v>
      </c>
      <c r="G3723" s="5">
        <v>42639</v>
      </c>
      <c r="H3723" s="2">
        <v>7.34</v>
      </c>
      <c r="I3723" s="2">
        <f t="shared" ca="1" si="232"/>
        <v>7</v>
      </c>
      <c r="J3723" s="2" t="str">
        <f t="shared" ca="1" si="233"/>
        <v>5-10</v>
      </c>
      <c r="K3723" s="5"/>
      <c r="L3723" s="2" t="s">
        <v>48</v>
      </c>
      <c r="M3723" s="2" t="s">
        <v>39</v>
      </c>
      <c r="N3723" s="2">
        <v>5</v>
      </c>
      <c r="O3723" s="2" t="str" cm="1">
        <f t="array" ref="O3723">_xlfn.IFS(HRData[[#This Row],[Performance Rating]]=1,"Very Dissatisfied",HRData[[#This Row],[Performance Rating]]=2,"Dissatisfied",HRData[[#This Row],[Performance Rating]]=3,"Neutral",HRData[[#This Row],[Performance Rating]]=4,"Satisfied",HRData[[#This Row],[Performance Rating]]=5,"Very Satisfied")</f>
        <v>Very Satisfied</v>
      </c>
      <c r="P3723" s="7">
        <v>107105</v>
      </c>
      <c r="Q3723" s="7">
        <v>5833</v>
      </c>
      <c r="R3723" s="2">
        <v>19</v>
      </c>
      <c r="S3723" s="2">
        <v>4</v>
      </c>
      <c r="T3723" s="2">
        <v>4</v>
      </c>
      <c r="U3723" s="2">
        <v>1</v>
      </c>
      <c r="V3723" s="2" t="str" cm="1">
        <f t="array" ref="V372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23" s="2" t="s">
        <v>45</v>
      </c>
      <c r="X3723" s="2" t="str">
        <f t="shared" si="234"/>
        <v>20-29</v>
      </c>
      <c r="Y3723" s="2" t="str">
        <f t="shared" si="235"/>
        <v>20-29</v>
      </c>
    </row>
    <row r="3724" spans="1:25" x14ac:dyDescent="0.25">
      <c r="A3724" s="2">
        <v>1979</v>
      </c>
      <c r="B3724" s="2" t="s">
        <v>337</v>
      </c>
      <c r="C3724" s="2">
        <v>21</v>
      </c>
      <c r="D3724" s="2" t="s">
        <v>33</v>
      </c>
      <c r="E3724" s="2" t="s">
        <v>50</v>
      </c>
      <c r="F3724" s="2" t="s">
        <v>1370</v>
      </c>
      <c r="G3724" s="5">
        <v>42015</v>
      </c>
      <c r="H3724" s="2">
        <v>9.0500000000000007</v>
      </c>
      <c r="I3724" s="2">
        <f t="shared" ca="1" si="232"/>
        <v>9</v>
      </c>
      <c r="J3724" s="2" t="str">
        <f t="shared" ca="1" si="233"/>
        <v>5-10</v>
      </c>
      <c r="K3724" s="5"/>
      <c r="L3724" s="2" t="s">
        <v>56</v>
      </c>
      <c r="M3724" s="2" t="s">
        <v>39</v>
      </c>
      <c r="N3724" s="2">
        <v>3</v>
      </c>
      <c r="O3724" s="2" t="str" cm="1">
        <f t="array" ref="O3724">_xlfn.IFS(HRData[[#This Row],[Performance Rating]]=1,"Very Dissatisfied",HRData[[#This Row],[Performance Rating]]=2,"Dissatisfied",HRData[[#This Row],[Performance Rating]]=3,"Neutral",HRData[[#This Row],[Performance Rating]]=4,"Satisfied",HRData[[#This Row],[Performance Rating]]=5,"Very Satisfied")</f>
        <v>Neutral</v>
      </c>
      <c r="P3724" s="7">
        <v>105178</v>
      </c>
      <c r="Q3724" s="7">
        <v>5038</v>
      </c>
      <c r="R3724" s="2">
        <v>13</v>
      </c>
      <c r="S3724" s="2">
        <v>5</v>
      </c>
      <c r="T3724" s="2">
        <v>1</v>
      </c>
      <c r="U3724" s="2">
        <v>4</v>
      </c>
      <c r="V3724" s="2" t="str" cm="1">
        <f t="array" ref="V3724">_xlfn.IFS(HRData[[#This Row],[Job Satisfaction Level]]=1,"Very Dissatisfied",HRData[[#This Row],[Job Satisfaction Level]]=2,"Dissatisfied",HRData[[#This Row],[Job Satisfaction Level]]=3,"Neutral",HRData[[#This Row],[Job Satisfaction Level]]=4,"Satisfied",HRData[[#This Row],[Job Satisfaction Level]]=5,"Very Satisfied")</f>
        <v>Satisfied</v>
      </c>
      <c r="W3724" s="2" t="s">
        <v>45</v>
      </c>
      <c r="X3724" s="2" t="str">
        <f t="shared" si="234"/>
        <v>20-29</v>
      </c>
      <c r="Y3724" s="2" t="str">
        <f t="shared" si="235"/>
        <v>20-29</v>
      </c>
    </row>
    <row r="3725" spans="1:25" x14ac:dyDescent="0.25">
      <c r="A3725" s="2">
        <v>4420</v>
      </c>
      <c r="B3725" s="2" t="s">
        <v>4306</v>
      </c>
      <c r="C3725" s="2">
        <v>20</v>
      </c>
      <c r="D3725" s="2" t="s">
        <v>33</v>
      </c>
      <c r="E3725" s="2" t="s">
        <v>37</v>
      </c>
      <c r="F3725" s="2" t="s">
        <v>950</v>
      </c>
      <c r="G3725" s="5">
        <v>45004</v>
      </c>
      <c r="H3725" s="2">
        <v>0.86</v>
      </c>
      <c r="I3725" s="2">
        <f t="shared" ca="1" si="232"/>
        <v>1</v>
      </c>
      <c r="J3725" s="2" t="str">
        <f t="shared" ca="1" si="233"/>
        <v>1-3</v>
      </c>
      <c r="K3725" s="5"/>
      <c r="L3725" s="2" t="s">
        <v>29</v>
      </c>
      <c r="M3725" s="2" t="s">
        <v>39</v>
      </c>
      <c r="N3725" s="2">
        <v>4</v>
      </c>
      <c r="O3725" s="2" t="str" cm="1">
        <f t="array" ref="O3725">_xlfn.IFS(HRData[[#This Row],[Performance Rating]]=1,"Very Dissatisfied",HRData[[#This Row],[Performance Rating]]=2,"Dissatisfied",HRData[[#This Row],[Performance Rating]]=3,"Neutral",HRData[[#This Row],[Performance Rating]]=4,"Satisfied",HRData[[#This Row],[Performance Rating]]=5,"Very Satisfied")</f>
        <v>Satisfied</v>
      </c>
      <c r="P3725" s="7">
        <v>41866</v>
      </c>
      <c r="Q3725" s="7">
        <v>7716</v>
      </c>
      <c r="R3725" s="2">
        <v>16</v>
      </c>
      <c r="S3725" s="2">
        <v>3</v>
      </c>
      <c r="T3725" s="2">
        <v>5</v>
      </c>
      <c r="U3725" s="2">
        <v>4</v>
      </c>
      <c r="V3725" s="2" t="str" cm="1">
        <f t="array" ref="V3725">_xlfn.IFS(HRData[[#This Row],[Job Satisfaction Level]]=1,"Very Dissatisfied",HRData[[#This Row],[Job Satisfaction Level]]=2,"Dissatisfied",HRData[[#This Row],[Job Satisfaction Level]]=3,"Neutral",HRData[[#This Row],[Job Satisfaction Level]]=4,"Satisfied",HRData[[#This Row],[Job Satisfaction Level]]=5,"Very Satisfied")</f>
        <v>Satisfied</v>
      </c>
      <c r="W3725" s="2" t="s">
        <v>31</v>
      </c>
      <c r="X3725" s="2" t="str">
        <f t="shared" si="234"/>
        <v>20-29</v>
      </c>
      <c r="Y3725" s="2" t="str">
        <f t="shared" si="235"/>
        <v>20-29</v>
      </c>
    </row>
    <row r="3726" spans="1:25" x14ac:dyDescent="0.25">
      <c r="A3726" s="2">
        <v>7210</v>
      </c>
      <c r="B3726" s="2" t="s">
        <v>4307</v>
      </c>
      <c r="C3726" s="2">
        <v>25</v>
      </c>
      <c r="D3726" s="2" t="s">
        <v>33</v>
      </c>
      <c r="E3726" s="2" t="s">
        <v>37</v>
      </c>
      <c r="F3726" s="2" t="s">
        <v>543</v>
      </c>
      <c r="G3726" s="5">
        <v>43628</v>
      </c>
      <c r="H3726" s="2">
        <v>4.63</v>
      </c>
      <c r="I3726" s="2">
        <f t="shared" ca="1" si="232"/>
        <v>2</v>
      </c>
      <c r="J3726" s="2" t="str">
        <f t="shared" ca="1" si="233"/>
        <v>1-3</v>
      </c>
      <c r="K3726" s="5">
        <v>44398</v>
      </c>
      <c r="L3726" s="2" t="s">
        <v>29</v>
      </c>
      <c r="M3726" s="2" t="s">
        <v>30</v>
      </c>
      <c r="N3726" s="2">
        <v>2</v>
      </c>
      <c r="O3726" s="2" t="str" cm="1">
        <f t="array" ref="O3726">_xlfn.IFS(HRData[[#This Row],[Performance Rating]]=1,"Very Dissatisfied",HRData[[#This Row],[Performance Rating]]=2,"Dissatisfied",HRData[[#This Row],[Performance Rating]]=3,"Neutral",HRData[[#This Row],[Performance Rating]]=4,"Satisfied",HRData[[#This Row],[Performance Rating]]=5,"Very Satisfied")</f>
        <v>Dissatisfied</v>
      </c>
      <c r="P3726" s="7">
        <v>136979</v>
      </c>
      <c r="Q3726" s="7">
        <v>1179</v>
      </c>
      <c r="R3726" s="2">
        <v>13</v>
      </c>
      <c r="S3726" s="2">
        <v>10</v>
      </c>
      <c r="T3726" s="2">
        <v>1</v>
      </c>
      <c r="U3726" s="2">
        <v>4</v>
      </c>
      <c r="V3726" s="2" t="str" cm="1">
        <f t="array" ref="V3726">_xlfn.IFS(HRData[[#This Row],[Job Satisfaction Level]]=1,"Very Dissatisfied",HRData[[#This Row],[Job Satisfaction Level]]=2,"Dissatisfied",HRData[[#This Row],[Job Satisfaction Level]]=3,"Neutral",HRData[[#This Row],[Job Satisfaction Level]]=4,"Satisfied",HRData[[#This Row],[Job Satisfaction Level]]=5,"Very Satisfied")</f>
        <v>Satisfied</v>
      </c>
      <c r="W3726" s="2" t="s">
        <v>45</v>
      </c>
      <c r="X3726" s="2" t="str">
        <f t="shared" si="234"/>
        <v>20-29</v>
      </c>
      <c r="Y3726" s="2" t="str">
        <f t="shared" si="235"/>
        <v>20-29</v>
      </c>
    </row>
    <row r="3727" spans="1:25" x14ac:dyDescent="0.25">
      <c r="A3727" s="2">
        <v>9061</v>
      </c>
      <c r="B3727" s="2" t="s">
        <v>4308</v>
      </c>
      <c r="C3727" s="2">
        <v>20</v>
      </c>
      <c r="D3727" s="2" t="s">
        <v>33</v>
      </c>
      <c r="E3727" s="2" t="s">
        <v>34</v>
      </c>
      <c r="F3727" s="2" t="s">
        <v>651</v>
      </c>
      <c r="G3727" s="5">
        <v>44803</v>
      </c>
      <c r="H3727" s="2">
        <v>1.41</v>
      </c>
      <c r="I3727" s="2">
        <f t="shared" ca="1" si="232"/>
        <v>0</v>
      </c>
      <c r="J3727" s="2" t="str">
        <f t="shared" ca="1" si="233"/>
        <v>New</v>
      </c>
      <c r="K3727" s="5">
        <v>44960</v>
      </c>
      <c r="L3727" s="2" t="s">
        <v>29</v>
      </c>
      <c r="M3727" s="2" t="s">
        <v>30</v>
      </c>
      <c r="N3727" s="2">
        <v>1</v>
      </c>
      <c r="O3727" s="2" t="str" cm="1">
        <f t="array" ref="O3727">_xlfn.IFS(HRData[[#This Row],[Performance Rating]]=1,"Very Dissatisfied",HRData[[#This Row],[Performance Rating]]=2,"Dissatisfied",HRData[[#This Row],[Performance Rating]]=3,"Neutral",HRData[[#This Row],[Performance Rating]]=4,"Satisfied",HRData[[#This Row],[Performance Rating]]=5,"Very Satisfied")</f>
        <v>Very Dissatisfied</v>
      </c>
      <c r="P3727" s="7">
        <v>142685</v>
      </c>
      <c r="Q3727" s="7">
        <v>1463</v>
      </c>
      <c r="R3727" s="2">
        <v>3</v>
      </c>
      <c r="S3727" s="2">
        <v>1</v>
      </c>
      <c r="T3727" s="2">
        <v>10</v>
      </c>
      <c r="U3727" s="2">
        <v>5</v>
      </c>
      <c r="V3727" s="2" t="str" cm="1">
        <f t="array" ref="V37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727" s="2" t="s">
        <v>40</v>
      </c>
      <c r="X3727" s="2" t="str">
        <f t="shared" si="234"/>
        <v>20-29</v>
      </c>
      <c r="Y3727" s="2" t="str">
        <f t="shared" si="235"/>
        <v>20-29</v>
      </c>
    </row>
    <row r="3728" spans="1:25" x14ac:dyDescent="0.25">
      <c r="A3728" s="2">
        <v>7899</v>
      </c>
      <c r="B3728" s="2" t="s">
        <v>4309</v>
      </c>
      <c r="C3728" s="2">
        <v>32</v>
      </c>
      <c r="D3728" s="2" t="s">
        <v>33</v>
      </c>
      <c r="E3728" s="2" t="s">
        <v>50</v>
      </c>
      <c r="F3728" s="2" t="s">
        <v>1234</v>
      </c>
      <c r="G3728" s="5">
        <v>43867</v>
      </c>
      <c r="H3728" s="2">
        <v>3.98</v>
      </c>
      <c r="I3728" s="2">
        <f t="shared" ca="1" si="232"/>
        <v>4</v>
      </c>
      <c r="J3728" s="2" t="str">
        <f t="shared" ca="1" si="233"/>
        <v>3-5</v>
      </c>
      <c r="K3728" s="5"/>
      <c r="L3728" s="2" t="s">
        <v>48</v>
      </c>
      <c r="M3728" s="2" t="s">
        <v>39</v>
      </c>
      <c r="N3728" s="2">
        <v>4</v>
      </c>
      <c r="O3728" s="2" t="str" cm="1">
        <f t="array" ref="O3728">_xlfn.IFS(HRData[[#This Row],[Performance Rating]]=1,"Very Dissatisfied",HRData[[#This Row],[Performance Rating]]=2,"Dissatisfied",HRData[[#This Row],[Performance Rating]]=3,"Neutral",HRData[[#This Row],[Performance Rating]]=4,"Satisfied",HRData[[#This Row],[Performance Rating]]=5,"Very Satisfied")</f>
        <v>Satisfied</v>
      </c>
      <c r="P3728" s="7">
        <v>132831</v>
      </c>
      <c r="Q3728" s="7">
        <v>9507</v>
      </c>
      <c r="R3728" s="2">
        <v>16</v>
      </c>
      <c r="S3728" s="2">
        <v>9</v>
      </c>
      <c r="T3728" s="2">
        <v>2</v>
      </c>
      <c r="U3728" s="2">
        <v>4</v>
      </c>
      <c r="V3728" s="2" t="str" cm="1">
        <f t="array" ref="V3728">_xlfn.IFS(HRData[[#This Row],[Job Satisfaction Level]]=1,"Very Dissatisfied",HRData[[#This Row],[Job Satisfaction Level]]=2,"Dissatisfied",HRData[[#This Row],[Job Satisfaction Level]]=3,"Neutral",HRData[[#This Row],[Job Satisfaction Level]]=4,"Satisfied",HRData[[#This Row],[Job Satisfaction Level]]=5,"Very Satisfied")</f>
        <v>Satisfied</v>
      </c>
      <c r="W3728" s="2" t="s">
        <v>31</v>
      </c>
      <c r="X3728" s="2" t="str">
        <f t="shared" si="234"/>
        <v>30-39</v>
      </c>
      <c r="Y3728" s="2" t="str">
        <f t="shared" si="235"/>
        <v>30-39</v>
      </c>
    </row>
    <row r="3729" spans="1:25" x14ac:dyDescent="0.25">
      <c r="A3729" s="2">
        <v>8422</v>
      </c>
      <c r="B3729" s="2" t="s">
        <v>4310</v>
      </c>
      <c r="C3729" s="2">
        <v>49</v>
      </c>
      <c r="D3729" s="2" t="s">
        <v>33</v>
      </c>
      <c r="E3729" s="2" t="s">
        <v>34</v>
      </c>
      <c r="F3729" s="2" t="s">
        <v>297</v>
      </c>
      <c r="G3729" s="5">
        <v>42297</v>
      </c>
      <c r="H3729" s="2">
        <v>8.2799999999999994</v>
      </c>
      <c r="I3729" s="2">
        <f t="shared" ca="1" si="232"/>
        <v>2</v>
      </c>
      <c r="J3729" s="2" t="str">
        <f t="shared" ca="1" si="233"/>
        <v>1-3</v>
      </c>
      <c r="K3729" s="5">
        <v>43285</v>
      </c>
      <c r="L3729" s="2" t="s">
        <v>29</v>
      </c>
      <c r="M3729" s="2" t="s">
        <v>30</v>
      </c>
      <c r="N3729" s="2">
        <v>4</v>
      </c>
      <c r="O3729" s="2" t="str" cm="1">
        <f t="array" ref="O3729">_xlfn.IFS(HRData[[#This Row],[Performance Rating]]=1,"Very Dissatisfied",HRData[[#This Row],[Performance Rating]]=2,"Dissatisfied",HRData[[#This Row],[Performance Rating]]=3,"Neutral",HRData[[#This Row],[Performance Rating]]=4,"Satisfied",HRData[[#This Row],[Performance Rating]]=5,"Very Satisfied")</f>
        <v>Satisfied</v>
      </c>
      <c r="P3729" s="7">
        <v>64605</v>
      </c>
      <c r="Q3729" s="7">
        <v>648</v>
      </c>
      <c r="R3729" s="2">
        <v>6</v>
      </c>
      <c r="S3729" s="2">
        <v>3</v>
      </c>
      <c r="T3729" s="2">
        <v>1</v>
      </c>
      <c r="U3729" s="2">
        <v>2</v>
      </c>
      <c r="V3729" s="2" t="str" cm="1">
        <f t="array" ref="V3729">_xlfn.IFS(HRData[[#This Row],[Job Satisfaction Level]]=1,"Very Dissatisfied",HRData[[#This Row],[Job Satisfaction Level]]=2,"Dissatisfied",HRData[[#This Row],[Job Satisfaction Level]]=3,"Neutral",HRData[[#This Row],[Job Satisfaction Level]]=4,"Satisfied",HRData[[#This Row],[Job Satisfaction Level]]=5,"Very Satisfied")</f>
        <v>Dissatisfied</v>
      </c>
      <c r="W3729" s="2" t="s">
        <v>40</v>
      </c>
      <c r="X3729" s="2" t="str">
        <f t="shared" si="234"/>
        <v>40-49</v>
      </c>
      <c r="Y3729" s="2" t="str">
        <f t="shared" si="235"/>
        <v>40-49</v>
      </c>
    </row>
    <row r="3730" spans="1:25" x14ac:dyDescent="0.25">
      <c r="A3730" s="2">
        <v>8878</v>
      </c>
      <c r="B3730" s="2" t="s">
        <v>4311</v>
      </c>
      <c r="C3730" s="2">
        <v>50</v>
      </c>
      <c r="D3730" s="2" t="s">
        <v>33</v>
      </c>
      <c r="E3730" s="2" t="s">
        <v>34</v>
      </c>
      <c r="F3730" s="2" t="s">
        <v>1768</v>
      </c>
      <c r="G3730" s="5">
        <v>41856</v>
      </c>
      <c r="H3730" s="2">
        <v>9.49</v>
      </c>
      <c r="I3730" s="2">
        <f t="shared" ca="1" si="232"/>
        <v>0</v>
      </c>
      <c r="J3730" s="2" t="str">
        <f t="shared" ca="1" si="233"/>
        <v>New</v>
      </c>
      <c r="K3730" s="5">
        <v>41890</v>
      </c>
      <c r="L3730" s="2" t="s">
        <v>48</v>
      </c>
      <c r="M3730" s="2" t="s">
        <v>30</v>
      </c>
      <c r="N3730" s="2">
        <v>1</v>
      </c>
      <c r="O3730" s="2" t="str" cm="1">
        <f t="array" ref="O3730">_xlfn.IFS(HRData[[#This Row],[Performance Rating]]=1,"Very Dissatisfied",HRData[[#This Row],[Performance Rating]]=2,"Dissatisfied",HRData[[#This Row],[Performance Rating]]=3,"Neutral",HRData[[#This Row],[Performance Rating]]=4,"Satisfied",HRData[[#This Row],[Performance Rating]]=5,"Very Satisfied")</f>
        <v>Very Dissatisfied</v>
      </c>
      <c r="P3730" s="7">
        <v>57395</v>
      </c>
      <c r="Q3730" s="7">
        <v>6172</v>
      </c>
      <c r="R3730" s="2">
        <v>2</v>
      </c>
      <c r="S3730" s="2">
        <v>5</v>
      </c>
      <c r="T3730" s="2">
        <v>8</v>
      </c>
      <c r="U3730" s="2">
        <v>5</v>
      </c>
      <c r="V3730" s="2" t="str" cm="1">
        <f t="array" ref="V3730">_xlfn.IFS(HRData[[#This Row],[Job Satisfaction Level]]=1,"Very Dissatisfied",HRData[[#This Row],[Job Satisfaction Level]]=2,"Dissatisfied",HRData[[#This Row],[Job Satisfaction Level]]=3,"Neutral",HRData[[#This Row],[Job Satisfaction Level]]=4,"Satisfied",HRData[[#This Row],[Job Satisfaction Level]]=5,"Very Satisfied")</f>
        <v>Very Satisfied</v>
      </c>
      <c r="W3730" s="2" t="s">
        <v>31</v>
      </c>
      <c r="X3730" s="2" t="str">
        <f t="shared" si="234"/>
        <v>50-59</v>
      </c>
      <c r="Y3730" s="2" t="str">
        <f t="shared" si="235"/>
        <v>50-59</v>
      </c>
    </row>
    <row r="3731" spans="1:25" x14ac:dyDescent="0.25">
      <c r="A3731" s="2">
        <v>6869</v>
      </c>
      <c r="B3731" s="2" t="s">
        <v>4312</v>
      </c>
      <c r="C3731" s="2">
        <v>25</v>
      </c>
      <c r="D3731" s="2" t="s">
        <v>33</v>
      </c>
      <c r="E3731" s="2" t="s">
        <v>27</v>
      </c>
      <c r="F3731" s="2" t="s">
        <v>933</v>
      </c>
      <c r="G3731" s="5">
        <v>43408</v>
      </c>
      <c r="H3731" s="2">
        <v>5.24</v>
      </c>
      <c r="I3731" s="2">
        <f t="shared" ca="1" si="232"/>
        <v>1</v>
      </c>
      <c r="J3731" s="2" t="str">
        <f t="shared" ca="1" si="233"/>
        <v>1-3</v>
      </c>
      <c r="K3731" s="5">
        <v>44070</v>
      </c>
      <c r="L3731" s="2" t="s">
        <v>48</v>
      </c>
      <c r="M3731" s="2" t="s">
        <v>30</v>
      </c>
      <c r="N3731" s="2">
        <v>5</v>
      </c>
      <c r="O3731" s="2" t="str" cm="1">
        <f t="array" ref="O3731">_xlfn.IFS(HRData[[#This Row],[Performance Rating]]=1,"Very Dissatisfied",HRData[[#This Row],[Performance Rating]]=2,"Dissatisfied",HRData[[#This Row],[Performance Rating]]=3,"Neutral",HRData[[#This Row],[Performance Rating]]=4,"Satisfied",HRData[[#This Row],[Performance Rating]]=5,"Very Satisfied")</f>
        <v>Very Satisfied</v>
      </c>
      <c r="P3731" s="7">
        <v>113849</v>
      </c>
      <c r="Q3731" s="7">
        <v>7912</v>
      </c>
      <c r="R3731" s="2">
        <v>5</v>
      </c>
      <c r="S3731" s="2">
        <v>2</v>
      </c>
      <c r="T3731" s="2">
        <v>4</v>
      </c>
      <c r="U3731" s="2">
        <v>4</v>
      </c>
      <c r="V3731" s="2" t="str" cm="1">
        <f t="array" ref="V3731">_xlfn.IFS(HRData[[#This Row],[Job Satisfaction Level]]=1,"Very Dissatisfied",HRData[[#This Row],[Job Satisfaction Level]]=2,"Dissatisfied",HRData[[#This Row],[Job Satisfaction Level]]=3,"Neutral",HRData[[#This Row],[Job Satisfaction Level]]=4,"Satisfied",HRData[[#This Row],[Job Satisfaction Level]]=5,"Very Satisfied")</f>
        <v>Satisfied</v>
      </c>
      <c r="W3731" s="2" t="s">
        <v>45</v>
      </c>
      <c r="X3731" s="2" t="str">
        <f t="shared" si="234"/>
        <v>20-29</v>
      </c>
      <c r="Y3731" s="2" t="str">
        <f t="shared" si="235"/>
        <v>20-29</v>
      </c>
    </row>
    <row r="3732" spans="1:25" x14ac:dyDescent="0.25">
      <c r="A3732" s="2">
        <v>1206</v>
      </c>
      <c r="B3732" s="2" t="s">
        <v>4313</v>
      </c>
      <c r="C3732" s="2">
        <v>34</v>
      </c>
      <c r="D3732" s="2" t="s">
        <v>33</v>
      </c>
      <c r="E3732" s="2" t="s">
        <v>34</v>
      </c>
      <c r="F3732" s="2" t="s">
        <v>416</v>
      </c>
      <c r="G3732" s="5">
        <v>42178</v>
      </c>
      <c r="H3732" s="2">
        <v>8.61</v>
      </c>
      <c r="I3732" s="2">
        <f t="shared" ca="1" si="232"/>
        <v>6</v>
      </c>
      <c r="J3732" s="2" t="str">
        <f t="shared" ca="1" si="233"/>
        <v>5-10</v>
      </c>
      <c r="K3732" s="5">
        <v>44515</v>
      </c>
      <c r="L3732" s="2" t="s">
        <v>56</v>
      </c>
      <c r="M3732" s="2" t="s">
        <v>30</v>
      </c>
      <c r="N3732" s="2">
        <v>4</v>
      </c>
      <c r="O3732" s="2" t="str" cm="1">
        <f t="array" ref="O3732">_xlfn.IFS(HRData[[#This Row],[Performance Rating]]=1,"Very Dissatisfied",HRData[[#This Row],[Performance Rating]]=2,"Dissatisfied",HRData[[#This Row],[Performance Rating]]=3,"Neutral",HRData[[#This Row],[Performance Rating]]=4,"Satisfied",HRData[[#This Row],[Performance Rating]]=5,"Very Satisfied")</f>
        <v>Satisfied</v>
      </c>
      <c r="P3732" s="7">
        <v>143381</v>
      </c>
      <c r="Q3732" s="7">
        <v>3885</v>
      </c>
      <c r="R3732" s="2">
        <v>2</v>
      </c>
      <c r="S3732" s="2">
        <v>6</v>
      </c>
      <c r="T3732" s="2">
        <v>0</v>
      </c>
      <c r="U3732" s="2">
        <v>5</v>
      </c>
      <c r="V3732" s="2" t="str" cm="1">
        <f t="array" ref="V3732">_xlfn.IFS(HRData[[#This Row],[Job Satisfaction Level]]=1,"Very Dissatisfied",HRData[[#This Row],[Job Satisfaction Level]]=2,"Dissatisfied",HRData[[#This Row],[Job Satisfaction Level]]=3,"Neutral",HRData[[#This Row],[Job Satisfaction Level]]=4,"Satisfied",HRData[[#This Row],[Job Satisfaction Level]]=5,"Very Satisfied")</f>
        <v>Very Satisfied</v>
      </c>
      <c r="W3732" s="2" t="s">
        <v>40</v>
      </c>
      <c r="X3732" s="2" t="str">
        <f t="shared" si="234"/>
        <v>30-39</v>
      </c>
      <c r="Y3732" s="2" t="str">
        <f t="shared" si="235"/>
        <v>30-39</v>
      </c>
    </row>
    <row r="3733" spans="1:25" x14ac:dyDescent="0.25">
      <c r="A3733" s="2">
        <v>9863</v>
      </c>
      <c r="B3733" s="2" t="s">
        <v>4314</v>
      </c>
      <c r="C3733" s="2">
        <v>37</v>
      </c>
      <c r="D3733" s="2" t="s">
        <v>33</v>
      </c>
      <c r="E3733" s="2" t="s">
        <v>34</v>
      </c>
      <c r="F3733" s="2" t="s">
        <v>314</v>
      </c>
      <c r="G3733" s="5">
        <v>43575</v>
      </c>
      <c r="H3733" s="2">
        <v>4.78</v>
      </c>
      <c r="I3733" s="2">
        <f t="shared" ca="1" si="232"/>
        <v>4</v>
      </c>
      <c r="J3733" s="2" t="str">
        <f t="shared" ca="1" si="233"/>
        <v>3-5</v>
      </c>
      <c r="K3733" s="5">
        <v>45175</v>
      </c>
      <c r="L3733" s="2" t="s">
        <v>44</v>
      </c>
      <c r="M3733" s="2" t="s">
        <v>30</v>
      </c>
      <c r="N3733" s="2">
        <v>1</v>
      </c>
      <c r="O3733" s="2" t="str" cm="1">
        <f t="array" ref="O3733">_xlfn.IFS(HRData[[#This Row],[Performance Rating]]=1,"Very Dissatisfied",HRData[[#This Row],[Performance Rating]]=2,"Dissatisfied",HRData[[#This Row],[Performance Rating]]=3,"Neutral",HRData[[#This Row],[Performance Rating]]=4,"Satisfied",HRData[[#This Row],[Performance Rating]]=5,"Very Satisfied")</f>
        <v>Very Dissatisfied</v>
      </c>
      <c r="P3733" s="7">
        <v>66685</v>
      </c>
      <c r="Q3733" s="7">
        <v>5991</v>
      </c>
      <c r="R3733" s="2">
        <v>4</v>
      </c>
      <c r="S3733" s="2">
        <v>10</v>
      </c>
      <c r="T3733" s="2">
        <v>4</v>
      </c>
      <c r="U3733" s="2">
        <v>5</v>
      </c>
      <c r="V3733" s="2" t="str" cm="1">
        <f t="array" ref="V3733">_xlfn.IFS(HRData[[#This Row],[Job Satisfaction Level]]=1,"Very Dissatisfied",HRData[[#This Row],[Job Satisfaction Level]]=2,"Dissatisfied",HRData[[#This Row],[Job Satisfaction Level]]=3,"Neutral",HRData[[#This Row],[Job Satisfaction Level]]=4,"Satisfied",HRData[[#This Row],[Job Satisfaction Level]]=5,"Very Satisfied")</f>
        <v>Very Satisfied</v>
      </c>
      <c r="W3733" s="2" t="s">
        <v>40</v>
      </c>
      <c r="X3733" s="2" t="str">
        <f t="shared" si="234"/>
        <v>30-39</v>
      </c>
      <c r="Y3733" s="2" t="str">
        <f t="shared" si="235"/>
        <v>30-39</v>
      </c>
    </row>
    <row r="3734" spans="1:25" x14ac:dyDescent="0.25">
      <c r="A3734" s="2">
        <v>1850</v>
      </c>
      <c r="B3734" s="2" t="s">
        <v>4315</v>
      </c>
      <c r="C3734" s="2">
        <v>51</v>
      </c>
      <c r="D3734" s="2" t="s">
        <v>33</v>
      </c>
      <c r="E3734" s="2" t="s">
        <v>34</v>
      </c>
      <c r="F3734" s="2" t="s">
        <v>3338</v>
      </c>
      <c r="G3734" s="5">
        <v>43262</v>
      </c>
      <c r="H3734" s="2">
        <v>5.64</v>
      </c>
      <c r="I3734" s="2">
        <f t="shared" ca="1" si="232"/>
        <v>0</v>
      </c>
      <c r="J3734" s="2" t="str">
        <f t="shared" ca="1" si="233"/>
        <v>New</v>
      </c>
      <c r="K3734" s="5">
        <v>43406</v>
      </c>
      <c r="L3734" s="2" t="s">
        <v>29</v>
      </c>
      <c r="M3734" s="2" t="s">
        <v>30</v>
      </c>
      <c r="N3734" s="2">
        <v>1</v>
      </c>
      <c r="O3734" s="2" t="str" cm="1">
        <f t="array" ref="O3734">_xlfn.IFS(HRData[[#This Row],[Performance Rating]]=1,"Very Dissatisfied",HRData[[#This Row],[Performance Rating]]=2,"Dissatisfied",HRData[[#This Row],[Performance Rating]]=3,"Neutral",HRData[[#This Row],[Performance Rating]]=4,"Satisfied",HRData[[#This Row],[Performance Rating]]=5,"Very Satisfied")</f>
        <v>Very Dissatisfied</v>
      </c>
      <c r="P3734" s="7">
        <v>76569</v>
      </c>
      <c r="Q3734" s="7">
        <v>8214</v>
      </c>
      <c r="R3734" s="2">
        <v>8</v>
      </c>
      <c r="S3734" s="2">
        <v>0</v>
      </c>
      <c r="T3734" s="2">
        <v>5</v>
      </c>
      <c r="U3734" s="2">
        <v>3</v>
      </c>
      <c r="V3734" s="2" t="str" cm="1">
        <f t="array" ref="V3734">_xlfn.IFS(HRData[[#This Row],[Job Satisfaction Level]]=1,"Very Dissatisfied",HRData[[#This Row],[Job Satisfaction Level]]=2,"Dissatisfied",HRData[[#This Row],[Job Satisfaction Level]]=3,"Neutral",HRData[[#This Row],[Job Satisfaction Level]]=4,"Satisfied",HRData[[#This Row],[Job Satisfaction Level]]=5,"Very Satisfied")</f>
        <v>Neutral</v>
      </c>
      <c r="W3734" s="2" t="s">
        <v>45</v>
      </c>
      <c r="X3734" s="2" t="str">
        <f t="shared" si="234"/>
        <v>50-59</v>
      </c>
      <c r="Y3734" s="2" t="str">
        <f t="shared" si="235"/>
        <v>50-59</v>
      </c>
    </row>
    <row r="3735" spans="1:25" x14ac:dyDescent="0.25">
      <c r="A3735" s="2">
        <v>6514</v>
      </c>
      <c r="B3735" s="2" t="s">
        <v>4316</v>
      </c>
      <c r="C3735" s="2">
        <v>65</v>
      </c>
      <c r="D3735" s="2" t="s">
        <v>33</v>
      </c>
      <c r="E3735" s="2" t="s">
        <v>34</v>
      </c>
      <c r="F3735" s="2" t="s">
        <v>1072</v>
      </c>
      <c r="G3735" s="5">
        <v>42093</v>
      </c>
      <c r="H3735" s="2">
        <v>8.84</v>
      </c>
      <c r="I3735" s="2">
        <f t="shared" ca="1" si="232"/>
        <v>5</v>
      </c>
      <c r="J3735" s="2" t="str">
        <f t="shared" ca="1" si="233"/>
        <v>5-10</v>
      </c>
      <c r="K3735" s="5">
        <v>44091</v>
      </c>
      <c r="L3735" s="2" t="s">
        <v>56</v>
      </c>
      <c r="M3735" s="2" t="s">
        <v>30</v>
      </c>
      <c r="N3735" s="2">
        <v>4</v>
      </c>
      <c r="O3735" s="2" t="str" cm="1">
        <f t="array" ref="O3735">_xlfn.IFS(HRData[[#This Row],[Performance Rating]]=1,"Very Dissatisfied",HRData[[#This Row],[Performance Rating]]=2,"Dissatisfied",HRData[[#This Row],[Performance Rating]]=3,"Neutral",HRData[[#This Row],[Performance Rating]]=4,"Satisfied",HRData[[#This Row],[Performance Rating]]=5,"Very Satisfied")</f>
        <v>Satisfied</v>
      </c>
      <c r="P3735" s="7">
        <v>107707</v>
      </c>
      <c r="Q3735" s="7">
        <v>601</v>
      </c>
      <c r="R3735" s="2">
        <v>3</v>
      </c>
      <c r="S3735" s="2">
        <v>10</v>
      </c>
      <c r="T3735" s="2">
        <v>4</v>
      </c>
      <c r="U3735" s="2">
        <v>2</v>
      </c>
      <c r="V3735" s="2" t="str" cm="1">
        <f t="array" ref="V3735">_xlfn.IFS(HRData[[#This Row],[Job Satisfaction Level]]=1,"Very Dissatisfied",HRData[[#This Row],[Job Satisfaction Level]]=2,"Dissatisfied",HRData[[#This Row],[Job Satisfaction Level]]=3,"Neutral",HRData[[#This Row],[Job Satisfaction Level]]=4,"Satisfied",HRData[[#This Row],[Job Satisfaction Level]]=5,"Very Satisfied")</f>
        <v>Dissatisfied</v>
      </c>
      <c r="W3735" s="2" t="s">
        <v>40</v>
      </c>
      <c r="X3735" s="2" t="str">
        <f t="shared" si="234"/>
        <v>60-69</v>
      </c>
      <c r="Y3735" s="2" t="str">
        <f t="shared" si="235"/>
        <v>60-69</v>
      </c>
    </row>
    <row r="3736" spans="1:25" x14ac:dyDescent="0.25">
      <c r="A3736" s="2">
        <v>8154</v>
      </c>
      <c r="B3736" s="2" t="s">
        <v>4317</v>
      </c>
      <c r="C3736" s="2">
        <v>47</v>
      </c>
      <c r="D3736" s="2" t="s">
        <v>33</v>
      </c>
      <c r="E3736" s="2" t="s">
        <v>50</v>
      </c>
      <c r="F3736" s="2" t="s">
        <v>1415</v>
      </c>
      <c r="G3736" s="5">
        <v>45027</v>
      </c>
      <c r="H3736" s="2">
        <v>0.8</v>
      </c>
      <c r="I3736" s="2">
        <f t="shared" ca="1" si="232"/>
        <v>0</v>
      </c>
      <c r="J3736" s="2" t="str">
        <f t="shared" ca="1" si="233"/>
        <v>New</v>
      </c>
      <c r="K3736" s="5">
        <v>45243</v>
      </c>
      <c r="L3736" s="2" t="s">
        <v>29</v>
      </c>
      <c r="M3736" s="2" t="s">
        <v>30</v>
      </c>
      <c r="N3736" s="2">
        <v>5</v>
      </c>
      <c r="O3736" s="2" t="str" cm="1">
        <f t="array" ref="O3736">_xlfn.IFS(HRData[[#This Row],[Performance Rating]]=1,"Very Dissatisfied",HRData[[#This Row],[Performance Rating]]=2,"Dissatisfied",HRData[[#This Row],[Performance Rating]]=3,"Neutral",HRData[[#This Row],[Performance Rating]]=4,"Satisfied",HRData[[#This Row],[Performance Rating]]=5,"Very Satisfied")</f>
        <v>Very Satisfied</v>
      </c>
      <c r="P3736" s="7">
        <v>126810</v>
      </c>
      <c r="Q3736" s="7">
        <v>5753</v>
      </c>
      <c r="R3736" s="2">
        <v>19</v>
      </c>
      <c r="S3736" s="2">
        <v>1</v>
      </c>
      <c r="T3736" s="2">
        <v>2</v>
      </c>
      <c r="U3736" s="2">
        <v>3</v>
      </c>
      <c r="V3736" s="2" t="str" cm="1">
        <f t="array" ref="V3736">_xlfn.IFS(HRData[[#This Row],[Job Satisfaction Level]]=1,"Very Dissatisfied",HRData[[#This Row],[Job Satisfaction Level]]=2,"Dissatisfied",HRData[[#This Row],[Job Satisfaction Level]]=3,"Neutral",HRData[[#This Row],[Job Satisfaction Level]]=4,"Satisfied",HRData[[#This Row],[Job Satisfaction Level]]=5,"Very Satisfied")</f>
        <v>Neutral</v>
      </c>
      <c r="W3736" s="2" t="s">
        <v>40</v>
      </c>
      <c r="X3736" s="2" t="str">
        <f t="shared" si="234"/>
        <v>40-49</v>
      </c>
      <c r="Y3736" s="2" t="str">
        <f t="shared" si="235"/>
        <v>40-49</v>
      </c>
    </row>
    <row r="3737" spans="1:25" x14ac:dyDescent="0.25">
      <c r="A3737" s="2">
        <v>5075</v>
      </c>
      <c r="B3737" s="2" t="s">
        <v>4318</v>
      </c>
      <c r="C3737" s="2">
        <v>37</v>
      </c>
      <c r="D3737" s="2" t="s">
        <v>33</v>
      </c>
      <c r="E3737" s="2" t="s">
        <v>37</v>
      </c>
      <c r="F3737" s="2" t="s">
        <v>918</v>
      </c>
      <c r="G3737" s="5">
        <v>43659</v>
      </c>
      <c r="H3737" s="2">
        <v>4.55</v>
      </c>
      <c r="I3737" s="2">
        <f t="shared" ca="1" si="232"/>
        <v>4</v>
      </c>
      <c r="J3737" s="2" t="str">
        <f t="shared" ca="1" si="233"/>
        <v>3-5</v>
      </c>
      <c r="K3737" s="5"/>
      <c r="L3737" s="2" t="s">
        <v>44</v>
      </c>
      <c r="M3737" s="2" t="s">
        <v>39</v>
      </c>
      <c r="N3737" s="2">
        <v>2</v>
      </c>
      <c r="O3737" s="2" t="str" cm="1">
        <f t="array" ref="O3737">_xlfn.IFS(HRData[[#This Row],[Performance Rating]]=1,"Very Dissatisfied",HRData[[#This Row],[Performance Rating]]=2,"Dissatisfied",HRData[[#This Row],[Performance Rating]]=3,"Neutral",HRData[[#This Row],[Performance Rating]]=4,"Satisfied",HRData[[#This Row],[Performance Rating]]=5,"Very Satisfied")</f>
        <v>Dissatisfied</v>
      </c>
      <c r="P3737" s="7">
        <v>120917</v>
      </c>
      <c r="Q3737" s="7">
        <v>8983</v>
      </c>
      <c r="R3737" s="2">
        <v>17</v>
      </c>
      <c r="S3737" s="2">
        <v>5</v>
      </c>
      <c r="T3737" s="2">
        <v>8</v>
      </c>
      <c r="U3737" s="2">
        <v>1</v>
      </c>
      <c r="V3737" s="2" t="str" cm="1">
        <f t="array" ref="V37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37" s="2" t="s">
        <v>45</v>
      </c>
      <c r="X3737" s="2" t="str">
        <f t="shared" si="234"/>
        <v>30-39</v>
      </c>
      <c r="Y3737" s="2" t="str">
        <f t="shared" si="235"/>
        <v>30-39</v>
      </c>
    </row>
    <row r="3738" spans="1:25" x14ac:dyDescent="0.25">
      <c r="A3738" s="2">
        <v>4694</v>
      </c>
      <c r="B3738" s="2" t="s">
        <v>4319</v>
      </c>
      <c r="C3738" s="2">
        <v>39</v>
      </c>
      <c r="D3738" s="2" t="s">
        <v>33</v>
      </c>
      <c r="E3738" s="2" t="s">
        <v>42</v>
      </c>
      <c r="F3738" s="2" t="s">
        <v>1720</v>
      </c>
      <c r="G3738" s="5">
        <v>44661</v>
      </c>
      <c r="H3738" s="2">
        <v>1.8</v>
      </c>
      <c r="I3738" s="2">
        <f t="shared" ca="1" si="232"/>
        <v>2</v>
      </c>
      <c r="J3738" s="2" t="str">
        <f t="shared" ca="1" si="233"/>
        <v>1-3</v>
      </c>
      <c r="K3738" s="5"/>
      <c r="L3738" s="2" t="s">
        <v>56</v>
      </c>
      <c r="M3738" s="2" t="s">
        <v>39</v>
      </c>
      <c r="N3738" s="2">
        <v>1</v>
      </c>
      <c r="O3738" s="2" t="str" cm="1">
        <f t="array" ref="O3738">_xlfn.IFS(HRData[[#This Row],[Performance Rating]]=1,"Very Dissatisfied",HRData[[#This Row],[Performance Rating]]=2,"Dissatisfied",HRData[[#This Row],[Performance Rating]]=3,"Neutral",HRData[[#This Row],[Performance Rating]]=4,"Satisfied",HRData[[#This Row],[Performance Rating]]=5,"Very Satisfied")</f>
        <v>Very Dissatisfied</v>
      </c>
      <c r="P3738" s="7">
        <v>102988</v>
      </c>
      <c r="Q3738" s="7">
        <v>1328</v>
      </c>
      <c r="R3738" s="2">
        <v>3</v>
      </c>
      <c r="S3738" s="2">
        <v>9</v>
      </c>
      <c r="T3738" s="2">
        <v>4</v>
      </c>
      <c r="U3738" s="2">
        <v>5</v>
      </c>
      <c r="V3738" s="2" t="str" cm="1">
        <f t="array" ref="V3738">_xlfn.IFS(HRData[[#This Row],[Job Satisfaction Level]]=1,"Very Dissatisfied",HRData[[#This Row],[Job Satisfaction Level]]=2,"Dissatisfied",HRData[[#This Row],[Job Satisfaction Level]]=3,"Neutral",HRData[[#This Row],[Job Satisfaction Level]]=4,"Satisfied",HRData[[#This Row],[Job Satisfaction Level]]=5,"Very Satisfied")</f>
        <v>Very Satisfied</v>
      </c>
      <c r="W3738" s="2" t="s">
        <v>45</v>
      </c>
      <c r="X3738" s="2" t="str">
        <f t="shared" si="234"/>
        <v>30-39</v>
      </c>
      <c r="Y3738" s="2" t="str">
        <f t="shared" si="235"/>
        <v>30-39</v>
      </c>
    </row>
    <row r="3739" spans="1:25" x14ac:dyDescent="0.25">
      <c r="A3739" s="2">
        <v>3329</v>
      </c>
      <c r="B3739" s="2" t="s">
        <v>4320</v>
      </c>
      <c r="C3739" s="2">
        <v>65</v>
      </c>
      <c r="D3739" s="2" t="s">
        <v>33</v>
      </c>
      <c r="E3739" s="2" t="s">
        <v>27</v>
      </c>
      <c r="F3739" s="2" t="s">
        <v>109</v>
      </c>
      <c r="G3739" s="5">
        <v>41732</v>
      </c>
      <c r="H3739" s="2">
        <v>9.83</v>
      </c>
      <c r="I3739" s="2">
        <f t="shared" ca="1" si="232"/>
        <v>6</v>
      </c>
      <c r="J3739" s="2" t="str">
        <f t="shared" ca="1" si="233"/>
        <v>5-10</v>
      </c>
      <c r="K3739" s="5">
        <v>44114</v>
      </c>
      <c r="L3739" s="2" t="s">
        <v>44</v>
      </c>
      <c r="M3739" s="2" t="s">
        <v>30</v>
      </c>
      <c r="N3739" s="2">
        <v>2</v>
      </c>
      <c r="O3739" s="2" t="str" cm="1">
        <f t="array" ref="O3739">_xlfn.IFS(HRData[[#This Row],[Performance Rating]]=1,"Very Dissatisfied",HRData[[#This Row],[Performance Rating]]=2,"Dissatisfied",HRData[[#This Row],[Performance Rating]]=3,"Neutral",HRData[[#This Row],[Performance Rating]]=4,"Satisfied",HRData[[#This Row],[Performance Rating]]=5,"Very Satisfied")</f>
        <v>Dissatisfied</v>
      </c>
      <c r="P3739" s="7">
        <v>131046</v>
      </c>
      <c r="Q3739" s="7">
        <v>2177</v>
      </c>
      <c r="R3739" s="2">
        <v>9</v>
      </c>
      <c r="S3739" s="2">
        <v>2</v>
      </c>
      <c r="T3739" s="2">
        <v>6</v>
      </c>
      <c r="U3739" s="2">
        <v>1</v>
      </c>
      <c r="V3739" s="2" t="str" cm="1">
        <f t="array" ref="V37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39" s="2" t="s">
        <v>45</v>
      </c>
      <c r="X3739" s="2" t="str">
        <f t="shared" si="234"/>
        <v>60-69</v>
      </c>
      <c r="Y3739" s="2" t="str">
        <f t="shared" si="235"/>
        <v>60-69</v>
      </c>
    </row>
    <row r="3740" spans="1:25" x14ac:dyDescent="0.25">
      <c r="A3740" s="2">
        <v>3932</v>
      </c>
      <c r="B3740" s="2" t="s">
        <v>4321</v>
      </c>
      <c r="C3740" s="2">
        <v>43</v>
      </c>
      <c r="D3740" s="2" t="s">
        <v>33</v>
      </c>
      <c r="E3740" s="2" t="s">
        <v>27</v>
      </c>
      <c r="F3740" s="2" t="s">
        <v>277</v>
      </c>
      <c r="G3740" s="5">
        <v>41919</v>
      </c>
      <c r="H3740" s="2">
        <v>9.32</v>
      </c>
      <c r="I3740" s="2">
        <f t="shared" ca="1" si="232"/>
        <v>9</v>
      </c>
      <c r="J3740" s="2" t="str">
        <f t="shared" ca="1" si="233"/>
        <v>5-10</v>
      </c>
      <c r="K3740" s="5"/>
      <c r="L3740" s="2" t="s">
        <v>48</v>
      </c>
      <c r="M3740" s="2" t="s">
        <v>39</v>
      </c>
      <c r="N3740" s="2">
        <v>5</v>
      </c>
      <c r="O3740" s="2" t="str" cm="1">
        <f t="array" ref="O3740">_xlfn.IFS(HRData[[#This Row],[Performance Rating]]=1,"Very Dissatisfied",HRData[[#This Row],[Performance Rating]]=2,"Dissatisfied",HRData[[#This Row],[Performance Rating]]=3,"Neutral",HRData[[#This Row],[Performance Rating]]=4,"Satisfied",HRData[[#This Row],[Performance Rating]]=5,"Very Satisfied")</f>
        <v>Very Satisfied</v>
      </c>
      <c r="P3740" s="7">
        <v>141678</v>
      </c>
      <c r="Q3740" s="7">
        <v>4289</v>
      </c>
      <c r="R3740" s="2">
        <v>18</v>
      </c>
      <c r="S3740" s="2">
        <v>7</v>
      </c>
      <c r="T3740" s="2">
        <v>0</v>
      </c>
      <c r="U3740" s="2">
        <v>5</v>
      </c>
      <c r="V3740" s="2" t="str" cm="1">
        <f t="array" ref="V3740">_xlfn.IFS(HRData[[#This Row],[Job Satisfaction Level]]=1,"Very Dissatisfied",HRData[[#This Row],[Job Satisfaction Level]]=2,"Dissatisfied",HRData[[#This Row],[Job Satisfaction Level]]=3,"Neutral",HRData[[#This Row],[Job Satisfaction Level]]=4,"Satisfied",HRData[[#This Row],[Job Satisfaction Level]]=5,"Very Satisfied")</f>
        <v>Very Satisfied</v>
      </c>
      <c r="W3740" s="2" t="s">
        <v>45</v>
      </c>
      <c r="X3740" s="2" t="str">
        <f t="shared" si="234"/>
        <v>40-49</v>
      </c>
      <c r="Y3740" s="2" t="str">
        <f t="shared" si="235"/>
        <v>40-49</v>
      </c>
    </row>
    <row r="3741" spans="1:25" x14ac:dyDescent="0.25">
      <c r="A3741" s="2">
        <v>7659</v>
      </c>
      <c r="B3741" s="2" t="s">
        <v>4322</v>
      </c>
      <c r="C3741" s="2">
        <v>62</v>
      </c>
      <c r="D3741" s="2" t="s">
        <v>33</v>
      </c>
      <c r="E3741" s="2" t="s">
        <v>27</v>
      </c>
      <c r="F3741" s="2" t="s">
        <v>776</v>
      </c>
      <c r="G3741" s="5">
        <v>45279</v>
      </c>
      <c r="H3741" s="2">
        <v>0.11</v>
      </c>
      <c r="I3741" s="2">
        <f t="shared" ca="1" si="232"/>
        <v>0</v>
      </c>
      <c r="J3741" s="2" t="str">
        <f t="shared" ca="1" si="233"/>
        <v>New</v>
      </c>
      <c r="K3741" s="5"/>
      <c r="L3741" s="2" t="s">
        <v>56</v>
      </c>
      <c r="M3741" s="2" t="s">
        <v>39</v>
      </c>
      <c r="N3741" s="2">
        <v>4</v>
      </c>
      <c r="O3741" s="2" t="str" cm="1">
        <f t="array" ref="O3741">_xlfn.IFS(HRData[[#This Row],[Performance Rating]]=1,"Very Dissatisfied",HRData[[#This Row],[Performance Rating]]=2,"Dissatisfied",HRData[[#This Row],[Performance Rating]]=3,"Neutral",HRData[[#This Row],[Performance Rating]]=4,"Satisfied",HRData[[#This Row],[Performance Rating]]=5,"Very Satisfied")</f>
        <v>Satisfied</v>
      </c>
      <c r="P3741" s="7">
        <v>91718</v>
      </c>
      <c r="Q3741" s="7">
        <v>6844</v>
      </c>
      <c r="R3741" s="2">
        <v>18</v>
      </c>
      <c r="S3741" s="2">
        <v>7</v>
      </c>
      <c r="T3741" s="2">
        <v>7</v>
      </c>
      <c r="U3741" s="2">
        <v>2</v>
      </c>
      <c r="V3741" s="2" t="str" cm="1">
        <f t="array" ref="V3741">_xlfn.IFS(HRData[[#This Row],[Job Satisfaction Level]]=1,"Very Dissatisfied",HRData[[#This Row],[Job Satisfaction Level]]=2,"Dissatisfied",HRData[[#This Row],[Job Satisfaction Level]]=3,"Neutral",HRData[[#This Row],[Job Satisfaction Level]]=4,"Satisfied",HRData[[#This Row],[Job Satisfaction Level]]=5,"Very Satisfied")</f>
        <v>Dissatisfied</v>
      </c>
      <c r="W3741" s="2" t="s">
        <v>45</v>
      </c>
      <c r="X3741" s="2" t="str">
        <f t="shared" si="234"/>
        <v>60-69</v>
      </c>
      <c r="Y3741" s="2" t="str">
        <f t="shared" si="235"/>
        <v>60-69</v>
      </c>
    </row>
    <row r="3742" spans="1:25" x14ac:dyDescent="0.25">
      <c r="A3742" s="2">
        <v>8329</v>
      </c>
      <c r="B3742" s="2" t="s">
        <v>4323</v>
      </c>
      <c r="C3742" s="2">
        <v>47</v>
      </c>
      <c r="D3742" s="2" t="s">
        <v>33</v>
      </c>
      <c r="E3742" s="2" t="s">
        <v>27</v>
      </c>
      <c r="F3742" s="2" t="s">
        <v>1005</v>
      </c>
      <c r="G3742" s="5">
        <v>43068</v>
      </c>
      <c r="H3742" s="2">
        <v>6.17</v>
      </c>
      <c r="I3742" s="2">
        <f t="shared" ca="1" si="232"/>
        <v>6</v>
      </c>
      <c r="J3742" s="2" t="str">
        <f t="shared" ca="1" si="233"/>
        <v>5-10</v>
      </c>
      <c r="K3742" s="5"/>
      <c r="L3742" s="2" t="s">
        <v>56</v>
      </c>
      <c r="M3742" s="2" t="s">
        <v>39</v>
      </c>
      <c r="N3742" s="2">
        <v>3</v>
      </c>
      <c r="O3742" s="2" t="str" cm="1">
        <f t="array" ref="O3742">_xlfn.IFS(HRData[[#This Row],[Performance Rating]]=1,"Very Dissatisfied",HRData[[#This Row],[Performance Rating]]=2,"Dissatisfied",HRData[[#This Row],[Performance Rating]]=3,"Neutral",HRData[[#This Row],[Performance Rating]]=4,"Satisfied",HRData[[#This Row],[Performance Rating]]=5,"Very Satisfied")</f>
        <v>Neutral</v>
      </c>
      <c r="P3742" s="7">
        <v>53910</v>
      </c>
      <c r="Q3742" s="7">
        <v>1319</v>
      </c>
      <c r="R3742" s="2">
        <v>0</v>
      </c>
      <c r="S3742" s="2">
        <v>1</v>
      </c>
      <c r="T3742" s="2">
        <v>2</v>
      </c>
      <c r="U3742" s="2">
        <v>4</v>
      </c>
      <c r="V3742" s="2" t="str" cm="1">
        <f t="array" ref="V3742">_xlfn.IFS(HRData[[#This Row],[Job Satisfaction Level]]=1,"Very Dissatisfied",HRData[[#This Row],[Job Satisfaction Level]]=2,"Dissatisfied",HRData[[#This Row],[Job Satisfaction Level]]=3,"Neutral",HRData[[#This Row],[Job Satisfaction Level]]=4,"Satisfied",HRData[[#This Row],[Job Satisfaction Level]]=5,"Very Satisfied")</f>
        <v>Satisfied</v>
      </c>
      <c r="W3742" s="2" t="s">
        <v>45</v>
      </c>
      <c r="X3742" s="2" t="str">
        <f t="shared" si="234"/>
        <v>40-49</v>
      </c>
      <c r="Y3742" s="2" t="str">
        <f t="shared" si="235"/>
        <v>40-49</v>
      </c>
    </row>
    <row r="3743" spans="1:25" x14ac:dyDescent="0.25">
      <c r="A3743" s="2">
        <v>8218</v>
      </c>
      <c r="B3743" s="2" t="s">
        <v>4324</v>
      </c>
      <c r="C3743" s="2">
        <v>30</v>
      </c>
      <c r="D3743" s="2" t="s">
        <v>33</v>
      </c>
      <c r="E3743" s="2" t="s">
        <v>50</v>
      </c>
      <c r="F3743" s="2" t="s">
        <v>68</v>
      </c>
      <c r="G3743" s="5">
        <v>43640</v>
      </c>
      <c r="H3743" s="2">
        <v>4.5999999999999996</v>
      </c>
      <c r="I3743" s="2">
        <f t="shared" ca="1" si="232"/>
        <v>1</v>
      </c>
      <c r="J3743" s="2" t="str">
        <f t="shared" ca="1" si="233"/>
        <v>1-3</v>
      </c>
      <c r="K3743" s="5">
        <v>44328</v>
      </c>
      <c r="L3743" s="2" t="s">
        <v>44</v>
      </c>
      <c r="M3743" s="2" t="s">
        <v>30</v>
      </c>
      <c r="N3743" s="2">
        <v>1</v>
      </c>
      <c r="O3743" s="2" t="str" cm="1">
        <f t="array" ref="O3743">_xlfn.IFS(HRData[[#This Row],[Performance Rating]]=1,"Very Dissatisfied",HRData[[#This Row],[Performance Rating]]=2,"Dissatisfied",HRData[[#This Row],[Performance Rating]]=3,"Neutral",HRData[[#This Row],[Performance Rating]]=4,"Satisfied",HRData[[#This Row],[Performance Rating]]=5,"Very Satisfied")</f>
        <v>Very Dissatisfied</v>
      </c>
      <c r="P3743" s="7">
        <v>38477</v>
      </c>
      <c r="Q3743" s="7">
        <v>6464</v>
      </c>
      <c r="R3743" s="2">
        <v>16</v>
      </c>
      <c r="S3743" s="2">
        <v>5</v>
      </c>
      <c r="T3743" s="2">
        <v>7</v>
      </c>
      <c r="U3743" s="2">
        <v>3</v>
      </c>
      <c r="V3743" s="2" t="str" cm="1">
        <f t="array" ref="V3743">_xlfn.IFS(HRData[[#This Row],[Job Satisfaction Level]]=1,"Very Dissatisfied",HRData[[#This Row],[Job Satisfaction Level]]=2,"Dissatisfied",HRData[[#This Row],[Job Satisfaction Level]]=3,"Neutral",HRData[[#This Row],[Job Satisfaction Level]]=4,"Satisfied",HRData[[#This Row],[Job Satisfaction Level]]=5,"Very Satisfied")</f>
        <v>Neutral</v>
      </c>
      <c r="W3743" s="2" t="s">
        <v>40</v>
      </c>
      <c r="X3743" s="2" t="str">
        <f t="shared" si="234"/>
        <v>30-39</v>
      </c>
      <c r="Y3743" s="2" t="str">
        <f t="shared" si="235"/>
        <v>30-39</v>
      </c>
    </row>
    <row r="3744" spans="1:25" x14ac:dyDescent="0.25">
      <c r="A3744" s="2">
        <v>1324</v>
      </c>
      <c r="B3744" s="2" t="s">
        <v>4325</v>
      </c>
      <c r="C3744" s="2">
        <v>47</v>
      </c>
      <c r="D3744" s="2" t="s">
        <v>33</v>
      </c>
      <c r="E3744" s="2" t="s">
        <v>50</v>
      </c>
      <c r="F3744" s="2" t="s">
        <v>1016</v>
      </c>
      <c r="G3744" s="5">
        <v>44584</v>
      </c>
      <c r="H3744" s="2">
        <v>2.0099999999999998</v>
      </c>
      <c r="I3744" s="2">
        <f t="shared" ca="1" si="232"/>
        <v>0</v>
      </c>
      <c r="J3744" s="2" t="str">
        <f t="shared" ca="1" si="233"/>
        <v>New</v>
      </c>
      <c r="K3744" s="5">
        <v>44912</v>
      </c>
      <c r="L3744" s="2" t="s">
        <v>29</v>
      </c>
      <c r="M3744" s="2" t="s">
        <v>30</v>
      </c>
      <c r="N3744" s="2">
        <v>2</v>
      </c>
      <c r="O3744" s="2" t="str" cm="1">
        <f t="array" ref="O3744">_xlfn.IFS(HRData[[#This Row],[Performance Rating]]=1,"Very Dissatisfied",HRData[[#This Row],[Performance Rating]]=2,"Dissatisfied",HRData[[#This Row],[Performance Rating]]=3,"Neutral",HRData[[#This Row],[Performance Rating]]=4,"Satisfied",HRData[[#This Row],[Performance Rating]]=5,"Very Satisfied")</f>
        <v>Dissatisfied</v>
      </c>
      <c r="P3744" s="7">
        <v>84026</v>
      </c>
      <c r="Q3744" s="7">
        <v>6774</v>
      </c>
      <c r="R3744" s="2">
        <v>8</v>
      </c>
      <c r="S3744" s="2">
        <v>2</v>
      </c>
      <c r="T3744" s="2">
        <v>5</v>
      </c>
      <c r="U3744" s="2">
        <v>1</v>
      </c>
      <c r="V3744" s="2" t="str" cm="1">
        <f t="array" ref="V37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44" s="2" t="s">
        <v>40</v>
      </c>
      <c r="X3744" s="2" t="str">
        <f t="shared" si="234"/>
        <v>40-49</v>
      </c>
      <c r="Y3744" s="2" t="str">
        <f t="shared" si="235"/>
        <v>40-49</v>
      </c>
    </row>
    <row r="3745" spans="1:25" x14ac:dyDescent="0.25">
      <c r="A3745" s="2">
        <v>4433</v>
      </c>
      <c r="B3745" s="2" t="s">
        <v>4326</v>
      </c>
      <c r="C3745" s="2">
        <v>60</v>
      </c>
      <c r="D3745" s="2" t="s">
        <v>33</v>
      </c>
      <c r="E3745" s="2" t="s">
        <v>37</v>
      </c>
      <c r="F3745" s="2" t="s">
        <v>953</v>
      </c>
      <c r="G3745" s="5">
        <v>44126</v>
      </c>
      <c r="H3745" s="2">
        <v>3.27</v>
      </c>
      <c r="I3745" s="2">
        <f t="shared" ca="1" si="232"/>
        <v>3</v>
      </c>
      <c r="J3745" s="2" t="str">
        <f t="shared" ca="1" si="233"/>
        <v>3-5</v>
      </c>
      <c r="K3745" s="5"/>
      <c r="L3745" s="2" t="s">
        <v>48</v>
      </c>
      <c r="M3745" s="2" t="s">
        <v>39</v>
      </c>
      <c r="N3745" s="2">
        <v>1</v>
      </c>
      <c r="O3745" s="2" t="str" cm="1">
        <f t="array" ref="O3745">_xlfn.IFS(HRData[[#This Row],[Performance Rating]]=1,"Very Dissatisfied",HRData[[#This Row],[Performance Rating]]=2,"Dissatisfied",HRData[[#This Row],[Performance Rating]]=3,"Neutral",HRData[[#This Row],[Performance Rating]]=4,"Satisfied",HRData[[#This Row],[Performance Rating]]=5,"Very Satisfied")</f>
        <v>Very Dissatisfied</v>
      </c>
      <c r="P3745" s="7">
        <v>35889</v>
      </c>
      <c r="Q3745" s="7">
        <v>3363</v>
      </c>
      <c r="R3745" s="2">
        <v>15</v>
      </c>
      <c r="S3745" s="2">
        <v>9</v>
      </c>
      <c r="T3745" s="2">
        <v>3</v>
      </c>
      <c r="U3745" s="2">
        <v>4</v>
      </c>
      <c r="V3745" s="2" t="str" cm="1">
        <f t="array" ref="V3745">_xlfn.IFS(HRData[[#This Row],[Job Satisfaction Level]]=1,"Very Dissatisfied",HRData[[#This Row],[Job Satisfaction Level]]=2,"Dissatisfied",HRData[[#This Row],[Job Satisfaction Level]]=3,"Neutral",HRData[[#This Row],[Job Satisfaction Level]]=4,"Satisfied",HRData[[#This Row],[Job Satisfaction Level]]=5,"Very Satisfied")</f>
        <v>Satisfied</v>
      </c>
      <c r="W3745" s="2" t="s">
        <v>45</v>
      </c>
      <c r="X3745" s="2" t="str">
        <f t="shared" si="234"/>
        <v>60-69</v>
      </c>
      <c r="Y3745" s="2" t="str">
        <f t="shared" si="235"/>
        <v>60-69</v>
      </c>
    </row>
    <row r="3746" spans="1:25" x14ac:dyDescent="0.25">
      <c r="A3746" s="2">
        <v>5829</v>
      </c>
      <c r="B3746" s="2" t="s">
        <v>4327</v>
      </c>
      <c r="C3746" s="2">
        <v>46</v>
      </c>
      <c r="D3746" s="2" t="s">
        <v>33</v>
      </c>
      <c r="E3746" s="2" t="s">
        <v>50</v>
      </c>
      <c r="F3746" s="2" t="s">
        <v>505</v>
      </c>
      <c r="G3746" s="5">
        <v>44505</v>
      </c>
      <c r="H3746" s="2">
        <v>2.23</v>
      </c>
      <c r="I3746" s="2">
        <f t="shared" ca="1" si="232"/>
        <v>2</v>
      </c>
      <c r="J3746" s="2" t="str">
        <f t="shared" ca="1" si="233"/>
        <v>1-3</v>
      </c>
      <c r="K3746" s="5"/>
      <c r="L3746" s="2" t="s">
        <v>56</v>
      </c>
      <c r="M3746" s="2" t="s">
        <v>39</v>
      </c>
      <c r="N3746" s="2">
        <v>4</v>
      </c>
      <c r="O3746" s="2" t="str" cm="1">
        <f t="array" ref="O3746">_xlfn.IFS(HRData[[#This Row],[Performance Rating]]=1,"Very Dissatisfied",HRData[[#This Row],[Performance Rating]]=2,"Dissatisfied",HRData[[#This Row],[Performance Rating]]=3,"Neutral",HRData[[#This Row],[Performance Rating]]=4,"Satisfied",HRData[[#This Row],[Performance Rating]]=5,"Very Satisfied")</f>
        <v>Satisfied</v>
      </c>
      <c r="P3746" s="7">
        <v>136658</v>
      </c>
      <c r="Q3746" s="7">
        <v>544</v>
      </c>
      <c r="R3746" s="2">
        <v>7</v>
      </c>
      <c r="S3746" s="2">
        <v>6</v>
      </c>
      <c r="T3746" s="2">
        <v>3</v>
      </c>
      <c r="U3746" s="2">
        <v>5</v>
      </c>
      <c r="V3746" s="2" t="str" cm="1">
        <f t="array" ref="V37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746" s="2" t="s">
        <v>40</v>
      </c>
      <c r="X3746" s="2" t="str">
        <f t="shared" si="234"/>
        <v>40-49</v>
      </c>
      <c r="Y3746" s="2" t="str">
        <f t="shared" si="235"/>
        <v>40-49</v>
      </c>
    </row>
    <row r="3747" spans="1:25" x14ac:dyDescent="0.25">
      <c r="A3747" s="2">
        <v>4406</v>
      </c>
      <c r="B3747" s="2" t="s">
        <v>4328</v>
      </c>
      <c r="C3747" s="2">
        <v>50</v>
      </c>
      <c r="D3747" s="2" t="s">
        <v>33</v>
      </c>
      <c r="E3747" s="2" t="s">
        <v>27</v>
      </c>
      <c r="F3747" s="2" t="s">
        <v>1609</v>
      </c>
      <c r="G3747" s="5">
        <v>42759</v>
      </c>
      <c r="H3747" s="2">
        <v>7.01</v>
      </c>
      <c r="I3747" s="2">
        <f t="shared" ca="1" si="232"/>
        <v>7</v>
      </c>
      <c r="J3747" s="2" t="str">
        <f t="shared" ca="1" si="233"/>
        <v>5-10</v>
      </c>
      <c r="K3747" s="5"/>
      <c r="L3747" s="2" t="s">
        <v>56</v>
      </c>
      <c r="M3747" s="2" t="s">
        <v>39</v>
      </c>
      <c r="N3747" s="2">
        <v>4</v>
      </c>
      <c r="O3747" s="2" t="str" cm="1">
        <f t="array" ref="O3747">_xlfn.IFS(HRData[[#This Row],[Performance Rating]]=1,"Very Dissatisfied",HRData[[#This Row],[Performance Rating]]=2,"Dissatisfied",HRData[[#This Row],[Performance Rating]]=3,"Neutral",HRData[[#This Row],[Performance Rating]]=4,"Satisfied",HRData[[#This Row],[Performance Rating]]=5,"Very Satisfied")</f>
        <v>Satisfied</v>
      </c>
      <c r="P3747" s="7">
        <v>130361</v>
      </c>
      <c r="Q3747" s="7">
        <v>8117</v>
      </c>
      <c r="R3747" s="2">
        <v>14</v>
      </c>
      <c r="S3747" s="2">
        <v>10</v>
      </c>
      <c r="T3747" s="2">
        <v>3</v>
      </c>
      <c r="U3747" s="2">
        <v>1</v>
      </c>
      <c r="V3747" s="2" t="str" cm="1">
        <f t="array" ref="V374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47" s="2" t="s">
        <v>45</v>
      </c>
      <c r="X3747" s="2" t="str">
        <f t="shared" si="234"/>
        <v>50-59</v>
      </c>
      <c r="Y3747" s="2" t="str">
        <f t="shared" si="235"/>
        <v>50-59</v>
      </c>
    </row>
    <row r="3748" spans="1:25" x14ac:dyDescent="0.25">
      <c r="A3748" s="2">
        <v>2898</v>
      </c>
      <c r="B3748" s="2" t="s">
        <v>4329</v>
      </c>
      <c r="C3748" s="2">
        <v>53</v>
      </c>
      <c r="D3748" s="2" t="s">
        <v>33</v>
      </c>
      <c r="E3748" s="2" t="s">
        <v>50</v>
      </c>
      <c r="F3748" s="2" t="s">
        <v>912</v>
      </c>
      <c r="G3748" s="5">
        <v>44190</v>
      </c>
      <c r="H3748" s="2">
        <v>3.09</v>
      </c>
      <c r="I3748" s="2">
        <f t="shared" ca="1" si="232"/>
        <v>0</v>
      </c>
      <c r="J3748" s="2" t="str">
        <f t="shared" ca="1" si="233"/>
        <v>New</v>
      </c>
      <c r="K3748" s="5">
        <v>44230</v>
      </c>
      <c r="L3748" s="2" t="s">
        <v>48</v>
      </c>
      <c r="M3748" s="2" t="s">
        <v>30</v>
      </c>
      <c r="N3748" s="2">
        <v>4</v>
      </c>
      <c r="O3748" s="2" t="str" cm="1">
        <f t="array" ref="O3748">_xlfn.IFS(HRData[[#This Row],[Performance Rating]]=1,"Very Dissatisfied",HRData[[#This Row],[Performance Rating]]=2,"Dissatisfied",HRData[[#This Row],[Performance Rating]]=3,"Neutral",HRData[[#This Row],[Performance Rating]]=4,"Satisfied",HRData[[#This Row],[Performance Rating]]=5,"Very Satisfied")</f>
        <v>Satisfied</v>
      </c>
      <c r="P3748" s="7">
        <v>135803</v>
      </c>
      <c r="Q3748" s="7">
        <v>7266</v>
      </c>
      <c r="R3748" s="2">
        <v>15</v>
      </c>
      <c r="S3748" s="2">
        <v>2</v>
      </c>
      <c r="T3748" s="2">
        <v>1</v>
      </c>
      <c r="U3748" s="2">
        <v>1</v>
      </c>
      <c r="V3748" s="2" t="str" cm="1">
        <f t="array" ref="V37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48" s="2" t="s">
        <v>40</v>
      </c>
      <c r="X3748" s="2" t="str">
        <f t="shared" si="234"/>
        <v>50-59</v>
      </c>
      <c r="Y3748" s="2" t="str">
        <f t="shared" si="235"/>
        <v>50-59</v>
      </c>
    </row>
    <row r="3749" spans="1:25" x14ac:dyDescent="0.25">
      <c r="A3749" s="2">
        <v>9985</v>
      </c>
      <c r="B3749" s="2" t="s">
        <v>4330</v>
      </c>
      <c r="C3749" s="2">
        <v>58</v>
      </c>
      <c r="D3749" s="2" t="s">
        <v>33</v>
      </c>
      <c r="E3749" s="2" t="s">
        <v>50</v>
      </c>
      <c r="F3749" s="2" t="s">
        <v>1225</v>
      </c>
      <c r="G3749" s="5">
        <v>45182</v>
      </c>
      <c r="H3749" s="2">
        <v>0.38</v>
      </c>
      <c r="I3749" s="2">
        <f t="shared" ca="1" si="232"/>
        <v>0</v>
      </c>
      <c r="J3749" s="2" t="str">
        <f t="shared" ca="1" si="233"/>
        <v>New</v>
      </c>
      <c r="K3749" s="5"/>
      <c r="L3749" s="2" t="s">
        <v>56</v>
      </c>
      <c r="M3749" s="2" t="s">
        <v>39</v>
      </c>
      <c r="N3749" s="2">
        <v>3</v>
      </c>
      <c r="O3749" s="2" t="str" cm="1">
        <f t="array" ref="O3749">_xlfn.IFS(HRData[[#This Row],[Performance Rating]]=1,"Very Dissatisfied",HRData[[#This Row],[Performance Rating]]=2,"Dissatisfied",HRData[[#This Row],[Performance Rating]]=3,"Neutral",HRData[[#This Row],[Performance Rating]]=4,"Satisfied",HRData[[#This Row],[Performance Rating]]=5,"Very Satisfied")</f>
        <v>Neutral</v>
      </c>
      <c r="P3749" s="7">
        <v>132110</v>
      </c>
      <c r="Q3749" s="7">
        <v>6826</v>
      </c>
      <c r="R3749" s="2">
        <v>5</v>
      </c>
      <c r="S3749" s="2">
        <v>6</v>
      </c>
      <c r="T3749" s="2">
        <v>8</v>
      </c>
      <c r="U3749" s="2">
        <v>2</v>
      </c>
      <c r="V3749" s="2" t="str" cm="1">
        <f t="array" ref="V3749">_xlfn.IFS(HRData[[#This Row],[Job Satisfaction Level]]=1,"Very Dissatisfied",HRData[[#This Row],[Job Satisfaction Level]]=2,"Dissatisfied",HRData[[#This Row],[Job Satisfaction Level]]=3,"Neutral",HRData[[#This Row],[Job Satisfaction Level]]=4,"Satisfied",HRData[[#This Row],[Job Satisfaction Level]]=5,"Very Satisfied")</f>
        <v>Dissatisfied</v>
      </c>
      <c r="W3749" s="2" t="s">
        <v>40</v>
      </c>
      <c r="X3749" s="2" t="str">
        <f t="shared" si="234"/>
        <v>50-59</v>
      </c>
      <c r="Y3749" s="2" t="str">
        <f t="shared" si="235"/>
        <v>50-59</v>
      </c>
    </row>
    <row r="3750" spans="1:25" x14ac:dyDescent="0.25">
      <c r="A3750" s="2">
        <v>2430</v>
      </c>
      <c r="B3750" s="2" t="s">
        <v>4331</v>
      </c>
      <c r="C3750" s="2">
        <v>53</v>
      </c>
      <c r="D3750" s="2" t="s">
        <v>33</v>
      </c>
      <c r="E3750" s="2" t="s">
        <v>42</v>
      </c>
      <c r="F3750" s="2" t="s">
        <v>2393</v>
      </c>
      <c r="G3750" s="5">
        <v>43141</v>
      </c>
      <c r="H3750" s="2">
        <v>5.97</v>
      </c>
      <c r="I3750" s="2">
        <f t="shared" ca="1" si="232"/>
        <v>0</v>
      </c>
      <c r="J3750" s="2" t="str">
        <f t="shared" ca="1" si="233"/>
        <v>New</v>
      </c>
      <c r="K3750" s="5">
        <v>43227</v>
      </c>
      <c r="L3750" s="2" t="s">
        <v>29</v>
      </c>
      <c r="M3750" s="2" t="s">
        <v>30</v>
      </c>
      <c r="N3750" s="2">
        <v>1</v>
      </c>
      <c r="O3750" s="2" t="str" cm="1">
        <f t="array" ref="O3750">_xlfn.IFS(HRData[[#This Row],[Performance Rating]]=1,"Very Dissatisfied",HRData[[#This Row],[Performance Rating]]=2,"Dissatisfied",HRData[[#This Row],[Performance Rating]]=3,"Neutral",HRData[[#This Row],[Performance Rating]]=4,"Satisfied",HRData[[#This Row],[Performance Rating]]=5,"Very Satisfied")</f>
        <v>Very Dissatisfied</v>
      </c>
      <c r="P3750" s="7">
        <v>143976</v>
      </c>
      <c r="Q3750" s="7">
        <v>8637</v>
      </c>
      <c r="R3750" s="2">
        <v>0</v>
      </c>
      <c r="S3750" s="2">
        <v>2</v>
      </c>
      <c r="T3750" s="2">
        <v>5</v>
      </c>
      <c r="U3750" s="2">
        <v>2</v>
      </c>
      <c r="V3750" s="2" t="str" cm="1">
        <f t="array" ref="V3750">_xlfn.IFS(HRData[[#This Row],[Job Satisfaction Level]]=1,"Very Dissatisfied",HRData[[#This Row],[Job Satisfaction Level]]=2,"Dissatisfied",HRData[[#This Row],[Job Satisfaction Level]]=3,"Neutral",HRData[[#This Row],[Job Satisfaction Level]]=4,"Satisfied",HRData[[#This Row],[Job Satisfaction Level]]=5,"Very Satisfied")</f>
        <v>Dissatisfied</v>
      </c>
      <c r="W3750" s="2" t="s">
        <v>31</v>
      </c>
      <c r="X3750" s="2" t="str">
        <f t="shared" si="234"/>
        <v>50-59</v>
      </c>
      <c r="Y3750" s="2" t="str">
        <f t="shared" si="235"/>
        <v>50-59</v>
      </c>
    </row>
    <row r="3751" spans="1:25" x14ac:dyDescent="0.25">
      <c r="A3751" s="2">
        <v>8916</v>
      </c>
      <c r="B3751" s="2" t="s">
        <v>165</v>
      </c>
      <c r="C3751" s="2">
        <v>24</v>
      </c>
      <c r="D3751" s="2" t="s">
        <v>33</v>
      </c>
      <c r="E3751" s="2" t="s">
        <v>37</v>
      </c>
      <c r="F3751" s="2" t="s">
        <v>1036</v>
      </c>
      <c r="G3751" s="5">
        <v>43262</v>
      </c>
      <c r="H3751" s="2">
        <v>5.64</v>
      </c>
      <c r="I3751" s="2">
        <f t="shared" ca="1" si="232"/>
        <v>2</v>
      </c>
      <c r="J3751" s="2" t="str">
        <f t="shared" ca="1" si="233"/>
        <v>1-3</v>
      </c>
      <c r="K3751" s="5">
        <v>44189</v>
      </c>
      <c r="L3751" s="2" t="s">
        <v>44</v>
      </c>
      <c r="M3751" s="2" t="s">
        <v>30</v>
      </c>
      <c r="N3751" s="2">
        <v>4</v>
      </c>
      <c r="O3751" s="2" t="str" cm="1">
        <f t="array" ref="O3751">_xlfn.IFS(HRData[[#This Row],[Performance Rating]]=1,"Very Dissatisfied",HRData[[#This Row],[Performance Rating]]=2,"Dissatisfied",HRData[[#This Row],[Performance Rating]]=3,"Neutral",HRData[[#This Row],[Performance Rating]]=4,"Satisfied",HRData[[#This Row],[Performance Rating]]=5,"Very Satisfied")</f>
        <v>Satisfied</v>
      </c>
      <c r="P3751" s="7">
        <v>69026</v>
      </c>
      <c r="Q3751" s="7">
        <v>1529</v>
      </c>
      <c r="R3751" s="2">
        <v>13</v>
      </c>
      <c r="S3751" s="2">
        <v>9</v>
      </c>
      <c r="T3751" s="2">
        <v>8</v>
      </c>
      <c r="U3751" s="2">
        <v>3</v>
      </c>
      <c r="V3751" s="2" t="str" cm="1">
        <f t="array" ref="V3751">_xlfn.IFS(HRData[[#This Row],[Job Satisfaction Level]]=1,"Very Dissatisfied",HRData[[#This Row],[Job Satisfaction Level]]=2,"Dissatisfied",HRData[[#This Row],[Job Satisfaction Level]]=3,"Neutral",HRData[[#This Row],[Job Satisfaction Level]]=4,"Satisfied",HRData[[#This Row],[Job Satisfaction Level]]=5,"Very Satisfied")</f>
        <v>Neutral</v>
      </c>
      <c r="W3751" s="2" t="s">
        <v>31</v>
      </c>
      <c r="X3751" s="2" t="str">
        <f t="shared" si="234"/>
        <v>20-29</v>
      </c>
      <c r="Y3751" s="2" t="str">
        <f t="shared" si="235"/>
        <v>20-29</v>
      </c>
    </row>
    <row r="3752" spans="1:25" x14ac:dyDescent="0.25">
      <c r="A3752" s="2">
        <v>8246</v>
      </c>
      <c r="B3752" s="2" t="s">
        <v>4332</v>
      </c>
      <c r="C3752" s="2">
        <v>38</v>
      </c>
      <c r="D3752" s="2" t="s">
        <v>33</v>
      </c>
      <c r="E3752" s="2" t="s">
        <v>42</v>
      </c>
      <c r="F3752" s="2" t="s">
        <v>2794</v>
      </c>
      <c r="G3752" s="5">
        <v>41887</v>
      </c>
      <c r="H3752" s="2">
        <v>9.4</v>
      </c>
      <c r="I3752" s="2">
        <f t="shared" ca="1" si="232"/>
        <v>9</v>
      </c>
      <c r="J3752" s="2" t="str">
        <f t="shared" ca="1" si="233"/>
        <v>5-10</v>
      </c>
      <c r="K3752" s="5"/>
      <c r="L3752" s="2" t="s">
        <v>29</v>
      </c>
      <c r="M3752" s="2" t="s">
        <v>39</v>
      </c>
      <c r="N3752" s="2">
        <v>1</v>
      </c>
      <c r="O3752" s="2" t="str" cm="1">
        <f t="array" ref="O3752">_xlfn.IFS(HRData[[#This Row],[Performance Rating]]=1,"Very Dissatisfied",HRData[[#This Row],[Performance Rating]]=2,"Dissatisfied",HRData[[#This Row],[Performance Rating]]=3,"Neutral",HRData[[#This Row],[Performance Rating]]=4,"Satisfied",HRData[[#This Row],[Performance Rating]]=5,"Very Satisfied")</f>
        <v>Very Dissatisfied</v>
      </c>
      <c r="P3752" s="7">
        <v>97493</v>
      </c>
      <c r="Q3752" s="7">
        <v>112</v>
      </c>
      <c r="R3752" s="2">
        <v>0</v>
      </c>
      <c r="S3752" s="2">
        <v>2</v>
      </c>
      <c r="T3752" s="2">
        <v>8</v>
      </c>
      <c r="U3752" s="2">
        <v>4</v>
      </c>
      <c r="V3752" s="2" t="str" cm="1">
        <f t="array" ref="V3752">_xlfn.IFS(HRData[[#This Row],[Job Satisfaction Level]]=1,"Very Dissatisfied",HRData[[#This Row],[Job Satisfaction Level]]=2,"Dissatisfied",HRData[[#This Row],[Job Satisfaction Level]]=3,"Neutral",HRData[[#This Row],[Job Satisfaction Level]]=4,"Satisfied",HRData[[#This Row],[Job Satisfaction Level]]=5,"Very Satisfied")</f>
        <v>Satisfied</v>
      </c>
      <c r="W3752" s="2" t="s">
        <v>40</v>
      </c>
      <c r="X3752" s="2" t="str">
        <f t="shared" si="234"/>
        <v>30-39</v>
      </c>
      <c r="Y3752" s="2" t="str">
        <f t="shared" si="235"/>
        <v>30-39</v>
      </c>
    </row>
    <row r="3753" spans="1:25" x14ac:dyDescent="0.25">
      <c r="A3753" s="2">
        <v>9925</v>
      </c>
      <c r="B3753" s="2" t="s">
        <v>4333</v>
      </c>
      <c r="C3753" s="2">
        <v>63</v>
      </c>
      <c r="D3753" s="2" t="s">
        <v>33</v>
      </c>
      <c r="E3753" s="2" t="s">
        <v>50</v>
      </c>
      <c r="F3753" s="2" t="s">
        <v>446</v>
      </c>
      <c r="G3753" s="5">
        <v>44969</v>
      </c>
      <c r="H3753" s="2">
        <v>0.96</v>
      </c>
      <c r="I3753" s="2">
        <f t="shared" ca="1" si="232"/>
        <v>0</v>
      </c>
      <c r="J3753" s="2" t="str">
        <f t="shared" ca="1" si="233"/>
        <v>New</v>
      </c>
      <c r="K3753" s="5">
        <v>45032</v>
      </c>
      <c r="L3753" s="2" t="s">
        <v>29</v>
      </c>
      <c r="M3753" s="2" t="s">
        <v>30</v>
      </c>
      <c r="N3753" s="2">
        <v>2</v>
      </c>
      <c r="O3753" s="2" t="str" cm="1">
        <f t="array" ref="O3753">_xlfn.IFS(HRData[[#This Row],[Performance Rating]]=1,"Very Dissatisfied",HRData[[#This Row],[Performance Rating]]=2,"Dissatisfied",HRData[[#This Row],[Performance Rating]]=3,"Neutral",HRData[[#This Row],[Performance Rating]]=4,"Satisfied",HRData[[#This Row],[Performance Rating]]=5,"Very Satisfied")</f>
        <v>Dissatisfied</v>
      </c>
      <c r="P3753" s="7">
        <v>122090</v>
      </c>
      <c r="Q3753" s="7">
        <v>7875</v>
      </c>
      <c r="R3753" s="2">
        <v>9</v>
      </c>
      <c r="S3753" s="2">
        <v>1</v>
      </c>
      <c r="T3753" s="2">
        <v>10</v>
      </c>
      <c r="U3753" s="2">
        <v>1</v>
      </c>
      <c r="V3753" s="2" t="str" cm="1">
        <f t="array" ref="V375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53" s="2" t="s">
        <v>31</v>
      </c>
      <c r="X3753" s="2" t="str">
        <f t="shared" si="234"/>
        <v>60-69</v>
      </c>
      <c r="Y3753" s="2" t="str">
        <f t="shared" si="235"/>
        <v>60-69</v>
      </c>
    </row>
    <row r="3754" spans="1:25" x14ac:dyDescent="0.25">
      <c r="A3754" s="2">
        <v>6727</v>
      </c>
      <c r="B3754" s="2" t="s">
        <v>4334</v>
      </c>
      <c r="C3754" s="2">
        <v>47</v>
      </c>
      <c r="D3754" s="2" t="s">
        <v>33</v>
      </c>
      <c r="E3754" s="2" t="s">
        <v>50</v>
      </c>
      <c r="F3754" s="2" t="s">
        <v>72</v>
      </c>
      <c r="G3754" s="5">
        <v>44749</v>
      </c>
      <c r="H3754" s="2">
        <v>1.56</v>
      </c>
      <c r="I3754" s="2">
        <f t="shared" ca="1" si="232"/>
        <v>1</v>
      </c>
      <c r="J3754" s="2" t="str">
        <f t="shared" ca="1" si="233"/>
        <v>1-3</v>
      </c>
      <c r="K3754" s="5">
        <v>45137</v>
      </c>
      <c r="L3754" s="2" t="s">
        <v>56</v>
      </c>
      <c r="M3754" s="2" t="s">
        <v>30</v>
      </c>
      <c r="N3754" s="2">
        <v>4</v>
      </c>
      <c r="O3754" s="2" t="str" cm="1">
        <f t="array" ref="O3754">_xlfn.IFS(HRData[[#This Row],[Performance Rating]]=1,"Very Dissatisfied",HRData[[#This Row],[Performance Rating]]=2,"Dissatisfied",HRData[[#This Row],[Performance Rating]]=3,"Neutral",HRData[[#This Row],[Performance Rating]]=4,"Satisfied",HRData[[#This Row],[Performance Rating]]=5,"Very Satisfied")</f>
        <v>Satisfied</v>
      </c>
      <c r="P3754" s="7">
        <v>98837</v>
      </c>
      <c r="Q3754" s="7">
        <v>902</v>
      </c>
      <c r="R3754" s="2">
        <v>10</v>
      </c>
      <c r="S3754" s="2">
        <v>7</v>
      </c>
      <c r="T3754" s="2">
        <v>3</v>
      </c>
      <c r="U3754" s="2">
        <v>5</v>
      </c>
      <c r="V3754" s="2" t="str" cm="1">
        <f t="array" ref="V3754">_xlfn.IFS(HRData[[#This Row],[Job Satisfaction Level]]=1,"Very Dissatisfied",HRData[[#This Row],[Job Satisfaction Level]]=2,"Dissatisfied",HRData[[#This Row],[Job Satisfaction Level]]=3,"Neutral",HRData[[#This Row],[Job Satisfaction Level]]=4,"Satisfied",HRData[[#This Row],[Job Satisfaction Level]]=5,"Very Satisfied")</f>
        <v>Very Satisfied</v>
      </c>
      <c r="W3754" s="2" t="s">
        <v>45</v>
      </c>
      <c r="X3754" s="2" t="str">
        <f t="shared" si="234"/>
        <v>40-49</v>
      </c>
      <c r="Y3754" s="2" t="str">
        <f t="shared" si="235"/>
        <v>40-49</v>
      </c>
    </row>
    <row r="3755" spans="1:25" x14ac:dyDescent="0.25">
      <c r="A3755" s="2">
        <v>2099</v>
      </c>
      <c r="B3755" s="2" t="s">
        <v>4335</v>
      </c>
      <c r="C3755" s="2">
        <v>30</v>
      </c>
      <c r="D3755" s="2" t="s">
        <v>33</v>
      </c>
      <c r="E3755" s="2" t="s">
        <v>27</v>
      </c>
      <c r="F3755" s="2" t="s">
        <v>1100</v>
      </c>
      <c r="G3755" s="5">
        <v>44752</v>
      </c>
      <c r="H3755" s="2">
        <v>1.55</v>
      </c>
      <c r="I3755" s="2">
        <f t="shared" ca="1" si="232"/>
        <v>1</v>
      </c>
      <c r="J3755" s="2" t="str">
        <f t="shared" ca="1" si="233"/>
        <v>1-3</v>
      </c>
      <c r="K3755" s="5"/>
      <c r="L3755" s="2" t="s">
        <v>44</v>
      </c>
      <c r="M3755" s="2" t="s">
        <v>39</v>
      </c>
      <c r="N3755" s="2">
        <v>1</v>
      </c>
      <c r="O3755" s="2" t="str" cm="1">
        <f t="array" ref="O3755">_xlfn.IFS(HRData[[#This Row],[Performance Rating]]=1,"Very Dissatisfied",HRData[[#This Row],[Performance Rating]]=2,"Dissatisfied",HRData[[#This Row],[Performance Rating]]=3,"Neutral",HRData[[#This Row],[Performance Rating]]=4,"Satisfied",HRData[[#This Row],[Performance Rating]]=5,"Very Satisfied")</f>
        <v>Very Dissatisfied</v>
      </c>
      <c r="P3755" s="7">
        <v>43572</v>
      </c>
      <c r="Q3755" s="7">
        <v>416</v>
      </c>
      <c r="R3755" s="2">
        <v>19</v>
      </c>
      <c r="S3755" s="2">
        <v>8</v>
      </c>
      <c r="T3755" s="2">
        <v>4</v>
      </c>
      <c r="U3755" s="2">
        <v>4</v>
      </c>
      <c r="V3755" s="2" t="str" cm="1">
        <f t="array" ref="V3755">_xlfn.IFS(HRData[[#This Row],[Job Satisfaction Level]]=1,"Very Dissatisfied",HRData[[#This Row],[Job Satisfaction Level]]=2,"Dissatisfied",HRData[[#This Row],[Job Satisfaction Level]]=3,"Neutral",HRData[[#This Row],[Job Satisfaction Level]]=4,"Satisfied",HRData[[#This Row],[Job Satisfaction Level]]=5,"Very Satisfied")</f>
        <v>Satisfied</v>
      </c>
      <c r="W3755" s="2" t="s">
        <v>31</v>
      </c>
      <c r="X3755" s="2" t="str">
        <f t="shared" si="234"/>
        <v>30-39</v>
      </c>
      <c r="Y3755" s="2" t="str">
        <f t="shared" si="235"/>
        <v>30-39</v>
      </c>
    </row>
    <row r="3756" spans="1:25" x14ac:dyDescent="0.25">
      <c r="A3756" s="2">
        <v>4338</v>
      </c>
      <c r="B3756" s="2" t="s">
        <v>4336</v>
      </c>
      <c r="C3756" s="2">
        <v>62</v>
      </c>
      <c r="D3756" s="2" t="s">
        <v>33</v>
      </c>
      <c r="E3756" s="2" t="s">
        <v>27</v>
      </c>
      <c r="F3756" s="2" t="s">
        <v>706</v>
      </c>
      <c r="G3756" s="5">
        <v>44049</v>
      </c>
      <c r="H3756" s="2">
        <v>3.48</v>
      </c>
      <c r="I3756" s="2">
        <f t="shared" ca="1" si="232"/>
        <v>0</v>
      </c>
      <c r="J3756" s="2" t="str">
        <f t="shared" ca="1" si="233"/>
        <v>New</v>
      </c>
      <c r="K3756" s="5">
        <v>44156</v>
      </c>
      <c r="L3756" s="2" t="s">
        <v>44</v>
      </c>
      <c r="M3756" s="2" t="s">
        <v>30</v>
      </c>
      <c r="N3756" s="2">
        <v>2</v>
      </c>
      <c r="O3756" s="2" t="str" cm="1">
        <f t="array" ref="O3756">_xlfn.IFS(HRData[[#This Row],[Performance Rating]]=1,"Very Dissatisfied",HRData[[#This Row],[Performance Rating]]=2,"Dissatisfied",HRData[[#This Row],[Performance Rating]]=3,"Neutral",HRData[[#This Row],[Performance Rating]]=4,"Satisfied",HRData[[#This Row],[Performance Rating]]=5,"Very Satisfied")</f>
        <v>Dissatisfied</v>
      </c>
      <c r="P3756" s="7">
        <v>129820</v>
      </c>
      <c r="Q3756" s="7">
        <v>7869</v>
      </c>
      <c r="R3756" s="2">
        <v>13</v>
      </c>
      <c r="S3756" s="2">
        <v>7</v>
      </c>
      <c r="T3756" s="2">
        <v>0</v>
      </c>
      <c r="U3756" s="2">
        <v>1</v>
      </c>
      <c r="V3756" s="2" t="str" cm="1">
        <f t="array" ref="V37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56" s="2" t="s">
        <v>31</v>
      </c>
      <c r="X3756" s="2" t="str">
        <f t="shared" si="234"/>
        <v>60-69</v>
      </c>
      <c r="Y3756" s="2" t="str">
        <f t="shared" si="235"/>
        <v>60-69</v>
      </c>
    </row>
    <row r="3757" spans="1:25" x14ac:dyDescent="0.25">
      <c r="A3757" s="2">
        <v>9743</v>
      </c>
      <c r="B3757" s="2" t="s">
        <v>4337</v>
      </c>
      <c r="C3757" s="2">
        <v>41</v>
      </c>
      <c r="D3757" s="2" t="s">
        <v>33</v>
      </c>
      <c r="E3757" s="2" t="s">
        <v>34</v>
      </c>
      <c r="F3757" s="2" t="s">
        <v>658</v>
      </c>
      <c r="G3757" s="5">
        <v>41699</v>
      </c>
      <c r="H3757" s="2">
        <v>9.92</v>
      </c>
      <c r="I3757" s="2">
        <f t="shared" ca="1" si="232"/>
        <v>4</v>
      </c>
      <c r="J3757" s="2" t="str">
        <f t="shared" ca="1" si="233"/>
        <v>3-5</v>
      </c>
      <c r="K3757" s="5">
        <v>43165</v>
      </c>
      <c r="L3757" s="2" t="s">
        <v>44</v>
      </c>
      <c r="M3757" s="2" t="s">
        <v>30</v>
      </c>
      <c r="N3757" s="2">
        <v>4</v>
      </c>
      <c r="O3757" s="2" t="str" cm="1">
        <f t="array" ref="O3757">_xlfn.IFS(HRData[[#This Row],[Performance Rating]]=1,"Very Dissatisfied",HRData[[#This Row],[Performance Rating]]=2,"Dissatisfied",HRData[[#This Row],[Performance Rating]]=3,"Neutral",HRData[[#This Row],[Performance Rating]]=4,"Satisfied",HRData[[#This Row],[Performance Rating]]=5,"Very Satisfied")</f>
        <v>Satisfied</v>
      </c>
      <c r="P3757" s="7">
        <v>32781</v>
      </c>
      <c r="Q3757" s="7">
        <v>9924</v>
      </c>
      <c r="R3757" s="2">
        <v>0</v>
      </c>
      <c r="S3757" s="2">
        <v>5</v>
      </c>
      <c r="T3757" s="2">
        <v>10</v>
      </c>
      <c r="U3757" s="2">
        <v>2</v>
      </c>
      <c r="V3757" s="2" t="str" cm="1">
        <f t="array" ref="V3757">_xlfn.IFS(HRData[[#This Row],[Job Satisfaction Level]]=1,"Very Dissatisfied",HRData[[#This Row],[Job Satisfaction Level]]=2,"Dissatisfied",HRData[[#This Row],[Job Satisfaction Level]]=3,"Neutral",HRData[[#This Row],[Job Satisfaction Level]]=4,"Satisfied",HRData[[#This Row],[Job Satisfaction Level]]=5,"Very Satisfied")</f>
        <v>Dissatisfied</v>
      </c>
      <c r="W3757" s="2" t="s">
        <v>40</v>
      </c>
      <c r="X3757" s="2" t="str">
        <f t="shared" si="234"/>
        <v>40-49</v>
      </c>
      <c r="Y3757" s="2" t="str">
        <f t="shared" si="235"/>
        <v>40-49</v>
      </c>
    </row>
    <row r="3758" spans="1:25" x14ac:dyDescent="0.25">
      <c r="A3758" s="2">
        <v>4257</v>
      </c>
      <c r="B3758" s="2" t="s">
        <v>4338</v>
      </c>
      <c r="C3758" s="2">
        <v>56</v>
      </c>
      <c r="D3758" s="2" t="s">
        <v>33</v>
      </c>
      <c r="E3758" s="2" t="s">
        <v>37</v>
      </c>
      <c r="F3758" s="2" t="s">
        <v>586</v>
      </c>
      <c r="G3758" s="5">
        <v>44184</v>
      </c>
      <c r="H3758" s="2">
        <v>3.11</v>
      </c>
      <c r="I3758" s="2">
        <f t="shared" ca="1" si="232"/>
        <v>0</v>
      </c>
      <c r="J3758" s="2" t="str">
        <f t="shared" ca="1" si="233"/>
        <v>New</v>
      </c>
      <c r="K3758" s="5">
        <v>44306</v>
      </c>
      <c r="L3758" s="2" t="s">
        <v>29</v>
      </c>
      <c r="M3758" s="2" t="s">
        <v>30</v>
      </c>
      <c r="N3758" s="2">
        <v>5</v>
      </c>
      <c r="O3758" s="2" t="str" cm="1">
        <f t="array" ref="O3758">_xlfn.IFS(HRData[[#This Row],[Performance Rating]]=1,"Very Dissatisfied",HRData[[#This Row],[Performance Rating]]=2,"Dissatisfied",HRData[[#This Row],[Performance Rating]]=3,"Neutral",HRData[[#This Row],[Performance Rating]]=4,"Satisfied",HRData[[#This Row],[Performance Rating]]=5,"Very Satisfied")</f>
        <v>Very Satisfied</v>
      </c>
      <c r="P3758" s="7">
        <v>56756</v>
      </c>
      <c r="Q3758" s="7">
        <v>9319</v>
      </c>
      <c r="R3758" s="2">
        <v>4</v>
      </c>
      <c r="S3758" s="2">
        <v>10</v>
      </c>
      <c r="T3758" s="2">
        <v>7</v>
      </c>
      <c r="U3758" s="2">
        <v>4</v>
      </c>
      <c r="V3758" s="2" t="str" cm="1">
        <f t="array" ref="V3758">_xlfn.IFS(HRData[[#This Row],[Job Satisfaction Level]]=1,"Very Dissatisfied",HRData[[#This Row],[Job Satisfaction Level]]=2,"Dissatisfied",HRData[[#This Row],[Job Satisfaction Level]]=3,"Neutral",HRData[[#This Row],[Job Satisfaction Level]]=4,"Satisfied",HRData[[#This Row],[Job Satisfaction Level]]=5,"Very Satisfied")</f>
        <v>Satisfied</v>
      </c>
      <c r="W3758" s="2" t="s">
        <v>31</v>
      </c>
      <c r="X3758" s="2" t="str">
        <f t="shared" si="234"/>
        <v>50-59</v>
      </c>
      <c r="Y3758" s="2" t="str">
        <f t="shared" si="235"/>
        <v>50-59</v>
      </c>
    </row>
    <row r="3759" spans="1:25" x14ac:dyDescent="0.25">
      <c r="A3759" s="2">
        <v>5048</v>
      </c>
      <c r="B3759" s="2" t="s">
        <v>4339</v>
      </c>
      <c r="C3759" s="2">
        <v>60</v>
      </c>
      <c r="D3759" s="2" t="s">
        <v>33</v>
      </c>
      <c r="E3759" s="2" t="s">
        <v>37</v>
      </c>
      <c r="F3759" s="2" t="s">
        <v>47</v>
      </c>
      <c r="G3759" s="5">
        <v>44640</v>
      </c>
      <c r="H3759" s="2">
        <v>1.86</v>
      </c>
      <c r="I3759" s="2">
        <f t="shared" ca="1" si="232"/>
        <v>1</v>
      </c>
      <c r="J3759" s="2" t="str">
        <f t="shared" ca="1" si="233"/>
        <v>1-3</v>
      </c>
      <c r="K3759" s="5">
        <v>45200</v>
      </c>
      <c r="L3759" s="2" t="s">
        <v>48</v>
      </c>
      <c r="M3759" s="2" t="s">
        <v>30</v>
      </c>
      <c r="N3759" s="2">
        <v>3</v>
      </c>
      <c r="O3759" s="2" t="str" cm="1">
        <f t="array" ref="O3759">_xlfn.IFS(HRData[[#This Row],[Performance Rating]]=1,"Very Dissatisfied",HRData[[#This Row],[Performance Rating]]=2,"Dissatisfied",HRData[[#This Row],[Performance Rating]]=3,"Neutral",HRData[[#This Row],[Performance Rating]]=4,"Satisfied",HRData[[#This Row],[Performance Rating]]=5,"Very Satisfied")</f>
        <v>Neutral</v>
      </c>
      <c r="P3759" s="7">
        <v>99339</v>
      </c>
      <c r="Q3759" s="7">
        <v>5342</v>
      </c>
      <c r="R3759" s="2">
        <v>12</v>
      </c>
      <c r="S3759" s="2">
        <v>4</v>
      </c>
      <c r="T3759" s="2">
        <v>1</v>
      </c>
      <c r="U3759" s="2">
        <v>5</v>
      </c>
      <c r="V3759" s="2" t="str" cm="1">
        <f t="array" ref="V3759">_xlfn.IFS(HRData[[#This Row],[Job Satisfaction Level]]=1,"Very Dissatisfied",HRData[[#This Row],[Job Satisfaction Level]]=2,"Dissatisfied",HRData[[#This Row],[Job Satisfaction Level]]=3,"Neutral",HRData[[#This Row],[Job Satisfaction Level]]=4,"Satisfied",HRData[[#This Row],[Job Satisfaction Level]]=5,"Very Satisfied")</f>
        <v>Very Satisfied</v>
      </c>
      <c r="W3759" s="2" t="s">
        <v>40</v>
      </c>
      <c r="X3759" s="2" t="str">
        <f t="shared" si="234"/>
        <v>60-69</v>
      </c>
      <c r="Y3759" s="2" t="str">
        <f t="shared" si="235"/>
        <v>60-69</v>
      </c>
    </row>
    <row r="3760" spans="1:25" x14ac:dyDescent="0.25">
      <c r="A3760" s="2">
        <v>4772</v>
      </c>
      <c r="B3760" s="2" t="s">
        <v>4340</v>
      </c>
      <c r="C3760" s="2">
        <v>49</v>
      </c>
      <c r="D3760" s="2" t="s">
        <v>33</v>
      </c>
      <c r="E3760" s="2" t="s">
        <v>34</v>
      </c>
      <c r="F3760" s="2" t="s">
        <v>1279</v>
      </c>
      <c r="G3760" s="5">
        <v>44969</v>
      </c>
      <c r="H3760" s="2">
        <v>0.96</v>
      </c>
      <c r="I3760" s="2">
        <f t="shared" ca="1" si="232"/>
        <v>0</v>
      </c>
      <c r="J3760" s="2" t="str">
        <f t="shared" ca="1" si="233"/>
        <v>New</v>
      </c>
      <c r="K3760" s="5">
        <v>45241</v>
      </c>
      <c r="L3760" s="2" t="s">
        <v>44</v>
      </c>
      <c r="M3760" s="2" t="s">
        <v>30</v>
      </c>
      <c r="N3760" s="2">
        <v>3</v>
      </c>
      <c r="O3760" s="2" t="str" cm="1">
        <f t="array" ref="O3760">_xlfn.IFS(HRData[[#This Row],[Performance Rating]]=1,"Very Dissatisfied",HRData[[#This Row],[Performance Rating]]=2,"Dissatisfied",HRData[[#This Row],[Performance Rating]]=3,"Neutral",HRData[[#This Row],[Performance Rating]]=4,"Satisfied",HRData[[#This Row],[Performance Rating]]=5,"Very Satisfied")</f>
        <v>Neutral</v>
      </c>
      <c r="P3760" s="7">
        <v>132871</v>
      </c>
      <c r="Q3760" s="7">
        <v>5278</v>
      </c>
      <c r="R3760" s="2">
        <v>1</v>
      </c>
      <c r="S3760" s="2">
        <v>0</v>
      </c>
      <c r="T3760" s="2">
        <v>8</v>
      </c>
      <c r="U3760" s="2">
        <v>1</v>
      </c>
      <c r="V3760" s="2" t="str" cm="1">
        <f t="array" ref="V376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60" s="2" t="s">
        <v>40</v>
      </c>
      <c r="X3760" s="2" t="str">
        <f t="shared" si="234"/>
        <v>40-49</v>
      </c>
      <c r="Y3760" s="2" t="str">
        <f t="shared" si="235"/>
        <v>40-49</v>
      </c>
    </row>
    <row r="3761" spans="1:25" x14ac:dyDescent="0.25">
      <c r="A3761" s="2">
        <v>4717</v>
      </c>
      <c r="B3761" s="2" t="s">
        <v>4341</v>
      </c>
      <c r="C3761" s="2">
        <v>21</v>
      </c>
      <c r="D3761" s="2" t="s">
        <v>33</v>
      </c>
      <c r="E3761" s="2" t="s">
        <v>50</v>
      </c>
      <c r="F3761" s="2" t="s">
        <v>440</v>
      </c>
      <c r="G3761" s="5">
        <v>43871</v>
      </c>
      <c r="H3761" s="2">
        <v>3.97</v>
      </c>
      <c r="I3761" s="2">
        <f t="shared" ca="1" si="232"/>
        <v>4</v>
      </c>
      <c r="J3761" s="2" t="str">
        <f t="shared" ca="1" si="233"/>
        <v>3-5</v>
      </c>
      <c r="K3761" s="5"/>
      <c r="L3761" s="2" t="s">
        <v>29</v>
      </c>
      <c r="M3761" s="2" t="s">
        <v>39</v>
      </c>
      <c r="N3761" s="2">
        <v>5</v>
      </c>
      <c r="O3761" s="2" t="str" cm="1">
        <f t="array" ref="O3761">_xlfn.IFS(HRData[[#This Row],[Performance Rating]]=1,"Very Dissatisfied",HRData[[#This Row],[Performance Rating]]=2,"Dissatisfied",HRData[[#This Row],[Performance Rating]]=3,"Neutral",HRData[[#This Row],[Performance Rating]]=4,"Satisfied",HRData[[#This Row],[Performance Rating]]=5,"Very Satisfied")</f>
        <v>Very Satisfied</v>
      </c>
      <c r="P3761" s="7">
        <v>73000</v>
      </c>
      <c r="Q3761" s="7">
        <v>3156</v>
      </c>
      <c r="R3761" s="2">
        <v>19</v>
      </c>
      <c r="S3761" s="2">
        <v>7</v>
      </c>
      <c r="T3761" s="2">
        <v>6</v>
      </c>
      <c r="U3761" s="2">
        <v>1</v>
      </c>
      <c r="V3761" s="2" t="str" cm="1">
        <f t="array" ref="V37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61" s="2" t="s">
        <v>31</v>
      </c>
      <c r="X3761" s="2" t="str">
        <f t="shared" si="234"/>
        <v>20-29</v>
      </c>
      <c r="Y3761" s="2" t="str">
        <f t="shared" si="235"/>
        <v>20-29</v>
      </c>
    </row>
    <row r="3762" spans="1:25" x14ac:dyDescent="0.25">
      <c r="A3762" s="2">
        <v>5120</v>
      </c>
      <c r="B3762" s="2" t="s">
        <v>4342</v>
      </c>
      <c r="C3762" s="2">
        <v>52</v>
      </c>
      <c r="D3762" s="2" t="s">
        <v>33</v>
      </c>
      <c r="E3762" s="2" t="s">
        <v>34</v>
      </c>
      <c r="F3762" s="2" t="s">
        <v>551</v>
      </c>
      <c r="G3762" s="5">
        <v>42518</v>
      </c>
      <c r="H3762" s="2">
        <v>7.67</v>
      </c>
      <c r="I3762" s="2">
        <f t="shared" ca="1" si="232"/>
        <v>7</v>
      </c>
      <c r="J3762" s="2" t="str">
        <f t="shared" ca="1" si="233"/>
        <v>5-10</v>
      </c>
      <c r="K3762" s="5"/>
      <c r="L3762" s="2" t="s">
        <v>29</v>
      </c>
      <c r="M3762" s="2" t="s">
        <v>39</v>
      </c>
      <c r="N3762" s="2">
        <v>2</v>
      </c>
      <c r="O3762" s="2" t="str" cm="1">
        <f t="array" ref="O3762">_xlfn.IFS(HRData[[#This Row],[Performance Rating]]=1,"Very Dissatisfied",HRData[[#This Row],[Performance Rating]]=2,"Dissatisfied",HRData[[#This Row],[Performance Rating]]=3,"Neutral",HRData[[#This Row],[Performance Rating]]=4,"Satisfied",HRData[[#This Row],[Performance Rating]]=5,"Very Satisfied")</f>
        <v>Dissatisfied</v>
      </c>
      <c r="P3762" s="7">
        <v>146137</v>
      </c>
      <c r="Q3762" s="7">
        <v>6076</v>
      </c>
      <c r="R3762" s="2">
        <v>3</v>
      </c>
      <c r="S3762" s="2">
        <v>7</v>
      </c>
      <c r="T3762" s="2">
        <v>3</v>
      </c>
      <c r="U3762" s="2">
        <v>5</v>
      </c>
      <c r="V3762" s="2" t="str" cm="1">
        <f t="array" ref="V3762">_xlfn.IFS(HRData[[#This Row],[Job Satisfaction Level]]=1,"Very Dissatisfied",HRData[[#This Row],[Job Satisfaction Level]]=2,"Dissatisfied",HRData[[#This Row],[Job Satisfaction Level]]=3,"Neutral",HRData[[#This Row],[Job Satisfaction Level]]=4,"Satisfied",HRData[[#This Row],[Job Satisfaction Level]]=5,"Very Satisfied")</f>
        <v>Very Satisfied</v>
      </c>
      <c r="W3762" s="2" t="s">
        <v>45</v>
      </c>
      <c r="X3762" s="2" t="str">
        <f t="shared" si="234"/>
        <v>50-59</v>
      </c>
      <c r="Y3762" s="2" t="str">
        <f t="shared" si="235"/>
        <v>50-59</v>
      </c>
    </row>
    <row r="3763" spans="1:25" x14ac:dyDescent="0.25">
      <c r="A3763" s="2">
        <v>5504</v>
      </c>
      <c r="B3763" s="2" t="s">
        <v>4343</v>
      </c>
      <c r="C3763" s="2">
        <v>23</v>
      </c>
      <c r="D3763" s="2" t="s">
        <v>33</v>
      </c>
      <c r="E3763" s="2" t="s">
        <v>37</v>
      </c>
      <c r="F3763" s="2" t="s">
        <v>62</v>
      </c>
      <c r="G3763" s="5">
        <v>42935</v>
      </c>
      <c r="H3763" s="2">
        <v>6.53</v>
      </c>
      <c r="I3763" s="2">
        <f t="shared" ca="1" si="232"/>
        <v>6</v>
      </c>
      <c r="J3763" s="2" t="str">
        <f t="shared" ca="1" si="233"/>
        <v>5-10</v>
      </c>
      <c r="K3763" s="5"/>
      <c r="L3763" s="2" t="s">
        <v>29</v>
      </c>
      <c r="M3763" s="2" t="s">
        <v>39</v>
      </c>
      <c r="N3763" s="2">
        <v>5</v>
      </c>
      <c r="O3763" s="2" t="str" cm="1">
        <f t="array" ref="O3763">_xlfn.IFS(HRData[[#This Row],[Performance Rating]]=1,"Very Dissatisfied",HRData[[#This Row],[Performance Rating]]=2,"Dissatisfied",HRData[[#This Row],[Performance Rating]]=3,"Neutral",HRData[[#This Row],[Performance Rating]]=4,"Satisfied",HRData[[#This Row],[Performance Rating]]=5,"Very Satisfied")</f>
        <v>Very Satisfied</v>
      </c>
      <c r="P3763" s="7">
        <v>95745</v>
      </c>
      <c r="Q3763" s="7">
        <v>1021</v>
      </c>
      <c r="R3763" s="2">
        <v>9</v>
      </c>
      <c r="S3763" s="2">
        <v>4</v>
      </c>
      <c r="T3763" s="2">
        <v>9</v>
      </c>
      <c r="U3763" s="2">
        <v>2</v>
      </c>
      <c r="V3763" s="2" t="str" cm="1">
        <f t="array" ref="V3763">_xlfn.IFS(HRData[[#This Row],[Job Satisfaction Level]]=1,"Very Dissatisfied",HRData[[#This Row],[Job Satisfaction Level]]=2,"Dissatisfied",HRData[[#This Row],[Job Satisfaction Level]]=3,"Neutral",HRData[[#This Row],[Job Satisfaction Level]]=4,"Satisfied",HRData[[#This Row],[Job Satisfaction Level]]=5,"Very Satisfied")</f>
        <v>Dissatisfied</v>
      </c>
      <c r="W3763" s="2" t="s">
        <v>31</v>
      </c>
      <c r="X3763" s="2" t="str">
        <f t="shared" si="234"/>
        <v>20-29</v>
      </c>
      <c r="Y3763" s="2" t="str">
        <f t="shared" si="235"/>
        <v>20-29</v>
      </c>
    </row>
    <row r="3764" spans="1:25" x14ac:dyDescent="0.25">
      <c r="A3764" s="2">
        <v>4834</v>
      </c>
      <c r="B3764" s="2" t="s">
        <v>4344</v>
      </c>
      <c r="C3764" s="2">
        <v>35</v>
      </c>
      <c r="D3764" s="2" t="s">
        <v>33</v>
      </c>
      <c r="E3764" s="2" t="s">
        <v>42</v>
      </c>
      <c r="F3764" s="2" t="s">
        <v>97</v>
      </c>
      <c r="G3764" s="5">
        <v>45223</v>
      </c>
      <c r="H3764" s="2">
        <v>0.26</v>
      </c>
      <c r="I3764" s="2">
        <f t="shared" ca="1" si="232"/>
        <v>0</v>
      </c>
      <c r="J3764" s="2" t="str">
        <f t="shared" ca="1" si="233"/>
        <v>New</v>
      </c>
      <c r="K3764" s="5">
        <v>45262</v>
      </c>
      <c r="L3764" s="2" t="s">
        <v>29</v>
      </c>
      <c r="M3764" s="2" t="s">
        <v>30</v>
      </c>
      <c r="N3764" s="2">
        <v>2</v>
      </c>
      <c r="O3764" s="2" t="str" cm="1">
        <f t="array" ref="O3764">_xlfn.IFS(HRData[[#This Row],[Performance Rating]]=1,"Very Dissatisfied",HRData[[#This Row],[Performance Rating]]=2,"Dissatisfied",HRData[[#This Row],[Performance Rating]]=3,"Neutral",HRData[[#This Row],[Performance Rating]]=4,"Satisfied",HRData[[#This Row],[Performance Rating]]=5,"Very Satisfied")</f>
        <v>Dissatisfied</v>
      </c>
      <c r="P3764" s="7">
        <v>106080</v>
      </c>
      <c r="Q3764" s="7">
        <v>289</v>
      </c>
      <c r="R3764" s="2">
        <v>7</v>
      </c>
      <c r="S3764" s="2">
        <v>8</v>
      </c>
      <c r="T3764" s="2">
        <v>0</v>
      </c>
      <c r="U3764" s="2">
        <v>3</v>
      </c>
      <c r="V3764" s="2" t="str" cm="1">
        <f t="array" ref="V3764">_xlfn.IFS(HRData[[#This Row],[Job Satisfaction Level]]=1,"Very Dissatisfied",HRData[[#This Row],[Job Satisfaction Level]]=2,"Dissatisfied",HRData[[#This Row],[Job Satisfaction Level]]=3,"Neutral",HRData[[#This Row],[Job Satisfaction Level]]=4,"Satisfied",HRData[[#This Row],[Job Satisfaction Level]]=5,"Very Satisfied")</f>
        <v>Neutral</v>
      </c>
      <c r="W3764" s="2" t="s">
        <v>40</v>
      </c>
      <c r="X3764" s="2" t="str">
        <f t="shared" si="234"/>
        <v>30-39</v>
      </c>
      <c r="Y3764" s="2" t="str">
        <f t="shared" si="235"/>
        <v>30-39</v>
      </c>
    </row>
    <row r="3765" spans="1:25" x14ac:dyDescent="0.25">
      <c r="A3765" s="2">
        <v>3906</v>
      </c>
      <c r="B3765" s="2" t="s">
        <v>4345</v>
      </c>
      <c r="C3765" s="2">
        <v>40</v>
      </c>
      <c r="D3765" s="2" t="s">
        <v>33</v>
      </c>
      <c r="E3765" s="2" t="s">
        <v>34</v>
      </c>
      <c r="F3765" s="2" t="s">
        <v>1042</v>
      </c>
      <c r="G3765" s="5">
        <v>42620</v>
      </c>
      <c r="H3765" s="2">
        <v>7.39</v>
      </c>
      <c r="I3765" s="2">
        <f t="shared" ca="1" si="232"/>
        <v>4</v>
      </c>
      <c r="J3765" s="2" t="str">
        <f t="shared" ca="1" si="233"/>
        <v>3-5</v>
      </c>
      <c r="K3765" s="5">
        <v>44390</v>
      </c>
      <c r="L3765" s="2" t="s">
        <v>29</v>
      </c>
      <c r="M3765" s="2" t="s">
        <v>30</v>
      </c>
      <c r="N3765" s="2">
        <v>5</v>
      </c>
      <c r="O3765" s="2" t="str" cm="1">
        <f t="array" ref="O3765">_xlfn.IFS(HRData[[#This Row],[Performance Rating]]=1,"Very Dissatisfied",HRData[[#This Row],[Performance Rating]]=2,"Dissatisfied",HRData[[#This Row],[Performance Rating]]=3,"Neutral",HRData[[#This Row],[Performance Rating]]=4,"Satisfied",HRData[[#This Row],[Performance Rating]]=5,"Very Satisfied")</f>
        <v>Very Satisfied</v>
      </c>
      <c r="P3765" s="7">
        <v>38247</v>
      </c>
      <c r="Q3765" s="7">
        <v>3332</v>
      </c>
      <c r="R3765" s="2">
        <v>19</v>
      </c>
      <c r="S3765" s="2">
        <v>3</v>
      </c>
      <c r="T3765" s="2">
        <v>6</v>
      </c>
      <c r="U3765" s="2">
        <v>3</v>
      </c>
      <c r="V3765" s="2" t="str" cm="1">
        <f t="array" ref="V3765">_xlfn.IFS(HRData[[#This Row],[Job Satisfaction Level]]=1,"Very Dissatisfied",HRData[[#This Row],[Job Satisfaction Level]]=2,"Dissatisfied",HRData[[#This Row],[Job Satisfaction Level]]=3,"Neutral",HRData[[#This Row],[Job Satisfaction Level]]=4,"Satisfied",HRData[[#This Row],[Job Satisfaction Level]]=5,"Very Satisfied")</f>
        <v>Neutral</v>
      </c>
      <c r="W3765" s="2" t="s">
        <v>31</v>
      </c>
      <c r="X3765" s="2" t="str">
        <f t="shared" si="234"/>
        <v>40-49</v>
      </c>
      <c r="Y3765" s="2" t="str">
        <f t="shared" si="235"/>
        <v>40-49</v>
      </c>
    </row>
    <row r="3766" spans="1:25" x14ac:dyDescent="0.25">
      <c r="A3766" s="2">
        <v>6733</v>
      </c>
      <c r="B3766" s="2" t="s">
        <v>4346</v>
      </c>
      <c r="C3766" s="2">
        <v>20</v>
      </c>
      <c r="D3766" s="2" t="s">
        <v>33</v>
      </c>
      <c r="E3766" s="2" t="s">
        <v>50</v>
      </c>
      <c r="F3766" s="2" t="s">
        <v>2364</v>
      </c>
      <c r="G3766" s="5">
        <v>45204</v>
      </c>
      <c r="H3766" s="2">
        <v>0.32</v>
      </c>
      <c r="I3766" s="2">
        <f t="shared" ca="1" si="232"/>
        <v>0</v>
      </c>
      <c r="J3766" s="2" t="str">
        <f t="shared" ca="1" si="233"/>
        <v>New</v>
      </c>
      <c r="K3766" s="5"/>
      <c r="L3766" s="2" t="s">
        <v>56</v>
      </c>
      <c r="M3766" s="2" t="s">
        <v>39</v>
      </c>
      <c r="N3766" s="2">
        <v>5</v>
      </c>
      <c r="O3766" s="2" t="str" cm="1">
        <f t="array" ref="O3766">_xlfn.IFS(HRData[[#This Row],[Performance Rating]]=1,"Very Dissatisfied",HRData[[#This Row],[Performance Rating]]=2,"Dissatisfied",HRData[[#This Row],[Performance Rating]]=3,"Neutral",HRData[[#This Row],[Performance Rating]]=4,"Satisfied",HRData[[#This Row],[Performance Rating]]=5,"Very Satisfied")</f>
        <v>Very Satisfied</v>
      </c>
      <c r="P3766" s="7">
        <v>93505</v>
      </c>
      <c r="Q3766" s="7">
        <v>7951</v>
      </c>
      <c r="R3766" s="2">
        <v>13</v>
      </c>
      <c r="S3766" s="2">
        <v>2</v>
      </c>
      <c r="T3766" s="2">
        <v>1</v>
      </c>
      <c r="U3766" s="2">
        <v>4</v>
      </c>
      <c r="V3766" s="2" t="str" cm="1">
        <f t="array" ref="V3766">_xlfn.IFS(HRData[[#This Row],[Job Satisfaction Level]]=1,"Very Dissatisfied",HRData[[#This Row],[Job Satisfaction Level]]=2,"Dissatisfied",HRData[[#This Row],[Job Satisfaction Level]]=3,"Neutral",HRData[[#This Row],[Job Satisfaction Level]]=4,"Satisfied",HRData[[#This Row],[Job Satisfaction Level]]=5,"Very Satisfied")</f>
        <v>Satisfied</v>
      </c>
      <c r="W3766" s="2" t="s">
        <v>45</v>
      </c>
      <c r="X3766" s="2" t="str">
        <f t="shared" si="234"/>
        <v>20-29</v>
      </c>
      <c r="Y3766" s="2" t="str">
        <f t="shared" si="235"/>
        <v>20-29</v>
      </c>
    </row>
    <row r="3767" spans="1:25" x14ac:dyDescent="0.25">
      <c r="A3767" s="2">
        <v>5762</v>
      </c>
      <c r="B3767" s="2" t="s">
        <v>4347</v>
      </c>
      <c r="C3767" s="2">
        <v>47</v>
      </c>
      <c r="D3767" s="2" t="s">
        <v>33</v>
      </c>
      <c r="E3767" s="2" t="s">
        <v>34</v>
      </c>
      <c r="F3767" s="2" t="s">
        <v>668</v>
      </c>
      <c r="G3767" s="5">
        <v>44554</v>
      </c>
      <c r="H3767" s="2">
        <v>2.1</v>
      </c>
      <c r="I3767" s="2">
        <f t="shared" ca="1" si="232"/>
        <v>1</v>
      </c>
      <c r="J3767" s="2" t="str">
        <f t="shared" ca="1" si="233"/>
        <v>1-3</v>
      </c>
      <c r="K3767" s="5">
        <v>45279</v>
      </c>
      <c r="L3767" s="2" t="s">
        <v>44</v>
      </c>
      <c r="M3767" s="2" t="s">
        <v>30</v>
      </c>
      <c r="N3767" s="2">
        <v>4</v>
      </c>
      <c r="O3767" s="2" t="str" cm="1">
        <f t="array" ref="O3767">_xlfn.IFS(HRData[[#This Row],[Performance Rating]]=1,"Very Dissatisfied",HRData[[#This Row],[Performance Rating]]=2,"Dissatisfied",HRData[[#This Row],[Performance Rating]]=3,"Neutral",HRData[[#This Row],[Performance Rating]]=4,"Satisfied",HRData[[#This Row],[Performance Rating]]=5,"Very Satisfied")</f>
        <v>Satisfied</v>
      </c>
      <c r="P3767" s="7">
        <v>46416</v>
      </c>
      <c r="Q3767" s="7">
        <v>230</v>
      </c>
      <c r="R3767" s="2">
        <v>18</v>
      </c>
      <c r="S3767" s="2">
        <v>8</v>
      </c>
      <c r="T3767" s="2">
        <v>2</v>
      </c>
      <c r="U3767" s="2">
        <v>5</v>
      </c>
      <c r="V3767" s="2" t="str" cm="1">
        <f t="array" ref="V3767">_xlfn.IFS(HRData[[#This Row],[Job Satisfaction Level]]=1,"Very Dissatisfied",HRData[[#This Row],[Job Satisfaction Level]]=2,"Dissatisfied",HRData[[#This Row],[Job Satisfaction Level]]=3,"Neutral",HRData[[#This Row],[Job Satisfaction Level]]=4,"Satisfied",HRData[[#This Row],[Job Satisfaction Level]]=5,"Very Satisfied")</f>
        <v>Very Satisfied</v>
      </c>
      <c r="W3767" s="2" t="s">
        <v>40</v>
      </c>
      <c r="X3767" s="2" t="str">
        <f t="shared" si="234"/>
        <v>40-49</v>
      </c>
      <c r="Y3767" s="2" t="str">
        <f t="shared" si="235"/>
        <v>40-49</v>
      </c>
    </row>
    <row r="3768" spans="1:25" x14ac:dyDescent="0.25">
      <c r="A3768" s="2">
        <v>2730</v>
      </c>
      <c r="B3768" s="2" t="s">
        <v>4348</v>
      </c>
      <c r="C3768" s="2">
        <v>60</v>
      </c>
      <c r="D3768" s="2" t="s">
        <v>33</v>
      </c>
      <c r="E3768" s="2" t="s">
        <v>27</v>
      </c>
      <c r="F3768" s="2" t="s">
        <v>835</v>
      </c>
      <c r="G3768" s="5">
        <v>42023</v>
      </c>
      <c r="H3768" s="2">
        <v>9.0299999999999994</v>
      </c>
      <c r="I3768" s="2">
        <f t="shared" ca="1" si="232"/>
        <v>1</v>
      </c>
      <c r="J3768" s="2" t="str">
        <f t="shared" ca="1" si="233"/>
        <v>1-3</v>
      </c>
      <c r="K3768" s="5">
        <v>42388</v>
      </c>
      <c r="L3768" s="2" t="s">
        <v>48</v>
      </c>
      <c r="M3768" s="2" t="s">
        <v>30</v>
      </c>
      <c r="N3768" s="2">
        <v>5</v>
      </c>
      <c r="O3768" s="2" t="str" cm="1">
        <f t="array" ref="O3768">_xlfn.IFS(HRData[[#This Row],[Performance Rating]]=1,"Very Dissatisfied",HRData[[#This Row],[Performance Rating]]=2,"Dissatisfied",HRData[[#This Row],[Performance Rating]]=3,"Neutral",HRData[[#This Row],[Performance Rating]]=4,"Satisfied",HRData[[#This Row],[Performance Rating]]=5,"Very Satisfied")</f>
        <v>Very Satisfied</v>
      </c>
      <c r="P3768" s="7">
        <v>114012</v>
      </c>
      <c r="Q3768" s="7">
        <v>350</v>
      </c>
      <c r="R3768" s="2">
        <v>8</v>
      </c>
      <c r="S3768" s="2">
        <v>9</v>
      </c>
      <c r="T3768" s="2">
        <v>5</v>
      </c>
      <c r="U3768" s="2">
        <v>2</v>
      </c>
      <c r="V3768" s="2" t="str" cm="1">
        <f t="array" ref="V3768">_xlfn.IFS(HRData[[#This Row],[Job Satisfaction Level]]=1,"Very Dissatisfied",HRData[[#This Row],[Job Satisfaction Level]]=2,"Dissatisfied",HRData[[#This Row],[Job Satisfaction Level]]=3,"Neutral",HRData[[#This Row],[Job Satisfaction Level]]=4,"Satisfied",HRData[[#This Row],[Job Satisfaction Level]]=5,"Very Satisfied")</f>
        <v>Dissatisfied</v>
      </c>
      <c r="W3768" s="2" t="s">
        <v>40</v>
      </c>
      <c r="X3768" s="2" t="str">
        <f t="shared" si="234"/>
        <v>60-69</v>
      </c>
      <c r="Y3768" s="2" t="str">
        <f t="shared" si="235"/>
        <v>60-69</v>
      </c>
    </row>
    <row r="3769" spans="1:25" x14ac:dyDescent="0.25">
      <c r="A3769" s="2">
        <v>7278</v>
      </c>
      <c r="B3769" s="2" t="s">
        <v>4349</v>
      </c>
      <c r="C3769" s="2">
        <v>52</v>
      </c>
      <c r="D3769" s="2" t="s">
        <v>33</v>
      </c>
      <c r="E3769" s="2" t="s">
        <v>50</v>
      </c>
      <c r="F3769" s="2" t="s">
        <v>1349</v>
      </c>
      <c r="G3769" s="5">
        <v>42997</v>
      </c>
      <c r="H3769" s="2">
        <v>6.36</v>
      </c>
      <c r="I3769" s="2">
        <f t="shared" ca="1" si="232"/>
        <v>2</v>
      </c>
      <c r="J3769" s="2" t="str">
        <f t="shared" ca="1" si="233"/>
        <v>1-3</v>
      </c>
      <c r="K3769" s="5">
        <v>43904</v>
      </c>
      <c r="L3769" s="2" t="s">
        <v>56</v>
      </c>
      <c r="M3769" s="2" t="s">
        <v>30</v>
      </c>
      <c r="N3769" s="2">
        <v>4</v>
      </c>
      <c r="O3769" s="2" t="str" cm="1">
        <f t="array" ref="O3769">_xlfn.IFS(HRData[[#This Row],[Performance Rating]]=1,"Very Dissatisfied",HRData[[#This Row],[Performance Rating]]=2,"Dissatisfied",HRData[[#This Row],[Performance Rating]]=3,"Neutral",HRData[[#This Row],[Performance Rating]]=4,"Satisfied",HRData[[#This Row],[Performance Rating]]=5,"Very Satisfied")</f>
        <v>Satisfied</v>
      </c>
      <c r="P3769" s="7">
        <v>50337</v>
      </c>
      <c r="Q3769" s="7">
        <v>7898</v>
      </c>
      <c r="R3769" s="2">
        <v>5</v>
      </c>
      <c r="S3769" s="2">
        <v>10</v>
      </c>
      <c r="T3769" s="2">
        <v>1</v>
      </c>
      <c r="U3769" s="2">
        <v>1</v>
      </c>
      <c r="V3769" s="2" t="str" cm="1">
        <f t="array" ref="V37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69" s="2" t="s">
        <v>45</v>
      </c>
      <c r="X3769" s="2" t="str">
        <f t="shared" si="234"/>
        <v>50-59</v>
      </c>
      <c r="Y3769" s="2" t="str">
        <f t="shared" si="235"/>
        <v>50-59</v>
      </c>
    </row>
    <row r="3770" spans="1:25" x14ac:dyDescent="0.25">
      <c r="A3770" s="2">
        <v>3761</v>
      </c>
      <c r="B3770" s="2" t="s">
        <v>4350</v>
      </c>
      <c r="C3770" s="2">
        <v>56</v>
      </c>
      <c r="D3770" s="2" t="s">
        <v>33</v>
      </c>
      <c r="E3770" s="2" t="s">
        <v>50</v>
      </c>
      <c r="F3770" s="2" t="s">
        <v>43</v>
      </c>
      <c r="G3770" s="5">
        <v>43841</v>
      </c>
      <c r="H3770" s="2">
        <v>4.05</v>
      </c>
      <c r="I3770" s="2">
        <f t="shared" ca="1" si="232"/>
        <v>4</v>
      </c>
      <c r="J3770" s="2" t="str">
        <f t="shared" ca="1" si="233"/>
        <v>3-5</v>
      </c>
      <c r="K3770" s="5"/>
      <c r="L3770" s="2" t="s">
        <v>56</v>
      </c>
      <c r="M3770" s="2" t="s">
        <v>39</v>
      </c>
      <c r="N3770" s="2">
        <v>3</v>
      </c>
      <c r="O3770" s="2" t="str" cm="1">
        <f t="array" ref="O3770">_xlfn.IFS(HRData[[#This Row],[Performance Rating]]=1,"Very Dissatisfied",HRData[[#This Row],[Performance Rating]]=2,"Dissatisfied",HRData[[#This Row],[Performance Rating]]=3,"Neutral",HRData[[#This Row],[Performance Rating]]=4,"Satisfied",HRData[[#This Row],[Performance Rating]]=5,"Very Satisfied")</f>
        <v>Neutral</v>
      </c>
      <c r="P3770" s="7">
        <v>54269</v>
      </c>
      <c r="Q3770" s="7">
        <v>5714</v>
      </c>
      <c r="R3770" s="2">
        <v>5</v>
      </c>
      <c r="S3770" s="2">
        <v>2</v>
      </c>
      <c r="T3770" s="2">
        <v>4</v>
      </c>
      <c r="U3770" s="2">
        <v>3</v>
      </c>
      <c r="V3770" s="2" t="str" cm="1">
        <f t="array" ref="V3770">_xlfn.IFS(HRData[[#This Row],[Job Satisfaction Level]]=1,"Very Dissatisfied",HRData[[#This Row],[Job Satisfaction Level]]=2,"Dissatisfied",HRData[[#This Row],[Job Satisfaction Level]]=3,"Neutral",HRData[[#This Row],[Job Satisfaction Level]]=4,"Satisfied",HRData[[#This Row],[Job Satisfaction Level]]=5,"Very Satisfied")</f>
        <v>Neutral</v>
      </c>
      <c r="W3770" s="2" t="s">
        <v>45</v>
      </c>
      <c r="X3770" s="2" t="str">
        <f t="shared" si="234"/>
        <v>50-59</v>
      </c>
      <c r="Y3770" s="2" t="str">
        <f t="shared" si="235"/>
        <v>50-59</v>
      </c>
    </row>
    <row r="3771" spans="1:25" x14ac:dyDescent="0.25">
      <c r="A3771" s="2">
        <v>3066</v>
      </c>
      <c r="B3771" s="2" t="s">
        <v>1488</v>
      </c>
      <c r="C3771" s="2">
        <v>35</v>
      </c>
      <c r="D3771" s="2" t="s">
        <v>33</v>
      </c>
      <c r="E3771" s="2" t="s">
        <v>42</v>
      </c>
      <c r="F3771" s="2" t="s">
        <v>220</v>
      </c>
      <c r="G3771" s="5">
        <v>42105</v>
      </c>
      <c r="H3771" s="2">
        <v>8.81</v>
      </c>
      <c r="I3771" s="2">
        <f t="shared" ca="1" si="232"/>
        <v>5</v>
      </c>
      <c r="J3771" s="2" t="str">
        <f t="shared" ca="1" si="233"/>
        <v>5-10</v>
      </c>
      <c r="K3771" s="5">
        <v>44108</v>
      </c>
      <c r="L3771" s="2" t="s">
        <v>29</v>
      </c>
      <c r="M3771" s="2" t="s">
        <v>30</v>
      </c>
      <c r="N3771" s="2">
        <v>1</v>
      </c>
      <c r="O3771" s="2" t="str" cm="1">
        <f t="array" ref="O3771">_xlfn.IFS(HRData[[#This Row],[Performance Rating]]=1,"Very Dissatisfied",HRData[[#This Row],[Performance Rating]]=2,"Dissatisfied",HRData[[#This Row],[Performance Rating]]=3,"Neutral",HRData[[#This Row],[Performance Rating]]=4,"Satisfied",HRData[[#This Row],[Performance Rating]]=5,"Very Satisfied")</f>
        <v>Very Dissatisfied</v>
      </c>
      <c r="P3771" s="7">
        <v>93840</v>
      </c>
      <c r="Q3771" s="7">
        <v>6681</v>
      </c>
      <c r="R3771" s="2">
        <v>8</v>
      </c>
      <c r="S3771" s="2">
        <v>10</v>
      </c>
      <c r="T3771" s="2">
        <v>4</v>
      </c>
      <c r="U3771" s="2">
        <v>5</v>
      </c>
      <c r="V3771" s="2" t="str" cm="1">
        <f t="array" ref="V3771">_xlfn.IFS(HRData[[#This Row],[Job Satisfaction Level]]=1,"Very Dissatisfied",HRData[[#This Row],[Job Satisfaction Level]]=2,"Dissatisfied",HRData[[#This Row],[Job Satisfaction Level]]=3,"Neutral",HRData[[#This Row],[Job Satisfaction Level]]=4,"Satisfied",HRData[[#This Row],[Job Satisfaction Level]]=5,"Very Satisfied")</f>
        <v>Very Satisfied</v>
      </c>
      <c r="W3771" s="2" t="s">
        <v>45</v>
      </c>
      <c r="X3771" s="2" t="str">
        <f t="shared" si="234"/>
        <v>30-39</v>
      </c>
      <c r="Y3771" s="2" t="str">
        <f t="shared" si="235"/>
        <v>30-39</v>
      </c>
    </row>
    <row r="3772" spans="1:25" x14ac:dyDescent="0.25">
      <c r="A3772" s="2">
        <v>3976</v>
      </c>
      <c r="B3772" s="2" t="s">
        <v>4351</v>
      </c>
      <c r="C3772" s="2">
        <v>57</v>
      </c>
      <c r="D3772" s="2" t="s">
        <v>33</v>
      </c>
      <c r="E3772" s="2" t="s">
        <v>27</v>
      </c>
      <c r="F3772" s="2" t="s">
        <v>1287</v>
      </c>
      <c r="G3772" s="5">
        <v>44668</v>
      </c>
      <c r="H3772" s="2">
        <v>1.78</v>
      </c>
      <c r="I3772" s="2">
        <f t="shared" ca="1" si="232"/>
        <v>2</v>
      </c>
      <c r="J3772" s="2" t="str">
        <f t="shared" ca="1" si="233"/>
        <v>1-3</v>
      </c>
      <c r="K3772" s="5"/>
      <c r="L3772" s="2" t="s">
        <v>29</v>
      </c>
      <c r="M3772" s="2" t="s">
        <v>39</v>
      </c>
      <c r="N3772" s="2">
        <v>5</v>
      </c>
      <c r="O3772" s="2" t="str" cm="1">
        <f t="array" ref="O3772">_xlfn.IFS(HRData[[#This Row],[Performance Rating]]=1,"Very Dissatisfied",HRData[[#This Row],[Performance Rating]]=2,"Dissatisfied",HRData[[#This Row],[Performance Rating]]=3,"Neutral",HRData[[#This Row],[Performance Rating]]=4,"Satisfied",HRData[[#This Row],[Performance Rating]]=5,"Very Satisfied")</f>
        <v>Very Satisfied</v>
      </c>
      <c r="P3772" s="7">
        <v>59692</v>
      </c>
      <c r="Q3772" s="7">
        <v>2456</v>
      </c>
      <c r="R3772" s="2">
        <v>18</v>
      </c>
      <c r="S3772" s="2">
        <v>7</v>
      </c>
      <c r="T3772" s="2">
        <v>8</v>
      </c>
      <c r="U3772" s="2">
        <v>3</v>
      </c>
      <c r="V3772" s="2" t="str" cm="1">
        <f t="array" ref="V3772">_xlfn.IFS(HRData[[#This Row],[Job Satisfaction Level]]=1,"Very Dissatisfied",HRData[[#This Row],[Job Satisfaction Level]]=2,"Dissatisfied",HRData[[#This Row],[Job Satisfaction Level]]=3,"Neutral",HRData[[#This Row],[Job Satisfaction Level]]=4,"Satisfied",HRData[[#This Row],[Job Satisfaction Level]]=5,"Very Satisfied")</f>
        <v>Neutral</v>
      </c>
      <c r="W3772" s="2" t="s">
        <v>40</v>
      </c>
      <c r="X3772" s="2" t="str">
        <f t="shared" si="234"/>
        <v>50-59</v>
      </c>
      <c r="Y3772" s="2" t="str">
        <f t="shared" si="235"/>
        <v>50-59</v>
      </c>
    </row>
    <row r="3773" spans="1:25" x14ac:dyDescent="0.25">
      <c r="A3773" s="2">
        <v>5130</v>
      </c>
      <c r="B3773" s="2" t="s">
        <v>4352</v>
      </c>
      <c r="C3773" s="2">
        <v>43</v>
      </c>
      <c r="D3773" s="2" t="s">
        <v>33</v>
      </c>
      <c r="E3773" s="2" t="s">
        <v>27</v>
      </c>
      <c r="F3773" s="2" t="s">
        <v>763</v>
      </c>
      <c r="G3773" s="5">
        <v>42029</v>
      </c>
      <c r="H3773" s="2">
        <v>9.01</v>
      </c>
      <c r="I3773" s="2">
        <f t="shared" ca="1" si="232"/>
        <v>0</v>
      </c>
      <c r="J3773" s="2" t="str">
        <f t="shared" ca="1" si="233"/>
        <v>New</v>
      </c>
      <c r="K3773" s="5">
        <v>42059</v>
      </c>
      <c r="L3773" s="2" t="s">
        <v>29</v>
      </c>
      <c r="M3773" s="2" t="s">
        <v>30</v>
      </c>
      <c r="N3773" s="2">
        <v>5</v>
      </c>
      <c r="O3773" s="2" t="str" cm="1">
        <f t="array" ref="O3773">_xlfn.IFS(HRData[[#This Row],[Performance Rating]]=1,"Very Dissatisfied",HRData[[#This Row],[Performance Rating]]=2,"Dissatisfied",HRData[[#This Row],[Performance Rating]]=3,"Neutral",HRData[[#This Row],[Performance Rating]]=4,"Satisfied",HRData[[#This Row],[Performance Rating]]=5,"Very Satisfied")</f>
        <v>Very Satisfied</v>
      </c>
      <c r="P3773" s="7">
        <v>115598</v>
      </c>
      <c r="Q3773" s="7">
        <v>8148</v>
      </c>
      <c r="R3773" s="2">
        <v>2</v>
      </c>
      <c r="S3773" s="2">
        <v>3</v>
      </c>
      <c r="T3773" s="2">
        <v>8</v>
      </c>
      <c r="U3773" s="2">
        <v>1</v>
      </c>
      <c r="V3773" s="2" t="str" cm="1">
        <f t="array" ref="V37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73" s="2" t="s">
        <v>40</v>
      </c>
      <c r="X3773" s="2" t="str">
        <f t="shared" si="234"/>
        <v>40-49</v>
      </c>
      <c r="Y3773" s="2" t="str">
        <f t="shared" si="235"/>
        <v>40-49</v>
      </c>
    </row>
    <row r="3774" spans="1:25" x14ac:dyDescent="0.25">
      <c r="A3774" s="2">
        <v>8996</v>
      </c>
      <c r="B3774" s="2" t="s">
        <v>4353</v>
      </c>
      <c r="C3774" s="2">
        <v>62</v>
      </c>
      <c r="D3774" s="2" t="s">
        <v>33</v>
      </c>
      <c r="E3774" s="2" t="s">
        <v>34</v>
      </c>
      <c r="F3774" s="2" t="s">
        <v>316</v>
      </c>
      <c r="G3774" s="5">
        <v>42706</v>
      </c>
      <c r="H3774" s="2">
        <v>7.16</v>
      </c>
      <c r="I3774" s="2">
        <f t="shared" ca="1" si="232"/>
        <v>5</v>
      </c>
      <c r="J3774" s="2" t="str">
        <f t="shared" ca="1" si="233"/>
        <v>5-10</v>
      </c>
      <c r="K3774" s="5">
        <v>44551</v>
      </c>
      <c r="L3774" s="2" t="s">
        <v>44</v>
      </c>
      <c r="M3774" s="2" t="s">
        <v>30</v>
      </c>
      <c r="N3774" s="2">
        <v>5</v>
      </c>
      <c r="O3774" s="2" t="str" cm="1">
        <f t="array" ref="O3774">_xlfn.IFS(HRData[[#This Row],[Performance Rating]]=1,"Very Dissatisfied",HRData[[#This Row],[Performance Rating]]=2,"Dissatisfied",HRData[[#This Row],[Performance Rating]]=3,"Neutral",HRData[[#This Row],[Performance Rating]]=4,"Satisfied",HRData[[#This Row],[Performance Rating]]=5,"Very Satisfied")</f>
        <v>Very Satisfied</v>
      </c>
      <c r="P3774" s="7">
        <v>142800</v>
      </c>
      <c r="Q3774" s="7">
        <v>5668</v>
      </c>
      <c r="R3774" s="2">
        <v>14</v>
      </c>
      <c r="S3774" s="2">
        <v>0</v>
      </c>
      <c r="T3774" s="2">
        <v>1</v>
      </c>
      <c r="U3774" s="2">
        <v>3</v>
      </c>
      <c r="V3774" s="2" t="str" cm="1">
        <f t="array" ref="V3774">_xlfn.IFS(HRData[[#This Row],[Job Satisfaction Level]]=1,"Very Dissatisfied",HRData[[#This Row],[Job Satisfaction Level]]=2,"Dissatisfied",HRData[[#This Row],[Job Satisfaction Level]]=3,"Neutral",HRData[[#This Row],[Job Satisfaction Level]]=4,"Satisfied",HRData[[#This Row],[Job Satisfaction Level]]=5,"Very Satisfied")</f>
        <v>Neutral</v>
      </c>
      <c r="W3774" s="2" t="s">
        <v>45</v>
      </c>
      <c r="X3774" s="2" t="str">
        <f t="shared" si="234"/>
        <v>60-69</v>
      </c>
      <c r="Y3774" s="2" t="str">
        <f t="shared" si="235"/>
        <v>60-69</v>
      </c>
    </row>
    <row r="3775" spans="1:25" x14ac:dyDescent="0.25">
      <c r="A3775" s="2">
        <v>3820</v>
      </c>
      <c r="B3775" s="2" t="s">
        <v>4354</v>
      </c>
      <c r="C3775" s="2">
        <v>63</v>
      </c>
      <c r="D3775" s="2" t="s">
        <v>33</v>
      </c>
      <c r="E3775" s="2" t="s">
        <v>37</v>
      </c>
      <c r="F3775" s="2" t="s">
        <v>1615</v>
      </c>
      <c r="G3775" s="5">
        <v>43517</v>
      </c>
      <c r="H3775" s="2">
        <v>4.9400000000000004</v>
      </c>
      <c r="I3775" s="2">
        <f t="shared" ca="1" si="232"/>
        <v>5</v>
      </c>
      <c r="J3775" s="2" t="str">
        <f t="shared" ca="1" si="233"/>
        <v>5-10</v>
      </c>
      <c r="K3775" s="5"/>
      <c r="L3775" s="2" t="s">
        <v>56</v>
      </c>
      <c r="M3775" s="2" t="s">
        <v>39</v>
      </c>
      <c r="N3775" s="2">
        <v>3</v>
      </c>
      <c r="O3775" s="2" t="str" cm="1">
        <f t="array" ref="O3775">_xlfn.IFS(HRData[[#This Row],[Performance Rating]]=1,"Very Dissatisfied",HRData[[#This Row],[Performance Rating]]=2,"Dissatisfied",HRData[[#This Row],[Performance Rating]]=3,"Neutral",HRData[[#This Row],[Performance Rating]]=4,"Satisfied",HRData[[#This Row],[Performance Rating]]=5,"Very Satisfied")</f>
        <v>Neutral</v>
      </c>
      <c r="P3775" s="7">
        <v>144893</v>
      </c>
      <c r="Q3775" s="7">
        <v>4781</v>
      </c>
      <c r="R3775" s="2">
        <v>13</v>
      </c>
      <c r="S3775" s="2">
        <v>4</v>
      </c>
      <c r="T3775" s="2">
        <v>9</v>
      </c>
      <c r="U3775" s="2">
        <v>1</v>
      </c>
      <c r="V3775" s="2" t="str" cm="1">
        <f t="array" ref="V377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75" s="2" t="s">
        <v>31</v>
      </c>
      <c r="X3775" s="2" t="str">
        <f t="shared" si="234"/>
        <v>60-69</v>
      </c>
      <c r="Y3775" s="2" t="str">
        <f t="shared" si="235"/>
        <v>60-69</v>
      </c>
    </row>
    <row r="3776" spans="1:25" x14ac:dyDescent="0.25">
      <c r="A3776" s="2">
        <v>5165</v>
      </c>
      <c r="B3776" s="2" t="s">
        <v>4355</v>
      </c>
      <c r="C3776" s="2">
        <v>29</v>
      </c>
      <c r="D3776" s="2" t="s">
        <v>33</v>
      </c>
      <c r="E3776" s="2" t="s">
        <v>50</v>
      </c>
      <c r="F3776" s="2" t="s">
        <v>1955</v>
      </c>
      <c r="G3776" s="5">
        <v>43656</v>
      </c>
      <c r="H3776" s="2">
        <v>4.5599999999999996</v>
      </c>
      <c r="I3776" s="2">
        <f t="shared" ca="1" si="232"/>
        <v>2</v>
      </c>
      <c r="J3776" s="2" t="str">
        <f t="shared" ca="1" si="233"/>
        <v>1-3</v>
      </c>
      <c r="K3776" s="5">
        <v>44619</v>
      </c>
      <c r="L3776" s="2" t="s">
        <v>56</v>
      </c>
      <c r="M3776" s="2" t="s">
        <v>30</v>
      </c>
      <c r="N3776" s="2">
        <v>1</v>
      </c>
      <c r="O3776" s="2" t="str" cm="1">
        <f t="array" ref="O3776">_xlfn.IFS(HRData[[#This Row],[Performance Rating]]=1,"Very Dissatisfied",HRData[[#This Row],[Performance Rating]]=2,"Dissatisfied",HRData[[#This Row],[Performance Rating]]=3,"Neutral",HRData[[#This Row],[Performance Rating]]=4,"Satisfied",HRData[[#This Row],[Performance Rating]]=5,"Very Satisfied")</f>
        <v>Very Dissatisfied</v>
      </c>
      <c r="P3776" s="7">
        <v>71526</v>
      </c>
      <c r="Q3776" s="7">
        <v>2515</v>
      </c>
      <c r="R3776" s="2">
        <v>20</v>
      </c>
      <c r="S3776" s="2">
        <v>2</v>
      </c>
      <c r="T3776" s="2">
        <v>7</v>
      </c>
      <c r="U3776" s="2">
        <v>3</v>
      </c>
      <c r="V3776" s="2" t="str" cm="1">
        <f t="array" ref="V3776">_xlfn.IFS(HRData[[#This Row],[Job Satisfaction Level]]=1,"Very Dissatisfied",HRData[[#This Row],[Job Satisfaction Level]]=2,"Dissatisfied",HRData[[#This Row],[Job Satisfaction Level]]=3,"Neutral",HRData[[#This Row],[Job Satisfaction Level]]=4,"Satisfied",HRData[[#This Row],[Job Satisfaction Level]]=5,"Very Satisfied")</f>
        <v>Neutral</v>
      </c>
      <c r="W3776" s="2" t="s">
        <v>31</v>
      </c>
      <c r="X3776" s="2" t="str">
        <f t="shared" si="234"/>
        <v>20-29</v>
      </c>
      <c r="Y3776" s="2" t="str">
        <f t="shared" si="235"/>
        <v>20-29</v>
      </c>
    </row>
    <row r="3777" spans="1:25" x14ac:dyDescent="0.25">
      <c r="A3777" s="2">
        <v>4294</v>
      </c>
      <c r="B3777" s="2" t="s">
        <v>4356</v>
      </c>
      <c r="C3777" s="2">
        <v>26</v>
      </c>
      <c r="D3777" s="2" t="s">
        <v>33</v>
      </c>
      <c r="E3777" s="2" t="s">
        <v>34</v>
      </c>
      <c r="F3777" s="2" t="s">
        <v>1689</v>
      </c>
      <c r="G3777" s="5">
        <v>43710</v>
      </c>
      <c r="H3777" s="2">
        <v>4.41</v>
      </c>
      <c r="I3777" s="2">
        <f t="shared" ca="1" si="232"/>
        <v>0</v>
      </c>
      <c r="J3777" s="2" t="str">
        <f t="shared" ca="1" si="233"/>
        <v>New</v>
      </c>
      <c r="K3777" s="5">
        <v>44005</v>
      </c>
      <c r="L3777" s="2" t="s">
        <v>44</v>
      </c>
      <c r="M3777" s="2" t="s">
        <v>30</v>
      </c>
      <c r="N3777" s="2">
        <v>4</v>
      </c>
      <c r="O3777" s="2" t="str" cm="1">
        <f t="array" ref="O3777">_xlfn.IFS(HRData[[#This Row],[Performance Rating]]=1,"Very Dissatisfied",HRData[[#This Row],[Performance Rating]]=2,"Dissatisfied",HRData[[#This Row],[Performance Rating]]=3,"Neutral",HRData[[#This Row],[Performance Rating]]=4,"Satisfied",HRData[[#This Row],[Performance Rating]]=5,"Very Satisfied")</f>
        <v>Satisfied</v>
      </c>
      <c r="P3777" s="7">
        <v>93791</v>
      </c>
      <c r="Q3777" s="7">
        <v>7646</v>
      </c>
      <c r="R3777" s="2">
        <v>14</v>
      </c>
      <c r="S3777" s="2">
        <v>9</v>
      </c>
      <c r="T3777" s="2">
        <v>3</v>
      </c>
      <c r="U3777" s="2">
        <v>4</v>
      </c>
      <c r="V3777" s="2" t="str" cm="1">
        <f t="array" ref="V3777">_xlfn.IFS(HRData[[#This Row],[Job Satisfaction Level]]=1,"Very Dissatisfied",HRData[[#This Row],[Job Satisfaction Level]]=2,"Dissatisfied",HRData[[#This Row],[Job Satisfaction Level]]=3,"Neutral",HRData[[#This Row],[Job Satisfaction Level]]=4,"Satisfied",HRData[[#This Row],[Job Satisfaction Level]]=5,"Very Satisfied")</f>
        <v>Satisfied</v>
      </c>
      <c r="W3777" s="2" t="s">
        <v>31</v>
      </c>
      <c r="X3777" s="2" t="str">
        <f t="shared" si="234"/>
        <v>20-29</v>
      </c>
      <c r="Y3777" s="2" t="str">
        <f t="shared" si="235"/>
        <v>20-29</v>
      </c>
    </row>
    <row r="3778" spans="1:25" x14ac:dyDescent="0.25">
      <c r="A3778" s="2">
        <v>3672</v>
      </c>
      <c r="B3778" s="2" t="s">
        <v>4357</v>
      </c>
      <c r="C3778" s="2">
        <v>41</v>
      </c>
      <c r="D3778" s="2" t="s">
        <v>33</v>
      </c>
      <c r="E3778" s="2" t="s">
        <v>34</v>
      </c>
      <c r="F3778" s="2" t="s">
        <v>1385</v>
      </c>
      <c r="G3778" s="5">
        <v>45051</v>
      </c>
      <c r="H3778" s="2">
        <v>0.73</v>
      </c>
      <c r="I3778" s="2">
        <f t="shared" ref="I3778:I3841" ca="1" si="236">DATEDIF(G3778,IF(ISBLANK(K3778), TODAY(), K3778), "y")</f>
        <v>1</v>
      </c>
      <c r="J3778" s="2" t="str">
        <f t="shared" ref="J3778:J3841" ca="1" si="237">IF(I3778=0, "New", IF(I3778&lt;1, "0-1", IF(I3778&lt;3, "1-3", IF(I3778&lt;5, "3-5", IF(I3778&lt;10, "5-10", "10+")))))</f>
        <v>1-3</v>
      </c>
      <c r="K3778" s="5"/>
      <c r="L3778" s="2" t="s">
        <v>56</v>
      </c>
      <c r="M3778" s="2" t="s">
        <v>39</v>
      </c>
      <c r="N3778" s="2">
        <v>1</v>
      </c>
      <c r="O3778" s="2" t="str" cm="1">
        <f t="array" ref="O3778">_xlfn.IFS(HRData[[#This Row],[Performance Rating]]=1,"Very Dissatisfied",HRData[[#This Row],[Performance Rating]]=2,"Dissatisfied",HRData[[#This Row],[Performance Rating]]=3,"Neutral",HRData[[#This Row],[Performance Rating]]=4,"Satisfied",HRData[[#This Row],[Performance Rating]]=5,"Very Satisfied")</f>
        <v>Very Dissatisfied</v>
      </c>
      <c r="P3778" s="7">
        <v>73421</v>
      </c>
      <c r="Q3778" s="7">
        <v>596</v>
      </c>
      <c r="R3778" s="2">
        <v>2</v>
      </c>
      <c r="S3778" s="2">
        <v>9</v>
      </c>
      <c r="T3778" s="2">
        <v>3</v>
      </c>
      <c r="U3778" s="2">
        <v>3</v>
      </c>
      <c r="V3778" s="2" t="str" cm="1">
        <f t="array" ref="V3778">_xlfn.IFS(HRData[[#This Row],[Job Satisfaction Level]]=1,"Very Dissatisfied",HRData[[#This Row],[Job Satisfaction Level]]=2,"Dissatisfied",HRData[[#This Row],[Job Satisfaction Level]]=3,"Neutral",HRData[[#This Row],[Job Satisfaction Level]]=4,"Satisfied",HRData[[#This Row],[Job Satisfaction Level]]=5,"Very Satisfied")</f>
        <v>Neutral</v>
      </c>
      <c r="W3778" s="2" t="s">
        <v>31</v>
      </c>
      <c r="X3778" s="2" t="str">
        <f t="shared" ref="X3778:X3841" si="238">IF(C3778="", "", CONCATENATE(TEXT(FLOOR(C3778, 10), "0"), "-", TEXT(FLOOR(C3778, 10) + 9, "0")))</f>
        <v>40-49</v>
      </c>
      <c r="Y3778" s="2" t="str">
        <f t="shared" ref="Y3778:Y3841" si="239">IF(AND(C3778&gt;=0, C3778&lt;10), "0-9",
   IF(AND(C3778&gt;=10, C3778&lt;20), "10-19",
      IF(AND(C3778&gt;=20, C3778&lt;30), "20-29",
         IF(AND(C3778&gt;=30, C3778&lt;40), "30-39",
            IF(AND(C3778&gt;=40, C3778&lt;50), "40-49",
               IF(AND(C3778&gt;=50, C3778&lt;60), "50-59",
                  IF(AND(C3778&gt;=60, C3778&lt;70), "60-69",
                     IF(AND(C3778&gt;=70, C3778&lt;80), "70-79",
                        IF(AND(C3778&gt;=80, C3778&lt;90), "80-89",
                           IF(C3778&gt;=90, "90+", "Out of range"))))))))))</f>
        <v>40-49</v>
      </c>
    </row>
    <row r="3779" spans="1:25" x14ac:dyDescent="0.25">
      <c r="A3779" s="2">
        <v>8857</v>
      </c>
      <c r="B3779" s="2" t="s">
        <v>4358</v>
      </c>
      <c r="C3779" s="2">
        <v>47</v>
      </c>
      <c r="D3779" s="2" t="s">
        <v>33</v>
      </c>
      <c r="E3779" s="2" t="s">
        <v>42</v>
      </c>
      <c r="F3779" s="2" t="s">
        <v>489</v>
      </c>
      <c r="G3779" s="5">
        <v>44142</v>
      </c>
      <c r="H3779" s="2">
        <v>3.22</v>
      </c>
      <c r="I3779" s="2">
        <f t="shared" ca="1" si="236"/>
        <v>1</v>
      </c>
      <c r="J3779" s="2" t="str">
        <f t="shared" ca="1" si="237"/>
        <v>1-3</v>
      </c>
      <c r="K3779" s="5">
        <v>44787</v>
      </c>
      <c r="L3779" s="2" t="s">
        <v>48</v>
      </c>
      <c r="M3779" s="2" t="s">
        <v>30</v>
      </c>
      <c r="N3779" s="2">
        <v>5</v>
      </c>
      <c r="O3779" s="2" t="str" cm="1">
        <f t="array" ref="O3779">_xlfn.IFS(HRData[[#This Row],[Performance Rating]]=1,"Very Dissatisfied",HRData[[#This Row],[Performance Rating]]=2,"Dissatisfied",HRData[[#This Row],[Performance Rating]]=3,"Neutral",HRData[[#This Row],[Performance Rating]]=4,"Satisfied",HRData[[#This Row],[Performance Rating]]=5,"Very Satisfied")</f>
        <v>Very Satisfied</v>
      </c>
      <c r="P3779" s="7">
        <v>94080</v>
      </c>
      <c r="Q3779" s="7">
        <v>6210</v>
      </c>
      <c r="R3779" s="2">
        <v>16</v>
      </c>
      <c r="S3779" s="2">
        <v>3</v>
      </c>
      <c r="T3779" s="2">
        <v>8</v>
      </c>
      <c r="U3779" s="2">
        <v>5</v>
      </c>
      <c r="V3779" s="2" t="str" cm="1">
        <f t="array" ref="V3779">_xlfn.IFS(HRData[[#This Row],[Job Satisfaction Level]]=1,"Very Dissatisfied",HRData[[#This Row],[Job Satisfaction Level]]=2,"Dissatisfied",HRData[[#This Row],[Job Satisfaction Level]]=3,"Neutral",HRData[[#This Row],[Job Satisfaction Level]]=4,"Satisfied",HRData[[#This Row],[Job Satisfaction Level]]=5,"Very Satisfied")</f>
        <v>Very Satisfied</v>
      </c>
      <c r="W3779" s="2" t="s">
        <v>31</v>
      </c>
      <c r="X3779" s="2" t="str">
        <f t="shared" si="238"/>
        <v>40-49</v>
      </c>
      <c r="Y3779" s="2" t="str">
        <f t="shared" si="239"/>
        <v>40-49</v>
      </c>
    </row>
    <row r="3780" spans="1:25" x14ac:dyDescent="0.25">
      <c r="A3780" s="2">
        <v>8486</v>
      </c>
      <c r="B3780" s="2" t="s">
        <v>4359</v>
      </c>
      <c r="C3780" s="2">
        <v>34</v>
      </c>
      <c r="D3780" s="2" t="s">
        <v>33</v>
      </c>
      <c r="E3780" s="2" t="s">
        <v>50</v>
      </c>
      <c r="F3780" s="2" t="s">
        <v>1692</v>
      </c>
      <c r="G3780" s="5">
        <v>42935</v>
      </c>
      <c r="H3780" s="2">
        <v>6.53</v>
      </c>
      <c r="I3780" s="2">
        <f t="shared" ca="1" si="236"/>
        <v>2</v>
      </c>
      <c r="J3780" s="2" t="str">
        <f t="shared" ca="1" si="237"/>
        <v>1-3</v>
      </c>
      <c r="K3780" s="5">
        <v>43942</v>
      </c>
      <c r="L3780" s="2" t="s">
        <v>44</v>
      </c>
      <c r="M3780" s="2" t="s">
        <v>30</v>
      </c>
      <c r="N3780" s="2">
        <v>4</v>
      </c>
      <c r="O3780" s="2" t="str" cm="1">
        <f t="array" ref="O3780">_xlfn.IFS(HRData[[#This Row],[Performance Rating]]=1,"Very Dissatisfied",HRData[[#This Row],[Performance Rating]]=2,"Dissatisfied",HRData[[#This Row],[Performance Rating]]=3,"Neutral",HRData[[#This Row],[Performance Rating]]=4,"Satisfied",HRData[[#This Row],[Performance Rating]]=5,"Very Satisfied")</f>
        <v>Satisfied</v>
      </c>
      <c r="P3780" s="7">
        <v>43301</v>
      </c>
      <c r="Q3780" s="7">
        <v>5160</v>
      </c>
      <c r="R3780" s="2">
        <v>0</v>
      </c>
      <c r="S3780" s="2">
        <v>3</v>
      </c>
      <c r="T3780" s="2">
        <v>6</v>
      </c>
      <c r="U3780" s="2">
        <v>4</v>
      </c>
      <c r="V3780" s="2" t="str" cm="1">
        <f t="array" ref="V3780">_xlfn.IFS(HRData[[#This Row],[Job Satisfaction Level]]=1,"Very Dissatisfied",HRData[[#This Row],[Job Satisfaction Level]]=2,"Dissatisfied",HRData[[#This Row],[Job Satisfaction Level]]=3,"Neutral",HRData[[#This Row],[Job Satisfaction Level]]=4,"Satisfied",HRData[[#This Row],[Job Satisfaction Level]]=5,"Very Satisfied")</f>
        <v>Satisfied</v>
      </c>
      <c r="W3780" s="2" t="s">
        <v>45</v>
      </c>
      <c r="X3780" s="2" t="str">
        <f t="shared" si="238"/>
        <v>30-39</v>
      </c>
      <c r="Y3780" s="2" t="str">
        <f t="shared" si="239"/>
        <v>30-39</v>
      </c>
    </row>
    <row r="3781" spans="1:25" x14ac:dyDescent="0.25">
      <c r="A3781" s="2">
        <v>5468</v>
      </c>
      <c r="B3781" s="2" t="s">
        <v>4360</v>
      </c>
      <c r="C3781" s="2">
        <v>26</v>
      </c>
      <c r="D3781" s="2" t="s">
        <v>33</v>
      </c>
      <c r="E3781" s="2" t="s">
        <v>37</v>
      </c>
      <c r="F3781" s="2" t="s">
        <v>1969</v>
      </c>
      <c r="G3781" s="5">
        <v>44407</v>
      </c>
      <c r="H3781" s="2">
        <v>2.5</v>
      </c>
      <c r="I3781" s="2">
        <f t="shared" ca="1" si="236"/>
        <v>2</v>
      </c>
      <c r="J3781" s="2" t="str">
        <f t="shared" ca="1" si="237"/>
        <v>1-3</v>
      </c>
      <c r="K3781" s="5"/>
      <c r="L3781" s="2" t="s">
        <v>48</v>
      </c>
      <c r="M3781" s="2" t="s">
        <v>39</v>
      </c>
      <c r="N3781" s="2">
        <v>3</v>
      </c>
      <c r="O3781" s="2" t="str" cm="1">
        <f t="array" ref="O3781">_xlfn.IFS(HRData[[#This Row],[Performance Rating]]=1,"Very Dissatisfied",HRData[[#This Row],[Performance Rating]]=2,"Dissatisfied",HRData[[#This Row],[Performance Rating]]=3,"Neutral",HRData[[#This Row],[Performance Rating]]=4,"Satisfied",HRData[[#This Row],[Performance Rating]]=5,"Very Satisfied")</f>
        <v>Neutral</v>
      </c>
      <c r="P3781" s="7">
        <v>61911</v>
      </c>
      <c r="Q3781" s="7">
        <v>612</v>
      </c>
      <c r="R3781" s="2">
        <v>16</v>
      </c>
      <c r="S3781" s="2">
        <v>4</v>
      </c>
      <c r="T3781" s="2">
        <v>3</v>
      </c>
      <c r="U3781" s="2">
        <v>2</v>
      </c>
      <c r="V3781" s="2" t="str" cm="1">
        <f t="array" ref="V3781">_xlfn.IFS(HRData[[#This Row],[Job Satisfaction Level]]=1,"Very Dissatisfied",HRData[[#This Row],[Job Satisfaction Level]]=2,"Dissatisfied",HRData[[#This Row],[Job Satisfaction Level]]=3,"Neutral",HRData[[#This Row],[Job Satisfaction Level]]=4,"Satisfied",HRData[[#This Row],[Job Satisfaction Level]]=5,"Very Satisfied")</f>
        <v>Dissatisfied</v>
      </c>
      <c r="W3781" s="2" t="s">
        <v>31</v>
      </c>
      <c r="X3781" s="2" t="str">
        <f t="shared" si="238"/>
        <v>20-29</v>
      </c>
      <c r="Y3781" s="2" t="str">
        <f t="shared" si="239"/>
        <v>20-29</v>
      </c>
    </row>
    <row r="3782" spans="1:25" x14ac:dyDescent="0.25">
      <c r="A3782" s="2">
        <v>8813</v>
      </c>
      <c r="B3782" s="2" t="s">
        <v>4361</v>
      </c>
      <c r="C3782" s="2">
        <v>29</v>
      </c>
      <c r="D3782" s="2" t="s">
        <v>33</v>
      </c>
      <c r="E3782" s="2" t="s">
        <v>27</v>
      </c>
      <c r="F3782" s="2" t="s">
        <v>390</v>
      </c>
      <c r="G3782" s="5">
        <v>43790</v>
      </c>
      <c r="H3782" s="2">
        <v>4.1900000000000004</v>
      </c>
      <c r="I3782" s="2">
        <f t="shared" ca="1" si="236"/>
        <v>4</v>
      </c>
      <c r="J3782" s="2" t="str">
        <f t="shared" ca="1" si="237"/>
        <v>3-5</v>
      </c>
      <c r="K3782" s="5"/>
      <c r="L3782" s="2" t="s">
        <v>29</v>
      </c>
      <c r="M3782" s="2" t="s">
        <v>39</v>
      </c>
      <c r="N3782" s="2">
        <v>2</v>
      </c>
      <c r="O3782" s="2" t="str" cm="1">
        <f t="array" ref="O3782">_xlfn.IFS(HRData[[#This Row],[Performance Rating]]=1,"Very Dissatisfied",HRData[[#This Row],[Performance Rating]]=2,"Dissatisfied",HRData[[#This Row],[Performance Rating]]=3,"Neutral",HRData[[#This Row],[Performance Rating]]=4,"Satisfied",HRData[[#This Row],[Performance Rating]]=5,"Very Satisfied")</f>
        <v>Dissatisfied</v>
      </c>
      <c r="P3782" s="7">
        <v>63007</v>
      </c>
      <c r="Q3782" s="7">
        <v>3411</v>
      </c>
      <c r="R3782" s="2">
        <v>6</v>
      </c>
      <c r="S3782" s="2">
        <v>1</v>
      </c>
      <c r="T3782" s="2">
        <v>4</v>
      </c>
      <c r="U3782" s="2">
        <v>2</v>
      </c>
      <c r="V3782" s="2" t="str" cm="1">
        <f t="array" ref="V3782">_xlfn.IFS(HRData[[#This Row],[Job Satisfaction Level]]=1,"Very Dissatisfied",HRData[[#This Row],[Job Satisfaction Level]]=2,"Dissatisfied",HRData[[#This Row],[Job Satisfaction Level]]=3,"Neutral",HRData[[#This Row],[Job Satisfaction Level]]=4,"Satisfied",HRData[[#This Row],[Job Satisfaction Level]]=5,"Very Satisfied")</f>
        <v>Dissatisfied</v>
      </c>
      <c r="W3782" s="2" t="s">
        <v>45</v>
      </c>
      <c r="X3782" s="2" t="str">
        <f t="shared" si="238"/>
        <v>20-29</v>
      </c>
      <c r="Y3782" s="2" t="str">
        <f t="shared" si="239"/>
        <v>20-29</v>
      </c>
    </row>
    <row r="3783" spans="1:25" x14ac:dyDescent="0.25">
      <c r="A3783" s="2">
        <v>9501</v>
      </c>
      <c r="B3783" s="2" t="s">
        <v>4362</v>
      </c>
      <c r="C3783" s="2">
        <v>48</v>
      </c>
      <c r="D3783" s="2" t="s">
        <v>33</v>
      </c>
      <c r="E3783" s="2" t="s">
        <v>27</v>
      </c>
      <c r="F3783" s="2" t="s">
        <v>47</v>
      </c>
      <c r="G3783" s="5">
        <v>44211</v>
      </c>
      <c r="H3783" s="2">
        <v>3.04</v>
      </c>
      <c r="I3783" s="2">
        <f t="shared" ca="1" si="236"/>
        <v>0</v>
      </c>
      <c r="J3783" s="2" t="str">
        <f t="shared" ca="1" si="237"/>
        <v>New</v>
      </c>
      <c r="K3783" s="5">
        <v>44481</v>
      </c>
      <c r="L3783" s="2" t="s">
        <v>29</v>
      </c>
      <c r="M3783" s="2" t="s">
        <v>30</v>
      </c>
      <c r="N3783" s="2">
        <v>3</v>
      </c>
      <c r="O3783" s="2" t="str" cm="1">
        <f t="array" ref="O3783">_xlfn.IFS(HRData[[#This Row],[Performance Rating]]=1,"Very Dissatisfied",HRData[[#This Row],[Performance Rating]]=2,"Dissatisfied",HRData[[#This Row],[Performance Rating]]=3,"Neutral",HRData[[#This Row],[Performance Rating]]=4,"Satisfied",HRData[[#This Row],[Performance Rating]]=5,"Very Satisfied")</f>
        <v>Neutral</v>
      </c>
      <c r="P3783" s="7">
        <v>83905</v>
      </c>
      <c r="Q3783" s="7">
        <v>7080</v>
      </c>
      <c r="R3783" s="2">
        <v>6</v>
      </c>
      <c r="S3783" s="2">
        <v>4</v>
      </c>
      <c r="T3783" s="2">
        <v>8</v>
      </c>
      <c r="U3783" s="2">
        <v>5</v>
      </c>
      <c r="V3783" s="2" t="str" cm="1">
        <f t="array" ref="V3783">_xlfn.IFS(HRData[[#This Row],[Job Satisfaction Level]]=1,"Very Dissatisfied",HRData[[#This Row],[Job Satisfaction Level]]=2,"Dissatisfied",HRData[[#This Row],[Job Satisfaction Level]]=3,"Neutral",HRData[[#This Row],[Job Satisfaction Level]]=4,"Satisfied",HRData[[#This Row],[Job Satisfaction Level]]=5,"Very Satisfied")</f>
        <v>Very Satisfied</v>
      </c>
      <c r="W3783" s="2" t="s">
        <v>45</v>
      </c>
      <c r="X3783" s="2" t="str">
        <f t="shared" si="238"/>
        <v>40-49</v>
      </c>
      <c r="Y3783" s="2" t="str">
        <f t="shared" si="239"/>
        <v>40-49</v>
      </c>
    </row>
    <row r="3784" spans="1:25" x14ac:dyDescent="0.25">
      <c r="A3784" s="2">
        <v>6359</v>
      </c>
      <c r="B3784" s="2" t="s">
        <v>4363</v>
      </c>
      <c r="C3784" s="2">
        <v>59</v>
      </c>
      <c r="D3784" s="2" t="s">
        <v>33</v>
      </c>
      <c r="E3784" s="2" t="s">
        <v>42</v>
      </c>
      <c r="F3784" s="2" t="s">
        <v>532</v>
      </c>
      <c r="G3784" s="5">
        <v>44202</v>
      </c>
      <c r="H3784" s="2">
        <v>3.06</v>
      </c>
      <c r="I3784" s="2">
        <f t="shared" ca="1" si="236"/>
        <v>3</v>
      </c>
      <c r="J3784" s="2" t="str">
        <f t="shared" ca="1" si="237"/>
        <v>3-5</v>
      </c>
      <c r="K3784" s="5"/>
      <c r="L3784" s="2" t="s">
        <v>56</v>
      </c>
      <c r="M3784" s="2" t="s">
        <v>39</v>
      </c>
      <c r="N3784" s="2">
        <v>5</v>
      </c>
      <c r="O3784" s="2" t="str" cm="1">
        <f t="array" ref="O3784">_xlfn.IFS(HRData[[#This Row],[Performance Rating]]=1,"Very Dissatisfied",HRData[[#This Row],[Performance Rating]]=2,"Dissatisfied",HRData[[#This Row],[Performance Rating]]=3,"Neutral",HRData[[#This Row],[Performance Rating]]=4,"Satisfied",HRData[[#This Row],[Performance Rating]]=5,"Very Satisfied")</f>
        <v>Very Satisfied</v>
      </c>
      <c r="P3784" s="7">
        <v>106510</v>
      </c>
      <c r="Q3784" s="7">
        <v>9005</v>
      </c>
      <c r="R3784" s="2">
        <v>15</v>
      </c>
      <c r="S3784" s="2">
        <v>10</v>
      </c>
      <c r="T3784" s="2">
        <v>7</v>
      </c>
      <c r="U3784" s="2">
        <v>2</v>
      </c>
      <c r="V3784" s="2" t="str" cm="1">
        <f t="array" ref="V3784">_xlfn.IFS(HRData[[#This Row],[Job Satisfaction Level]]=1,"Very Dissatisfied",HRData[[#This Row],[Job Satisfaction Level]]=2,"Dissatisfied",HRData[[#This Row],[Job Satisfaction Level]]=3,"Neutral",HRData[[#This Row],[Job Satisfaction Level]]=4,"Satisfied",HRData[[#This Row],[Job Satisfaction Level]]=5,"Very Satisfied")</f>
        <v>Dissatisfied</v>
      </c>
      <c r="W3784" s="2" t="s">
        <v>40</v>
      </c>
      <c r="X3784" s="2" t="str">
        <f t="shared" si="238"/>
        <v>50-59</v>
      </c>
      <c r="Y3784" s="2" t="str">
        <f t="shared" si="239"/>
        <v>50-59</v>
      </c>
    </row>
    <row r="3785" spans="1:25" x14ac:dyDescent="0.25">
      <c r="A3785" s="2">
        <v>3127</v>
      </c>
      <c r="B3785" s="2" t="s">
        <v>4364</v>
      </c>
      <c r="C3785" s="2">
        <v>24</v>
      </c>
      <c r="D3785" s="2" t="s">
        <v>33</v>
      </c>
      <c r="E3785" s="2" t="s">
        <v>37</v>
      </c>
      <c r="F3785" s="2" t="s">
        <v>1906</v>
      </c>
      <c r="G3785" s="5">
        <v>44923</v>
      </c>
      <c r="H3785" s="2">
        <v>1.08</v>
      </c>
      <c r="I3785" s="2">
        <f t="shared" ca="1" si="236"/>
        <v>1</v>
      </c>
      <c r="J3785" s="2" t="str">
        <f t="shared" ca="1" si="237"/>
        <v>1-3</v>
      </c>
      <c r="K3785" s="5"/>
      <c r="L3785" s="2" t="s">
        <v>29</v>
      </c>
      <c r="M3785" s="2" t="s">
        <v>39</v>
      </c>
      <c r="N3785" s="2">
        <v>2</v>
      </c>
      <c r="O3785" s="2" t="str" cm="1">
        <f t="array" ref="O3785">_xlfn.IFS(HRData[[#This Row],[Performance Rating]]=1,"Very Dissatisfied",HRData[[#This Row],[Performance Rating]]=2,"Dissatisfied",HRData[[#This Row],[Performance Rating]]=3,"Neutral",HRData[[#This Row],[Performance Rating]]=4,"Satisfied",HRData[[#This Row],[Performance Rating]]=5,"Very Satisfied")</f>
        <v>Dissatisfied</v>
      </c>
      <c r="P3785" s="7">
        <v>137557</v>
      </c>
      <c r="Q3785" s="7">
        <v>6399</v>
      </c>
      <c r="R3785" s="2">
        <v>3</v>
      </c>
      <c r="S3785" s="2">
        <v>8</v>
      </c>
      <c r="T3785" s="2">
        <v>7</v>
      </c>
      <c r="U3785" s="2">
        <v>5</v>
      </c>
      <c r="V3785" s="2" t="str" cm="1">
        <f t="array" ref="V3785">_xlfn.IFS(HRData[[#This Row],[Job Satisfaction Level]]=1,"Very Dissatisfied",HRData[[#This Row],[Job Satisfaction Level]]=2,"Dissatisfied",HRData[[#This Row],[Job Satisfaction Level]]=3,"Neutral",HRData[[#This Row],[Job Satisfaction Level]]=4,"Satisfied",HRData[[#This Row],[Job Satisfaction Level]]=5,"Very Satisfied")</f>
        <v>Very Satisfied</v>
      </c>
      <c r="W3785" s="2" t="s">
        <v>40</v>
      </c>
      <c r="X3785" s="2" t="str">
        <f t="shared" si="238"/>
        <v>20-29</v>
      </c>
      <c r="Y3785" s="2" t="str">
        <f t="shared" si="239"/>
        <v>20-29</v>
      </c>
    </row>
    <row r="3786" spans="1:25" x14ac:dyDescent="0.25">
      <c r="A3786" s="2">
        <v>5294</v>
      </c>
      <c r="B3786" s="2" t="s">
        <v>4365</v>
      </c>
      <c r="C3786" s="2">
        <v>42</v>
      </c>
      <c r="D3786" s="2" t="s">
        <v>33</v>
      </c>
      <c r="E3786" s="2" t="s">
        <v>34</v>
      </c>
      <c r="F3786" s="2" t="s">
        <v>1396</v>
      </c>
      <c r="G3786" s="5">
        <v>42351</v>
      </c>
      <c r="H3786" s="2">
        <v>8.1300000000000008</v>
      </c>
      <c r="I3786" s="2">
        <f t="shared" ca="1" si="236"/>
        <v>8</v>
      </c>
      <c r="J3786" s="2" t="str">
        <f t="shared" ca="1" si="237"/>
        <v>5-10</v>
      </c>
      <c r="K3786" s="5"/>
      <c r="L3786" s="2" t="s">
        <v>44</v>
      </c>
      <c r="M3786" s="2" t="s">
        <v>39</v>
      </c>
      <c r="N3786" s="2">
        <v>3</v>
      </c>
      <c r="O3786" s="2" t="str" cm="1">
        <f t="array" ref="O3786">_xlfn.IFS(HRData[[#This Row],[Performance Rating]]=1,"Very Dissatisfied",HRData[[#This Row],[Performance Rating]]=2,"Dissatisfied",HRData[[#This Row],[Performance Rating]]=3,"Neutral",HRData[[#This Row],[Performance Rating]]=4,"Satisfied",HRData[[#This Row],[Performance Rating]]=5,"Very Satisfied")</f>
        <v>Neutral</v>
      </c>
      <c r="P3786" s="7">
        <v>34586</v>
      </c>
      <c r="Q3786" s="7">
        <v>7023</v>
      </c>
      <c r="R3786" s="2">
        <v>10</v>
      </c>
      <c r="S3786" s="2">
        <v>2</v>
      </c>
      <c r="T3786" s="2">
        <v>8</v>
      </c>
      <c r="U3786" s="2">
        <v>1</v>
      </c>
      <c r="V3786" s="2" t="str" cm="1">
        <f t="array" ref="V378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86" s="2" t="s">
        <v>31</v>
      </c>
      <c r="X3786" s="2" t="str">
        <f t="shared" si="238"/>
        <v>40-49</v>
      </c>
      <c r="Y3786" s="2" t="str">
        <f t="shared" si="239"/>
        <v>40-49</v>
      </c>
    </row>
    <row r="3787" spans="1:25" x14ac:dyDescent="0.25">
      <c r="A3787" s="2">
        <v>3436</v>
      </c>
      <c r="B3787" s="2" t="s">
        <v>4366</v>
      </c>
      <c r="C3787" s="2">
        <v>57</v>
      </c>
      <c r="D3787" s="2" t="s">
        <v>33</v>
      </c>
      <c r="E3787" s="2" t="s">
        <v>42</v>
      </c>
      <c r="F3787" s="2" t="s">
        <v>1809</v>
      </c>
      <c r="G3787" s="5">
        <v>44929</v>
      </c>
      <c r="H3787" s="2">
        <v>1.07</v>
      </c>
      <c r="I3787" s="2">
        <f t="shared" ca="1" si="236"/>
        <v>1</v>
      </c>
      <c r="J3787" s="2" t="str">
        <f t="shared" ca="1" si="237"/>
        <v>1-3</v>
      </c>
      <c r="K3787" s="5"/>
      <c r="L3787" s="2" t="s">
        <v>56</v>
      </c>
      <c r="M3787" s="2" t="s">
        <v>39</v>
      </c>
      <c r="N3787" s="2">
        <v>1</v>
      </c>
      <c r="O3787" s="2" t="str" cm="1">
        <f t="array" ref="O3787">_xlfn.IFS(HRData[[#This Row],[Performance Rating]]=1,"Very Dissatisfied",HRData[[#This Row],[Performance Rating]]=2,"Dissatisfied",HRData[[#This Row],[Performance Rating]]=3,"Neutral",HRData[[#This Row],[Performance Rating]]=4,"Satisfied",HRData[[#This Row],[Performance Rating]]=5,"Very Satisfied")</f>
        <v>Very Dissatisfied</v>
      </c>
      <c r="P3787" s="7">
        <v>53091</v>
      </c>
      <c r="Q3787" s="7">
        <v>1795</v>
      </c>
      <c r="R3787" s="2">
        <v>4</v>
      </c>
      <c r="S3787" s="2">
        <v>9</v>
      </c>
      <c r="T3787" s="2">
        <v>2</v>
      </c>
      <c r="U3787" s="2">
        <v>2</v>
      </c>
      <c r="V3787" s="2" t="str" cm="1">
        <f t="array" ref="V3787">_xlfn.IFS(HRData[[#This Row],[Job Satisfaction Level]]=1,"Very Dissatisfied",HRData[[#This Row],[Job Satisfaction Level]]=2,"Dissatisfied",HRData[[#This Row],[Job Satisfaction Level]]=3,"Neutral",HRData[[#This Row],[Job Satisfaction Level]]=4,"Satisfied",HRData[[#This Row],[Job Satisfaction Level]]=5,"Very Satisfied")</f>
        <v>Dissatisfied</v>
      </c>
      <c r="W3787" s="2" t="s">
        <v>40</v>
      </c>
      <c r="X3787" s="2" t="str">
        <f t="shared" si="238"/>
        <v>50-59</v>
      </c>
      <c r="Y3787" s="2" t="str">
        <f t="shared" si="239"/>
        <v>50-59</v>
      </c>
    </row>
    <row r="3788" spans="1:25" x14ac:dyDescent="0.25">
      <c r="A3788" s="2">
        <v>1451</v>
      </c>
      <c r="B3788" s="2" t="s">
        <v>4367</v>
      </c>
      <c r="C3788" s="2">
        <v>28</v>
      </c>
      <c r="D3788" s="2" t="s">
        <v>33</v>
      </c>
      <c r="E3788" s="2" t="s">
        <v>34</v>
      </c>
      <c r="F3788" s="2" t="s">
        <v>2015</v>
      </c>
      <c r="G3788" s="5">
        <v>43804</v>
      </c>
      <c r="H3788" s="2">
        <v>4.1500000000000004</v>
      </c>
      <c r="I3788" s="2">
        <f t="shared" ca="1" si="236"/>
        <v>0</v>
      </c>
      <c r="J3788" s="2" t="str">
        <f t="shared" ca="1" si="237"/>
        <v>New</v>
      </c>
      <c r="K3788" s="5">
        <v>44129</v>
      </c>
      <c r="L3788" s="2" t="s">
        <v>56</v>
      </c>
      <c r="M3788" s="2" t="s">
        <v>30</v>
      </c>
      <c r="N3788" s="2">
        <v>5</v>
      </c>
      <c r="O3788" s="2" t="str" cm="1">
        <f t="array" ref="O3788">_xlfn.IFS(HRData[[#This Row],[Performance Rating]]=1,"Very Dissatisfied",HRData[[#This Row],[Performance Rating]]=2,"Dissatisfied",HRData[[#This Row],[Performance Rating]]=3,"Neutral",HRData[[#This Row],[Performance Rating]]=4,"Satisfied",HRData[[#This Row],[Performance Rating]]=5,"Very Satisfied")</f>
        <v>Very Satisfied</v>
      </c>
      <c r="P3788" s="7">
        <v>147624</v>
      </c>
      <c r="Q3788" s="7">
        <v>4949</v>
      </c>
      <c r="R3788" s="2">
        <v>8</v>
      </c>
      <c r="S3788" s="2">
        <v>8</v>
      </c>
      <c r="T3788" s="2">
        <v>6</v>
      </c>
      <c r="U3788" s="2">
        <v>1</v>
      </c>
      <c r="V3788" s="2" t="str" cm="1">
        <f t="array" ref="V378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88" s="2" t="s">
        <v>40</v>
      </c>
      <c r="X3788" s="2" t="str">
        <f t="shared" si="238"/>
        <v>20-29</v>
      </c>
      <c r="Y3788" s="2" t="str">
        <f t="shared" si="239"/>
        <v>20-29</v>
      </c>
    </row>
    <row r="3789" spans="1:25" x14ac:dyDescent="0.25">
      <c r="A3789" s="2">
        <v>2255</v>
      </c>
      <c r="B3789" s="2" t="s">
        <v>4368</v>
      </c>
      <c r="C3789" s="2">
        <v>43</v>
      </c>
      <c r="D3789" s="2" t="s">
        <v>33</v>
      </c>
      <c r="E3789" s="2" t="s">
        <v>37</v>
      </c>
      <c r="F3789" s="2" t="s">
        <v>2654</v>
      </c>
      <c r="G3789" s="5">
        <v>44342</v>
      </c>
      <c r="H3789" s="2">
        <v>2.68</v>
      </c>
      <c r="I3789" s="2">
        <f t="shared" ca="1" si="236"/>
        <v>2</v>
      </c>
      <c r="J3789" s="2" t="str">
        <f t="shared" ca="1" si="237"/>
        <v>1-3</v>
      </c>
      <c r="K3789" s="5"/>
      <c r="L3789" s="2" t="s">
        <v>29</v>
      </c>
      <c r="M3789" s="2" t="s">
        <v>39</v>
      </c>
      <c r="N3789" s="2">
        <v>3</v>
      </c>
      <c r="O3789" s="2" t="str" cm="1">
        <f t="array" ref="O3789">_xlfn.IFS(HRData[[#This Row],[Performance Rating]]=1,"Very Dissatisfied",HRData[[#This Row],[Performance Rating]]=2,"Dissatisfied",HRData[[#This Row],[Performance Rating]]=3,"Neutral",HRData[[#This Row],[Performance Rating]]=4,"Satisfied",HRData[[#This Row],[Performance Rating]]=5,"Very Satisfied")</f>
        <v>Neutral</v>
      </c>
      <c r="P3789" s="7">
        <v>105065</v>
      </c>
      <c r="Q3789" s="7">
        <v>4892</v>
      </c>
      <c r="R3789" s="2">
        <v>8</v>
      </c>
      <c r="S3789" s="2">
        <v>8</v>
      </c>
      <c r="T3789" s="2">
        <v>9</v>
      </c>
      <c r="U3789" s="2">
        <v>5</v>
      </c>
      <c r="V3789" s="2" t="str" cm="1">
        <f t="array" ref="V3789">_xlfn.IFS(HRData[[#This Row],[Job Satisfaction Level]]=1,"Very Dissatisfied",HRData[[#This Row],[Job Satisfaction Level]]=2,"Dissatisfied",HRData[[#This Row],[Job Satisfaction Level]]=3,"Neutral",HRData[[#This Row],[Job Satisfaction Level]]=4,"Satisfied",HRData[[#This Row],[Job Satisfaction Level]]=5,"Very Satisfied")</f>
        <v>Very Satisfied</v>
      </c>
      <c r="W3789" s="2" t="s">
        <v>40</v>
      </c>
      <c r="X3789" s="2" t="str">
        <f t="shared" si="238"/>
        <v>40-49</v>
      </c>
      <c r="Y3789" s="2" t="str">
        <f t="shared" si="239"/>
        <v>40-49</v>
      </c>
    </row>
    <row r="3790" spans="1:25" x14ac:dyDescent="0.25">
      <c r="A3790" s="2">
        <v>8827</v>
      </c>
      <c r="B3790" s="2" t="s">
        <v>4369</v>
      </c>
      <c r="C3790" s="2">
        <v>61</v>
      </c>
      <c r="D3790" s="2" t="s">
        <v>33</v>
      </c>
      <c r="E3790" s="2" t="s">
        <v>27</v>
      </c>
      <c r="F3790" s="2" t="s">
        <v>723</v>
      </c>
      <c r="G3790" s="5">
        <v>41811</v>
      </c>
      <c r="H3790" s="2">
        <v>9.61</v>
      </c>
      <c r="I3790" s="2">
        <f t="shared" ca="1" si="236"/>
        <v>4</v>
      </c>
      <c r="J3790" s="2" t="str">
        <f t="shared" ca="1" si="237"/>
        <v>3-5</v>
      </c>
      <c r="K3790" s="5">
        <v>43303</v>
      </c>
      <c r="L3790" s="2" t="s">
        <v>29</v>
      </c>
      <c r="M3790" s="2" t="s">
        <v>30</v>
      </c>
      <c r="N3790" s="2">
        <v>5</v>
      </c>
      <c r="O3790" s="2" t="str" cm="1">
        <f t="array" ref="O3790">_xlfn.IFS(HRData[[#This Row],[Performance Rating]]=1,"Very Dissatisfied",HRData[[#This Row],[Performance Rating]]=2,"Dissatisfied",HRData[[#This Row],[Performance Rating]]=3,"Neutral",HRData[[#This Row],[Performance Rating]]=4,"Satisfied",HRData[[#This Row],[Performance Rating]]=5,"Very Satisfied")</f>
        <v>Very Satisfied</v>
      </c>
      <c r="P3790" s="7">
        <v>106791</v>
      </c>
      <c r="Q3790" s="7">
        <v>5082</v>
      </c>
      <c r="R3790" s="2">
        <v>11</v>
      </c>
      <c r="S3790" s="2">
        <v>5</v>
      </c>
      <c r="T3790" s="2">
        <v>0</v>
      </c>
      <c r="U3790" s="2">
        <v>5</v>
      </c>
      <c r="V3790" s="2" t="str" cm="1">
        <f t="array" ref="V3790">_xlfn.IFS(HRData[[#This Row],[Job Satisfaction Level]]=1,"Very Dissatisfied",HRData[[#This Row],[Job Satisfaction Level]]=2,"Dissatisfied",HRData[[#This Row],[Job Satisfaction Level]]=3,"Neutral",HRData[[#This Row],[Job Satisfaction Level]]=4,"Satisfied",HRData[[#This Row],[Job Satisfaction Level]]=5,"Very Satisfied")</f>
        <v>Very Satisfied</v>
      </c>
      <c r="W3790" s="2" t="s">
        <v>45</v>
      </c>
      <c r="X3790" s="2" t="str">
        <f t="shared" si="238"/>
        <v>60-69</v>
      </c>
      <c r="Y3790" s="2" t="str">
        <f t="shared" si="239"/>
        <v>60-69</v>
      </c>
    </row>
    <row r="3791" spans="1:25" x14ac:dyDescent="0.25">
      <c r="A3791" s="2">
        <v>3479</v>
      </c>
      <c r="B3791" s="2" t="s">
        <v>4370</v>
      </c>
      <c r="C3791" s="2">
        <v>59</v>
      </c>
      <c r="D3791" s="2" t="s">
        <v>33</v>
      </c>
      <c r="E3791" s="2" t="s">
        <v>27</v>
      </c>
      <c r="F3791" s="2" t="s">
        <v>953</v>
      </c>
      <c r="G3791" s="5">
        <v>44704</v>
      </c>
      <c r="H3791" s="2">
        <v>1.68</v>
      </c>
      <c r="I3791" s="2">
        <f t="shared" ca="1" si="236"/>
        <v>1</v>
      </c>
      <c r="J3791" s="2" t="str">
        <f t="shared" ca="1" si="237"/>
        <v>1-3</v>
      </c>
      <c r="K3791" s="5"/>
      <c r="L3791" s="2" t="s">
        <v>48</v>
      </c>
      <c r="M3791" s="2" t="s">
        <v>39</v>
      </c>
      <c r="N3791" s="2">
        <v>1</v>
      </c>
      <c r="O3791" s="2" t="str" cm="1">
        <f t="array" ref="O3791">_xlfn.IFS(HRData[[#This Row],[Performance Rating]]=1,"Very Dissatisfied",HRData[[#This Row],[Performance Rating]]=2,"Dissatisfied",HRData[[#This Row],[Performance Rating]]=3,"Neutral",HRData[[#This Row],[Performance Rating]]=4,"Satisfied",HRData[[#This Row],[Performance Rating]]=5,"Very Satisfied")</f>
        <v>Very Dissatisfied</v>
      </c>
      <c r="P3791" s="7">
        <v>149083</v>
      </c>
      <c r="Q3791" s="7">
        <v>3892</v>
      </c>
      <c r="R3791" s="2">
        <v>18</v>
      </c>
      <c r="S3791" s="2">
        <v>3</v>
      </c>
      <c r="T3791" s="2">
        <v>3</v>
      </c>
      <c r="U3791" s="2">
        <v>5</v>
      </c>
      <c r="V3791" s="2" t="str" cm="1">
        <f t="array" ref="V3791">_xlfn.IFS(HRData[[#This Row],[Job Satisfaction Level]]=1,"Very Dissatisfied",HRData[[#This Row],[Job Satisfaction Level]]=2,"Dissatisfied",HRData[[#This Row],[Job Satisfaction Level]]=3,"Neutral",HRData[[#This Row],[Job Satisfaction Level]]=4,"Satisfied",HRData[[#This Row],[Job Satisfaction Level]]=5,"Very Satisfied")</f>
        <v>Very Satisfied</v>
      </c>
      <c r="W3791" s="2" t="s">
        <v>45</v>
      </c>
      <c r="X3791" s="2" t="str">
        <f t="shared" si="238"/>
        <v>50-59</v>
      </c>
      <c r="Y3791" s="2" t="str">
        <f t="shared" si="239"/>
        <v>50-59</v>
      </c>
    </row>
    <row r="3792" spans="1:25" x14ac:dyDescent="0.25">
      <c r="A3792" s="2">
        <v>9909</v>
      </c>
      <c r="B3792" s="2" t="s">
        <v>4371</v>
      </c>
      <c r="C3792" s="2">
        <v>49</v>
      </c>
      <c r="D3792" s="2" t="s">
        <v>33</v>
      </c>
      <c r="E3792" s="2" t="s">
        <v>27</v>
      </c>
      <c r="F3792" s="2" t="s">
        <v>60</v>
      </c>
      <c r="G3792" s="5">
        <v>42267</v>
      </c>
      <c r="H3792" s="2">
        <v>8.36</v>
      </c>
      <c r="I3792" s="2">
        <f t="shared" ca="1" si="236"/>
        <v>8</v>
      </c>
      <c r="J3792" s="2" t="str">
        <f t="shared" ca="1" si="237"/>
        <v>5-10</v>
      </c>
      <c r="K3792" s="5"/>
      <c r="L3792" s="2" t="s">
        <v>56</v>
      </c>
      <c r="M3792" s="2" t="s">
        <v>39</v>
      </c>
      <c r="N3792" s="2">
        <v>4</v>
      </c>
      <c r="O3792" s="2" t="str" cm="1">
        <f t="array" ref="O3792">_xlfn.IFS(HRData[[#This Row],[Performance Rating]]=1,"Very Dissatisfied",HRData[[#This Row],[Performance Rating]]=2,"Dissatisfied",HRData[[#This Row],[Performance Rating]]=3,"Neutral",HRData[[#This Row],[Performance Rating]]=4,"Satisfied",HRData[[#This Row],[Performance Rating]]=5,"Very Satisfied")</f>
        <v>Satisfied</v>
      </c>
      <c r="P3792" s="7">
        <v>143925</v>
      </c>
      <c r="Q3792" s="7">
        <v>2194</v>
      </c>
      <c r="R3792" s="2">
        <v>11</v>
      </c>
      <c r="S3792" s="2">
        <v>7</v>
      </c>
      <c r="T3792" s="2">
        <v>4</v>
      </c>
      <c r="U3792" s="2">
        <v>1</v>
      </c>
      <c r="V3792" s="2" t="str" cm="1">
        <f t="array" ref="V379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92" s="2" t="s">
        <v>40</v>
      </c>
      <c r="X3792" s="2" t="str">
        <f t="shared" si="238"/>
        <v>40-49</v>
      </c>
      <c r="Y3792" s="2" t="str">
        <f t="shared" si="239"/>
        <v>40-49</v>
      </c>
    </row>
    <row r="3793" spans="1:25" x14ac:dyDescent="0.25">
      <c r="A3793" s="2">
        <v>1258</v>
      </c>
      <c r="B3793" s="2" t="s">
        <v>4022</v>
      </c>
      <c r="C3793" s="2">
        <v>46</v>
      </c>
      <c r="D3793" s="2" t="s">
        <v>33</v>
      </c>
      <c r="E3793" s="2" t="s">
        <v>37</v>
      </c>
      <c r="F3793" s="2" t="s">
        <v>446</v>
      </c>
      <c r="G3793" s="5">
        <v>44252</v>
      </c>
      <c r="H3793" s="2">
        <v>2.92</v>
      </c>
      <c r="I3793" s="2">
        <f t="shared" ca="1" si="236"/>
        <v>1</v>
      </c>
      <c r="J3793" s="2" t="str">
        <f t="shared" ca="1" si="237"/>
        <v>1-3</v>
      </c>
      <c r="K3793" s="5">
        <v>44623</v>
      </c>
      <c r="L3793" s="2" t="s">
        <v>48</v>
      </c>
      <c r="M3793" s="2" t="s">
        <v>30</v>
      </c>
      <c r="N3793" s="2">
        <v>4</v>
      </c>
      <c r="O3793" s="2" t="str" cm="1">
        <f t="array" ref="O3793">_xlfn.IFS(HRData[[#This Row],[Performance Rating]]=1,"Very Dissatisfied",HRData[[#This Row],[Performance Rating]]=2,"Dissatisfied",HRData[[#This Row],[Performance Rating]]=3,"Neutral",HRData[[#This Row],[Performance Rating]]=4,"Satisfied",HRData[[#This Row],[Performance Rating]]=5,"Very Satisfied")</f>
        <v>Satisfied</v>
      </c>
      <c r="P3793" s="7">
        <v>59825</v>
      </c>
      <c r="Q3793" s="7">
        <v>3658</v>
      </c>
      <c r="R3793" s="2">
        <v>18</v>
      </c>
      <c r="S3793" s="2">
        <v>9</v>
      </c>
      <c r="T3793" s="2">
        <v>4</v>
      </c>
      <c r="U3793" s="2">
        <v>4</v>
      </c>
      <c r="V3793" s="2" t="str" cm="1">
        <f t="array" ref="V3793">_xlfn.IFS(HRData[[#This Row],[Job Satisfaction Level]]=1,"Very Dissatisfied",HRData[[#This Row],[Job Satisfaction Level]]=2,"Dissatisfied",HRData[[#This Row],[Job Satisfaction Level]]=3,"Neutral",HRData[[#This Row],[Job Satisfaction Level]]=4,"Satisfied",HRData[[#This Row],[Job Satisfaction Level]]=5,"Very Satisfied")</f>
        <v>Satisfied</v>
      </c>
      <c r="W3793" s="2" t="s">
        <v>40</v>
      </c>
      <c r="X3793" s="2" t="str">
        <f t="shared" si="238"/>
        <v>40-49</v>
      </c>
      <c r="Y3793" s="2" t="str">
        <f t="shared" si="239"/>
        <v>40-49</v>
      </c>
    </row>
    <row r="3794" spans="1:25" x14ac:dyDescent="0.25">
      <c r="A3794" s="2">
        <v>4285</v>
      </c>
      <c r="B3794" s="2" t="s">
        <v>4372</v>
      </c>
      <c r="C3794" s="2">
        <v>23</v>
      </c>
      <c r="D3794" s="2" t="s">
        <v>33</v>
      </c>
      <c r="E3794" s="2" t="s">
        <v>34</v>
      </c>
      <c r="F3794" s="2" t="s">
        <v>1302</v>
      </c>
      <c r="G3794" s="5">
        <v>43404</v>
      </c>
      <c r="H3794" s="2">
        <v>5.25</v>
      </c>
      <c r="I3794" s="2">
        <f t="shared" ca="1" si="236"/>
        <v>2</v>
      </c>
      <c r="J3794" s="2" t="str">
        <f t="shared" ca="1" si="237"/>
        <v>1-3</v>
      </c>
      <c r="K3794" s="5">
        <v>44395</v>
      </c>
      <c r="L3794" s="2" t="s">
        <v>56</v>
      </c>
      <c r="M3794" s="2" t="s">
        <v>30</v>
      </c>
      <c r="N3794" s="2">
        <v>1</v>
      </c>
      <c r="O3794" s="2" t="str" cm="1">
        <f t="array" ref="O3794">_xlfn.IFS(HRData[[#This Row],[Performance Rating]]=1,"Very Dissatisfied",HRData[[#This Row],[Performance Rating]]=2,"Dissatisfied",HRData[[#This Row],[Performance Rating]]=3,"Neutral",HRData[[#This Row],[Performance Rating]]=4,"Satisfied",HRData[[#This Row],[Performance Rating]]=5,"Very Satisfied")</f>
        <v>Very Dissatisfied</v>
      </c>
      <c r="P3794" s="7">
        <v>133155</v>
      </c>
      <c r="Q3794" s="7">
        <v>5445</v>
      </c>
      <c r="R3794" s="2">
        <v>2</v>
      </c>
      <c r="S3794" s="2">
        <v>0</v>
      </c>
      <c r="T3794" s="2">
        <v>6</v>
      </c>
      <c r="U3794" s="2">
        <v>1</v>
      </c>
      <c r="V3794" s="2" t="str" cm="1">
        <f t="array" ref="V37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94" s="2" t="s">
        <v>31</v>
      </c>
      <c r="X3794" s="2" t="str">
        <f t="shared" si="238"/>
        <v>20-29</v>
      </c>
      <c r="Y3794" s="2" t="str">
        <f t="shared" si="239"/>
        <v>20-29</v>
      </c>
    </row>
    <row r="3795" spans="1:25" x14ac:dyDescent="0.25">
      <c r="A3795" s="2">
        <v>5640</v>
      </c>
      <c r="B3795" s="2" t="s">
        <v>4373</v>
      </c>
      <c r="C3795" s="2">
        <v>38</v>
      </c>
      <c r="D3795" s="2" t="s">
        <v>33</v>
      </c>
      <c r="E3795" s="2" t="s">
        <v>50</v>
      </c>
      <c r="F3795" s="2" t="s">
        <v>700</v>
      </c>
      <c r="G3795" s="5">
        <v>42375</v>
      </c>
      <c r="H3795" s="2">
        <v>8.07</v>
      </c>
      <c r="I3795" s="2">
        <f t="shared" ca="1" si="236"/>
        <v>8</v>
      </c>
      <c r="J3795" s="2" t="str">
        <f t="shared" ca="1" si="237"/>
        <v>5-10</v>
      </c>
      <c r="K3795" s="5"/>
      <c r="L3795" s="2" t="s">
        <v>44</v>
      </c>
      <c r="M3795" s="2" t="s">
        <v>39</v>
      </c>
      <c r="N3795" s="2">
        <v>2</v>
      </c>
      <c r="O3795" s="2" t="str" cm="1">
        <f t="array" ref="O3795">_xlfn.IFS(HRData[[#This Row],[Performance Rating]]=1,"Very Dissatisfied",HRData[[#This Row],[Performance Rating]]=2,"Dissatisfied",HRData[[#This Row],[Performance Rating]]=3,"Neutral",HRData[[#This Row],[Performance Rating]]=4,"Satisfied",HRData[[#This Row],[Performance Rating]]=5,"Very Satisfied")</f>
        <v>Dissatisfied</v>
      </c>
      <c r="P3795" s="7">
        <v>88221</v>
      </c>
      <c r="Q3795" s="7">
        <v>4152</v>
      </c>
      <c r="R3795" s="2">
        <v>2</v>
      </c>
      <c r="S3795" s="2">
        <v>5</v>
      </c>
      <c r="T3795" s="2">
        <v>0</v>
      </c>
      <c r="U3795" s="2">
        <v>4</v>
      </c>
      <c r="V3795" s="2" t="str" cm="1">
        <f t="array" ref="V3795">_xlfn.IFS(HRData[[#This Row],[Job Satisfaction Level]]=1,"Very Dissatisfied",HRData[[#This Row],[Job Satisfaction Level]]=2,"Dissatisfied",HRData[[#This Row],[Job Satisfaction Level]]=3,"Neutral",HRData[[#This Row],[Job Satisfaction Level]]=4,"Satisfied",HRData[[#This Row],[Job Satisfaction Level]]=5,"Very Satisfied")</f>
        <v>Satisfied</v>
      </c>
      <c r="W3795" s="2" t="s">
        <v>40</v>
      </c>
      <c r="X3795" s="2" t="str">
        <f t="shared" si="238"/>
        <v>30-39</v>
      </c>
      <c r="Y3795" s="2" t="str">
        <f t="shared" si="239"/>
        <v>30-39</v>
      </c>
    </row>
    <row r="3796" spans="1:25" x14ac:dyDescent="0.25">
      <c r="A3796" s="2">
        <v>7150</v>
      </c>
      <c r="B3796" s="2" t="s">
        <v>4374</v>
      </c>
      <c r="C3796" s="2">
        <v>49</v>
      </c>
      <c r="D3796" s="2" t="s">
        <v>33</v>
      </c>
      <c r="E3796" s="2" t="s">
        <v>34</v>
      </c>
      <c r="F3796" s="2" t="s">
        <v>1370</v>
      </c>
      <c r="G3796" s="5">
        <v>44193</v>
      </c>
      <c r="H3796" s="2">
        <v>3.08</v>
      </c>
      <c r="I3796" s="2">
        <f t="shared" ca="1" si="236"/>
        <v>3</v>
      </c>
      <c r="J3796" s="2" t="str">
        <f t="shared" ca="1" si="237"/>
        <v>3-5</v>
      </c>
      <c r="K3796" s="5"/>
      <c r="L3796" s="2" t="s">
        <v>56</v>
      </c>
      <c r="M3796" s="2" t="s">
        <v>39</v>
      </c>
      <c r="N3796" s="2">
        <v>2</v>
      </c>
      <c r="O3796" s="2" t="str" cm="1">
        <f t="array" ref="O3796">_xlfn.IFS(HRData[[#This Row],[Performance Rating]]=1,"Very Dissatisfied",HRData[[#This Row],[Performance Rating]]=2,"Dissatisfied",HRData[[#This Row],[Performance Rating]]=3,"Neutral",HRData[[#This Row],[Performance Rating]]=4,"Satisfied",HRData[[#This Row],[Performance Rating]]=5,"Very Satisfied")</f>
        <v>Dissatisfied</v>
      </c>
      <c r="P3796" s="7">
        <v>144491</v>
      </c>
      <c r="Q3796" s="7">
        <v>1596</v>
      </c>
      <c r="R3796" s="2">
        <v>18</v>
      </c>
      <c r="S3796" s="2">
        <v>4</v>
      </c>
      <c r="T3796" s="2">
        <v>7</v>
      </c>
      <c r="U3796" s="2">
        <v>3</v>
      </c>
      <c r="V3796" s="2" t="str" cm="1">
        <f t="array" ref="V3796">_xlfn.IFS(HRData[[#This Row],[Job Satisfaction Level]]=1,"Very Dissatisfied",HRData[[#This Row],[Job Satisfaction Level]]=2,"Dissatisfied",HRData[[#This Row],[Job Satisfaction Level]]=3,"Neutral",HRData[[#This Row],[Job Satisfaction Level]]=4,"Satisfied",HRData[[#This Row],[Job Satisfaction Level]]=5,"Very Satisfied")</f>
        <v>Neutral</v>
      </c>
      <c r="W3796" s="2" t="s">
        <v>31</v>
      </c>
      <c r="X3796" s="2" t="str">
        <f t="shared" si="238"/>
        <v>40-49</v>
      </c>
      <c r="Y3796" s="2" t="str">
        <f t="shared" si="239"/>
        <v>40-49</v>
      </c>
    </row>
    <row r="3797" spans="1:25" x14ac:dyDescent="0.25">
      <c r="A3797" s="2">
        <v>3677</v>
      </c>
      <c r="B3797" s="2" t="s">
        <v>4375</v>
      </c>
      <c r="C3797" s="2">
        <v>55</v>
      </c>
      <c r="D3797" s="2" t="s">
        <v>33</v>
      </c>
      <c r="E3797" s="2" t="s">
        <v>42</v>
      </c>
      <c r="F3797" s="2" t="s">
        <v>918</v>
      </c>
      <c r="G3797" s="5">
        <v>45006</v>
      </c>
      <c r="H3797" s="2">
        <v>0.86</v>
      </c>
      <c r="I3797" s="2">
        <f t="shared" ca="1" si="236"/>
        <v>1</v>
      </c>
      <c r="J3797" s="2" t="str">
        <f t="shared" ca="1" si="237"/>
        <v>1-3</v>
      </c>
      <c r="K3797" s="5"/>
      <c r="L3797" s="2" t="s">
        <v>56</v>
      </c>
      <c r="M3797" s="2" t="s">
        <v>39</v>
      </c>
      <c r="N3797" s="2">
        <v>5</v>
      </c>
      <c r="O3797" s="2" t="str" cm="1">
        <f t="array" ref="O3797">_xlfn.IFS(HRData[[#This Row],[Performance Rating]]=1,"Very Dissatisfied",HRData[[#This Row],[Performance Rating]]=2,"Dissatisfied",HRData[[#This Row],[Performance Rating]]=3,"Neutral",HRData[[#This Row],[Performance Rating]]=4,"Satisfied",HRData[[#This Row],[Performance Rating]]=5,"Very Satisfied")</f>
        <v>Very Satisfied</v>
      </c>
      <c r="P3797" s="7">
        <v>129698</v>
      </c>
      <c r="Q3797" s="7">
        <v>212</v>
      </c>
      <c r="R3797" s="2">
        <v>3</v>
      </c>
      <c r="S3797" s="2">
        <v>2</v>
      </c>
      <c r="T3797" s="2">
        <v>2</v>
      </c>
      <c r="U3797" s="2">
        <v>2</v>
      </c>
      <c r="V3797" s="2" t="str" cm="1">
        <f t="array" ref="V3797">_xlfn.IFS(HRData[[#This Row],[Job Satisfaction Level]]=1,"Very Dissatisfied",HRData[[#This Row],[Job Satisfaction Level]]=2,"Dissatisfied",HRData[[#This Row],[Job Satisfaction Level]]=3,"Neutral",HRData[[#This Row],[Job Satisfaction Level]]=4,"Satisfied",HRData[[#This Row],[Job Satisfaction Level]]=5,"Very Satisfied")</f>
        <v>Dissatisfied</v>
      </c>
      <c r="W3797" s="2" t="s">
        <v>31</v>
      </c>
      <c r="X3797" s="2" t="str">
        <f t="shared" si="238"/>
        <v>50-59</v>
      </c>
      <c r="Y3797" s="2" t="str">
        <f t="shared" si="239"/>
        <v>50-59</v>
      </c>
    </row>
    <row r="3798" spans="1:25" x14ac:dyDescent="0.25">
      <c r="A3798" s="2">
        <v>8895</v>
      </c>
      <c r="B3798" s="2" t="s">
        <v>2478</v>
      </c>
      <c r="C3798" s="2">
        <v>45</v>
      </c>
      <c r="D3798" s="2" t="s">
        <v>33</v>
      </c>
      <c r="E3798" s="2" t="s">
        <v>27</v>
      </c>
      <c r="F3798" s="2" t="s">
        <v>105</v>
      </c>
      <c r="G3798" s="5">
        <v>42855</v>
      </c>
      <c r="H3798" s="2">
        <v>6.75</v>
      </c>
      <c r="I3798" s="2">
        <f t="shared" ca="1" si="236"/>
        <v>7</v>
      </c>
      <c r="J3798" s="2" t="str">
        <f t="shared" ca="1" si="237"/>
        <v>5-10</v>
      </c>
      <c r="K3798" s="5"/>
      <c r="L3798" s="2" t="s">
        <v>48</v>
      </c>
      <c r="M3798" s="2" t="s">
        <v>39</v>
      </c>
      <c r="N3798" s="2">
        <v>5</v>
      </c>
      <c r="O3798" s="2" t="str" cm="1">
        <f t="array" ref="O3798">_xlfn.IFS(HRData[[#This Row],[Performance Rating]]=1,"Very Dissatisfied",HRData[[#This Row],[Performance Rating]]=2,"Dissatisfied",HRData[[#This Row],[Performance Rating]]=3,"Neutral",HRData[[#This Row],[Performance Rating]]=4,"Satisfied",HRData[[#This Row],[Performance Rating]]=5,"Very Satisfied")</f>
        <v>Very Satisfied</v>
      </c>
      <c r="P3798" s="7">
        <v>37807</v>
      </c>
      <c r="Q3798" s="7">
        <v>4859</v>
      </c>
      <c r="R3798" s="2">
        <v>17</v>
      </c>
      <c r="S3798" s="2">
        <v>9</v>
      </c>
      <c r="T3798" s="2">
        <v>8</v>
      </c>
      <c r="U3798" s="2">
        <v>3</v>
      </c>
      <c r="V3798" s="2" t="str" cm="1">
        <f t="array" ref="V3798">_xlfn.IFS(HRData[[#This Row],[Job Satisfaction Level]]=1,"Very Dissatisfied",HRData[[#This Row],[Job Satisfaction Level]]=2,"Dissatisfied",HRData[[#This Row],[Job Satisfaction Level]]=3,"Neutral",HRData[[#This Row],[Job Satisfaction Level]]=4,"Satisfied",HRData[[#This Row],[Job Satisfaction Level]]=5,"Very Satisfied")</f>
        <v>Neutral</v>
      </c>
      <c r="W3798" s="2" t="s">
        <v>40</v>
      </c>
      <c r="X3798" s="2" t="str">
        <f t="shared" si="238"/>
        <v>40-49</v>
      </c>
      <c r="Y3798" s="2" t="str">
        <f t="shared" si="239"/>
        <v>40-49</v>
      </c>
    </row>
    <row r="3799" spans="1:25" x14ac:dyDescent="0.25">
      <c r="A3799" s="2">
        <v>9186</v>
      </c>
      <c r="B3799" s="2" t="s">
        <v>4376</v>
      </c>
      <c r="C3799" s="2">
        <v>50</v>
      </c>
      <c r="D3799" s="2" t="s">
        <v>33</v>
      </c>
      <c r="E3799" s="2" t="s">
        <v>34</v>
      </c>
      <c r="F3799" s="2" t="s">
        <v>2206</v>
      </c>
      <c r="G3799" s="5">
        <v>41941</v>
      </c>
      <c r="H3799" s="2">
        <v>9.25</v>
      </c>
      <c r="I3799" s="2">
        <f t="shared" ca="1" si="236"/>
        <v>8</v>
      </c>
      <c r="J3799" s="2" t="str">
        <f t="shared" ca="1" si="237"/>
        <v>5-10</v>
      </c>
      <c r="K3799" s="5">
        <v>44981</v>
      </c>
      <c r="L3799" s="2" t="s">
        <v>48</v>
      </c>
      <c r="M3799" s="2" t="s">
        <v>30</v>
      </c>
      <c r="N3799" s="2">
        <v>5</v>
      </c>
      <c r="O3799" s="2" t="str" cm="1">
        <f t="array" ref="O3799">_xlfn.IFS(HRData[[#This Row],[Performance Rating]]=1,"Very Dissatisfied",HRData[[#This Row],[Performance Rating]]=2,"Dissatisfied",HRData[[#This Row],[Performance Rating]]=3,"Neutral",HRData[[#This Row],[Performance Rating]]=4,"Satisfied",HRData[[#This Row],[Performance Rating]]=5,"Very Satisfied")</f>
        <v>Very Satisfied</v>
      </c>
      <c r="P3799" s="7">
        <v>53698</v>
      </c>
      <c r="Q3799" s="7">
        <v>2220</v>
      </c>
      <c r="R3799" s="2">
        <v>13</v>
      </c>
      <c r="S3799" s="2">
        <v>8</v>
      </c>
      <c r="T3799" s="2">
        <v>6</v>
      </c>
      <c r="U3799" s="2">
        <v>1</v>
      </c>
      <c r="V3799" s="2" t="str" cm="1">
        <f t="array" ref="V37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799" s="2" t="s">
        <v>31</v>
      </c>
      <c r="X3799" s="2" t="str">
        <f t="shared" si="238"/>
        <v>50-59</v>
      </c>
      <c r="Y3799" s="2" t="str">
        <f t="shared" si="239"/>
        <v>50-59</v>
      </c>
    </row>
    <row r="3800" spans="1:25" x14ac:dyDescent="0.25">
      <c r="A3800" s="2">
        <v>6332</v>
      </c>
      <c r="B3800" s="2" t="s">
        <v>4377</v>
      </c>
      <c r="C3800" s="2">
        <v>27</v>
      </c>
      <c r="D3800" s="2" t="s">
        <v>33</v>
      </c>
      <c r="E3800" s="2" t="s">
        <v>27</v>
      </c>
      <c r="F3800" s="2" t="s">
        <v>1835</v>
      </c>
      <c r="G3800" s="5">
        <v>43668</v>
      </c>
      <c r="H3800" s="2">
        <v>4.5199999999999996</v>
      </c>
      <c r="I3800" s="2">
        <f t="shared" ca="1" si="236"/>
        <v>4</v>
      </c>
      <c r="J3800" s="2" t="str">
        <f t="shared" ca="1" si="237"/>
        <v>3-5</v>
      </c>
      <c r="K3800" s="5"/>
      <c r="L3800" s="2" t="s">
        <v>44</v>
      </c>
      <c r="M3800" s="2" t="s">
        <v>39</v>
      </c>
      <c r="N3800" s="2">
        <v>1</v>
      </c>
      <c r="O3800" s="2" t="str" cm="1">
        <f t="array" ref="O3800">_xlfn.IFS(HRData[[#This Row],[Performance Rating]]=1,"Very Dissatisfied",HRData[[#This Row],[Performance Rating]]=2,"Dissatisfied",HRData[[#This Row],[Performance Rating]]=3,"Neutral",HRData[[#This Row],[Performance Rating]]=4,"Satisfied",HRData[[#This Row],[Performance Rating]]=5,"Very Satisfied")</f>
        <v>Very Dissatisfied</v>
      </c>
      <c r="P3800" s="7">
        <v>130463</v>
      </c>
      <c r="Q3800" s="7">
        <v>8249</v>
      </c>
      <c r="R3800" s="2">
        <v>20</v>
      </c>
      <c r="S3800" s="2">
        <v>9</v>
      </c>
      <c r="T3800" s="2">
        <v>9</v>
      </c>
      <c r="U3800" s="2">
        <v>1</v>
      </c>
      <c r="V3800" s="2" t="str" cm="1">
        <f t="array" ref="V38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00" s="2" t="s">
        <v>40</v>
      </c>
      <c r="X3800" s="2" t="str">
        <f t="shared" si="238"/>
        <v>20-29</v>
      </c>
      <c r="Y3800" s="2" t="str">
        <f t="shared" si="239"/>
        <v>20-29</v>
      </c>
    </row>
    <row r="3801" spans="1:25" x14ac:dyDescent="0.25">
      <c r="A3801" s="2">
        <v>1997</v>
      </c>
      <c r="B3801" s="2" t="s">
        <v>4378</v>
      </c>
      <c r="C3801" s="2">
        <v>18</v>
      </c>
      <c r="D3801" s="2" t="s">
        <v>33</v>
      </c>
      <c r="E3801" s="2" t="s">
        <v>34</v>
      </c>
      <c r="F3801" s="2" t="s">
        <v>625</v>
      </c>
      <c r="G3801" s="5">
        <v>45264</v>
      </c>
      <c r="H3801" s="2">
        <v>0.15</v>
      </c>
      <c r="I3801" s="2">
        <f t="shared" ca="1" si="236"/>
        <v>0</v>
      </c>
      <c r="J3801" s="2" t="str">
        <f t="shared" ca="1" si="237"/>
        <v>New</v>
      </c>
      <c r="K3801" s="5">
        <v>45309</v>
      </c>
      <c r="L3801" s="2" t="s">
        <v>48</v>
      </c>
      <c r="M3801" s="2" t="s">
        <v>30</v>
      </c>
      <c r="N3801" s="2">
        <v>4</v>
      </c>
      <c r="O3801" s="2" t="str" cm="1">
        <f t="array" ref="O3801">_xlfn.IFS(HRData[[#This Row],[Performance Rating]]=1,"Very Dissatisfied",HRData[[#This Row],[Performance Rating]]=2,"Dissatisfied",HRData[[#This Row],[Performance Rating]]=3,"Neutral",HRData[[#This Row],[Performance Rating]]=4,"Satisfied",HRData[[#This Row],[Performance Rating]]=5,"Very Satisfied")</f>
        <v>Satisfied</v>
      </c>
      <c r="P3801" s="7">
        <v>125513</v>
      </c>
      <c r="Q3801" s="7">
        <v>3181</v>
      </c>
      <c r="R3801" s="2">
        <v>9</v>
      </c>
      <c r="S3801" s="2">
        <v>7</v>
      </c>
      <c r="T3801" s="2">
        <v>10</v>
      </c>
      <c r="U3801" s="2">
        <v>1</v>
      </c>
      <c r="V3801" s="2" t="str" cm="1">
        <f t="array" ref="V380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01" s="2" t="s">
        <v>40</v>
      </c>
      <c r="X3801" s="2" t="str">
        <f t="shared" si="238"/>
        <v>10-19</v>
      </c>
      <c r="Y3801" s="2" t="str">
        <f t="shared" si="239"/>
        <v>10-19</v>
      </c>
    </row>
    <row r="3802" spans="1:25" x14ac:dyDescent="0.25">
      <c r="A3802" s="2">
        <v>3816</v>
      </c>
      <c r="B3802" s="2" t="s">
        <v>4379</v>
      </c>
      <c r="C3802" s="2">
        <v>55</v>
      </c>
      <c r="D3802" s="2" t="s">
        <v>33</v>
      </c>
      <c r="E3802" s="2" t="s">
        <v>37</v>
      </c>
      <c r="F3802" s="2" t="s">
        <v>109</v>
      </c>
      <c r="G3802" s="5">
        <v>42190</v>
      </c>
      <c r="H3802" s="2">
        <v>8.57</v>
      </c>
      <c r="I3802" s="2">
        <f t="shared" ca="1" si="236"/>
        <v>7</v>
      </c>
      <c r="J3802" s="2" t="str">
        <f t="shared" ca="1" si="237"/>
        <v>5-10</v>
      </c>
      <c r="K3802" s="5">
        <v>44975</v>
      </c>
      <c r="L3802" s="2" t="s">
        <v>48</v>
      </c>
      <c r="M3802" s="2" t="s">
        <v>30</v>
      </c>
      <c r="N3802" s="2">
        <v>1</v>
      </c>
      <c r="O3802" s="2" t="str" cm="1">
        <f t="array" ref="O3802">_xlfn.IFS(HRData[[#This Row],[Performance Rating]]=1,"Very Dissatisfied",HRData[[#This Row],[Performance Rating]]=2,"Dissatisfied",HRData[[#This Row],[Performance Rating]]=3,"Neutral",HRData[[#This Row],[Performance Rating]]=4,"Satisfied",HRData[[#This Row],[Performance Rating]]=5,"Very Satisfied")</f>
        <v>Very Dissatisfied</v>
      </c>
      <c r="P3802" s="7">
        <v>66570</v>
      </c>
      <c r="Q3802" s="7">
        <v>6893</v>
      </c>
      <c r="R3802" s="2">
        <v>1</v>
      </c>
      <c r="S3802" s="2">
        <v>5</v>
      </c>
      <c r="T3802" s="2">
        <v>10</v>
      </c>
      <c r="U3802" s="2">
        <v>1</v>
      </c>
      <c r="V3802" s="2" t="str" cm="1">
        <f t="array" ref="V38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02" s="2" t="s">
        <v>31</v>
      </c>
      <c r="X3802" s="2" t="str">
        <f t="shared" si="238"/>
        <v>50-59</v>
      </c>
      <c r="Y3802" s="2" t="str">
        <f t="shared" si="239"/>
        <v>50-59</v>
      </c>
    </row>
    <row r="3803" spans="1:25" x14ac:dyDescent="0.25">
      <c r="A3803" s="2">
        <v>2846</v>
      </c>
      <c r="B3803" s="2" t="s">
        <v>2587</v>
      </c>
      <c r="C3803" s="2">
        <v>20</v>
      </c>
      <c r="D3803" s="2" t="s">
        <v>33</v>
      </c>
      <c r="E3803" s="2" t="s">
        <v>42</v>
      </c>
      <c r="F3803" s="2" t="s">
        <v>401</v>
      </c>
      <c r="G3803" s="5">
        <v>44579</v>
      </c>
      <c r="H3803" s="2">
        <v>2.0299999999999998</v>
      </c>
      <c r="I3803" s="2">
        <f t="shared" ca="1" si="236"/>
        <v>0</v>
      </c>
      <c r="J3803" s="2" t="str">
        <f t="shared" ca="1" si="237"/>
        <v>New</v>
      </c>
      <c r="K3803" s="5">
        <v>44885</v>
      </c>
      <c r="L3803" s="2" t="s">
        <v>44</v>
      </c>
      <c r="M3803" s="2" t="s">
        <v>30</v>
      </c>
      <c r="N3803" s="2">
        <v>5</v>
      </c>
      <c r="O3803" s="2" t="str" cm="1">
        <f t="array" ref="O3803">_xlfn.IFS(HRData[[#This Row],[Performance Rating]]=1,"Very Dissatisfied",HRData[[#This Row],[Performance Rating]]=2,"Dissatisfied",HRData[[#This Row],[Performance Rating]]=3,"Neutral",HRData[[#This Row],[Performance Rating]]=4,"Satisfied",HRData[[#This Row],[Performance Rating]]=5,"Very Satisfied")</f>
        <v>Very Satisfied</v>
      </c>
      <c r="P3803" s="7">
        <v>136601</v>
      </c>
      <c r="Q3803" s="7">
        <v>1044</v>
      </c>
      <c r="R3803" s="2">
        <v>1</v>
      </c>
      <c r="S3803" s="2">
        <v>10</v>
      </c>
      <c r="T3803" s="2">
        <v>10</v>
      </c>
      <c r="U3803" s="2">
        <v>1</v>
      </c>
      <c r="V3803" s="2" t="str" cm="1">
        <f t="array" ref="V38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03" s="2" t="s">
        <v>45</v>
      </c>
      <c r="X3803" s="2" t="str">
        <f t="shared" si="238"/>
        <v>20-29</v>
      </c>
      <c r="Y3803" s="2" t="str">
        <f t="shared" si="239"/>
        <v>20-29</v>
      </c>
    </row>
    <row r="3804" spans="1:25" x14ac:dyDescent="0.25">
      <c r="A3804" s="2">
        <v>7246</v>
      </c>
      <c r="B3804" s="2" t="s">
        <v>4380</v>
      </c>
      <c r="C3804" s="2">
        <v>44</v>
      </c>
      <c r="D3804" s="2" t="s">
        <v>33</v>
      </c>
      <c r="E3804" s="2" t="s">
        <v>27</v>
      </c>
      <c r="F3804" s="2" t="s">
        <v>646</v>
      </c>
      <c r="G3804" s="5">
        <v>44194</v>
      </c>
      <c r="H3804" s="2">
        <v>3.08</v>
      </c>
      <c r="I3804" s="2">
        <f t="shared" ca="1" si="236"/>
        <v>2</v>
      </c>
      <c r="J3804" s="2" t="str">
        <f t="shared" ca="1" si="237"/>
        <v>1-3</v>
      </c>
      <c r="K3804" s="5">
        <v>44964</v>
      </c>
      <c r="L3804" s="2" t="s">
        <v>44</v>
      </c>
      <c r="M3804" s="2" t="s">
        <v>30</v>
      </c>
      <c r="N3804" s="2">
        <v>5</v>
      </c>
      <c r="O3804" s="2" t="str" cm="1">
        <f t="array" ref="O3804">_xlfn.IFS(HRData[[#This Row],[Performance Rating]]=1,"Very Dissatisfied",HRData[[#This Row],[Performance Rating]]=2,"Dissatisfied",HRData[[#This Row],[Performance Rating]]=3,"Neutral",HRData[[#This Row],[Performance Rating]]=4,"Satisfied",HRData[[#This Row],[Performance Rating]]=5,"Very Satisfied")</f>
        <v>Very Satisfied</v>
      </c>
      <c r="P3804" s="7">
        <v>47334</v>
      </c>
      <c r="Q3804" s="7">
        <v>6513</v>
      </c>
      <c r="R3804" s="2">
        <v>18</v>
      </c>
      <c r="S3804" s="2">
        <v>6</v>
      </c>
      <c r="T3804" s="2">
        <v>0</v>
      </c>
      <c r="U3804" s="2">
        <v>4</v>
      </c>
      <c r="V3804" s="2" t="str" cm="1">
        <f t="array" ref="V3804">_xlfn.IFS(HRData[[#This Row],[Job Satisfaction Level]]=1,"Very Dissatisfied",HRData[[#This Row],[Job Satisfaction Level]]=2,"Dissatisfied",HRData[[#This Row],[Job Satisfaction Level]]=3,"Neutral",HRData[[#This Row],[Job Satisfaction Level]]=4,"Satisfied",HRData[[#This Row],[Job Satisfaction Level]]=5,"Very Satisfied")</f>
        <v>Satisfied</v>
      </c>
      <c r="W3804" s="2" t="s">
        <v>31</v>
      </c>
      <c r="X3804" s="2" t="str">
        <f t="shared" si="238"/>
        <v>40-49</v>
      </c>
      <c r="Y3804" s="2" t="str">
        <f t="shared" si="239"/>
        <v>40-49</v>
      </c>
    </row>
    <row r="3805" spans="1:25" x14ac:dyDescent="0.25">
      <c r="A3805" s="2">
        <v>1418</v>
      </c>
      <c r="B3805" s="2" t="s">
        <v>2470</v>
      </c>
      <c r="C3805" s="2">
        <v>19</v>
      </c>
      <c r="D3805" s="2" t="s">
        <v>33</v>
      </c>
      <c r="E3805" s="2" t="s">
        <v>34</v>
      </c>
      <c r="F3805" s="2" t="s">
        <v>782</v>
      </c>
      <c r="G3805" s="5">
        <v>43472</v>
      </c>
      <c r="H3805" s="2">
        <v>5.0599999999999996</v>
      </c>
      <c r="I3805" s="2">
        <f t="shared" ca="1" si="236"/>
        <v>4</v>
      </c>
      <c r="J3805" s="2" t="str">
        <f t="shared" ca="1" si="237"/>
        <v>3-5</v>
      </c>
      <c r="K3805" s="5">
        <v>45105</v>
      </c>
      <c r="L3805" s="2" t="s">
        <v>44</v>
      </c>
      <c r="M3805" s="2" t="s">
        <v>30</v>
      </c>
      <c r="N3805" s="2">
        <v>3</v>
      </c>
      <c r="O3805" s="2" t="str" cm="1">
        <f t="array" ref="O3805">_xlfn.IFS(HRData[[#This Row],[Performance Rating]]=1,"Very Dissatisfied",HRData[[#This Row],[Performance Rating]]=2,"Dissatisfied",HRData[[#This Row],[Performance Rating]]=3,"Neutral",HRData[[#This Row],[Performance Rating]]=4,"Satisfied",HRData[[#This Row],[Performance Rating]]=5,"Very Satisfied")</f>
        <v>Neutral</v>
      </c>
      <c r="P3805" s="7">
        <v>102431</v>
      </c>
      <c r="Q3805" s="7">
        <v>5658</v>
      </c>
      <c r="R3805" s="2">
        <v>15</v>
      </c>
      <c r="S3805" s="2">
        <v>7</v>
      </c>
      <c r="T3805" s="2">
        <v>5</v>
      </c>
      <c r="U3805" s="2">
        <v>3</v>
      </c>
      <c r="V3805" s="2" t="str" cm="1">
        <f t="array" ref="V3805">_xlfn.IFS(HRData[[#This Row],[Job Satisfaction Level]]=1,"Very Dissatisfied",HRData[[#This Row],[Job Satisfaction Level]]=2,"Dissatisfied",HRData[[#This Row],[Job Satisfaction Level]]=3,"Neutral",HRData[[#This Row],[Job Satisfaction Level]]=4,"Satisfied",HRData[[#This Row],[Job Satisfaction Level]]=5,"Very Satisfied")</f>
        <v>Neutral</v>
      </c>
      <c r="W3805" s="2" t="s">
        <v>40</v>
      </c>
      <c r="X3805" s="2" t="str">
        <f t="shared" si="238"/>
        <v>10-19</v>
      </c>
      <c r="Y3805" s="2" t="str">
        <f t="shared" si="239"/>
        <v>10-19</v>
      </c>
    </row>
    <row r="3806" spans="1:25" x14ac:dyDescent="0.25">
      <c r="A3806" s="2">
        <v>4785</v>
      </c>
      <c r="B3806" s="2" t="s">
        <v>4381</v>
      </c>
      <c r="C3806" s="2">
        <v>50</v>
      </c>
      <c r="D3806" s="2" t="s">
        <v>33</v>
      </c>
      <c r="E3806" s="2" t="s">
        <v>37</v>
      </c>
      <c r="F3806" s="2" t="s">
        <v>1655</v>
      </c>
      <c r="G3806" s="5">
        <v>42959</v>
      </c>
      <c r="H3806" s="2">
        <v>6.47</v>
      </c>
      <c r="I3806" s="2">
        <f t="shared" ca="1" si="236"/>
        <v>1</v>
      </c>
      <c r="J3806" s="2" t="str">
        <f t="shared" ca="1" si="237"/>
        <v>1-3</v>
      </c>
      <c r="K3806" s="5">
        <v>43475</v>
      </c>
      <c r="L3806" s="2" t="s">
        <v>48</v>
      </c>
      <c r="M3806" s="2" t="s">
        <v>30</v>
      </c>
      <c r="N3806" s="2">
        <v>5</v>
      </c>
      <c r="O3806" s="2" t="str" cm="1">
        <f t="array" ref="O3806">_xlfn.IFS(HRData[[#This Row],[Performance Rating]]=1,"Very Dissatisfied",HRData[[#This Row],[Performance Rating]]=2,"Dissatisfied",HRData[[#This Row],[Performance Rating]]=3,"Neutral",HRData[[#This Row],[Performance Rating]]=4,"Satisfied",HRData[[#This Row],[Performance Rating]]=5,"Very Satisfied")</f>
        <v>Very Satisfied</v>
      </c>
      <c r="P3806" s="7">
        <v>141478</v>
      </c>
      <c r="Q3806" s="7">
        <v>9490</v>
      </c>
      <c r="R3806" s="2">
        <v>3</v>
      </c>
      <c r="S3806" s="2">
        <v>0</v>
      </c>
      <c r="T3806" s="2">
        <v>6</v>
      </c>
      <c r="U3806" s="2">
        <v>1</v>
      </c>
      <c r="V3806" s="2" t="str" cm="1">
        <f t="array" ref="V380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06" s="2" t="s">
        <v>40</v>
      </c>
      <c r="X3806" s="2" t="str">
        <f t="shared" si="238"/>
        <v>50-59</v>
      </c>
      <c r="Y3806" s="2" t="str">
        <f t="shared" si="239"/>
        <v>50-59</v>
      </c>
    </row>
    <row r="3807" spans="1:25" x14ac:dyDescent="0.25">
      <c r="A3807" s="2">
        <v>1513</v>
      </c>
      <c r="B3807" s="2" t="s">
        <v>4382</v>
      </c>
      <c r="C3807" s="2">
        <v>63</v>
      </c>
      <c r="D3807" s="2" t="s">
        <v>33</v>
      </c>
      <c r="E3807" s="2" t="s">
        <v>37</v>
      </c>
      <c r="F3807" s="2" t="s">
        <v>761</v>
      </c>
      <c r="G3807" s="5">
        <v>43940</v>
      </c>
      <c r="H3807" s="2">
        <v>3.78</v>
      </c>
      <c r="I3807" s="2">
        <f t="shared" ca="1" si="236"/>
        <v>2</v>
      </c>
      <c r="J3807" s="2" t="str">
        <f t="shared" ca="1" si="237"/>
        <v>1-3</v>
      </c>
      <c r="K3807" s="5">
        <v>45030</v>
      </c>
      <c r="L3807" s="2" t="s">
        <v>48</v>
      </c>
      <c r="M3807" s="2" t="s">
        <v>30</v>
      </c>
      <c r="N3807" s="2">
        <v>4</v>
      </c>
      <c r="O3807" s="2" t="str" cm="1">
        <f t="array" ref="O3807">_xlfn.IFS(HRData[[#This Row],[Performance Rating]]=1,"Very Dissatisfied",HRData[[#This Row],[Performance Rating]]=2,"Dissatisfied",HRData[[#This Row],[Performance Rating]]=3,"Neutral",HRData[[#This Row],[Performance Rating]]=4,"Satisfied",HRData[[#This Row],[Performance Rating]]=5,"Very Satisfied")</f>
        <v>Satisfied</v>
      </c>
      <c r="P3807" s="7">
        <v>56135</v>
      </c>
      <c r="Q3807" s="7">
        <v>2688</v>
      </c>
      <c r="R3807" s="2">
        <v>4</v>
      </c>
      <c r="S3807" s="2">
        <v>4</v>
      </c>
      <c r="T3807" s="2">
        <v>9</v>
      </c>
      <c r="U3807" s="2">
        <v>2</v>
      </c>
      <c r="V3807" s="2" t="str" cm="1">
        <f t="array" ref="V3807">_xlfn.IFS(HRData[[#This Row],[Job Satisfaction Level]]=1,"Very Dissatisfied",HRData[[#This Row],[Job Satisfaction Level]]=2,"Dissatisfied",HRData[[#This Row],[Job Satisfaction Level]]=3,"Neutral",HRData[[#This Row],[Job Satisfaction Level]]=4,"Satisfied",HRData[[#This Row],[Job Satisfaction Level]]=5,"Very Satisfied")</f>
        <v>Dissatisfied</v>
      </c>
      <c r="W3807" s="2" t="s">
        <v>31</v>
      </c>
      <c r="X3807" s="2" t="str">
        <f t="shared" si="238"/>
        <v>60-69</v>
      </c>
      <c r="Y3807" s="2" t="str">
        <f t="shared" si="239"/>
        <v>60-69</v>
      </c>
    </row>
    <row r="3808" spans="1:25" x14ac:dyDescent="0.25">
      <c r="A3808" s="2">
        <v>3877</v>
      </c>
      <c r="B3808" s="2" t="s">
        <v>4383</v>
      </c>
      <c r="C3808" s="2">
        <v>57</v>
      </c>
      <c r="D3808" s="2" t="s">
        <v>33</v>
      </c>
      <c r="E3808" s="2" t="s">
        <v>50</v>
      </c>
      <c r="F3808" s="2" t="s">
        <v>1080</v>
      </c>
      <c r="G3808" s="5">
        <v>42444</v>
      </c>
      <c r="H3808" s="2">
        <v>7.88</v>
      </c>
      <c r="I3808" s="2">
        <f t="shared" ca="1" si="236"/>
        <v>8</v>
      </c>
      <c r="J3808" s="2" t="str">
        <f t="shared" ca="1" si="237"/>
        <v>5-10</v>
      </c>
      <c r="K3808" s="5"/>
      <c r="L3808" s="2" t="s">
        <v>48</v>
      </c>
      <c r="M3808" s="2" t="s">
        <v>39</v>
      </c>
      <c r="N3808" s="2">
        <v>4</v>
      </c>
      <c r="O3808" s="2" t="str" cm="1">
        <f t="array" ref="O3808">_xlfn.IFS(HRData[[#This Row],[Performance Rating]]=1,"Very Dissatisfied",HRData[[#This Row],[Performance Rating]]=2,"Dissatisfied",HRData[[#This Row],[Performance Rating]]=3,"Neutral",HRData[[#This Row],[Performance Rating]]=4,"Satisfied",HRData[[#This Row],[Performance Rating]]=5,"Very Satisfied")</f>
        <v>Satisfied</v>
      </c>
      <c r="P3808" s="7">
        <v>60835</v>
      </c>
      <c r="Q3808" s="7">
        <v>1165</v>
      </c>
      <c r="R3808" s="2">
        <v>4</v>
      </c>
      <c r="S3808" s="2">
        <v>10</v>
      </c>
      <c r="T3808" s="2">
        <v>3</v>
      </c>
      <c r="U3808" s="2">
        <v>4</v>
      </c>
      <c r="V3808" s="2" t="str" cm="1">
        <f t="array" ref="V3808">_xlfn.IFS(HRData[[#This Row],[Job Satisfaction Level]]=1,"Very Dissatisfied",HRData[[#This Row],[Job Satisfaction Level]]=2,"Dissatisfied",HRData[[#This Row],[Job Satisfaction Level]]=3,"Neutral",HRData[[#This Row],[Job Satisfaction Level]]=4,"Satisfied",HRData[[#This Row],[Job Satisfaction Level]]=5,"Very Satisfied")</f>
        <v>Satisfied</v>
      </c>
      <c r="W3808" s="2" t="s">
        <v>45</v>
      </c>
      <c r="X3808" s="2" t="str">
        <f t="shared" si="238"/>
        <v>50-59</v>
      </c>
      <c r="Y3808" s="2" t="str">
        <f t="shared" si="239"/>
        <v>50-59</v>
      </c>
    </row>
    <row r="3809" spans="1:25" x14ac:dyDescent="0.25">
      <c r="A3809" s="2">
        <v>4415</v>
      </c>
      <c r="B3809" s="2" t="s">
        <v>4384</v>
      </c>
      <c r="C3809" s="2">
        <v>40</v>
      </c>
      <c r="D3809" s="2" t="s">
        <v>33</v>
      </c>
      <c r="E3809" s="2" t="s">
        <v>50</v>
      </c>
      <c r="F3809" s="2" t="s">
        <v>1217</v>
      </c>
      <c r="G3809" s="5">
        <v>43681</v>
      </c>
      <c r="H3809" s="2">
        <v>4.49</v>
      </c>
      <c r="I3809" s="2">
        <f t="shared" ca="1" si="236"/>
        <v>4</v>
      </c>
      <c r="J3809" s="2" t="str">
        <f t="shared" ca="1" si="237"/>
        <v>3-5</v>
      </c>
      <c r="K3809" s="5"/>
      <c r="L3809" s="2" t="s">
        <v>56</v>
      </c>
      <c r="M3809" s="2" t="s">
        <v>39</v>
      </c>
      <c r="N3809" s="2">
        <v>2</v>
      </c>
      <c r="O3809" s="2" t="str" cm="1">
        <f t="array" ref="O3809">_xlfn.IFS(HRData[[#This Row],[Performance Rating]]=1,"Very Dissatisfied",HRData[[#This Row],[Performance Rating]]=2,"Dissatisfied",HRData[[#This Row],[Performance Rating]]=3,"Neutral",HRData[[#This Row],[Performance Rating]]=4,"Satisfied",HRData[[#This Row],[Performance Rating]]=5,"Very Satisfied")</f>
        <v>Dissatisfied</v>
      </c>
      <c r="P3809" s="7">
        <v>102106</v>
      </c>
      <c r="Q3809" s="7">
        <v>1878</v>
      </c>
      <c r="R3809" s="2">
        <v>4</v>
      </c>
      <c r="S3809" s="2">
        <v>0</v>
      </c>
      <c r="T3809" s="2">
        <v>6</v>
      </c>
      <c r="U3809" s="2">
        <v>5</v>
      </c>
      <c r="V3809" s="2" t="str" cm="1">
        <f t="array" ref="V3809">_xlfn.IFS(HRData[[#This Row],[Job Satisfaction Level]]=1,"Very Dissatisfied",HRData[[#This Row],[Job Satisfaction Level]]=2,"Dissatisfied",HRData[[#This Row],[Job Satisfaction Level]]=3,"Neutral",HRData[[#This Row],[Job Satisfaction Level]]=4,"Satisfied",HRData[[#This Row],[Job Satisfaction Level]]=5,"Very Satisfied")</f>
        <v>Very Satisfied</v>
      </c>
      <c r="W3809" s="2" t="s">
        <v>40</v>
      </c>
      <c r="X3809" s="2" t="str">
        <f t="shared" si="238"/>
        <v>40-49</v>
      </c>
      <c r="Y3809" s="2" t="str">
        <f t="shared" si="239"/>
        <v>40-49</v>
      </c>
    </row>
    <row r="3810" spans="1:25" x14ac:dyDescent="0.25">
      <c r="A3810" s="2">
        <v>3016</v>
      </c>
      <c r="B3810" s="2" t="s">
        <v>4385</v>
      </c>
      <c r="C3810" s="2">
        <v>57</v>
      </c>
      <c r="D3810" s="2" t="s">
        <v>33</v>
      </c>
      <c r="E3810" s="2" t="s">
        <v>27</v>
      </c>
      <c r="F3810" s="2" t="s">
        <v>364</v>
      </c>
      <c r="G3810" s="5">
        <v>44252</v>
      </c>
      <c r="H3810" s="2">
        <v>2.92</v>
      </c>
      <c r="I3810" s="2">
        <f t="shared" ca="1" si="236"/>
        <v>3</v>
      </c>
      <c r="J3810" s="2" t="str">
        <f t="shared" ca="1" si="237"/>
        <v>3-5</v>
      </c>
      <c r="K3810" s="5"/>
      <c r="L3810" s="2" t="s">
        <v>29</v>
      </c>
      <c r="M3810" s="2" t="s">
        <v>39</v>
      </c>
      <c r="N3810" s="2">
        <v>4</v>
      </c>
      <c r="O3810" s="2" t="str" cm="1">
        <f t="array" ref="O3810">_xlfn.IFS(HRData[[#This Row],[Performance Rating]]=1,"Very Dissatisfied",HRData[[#This Row],[Performance Rating]]=2,"Dissatisfied",HRData[[#This Row],[Performance Rating]]=3,"Neutral",HRData[[#This Row],[Performance Rating]]=4,"Satisfied",HRData[[#This Row],[Performance Rating]]=5,"Very Satisfied")</f>
        <v>Satisfied</v>
      </c>
      <c r="P3810" s="7">
        <v>61118</v>
      </c>
      <c r="Q3810" s="7">
        <v>8479</v>
      </c>
      <c r="R3810" s="2">
        <v>2</v>
      </c>
      <c r="S3810" s="2">
        <v>10</v>
      </c>
      <c r="T3810" s="2">
        <v>4</v>
      </c>
      <c r="U3810" s="2">
        <v>1</v>
      </c>
      <c r="V3810" s="2" t="str" cm="1">
        <f t="array" ref="V381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10" s="2" t="s">
        <v>31</v>
      </c>
      <c r="X3810" s="2" t="str">
        <f t="shared" si="238"/>
        <v>50-59</v>
      </c>
      <c r="Y3810" s="2" t="str">
        <f t="shared" si="239"/>
        <v>50-59</v>
      </c>
    </row>
    <row r="3811" spans="1:25" x14ac:dyDescent="0.25">
      <c r="A3811" s="2">
        <v>4480</v>
      </c>
      <c r="B3811" s="2" t="s">
        <v>4386</v>
      </c>
      <c r="C3811" s="2">
        <v>51</v>
      </c>
      <c r="D3811" s="2" t="s">
        <v>33</v>
      </c>
      <c r="E3811" s="2" t="s">
        <v>37</v>
      </c>
      <c r="F3811" s="2" t="s">
        <v>753</v>
      </c>
      <c r="G3811" s="5">
        <v>43431</v>
      </c>
      <c r="H3811" s="2">
        <v>5.17</v>
      </c>
      <c r="I3811" s="2">
        <f t="shared" ca="1" si="236"/>
        <v>5</v>
      </c>
      <c r="J3811" s="2" t="str">
        <f t="shared" ca="1" si="237"/>
        <v>5-10</v>
      </c>
      <c r="K3811" s="5"/>
      <c r="L3811" s="2" t="s">
        <v>44</v>
      </c>
      <c r="M3811" s="2" t="s">
        <v>39</v>
      </c>
      <c r="N3811" s="2">
        <v>3</v>
      </c>
      <c r="O3811" s="2" t="str" cm="1">
        <f t="array" ref="O3811">_xlfn.IFS(HRData[[#This Row],[Performance Rating]]=1,"Very Dissatisfied",HRData[[#This Row],[Performance Rating]]=2,"Dissatisfied",HRData[[#This Row],[Performance Rating]]=3,"Neutral",HRData[[#This Row],[Performance Rating]]=4,"Satisfied",HRData[[#This Row],[Performance Rating]]=5,"Very Satisfied")</f>
        <v>Neutral</v>
      </c>
      <c r="P3811" s="7">
        <v>68539</v>
      </c>
      <c r="Q3811" s="7">
        <v>7457</v>
      </c>
      <c r="R3811" s="2">
        <v>3</v>
      </c>
      <c r="S3811" s="2">
        <v>3</v>
      </c>
      <c r="T3811" s="2">
        <v>10</v>
      </c>
      <c r="U3811" s="2">
        <v>1</v>
      </c>
      <c r="V3811" s="2" t="str" cm="1">
        <f t="array" ref="V38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11" s="2" t="s">
        <v>31</v>
      </c>
      <c r="X3811" s="2" t="str">
        <f t="shared" si="238"/>
        <v>50-59</v>
      </c>
      <c r="Y3811" s="2" t="str">
        <f t="shared" si="239"/>
        <v>50-59</v>
      </c>
    </row>
    <row r="3812" spans="1:25" x14ac:dyDescent="0.25">
      <c r="A3812" s="2">
        <v>4290</v>
      </c>
      <c r="B3812" s="2" t="s">
        <v>4387</v>
      </c>
      <c r="C3812" s="2">
        <v>54</v>
      </c>
      <c r="D3812" s="2" t="s">
        <v>33</v>
      </c>
      <c r="E3812" s="2" t="s">
        <v>34</v>
      </c>
      <c r="F3812" s="2" t="s">
        <v>1268</v>
      </c>
      <c r="G3812" s="5">
        <v>42991</v>
      </c>
      <c r="H3812" s="2">
        <v>6.38</v>
      </c>
      <c r="I3812" s="2">
        <f t="shared" ca="1" si="236"/>
        <v>6</v>
      </c>
      <c r="J3812" s="2" t="str">
        <f t="shared" ca="1" si="237"/>
        <v>5-10</v>
      </c>
      <c r="K3812" s="5"/>
      <c r="L3812" s="2" t="s">
        <v>56</v>
      </c>
      <c r="M3812" s="2" t="s">
        <v>39</v>
      </c>
      <c r="N3812" s="2">
        <v>1</v>
      </c>
      <c r="O3812" s="2" t="str" cm="1">
        <f t="array" ref="O3812">_xlfn.IFS(HRData[[#This Row],[Performance Rating]]=1,"Very Dissatisfied",HRData[[#This Row],[Performance Rating]]=2,"Dissatisfied",HRData[[#This Row],[Performance Rating]]=3,"Neutral",HRData[[#This Row],[Performance Rating]]=4,"Satisfied",HRData[[#This Row],[Performance Rating]]=5,"Very Satisfied")</f>
        <v>Very Dissatisfied</v>
      </c>
      <c r="P3812" s="7">
        <v>40315</v>
      </c>
      <c r="Q3812" s="7">
        <v>2025</v>
      </c>
      <c r="R3812" s="2">
        <v>2</v>
      </c>
      <c r="S3812" s="2">
        <v>4</v>
      </c>
      <c r="T3812" s="2">
        <v>10</v>
      </c>
      <c r="U3812" s="2">
        <v>2</v>
      </c>
      <c r="V3812" s="2" t="str" cm="1">
        <f t="array" ref="V3812">_xlfn.IFS(HRData[[#This Row],[Job Satisfaction Level]]=1,"Very Dissatisfied",HRData[[#This Row],[Job Satisfaction Level]]=2,"Dissatisfied",HRData[[#This Row],[Job Satisfaction Level]]=3,"Neutral",HRData[[#This Row],[Job Satisfaction Level]]=4,"Satisfied",HRData[[#This Row],[Job Satisfaction Level]]=5,"Very Satisfied")</f>
        <v>Dissatisfied</v>
      </c>
      <c r="W3812" s="2" t="s">
        <v>45</v>
      </c>
      <c r="X3812" s="2" t="str">
        <f t="shared" si="238"/>
        <v>50-59</v>
      </c>
      <c r="Y3812" s="2" t="str">
        <f t="shared" si="239"/>
        <v>50-59</v>
      </c>
    </row>
    <row r="3813" spans="1:25" x14ac:dyDescent="0.25">
      <c r="A3813" s="2">
        <v>5166</v>
      </c>
      <c r="B3813" s="2" t="s">
        <v>4388</v>
      </c>
      <c r="C3813" s="2">
        <v>29</v>
      </c>
      <c r="D3813" s="2" t="s">
        <v>33</v>
      </c>
      <c r="E3813" s="2" t="s">
        <v>34</v>
      </c>
      <c r="F3813" s="2" t="s">
        <v>1225</v>
      </c>
      <c r="G3813" s="5">
        <v>43446</v>
      </c>
      <c r="H3813" s="2">
        <v>5.13</v>
      </c>
      <c r="I3813" s="2">
        <f t="shared" ca="1" si="236"/>
        <v>5</v>
      </c>
      <c r="J3813" s="2" t="str">
        <f t="shared" ca="1" si="237"/>
        <v>5-10</v>
      </c>
      <c r="K3813" s="5"/>
      <c r="L3813" s="2" t="s">
        <v>44</v>
      </c>
      <c r="M3813" s="2" t="s">
        <v>39</v>
      </c>
      <c r="N3813" s="2">
        <v>5</v>
      </c>
      <c r="O3813" s="2" t="str" cm="1">
        <f t="array" ref="O3813">_xlfn.IFS(HRData[[#This Row],[Performance Rating]]=1,"Very Dissatisfied",HRData[[#This Row],[Performance Rating]]=2,"Dissatisfied",HRData[[#This Row],[Performance Rating]]=3,"Neutral",HRData[[#This Row],[Performance Rating]]=4,"Satisfied",HRData[[#This Row],[Performance Rating]]=5,"Very Satisfied")</f>
        <v>Very Satisfied</v>
      </c>
      <c r="P3813" s="7">
        <v>45366</v>
      </c>
      <c r="Q3813" s="7">
        <v>8340</v>
      </c>
      <c r="R3813" s="2">
        <v>5</v>
      </c>
      <c r="S3813" s="2">
        <v>0</v>
      </c>
      <c r="T3813" s="2">
        <v>6</v>
      </c>
      <c r="U3813" s="2">
        <v>5</v>
      </c>
      <c r="V3813" s="2" t="str" cm="1">
        <f t="array" ref="V3813">_xlfn.IFS(HRData[[#This Row],[Job Satisfaction Level]]=1,"Very Dissatisfied",HRData[[#This Row],[Job Satisfaction Level]]=2,"Dissatisfied",HRData[[#This Row],[Job Satisfaction Level]]=3,"Neutral",HRData[[#This Row],[Job Satisfaction Level]]=4,"Satisfied",HRData[[#This Row],[Job Satisfaction Level]]=5,"Very Satisfied")</f>
        <v>Very Satisfied</v>
      </c>
      <c r="W3813" s="2" t="s">
        <v>40</v>
      </c>
      <c r="X3813" s="2" t="str">
        <f t="shared" si="238"/>
        <v>20-29</v>
      </c>
      <c r="Y3813" s="2" t="str">
        <f t="shared" si="239"/>
        <v>20-29</v>
      </c>
    </row>
    <row r="3814" spans="1:25" x14ac:dyDescent="0.25">
      <c r="A3814" s="2">
        <v>6924</v>
      </c>
      <c r="B3814" s="2" t="s">
        <v>4389</v>
      </c>
      <c r="C3814" s="2">
        <v>34</v>
      </c>
      <c r="D3814" s="2" t="s">
        <v>33</v>
      </c>
      <c r="E3814" s="2" t="s">
        <v>27</v>
      </c>
      <c r="F3814" s="2" t="s">
        <v>774</v>
      </c>
      <c r="G3814" s="5">
        <v>43334</v>
      </c>
      <c r="H3814" s="2">
        <v>5.44</v>
      </c>
      <c r="I3814" s="2">
        <f t="shared" ca="1" si="236"/>
        <v>5</v>
      </c>
      <c r="J3814" s="2" t="str">
        <f t="shared" ca="1" si="237"/>
        <v>5-10</v>
      </c>
      <c r="K3814" s="5"/>
      <c r="L3814" s="2" t="s">
        <v>29</v>
      </c>
      <c r="M3814" s="2" t="s">
        <v>39</v>
      </c>
      <c r="N3814" s="2">
        <v>5</v>
      </c>
      <c r="O3814" s="2" t="str" cm="1">
        <f t="array" ref="O3814">_xlfn.IFS(HRData[[#This Row],[Performance Rating]]=1,"Very Dissatisfied",HRData[[#This Row],[Performance Rating]]=2,"Dissatisfied",HRData[[#This Row],[Performance Rating]]=3,"Neutral",HRData[[#This Row],[Performance Rating]]=4,"Satisfied",HRData[[#This Row],[Performance Rating]]=5,"Very Satisfied")</f>
        <v>Very Satisfied</v>
      </c>
      <c r="P3814" s="7">
        <v>112310</v>
      </c>
      <c r="Q3814" s="7">
        <v>6918</v>
      </c>
      <c r="R3814" s="2">
        <v>17</v>
      </c>
      <c r="S3814" s="2">
        <v>9</v>
      </c>
      <c r="T3814" s="2">
        <v>6</v>
      </c>
      <c r="U3814" s="2">
        <v>2</v>
      </c>
      <c r="V3814" s="2" t="str" cm="1">
        <f t="array" ref="V3814">_xlfn.IFS(HRData[[#This Row],[Job Satisfaction Level]]=1,"Very Dissatisfied",HRData[[#This Row],[Job Satisfaction Level]]=2,"Dissatisfied",HRData[[#This Row],[Job Satisfaction Level]]=3,"Neutral",HRData[[#This Row],[Job Satisfaction Level]]=4,"Satisfied",HRData[[#This Row],[Job Satisfaction Level]]=5,"Very Satisfied")</f>
        <v>Dissatisfied</v>
      </c>
      <c r="W3814" s="2" t="s">
        <v>31</v>
      </c>
      <c r="X3814" s="2" t="str">
        <f t="shared" si="238"/>
        <v>30-39</v>
      </c>
      <c r="Y3814" s="2" t="str">
        <f t="shared" si="239"/>
        <v>30-39</v>
      </c>
    </row>
    <row r="3815" spans="1:25" x14ac:dyDescent="0.25">
      <c r="A3815" s="2">
        <v>1245</v>
      </c>
      <c r="B3815" s="2" t="s">
        <v>4390</v>
      </c>
      <c r="C3815" s="2">
        <v>49</v>
      </c>
      <c r="D3815" s="2" t="s">
        <v>33</v>
      </c>
      <c r="E3815" s="2" t="s">
        <v>27</v>
      </c>
      <c r="F3815" s="2" t="s">
        <v>1060</v>
      </c>
      <c r="G3815" s="5">
        <v>42442</v>
      </c>
      <c r="H3815" s="2">
        <v>7.88</v>
      </c>
      <c r="I3815" s="2">
        <f t="shared" ca="1" si="236"/>
        <v>6</v>
      </c>
      <c r="J3815" s="2" t="str">
        <f t="shared" ca="1" si="237"/>
        <v>5-10</v>
      </c>
      <c r="K3815" s="5">
        <v>44636</v>
      </c>
      <c r="L3815" s="2" t="s">
        <v>44</v>
      </c>
      <c r="M3815" s="2" t="s">
        <v>30</v>
      </c>
      <c r="N3815" s="2">
        <v>2</v>
      </c>
      <c r="O3815" s="2" t="str" cm="1">
        <f t="array" ref="O3815">_xlfn.IFS(HRData[[#This Row],[Performance Rating]]=1,"Very Dissatisfied",HRData[[#This Row],[Performance Rating]]=2,"Dissatisfied",HRData[[#This Row],[Performance Rating]]=3,"Neutral",HRData[[#This Row],[Performance Rating]]=4,"Satisfied",HRData[[#This Row],[Performance Rating]]=5,"Very Satisfied")</f>
        <v>Dissatisfied</v>
      </c>
      <c r="P3815" s="7">
        <v>74072</v>
      </c>
      <c r="Q3815" s="7">
        <v>4637</v>
      </c>
      <c r="R3815" s="2">
        <v>20</v>
      </c>
      <c r="S3815" s="2">
        <v>9</v>
      </c>
      <c r="T3815" s="2">
        <v>5</v>
      </c>
      <c r="U3815" s="2">
        <v>5</v>
      </c>
      <c r="V3815" s="2" t="str" cm="1">
        <f t="array" ref="V3815">_xlfn.IFS(HRData[[#This Row],[Job Satisfaction Level]]=1,"Very Dissatisfied",HRData[[#This Row],[Job Satisfaction Level]]=2,"Dissatisfied",HRData[[#This Row],[Job Satisfaction Level]]=3,"Neutral",HRData[[#This Row],[Job Satisfaction Level]]=4,"Satisfied",HRData[[#This Row],[Job Satisfaction Level]]=5,"Very Satisfied")</f>
        <v>Very Satisfied</v>
      </c>
      <c r="W3815" s="2" t="s">
        <v>45</v>
      </c>
      <c r="X3815" s="2" t="str">
        <f t="shared" si="238"/>
        <v>40-49</v>
      </c>
      <c r="Y3815" s="2" t="str">
        <f t="shared" si="239"/>
        <v>40-49</v>
      </c>
    </row>
    <row r="3816" spans="1:25" x14ac:dyDescent="0.25">
      <c r="A3816" s="2">
        <v>7176</v>
      </c>
      <c r="B3816" s="2" t="s">
        <v>4391</v>
      </c>
      <c r="C3816" s="2">
        <v>43</v>
      </c>
      <c r="D3816" s="2" t="s">
        <v>33</v>
      </c>
      <c r="E3816" s="2" t="s">
        <v>34</v>
      </c>
      <c r="F3816" s="2" t="s">
        <v>1379</v>
      </c>
      <c r="G3816" s="5">
        <v>44125</v>
      </c>
      <c r="H3816" s="2">
        <v>3.27</v>
      </c>
      <c r="I3816" s="2">
        <f t="shared" ca="1" si="236"/>
        <v>3</v>
      </c>
      <c r="J3816" s="2" t="str">
        <f t="shared" ca="1" si="237"/>
        <v>3-5</v>
      </c>
      <c r="K3816" s="5"/>
      <c r="L3816" s="2" t="s">
        <v>44</v>
      </c>
      <c r="M3816" s="2" t="s">
        <v>39</v>
      </c>
      <c r="N3816" s="2">
        <v>1</v>
      </c>
      <c r="O3816" s="2" t="str" cm="1">
        <f t="array" ref="O3816">_xlfn.IFS(HRData[[#This Row],[Performance Rating]]=1,"Very Dissatisfied",HRData[[#This Row],[Performance Rating]]=2,"Dissatisfied",HRData[[#This Row],[Performance Rating]]=3,"Neutral",HRData[[#This Row],[Performance Rating]]=4,"Satisfied",HRData[[#This Row],[Performance Rating]]=5,"Very Satisfied")</f>
        <v>Very Dissatisfied</v>
      </c>
      <c r="P3816" s="7">
        <v>103652</v>
      </c>
      <c r="Q3816" s="7">
        <v>5759</v>
      </c>
      <c r="R3816" s="2">
        <v>5</v>
      </c>
      <c r="S3816" s="2">
        <v>0</v>
      </c>
      <c r="T3816" s="2">
        <v>6</v>
      </c>
      <c r="U3816" s="2">
        <v>2</v>
      </c>
      <c r="V3816" s="2" t="str" cm="1">
        <f t="array" ref="V3816">_xlfn.IFS(HRData[[#This Row],[Job Satisfaction Level]]=1,"Very Dissatisfied",HRData[[#This Row],[Job Satisfaction Level]]=2,"Dissatisfied",HRData[[#This Row],[Job Satisfaction Level]]=3,"Neutral",HRData[[#This Row],[Job Satisfaction Level]]=4,"Satisfied",HRData[[#This Row],[Job Satisfaction Level]]=5,"Very Satisfied")</f>
        <v>Dissatisfied</v>
      </c>
      <c r="W3816" s="2" t="s">
        <v>40</v>
      </c>
      <c r="X3816" s="2" t="str">
        <f t="shared" si="238"/>
        <v>40-49</v>
      </c>
      <c r="Y3816" s="2" t="str">
        <f t="shared" si="239"/>
        <v>40-49</v>
      </c>
    </row>
    <row r="3817" spans="1:25" x14ac:dyDescent="0.25">
      <c r="A3817" s="2">
        <v>6263</v>
      </c>
      <c r="B3817" s="2" t="s">
        <v>4392</v>
      </c>
      <c r="C3817" s="2">
        <v>56</v>
      </c>
      <c r="D3817" s="2" t="s">
        <v>33</v>
      </c>
      <c r="E3817" s="2" t="s">
        <v>27</v>
      </c>
      <c r="F3817" s="2" t="s">
        <v>903</v>
      </c>
      <c r="G3817" s="5">
        <v>44293</v>
      </c>
      <c r="H3817" s="2">
        <v>2.81</v>
      </c>
      <c r="I3817" s="2">
        <f t="shared" ca="1" si="236"/>
        <v>0</v>
      </c>
      <c r="J3817" s="2" t="str">
        <f t="shared" ca="1" si="237"/>
        <v>New</v>
      </c>
      <c r="K3817" s="5">
        <v>44513</v>
      </c>
      <c r="L3817" s="2" t="s">
        <v>48</v>
      </c>
      <c r="M3817" s="2" t="s">
        <v>30</v>
      </c>
      <c r="N3817" s="2">
        <v>3</v>
      </c>
      <c r="O3817" s="2" t="str" cm="1">
        <f t="array" ref="O3817">_xlfn.IFS(HRData[[#This Row],[Performance Rating]]=1,"Very Dissatisfied",HRData[[#This Row],[Performance Rating]]=2,"Dissatisfied",HRData[[#This Row],[Performance Rating]]=3,"Neutral",HRData[[#This Row],[Performance Rating]]=4,"Satisfied",HRData[[#This Row],[Performance Rating]]=5,"Very Satisfied")</f>
        <v>Neutral</v>
      </c>
      <c r="P3817" s="7">
        <v>70757</v>
      </c>
      <c r="Q3817" s="7">
        <v>9445</v>
      </c>
      <c r="R3817" s="2">
        <v>1</v>
      </c>
      <c r="S3817" s="2">
        <v>8</v>
      </c>
      <c r="T3817" s="2">
        <v>10</v>
      </c>
      <c r="U3817" s="2">
        <v>1</v>
      </c>
      <c r="V3817" s="2" t="str" cm="1">
        <f t="array" ref="V381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17" s="2" t="s">
        <v>31</v>
      </c>
      <c r="X3817" s="2" t="str">
        <f t="shared" si="238"/>
        <v>50-59</v>
      </c>
      <c r="Y3817" s="2" t="str">
        <f t="shared" si="239"/>
        <v>50-59</v>
      </c>
    </row>
    <row r="3818" spans="1:25" x14ac:dyDescent="0.25">
      <c r="A3818" s="2">
        <v>8043</v>
      </c>
      <c r="B3818" s="2" t="s">
        <v>1067</v>
      </c>
      <c r="C3818" s="2">
        <v>40</v>
      </c>
      <c r="D3818" s="2" t="s">
        <v>33</v>
      </c>
      <c r="E3818" s="2" t="s">
        <v>37</v>
      </c>
      <c r="F3818" s="2" t="s">
        <v>220</v>
      </c>
      <c r="G3818" s="5">
        <v>42639</v>
      </c>
      <c r="H3818" s="2">
        <v>7.34</v>
      </c>
      <c r="I3818" s="2">
        <f t="shared" ca="1" si="236"/>
        <v>7</v>
      </c>
      <c r="J3818" s="2" t="str">
        <f t="shared" ca="1" si="237"/>
        <v>5-10</v>
      </c>
      <c r="K3818" s="5"/>
      <c r="L3818" s="2" t="s">
        <v>48</v>
      </c>
      <c r="M3818" s="2" t="s">
        <v>39</v>
      </c>
      <c r="N3818" s="2">
        <v>1</v>
      </c>
      <c r="O3818" s="2" t="str" cm="1">
        <f t="array" ref="O3818">_xlfn.IFS(HRData[[#This Row],[Performance Rating]]=1,"Very Dissatisfied",HRData[[#This Row],[Performance Rating]]=2,"Dissatisfied",HRData[[#This Row],[Performance Rating]]=3,"Neutral",HRData[[#This Row],[Performance Rating]]=4,"Satisfied",HRData[[#This Row],[Performance Rating]]=5,"Very Satisfied")</f>
        <v>Very Dissatisfied</v>
      </c>
      <c r="P3818" s="7">
        <v>81983</v>
      </c>
      <c r="Q3818" s="7">
        <v>1854</v>
      </c>
      <c r="R3818" s="2">
        <v>1</v>
      </c>
      <c r="S3818" s="2">
        <v>3</v>
      </c>
      <c r="T3818" s="2">
        <v>6</v>
      </c>
      <c r="U3818" s="2">
        <v>1</v>
      </c>
      <c r="V3818" s="2" t="str" cm="1">
        <f t="array" ref="V381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18" s="2" t="s">
        <v>40</v>
      </c>
      <c r="X3818" s="2" t="str">
        <f t="shared" si="238"/>
        <v>40-49</v>
      </c>
      <c r="Y3818" s="2" t="str">
        <f t="shared" si="239"/>
        <v>40-49</v>
      </c>
    </row>
    <row r="3819" spans="1:25" x14ac:dyDescent="0.25">
      <c r="A3819" s="2">
        <v>4778</v>
      </c>
      <c r="B3819" s="2" t="s">
        <v>4393</v>
      </c>
      <c r="C3819" s="2">
        <v>56</v>
      </c>
      <c r="D3819" s="2" t="s">
        <v>33</v>
      </c>
      <c r="E3819" s="2" t="s">
        <v>27</v>
      </c>
      <c r="F3819" s="2" t="s">
        <v>723</v>
      </c>
      <c r="G3819" s="5">
        <v>44177</v>
      </c>
      <c r="H3819" s="2">
        <v>3.13</v>
      </c>
      <c r="I3819" s="2">
        <f t="shared" ca="1" si="236"/>
        <v>3</v>
      </c>
      <c r="J3819" s="2" t="str">
        <f t="shared" ca="1" si="237"/>
        <v>3-5</v>
      </c>
      <c r="K3819" s="5"/>
      <c r="L3819" s="2" t="s">
        <v>44</v>
      </c>
      <c r="M3819" s="2" t="s">
        <v>39</v>
      </c>
      <c r="N3819" s="2">
        <v>2</v>
      </c>
      <c r="O3819" s="2" t="str" cm="1">
        <f t="array" ref="O3819">_xlfn.IFS(HRData[[#This Row],[Performance Rating]]=1,"Very Dissatisfied",HRData[[#This Row],[Performance Rating]]=2,"Dissatisfied",HRData[[#This Row],[Performance Rating]]=3,"Neutral",HRData[[#This Row],[Performance Rating]]=4,"Satisfied",HRData[[#This Row],[Performance Rating]]=5,"Very Satisfied")</f>
        <v>Dissatisfied</v>
      </c>
      <c r="P3819" s="7">
        <v>82355</v>
      </c>
      <c r="Q3819" s="7">
        <v>8280</v>
      </c>
      <c r="R3819" s="2">
        <v>8</v>
      </c>
      <c r="S3819" s="2">
        <v>6</v>
      </c>
      <c r="T3819" s="2">
        <v>4</v>
      </c>
      <c r="U3819" s="2">
        <v>5</v>
      </c>
      <c r="V3819" s="2" t="str" cm="1">
        <f t="array" ref="V3819">_xlfn.IFS(HRData[[#This Row],[Job Satisfaction Level]]=1,"Very Dissatisfied",HRData[[#This Row],[Job Satisfaction Level]]=2,"Dissatisfied",HRData[[#This Row],[Job Satisfaction Level]]=3,"Neutral",HRData[[#This Row],[Job Satisfaction Level]]=4,"Satisfied",HRData[[#This Row],[Job Satisfaction Level]]=5,"Very Satisfied")</f>
        <v>Very Satisfied</v>
      </c>
      <c r="W3819" s="2" t="s">
        <v>31</v>
      </c>
      <c r="X3819" s="2" t="str">
        <f t="shared" si="238"/>
        <v>50-59</v>
      </c>
      <c r="Y3819" s="2" t="str">
        <f t="shared" si="239"/>
        <v>50-59</v>
      </c>
    </row>
    <row r="3820" spans="1:25" x14ac:dyDescent="0.25">
      <c r="A3820" s="2">
        <v>9678</v>
      </c>
      <c r="B3820" s="2" t="s">
        <v>4394</v>
      </c>
      <c r="C3820" s="2">
        <v>61</v>
      </c>
      <c r="D3820" s="2" t="s">
        <v>33</v>
      </c>
      <c r="E3820" s="2" t="s">
        <v>42</v>
      </c>
      <c r="F3820" s="2" t="s">
        <v>1683</v>
      </c>
      <c r="G3820" s="5">
        <v>43549</v>
      </c>
      <c r="H3820" s="2">
        <v>4.8499999999999996</v>
      </c>
      <c r="I3820" s="2">
        <f t="shared" ca="1" si="236"/>
        <v>5</v>
      </c>
      <c r="J3820" s="2" t="str">
        <f t="shared" ca="1" si="237"/>
        <v>5-10</v>
      </c>
      <c r="K3820" s="5"/>
      <c r="L3820" s="2" t="s">
        <v>56</v>
      </c>
      <c r="M3820" s="2" t="s">
        <v>39</v>
      </c>
      <c r="N3820" s="2">
        <v>2</v>
      </c>
      <c r="O3820" s="2" t="str" cm="1">
        <f t="array" ref="O3820">_xlfn.IFS(HRData[[#This Row],[Performance Rating]]=1,"Very Dissatisfied",HRData[[#This Row],[Performance Rating]]=2,"Dissatisfied",HRData[[#This Row],[Performance Rating]]=3,"Neutral",HRData[[#This Row],[Performance Rating]]=4,"Satisfied",HRData[[#This Row],[Performance Rating]]=5,"Very Satisfied")</f>
        <v>Dissatisfied</v>
      </c>
      <c r="P3820" s="7">
        <v>75118</v>
      </c>
      <c r="Q3820" s="7">
        <v>2944</v>
      </c>
      <c r="R3820" s="2">
        <v>18</v>
      </c>
      <c r="S3820" s="2">
        <v>9</v>
      </c>
      <c r="T3820" s="2">
        <v>3</v>
      </c>
      <c r="U3820" s="2">
        <v>4</v>
      </c>
      <c r="V3820" s="2" t="str" cm="1">
        <f t="array" ref="V3820">_xlfn.IFS(HRData[[#This Row],[Job Satisfaction Level]]=1,"Very Dissatisfied",HRData[[#This Row],[Job Satisfaction Level]]=2,"Dissatisfied",HRData[[#This Row],[Job Satisfaction Level]]=3,"Neutral",HRData[[#This Row],[Job Satisfaction Level]]=4,"Satisfied",HRData[[#This Row],[Job Satisfaction Level]]=5,"Very Satisfied")</f>
        <v>Satisfied</v>
      </c>
      <c r="W3820" s="2" t="s">
        <v>45</v>
      </c>
      <c r="X3820" s="2" t="str">
        <f t="shared" si="238"/>
        <v>60-69</v>
      </c>
      <c r="Y3820" s="2" t="str">
        <f t="shared" si="239"/>
        <v>60-69</v>
      </c>
    </row>
    <row r="3821" spans="1:25" x14ac:dyDescent="0.25">
      <c r="A3821" s="2">
        <v>2362</v>
      </c>
      <c r="B3821" s="2" t="s">
        <v>4395</v>
      </c>
      <c r="C3821" s="2">
        <v>21</v>
      </c>
      <c r="D3821" s="2" t="s">
        <v>33</v>
      </c>
      <c r="E3821" s="2" t="s">
        <v>37</v>
      </c>
      <c r="F3821" s="2" t="s">
        <v>97</v>
      </c>
      <c r="G3821" s="5">
        <v>44538</v>
      </c>
      <c r="H3821" s="2">
        <v>2.14</v>
      </c>
      <c r="I3821" s="2">
        <f t="shared" ca="1" si="236"/>
        <v>1</v>
      </c>
      <c r="J3821" s="2" t="str">
        <f t="shared" ca="1" si="237"/>
        <v>1-3</v>
      </c>
      <c r="K3821" s="5">
        <v>44947</v>
      </c>
      <c r="L3821" s="2" t="s">
        <v>44</v>
      </c>
      <c r="M3821" s="2" t="s">
        <v>30</v>
      </c>
      <c r="N3821" s="2">
        <v>4</v>
      </c>
      <c r="O3821" s="2" t="str" cm="1">
        <f t="array" ref="O3821">_xlfn.IFS(HRData[[#This Row],[Performance Rating]]=1,"Very Dissatisfied",HRData[[#This Row],[Performance Rating]]=2,"Dissatisfied",HRData[[#This Row],[Performance Rating]]=3,"Neutral",HRData[[#This Row],[Performance Rating]]=4,"Satisfied",HRData[[#This Row],[Performance Rating]]=5,"Very Satisfied")</f>
        <v>Satisfied</v>
      </c>
      <c r="P3821" s="7">
        <v>134582</v>
      </c>
      <c r="Q3821" s="7">
        <v>4880</v>
      </c>
      <c r="R3821" s="2">
        <v>9</v>
      </c>
      <c r="S3821" s="2">
        <v>2</v>
      </c>
      <c r="T3821" s="2">
        <v>6</v>
      </c>
      <c r="U3821" s="2">
        <v>3</v>
      </c>
      <c r="V3821" s="2" t="str" cm="1">
        <f t="array" ref="V3821">_xlfn.IFS(HRData[[#This Row],[Job Satisfaction Level]]=1,"Very Dissatisfied",HRData[[#This Row],[Job Satisfaction Level]]=2,"Dissatisfied",HRData[[#This Row],[Job Satisfaction Level]]=3,"Neutral",HRData[[#This Row],[Job Satisfaction Level]]=4,"Satisfied",HRData[[#This Row],[Job Satisfaction Level]]=5,"Very Satisfied")</f>
        <v>Neutral</v>
      </c>
      <c r="W3821" s="2" t="s">
        <v>31</v>
      </c>
      <c r="X3821" s="2" t="str">
        <f t="shared" si="238"/>
        <v>20-29</v>
      </c>
      <c r="Y3821" s="2" t="str">
        <f t="shared" si="239"/>
        <v>20-29</v>
      </c>
    </row>
    <row r="3822" spans="1:25" x14ac:dyDescent="0.25">
      <c r="A3822" s="2">
        <v>6893</v>
      </c>
      <c r="B3822" s="2" t="s">
        <v>4396</v>
      </c>
      <c r="C3822" s="2">
        <v>58</v>
      </c>
      <c r="D3822" s="2" t="s">
        <v>33</v>
      </c>
      <c r="E3822" s="2" t="s">
        <v>34</v>
      </c>
      <c r="F3822" s="2" t="s">
        <v>93</v>
      </c>
      <c r="G3822" s="5">
        <v>43478</v>
      </c>
      <c r="H3822" s="2">
        <v>5.04</v>
      </c>
      <c r="I3822" s="2">
        <f t="shared" ca="1" si="236"/>
        <v>0</v>
      </c>
      <c r="J3822" s="2" t="str">
        <f t="shared" ca="1" si="237"/>
        <v>New</v>
      </c>
      <c r="K3822" s="5">
        <v>43725</v>
      </c>
      <c r="L3822" s="2" t="s">
        <v>29</v>
      </c>
      <c r="M3822" s="2" t="s">
        <v>30</v>
      </c>
      <c r="N3822" s="2">
        <v>5</v>
      </c>
      <c r="O3822" s="2" t="str" cm="1">
        <f t="array" ref="O3822">_xlfn.IFS(HRData[[#This Row],[Performance Rating]]=1,"Very Dissatisfied",HRData[[#This Row],[Performance Rating]]=2,"Dissatisfied",HRData[[#This Row],[Performance Rating]]=3,"Neutral",HRData[[#This Row],[Performance Rating]]=4,"Satisfied",HRData[[#This Row],[Performance Rating]]=5,"Very Satisfied")</f>
        <v>Very Satisfied</v>
      </c>
      <c r="P3822" s="7">
        <v>33956</v>
      </c>
      <c r="Q3822" s="7">
        <v>3132</v>
      </c>
      <c r="R3822" s="2">
        <v>16</v>
      </c>
      <c r="S3822" s="2">
        <v>4</v>
      </c>
      <c r="T3822" s="2">
        <v>1</v>
      </c>
      <c r="U3822" s="2">
        <v>5</v>
      </c>
      <c r="V3822" s="2" t="str" cm="1">
        <f t="array" ref="V3822">_xlfn.IFS(HRData[[#This Row],[Job Satisfaction Level]]=1,"Very Dissatisfied",HRData[[#This Row],[Job Satisfaction Level]]=2,"Dissatisfied",HRData[[#This Row],[Job Satisfaction Level]]=3,"Neutral",HRData[[#This Row],[Job Satisfaction Level]]=4,"Satisfied",HRData[[#This Row],[Job Satisfaction Level]]=5,"Very Satisfied")</f>
        <v>Very Satisfied</v>
      </c>
      <c r="W3822" s="2" t="s">
        <v>45</v>
      </c>
      <c r="X3822" s="2" t="str">
        <f t="shared" si="238"/>
        <v>50-59</v>
      </c>
      <c r="Y3822" s="2" t="str">
        <f t="shared" si="239"/>
        <v>50-59</v>
      </c>
    </row>
    <row r="3823" spans="1:25" x14ac:dyDescent="0.25">
      <c r="A3823" s="2">
        <v>2012</v>
      </c>
      <c r="B3823" s="2" t="s">
        <v>4397</v>
      </c>
      <c r="C3823" s="2">
        <v>35</v>
      </c>
      <c r="D3823" s="2" t="s">
        <v>33</v>
      </c>
      <c r="E3823" s="2" t="s">
        <v>42</v>
      </c>
      <c r="F3823" s="2" t="s">
        <v>145</v>
      </c>
      <c r="G3823" s="5">
        <v>43623</v>
      </c>
      <c r="H3823" s="2">
        <v>4.6500000000000004</v>
      </c>
      <c r="I3823" s="2">
        <f t="shared" ca="1" si="236"/>
        <v>4</v>
      </c>
      <c r="J3823" s="2" t="str">
        <f t="shared" ca="1" si="237"/>
        <v>3-5</v>
      </c>
      <c r="K3823" s="5"/>
      <c r="L3823" s="2" t="s">
        <v>56</v>
      </c>
      <c r="M3823" s="2" t="s">
        <v>39</v>
      </c>
      <c r="N3823" s="2">
        <v>3</v>
      </c>
      <c r="O3823" s="2" t="str" cm="1">
        <f t="array" ref="O3823">_xlfn.IFS(HRData[[#This Row],[Performance Rating]]=1,"Very Dissatisfied",HRData[[#This Row],[Performance Rating]]=2,"Dissatisfied",HRData[[#This Row],[Performance Rating]]=3,"Neutral",HRData[[#This Row],[Performance Rating]]=4,"Satisfied",HRData[[#This Row],[Performance Rating]]=5,"Very Satisfied")</f>
        <v>Neutral</v>
      </c>
      <c r="P3823" s="7">
        <v>30919</v>
      </c>
      <c r="Q3823" s="7">
        <v>4688</v>
      </c>
      <c r="R3823" s="2">
        <v>19</v>
      </c>
      <c r="S3823" s="2">
        <v>8</v>
      </c>
      <c r="T3823" s="2">
        <v>7</v>
      </c>
      <c r="U3823" s="2">
        <v>5</v>
      </c>
      <c r="V3823" s="2" t="str" cm="1">
        <f t="array" ref="V3823">_xlfn.IFS(HRData[[#This Row],[Job Satisfaction Level]]=1,"Very Dissatisfied",HRData[[#This Row],[Job Satisfaction Level]]=2,"Dissatisfied",HRData[[#This Row],[Job Satisfaction Level]]=3,"Neutral",HRData[[#This Row],[Job Satisfaction Level]]=4,"Satisfied",HRData[[#This Row],[Job Satisfaction Level]]=5,"Very Satisfied")</f>
        <v>Very Satisfied</v>
      </c>
      <c r="W3823" s="2" t="s">
        <v>40</v>
      </c>
      <c r="X3823" s="2" t="str">
        <f t="shared" si="238"/>
        <v>30-39</v>
      </c>
      <c r="Y3823" s="2" t="str">
        <f t="shared" si="239"/>
        <v>30-39</v>
      </c>
    </row>
    <row r="3824" spans="1:25" x14ac:dyDescent="0.25">
      <c r="A3824" s="2">
        <v>1923</v>
      </c>
      <c r="B3824" s="2" t="s">
        <v>4398</v>
      </c>
      <c r="C3824" s="2">
        <v>21</v>
      </c>
      <c r="D3824" s="2" t="s">
        <v>33</v>
      </c>
      <c r="E3824" s="2" t="s">
        <v>50</v>
      </c>
      <c r="F3824" s="2" t="s">
        <v>2911</v>
      </c>
      <c r="G3824" s="5">
        <v>44884</v>
      </c>
      <c r="H3824" s="2">
        <v>1.19</v>
      </c>
      <c r="I3824" s="2">
        <f t="shared" ca="1" si="236"/>
        <v>1</v>
      </c>
      <c r="J3824" s="2" t="str">
        <f t="shared" ca="1" si="237"/>
        <v>1-3</v>
      </c>
      <c r="K3824" s="5"/>
      <c r="L3824" s="2" t="s">
        <v>48</v>
      </c>
      <c r="M3824" s="2" t="s">
        <v>39</v>
      </c>
      <c r="N3824" s="2">
        <v>2</v>
      </c>
      <c r="O3824" s="2" t="str" cm="1">
        <f t="array" ref="O3824">_xlfn.IFS(HRData[[#This Row],[Performance Rating]]=1,"Very Dissatisfied",HRData[[#This Row],[Performance Rating]]=2,"Dissatisfied",HRData[[#This Row],[Performance Rating]]=3,"Neutral",HRData[[#This Row],[Performance Rating]]=4,"Satisfied",HRData[[#This Row],[Performance Rating]]=5,"Very Satisfied")</f>
        <v>Dissatisfied</v>
      </c>
      <c r="P3824" s="7">
        <v>50126</v>
      </c>
      <c r="Q3824" s="7">
        <v>7398</v>
      </c>
      <c r="R3824" s="2">
        <v>16</v>
      </c>
      <c r="S3824" s="2">
        <v>9</v>
      </c>
      <c r="T3824" s="2">
        <v>5</v>
      </c>
      <c r="U3824" s="2">
        <v>2</v>
      </c>
      <c r="V3824" s="2" t="str" cm="1">
        <f t="array" ref="V3824">_xlfn.IFS(HRData[[#This Row],[Job Satisfaction Level]]=1,"Very Dissatisfied",HRData[[#This Row],[Job Satisfaction Level]]=2,"Dissatisfied",HRData[[#This Row],[Job Satisfaction Level]]=3,"Neutral",HRData[[#This Row],[Job Satisfaction Level]]=4,"Satisfied",HRData[[#This Row],[Job Satisfaction Level]]=5,"Very Satisfied")</f>
        <v>Dissatisfied</v>
      </c>
      <c r="W3824" s="2" t="s">
        <v>40</v>
      </c>
      <c r="X3824" s="2" t="str">
        <f t="shared" si="238"/>
        <v>20-29</v>
      </c>
      <c r="Y3824" s="2" t="str">
        <f t="shared" si="239"/>
        <v>20-29</v>
      </c>
    </row>
    <row r="3825" spans="1:25" x14ac:dyDescent="0.25">
      <c r="A3825" s="2">
        <v>6635</v>
      </c>
      <c r="B3825" s="2" t="s">
        <v>4399</v>
      </c>
      <c r="C3825" s="2">
        <v>26</v>
      </c>
      <c r="D3825" s="2" t="s">
        <v>33</v>
      </c>
      <c r="E3825" s="2" t="s">
        <v>27</v>
      </c>
      <c r="F3825" s="2" t="s">
        <v>980</v>
      </c>
      <c r="G3825" s="5">
        <v>42834</v>
      </c>
      <c r="H3825" s="2">
        <v>6.81</v>
      </c>
      <c r="I3825" s="2">
        <f t="shared" ca="1" si="236"/>
        <v>3</v>
      </c>
      <c r="J3825" s="2" t="str">
        <f t="shared" ca="1" si="237"/>
        <v>3-5</v>
      </c>
      <c r="K3825" s="5">
        <v>44050</v>
      </c>
      <c r="L3825" s="2" t="s">
        <v>44</v>
      </c>
      <c r="M3825" s="2" t="s">
        <v>30</v>
      </c>
      <c r="N3825" s="2">
        <v>5</v>
      </c>
      <c r="O3825" s="2" t="str" cm="1">
        <f t="array" ref="O3825">_xlfn.IFS(HRData[[#This Row],[Performance Rating]]=1,"Very Dissatisfied",HRData[[#This Row],[Performance Rating]]=2,"Dissatisfied",HRData[[#This Row],[Performance Rating]]=3,"Neutral",HRData[[#This Row],[Performance Rating]]=4,"Satisfied",HRData[[#This Row],[Performance Rating]]=5,"Very Satisfied")</f>
        <v>Very Satisfied</v>
      </c>
      <c r="P3825" s="7">
        <v>80410</v>
      </c>
      <c r="Q3825" s="7">
        <v>9060</v>
      </c>
      <c r="R3825" s="2">
        <v>9</v>
      </c>
      <c r="S3825" s="2">
        <v>0</v>
      </c>
      <c r="T3825" s="2">
        <v>6</v>
      </c>
      <c r="U3825" s="2">
        <v>1</v>
      </c>
      <c r="V3825" s="2" t="str" cm="1">
        <f t="array" ref="V382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25" s="2" t="s">
        <v>45</v>
      </c>
      <c r="X3825" s="2" t="str">
        <f t="shared" si="238"/>
        <v>20-29</v>
      </c>
      <c r="Y3825" s="2" t="str">
        <f t="shared" si="239"/>
        <v>20-29</v>
      </c>
    </row>
    <row r="3826" spans="1:25" x14ac:dyDescent="0.25">
      <c r="A3826" s="2">
        <v>8255</v>
      </c>
      <c r="B3826" s="2" t="s">
        <v>4400</v>
      </c>
      <c r="C3826" s="2">
        <v>31</v>
      </c>
      <c r="D3826" s="2" t="s">
        <v>33</v>
      </c>
      <c r="E3826" s="2" t="s">
        <v>42</v>
      </c>
      <c r="F3826" s="2" t="s">
        <v>608</v>
      </c>
      <c r="G3826" s="5">
        <v>45079</v>
      </c>
      <c r="H3826" s="2">
        <v>0.66</v>
      </c>
      <c r="I3826" s="2">
        <f t="shared" ca="1" si="236"/>
        <v>0</v>
      </c>
      <c r="J3826" s="2" t="str">
        <f t="shared" ca="1" si="237"/>
        <v>New</v>
      </c>
      <c r="K3826" s="5">
        <v>45312</v>
      </c>
      <c r="L3826" s="2" t="s">
        <v>29</v>
      </c>
      <c r="M3826" s="2" t="s">
        <v>30</v>
      </c>
      <c r="N3826" s="2">
        <v>4</v>
      </c>
      <c r="O3826" s="2" t="str" cm="1">
        <f t="array" ref="O3826">_xlfn.IFS(HRData[[#This Row],[Performance Rating]]=1,"Very Dissatisfied",HRData[[#This Row],[Performance Rating]]=2,"Dissatisfied",HRData[[#This Row],[Performance Rating]]=3,"Neutral",HRData[[#This Row],[Performance Rating]]=4,"Satisfied",HRData[[#This Row],[Performance Rating]]=5,"Very Satisfied")</f>
        <v>Satisfied</v>
      </c>
      <c r="P3826" s="7">
        <v>133022</v>
      </c>
      <c r="Q3826" s="7">
        <v>6317</v>
      </c>
      <c r="R3826" s="2">
        <v>0</v>
      </c>
      <c r="S3826" s="2">
        <v>5</v>
      </c>
      <c r="T3826" s="2">
        <v>10</v>
      </c>
      <c r="U3826" s="2">
        <v>2</v>
      </c>
      <c r="V3826" s="2" t="str" cm="1">
        <f t="array" ref="V3826">_xlfn.IFS(HRData[[#This Row],[Job Satisfaction Level]]=1,"Very Dissatisfied",HRData[[#This Row],[Job Satisfaction Level]]=2,"Dissatisfied",HRData[[#This Row],[Job Satisfaction Level]]=3,"Neutral",HRData[[#This Row],[Job Satisfaction Level]]=4,"Satisfied",HRData[[#This Row],[Job Satisfaction Level]]=5,"Very Satisfied")</f>
        <v>Dissatisfied</v>
      </c>
      <c r="W3826" s="2" t="s">
        <v>40</v>
      </c>
      <c r="X3826" s="2" t="str">
        <f t="shared" si="238"/>
        <v>30-39</v>
      </c>
      <c r="Y3826" s="2" t="str">
        <f t="shared" si="239"/>
        <v>30-39</v>
      </c>
    </row>
    <row r="3827" spans="1:25" x14ac:dyDescent="0.25">
      <c r="A3827" s="2">
        <v>1554</v>
      </c>
      <c r="B3827" s="2" t="s">
        <v>4401</v>
      </c>
      <c r="C3827" s="2">
        <v>31</v>
      </c>
      <c r="D3827" s="2" t="s">
        <v>33</v>
      </c>
      <c r="E3827" s="2" t="s">
        <v>50</v>
      </c>
      <c r="F3827" s="2" t="s">
        <v>1225</v>
      </c>
      <c r="G3827" s="5">
        <v>44813</v>
      </c>
      <c r="H3827" s="2">
        <v>1.39</v>
      </c>
      <c r="I3827" s="2">
        <f t="shared" ca="1" si="236"/>
        <v>0</v>
      </c>
      <c r="J3827" s="2" t="str">
        <f t="shared" ca="1" si="237"/>
        <v>New</v>
      </c>
      <c r="K3827" s="5">
        <v>45113</v>
      </c>
      <c r="L3827" s="2" t="s">
        <v>44</v>
      </c>
      <c r="M3827" s="2" t="s">
        <v>30</v>
      </c>
      <c r="N3827" s="2">
        <v>2</v>
      </c>
      <c r="O3827" s="2" t="str" cm="1">
        <f t="array" ref="O3827">_xlfn.IFS(HRData[[#This Row],[Performance Rating]]=1,"Very Dissatisfied",HRData[[#This Row],[Performance Rating]]=2,"Dissatisfied",HRData[[#This Row],[Performance Rating]]=3,"Neutral",HRData[[#This Row],[Performance Rating]]=4,"Satisfied",HRData[[#This Row],[Performance Rating]]=5,"Very Satisfied")</f>
        <v>Dissatisfied</v>
      </c>
      <c r="P3827" s="7">
        <v>68351</v>
      </c>
      <c r="Q3827" s="7">
        <v>1871</v>
      </c>
      <c r="R3827" s="2">
        <v>15</v>
      </c>
      <c r="S3827" s="2">
        <v>2</v>
      </c>
      <c r="T3827" s="2">
        <v>0</v>
      </c>
      <c r="U3827" s="2">
        <v>3</v>
      </c>
      <c r="V3827" s="2" t="str" cm="1">
        <f t="array" ref="V3827">_xlfn.IFS(HRData[[#This Row],[Job Satisfaction Level]]=1,"Very Dissatisfied",HRData[[#This Row],[Job Satisfaction Level]]=2,"Dissatisfied",HRData[[#This Row],[Job Satisfaction Level]]=3,"Neutral",HRData[[#This Row],[Job Satisfaction Level]]=4,"Satisfied",HRData[[#This Row],[Job Satisfaction Level]]=5,"Very Satisfied")</f>
        <v>Neutral</v>
      </c>
      <c r="W3827" s="2" t="s">
        <v>40</v>
      </c>
      <c r="X3827" s="2" t="str">
        <f t="shared" si="238"/>
        <v>30-39</v>
      </c>
      <c r="Y3827" s="2" t="str">
        <f t="shared" si="239"/>
        <v>30-39</v>
      </c>
    </row>
    <row r="3828" spans="1:25" x14ac:dyDescent="0.25">
      <c r="A3828" s="2">
        <v>8369</v>
      </c>
      <c r="B3828" s="2" t="s">
        <v>4402</v>
      </c>
      <c r="C3828" s="2">
        <v>22</v>
      </c>
      <c r="D3828" s="2" t="s">
        <v>33</v>
      </c>
      <c r="E3828" s="2" t="s">
        <v>34</v>
      </c>
      <c r="F3828" s="2" t="s">
        <v>743</v>
      </c>
      <c r="G3828" s="5">
        <v>42955</v>
      </c>
      <c r="H3828" s="2">
        <v>6.48</v>
      </c>
      <c r="I3828" s="2">
        <f t="shared" ca="1" si="236"/>
        <v>6</v>
      </c>
      <c r="J3828" s="2" t="str">
        <f t="shared" ca="1" si="237"/>
        <v>5-10</v>
      </c>
      <c r="K3828" s="5"/>
      <c r="L3828" s="2" t="s">
        <v>29</v>
      </c>
      <c r="M3828" s="2" t="s">
        <v>39</v>
      </c>
      <c r="N3828" s="2">
        <v>1</v>
      </c>
      <c r="O3828" s="2" t="str" cm="1">
        <f t="array" ref="O3828">_xlfn.IFS(HRData[[#This Row],[Performance Rating]]=1,"Very Dissatisfied",HRData[[#This Row],[Performance Rating]]=2,"Dissatisfied",HRData[[#This Row],[Performance Rating]]=3,"Neutral",HRData[[#This Row],[Performance Rating]]=4,"Satisfied",HRData[[#This Row],[Performance Rating]]=5,"Very Satisfied")</f>
        <v>Very Dissatisfied</v>
      </c>
      <c r="P3828" s="7">
        <v>126380</v>
      </c>
      <c r="Q3828" s="7">
        <v>3237</v>
      </c>
      <c r="R3828" s="2">
        <v>3</v>
      </c>
      <c r="S3828" s="2">
        <v>5</v>
      </c>
      <c r="T3828" s="2">
        <v>0</v>
      </c>
      <c r="U3828" s="2">
        <v>2</v>
      </c>
      <c r="V3828" s="2" t="str" cm="1">
        <f t="array" ref="V3828">_xlfn.IFS(HRData[[#This Row],[Job Satisfaction Level]]=1,"Very Dissatisfied",HRData[[#This Row],[Job Satisfaction Level]]=2,"Dissatisfied",HRData[[#This Row],[Job Satisfaction Level]]=3,"Neutral",HRData[[#This Row],[Job Satisfaction Level]]=4,"Satisfied",HRData[[#This Row],[Job Satisfaction Level]]=5,"Very Satisfied")</f>
        <v>Dissatisfied</v>
      </c>
      <c r="W3828" s="2" t="s">
        <v>31</v>
      </c>
      <c r="X3828" s="2" t="str">
        <f t="shared" si="238"/>
        <v>20-29</v>
      </c>
      <c r="Y3828" s="2" t="str">
        <f t="shared" si="239"/>
        <v>20-29</v>
      </c>
    </row>
    <row r="3829" spans="1:25" x14ac:dyDescent="0.25">
      <c r="A3829" s="2">
        <v>4499</v>
      </c>
      <c r="B3829" s="2" t="s">
        <v>4403</v>
      </c>
      <c r="C3829" s="2">
        <v>65</v>
      </c>
      <c r="D3829" s="2" t="s">
        <v>33</v>
      </c>
      <c r="E3829" s="2" t="s">
        <v>34</v>
      </c>
      <c r="F3829" s="2" t="s">
        <v>1385</v>
      </c>
      <c r="G3829" s="5">
        <v>44150</v>
      </c>
      <c r="H3829" s="2">
        <v>3.2</v>
      </c>
      <c r="I3829" s="2">
        <f t="shared" ca="1" si="236"/>
        <v>2</v>
      </c>
      <c r="J3829" s="2" t="str">
        <f t="shared" ca="1" si="237"/>
        <v>1-3</v>
      </c>
      <c r="K3829" s="5">
        <v>45034</v>
      </c>
      <c r="L3829" s="2" t="s">
        <v>29</v>
      </c>
      <c r="M3829" s="2" t="s">
        <v>30</v>
      </c>
      <c r="N3829" s="2">
        <v>4</v>
      </c>
      <c r="O3829" s="2" t="str" cm="1">
        <f t="array" ref="O3829">_xlfn.IFS(HRData[[#This Row],[Performance Rating]]=1,"Very Dissatisfied",HRData[[#This Row],[Performance Rating]]=2,"Dissatisfied",HRData[[#This Row],[Performance Rating]]=3,"Neutral",HRData[[#This Row],[Performance Rating]]=4,"Satisfied",HRData[[#This Row],[Performance Rating]]=5,"Very Satisfied")</f>
        <v>Satisfied</v>
      </c>
      <c r="P3829" s="7">
        <v>90581</v>
      </c>
      <c r="Q3829" s="7">
        <v>2388</v>
      </c>
      <c r="R3829" s="2">
        <v>0</v>
      </c>
      <c r="S3829" s="2">
        <v>3</v>
      </c>
      <c r="T3829" s="2">
        <v>2</v>
      </c>
      <c r="U3829" s="2">
        <v>3</v>
      </c>
      <c r="V3829" s="2" t="str" cm="1">
        <f t="array" ref="V3829">_xlfn.IFS(HRData[[#This Row],[Job Satisfaction Level]]=1,"Very Dissatisfied",HRData[[#This Row],[Job Satisfaction Level]]=2,"Dissatisfied",HRData[[#This Row],[Job Satisfaction Level]]=3,"Neutral",HRData[[#This Row],[Job Satisfaction Level]]=4,"Satisfied",HRData[[#This Row],[Job Satisfaction Level]]=5,"Very Satisfied")</f>
        <v>Neutral</v>
      </c>
      <c r="W3829" s="2" t="s">
        <v>40</v>
      </c>
      <c r="X3829" s="2" t="str">
        <f t="shared" si="238"/>
        <v>60-69</v>
      </c>
      <c r="Y3829" s="2" t="str">
        <f t="shared" si="239"/>
        <v>60-69</v>
      </c>
    </row>
    <row r="3830" spans="1:25" x14ac:dyDescent="0.25">
      <c r="A3830" s="2">
        <v>3721</v>
      </c>
      <c r="B3830" s="2" t="s">
        <v>4404</v>
      </c>
      <c r="C3830" s="2">
        <v>48</v>
      </c>
      <c r="D3830" s="2" t="s">
        <v>33</v>
      </c>
      <c r="E3830" s="2" t="s">
        <v>34</v>
      </c>
      <c r="F3830" s="2" t="s">
        <v>371</v>
      </c>
      <c r="G3830" s="5">
        <v>45194</v>
      </c>
      <c r="H3830" s="2">
        <v>0.34</v>
      </c>
      <c r="I3830" s="2">
        <f t="shared" ca="1" si="236"/>
        <v>0</v>
      </c>
      <c r="J3830" s="2" t="str">
        <f t="shared" ca="1" si="237"/>
        <v>New</v>
      </c>
      <c r="K3830" s="5">
        <v>45295</v>
      </c>
      <c r="L3830" s="2" t="s">
        <v>48</v>
      </c>
      <c r="M3830" s="2" t="s">
        <v>30</v>
      </c>
      <c r="N3830" s="2">
        <v>2</v>
      </c>
      <c r="O3830" s="2" t="str" cm="1">
        <f t="array" ref="O3830">_xlfn.IFS(HRData[[#This Row],[Performance Rating]]=1,"Very Dissatisfied",HRData[[#This Row],[Performance Rating]]=2,"Dissatisfied",HRData[[#This Row],[Performance Rating]]=3,"Neutral",HRData[[#This Row],[Performance Rating]]=4,"Satisfied",HRData[[#This Row],[Performance Rating]]=5,"Very Satisfied")</f>
        <v>Dissatisfied</v>
      </c>
      <c r="P3830" s="7">
        <v>57874</v>
      </c>
      <c r="Q3830" s="7">
        <v>7122</v>
      </c>
      <c r="R3830" s="2">
        <v>14</v>
      </c>
      <c r="S3830" s="2">
        <v>7</v>
      </c>
      <c r="T3830" s="2">
        <v>0</v>
      </c>
      <c r="U3830" s="2">
        <v>3</v>
      </c>
      <c r="V3830" s="2" t="str" cm="1">
        <f t="array" ref="V3830">_xlfn.IFS(HRData[[#This Row],[Job Satisfaction Level]]=1,"Very Dissatisfied",HRData[[#This Row],[Job Satisfaction Level]]=2,"Dissatisfied",HRData[[#This Row],[Job Satisfaction Level]]=3,"Neutral",HRData[[#This Row],[Job Satisfaction Level]]=4,"Satisfied",HRData[[#This Row],[Job Satisfaction Level]]=5,"Very Satisfied")</f>
        <v>Neutral</v>
      </c>
      <c r="W3830" s="2" t="s">
        <v>31</v>
      </c>
      <c r="X3830" s="2" t="str">
        <f t="shared" si="238"/>
        <v>40-49</v>
      </c>
      <c r="Y3830" s="2" t="str">
        <f t="shared" si="239"/>
        <v>40-49</v>
      </c>
    </row>
    <row r="3831" spans="1:25" x14ac:dyDescent="0.25">
      <c r="A3831" s="2">
        <v>9343</v>
      </c>
      <c r="B3831" s="2" t="s">
        <v>4405</v>
      </c>
      <c r="C3831" s="2">
        <v>36</v>
      </c>
      <c r="D3831" s="2" t="s">
        <v>33</v>
      </c>
      <c r="E3831" s="2" t="s">
        <v>27</v>
      </c>
      <c r="F3831" s="2" t="s">
        <v>394</v>
      </c>
      <c r="G3831" s="5">
        <v>43952</v>
      </c>
      <c r="H3831" s="2">
        <v>3.75</v>
      </c>
      <c r="I3831" s="2">
        <f t="shared" ca="1" si="236"/>
        <v>0</v>
      </c>
      <c r="J3831" s="2" t="str">
        <f t="shared" ca="1" si="237"/>
        <v>New</v>
      </c>
      <c r="K3831" s="5">
        <v>44062</v>
      </c>
      <c r="L3831" s="2" t="s">
        <v>56</v>
      </c>
      <c r="M3831" s="2" t="s">
        <v>30</v>
      </c>
      <c r="N3831" s="2">
        <v>2</v>
      </c>
      <c r="O3831" s="2" t="str" cm="1">
        <f t="array" ref="O3831">_xlfn.IFS(HRData[[#This Row],[Performance Rating]]=1,"Very Dissatisfied",HRData[[#This Row],[Performance Rating]]=2,"Dissatisfied",HRData[[#This Row],[Performance Rating]]=3,"Neutral",HRData[[#This Row],[Performance Rating]]=4,"Satisfied",HRData[[#This Row],[Performance Rating]]=5,"Very Satisfied")</f>
        <v>Dissatisfied</v>
      </c>
      <c r="P3831" s="7">
        <v>139827</v>
      </c>
      <c r="Q3831" s="7">
        <v>8163</v>
      </c>
      <c r="R3831" s="2">
        <v>11</v>
      </c>
      <c r="S3831" s="2">
        <v>3</v>
      </c>
      <c r="T3831" s="2">
        <v>0</v>
      </c>
      <c r="U3831" s="2">
        <v>3</v>
      </c>
      <c r="V3831" s="2" t="str" cm="1">
        <f t="array" ref="V3831">_xlfn.IFS(HRData[[#This Row],[Job Satisfaction Level]]=1,"Very Dissatisfied",HRData[[#This Row],[Job Satisfaction Level]]=2,"Dissatisfied",HRData[[#This Row],[Job Satisfaction Level]]=3,"Neutral",HRData[[#This Row],[Job Satisfaction Level]]=4,"Satisfied",HRData[[#This Row],[Job Satisfaction Level]]=5,"Very Satisfied")</f>
        <v>Neutral</v>
      </c>
      <c r="W3831" s="2" t="s">
        <v>40</v>
      </c>
      <c r="X3831" s="2" t="str">
        <f t="shared" si="238"/>
        <v>30-39</v>
      </c>
      <c r="Y3831" s="2" t="str">
        <f t="shared" si="239"/>
        <v>30-39</v>
      </c>
    </row>
    <row r="3832" spans="1:25" x14ac:dyDescent="0.25">
      <c r="A3832" s="2">
        <v>6677</v>
      </c>
      <c r="B3832" s="2" t="s">
        <v>4406</v>
      </c>
      <c r="C3832" s="2">
        <v>33</v>
      </c>
      <c r="D3832" s="2" t="s">
        <v>33</v>
      </c>
      <c r="E3832" s="2" t="s">
        <v>27</v>
      </c>
      <c r="F3832" s="2" t="s">
        <v>720</v>
      </c>
      <c r="G3832" s="5">
        <v>43361</v>
      </c>
      <c r="H3832" s="2">
        <v>5.36</v>
      </c>
      <c r="I3832" s="2">
        <f t="shared" ca="1" si="236"/>
        <v>5</v>
      </c>
      <c r="J3832" s="2" t="str">
        <f t="shared" ca="1" si="237"/>
        <v>5-10</v>
      </c>
      <c r="K3832" s="5">
        <v>45230</v>
      </c>
      <c r="L3832" s="2" t="s">
        <v>44</v>
      </c>
      <c r="M3832" s="2" t="s">
        <v>30</v>
      </c>
      <c r="N3832" s="2">
        <v>3</v>
      </c>
      <c r="O3832" s="2" t="str" cm="1">
        <f t="array" ref="O3832">_xlfn.IFS(HRData[[#This Row],[Performance Rating]]=1,"Very Dissatisfied",HRData[[#This Row],[Performance Rating]]=2,"Dissatisfied",HRData[[#This Row],[Performance Rating]]=3,"Neutral",HRData[[#This Row],[Performance Rating]]=4,"Satisfied",HRData[[#This Row],[Performance Rating]]=5,"Very Satisfied")</f>
        <v>Neutral</v>
      </c>
      <c r="P3832" s="7">
        <v>34156</v>
      </c>
      <c r="Q3832" s="7">
        <v>4223</v>
      </c>
      <c r="R3832" s="2">
        <v>5</v>
      </c>
      <c r="S3832" s="2">
        <v>2</v>
      </c>
      <c r="T3832" s="2">
        <v>9</v>
      </c>
      <c r="U3832" s="2">
        <v>2</v>
      </c>
      <c r="V3832" s="2" t="str" cm="1">
        <f t="array" ref="V3832">_xlfn.IFS(HRData[[#This Row],[Job Satisfaction Level]]=1,"Very Dissatisfied",HRData[[#This Row],[Job Satisfaction Level]]=2,"Dissatisfied",HRData[[#This Row],[Job Satisfaction Level]]=3,"Neutral",HRData[[#This Row],[Job Satisfaction Level]]=4,"Satisfied",HRData[[#This Row],[Job Satisfaction Level]]=5,"Very Satisfied")</f>
        <v>Dissatisfied</v>
      </c>
      <c r="W3832" s="2" t="s">
        <v>31</v>
      </c>
      <c r="X3832" s="2" t="str">
        <f t="shared" si="238"/>
        <v>30-39</v>
      </c>
      <c r="Y3832" s="2" t="str">
        <f t="shared" si="239"/>
        <v>30-39</v>
      </c>
    </row>
    <row r="3833" spans="1:25" x14ac:dyDescent="0.25">
      <c r="A3833" s="2">
        <v>2948</v>
      </c>
      <c r="B3833" s="2" t="s">
        <v>4407</v>
      </c>
      <c r="C3833" s="2">
        <v>53</v>
      </c>
      <c r="D3833" s="2" t="s">
        <v>33</v>
      </c>
      <c r="E3833" s="2" t="s">
        <v>50</v>
      </c>
      <c r="F3833" s="2" t="s">
        <v>107</v>
      </c>
      <c r="G3833" s="5">
        <v>43173</v>
      </c>
      <c r="H3833" s="2">
        <v>5.88</v>
      </c>
      <c r="I3833" s="2">
        <f t="shared" ca="1" si="236"/>
        <v>6</v>
      </c>
      <c r="J3833" s="2" t="str">
        <f t="shared" ca="1" si="237"/>
        <v>5-10</v>
      </c>
      <c r="K3833" s="5"/>
      <c r="L3833" s="2" t="s">
        <v>44</v>
      </c>
      <c r="M3833" s="2" t="s">
        <v>39</v>
      </c>
      <c r="N3833" s="2">
        <v>4</v>
      </c>
      <c r="O3833" s="2" t="str" cm="1">
        <f t="array" ref="O3833">_xlfn.IFS(HRData[[#This Row],[Performance Rating]]=1,"Very Dissatisfied",HRData[[#This Row],[Performance Rating]]=2,"Dissatisfied",HRData[[#This Row],[Performance Rating]]=3,"Neutral",HRData[[#This Row],[Performance Rating]]=4,"Satisfied",HRData[[#This Row],[Performance Rating]]=5,"Very Satisfied")</f>
        <v>Satisfied</v>
      </c>
      <c r="P3833" s="7">
        <v>91125</v>
      </c>
      <c r="Q3833" s="7">
        <v>1951</v>
      </c>
      <c r="R3833" s="2">
        <v>11</v>
      </c>
      <c r="S3833" s="2">
        <v>7</v>
      </c>
      <c r="T3833" s="2">
        <v>2</v>
      </c>
      <c r="U3833" s="2">
        <v>4</v>
      </c>
      <c r="V3833" s="2" t="str" cm="1">
        <f t="array" ref="V3833">_xlfn.IFS(HRData[[#This Row],[Job Satisfaction Level]]=1,"Very Dissatisfied",HRData[[#This Row],[Job Satisfaction Level]]=2,"Dissatisfied",HRData[[#This Row],[Job Satisfaction Level]]=3,"Neutral",HRData[[#This Row],[Job Satisfaction Level]]=4,"Satisfied",HRData[[#This Row],[Job Satisfaction Level]]=5,"Very Satisfied")</f>
        <v>Satisfied</v>
      </c>
      <c r="W3833" s="2" t="s">
        <v>45</v>
      </c>
      <c r="X3833" s="2" t="str">
        <f t="shared" si="238"/>
        <v>50-59</v>
      </c>
      <c r="Y3833" s="2" t="str">
        <f t="shared" si="239"/>
        <v>50-59</v>
      </c>
    </row>
    <row r="3834" spans="1:25" x14ac:dyDescent="0.25">
      <c r="A3834" s="2">
        <v>9348</v>
      </c>
      <c r="B3834" s="2" t="s">
        <v>4408</v>
      </c>
      <c r="C3834" s="2">
        <v>26</v>
      </c>
      <c r="D3834" s="2" t="s">
        <v>33</v>
      </c>
      <c r="E3834" s="2" t="s">
        <v>37</v>
      </c>
      <c r="F3834" s="2" t="s">
        <v>1966</v>
      </c>
      <c r="G3834" s="5">
        <v>43064</v>
      </c>
      <c r="H3834" s="2">
        <v>6.18</v>
      </c>
      <c r="I3834" s="2">
        <f t="shared" ca="1" si="236"/>
        <v>3</v>
      </c>
      <c r="J3834" s="2" t="str">
        <f t="shared" ca="1" si="237"/>
        <v>3-5</v>
      </c>
      <c r="K3834" s="5">
        <v>44181</v>
      </c>
      <c r="L3834" s="2" t="s">
        <v>29</v>
      </c>
      <c r="M3834" s="2" t="s">
        <v>30</v>
      </c>
      <c r="N3834" s="2">
        <v>3</v>
      </c>
      <c r="O3834" s="2" t="str" cm="1">
        <f t="array" ref="O3834">_xlfn.IFS(HRData[[#This Row],[Performance Rating]]=1,"Very Dissatisfied",HRData[[#This Row],[Performance Rating]]=2,"Dissatisfied",HRData[[#This Row],[Performance Rating]]=3,"Neutral",HRData[[#This Row],[Performance Rating]]=4,"Satisfied",HRData[[#This Row],[Performance Rating]]=5,"Very Satisfied")</f>
        <v>Neutral</v>
      </c>
      <c r="P3834" s="7">
        <v>144893</v>
      </c>
      <c r="Q3834" s="7">
        <v>9459</v>
      </c>
      <c r="R3834" s="2">
        <v>3</v>
      </c>
      <c r="S3834" s="2">
        <v>3</v>
      </c>
      <c r="T3834" s="2">
        <v>8</v>
      </c>
      <c r="U3834" s="2">
        <v>1</v>
      </c>
      <c r="V3834" s="2" t="str" cm="1">
        <f t="array" ref="V38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34" s="2" t="s">
        <v>45</v>
      </c>
      <c r="X3834" s="2" t="str">
        <f t="shared" si="238"/>
        <v>20-29</v>
      </c>
      <c r="Y3834" s="2" t="str">
        <f t="shared" si="239"/>
        <v>20-29</v>
      </c>
    </row>
    <row r="3835" spans="1:25" x14ac:dyDescent="0.25">
      <c r="A3835" s="2">
        <v>6686</v>
      </c>
      <c r="B3835" s="2" t="s">
        <v>4409</v>
      </c>
      <c r="C3835" s="2">
        <v>56</v>
      </c>
      <c r="D3835" s="2" t="s">
        <v>33</v>
      </c>
      <c r="E3835" s="2" t="s">
        <v>27</v>
      </c>
      <c r="F3835" s="2" t="s">
        <v>2179</v>
      </c>
      <c r="G3835" s="5">
        <v>42277</v>
      </c>
      <c r="H3835" s="2">
        <v>8.33</v>
      </c>
      <c r="I3835" s="2">
        <f t="shared" ca="1" si="236"/>
        <v>5</v>
      </c>
      <c r="J3835" s="2" t="str">
        <f t="shared" ca="1" si="237"/>
        <v>5-10</v>
      </c>
      <c r="K3835" s="5">
        <v>44165</v>
      </c>
      <c r="L3835" s="2" t="s">
        <v>44</v>
      </c>
      <c r="M3835" s="2" t="s">
        <v>30</v>
      </c>
      <c r="N3835" s="2">
        <v>1</v>
      </c>
      <c r="O3835" s="2" t="str" cm="1">
        <f t="array" ref="O3835">_xlfn.IFS(HRData[[#This Row],[Performance Rating]]=1,"Very Dissatisfied",HRData[[#This Row],[Performance Rating]]=2,"Dissatisfied",HRData[[#This Row],[Performance Rating]]=3,"Neutral",HRData[[#This Row],[Performance Rating]]=4,"Satisfied",HRData[[#This Row],[Performance Rating]]=5,"Very Satisfied")</f>
        <v>Very Dissatisfied</v>
      </c>
      <c r="P3835" s="7">
        <v>33835</v>
      </c>
      <c r="Q3835" s="7">
        <v>6767</v>
      </c>
      <c r="R3835" s="2">
        <v>12</v>
      </c>
      <c r="S3835" s="2">
        <v>1</v>
      </c>
      <c r="T3835" s="2">
        <v>7</v>
      </c>
      <c r="U3835" s="2">
        <v>1</v>
      </c>
      <c r="V3835" s="2" t="str" cm="1">
        <f t="array" ref="V383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35" s="2" t="s">
        <v>45</v>
      </c>
      <c r="X3835" s="2" t="str">
        <f t="shared" si="238"/>
        <v>50-59</v>
      </c>
      <c r="Y3835" s="2" t="str">
        <f t="shared" si="239"/>
        <v>50-59</v>
      </c>
    </row>
    <row r="3836" spans="1:25" x14ac:dyDescent="0.25">
      <c r="A3836" s="2">
        <v>6709</v>
      </c>
      <c r="B3836" s="2" t="s">
        <v>4410</v>
      </c>
      <c r="C3836" s="2">
        <v>33</v>
      </c>
      <c r="D3836" s="2" t="s">
        <v>33</v>
      </c>
      <c r="E3836" s="2" t="s">
        <v>50</v>
      </c>
      <c r="F3836" s="2" t="s">
        <v>250</v>
      </c>
      <c r="G3836" s="5">
        <v>42332</v>
      </c>
      <c r="H3836" s="2">
        <v>8.18</v>
      </c>
      <c r="I3836" s="2">
        <f t="shared" ca="1" si="236"/>
        <v>7</v>
      </c>
      <c r="J3836" s="2" t="str">
        <f t="shared" ca="1" si="237"/>
        <v>5-10</v>
      </c>
      <c r="K3836" s="5">
        <v>45119</v>
      </c>
      <c r="L3836" s="2" t="s">
        <v>56</v>
      </c>
      <c r="M3836" s="2" t="s">
        <v>30</v>
      </c>
      <c r="N3836" s="2">
        <v>3</v>
      </c>
      <c r="O3836" s="2" t="str" cm="1">
        <f t="array" ref="O3836">_xlfn.IFS(HRData[[#This Row],[Performance Rating]]=1,"Very Dissatisfied",HRData[[#This Row],[Performance Rating]]=2,"Dissatisfied",HRData[[#This Row],[Performance Rating]]=3,"Neutral",HRData[[#This Row],[Performance Rating]]=4,"Satisfied",HRData[[#This Row],[Performance Rating]]=5,"Very Satisfied")</f>
        <v>Neutral</v>
      </c>
      <c r="P3836" s="7">
        <v>60748</v>
      </c>
      <c r="Q3836" s="7">
        <v>521</v>
      </c>
      <c r="R3836" s="2">
        <v>8</v>
      </c>
      <c r="S3836" s="2">
        <v>4</v>
      </c>
      <c r="T3836" s="2">
        <v>1</v>
      </c>
      <c r="U3836" s="2">
        <v>1</v>
      </c>
      <c r="V3836" s="2" t="str" cm="1">
        <f t="array" ref="V383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36" s="2" t="s">
        <v>40</v>
      </c>
      <c r="X3836" s="2" t="str">
        <f t="shared" si="238"/>
        <v>30-39</v>
      </c>
      <c r="Y3836" s="2" t="str">
        <f t="shared" si="239"/>
        <v>30-39</v>
      </c>
    </row>
    <row r="3837" spans="1:25" x14ac:dyDescent="0.25">
      <c r="A3837" s="2">
        <v>4341</v>
      </c>
      <c r="B3837" s="2" t="s">
        <v>4411</v>
      </c>
      <c r="C3837" s="2">
        <v>64</v>
      </c>
      <c r="D3837" s="2" t="s">
        <v>33</v>
      </c>
      <c r="E3837" s="2" t="s">
        <v>27</v>
      </c>
      <c r="F3837" s="2" t="s">
        <v>646</v>
      </c>
      <c r="G3837" s="5">
        <v>42907</v>
      </c>
      <c r="H3837" s="2">
        <v>6.61</v>
      </c>
      <c r="I3837" s="2">
        <f t="shared" ca="1" si="236"/>
        <v>0</v>
      </c>
      <c r="J3837" s="2" t="str">
        <f t="shared" ca="1" si="237"/>
        <v>New</v>
      </c>
      <c r="K3837" s="5">
        <v>43221</v>
      </c>
      <c r="L3837" s="2" t="s">
        <v>56</v>
      </c>
      <c r="M3837" s="2" t="s">
        <v>30</v>
      </c>
      <c r="N3837" s="2">
        <v>4</v>
      </c>
      <c r="O3837" s="2" t="str" cm="1">
        <f t="array" ref="O3837">_xlfn.IFS(HRData[[#This Row],[Performance Rating]]=1,"Very Dissatisfied",HRData[[#This Row],[Performance Rating]]=2,"Dissatisfied",HRData[[#This Row],[Performance Rating]]=3,"Neutral",HRData[[#This Row],[Performance Rating]]=4,"Satisfied",HRData[[#This Row],[Performance Rating]]=5,"Very Satisfied")</f>
        <v>Satisfied</v>
      </c>
      <c r="P3837" s="7">
        <v>144064</v>
      </c>
      <c r="Q3837" s="7">
        <v>1755</v>
      </c>
      <c r="R3837" s="2">
        <v>11</v>
      </c>
      <c r="S3837" s="2">
        <v>4</v>
      </c>
      <c r="T3837" s="2">
        <v>3</v>
      </c>
      <c r="U3837" s="2">
        <v>5</v>
      </c>
      <c r="V3837" s="2" t="str" cm="1">
        <f t="array" ref="V3837">_xlfn.IFS(HRData[[#This Row],[Job Satisfaction Level]]=1,"Very Dissatisfied",HRData[[#This Row],[Job Satisfaction Level]]=2,"Dissatisfied",HRData[[#This Row],[Job Satisfaction Level]]=3,"Neutral",HRData[[#This Row],[Job Satisfaction Level]]=4,"Satisfied",HRData[[#This Row],[Job Satisfaction Level]]=5,"Very Satisfied")</f>
        <v>Very Satisfied</v>
      </c>
      <c r="W3837" s="2" t="s">
        <v>31</v>
      </c>
      <c r="X3837" s="2" t="str">
        <f t="shared" si="238"/>
        <v>60-69</v>
      </c>
      <c r="Y3837" s="2" t="str">
        <f t="shared" si="239"/>
        <v>60-69</v>
      </c>
    </row>
    <row r="3838" spans="1:25" x14ac:dyDescent="0.25">
      <c r="A3838" s="2">
        <v>6554</v>
      </c>
      <c r="B3838" s="2" t="s">
        <v>4412</v>
      </c>
      <c r="C3838" s="2">
        <v>23</v>
      </c>
      <c r="D3838" s="2" t="s">
        <v>33</v>
      </c>
      <c r="E3838" s="2" t="s">
        <v>27</v>
      </c>
      <c r="F3838" s="2" t="s">
        <v>2050</v>
      </c>
      <c r="G3838" s="5">
        <v>42361</v>
      </c>
      <c r="H3838" s="2">
        <v>8.1</v>
      </c>
      <c r="I3838" s="2">
        <f t="shared" ca="1" si="236"/>
        <v>8</v>
      </c>
      <c r="J3838" s="2" t="str">
        <f t="shared" ca="1" si="237"/>
        <v>5-10</v>
      </c>
      <c r="K3838" s="5"/>
      <c r="L3838" s="2" t="s">
        <v>29</v>
      </c>
      <c r="M3838" s="2" t="s">
        <v>39</v>
      </c>
      <c r="N3838" s="2">
        <v>5</v>
      </c>
      <c r="O3838" s="2" t="str" cm="1">
        <f t="array" ref="O3838">_xlfn.IFS(HRData[[#This Row],[Performance Rating]]=1,"Very Dissatisfied",HRData[[#This Row],[Performance Rating]]=2,"Dissatisfied",HRData[[#This Row],[Performance Rating]]=3,"Neutral",HRData[[#This Row],[Performance Rating]]=4,"Satisfied",HRData[[#This Row],[Performance Rating]]=5,"Very Satisfied")</f>
        <v>Very Satisfied</v>
      </c>
      <c r="P3838" s="7">
        <v>73128</v>
      </c>
      <c r="Q3838" s="7">
        <v>9378</v>
      </c>
      <c r="R3838" s="2">
        <v>0</v>
      </c>
      <c r="S3838" s="2">
        <v>6</v>
      </c>
      <c r="T3838" s="2">
        <v>5</v>
      </c>
      <c r="U3838" s="2">
        <v>5</v>
      </c>
      <c r="V3838" s="2" t="str" cm="1">
        <f t="array" ref="V3838">_xlfn.IFS(HRData[[#This Row],[Job Satisfaction Level]]=1,"Very Dissatisfied",HRData[[#This Row],[Job Satisfaction Level]]=2,"Dissatisfied",HRData[[#This Row],[Job Satisfaction Level]]=3,"Neutral",HRData[[#This Row],[Job Satisfaction Level]]=4,"Satisfied",HRData[[#This Row],[Job Satisfaction Level]]=5,"Very Satisfied")</f>
        <v>Very Satisfied</v>
      </c>
      <c r="W3838" s="2" t="s">
        <v>45</v>
      </c>
      <c r="X3838" s="2" t="str">
        <f t="shared" si="238"/>
        <v>20-29</v>
      </c>
      <c r="Y3838" s="2" t="str">
        <f t="shared" si="239"/>
        <v>20-29</v>
      </c>
    </row>
    <row r="3839" spans="1:25" x14ac:dyDescent="0.25">
      <c r="A3839" s="2">
        <v>6923</v>
      </c>
      <c r="B3839" s="2" t="s">
        <v>4413</v>
      </c>
      <c r="C3839" s="2">
        <v>59</v>
      </c>
      <c r="D3839" s="2" t="s">
        <v>33</v>
      </c>
      <c r="E3839" s="2" t="s">
        <v>50</v>
      </c>
      <c r="F3839" s="2" t="s">
        <v>180</v>
      </c>
      <c r="G3839" s="5">
        <v>44914</v>
      </c>
      <c r="H3839" s="2">
        <v>1.1100000000000001</v>
      </c>
      <c r="I3839" s="2">
        <f t="shared" ca="1" si="236"/>
        <v>0</v>
      </c>
      <c r="J3839" s="2" t="str">
        <f t="shared" ca="1" si="237"/>
        <v>New</v>
      </c>
      <c r="K3839" s="5">
        <v>44918</v>
      </c>
      <c r="L3839" s="2" t="s">
        <v>29</v>
      </c>
      <c r="M3839" s="2" t="s">
        <v>30</v>
      </c>
      <c r="N3839" s="2">
        <v>2</v>
      </c>
      <c r="O3839" s="2" t="str" cm="1">
        <f t="array" ref="O3839">_xlfn.IFS(HRData[[#This Row],[Performance Rating]]=1,"Very Dissatisfied",HRData[[#This Row],[Performance Rating]]=2,"Dissatisfied",HRData[[#This Row],[Performance Rating]]=3,"Neutral",HRData[[#This Row],[Performance Rating]]=4,"Satisfied",HRData[[#This Row],[Performance Rating]]=5,"Very Satisfied")</f>
        <v>Dissatisfied</v>
      </c>
      <c r="P3839" s="7">
        <v>94710</v>
      </c>
      <c r="Q3839" s="7">
        <v>5172</v>
      </c>
      <c r="R3839" s="2">
        <v>4</v>
      </c>
      <c r="S3839" s="2">
        <v>7</v>
      </c>
      <c r="T3839" s="2">
        <v>5</v>
      </c>
      <c r="U3839" s="2">
        <v>4</v>
      </c>
      <c r="V3839" s="2" t="str" cm="1">
        <f t="array" ref="V3839">_xlfn.IFS(HRData[[#This Row],[Job Satisfaction Level]]=1,"Very Dissatisfied",HRData[[#This Row],[Job Satisfaction Level]]=2,"Dissatisfied",HRData[[#This Row],[Job Satisfaction Level]]=3,"Neutral",HRData[[#This Row],[Job Satisfaction Level]]=4,"Satisfied",HRData[[#This Row],[Job Satisfaction Level]]=5,"Very Satisfied")</f>
        <v>Satisfied</v>
      </c>
      <c r="W3839" s="2" t="s">
        <v>40</v>
      </c>
      <c r="X3839" s="2" t="str">
        <f t="shared" si="238"/>
        <v>50-59</v>
      </c>
      <c r="Y3839" s="2" t="str">
        <f t="shared" si="239"/>
        <v>50-59</v>
      </c>
    </row>
    <row r="3840" spans="1:25" x14ac:dyDescent="0.25">
      <c r="A3840" s="2">
        <v>3099</v>
      </c>
      <c r="B3840" s="2" t="s">
        <v>4414</v>
      </c>
      <c r="C3840" s="2">
        <v>62</v>
      </c>
      <c r="D3840" s="2" t="s">
        <v>33</v>
      </c>
      <c r="E3840" s="2" t="s">
        <v>50</v>
      </c>
      <c r="F3840" s="2" t="s">
        <v>1768</v>
      </c>
      <c r="G3840" s="5">
        <v>45173</v>
      </c>
      <c r="H3840" s="2">
        <v>0.4</v>
      </c>
      <c r="I3840" s="2">
        <f t="shared" ca="1" si="236"/>
        <v>0</v>
      </c>
      <c r="J3840" s="2" t="str">
        <f t="shared" ca="1" si="237"/>
        <v>New</v>
      </c>
      <c r="K3840" s="5"/>
      <c r="L3840" s="2" t="s">
        <v>29</v>
      </c>
      <c r="M3840" s="2" t="s">
        <v>39</v>
      </c>
      <c r="N3840" s="2">
        <v>1</v>
      </c>
      <c r="O3840" s="2" t="str" cm="1">
        <f t="array" ref="O3840">_xlfn.IFS(HRData[[#This Row],[Performance Rating]]=1,"Very Dissatisfied",HRData[[#This Row],[Performance Rating]]=2,"Dissatisfied",HRData[[#This Row],[Performance Rating]]=3,"Neutral",HRData[[#This Row],[Performance Rating]]=4,"Satisfied",HRData[[#This Row],[Performance Rating]]=5,"Very Satisfied")</f>
        <v>Very Dissatisfied</v>
      </c>
      <c r="P3840" s="7">
        <v>140815</v>
      </c>
      <c r="Q3840" s="7">
        <v>7827</v>
      </c>
      <c r="R3840" s="2">
        <v>9</v>
      </c>
      <c r="S3840" s="2">
        <v>10</v>
      </c>
      <c r="T3840" s="2">
        <v>9</v>
      </c>
      <c r="U3840" s="2">
        <v>2</v>
      </c>
      <c r="V3840" s="2" t="str" cm="1">
        <f t="array" ref="V3840">_xlfn.IFS(HRData[[#This Row],[Job Satisfaction Level]]=1,"Very Dissatisfied",HRData[[#This Row],[Job Satisfaction Level]]=2,"Dissatisfied",HRData[[#This Row],[Job Satisfaction Level]]=3,"Neutral",HRData[[#This Row],[Job Satisfaction Level]]=4,"Satisfied",HRData[[#This Row],[Job Satisfaction Level]]=5,"Very Satisfied")</f>
        <v>Dissatisfied</v>
      </c>
      <c r="W3840" s="2" t="s">
        <v>45</v>
      </c>
      <c r="X3840" s="2" t="str">
        <f t="shared" si="238"/>
        <v>60-69</v>
      </c>
      <c r="Y3840" s="2" t="str">
        <f t="shared" si="239"/>
        <v>60-69</v>
      </c>
    </row>
    <row r="3841" spans="1:25" x14ac:dyDescent="0.25">
      <c r="A3841" s="2">
        <v>2377</v>
      </c>
      <c r="B3841" s="2" t="s">
        <v>4415</v>
      </c>
      <c r="C3841" s="2">
        <v>55</v>
      </c>
      <c r="D3841" s="2" t="s">
        <v>33</v>
      </c>
      <c r="E3841" s="2" t="s">
        <v>50</v>
      </c>
      <c r="F3841" s="2" t="s">
        <v>1326</v>
      </c>
      <c r="G3841" s="5">
        <v>45232</v>
      </c>
      <c r="H3841" s="2">
        <v>0.24</v>
      </c>
      <c r="I3841" s="2">
        <f t="shared" ca="1" si="236"/>
        <v>0</v>
      </c>
      <c r="J3841" s="2" t="str">
        <f t="shared" ca="1" si="237"/>
        <v>New</v>
      </c>
      <c r="K3841" s="5"/>
      <c r="L3841" s="2" t="s">
        <v>29</v>
      </c>
      <c r="M3841" s="2" t="s">
        <v>39</v>
      </c>
      <c r="N3841" s="2">
        <v>1</v>
      </c>
      <c r="O3841" s="2" t="str" cm="1">
        <f t="array" ref="O3841">_xlfn.IFS(HRData[[#This Row],[Performance Rating]]=1,"Very Dissatisfied",HRData[[#This Row],[Performance Rating]]=2,"Dissatisfied",HRData[[#This Row],[Performance Rating]]=3,"Neutral",HRData[[#This Row],[Performance Rating]]=4,"Satisfied",HRData[[#This Row],[Performance Rating]]=5,"Very Satisfied")</f>
        <v>Very Dissatisfied</v>
      </c>
      <c r="P3841" s="7">
        <v>122450</v>
      </c>
      <c r="Q3841" s="7">
        <v>7321</v>
      </c>
      <c r="R3841" s="2">
        <v>19</v>
      </c>
      <c r="S3841" s="2">
        <v>0</v>
      </c>
      <c r="T3841" s="2">
        <v>9</v>
      </c>
      <c r="U3841" s="2">
        <v>1</v>
      </c>
      <c r="V3841" s="2" t="str" cm="1">
        <f t="array" ref="V384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41" s="2" t="s">
        <v>45</v>
      </c>
      <c r="X3841" s="2" t="str">
        <f t="shared" si="238"/>
        <v>50-59</v>
      </c>
      <c r="Y3841" s="2" t="str">
        <f t="shared" si="239"/>
        <v>50-59</v>
      </c>
    </row>
    <row r="3842" spans="1:25" x14ac:dyDescent="0.25">
      <c r="A3842" s="2">
        <v>5324</v>
      </c>
      <c r="B3842" s="2" t="s">
        <v>4416</v>
      </c>
      <c r="C3842" s="2">
        <v>23</v>
      </c>
      <c r="D3842" s="2" t="s">
        <v>33</v>
      </c>
      <c r="E3842" s="2" t="s">
        <v>42</v>
      </c>
      <c r="F3842" s="2" t="s">
        <v>341</v>
      </c>
      <c r="G3842" s="5">
        <v>42722</v>
      </c>
      <c r="H3842" s="2">
        <v>7.12</v>
      </c>
      <c r="I3842" s="2">
        <f t="shared" ref="I3842:I3905" ca="1" si="240">DATEDIF(G3842,IF(ISBLANK(K3842), TODAY(), K3842), "y")</f>
        <v>2</v>
      </c>
      <c r="J3842" s="2" t="str">
        <f t="shared" ref="J3842:J3905" ca="1" si="241">IF(I3842=0, "New", IF(I3842&lt;1, "0-1", IF(I3842&lt;3, "1-3", IF(I3842&lt;5, "3-5", IF(I3842&lt;10, "5-10", "10+")))))</f>
        <v>1-3</v>
      </c>
      <c r="K3842" s="5">
        <v>43597</v>
      </c>
      <c r="L3842" s="2" t="s">
        <v>29</v>
      </c>
      <c r="M3842" s="2" t="s">
        <v>30</v>
      </c>
      <c r="N3842" s="2">
        <v>5</v>
      </c>
      <c r="O3842" s="2" t="str" cm="1">
        <f t="array" ref="O3842">_xlfn.IFS(HRData[[#This Row],[Performance Rating]]=1,"Very Dissatisfied",HRData[[#This Row],[Performance Rating]]=2,"Dissatisfied",HRData[[#This Row],[Performance Rating]]=3,"Neutral",HRData[[#This Row],[Performance Rating]]=4,"Satisfied",HRData[[#This Row],[Performance Rating]]=5,"Very Satisfied")</f>
        <v>Very Satisfied</v>
      </c>
      <c r="P3842" s="7">
        <v>90324</v>
      </c>
      <c r="Q3842" s="7">
        <v>6402</v>
      </c>
      <c r="R3842" s="2">
        <v>11</v>
      </c>
      <c r="S3842" s="2">
        <v>4</v>
      </c>
      <c r="T3842" s="2">
        <v>4</v>
      </c>
      <c r="U3842" s="2">
        <v>3</v>
      </c>
      <c r="V3842" s="2" t="str" cm="1">
        <f t="array" ref="V3842">_xlfn.IFS(HRData[[#This Row],[Job Satisfaction Level]]=1,"Very Dissatisfied",HRData[[#This Row],[Job Satisfaction Level]]=2,"Dissatisfied",HRData[[#This Row],[Job Satisfaction Level]]=3,"Neutral",HRData[[#This Row],[Job Satisfaction Level]]=4,"Satisfied",HRData[[#This Row],[Job Satisfaction Level]]=5,"Very Satisfied")</f>
        <v>Neutral</v>
      </c>
      <c r="W3842" s="2" t="s">
        <v>45</v>
      </c>
      <c r="X3842" s="2" t="str">
        <f t="shared" ref="X3842:X3905" si="242">IF(C3842="", "", CONCATENATE(TEXT(FLOOR(C3842, 10), "0"), "-", TEXT(FLOOR(C3842, 10) + 9, "0")))</f>
        <v>20-29</v>
      </c>
      <c r="Y3842" s="2" t="str">
        <f t="shared" ref="Y3842:Y3905" si="243">IF(AND(C3842&gt;=0, C3842&lt;10), "0-9",
   IF(AND(C3842&gt;=10, C3842&lt;20), "10-19",
      IF(AND(C3842&gt;=20, C3842&lt;30), "20-29",
         IF(AND(C3842&gt;=30, C3842&lt;40), "30-39",
            IF(AND(C3842&gt;=40, C3842&lt;50), "40-49",
               IF(AND(C3842&gt;=50, C3842&lt;60), "50-59",
                  IF(AND(C3842&gt;=60, C3842&lt;70), "60-69",
                     IF(AND(C3842&gt;=70, C3842&lt;80), "70-79",
                        IF(AND(C3842&gt;=80, C3842&lt;90), "80-89",
                           IF(C3842&gt;=90, "90+", "Out of range"))))))))))</f>
        <v>20-29</v>
      </c>
    </row>
    <row r="3843" spans="1:25" x14ac:dyDescent="0.25">
      <c r="A3843" s="2">
        <v>4626</v>
      </c>
      <c r="B3843" s="2" t="s">
        <v>4417</v>
      </c>
      <c r="C3843" s="2">
        <v>21</v>
      </c>
      <c r="D3843" s="2" t="s">
        <v>33</v>
      </c>
      <c r="E3843" s="2" t="s">
        <v>27</v>
      </c>
      <c r="F3843" s="2" t="s">
        <v>2098</v>
      </c>
      <c r="G3843" s="5">
        <v>41975</v>
      </c>
      <c r="H3843" s="2">
        <v>9.16</v>
      </c>
      <c r="I3843" s="2">
        <f t="shared" ca="1" si="240"/>
        <v>9</v>
      </c>
      <c r="J3843" s="2" t="str">
        <f t="shared" ca="1" si="241"/>
        <v>5-10</v>
      </c>
      <c r="K3843" s="5"/>
      <c r="L3843" s="2" t="s">
        <v>48</v>
      </c>
      <c r="M3843" s="2" t="s">
        <v>39</v>
      </c>
      <c r="N3843" s="2">
        <v>4</v>
      </c>
      <c r="O3843" s="2" t="str" cm="1">
        <f t="array" ref="O3843">_xlfn.IFS(HRData[[#This Row],[Performance Rating]]=1,"Very Dissatisfied",HRData[[#This Row],[Performance Rating]]=2,"Dissatisfied",HRData[[#This Row],[Performance Rating]]=3,"Neutral",HRData[[#This Row],[Performance Rating]]=4,"Satisfied",HRData[[#This Row],[Performance Rating]]=5,"Very Satisfied")</f>
        <v>Satisfied</v>
      </c>
      <c r="P3843" s="7">
        <v>52588</v>
      </c>
      <c r="Q3843" s="7">
        <v>5699</v>
      </c>
      <c r="R3843" s="2">
        <v>1</v>
      </c>
      <c r="S3843" s="2">
        <v>3</v>
      </c>
      <c r="T3843" s="2">
        <v>10</v>
      </c>
      <c r="U3843" s="2">
        <v>4</v>
      </c>
      <c r="V3843" s="2" t="str" cm="1">
        <f t="array" ref="V3843">_xlfn.IFS(HRData[[#This Row],[Job Satisfaction Level]]=1,"Very Dissatisfied",HRData[[#This Row],[Job Satisfaction Level]]=2,"Dissatisfied",HRData[[#This Row],[Job Satisfaction Level]]=3,"Neutral",HRData[[#This Row],[Job Satisfaction Level]]=4,"Satisfied",HRData[[#This Row],[Job Satisfaction Level]]=5,"Very Satisfied")</f>
        <v>Satisfied</v>
      </c>
      <c r="W3843" s="2" t="s">
        <v>40</v>
      </c>
      <c r="X3843" s="2" t="str">
        <f t="shared" si="242"/>
        <v>20-29</v>
      </c>
      <c r="Y3843" s="2" t="str">
        <f t="shared" si="243"/>
        <v>20-29</v>
      </c>
    </row>
    <row r="3844" spans="1:25" x14ac:dyDescent="0.25">
      <c r="A3844" s="2">
        <v>8851</v>
      </c>
      <c r="B3844" s="2" t="s">
        <v>4418</v>
      </c>
      <c r="C3844" s="2">
        <v>27</v>
      </c>
      <c r="D3844" s="2" t="s">
        <v>33</v>
      </c>
      <c r="E3844" s="2" t="s">
        <v>42</v>
      </c>
      <c r="F3844" s="2" t="s">
        <v>2179</v>
      </c>
      <c r="G3844" s="5">
        <v>44640</v>
      </c>
      <c r="H3844" s="2">
        <v>1.86</v>
      </c>
      <c r="I3844" s="2">
        <f t="shared" ca="1" si="240"/>
        <v>2</v>
      </c>
      <c r="J3844" s="2" t="str">
        <f t="shared" ca="1" si="241"/>
        <v>1-3</v>
      </c>
      <c r="K3844" s="5"/>
      <c r="L3844" s="2" t="s">
        <v>48</v>
      </c>
      <c r="M3844" s="2" t="s">
        <v>39</v>
      </c>
      <c r="N3844" s="2">
        <v>4</v>
      </c>
      <c r="O3844" s="2" t="str" cm="1">
        <f t="array" ref="O3844">_xlfn.IFS(HRData[[#This Row],[Performance Rating]]=1,"Very Dissatisfied",HRData[[#This Row],[Performance Rating]]=2,"Dissatisfied",HRData[[#This Row],[Performance Rating]]=3,"Neutral",HRData[[#This Row],[Performance Rating]]=4,"Satisfied",HRData[[#This Row],[Performance Rating]]=5,"Very Satisfied")</f>
        <v>Satisfied</v>
      </c>
      <c r="P3844" s="7">
        <v>74714</v>
      </c>
      <c r="Q3844" s="7">
        <v>4746</v>
      </c>
      <c r="R3844" s="2">
        <v>6</v>
      </c>
      <c r="S3844" s="2">
        <v>6</v>
      </c>
      <c r="T3844" s="2">
        <v>4</v>
      </c>
      <c r="U3844" s="2">
        <v>2</v>
      </c>
      <c r="V3844" s="2" t="str" cm="1">
        <f t="array" ref="V3844">_xlfn.IFS(HRData[[#This Row],[Job Satisfaction Level]]=1,"Very Dissatisfied",HRData[[#This Row],[Job Satisfaction Level]]=2,"Dissatisfied",HRData[[#This Row],[Job Satisfaction Level]]=3,"Neutral",HRData[[#This Row],[Job Satisfaction Level]]=4,"Satisfied",HRData[[#This Row],[Job Satisfaction Level]]=5,"Very Satisfied")</f>
        <v>Dissatisfied</v>
      </c>
      <c r="W3844" s="2" t="s">
        <v>45</v>
      </c>
      <c r="X3844" s="2" t="str">
        <f t="shared" si="242"/>
        <v>20-29</v>
      </c>
      <c r="Y3844" s="2" t="str">
        <f t="shared" si="243"/>
        <v>20-29</v>
      </c>
    </row>
    <row r="3845" spans="1:25" x14ac:dyDescent="0.25">
      <c r="A3845" s="2">
        <v>6832</v>
      </c>
      <c r="B3845" s="2" t="s">
        <v>4419</v>
      </c>
      <c r="C3845" s="2">
        <v>21</v>
      </c>
      <c r="D3845" s="2" t="s">
        <v>33</v>
      </c>
      <c r="E3845" s="2" t="s">
        <v>50</v>
      </c>
      <c r="F3845" s="2" t="s">
        <v>522</v>
      </c>
      <c r="G3845" s="5">
        <v>43906</v>
      </c>
      <c r="H3845" s="2">
        <v>3.87</v>
      </c>
      <c r="I3845" s="2">
        <f t="shared" ca="1" si="240"/>
        <v>2</v>
      </c>
      <c r="J3845" s="2" t="str">
        <f t="shared" ca="1" si="241"/>
        <v>1-3</v>
      </c>
      <c r="K3845" s="5">
        <v>44829</v>
      </c>
      <c r="L3845" s="2" t="s">
        <v>44</v>
      </c>
      <c r="M3845" s="2" t="s">
        <v>30</v>
      </c>
      <c r="N3845" s="2">
        <v>3</v>
      </c>
      <c r="O3845" s="2" t="str" cm="1">
        <f t="array" ref="O3845">_xlfn.IFS(HRData[[#This Row],[Performance Rating]]=1,"Very Dissatisfied",HRData[[#This Row],[Performance Rating]]=2,"Dissatisfied",HRData[[#This Row],[Performance Rating]]=3,"Neutral",HRData[[#This Row],[Performance Rating]]=4,"Satisfied",HRData[[#This Row],[Performance Rating]]=5,"Very Satisfied")</f>
        <v>Neutral</v>
      </c>
      <c r="P3845" s="7">
        <v>30480</v>
      </c>
      <c r="Q3845" s="7">
        <v>8197</v>
      </c>
      <c r="R3845" s="2">
        <v>3</v>
      </c>
      <c r="S3845" s="2">
        <v>8</v>
      </c>
      <c r="T3845" s="2">
        <v>7</v>
      </c>
      <c r="U3845" s="2">
        <v>3</v>
      </c>
      <c r="V3845" s="2" t="str" cm="1">
        <f t="array" ref="V3845">_xlfn.IFS(HRData[[#This Row],[Job Satisfaction Level]]=1,"Very Dissatisfied",HRData[[#This Row],[Job Satisfaction Level]]=2,"Dissatisfied",HRData[[#This Row],[Job Satisfaction Level]]=3,"Neutral",HRData[[#This Row],[Job Satisfaction Level]]=4,"Satisfied",HRData[[#This Row],[Job Satisfaction Level]]=5,"Very Satisfied")</f>
        <v>Neutral</v>
      </c>
      <c r="W3845" s="2" t="s">
        <v>45</v>
      </c>
      <c r="X3845" s="2" t="str">
        <f t="shared" si="242"/>
        <v>20-29</v>
      </c>
      <c r="Y3845" s="2" t="str">
        <f t="shared" si="243"/>
        <v>20-29</v>
      </c>
    </row>
    <row r="3846" spans="1:25" x14ac:dyDescent="0.25">
      <c r="A3846" s="2">
        <v>2653</v>
      </c>
      <c r="B3846" s="2" t="s">
        <v>4420</v>
      </c>
      <c r="C3846" s="2">
        <v>52</v>
      </c>
      <c r="D3846" s="2" t="s">
        <v>33</v>
      </c>
      <c r="E3846" s="2" t="s">
        <v>50</v>
      </c>
      <c r="F3846" s="2" t="s">
        <v>489</v>
      </c>
      <c r="G3846" s="5">
        <v>43043</v>
      </c>
      <c r="H3846" s="2">
        <v>6.24</v>
      </c>
      <c r="I3846" s="2">
        <f t="shared" ca="1" si="240"/>
        <v>5</v>
      </c>
      <c r="J3846" s="2" t="str">
        <f t="shared" ca="1" si="241"/>
        <v>5-10</v>
      </c>
      <c r="K3846" s="5">
        <v>45124</v>
      </c>
      <c r="L3846" s="2" t="s">
        <v>56</v>
      </c>
      <c r="M3846" s="2" t="s">
        <v>30</v>
      </c>
      <c r="N3846" s="2">
        <v>5</v>
      </c>
      <c r="O3846" s="2" t="str" cm="1">
        <f t="array" ref="O3846">_xlfn.IFS(HRData[[#This Row],[Performance Rating]]=1,"Very Dissatisfied",HRData[[#This Row],[Performance Rating]]=2,"Dissatisfied",HRData[[#This Row],[Performance Rating]]=3,"Neutral",HRData[[#This Row],[Performance Rating]]=4,"Satisfied",HRData[[#This Row],[Performance Rating]]=5,"Very Satisfied")</f>
        <v>Very Satisfied</v>
      </c>
      <c r="P3846" s="7">
        <v>51461</v>
      </c>
      <c r="Q3846" s="7">
        <v>7366</v>
      </c>
      <c r="R3846" s="2">
        <v>7</v>
      </c>
      <c r="S3846" s="2">
        <v>2</v>
      </c>
      <c r="T3846" s="2">
        <v>2</v>
      </c>
      <c r="U3846" s="2">
        <v>5</v>
      </c>
      <c r="V3846" s="2" t="str" cm="1">
        <f t="array" ref="V38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846" s="2" t="s">
        <v>40</v>
      </c>
      <c r="X3846" s="2" t="str">
        <f t="shared" si="242"/>
        <v>50-59</v>
      </c>
      <c r="Y3846" s="2" t="str">
        <f t="shared" si="243"/>
        <v>50-59</v>
      </c>
    </row>
    <row r="3847" spans="1:25" x14ac:dyDescent="0.25">
      <c r="A3847" s="2">
        <v>2162</v>
      </c>
      <c r="B3847" s="2" t="s">
        <v>4421</v>
      </c>
      <c r="C3847" s="2">
        <v>51</v>
      </c>
      <c r="D3847" s="2" t="s">
        <v>33</v>
      </c>
      <c r="E3847" s="2" t="s">
        <v>42</v>
      </c>
      <c r="F3847" s="2" t="s">
        <v>878</v>
      </c>
      <c r="G3847" s="5">
        <v>44792</v>
      </c>
      <c r="H3847" s="2">
        <v>1.44</v>
      </c>
      <c r="I3847" s="2">
        <f t="shared" ca="1" si="240"/>
        <v>1</v>
      </c>
      <c r="J3847" s="2" t="str">
        <f t="shared" ca="1" si="241"/>
        <v>1-3</v>
      </c>
      <c r="K3847" s="5"/>
      <c r="L3847" s="2" t="s">
        <v>56</v>
      </c>
      <c r="M3847" s="2" t="s">
        <v>39</v>
      </c>
      <c r="N3847" s="2">
        <v>3</v>
      </c>
      <c r="O3847" s="2" t="str" cm="1">
        <f t="array" ref="O3847">_xlfn.IFS(HRData[[#This Row],[Performance Rating]]=1,"Very Dissatisfied",HRData[[#This Row],[Performance Rating]]=2,"Dissatisfied",HRData[[#This Row],[Performance Rating]]=3,"Neutral",HRData[[#This Row],[Performance Rating]]=4,"Satisfied",HRData[[#This Row],[Performance Rating]]=5,"Very Satisfied")</f>
        <v>Neutral</v>
      </c>
      <c r="P3847" s="7">
        <v>77457</v>
      </c>
      <c r="Q3847" s="7">
        <v>4015</v>
      </c>
      <c r="R3847" s="2">
        <v>15</v>
      </c>
      <c r="S3847" s="2">
        <v>1</v>
      </c>
      <c r="T3847" s="2">
        <v>4</v>
      </c>
      <c r="U3847" s="2">
        <v>4</v>
      </c>
      <c r="V3847" s="2" t="str" cm="1">
        <f t="array" ref="V3847">_xlfn.IFS(HRData[[#This Row],[Job Satisfaction Level]]=1,"Very Dissatisfied",HRData[[#This Row],[Job Satisfaction Level]]=2,"Dissatisfied",HRData[[#This Row],[Job Satisfaction Level]]=3,"Neutral",HRData[[#This Row],[Job Satisfaction Level]]=4,"Satisfied",HRData[[#This Row],[Job Satisfaction Level]]=5,"Very Satisfied")</f>
        <v>Satisfied</v>
      </c>
      <c r="W3847" s="2" t="s">
        <v>40</v>
      </c>
      <c r="X3847" s="2" t="str">
        <f t="shared" si="242"/>
        <v>50-59</v>
      </c>
      <c r="Y3847" s="2" t="str">
        <f t="shared" si="243"/>
        <v>50-59</v>
      </c>
    </row>
    <row r="3848" spans="1:25" x14ac:dyDescent="0.25">
      <c r="A3848" s="2">
        <v>9766</v>
      </c>
      <c r="B3848" s="2" t="s">
        <v>4422</v>
      </c>
      <c r="C3848" s="2">
        <v>25</v>
      </c>
      <c r="D3848" s="2" t="s">
        <v>33</v>
      </c>
      <c r="E3848" s="2" t="s">
        <v>37</v>
      </c>
      <c r="F3848" s="2" t="s">
        <v>1217</v>
      </c>
      <c r="G3848" s="5">
        <v>43550</v>
      </c>
      <c r="H3848" s="2">
        <v>4.8499999999999996</v>
      </c>
      <c r="I3848" s="2">
        <f t="shared" ca="1" si="240"/>
        <v>2</v>
      </c>
      <c r="J3848" s="2" t="str">
        <f t="shared" ca="1" si="241"/>
        <v>1-3</v>
      </c>
      <c r="K3848" s="5">
        <v>44336</v>
      </c>
      <c r="L3848" s="2" t="s">
        <v>56</v>
      </c>
      <c r="M3848" s="2" t="s">
        <v>30</v>
      </c>
      <c r="N3848" s="2">
        <v>4</v>
      </c>
      <c r="O3848" s="2" t="str" cm="1">
        <f t="array" ref="O3848">_xlfn.IFS(HRData[[#This Row],[Performance Rating]]=1,"Very Dissatisfied",HRData[[#This Row],[Performance Rating]]=2,"Dissatisfied",HRData[[#This Row],[Performance Rating]]=3,"Neutral",HRData[[#This Row],[Performance Rating]]=4,"Satisfied",HRData[[#This Row],[Performance Rating]]=5,"Very Satisfied")</f>
        <v>Satisfied</v>
      </c>
      <c r="P3848" s="7">
        <v>123932</v>
      </c>
      <c r="Q3848" s="7">
        <v>3655</v>
      </c>
      <c r="R3848" s="2">
        <v>12</v>
      </c>
      <c r="S3848" s="2">
        <v>0</v>
      </c>
      <c r="T3848" s="2">
        <v>4</v>
      </c>
      <c r="U3848" s="2">
        <v>1</v>
      </c>
      <c r="V3848" s="2" t="str" cm="1">
        <f t="array" ref="V384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48" s="2" t="s">
        <v>40</v>
      </c>
      <c r="X3848" s="2" t="str">
        <f t="shared" si="242"/>
        <v>20-29</v>
      </c>
      <c r="Y3848" s="2" t="str">
        <f t="shared" si="243"/>
        <v>20-29</v>
      </c>
    </row>
    <row r="3849" spans="1:25" x14ac:dyDescent="0.25">
      <c r="A3849" s="2">
        <v>6697</v>
      </c>
      <c r="B3849" s="2" t="s">
        <v>4423</v>
      </c>
      <c r="C3849" s="2">
        <v>63</v>
      </c>
      <c r="D3849" s="2" t="s">
        <v>33</v>
      </c>
      <c r="E3849" s="2" t="s">
        <v>42</v>
      </c>
      <c r="F3849" s="2" t="s">
        <v>1138</v>
      </c>
      <c r="G3849" s="5">
        <v>43113</v>
      </c>
      <c r="H3849" s="2">
        <v>6.04</v>
      </c>
      <c r="I3849" s="2">
        <f t="shared" ca="1" si="240"/>
        <v>0</v>
      </c>
      <c r="J3849" s="2" t="str">
        <f t="shared" ca="1" si="241"/>
        <v>New</v>
      </c>
      <c r="K3849" s="5">
        <v>43252</v>
      </c>
      <c r="L3849" s="2" t="s">
        <v>56</v>
      </c>
      <c r="M3849" s="2" t="s">
        <v>30</v>
      </c>
      <c r="N3849" s="2">
        <v>3</v>
      </c>
      <c r="O3849" s="2" t="str" cm="1">
        <f t="array" ref="O3849">_xlfn.IFS(HRData[[#This Row],[Performance Rating]]=1,"Very Dissatisfied",HRData[[#This Row],[Performance Rating]]=2,"Dissatisfied",HRData[[#This Row],[Performance Rating]]=3,"Neutral",HRData[[#This Row],[Performance Rating]]=4,"Satisfied",HRData[[#This Row],[Performance Rating]]=5,"Very Satisfied")</f>
        <v>Neutral</v>
      </c>
      <c r="P3849" s="7">
        <v>68712</v>
      </c>
      <c r="Q3849" s="7">
        <v>3355</v>
      </c>
      <c r="R3849" s="2">
        <v>4</v>
      </c>
      <c r="S3849" s="2">
        <v>5</v>
      </c>
      <c r="T3849" s="2">
        <v>6</v>
      </c>
      <c r="U3849" s="2">
        <v>4</v>
      </c>
      <c r="V3849" s="2" t="str" cm="1">
        <f t="array" ref="V3849">_xlfn.IFS(HRData[[#This Row],[Job Satisfaction Level]]=1,"Very Dissatisfied",HRData[[#This Row],[Job Satisfaction Level]]=2,"Dissatisfied",HRData[[#This Row],[Job Satisfaction Level]]=3,"Neutral",HRData[[#This Row],[Job Satisfaction Level]]=4,"Satisfied",HRData[[#This Row],[Job Satisfaction Level]]=5,"Very Satisfied")</f>
        <v>Satisfied</v>
      </c>
      <c r="W3849" s="2" t="s">
        <v>40</v>
      </c>
      <c r="X3849" s="2" t="str">
        <f t="shared" si="242"/>
        <v>60-69</v>
      </c>
      <c r="Y3849" s="2" t="str">
        <f t="shared" si="243"/>
        <v>60-69</v>
      </c>
    </row>
    <row r="3850" spans="1:25" x14ac:dyDescent="0.25">
      <c r="A3850" s="2">
        <v>2837</v>
      </c>
      <c r="B3850" s="2" t="s">
        <v>4424</v>
      </c>
      <c r="C3850" s="2">
        <v>64</v>
      </c>
      <c r="D3850" s="2" t="s">
        <v>33</v>
      </c>
      <c r="E3850" s="2" t="s">
        <v>42</v>
      </c>
      <c r="F3850" s="2" t="s">
        <v>1330</v>
      </c>
      <c r="G3850" s="5">
        <v>42524</v>
      </c>
      <c r="H3850" s="2">
        <v>7.66</v>
      </c>
      <c r="I3850" s="2">
        <f t="shared" ca="1" si="240"/>
        <v>6</v>
      </c>
      <c r="J3850" s="2" t="str">
        <f t="shared" ca="1" si="241"/>
        <v>5-10</v>
      </c>
      <c r="K3850" s="5">
        <v>44825</v>
      </c>
      <c r="L3850" s="2" t="s">
        <v>29</v>
      </c>
      <c r="M3850" s="2" t="s">
        <v>30</v>
      </c>
      <c r="N3850" s="2">
        <v>5</v>
      </c>
      <c r="O3850" s="2" t="str" cm="1">
        <f t="array" ref="O3850">_xlfn.IFS(HRData[[#This Row],[Performance Rating]]=1,"Very Dissatisfied",HRData[[#This Row],[Performance Rating]]=2,"Dissatisfied",HRData[[#This Row],[Performance Rating]]=3,"Neutral",HRData[[#This Row],[Performance Rating]]=4,"Satisfied",HRData[[#This Row],[Performance Rating]]=5,"Very Satisfied")</f>
        <v>Very Satisfied</v>
      </c>
      <c r="P3850" s="7">
        <v>97359</v>
      </c>
      <c r="Q3850" s="7">
        <v>1934</v>
      </c>
      <c r="R3850" s="2">
        <v>19</v>
      </c>
      <c r="S3850" s="2">
        <v>5</v>
      </c>
      <c r="T3850" s="2">
        <v>0</v>
      </c>
      <c r="U3850" s="2">
        <v>4</v>
      </c>
      <c r="V3850" s="2" t="str" cm="1">
        <f t="array" ref="V3850">_xlfn.IFS(HRData[[#This Row],[Job Satisfaction Level]]=1,"Very Dissatisfied",HRData[[#This Row],[Job Satisfaction Level]]=2,"Dissatisfied",HRData[[#This Row],[Job Satisfaction Level]]=3,"Neutral",HRData[[#This Row],[Job Satisfaction Level]]=4,"Satisfied",HRData[[#This Row],[Job Satisfaction Level]]=5,"Very Satisfied")</f>
        <v>Satisfied</v>
      </c>
      <c r="W3850" s="2" t="s">
        <v>31</v>
      </c>
      <c r="X3850" s="2" t="str">
        <f t="shared" si="242"/>
        <v>60-69</v>
      </c>
      <c r="Y3850" s="2" t="str">
        <f t="shared" si="243"/>
        <v>60-69</v>
      </c>
    </row>
    <row r="3851" spans="1:25" x14ac:dyDescent="0.25">
      <c r="A3851" s="2">
        <v>4942</v>
      </c>
      <c r="B3851" s="2" t="s">
        <v>4425</v>
      </c>
      <c r="C3851" s="2">
        <v>25</v>
      </c>
      <c r="D3851" s="2" t="s">
        <v>33</v>
      </c>
      <c r="E3851" s="2" t="s">
        <v>42</v>
      </c>
      <c r="F3851" s="2" t="s">
        <v>1147</v>
      </c>
      <c r="G3851" s="5">
        <v>42255</v>
      </c>
      <c r="H3851" s="2">
        <v>8.39</v>
      </c>
      <c r="I3851" s="2">
        <f t="shared" ca="1" si="240"/>
        <v>8</v>
      </c>
      <c r="J3851" s="2" t="str">
        <f t="shared" ca="1" si="241"/>
        <v>5-10</v>
      </c>
      <c r="K3851" s="5"/>
      <c r="L3851" s="2" t="s">
        <v>44</v>
      </c>
      <c r="M3851" s="2" t="s">
        <v>39</v>
      </c>
      <c r="N3851" s="2">
        <v>4</v>
      </c>
      <c r="O3851" s="2" t="str" cm="1">
        <f t="array" ref="O3851">_xlfn.IFS(HRData[[#This Row],[Performance Rating]]=1,"Very Dissatisfied",HRData[[#This Row],[Performance Rating]]=2,"Dissatisfied",HRData[[#This Row],[Performance Rating]]=3,"Neutral",HRData[[#This Row],[Performance Rating]]=4,"Satisfied",HRData[[#This Row],[Performance Rating]]=5,"Very Satisfied")</f>
        <v>Satisfied</v>
      </c>
      <c r="P3851" s="7">
        <v>33962</v>
      </c>
      <c r="Q3851" s="7">
        <v>4032</v>
      </c>
      <c r="R3851" s="2">
        <v>11</v>
      </c>
      <c r="S3851" s="2">
        <v>6</v>
      </c>
      <c r="T3851" s="2">
        <v>10</v>
      </c>
      <c r="U3851" s="2">
        <v>2</v>
      </c>
      <c r="V3851" s="2" t="str" cm="1">
        <f t="array" ref="V3851">_xlfn.IFS(HRData[[#This Row],[Job Satisfaction Level]]=1,"Very Dissatisfied",HRData[[#This Row],[Job Satisfaction Level]]=2,"Dissatisfied",HRData[[#This Row],[Job Satisfaction Level]]=3,"Neutral",HRData[[#This Row],[Job Satisfaction Level]]=4,"Satisfied",HRData[[#This Row],[Job Satisfaction Level]]=5,"Very Satisfied")</f>
        <v>Dissatisfied</v>
      </c>
      <c r="W3851" s="2" t="s">
        <v>40</v>
      </c>
      <c r="X3851" s="2" t="str">
        <f t="shared" si="242"/>
        <v>20-29</v>
      </c>
      <c r="Y3851" s="2" t="str">
        <f t="shared" si="243"/>
        <v>20-29</v>
      </c>
    </row>
    <row r="3852" spans="1:25" x14ac:dyDescent="0.25">
      <c r="A3852" s="2">
        <v>2576</v>
      </c>
      <c r="B3852" s="2" t="s">
        <v>4426</v>
      </c>
      <c r="C3852" s="2">
        <v>53</v>
      </c>
      <c r="D3852" s="2" t="s">
        <v>33</v>
      </c>
      <c r="E3852" s="2" t="s">
        <v>50</v>
      </c>
      <c r="F3852" s="2" t="s">
        <v>330</v>
      </c>
      <c r="G3852" s="5">
        <v>43893</v>
      </c>
      <c r="H3852" s="2">
        <v>3.91</v>
      </c>
      <c r="I3852" s="2">
        <f t="shared" ca="1" si="240"/>
        <v>4</v>
      </c>
      <c r="J3852" s="2" t="str">
        <f t="shared" ca="1" si="241"/>
        <v>3-5</v>
      </c>
      <c r="K3852" s="5"/>
      <c r="L3852" s="2" t="s">
        <v>29</v>
      </c>
      <c r="M3852" s="2" t="s">
        <v>39</v>
      </c>
      <c r="N3852" s="2">
        <v>1</v>
      </c>
      <c r="O3852" s="2" t="str" cm="1">
        <f t="array" ref="O3852">_xlfn.IFS(HRData[[#This Row],[Performance Rating]]=1,"Very Dissatisfied",HRData[[#This Row],[Performance Rating]]=2,"Dissatisfied",HRData[[#This Row],[Performance Rating]]=3,"Neutral",HRData[[#This Row],[Performance Rating]]=4,"Satisfied",HRData[[#This Row],[Performance Rating]]=5,"Very Satisfied")</f>
        <v>Very Dissatisfied</v>
      </c>
      <c r="P3852" s="7">
        <v>89697</v>
      </c>
      <c r="Q3852" s="7">
        <v>1247</v>
      </c>
      <c r="R3852" s="2">
        <v>14</v>
      </c>
      <c r="S3852" s="2">
        <v>4</v>
      </c>
      <c r="T3852" s="2">
        <v>1</v>
      </c>
      <c r="U3852" s="2">
        <v>5</v>
      </c>
      <c r="V3852" s="2" t="str" cm="1">
        <f t="array" ref="V3852">_xlfn.IFS(HRData[[#This Row],[Job Satisfaction Level]]=1,"Very Dissatisfied",HRData[[#This Row],[Job Satisfaction Level]]=2,"Dissatisfied",HRData[[#This Row],[Job Satisfaction Level]]=3,"Neutral",HRData[[#This Row],[Job Satisfaction Level]]=4,"Satisfied",HRData[[#This Row],[Job Satisfaction Level]]=5,"Very Satisfied")</f>
        <v>Very Satisfied</v>
      </c>
      <c r="W3852" s="2" t="s">
        <v>40</v>
      </c>
      <c r="X3852" s="2" t="str">
        <f t="shared" si="242"/>
        <v>50-59</v>
      </c>
      <c r="Y3852" s="2" t="str">
        <f t="shared" si="243"/>
        <v>50-59</v>
      </c>
    </row>
    <row r="3853" spans="1:25" x14ac:dyDescent="0.25">
      <c r="A3853" s="2">
        <v>5715</v>
      </c>
      <c r="B3853" s="2" t="s">
        <v>4427</v>
      </c>
      <c r="C3853" s="2">
        <v>54</v>
      </c>
      <c r="D3853" s="2" t="s">
        <v>33</v>
      </c>
      <c r="E3853" s="2" t="s">
        <v>37</v>
      </c>
      <c r="F3853" s="2" t="s">
        <v>350</v>
      </c>
      <c r="G3853" s="5">
        <v>43129</v>
      </c>
      <c r="H3853" s="2">
        <v>6</v>
      </c>
      <c r="I3853" s="2">
        <f t="shared" ca="1" si="240"/>
        <v>4</v>
      </c>
      <c r="J3853" s="2" t="str">
        <f t="shared" ca="1" si="241"/>
        <v>3-5</v>
      </c>
      <c r="K3853" s="5">
        <v>44823</v>
      </c>
      <c r="L3853" s="2" t="s">
        <v>44</v>
      </c>
      <c r="M3853" s="2" t="s">
        <v>30</v>
      </c>
      <c r="N3853" s="2">
        <v>5</v>
      </c>
      <c r="O3853" s="2" t="str" cm="1">
        <f t="array" ref="O3853">_xlfn.IFS(HRData[[#This Row],[Performance Rating]]=1,"Very Dissatisfied",HRData[[#This Row],[Performance Rating]]=2,"Dissatisfied",HRData[[#This Row],[Performance Rating]]=3,"Neutral",HRData[[#This Row],[Performance Rating]]=4,"Satisfied",HRData[[#This Row],[Performance Rating]]=5,"Very Satisfied")</f>
        <v>Very Satisfied</v>
      </c>
      <c r="P3853" s="7">
        <v>103396</v>
      </c>
      <c r="Q3853" s="7">
        <v>9917</v>
      </c>
      <c r="R3853" s="2">
        <v>16</v>
      </c>
      <c r="S3853" s="2">
        <v>6</v>
      </c>
      <c r="T3853" s="2">
        <v>1</v>
      </c>
      <c r="U3853" s="2">
        <v>2</v>
      </c>
      <c r="V3853" s="2" t="str" cm="1">
        <f t="array" ref="V3853">_xlfn.IFS(HRData[[#This Row],[Job Satisfaction Level]]=1,"Very Dissatisfied",HRData[[#This Row],[Job Satisfaction Level]]=2,"Dissatisfied",HRData[[#This Row],[Job Satisfaction Level]]=3,"Neutral",HRData[[#This Row],[Job Satisfaction Level]]=4,"Satisfied",HRData[[#This Row],[Job Satisfaction Level]]=5,"Very Satisfied")</f>
        <v>Dissatisfied</v>
      </c>
      <c r="W3853" s="2" t="s">
        <v>40</v>
      </c>
      <c r="X3853" s="2" t="str">
        <f t="shared" si="242"/>
        <v>50-59</v>
      </c>
      <c r="Y3853" s="2" t="str">
        <f t="shared" si="243"/>
        <v>50-59</v>
      </c>
    </row>
    <row r="3854" spans="1:25" x14ac:dyDescent="0.25">
      <c r="A3854" s="2">
        <v>2389</v>
      </c>
      <c r="B3854" s="2" t="s">
        <v>4428</v>
      </c>
      <c r="C3854" s="2">
        <v>54</v>
      </c>
      <c r="D3854" s="2" t="s">
        <v>33</v>
      </c>
      <c r="E3854" s="2" t="s">
        <v>50</v>
      </c>
      <c r="F3854" s="2" t="s">
        <v>654</v>
      </c>
      <c r="G3854" s="5">
        <v>42197</v>
      </c>
      <c r="H3854" s="2">
        <v>8.5500000000000007</v>
      </c>
      <c r="I3854" s="2">
        <f t="shared" ca="1" si="240"/>
        <v>8</v>
      </c>
      <c r="J3854" s="2" t="str">
        <f t="shared" ca="1" si="241"/>
        <v>5-10</v>
      </c>
      <c r="K3854" s="5"/>
      <c r="L3854" s="2" t="s">
        <v>48</v>
      </c>
      <c r="M3854" s="2" t="s">
        <v>39</v>
      </c>
      <c r="N3854" s="2">
        <v>1</v>
      </c>
      <c r="O3854" s="2" t="str" cm="1">
        <f t="array" ref="O3854">_xlfn.IFS(HRData[[#This Row],[Performance Rating]]=1,"Very Dissatisfied",HRData[[#This Row],[Performance Rating]]=2,"Dissatisfied",HRData[[#This Row],[Performance Rating]]=3,"Neutral",HRData[[#This Row],[Performance Rating]]=4,"Satisfied",HRData[[#This Row],[Performance Rating]]=5,"Very Satisfied")</f>
        <v>Very Dissatisfied</v>
      </c>
      <c r="P3854" s="7">
        <v>129333</v>
      </c>
      <c r="Q3854" s="7">
        <v>2440</v>
      </c>
      <c r="R3854" s="2">
        <v>16</v>
      </c>
      <c r="S3854" s="2">
        <v>9</v>
      </c>
      <c r="T3854" s="2">
        <v>1</v>
      </c>
      <c r="U3854" s="2">
        <v>5</v>
      </c>
      <c r="V3854" s="2" t="str" cm="1">
        <f t="array" ref="V3854">_xlfn.IFS(HRData[[#This Row],[Job Satisfaction Level]]=1,"Very Dissatisfied",HRData[[#This Row],[Job Satisfaction Level]]=2,"Dissatisfied",HRData[[#This Row],[Job Satisfaction Level]]=3,"Neutral",HRData[[#This Row],[Job Satisfaction Level]]=4,"Satisfied",HRData[[#This Row],[Job Satisfaction Level]]=5,"Very Satisfied")</f>
        <v>Very Satisfied</v>
      </c>
      <c r="W3854" s="2" t="s">
        <v>31</v>
      </c>
      <c r="X3854" s="2" t="str">
        <f t="shared" si="242"/>
        <v>50-59</v>
      </c>
      <c r="Y3854" s="2" t="str">
        <f t="shared" si="243"/>
        <v>50-59</v>
      </c>
    </row>
    <row r="3855" spans="1:25" x14ac:dyDescent="0.25">
      <c r="A3855" s="2">
        <v>8602</v>
      </c>
      <c r="B3855" s="2" t="s">
        <v>4429</v>
      </c>
      <c r="C3855" s="2">
        <v>55</v>
      </c>
      <c r="D3855" s="2" t="s">
        <v>33</v>
      </c>
      <c r="E3855" s="2" t="s">
        <v>34</v>
      </c>
      <c r="F3855" s="2" t="s">
        <v>1097</v>
      </c>
      <c r="G3855" s="5">
        <v>44537</v>
      </c>
      <c r="H3855" s="2">
        <v>2.14</v>
      </c>
      <c r="I3855" s="2">
        <f t="shared" ca="1" si="240"/>
        <v>0</v>
      </c>
      <c r="J3855" s="2" t="str">
        <f t="shared" ca="1" si="241"/>
        <v>New</v>
      </c>
      <c r="K3855" s="5">
        <v>44753</v>
      </c>
      <c r="L3855" s="2" t="s">
        <v>48</v>
      </c>
      <c r="M3855" s="2" t="s">
        <v>30</v>
      </c>
      <c r="N3855" s="2">
        <v>5</v>
      </c>
      <c r="O3855" s="2" t="str" cm="1">
        <f t="array" ref="O3855">_xlfn.IFS(HRData[[#This Row],[Performance Rating]]=1,"Very Dissatisfied",HRData[[#This Row],[Performance Rating]]=2,"Dissatisfied",HRData[[#This Row],[Performance Rating]]=3,"Neutral",HRData[[#This Row],[Performance Rating]]=4,"Satisfied",HRData[[#This Row],[Performance Rating]]=5,"Very Satisfied")</f>
        <v>Very Satisfied</v>
      </c>
      <c r="P3855" s="7">
        <v>137647</v>
      </c>
      <c r="Q3855" s="7">
        <v>3502</v>
      </c>
      <c r="R3855" s="2">
        <v>3</v>
      </c>
      <c r="S3855" s="2">
        <v>2</v>
      </c>
      <c r="T3855" s="2">
        <v>1</v>
      </c>
      <c r="U3855" s="2">
        <v>1</v>
      </c>
      <c r="V3855" s="2" t="str" cm="1">
        <f t="array" ref="V38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55" s="2" t="s">
        <v>40</v>
      </c>
      <c r="X3855" s="2" t="str">
        <f t="shared" si="242"/>
        <v>50-59</v>
      </c>
      <c r="Y3855" s="2" t="str">
        <f t="shared" si="243"/>
        <v>50-59</v>
      </c>
    </row>
    <row r="3856" spans="1:25" x14ac:dyDescent="0.25">
      <c r="A3856" s="2">
        <v>4389</v>
      </c>
      <c r="B3856" s="2" t="s">
        <v>4430</v>
      </c>
      <c r="C3856" s="2">
        <v>41</v>
      </c>
      <c r="D3856" s="2" t="s">
        <v>33</v>
      </c>
      <c r="E3856" s="2" t="s">
        <v>50</v>
      </c>
      <c r="F3856" s="2" t="s">
        <v>906</v>
      </c>
      <c r="G3856" s="5">
        <v>44514</v>
      </c>
      <c r="H3856" s="2">
        <v>2.21</v>
      </c>
      <c r="I3856" s="2">
        <f t="shared" ca="1" si="240"/>
        <v>2</v>
      </c>
      <c r="J3856" s="2" t="str">
        <f t="shared" ca="1" si="241"/>
        <v>1-3</v>
      </c>
      <c r="K3856" s="5"/>
      <c r="L3856" s="2" t="s">
        <v>29</v>
      </c>
      <c r="M3856" s="2" t="s">
        <v>39</v>
      </c>
      <c r="N3856" s="2">
        <v>1</v>
      </c>
      <c r="O3856" s="2" t="str" cm="1">
        <f t="array" ref="O3856">_xlfn.IFS(HRData[[#This Row],[Performance Rating]]=1,"Very Dissatisfied",HRData[[#This Row],[Performance Rating]]=2,"Dissatisfied",HRData[[#This Row],[Performance Rating]]=3,"Neutral",HRData[[#This Row],[Performance Rating]]=4,"Satisfied",HRData[[#This Row],[Performance Rating]]=5,"Very Satisfied")</f>
        <v>Very Dissatisfied</v>
      </c>
      <c r="P3856" s="7">
        <v>46108</v>
      </c>
      <c r="Q3856" s="7">
        <v>4929</v>
      </c>
      <c r="R3856" s="2">
        <v>18</v>
      </c>
      <c r="S3856" s="2">
        <v>9</v>
      </c>
      <c r="T3856" s="2">
        <v>10</v>
      </c>
      <c r="U3856" s="2">
        <v>2</v>
      </c>
      <c r="V3856" s="2" t="str" cm="1">
        <f t="array" ref="V3856">_xlfn.IFS(HRData[[#This Row],[Job Satisfaction Level]]=1,"Very Dissatisfied",HRData[[#This Row],[Job Satisfaction Level]]=2,"Dissatisfied",HRData[[#This Row],[Job Satisfaction Level]]=3,"Neutral",HRData[[#This Row],[Job Satisfaction Level]]=4,"Satisfied",HRData[[#This Row],[Job Satisfaction Level]]=5,"Very Satisfied")</f>
        <v>Dissatisfied</v>
      </c>
      <c r="W3856" s="2" t="s">
        <v>31</v>
      </c>
      <c r="X3856" s="2" t="str">
        <f t="shared" si="242"/>
        <v>40-49</v>
      </c>
      <c r="Y3856" s="2" t="str">
        <f t="shared" si="243"/>
        <v>40-49</v>
      </c>
    </row>
    <row r="3857" spans="1:25" x14ac:dyDescent="0.25">
      <c r="A3857" s="2">
        <v>5988</v>
      </c>
      <c r="B3857" s="2" t="s">
        <v>4431</v>
      </c>
      <c r="C3857" s="2">
        <v>43</v>
      </c>
      <c r="D3857" s="2" t="s">
        <v>33</v>
      </c>
      <c r="E3857" s="2" t="s">
        <v>42</v>
      </c>
      <c r="F3857" s="2" t="s">
        <v>644</v>
      </c>
      <c r="G3857" s="5">
        <v>41765</v>
      </c>
      <c r="H3857" s="2">
        <v>9.74</v>
      </c>
      <c r="I3857" s="2">
        <f t="shared" ca="1" si="240"/>
        <v>2</v>
      </c>
      <c r="J3857" s="2" t="str">
        <f t="shared" ca="1" si="241"/>
        <v>1-3</v>
      </c>
      <c r="K3857" s="5">
        <v>42660</v>
      </c>
      <c r="L3857" s="2" t="s">
        <v>56</v>
      </c>
      <c r="M3857" s="2" t="s">
        <v>30</v>
      </c>
      <c r="N3857" s="2">
        <v>2</v>
      </c>
      <c r="O3857" s="2" t="str" cm="1">
        <f t="array" ref="O3857">_xlfn.IFS(HRData[[#This Row],[Performance Rating]]=1,"Very Dissatisfied",HRData[[#This Row],[Performance Rating]]=2,"Dissatisfied",HRData[[#This Row],[Performance Rating]]=3,"Neutral",HRData[[#This Row],[Performance Rating]]=4,"Satisfied",HRData[[#This Row],[Performance Rating]]=5,"Very Satisfied")</f>
        <v>Dissatisfied</v>
      </c>
      <c r="P3857" s="7">
        <v>82928</v>
      </c>
      <c r="Q3857" s="7">
        <v>132</v>
      </c>
      <c r="R3857" s="2">
        <v>19</v>
      </c>
      <c r="S3857" s="2">
        <v>7</v>
      </c>
      <c r="T3857" s="2">
        <v>4</v>
      </c>
      <c r="U3857" s="2">
        <v>3</v>
      </c>
      <c r="V3857" s="2" t="str" cm="1">
        <f t="array" ref="V3857">_xlfn.IFS(HRData[[#This Row],[Job Satisfaction Level]]=1,"Very Dissatisfied",HRData[[#This Row],[Job Satisfaction Level]]=2,"Dissatisfied",HRData[[#This Row],[Job Satisfaction Level]]=3,"Neutral",HRData[[#This Row],[Job Satisfaction Level]]=4,"Satisfied",HRData[[#This Row],[Job Satisfaction Level]]=5,"Very Satisfied")</f>
        <v>Neutral</v>
      </c>
      <c r="W3857" s="2" t="s">
        <v>45</v>
      </c>
      <c r="X3857" s="2" t="str">
        <f t="shared" si="242"/>
        <v>40-49</v>
      </c>
      <c r="Y3857" s="2" t="str">
        <f t="shared" si="243"/>
        <v>40-49</v>
      </c>
    </row>
    <row r="3858" spans="1:25" x14ac:dyDescent="0.25">
      <c r="A3858" s="2">
        <v>3990</v>
      </c>
      <c r="B3858" s="2" t="s">
        <v>4432</v>
      </c>
      <c r="C3858" s="2">
        <v>25</v>
      </c>
      <c r="D3858" s="2" t="s">
        <v>33</v>
      </c>
      <c r="E3858" s="2" t="s">
        <v>42</v>
      </c>
      <c r="F3858" s="2" t="s">
        <v>2339</v>
      </c>
      <c r="G3858" s="5">
        <v>43047</v>
      </c>
      <c r="H3858" s="2">
        <v>6.22</v>
      </c>
      <c r="I3858" s="2">
        <f t="shared" ca="1" si="240"/>
        <v>6</v>
      </c>
      <c r="J3858" s="2" t="str">
        <f t="shared" ca="1" si="241"/>
        <v>5-10</v>
      </c>
      <c r="K3858" s="5"/>
      <c r="L3858" s="2" t="s">
        <v>56</v>
      </c>
      <c r="M3858" s="2" t="s">
        <v>39</v>
      </c>
      <c r="N3858" s="2">
        <v>5</v>
      </c>
      <c r="O3858" s="2" t="str" cm="1">
        <f t="array" ref="O3858">_xlfn.IFS(HRData[[#This Row],[Performance Rating]]=1,"Very Dissatisfied",HRData[[#This Row],[Performance Rating]]=2,"Dissatisfied",HRData[[#This Row],[Performance Rating]]=3,"Neutral",HRData[[#This Row],[Performance Rating]]=4,"Satisfied",HRData[[#This Row],[Performance Rating]]=5,"Very Satisfied")</f>
        <v>Very Satisfied</v>
      </c>
      <c r="P3858" s="7">
        <v>110060</v>
      </c>
      <c r="Q3858" s="7">
        <v>4835</v>
      </c>
      <c r="R3858" s="2">
        <v>18</v>
      </c>
      <c r="S3858" s="2">
        <v>0</v>
      </c>
      <c r="T3858" s="2">
        <v>4</v>
      </c>
      <c r="U3858" s="2">
        <v>1</v>
      </c>
      <c r="V3858" s="2" t="str" cm="1">
        <f t="array" ref="V385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58" s="2" t="s">
        <v>40</v>
      </c>
      <c r="X3858" s="2" t="str">
        <f t="shared" si="242"/>
        <v>20-29</v>
      </c>
      <c r="Y3858" s="2" t="str">
        <f t="shared" si="243"/>
        <v>20-29</v>
      </c>
    </row>
    <row r="3859" spans="1:25" x14ac:dyDescent="0.25">
      <c r="A3859" s="2">
        <v>6385</v>
      </c>
      <c r="B3859" s="2" t="s">
        <v>4433</v>
      </c>
      <c r="C3859" s="2">
        <v>57</v>
      </c>
      <c r="D3859" s="2" t="s">
        <v>33</v>
      </c>
      <c r="E3859" s="2" t="s">
        <v>37</v>
      </c>
      <c r="F3859" s="2" t="s">
        <v>131</v>
      </c>
      <c r="G3859" s="5">
        <v>44118</v>
      </c>
      <c r="H3859" s="2">
        <v>3.29</v>
      </c>
      <c r="I3859" s="2">
        <f t="shared" ca="1" si="240"/>
        <v>3</v>
      </c>
      <c r="J3859" s="2" t="str">
        <f t="shared" ca="1" si="241"/>
        <v>3-5</v>
      </c>
      <c r="K3859" s="5"/>
      <c r="L3859" s="2" t="s">
        <v>29</v>
      </c>
      <c r="M3859" s="2" t="s">
        <v>39</v>
      </c>
      <c r="N3859" s="2">
        <v>3</v>
      </c>
      <c r="O3859" s="2" t="str" cm="1">
        <f t="array" ref="O3859">_xlfn.IFS(HRData[[#This Row],[Performance Rating]]=1,"Very Dissatisfied",HRData[[#This Row],[Performance Rating]]=2,"Dissatisfied",HRData[[#This Row],[Performance Rating]]=3,"Neutral",HRData[[#This Row],[Performance Rating]]=4,"Satisfied",HRData[[#This Row],[Performance Rating]]=5,"Very Satisfied")</f>
        <v>Neutral</v>
      </c>
      <c r="P3859" s="7">
        <v>35184</v>
      </c>
      <c r="Q3859" s="7">
        <v>3333</v>
      </c>
      <c r="R3859" s="2">
        <v>20</v>
      </c>
      <c r="S3859" s="2">
        <v>5</v>
      </c>
      <c r="T3859" s="2">
        <v>3</v>
      </c>
      <c r="U3859" s="2">
        <v>3</v>
      </c>
      <c r="V3859" s="2" t="str" cm="1">
        <f t="array" ref="V3859">_xlfn.IFS(HRData[[#This Row],[Job Satisfaction Level]]=1,"Very Dissatisfied",HRData[[#This Row],[Job Satisfaction Level]]=2,"Dissatisfied",HRData[[#This Row],[Job Satisfaction Level]]=3,"Neutral",HRData[[#This Row],[Job Satisfaction Level]]=4,"Satisfied",HRData[[#This Row],[Job Satisfaction Level]]=5,"Very Satisfied")</f>
        <v>Neutral</v>
      </c>
      <c r="W3859" s="2" t="s">
        <v>40</v>
      </c>
      <c r="X3859" s="2" t="str">
        <f t="shared" si="242"/>
        <v>50-59</v>
      </c>
      <c r="Y3859" s="2" t="str">
        <f t="shared" si="243"/>
        <v>50-59</v>
      </c>
    </row>
    <row r="3860" spans="1:25" x14ac:dyDescent="0.25">
      <c r="A3860" s="2">
        <v>9972</v>
      </c>
      <c r="B3860" s="2" t="s">
        <v>4434</v>
      </c>
      <c r="C3860" s="2">
        <v>28</v>
      </c>
      <c r="D3860" s="2" t="s">
        <v>33</v>
      </c>
      <c r="E3860" s="2" t="s">
        <v>42</v>
      </c>
      <c r="F3860" s="2" t="s">
        <v>1152</v>
      </c>
      <c r="G3860" s="5">
        <v>42607</v>
      </c>
      <c r="H3860" s="2">
        <v>7.43</v>
      </c>
      <c r="I3860" s="2">
        <f t="shared" ca="1" si="240"/>
        <v>7</v>
      </c>
      <c r="J3860" s="2" t="str">
        <f t="shared" ca="1" si="241"/>
        <v>5-10</v>
      </c>
      <c r="K3860" s="5">
        <v>45190</v>
      </c>
      <c r="L3860" s="2" t="s">
        <v>48</v>
      </c>
      <c r="M3860" s="2" t="s">
        <v>30</v>
      </c>
      <c r="N3860" s="2">
        <v>2</v>
      </c>
      <c r="O3860" s="2" t="str" cm="1">
        <f t="array" ref="O3860">_xlfn.IFS(HRData[[#This Row],[Performance Rating]]=1,"Very Dissatisfied",HRData[[#This Row],[Performance Rating]]=2,"Dissatisfied",HRData[[#This Row],[Performance Rating]]=3,"Neutral",HRData[[#This Row],[Performance Rating]]=4,"Satisfied",HRData[[#This Row],[Performance Rating]]=5,"Very Satisfied")</f>
        <v>Dissatisfied</v>
      </c>
      <c r="P3860" s="7">
        <v>121894</v>
      </c>
      <c r="Q3860" s="7">
        <v>1152</v>
      </c>
      <c r="R3860" s="2">
        <v>9</v>
      </c>
      <c r="S3860" s="2">
        <v>1</v>
      </c>
      <c r="T3860" s="2">
        <v>0</v>
      </c>
      <c r="U3860" s="2">
        <v>5</v>
      </c>
      <c r="V3860" s="2" t="str" cm="1">
        <f t="array" ref="V3860">_xlfn.IFS(HRData[[#This Row],[Job Satisfaction Level]]=1,"Very Dissatisfied",HRData[[#This Row],[Job Satisfaction Level]]=2,"Dissatisfied",HRData[[#This Row],[Job Satisfaction Level]]=3,"Neutral",HRData[[#This Row],[Job Satisfaction Level]]=4,"Satisfied",HRData[[#This Row],[Job Satisfaction Level]]=5,"Very Satisfied")</f>
        <v>Very Satisfied</v>
      </c>
      <c r="W3860" s="2" t="s">
        <v>40</v>
      </c>
      <c r="X3860" s="2" t="str">
        <f t="shared" si="242"/>
        <v>20-29</v>
      </c>
      <c r="Y3860" s="2" t="str">
        <f t="shared" si="243"/>
        <v>20-29</v>
      </c>
    </row>
    <row r="3861" spans="1:25" x14ac:dyDescent="0.25">
      <c r="A3861" s="2">
        <v>8603</v>
      </c>
      <c r="B3861" s="2" t="s">
        <v>4435</v>
      </c>
      <c r="C3861" s="2">
        <v>32</v>
      </c>
      <c r="D3861" s="2" t="s">
        <v>33</v>
      </c>
      <c r="E3861" s="2" t="s">
        <v>27</v>
      </c>
      <c r="F3861" s="2" t="s">
        <v>1119</v>
      </c>
      <c r="G3861" s="5">
        <v>41973</v>
      </c>
      <c r="H3861" s="2">
        <v>9.17</v>
      </c>
      <c r="I3861" s="2">
        <f t="shared" ca="1" si="240"/>
        <v>9</v>
      </c>
      <c r="J3861" s="2" t="str">
        <f t="shared" ca="1" si="241"/>
        <v>5-10</v>
      </c>
      <c r="K3861" s="5"/>
      <c r="L3861" s="2" t="s">
        <v>56</v>
      </c>
      <c r="M3861" s="2" t="s">
        <v>39</v>
      </c>
      <c r="N3861" s="2">
        <v>5</v>
      </c>
      <c r="O3861" s="2" t="str" cm="1">
        <f t="array" ref="O3861">_xlfn.IFS(HRData[[#This Row],[Performance Rating]]=1,"Very Dissatisfied",HRData[[#This Row],[Performance Rating]]=2,"Dissatisfied",HRData[[#This Row],[Performance Rating]]=3,"Neutral",HRData[[#This Row],[Performance Rating]]=4,"Satisfied",HRData[[#This Row],[Performance Rating]]=5,"Very Satisfied")</f>
        <v>Very Satisfied</v>
      </c>
      <c r="P3861" s="7">
        <v>52203</v>
      </c>
      <c r="Q3861" s="7">
        <v>8922</v>
      </c>
      <c r="R3861" s="2">
        <v>15</v>
      </c>
      <c r="S3861" s="2">
        <v>4</v>
      </c>
      <c r="T3861" s="2">
        <v>9</v>
      </c>
      <c r="U3861" s="2">
        <v>5</v>
      </c>
      <c r="V3861" s="2" t="str" cm="1">
        <f t="array" ref="V3861">_xlfn.IFS(HRData[[#This Row],[Job Satisfaction Level]]=1,"Very Dissatisfied",HRData[[#This Row],[Job Satisfaction Level]]=2,"Dissatisfied",HRData[[#This Row],[Job Satisfaction Level]]=3,"Neutral",HRData[[#This Row],[Job Satisfaction Level]]=4,"Satisfied",HRData[[#This Row],[Job Satisfaction Level]]=5,"Very Satisfied")</f>
        <v>Very Satisfied</v>
      </c>
      <c r="W3861" s="2" t="s">
        <v>45</v>
      </c>
      <c r="X3861" s="2" t="str">
        <f t="shared" si="242"/>
        <v>30-39</v>
      </c>
      <c r="Y3861" s="2" t="str">
        <f t="shared" si="243"/>
        <v>30-39</v>
      </c>
    </row>
    <row r="3862" spans="1:25" x14ac:dyDescent="0.25">
      <c r="A3862" s="2">
        <v>9803</v>
      </c>
      <c r="B3862" s="2" t="s">
        <v>4436</v>
      </c>
      <c r="C3862" s="2">
        <v>21</v>
      </c>
      <c r="D3862" s="2" t="s">
        <v>33</v>
      </c>
      <c r="E3862" s="2" t="s">
        <v>27</v>
      </c>
      <c r="F3862" s="2" t="s">
        <v>182</v>
      </c>
      <c r="G3862" s="5">
        <v>44837</v>
      </c>
      <c r="H3862" s="2">
        <v>1.32</v>
      </c>
      <c r="I3862" s="2">
        <f t="shared" ca="1" si="240"/>
        <v>1</v>
      </c>
      <c r="J3862" s="2" t="str">
        <f t="shared" ca="1" si="241"/>
        <v>1-3</v>
      </c>
      <c r="K3862" s="5">
        <v>45246</v>
      </c>
      <c r="L3862" s="2" t="s">
        <v>56</v>
      </c>
      <c r="M3862" s="2" t="s">
        <v>30</v>
      </c>
      <c r="N3862" s="2">
        <v>1</v>
      </c>
      <c r="O3862" s="2" t="str" cm="1">
        <f t="array" ref="O3862">_xlfn.IFS(HRData[[#This Row],[Performance Rating]]=1,"Very Dissatisfied",HRData[[#This Row],[Performance Rating]]=2,"Dissatisfied",HRData[[#This Row],[Performance Rating]]=3,"Neutral",HRData[[#This Row],[Performance Rating]]=4,"Satisfied",HRData[[#This Row],[Performance Rating]]=5,"Very Satisfied")</f>
        <v>Very Dissatisfied</v>
      </c>
      <c r="P3862" s="7">
        <v>102061</v>
      </c>
      <c r="Q3862" s="7">
        <v>8359</v>
      </c>
      <c r="R3862" s="2">
        <v>9</v>
      </c>
      <c r="S3862" s="2">
        <v>1</v>
      </c>
      <c r="T3862" s="2">
        <v>5</v>
      </c>
      <c r="U3862" s="2">
        <v>3</v>
      </c>
      <c r="V3862" s="2" t="str" cm="1">
        <f t="array" ref="V3862">_xlfn.IFS(HRData[[#This Row],[Job Satisfaction Level]]=1,"Very Dissatisfied",HRData[[#This Row],[Job Satisfaction Level]]=2,"Dissatisfied",HRData[[#This Row],[Job Satisfaction Level]]=3,"Neutral",HRData[[#This Row],[Job Satisfaction Level]]=4,"Satisfied",HRData[[#This Row],[Job Satisfaction Level]]=5,"Very Satisfied")</f>
        <v>Neutral</v>
      </c>
      <c r="W3862" s="2" t="s">
        <v>40</v>
      </c>
      <c r="X3862" s="2" t="str">
        <f t="shared" si="242"/>
        <v>20-29</v>
      </c>
      <c r="Y3862" s="2" t="str">
        <f t="shared" si="243"/>
        <v>20-29</v>
      </c>
    </row>
    <row r="3863" spans="1:25" x14ac:dyDescent="0.25">
      <c r="A3863" s="2">
        <v>7744</v>
      </c>
      <c r="B3863" s="2" t="s">
        <v>4437</v>
      </c>
      <c r="C3863" s="2">
        <v>27</v>
      </c>
      <c r="D3863" s="2" t="s">
        <v>33</v>
      </c>
      <c r="E3863" s="2" t="s">
        <v>37</v>
      </c>
      <c r="F3863" s="2" t="s">
        <v>1128</v>
      </c>
      <c r="G3863" s="5">
        <v>42771</v>
      </c>
      <c r="H3863" s="2">
        <v>6.98</v>
      </c>
      <c r="I3863" s="2">
        <f t="shared" ca="1" si="240"/>
        <v>7</v>
      </c>
      <c r="J3863" s="2" t="str">
        <f t="shared" ca="1" si="241"/>
        <v>5-10</v>
      </c>
      <c r="K3863" s="5"/>
      <c r="L3863" s="2" t="s">
        <v>29</v>
      </c>
      <c r="M3863" s="2" t="s">
        <v>39</v>
      </c>
      <c r="N3863" s="2">
        <v>1</v>
      </c>
      <c r="O3863" s="2" t="str" cm="1">
        <f t="array" ref="O3863">_xlfn.IFS(HRData[[#This Row],[Performance Rating]]=1,"Very Dissatisfied",HRData[[#This Row],[Performance Rating]]=2,"Dissatisfied",HRData[[#This Row],[Performance Rating]]=3,"Neutral",HRData[[#This Row],[Performance Rating]]=4,"Satisfied",HRData[[#This Row],[Performance Rating]]=5,"Very Satisfied")</f>
        <v>Very Dissatisfied</v>
      </c>
      <c r="P3863" s="7">
        <v>107007</v>
      </c>
      <c r="Q3863" s="7">
        <v>7863</v>
      </c>
      <c r="R3863" s="2">
        <v>4</v>
      </c>
      <c r="S3863" s="2">
        <v>7</v>
      </c>
      <c r="T3863" s="2">
        <v>8</v>
      </c>
      <c r="U3863" s="2">
        <v>2</v>
      </c>
      <c r="V3863" s="2" t="str" cm="1">
        <f t="array" ref="V3863">_xlfn.IFS(HRData[[#This Row],[Job Satisfaction Level]]=1,"Very Dissatisfied",HRData[[#This Row],[Job Satisfaction Level]]=2,"Dissatisfied",HRData[[#This Row],[Job Satisfaction Level]]=3,"Neutral",HRData[[#This Row],[Job Satisfaction Level]]=4,"Satisfied",HRData[[#This Row],[Job Satisfaction Level]]=5,"Very Satisfied")</f>
        <v>Dissatisfied</v>
      </c>
      <c r="W3863" s="2" t="s">
        <v>31</v>
      </c>
      <c r="X3863" s="2" t="str">
        <f t="shared" si="242"/>
        <v>20-29</v>
      </c>
      <c r="Y3863" s="2" t="str">
        <f t="shared" si="243"/>
        <v>20-29</v>
      </c>
    </row>
    <row r="3864" spans="1:25" x14ac:dyDescent="0.25">
      <c r="A3864" s="2">
        <v>8350</v>
      </c>
      <c r="B3864" s="2" t="s">
        <v>4438</v>
      </c>
      <c r="C3864" s="2">
        <v>63</v>
      </c>
      <c r="D3864" s="2" t="s">
        <v>33</v>
      </c>
      <c r="E3864" s="2" t="s">
        <v>50</v>
      </c>
      <c r="F3864" s="2" t="s">
        <v>1159</v>
      </c>
      <c r="G3864" s="5">
        <v>44445</v>
      </c>
      <c r="H3864" s="2">
        <v>2.39</v>
      </c>
      <c r="I3864" s="2">
        <f t="shared" ca="1" si="240"/>
        <v>2</v>
      </c>
      <c r="J3864" s="2" t="str">
        <f t="shared" ca="1" si="241"/>
        <v>1-3</v>
      </c>
      <c r="K3864" s="5"/>
      <c r="L3864" s="2" t="s">
        <v>29</v>
      </c>
      <c r="M3864" s="2" t="s">
        <v>39</v>
      </c>
      <c r="N3864" s="2">
        <v>1</v>
      </c>
      <c r="O3864" s="2" t="str" cm="1">
        <f t="array" ref="O3864">_xlfn.IFS(HRData[[#This Row],[Performance Rating]]=1,"Very Dissatisfied",HRData[[#This Row],[Performance Rating]]=2,"Dissatisfied",HRData[[#This Row],[Performance Rating]]=3,"Neutral",HRData[[#This Row],[Performance Rating]]=4,"Satisfied",HRData[[#This Row],[Performance Rating]]=5,"Very Satisfied")</f>
        <v>Very Dissatisfied</v>
      </c>
      <c r="P3864" s="7">
        <v>141879</v>
      </c>
      <c r="Q3864" s="7">
        <v>1555</v>
      </c>
      <c r="R3864" s="2">
        <v>5</v>
      </c>
      <c r="S3864" s="2">
        <v>5</v>
      </c>
      <c r="T3864" s="2">
        <v>7</v>
      </c>
      <c r="U3864" s="2">
        <v>2</v>
      </c>
      <c r="V3864" s="2" t="str" cm="1">
        <f t="array" ref="V3864">_xlfn.IFS(HRData[[#This Row],[Job Satisfaction Level]]=1,"Very Dissatisfied",HRData[[#This Row],[Job Satisfaction Level]]=2,"Dissatisfied",HRData[[#This Row],[Job Satisfaction Level]]=3,"Neutral",HRData[[#This Row],[Job Satisfaction Level]]=4,"Satisfied",HRData[[#This Row],[Job Satisfaction Level]]=5,"Very Satisfied")</f>
        <v>Dissatisfied</v>
      </c>
      <c r="W3864" s="2" t="s">
        <v>31</v>
      </c>
      <c r="X3864" s="2" t="str">
        <f t="shared" si="242"/>
        <v>60-69</v>
      </c>
      <c r="Y3864" s="2" t="str">
        <f t="shared" si="243"/>
        <v>60-69</v>
      </c>
    </row>
    <row r="3865" spans="1:25" x14ac:dyDescent="0.25">
      <c r="A3865" s="2">
        <v>1431</v>
      </c>
      <c r="B3865" s="2" t="s">
        <v>4439</v>
      </c>
      <c r="C3865" s="2">
        <v>24</v>
      </c>
      <c r="D3865" s="2" t="s">
        <v>33</v>
      </c>
      <c r="E3865" s="2" t="s">
        <v>27</v>
      </c>
      <c r="F3865" s="2" t="s">
        <v>2238</v>
      </c>
      <c r="G3865" s="5">
        <v>44219</v>
      </c>
      <c r="H3865" s="2">
        <v>3.01</v>
      </c>
      <c r="I3865" s="2">
        <f t="shared" ca="1" si="240"/>
        <v>0</v>
      </c>
      <c r="J3865" s="2" t="str">
        <f t="shared" ca="1" si="241"/>
        <v>New</v>
      </c>
      <c r="K3865" s="5">
        <v>44404</v>
      </c>
      <c r="L3865" s="2" t="s">
        <v>56</v>
      </c>
      <c r="M3865" s="2" t="s">
        <v>30</v>
      </c>
      <c r="N3865" s="2">
        <v>1</v>
      </c>
      <c r="O3865" s="2" t="str" cm="1">
        <f t="array" ref="O3865">_xlfn.IFS(HRData[[#This Row],[Performance Rating]]=1,"Very Dissatisfied",HRData[[#This Row],[Performance Rating]]=2,"Dissatisfied",HRData[[#This Row],[Performance Rating]]=3,"Neutral",HRData[[#This Row],[Performance Rating]]=4,"Satisfied",HRData[[#This Row],[Performance Rating]]=5,"Very Satisfied")</f>
        <v>Very Dissatisfied</v>
      </c>
      <c r="P3865" s="7">
        <v>64811</v>
      </c>
      <c r="Q3865" s="7">
        <v>6885</v>
      </c>
      <c r="R3865" s="2">
        <v>20</v>
      </c>
      <c r="S3865" s="2">
        <v>0</v>
      </c>
      <c r="T3865" s="2">
        <v>5</v>
      </c>
      <c r="U3865" s="2">
        <v>3</v>
      </c>
      <c r="V3865" s="2" t="str" cm="1">
        <f t="array" ref="V3865">_xlfn.IFS(HRData[[#This Row],[Job Satisfaction Level]]=1,"Very Dissatisfied",HRData[[#This Row],[Job Satisfaction Level]]=2,"Dissatisfied",HRData[[#This Row],[Job Satisfaction Level]]=3,"Neutral",HRData[[#This Row],[Job Satisfaction Level]]=4,"Satisfied",HRData[[#This Row],[Job Satisfaction Level]]=5,"Very Satisfied")</f>
        <v>Neutral</v>
      </c>
      <c r="W3865" s="2" t="s">
        <v>45</v>
      </c>
      <c r="X3865" s="2" t="str">
        <f t="shared" si="242"/>
        <v>20-29</v>
      </c>
      <c r="Y3865" s="2" t="str">
        <f t="shared" si="243"/>
        <v>20-29</v>
      </c>
    </row>
    <row r="3866" spans="1:25" x14ac:dyDescent="0.25">
      <c r="A3866" s="2">
        <v>3118</v>
      </c>
      <c r="B3866" s="2" t="s">
        <v>4440</v>
      </c>
      <c r="C3866" s="2">
        <v>63</v>
      </c>
      <c r="D3866" s="2" t="s">
        <v>33</v>
      </c>
      <c r="E3866" s="2" t="s">
        <v>37</v>
      </c>
      <c r="F3866" s="2" t="s">
        <v>551</v>
      </c>
      <c r="G3866" s="5">
        <v>44353</v>
      </c>
      <c r="H3866" s="2">
        <v>2.65</v>
      </c>
      <c r="I3866" s="2">
        <f t="shared" ca="1" si="240"/>
        <v>2</v>
      </c>
      <c r="J3866" s="2" t="str">
        <f t="shared" ca="1" si="241"/>
        <v>1-3</v>
      </c>
      <c r="K3866" s="5"/>
      <c r="L3866" s="2" t="s">
        <v>56</v>
      </c>
      <c r="M3866" s="2" t="s">
        <v>39</v>
      </c>
      <c r="N3866" s="2">
        <v>5</v>
      </c>
      <c r="O3866" s="2" t="str" cm="1">
        <f t="array" ref="O3866">_xlfn.IFS(HRData[[#This Row],[Performance Rating]]=1,"Very Dissatisfied",HRData[[#This Row],[Performance Rating]]=2,"Dissatisfied",HRData[[#This Row],[Performance Rating]]=3,"Neutral",HRData[[#This Row],[Performance Rating]]=4,"Satisfied",HRData[[#This Row],[Performance Rating]]=5,"Very Satisfied")</f>
        <v>Very Satisfied</v>
      </c>
      <c r="P3866" s="7">
        <v>110423</v>
      </c>
      <c r="Q3866" s="7">
        <v>8802</v>
      </c>
      <c r="R3866" s="2">
        <v>12</v>
      </c>
      <c r="S3866" s="2">
        <v>2</v>
      </c>
      <c r="T3866" s="2">
        <v>9</v>
      </c>
      <c r="U3866" s="2">
        <v>3</v>
      </c>
      <c r="V3866" s="2" t="str" cm="1">
        <f t="array" ref="V3866">_xlfn.IFS(HRData[[#This Row],[Job Satisfaction Level]]=1,"Very Dissatisfied",HRData[[#This Row],[Job Satisfaction Level]]=2,"Dissatisfied",HRData[[#This Row],[Job Satisfaction Level]]=3,"Neutral",HRData[[#This Row],[Job Satisfaction Level]]=4,"Satisfied",HRData[[#This Row],[Job Satisfaction Level]]=5,"Very Satisfied")</f>
        <v>Neutral</v>
      </c>
      <c r="W3866" s="2" t="s">
        <v>45</v>
      </c>
      <c r="X3866" s="2" t="str">
        <f t="shared" si="242"/>
        <v>60-69</v>
      </c>
      <c r="Y3866" s="2" t="str">
        <f t="shared" si="243"/>
        <v>60-69</v>
      </c>
    </row>
    <row r="3867" spans="1:25" x14ac:dyDescent="0.25">
      <c r="A3867" s="2">
        <v>2799</v>
      </c>
      <c r="B3867" s="2" t="s">
        <v>4441</v>
      </c>
      <c r="C3867" s="2">
        <v>39</v>
      </c>
      <c r="D3867" s="2" t="s">
        <v>33</v>
      </c>
      <c r="E3867" s="2" t="s">
        <v>27</v>
      </c>
      <c r="F3867" s="2" t="s">
        <v>570</v>
      </c>
      <c r="G3867" s="5">
        <v>42604</v>
      </c>
      <c r="H3867" s="2">
        <v>7.44</v>
      </c>
      <c r="I3867" s="2">
        <f t="shared" ca="1" si="240"/>
        <v>0</v>
      </c>
      <c r="J3867" s="2" t="str">
        <f t="shared" ca="1" si="241"/>
        <v>New</v>
      </c>
      <c r="K3867" s="5">
        <v>42833</v>
      </c>
      <c r="L3867" s="2" t="s">
        <v>29</v>
      </c>
      <c r="M3867" s="2" t="s">
        <v>30</v>
      </c>
      <c r="N3867" s="2">
        <v>5</v>
      </c>
      <c r="O3867" s="2" t="str" cm="1">
        <f t="array" ref="O3867">_xlfn.IFS(HRData[[#This Row],[Performance Rating]]=1,"Very Dissatisfied",HRData[[#This Row],[Performance Rating]]=2,"Dissatisfied",HRData[[#This Row],[Performance Rating]]=3,"Neutral",HRData[[#This Row],[Performance Rating]]=4,"Satisfied",HRData[[#This Row],[Performance Rating]]=5,"Very Satisfied")</f>
        <v>Very Satisfied</v>
      </c>
      <c r="P3867" s="7">
        <v>71734</v>
      </c>
      <c r="Q3867" s="7">
        <v>8328</v>
      </c>
      <c r="R3867" s="2">
        <v>19</v>
      </c>
      <c r="S3867" s="2">
        <v>2</v>
      </c>
      <c r="T3867" s="2">
        <v>2</v>
      </c>
      <c r="U3867" s="2">
        <v>1</v>
      </c>
      <c r="V3867" s="2" t="str" cm="1">
        <f t="array" ref="V386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67" s="2" t="s">
        <v>40</v>
      </c>
      <c r="X3867" s="2" t="str">
        <f t="shared" si="242"/>
        <v>30-39</v>
      </c>
      <c r="Y3867" s="2" t="str">
        <f t="shared" si="243"/>
        <v>30-39</v>
      </c>
    </row>
    <row r="3868" spans="1:25" x14ac:dyDescent="0.25">
      <c r="A3868" s="2">
        <v>3803</v>
      </c>
      <c r="B3868" s="2" t="s">
        <v>4442</v>
      </c>
      <c r="C3868" s="2">
        <v>34</v>
      </c>
      <c r="D3868" s="2" t="s">
        <v>33</v>
      </c>
      <c r="E3868" s="2" t="s">
        <v>37</v>
      </c>
      <c r="F3868" s="2" t="s">
        <v>496</v>
      </c>
      <c r="G3868" s="5">
        <v>42345</v>
      </c>
      <c r="H3868" s="2">
        <v>8.15</v>
      </c>
      <c r="I3868" s="2">
        <f t="shared" ca="1" si="240"/>
        <v>8</v>
      </c>
      <c r="J3868" s="2" t="str">
        <f t="shared" ca="1" si="241"/>
        <v>5-10</v>
      </c>
      <c r="K3868" s="5"/>
      <c r="L3868" s="2" t="s">
        <v>44</v>
      </c>
      <c r="M3868" s="2" t="s">
        <v>39</v>
      </c>
      <c r="N3868" s="2">
        <v>3</v>
      </c>
      <c r="O3868" s="2" t="str" cm="1">
        <f t="array" ref="O3868">_xlfn.IFS(HRData[[#This Row],[Performance Rating]]=1,"Very Dissatisfied",HRData[[#This Row],[Performance Rating]]=2,"Dissatisfied",HRData[[#This Row],[Performance Rating]]=3,"Neutral",HRData[[#This Row],[Performance Rating]]=4,"Satisfied",HRData[[#This Row],[Performance Rating]]=5,"Very Satisfied")</f>
        <v>Neutral</v>
      </c>
      <c r="P3868" s="7">
        <v>137639</v>
      </c>
      <c r="Q3868" s="7">
        <v>3391</v>
      </c>
      <c r="R3868" s="2">
        <v>9</v>
      </c>
      <c r="S3868" s="2">
        <v>9</v>
      </c>
      <c r="T3868" s="2">
        <v>6</v>
      </c>
      <c r="U3868" s="2">
        <v>4</v>
      </c>
      <c r="V3868" s="2" t="str" cm="1">
        <f t="array" ref="V3868">_xlfn.IFS(HRData[[#This Row],[Job Satisfaction Level]]=1,"Very Dissatisfied",HRData[[#This Row],[Job Satisfaction Level]]=2,"Dissatisfied",HRData[[#This Row],[Job Satisfaction Level]]=3,"Neutral",HRData[[#This Row],[Job Satisfaction Level]]=4,"Satisfied",HRData[[#This Row],[Job Satisfaction Level]]=5,"Very Satisfied")</f>
        <v>Satisfied</v>
      </c>
      <c r="W3868" s="2" t="s">
        <v>31</v>
      </c>
      <c r="X3868" s="2" t="str">
        <f t="shared" si="242"/>
        <v>30-39</v>
      </c>
      <c r="Y3868" s="2" t="str">
        <f t="shared" si="243"/>
        <v>30-39</v>
      </c>
    </row>
    <row r="3869" spans="1:25" x14ac:dyDescent="0.25">
      <c r="A3869" s="2">
        <v>5873</v>
      </c>
      <c r="B3869" s="2" t="s">
        <v>4443</v>
      </c>
      <c r="C3869" s="2">
        <v>36</v>
      </c>
      <c r="D3869" s="2" t="s">
        <v>33</v>
      </c>
      <c r="E3869" s="2" t="s">
        <v>37</v>
      </c>
      <c r="F3869" s="2" t="s">
        <v>309</v>
      </c>
      <c r="G3869" s="5">
        <v>44786</v>
      </c>
      <c r="H3869" s="2">
        <v>1.46</v>
      </c>
      <c r="I3869" s="2">
        <f t="shared" ca="1" si="240"/>
        <v>0</v>
      </c>
      <c r="J3869" s="2" t="str">
        <f t="shared" ca="1" si="241"/>
        <v>New</v>
      </c>
      <c r="K3869" s="5">
        <v>45074</v>
      </c>
      <c r="L3869" s="2" t="s">
        <v>44</v>
      </c>
      <c r="M3869" s="2" t="s">
        <v>30</v>
      </c>
      <c r="N3869" s="2">
        <v>4</v>
      </c>
      <c r="O3869" s="2" t="str" cm="1">
        <f t="array" ref="O3869">_xlfn.IFS(HRData[[#This Row],[Performance Rating]]=1,"Very Dissatisfied",HRData[[#This Row],[Performance Rating]]=2,"Dissatisfied",HRData[[#This Row],[Performance Rating]]=3,"Neutral",HRData[[#This Row],[Performance Rating]]=4,"Satisfied",HRData[[#This Row],[Performance Rating]]=5,"Very Satisfied")</f>
        <v>Satisfied</v>
      </c>
      <c r="P3869" s="7">
        <v>136329</v>
      </c>
      <c r="Q3869" s="7">
        <v>9342</v>
      </c>
      <c r="R3869" s="2">
        <v>6</v>
      </c>
      <c r="S3869" s="2">
        <v>5</v>
      </c>
      <c r="T3869" s="2">
        <v>5</v>
      </c>
      <c r="U3869" s="2">
        <v>1</v>
      </c>
      <c r="V3869" s="2" t="str" cm="1">
        <f t="array" ref="V386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69" s="2" t="s">
        <v>45</v>
      </c>
      <c r="X3869" s="2" t="str">
        <f t="shared" si="242"/>
        <v>30-39</v>
      </c>
      <c r="Y3869" s="2" t="str">
        <f t="shared" si="243"/>
        <v>30-39</v>
      </c>
    </row>
    <row r="3870" spans="1:25" x14ac:dyDescent="0.25">
      <c r="A3870" s="2">
        <v>2522</v>
      </c>
      <c r="B3870" s="2" t="s">
        <v>4444</v>
      </c>
      <c r="C3870" s="2">
        <v>21</v>
      </c>
      <c r="D3870" s="2" t="s">
        <v>33</v>
      </c>
      <c r="E3870" s="2" t="s">
        <v>42</v>
      </c>
      <c r="F3870" s="2" t="s">
        <v>1379</v>
      </c>
      <c r="G3870" s="5">
        <v>42267</v>
      </c>
      <c r="H3870" s="2">
        <v>8.36</v>
      </c>
      <c r="I3870" s="2">
        <f t="shared" ca="1" si="240"/>
        <v>4</v>
      </c>
      <c r="J3870" s="2" t="str">
        <f t="shared" ca="1" si="241"/>
        <v>3-5</v>
      </c>
      <c r="K3870" s="5">
        <v>43932</v>
      </c>
      <c r="L3870" s="2" t="s">
        <v>44</v>
      </c>
      <c r="M3870" s="2" t="s">
        <v>30</v>
      </c>
      <c r="N3870" s="2">
        <v>2</v>
      </c>
      <c r="O3870" s="2" t="str" cm="1">
        <f t="array" ref="O3870">_xlfn.IFS(HRData[[#This Row],[Performance Rating]]=1,"Very Dissatisfied",HRData[[#This Row],[Performance Rating]]=2,"Dissatisfied",HRData[[#This Row],[Performance Rating]]=3,"Neutral",HRData[[#This Row],[Performance Rating]]=4,"Satisfied",HRData[[#This Row],[Performance Rating]]=5,"Very Satisfied")</f>
        <v>Dissatisfied</v>
      </c>
      <c r="P3870" s="7">
        <v>116641</v>
      </c>
      <c r="Q3870" s="7">
        <v>2015</v>
      </c>
      <c r="R3870" s="2">
        <v>3</v>
      </c>
      <c r="S3870" s="2">
        <v>1</v>
      </c>
      <c r="T3870" s="2">
        <v>10</v>
      </c>
      <c r="U3870" s="2">
        <v>5</v>
      </c>
      <c r="V3870" s="2" t="str" cm="1">
        <f t="array" ref="V3870">_xlfn.IFS(HRData[[#This Row],[Job Satisfaction Level]]=1,"Very Dissatisfied",HRData[[#This Row],[Job Satisfaction Level]]=2,"Dissatisfied",HRData[[#This Row],[Job Satisfaction Level]]=3,"Neutral",HRData[[#This Row],[Job Satisfaction Level]]=4,"Satisfied",HRData[[#This Row],[Job Satisfaction Level]]=5,"Very Satisfied")</f>
        <v>Very Satisfied</v>
      </c>
      <c r="W3870" s="2" t="s">
        <v>31</v>
      </c>
      <c r="X3870" s="2" t="str">
        <f t="shared" si="242"/>
        <v>20-29</v>
      </c>
      <c r="Y3870" s="2" t="str">
        <f t="shared" si="243"/>
        <v>20-29</v>
      </c>
    </row>
    <row r="3871" spans="1:25" x14ac:dyDescent="0.25">
      <c r="A3871" s="2">
        <v>8799</v>
      </c>
      <c r="B3871" s="2" t="s">
        <v>1126</v>
      </c>
      <c r="C3871" s="2">
        <v>50</v>
      </c>
      <c r="D3871" s="2" t="s">
        <v>33</v>
      </c>
      <c r="E3871" s="2" t="s">
        <v>27</v>
      </c>
      <c r="F3871" s="2" t="s">
        <v>1349</v>
      </c>
      <c r="G3871" s="5">
        <v>42348</v>
      </c>
      <c r="H3871" s="2">
        <v>8.14</v>
      </c>
      <c r="I3871" s="2">
        <f t="shared" ca="1" si="240"/>
        <v>3</v>
      </c>
      <c r="J3871" s="2" t="str">
        <f t="shared" ca="1" si="241"/>
        <v>3-5</v>
      </c>
      <c r="K3871" s="5">
        <v>43445</v>
      </c>
      <c r="L3871" s="2" t="s">
        <v>56</v>
      </c>
      <c r="M3871" s="2" t="s">
        <v>30</v>
      </c>
      <c r="N3871" s="2">
        <v>2</v>
      </c>
      <c r="O3871" s="2" t="str" cm="1">
        <f t="array" ref="O3871">_xlfn.IFS(HRData[[#This Row],[Performance Rating]]=1,"Very Dissatisfied",HRData[[#This Row],[Performance Rating]]=2,"Dissatisfied",HRData[[#This Row],[Performance Rating]]=3,"Neutral",HRData[[#This Row],[Performance Rating]]=4,"Satisfied",HRData[[#This Row],[Performance Rating]]=5,"Very Satisfied")</f>
        <v>Dissatisfied</v>
      </c>
      <c r="P3871" s="7">
        <v>76563</v>
      </c>
      <c r="Q3871" s="7">
        <v>1470</v>
      </c>
      <c r="R3871" s="2">
        <v>16</v>
      </c>
      <c r="S3871" s="2">
        <v>6</v>
      </c>
      <c r="T3871" s="2">
        <v>4</v>
      </c>
      <c r="U3871" s="2">
        <v>2</v>
      </c>
      <c r="V3871" s="2" t="str" cm="1">
        <f t="array" ref="V3871">_xlfn.IFS(HRData[[#This Row],[Job Satisfaction Level]]=1,"Very Dissatisfied",HRData[[#This Row],[Job Satisfaction Level]]=2,"Dissatisfied",HRData[[#This Row],[Job Satisfaction Level]]=3,"Neutral",HRData[[#This Row],[Job Satisfaction Level]]=4,"Satisfied",HRData[[#This Row],[Job Satisfaction Level]]=5,"Very Satisfied")</f>
        <v>Dissatisfied</v>
      </c>
      <c r="W3871" s="2" t="s">
        <v>45</v>
      </c>
      <c r="X3871" s="2" t="str">
        <f t="shared" si="242"/>
        <v>50-59</v>
      </c>
      <c r="Y3871" s="2" t="str">
        <f t="shared" si="243"/>
        <v>50-59</v>
      </c>
    </row>
    <row r="3872" spans="1:25" x14ac:dyDescent="0.25">
      <c r="A3872" s="2">
        <v>5485</v>
      </c>
      <c r="B3872" s="2" t="s">
        <v>4445</v>
      </c>
      <c r="C3872" s="2">
        <v>60</v>
      </c>
      <c r="D3872" s="2" t="s">
        <v>33</v>
      </c>
      <c r="E3872" s="2" t="s">
        <v>37</v>
      </c>
      <c r="F3872" s="2" t="s">
        <v>1390</v>
      </c>
      <c r="G3872" s="5">
        <v>44465</v>
      </c>
      <c r="H3872" s="2">
        <v>2.34</v>
      </c>
      <c r="I3872" s="2">
        <f t="shared" ca="1" si="240"/>
        <v>1</v>
      </c>
      <c r="J3872" s="2" t="str">
        <f t="shared" ca="1" si="241"/>
        <v>1-3</v>
      </c>
      <c r="K3872" s="5">
        <v>44875</v>
      </c>
      <c r="L3872" s="2" t="s">
        <v>48</v>
      </c>
      <c r="M3872" s="2" t="s">
        <v>30</v>
      </c>
      <c r="N3872" s="2">
        <v>2</v>
      </c>
      <c r="O3872" s="2" t="str" cm="1">
        <f t="array" ref="O3872">_xlfn.IFS(HRData[[#This Row],[Performance Rating]]=1,"Very Dissatisfied",HRData[[#This Row],[Performance Rating]]=2,"Dissatisfied",HRData[[#This Row],[Performance Rating]]=3,"Neutral",HRData[[#This Row],[Performance Rating]]=4,"Satisfied",HRData[[#This Row],[Performance Rating]]=5,"Very Satisfied")</f>
        <v>Dissatisfied</v>
      </c>
      <c r="P3872" s="7">
        <v>109871</v>
      </c>
      <c r="Q3872" s="7">
        <v>820</v>
      </c>
      <c r="R3872" s="2">
        <v>1</v>
      </c>
      <c r="S3872" s="2">
        <v>1</v>
      </c>
      <c r="T3872" s="2">
        <v>4</v>
      </c>
      <c r="U3872" s="2">
        <v>4</v>
      </c>
      <c r="V3872" s="2" t="str" cm="1">
        <f t="array" ref="V3872">_xlfn.IFS(HRData[[#This Row],[Job Satisfaction Level]]=1,"Very Dissatisfied",HRData[[#This Row],[Job Satisfaction Level]]=2,"Dissatisfied",HRData[[#This Row],[Job Satisfaction Level]]=3,"Neutral",HRData[[#This Row],[Job Satisfaction Level]]=4,"Satisfied",HRData[[#This Row],[Job Satisfaction Level]]=5,"Very Satisfied")</f>
        <v>Satisfied</v>
      </c>
      <c r="W3872" s="2" t="s">
        <v>40</v>
      </c>
      <c r="X3872" s="2" t="str">
        <f t="shared" si="242"/>
        <v>60-69</v>
      </c>
      <c r="Y3872" s="2" t="str">
        <f t="shared" si="243"/>
        <v>60-69</v>
      </c>
    </row>
    <row r="3873" spans="1:25" x14ac:dyDescent="0.25">
      <c r="A3873" s="2">
        <v>5002</v>
      </c>
      <c r="B3873" s="2" t="s">
        <v>4446</v>
      </c>
      <c r="C3873" s="2">
        <v>60</v>
      </c>
      <c r="D3873" s="2" t="s">
        <v>33</v>
      </c>
      <c r="E3873" s="2" t="s">
        <v>27</v>
      </c>
      <c r="F3873" s="2" t="s">
        <v>1229</v>
      </c>
      <c r="G3873" s="5">
        <v>43653</v>
      </c>
      <c r="H3873" s="2">
        <v>4.5599999999999996</v>
      </c>
      <c r="I3873" s="2">
        <f t="shared" ca="1" si="240"/>
        <v>0</v>
      </c>
      <c r="J3873" s="2" t="str">
        <f t="shared" ca="1" si="241"/>
        <v>New</v>
      </c>
      <c r="K3873" s="5">
        <v>43934</v>
      </c>
      <c r="L3873" s="2" t="s">
        <v>29</v>
      </c>
      <c r="M3873" s="2" t="s">
        <v>30</v>
      </c>
      <c r="N3873" s="2">
        <v>5</v>
      </c>
      <c r="O3873" s="2" t="str" cm="1">
        <f t="array" ref="O3873">_xlfn.IFS(HRData[[#This Row],[Performance Rating]]=1,"Very Dissatisfied",HRData[[#This Row],[Performance Rating]]=2,"Dissatisfied",HRData[[#This Row],[Performance Rating]]=3,"Neutral",HRData[[#This Row],[Performance Rating]]=4,"Satisfied",HRData[[#This Row],[Performance Rating]]=5,"Very Satisfied")</f>
        <v>Very Satisfied</v>
      </c>
      <c r="P3873" s="7">
        <v>86268</v>
      </c>
      <c r="Q3873" s="7">
        <v>696</v>
      </c>
      <c r="R3873" s="2">
        <v>11</v>
      </c>
      <c r="S3873" s="2">
        <v>1</v>
      </c>
      <c r="T3873" s="2">
        <v>5</v>
      </c>
      <c r="U3873" s="2">
        <v>3</v>
      </c>
      <c r="V3873" s="2" t="str" cm="1">
        <f t="array" ref="V3873">_xlfn.IFS(HRData[[#This Row],[Job Satisfaction Level]]=1,"Very Dissatisfied",HRData[[#This Row],[Job Satisfaction Level]]=2,"Dissatisfied",HRData[[#This Row],[Job Satisfaction Level]]=3,"Neutral",HRData[[#This Row],[Job Satisfaction Level]]=4,"Satisfied",HRData[[#This Row],[Job Satisfaction Level]]=5,"Very Satisfied")</f>
        <v>Neutral</v>
      </c>
      <c r="W3873" s="2" t="s">
        <v>40</v>
      </c>
      <c r="X3873" s="2" t="str">
        <f t="shared" si="242"/>
        <v>60-69</v>
      </c>
      <c r="Y3873" s="2" t="str">
        <f t="shared" si="243"/>
        <v>60-69</v>
      </c>
    </row>
    <row r="3874" spans="1:25" x14ac:dyDescent="0.25">
      <c r="A3874" s="2">
        <v>2424</v>
      </c>
      <c r="B3874" s="2" t="s">
        <v>4447</v>
      </c>
      <c r="C3874" s="2">
        <v>28</v>
      </c>
      <c r="D3874" s="2" t="s">
        <v>33</v>
      </c>
      <c r="E3874" s="2" t="s">
        <v>42</v>
      </c>
      <c r="F3874" s="2" t="s">
        <v>977</v>
      </c>
      <c r="G3874" s="5">
        <v>43614</v>
      </c>
      <c r="H3874" s="2">
        <v>4.67</v>
      </c>
      <c r="I3874" s="2">
        <f t="shared" ca="1" si="240"/>
        <v>4</v>
      </c>
      <c r="J3874" s="2" t="str">
        <f t="shared" ca="1" si="241"/>
        <v>3-5</v>
      </c>
      <c r="K3874" s="5"/>
      <c r="L3874" s="2" t="s">
        <v>29</v>
      </c>
      <c r="M3874" s="2" t="s">
        <v>39</v>
      </c>
      <c r="N3874" s="2">
        <v>3</v>
      </c>
      <c r="O3874" s="2" t="str" cm="1">
        <f t="array" ref="O3874">_xlfn.IFS(HRData[[#This Row],[Performance Rating]]=1,"Very Dissatisfied",HRData[[#This Row],[Performance Rating]]=2,"Dissatisfied",HRData[[#This Row],[Performance Rating]]=3,"Neutral",HRData[[#This Row],[Performance Rating]]=4,"Satisfied",HRData[[#This Row],[Performance Rating]]=5,"Very Satisfied")</f>
        <v>Neutral</v>
      </c>
      <c r="P3874" s="7">
        <v>61373</v>
      </c>
      <c r="Q3874" s="7">
        <v>2401</v>
      </c>
      <c r="R3874" s="2">
        <v>5</v>
      </c>
      <c r="S3874" s="2">
        <v>3</v>
      </c>
      <c r="T3874" s="2">
        <v>6</v>
      </c>
      <c r="U3874" s="2">
        <v>5</v>
      </c>
      <c r="V3874" s="2" t="str" cm="1">
        <f t="array" ref="V3874">_xlfn.IFS(HRData[[#This Row],[Job Satisfaction Level]]=1,"Very Dissatisfied",HRData[[#This Row],[Job Satisfaction Level]]=2,"Dissatisfied",HRData[[#This Row],[Job Satisfaction Level]]=3,"Neutral",HRData[[#This Row],[Job Satisfaction Level]]=4,"Satisfied",HRData[[#This Row],[Job Satisfaction Level]]=5,"Very Satisfied")</f>
        <v>Very Satisfied</v>
      </c>
      <c r="W3874" s="2" t="s">
        <v>40</v>
      </c>
      <c r="X3874" s="2" t="str">
        <f t="shared" si="242"/>
        <v>20-29</v>
      </c>
      <c r="Y3874" s="2" t="str">
        <f t="shared" si="243"/>
        <v>20-29</v>
      </c>
    </row>
    <row r="3875" spans="1:25" x14ac:dyDescent="0.25">
      <c r="A3875" s="2">
        <v>4195</v>
      </c>
      <c r="B3875" s="2" t="s">
        <v>4448</v>
      </c>
      <c r="C3875" s="2">
        <v>61</v>
      </c>
      <c r="D3875" s="2" t="s">
        <v>33</v>
      </c>
      <c r="E3875" s="2" t="s">
        <v>34</v>
      </c>
      <c r="F3875" s="2" t="s">
        <v>1159</v>
      </c>
      <c r="G3875" s="5">
        <v>42164</v>
      </c>
      <c r="H3875" s="2">
        <v>8.64</v>
      </c>
      <c r="I3875" s="2">
        <f t="shared" ca="1" si="240"/>
        <v>1</v>
      </c>
      <c r="J3875" s="2" t="str">
        <f t="shared" ca="1" si="241"/>
        <v>1-3</v>
      </c>
      <c r="K3875" s="5">
        <v>42833</v>
      </c>
      <c r="L3875" s="2" t="s">
        <v>48</v>
      </c>
      <c r="M3875" s="2" t="s">
        <v>30</v>
      </c>
      <c r="N3875" s="2">
        <v>2</v>
      </c>
      <c r="O3875" s="2" t="str" cm="1">
        <f t="array" ref="O3875">_xlfn.IFS(HRData[[#This Row],[Performance Rating]]=1,"Very Dissatisfied",HRData[[#This Row],[Performance Rating]]=2,"Dissatisfied",HRData[[#This Row],[Performance Rating]]=3,"Neutral",HRData[[#This Row],[Performance Rating]]=4,"Satisfied",HRData[[#This Row],[Performance Rating]]=5,"Very Satisfied")</f>
        <v>Dissatisfied</v>
      </c>
      <c r="P3875" s="7">
        <v>102743</v>
      </c>
      <c r="Q3875" s="7">
        <v>834</v>
      </c>
      <c r="R3875" s="2">
        <v>16</v>
      </c>
      <c r="S3875" s="2">
        <v>5</v>
      </c>
      <c r="T3875" s="2">
        <v>1</v>
      </c>
      <c r="U3875" s="2">
        <v>3</v>
      </c>
      <c r="V3875" s="2" t="str" cm="1">
        <f t="array" ref="V3875">_xlfn.IFS(HRData[[#This Row],[Job Satisfaction Level]]=1,"Very Dissatisfied",HRData[[#This Row],[Job Satisfaction Level]]=2,"Dissatisfied",HRData[[#This Row],[Job Satisfaction Level]]=3,"Neutral",HRData[[#This Row],[Job Satisfaction Level]]=4,"Satisfied",HRData[[#This Row],[Job Satisfaction Level]]=5,"Very Satisfied")</f>
        <v>Neutral</v>
      </c>
      <c r="W3875" s="2" t="s">
        <v>31</v>
      </c>
      <c r="X3875" s="2" t="str">
        <f t="shared" si="242"/>
        <v>60-69</v>
      </c>
      <c r="Y3875" s="2" t="str">
        <f t="shared" si="243"/>
        <v>60-69</v>
      </c>
    </row>
    <row r="3876" spans="1:25" x14ac:dyDescent="0.25">
      <c r="A3876" s="2">
        <v>7264</v>
      </c>
      <c r="B3876" s="2" t="s">
        <v>2851</v>
      </c>
      <c r="C3876" s="2">
        <v>32</v>
      </c>
      <c r="D3876" s="2" t="s">
        <v>33</v>
      </c>
      <c r="E3876" s="2" t="s">
        <v>42</v>
      </c>
      <c r="F3876" s="2" t="s">
        <v>767</v>
      </c>
      <c r="G3876" s="5">
        <v>44950</v>
      </c>
      <c r="H3876" s="2">
        <v>1.01</v>
      </c>
      <c r="I3876" s="2">
        <f t="shared" ca="1" si="240"/>
        <v>0</v>
      </c>
      <c r="J3876" s="2" t="str">
        <f t="shared" ca="1" si="241"/>
        <v>New</v>
      </c>
      <c r="K3876" s="5">
        <v>45011</v>
      </c>
      <c r="L3876" s="2" t="s">
        <v>48</v>
      </c>
      <c r="M3876" s="2" t="s">
        <v>30</v>
      </c>
      <c r="N3876" s="2">
        <v>5</v>
      </c>
      <c r="O3876" s="2" t="str" cm="1">
        <f t="array" ref="O3876">_xlfn.IFS(HRData[[#This Row],[Performance Rating]]=1,"Very Dissatisfied",HRData[[#This Row],[Performance Rating]]=2,"Dissatisfied",HRData[[#This Row],[Performance Rating]]=3,"Neutral",HRData[[#This Row],[Performance Rating]]=4,"Satisfied",HRData[[#This Row],[Performance Rating]]=5,"Very Satisfied")</f>
        <v>Very Satisfied</v>
      </c>
      <c r="P3876" s="7">
        <v>60604</v>
      </c>
      <c r="Q3876" s="7">
        <v>6509</v>
      </c>
      <c r="R3876" s="2">
        <v>11</v>
      </c>
      <c r="S3876" s="2">
        <v>1</v>
      </c>
      <c r="T3876" s="2">
        <v>1</v>
      </c>
      <c r="U3876" s="2">
        <v>1</v>
      </c>
      <c r="V3876" s="2" t="str" cm="1">
        <f t="array" ref="V387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76" s="2" t="s">
        <v>45</v>
      </c>
      <c r="X3876" s="2" t="str">
        <f t="shared" si="242"/>
        <v>30-39</v>
      </c>
      <c r="Y3876" s="2" t="str">
        <f t="shared" si="243"/>
        <v>30-39</v>
      </c>
    </row>
    <row r="3877" spans="1:25" x14ac:dyDescent="0.25">
      <c r="A3877" s="2">
        <v>4158</v>
      </c>
      <c r="B3877" s="2" t="s">
        <v>4449</v>
      </c>
      <c r="C3877" s="2">
        <v>34</v>
      </c>
      <c r="D3877" s="2" t="s">
        <v>33</v>
      </c>
      <c r="E3877" s="2" t="s">
        <v>42</v>
      </c>
      <c r="F3877" s="2" t="s">
        <v>1730</v>
      </c>
      <c r="G3877" s="5">
        <v>44334</v>
      </c>
      <c r="H3877" s="2">
        <v>2.7</v>
      </c>
      <c r="I3877" s="2">
        <f t="shared" ca="1" si="240"/>
        <v>2</v>
      </c>
      <c r="J3877" s="2" t="str">
        <f t="shared" ca="1" si="241"/>
        <v>1-3</v>
      </c>
      <c r="K3877" s="5"/>
      <c r="L3877" s="2" t="s">
        <v>29</v>
      </c>
      <c r="M3877" s="2" t="s">
        <v>39</v>
      </c>
      <c r="N3877" s="2">
        <v>2</v>
      </c>
      <c r="O3877" s="2" t="str" cm="1">
        <f t="array" ref="O3877">_xlfn.IFS(HRData[[#This Row],[Performance Rating]]=1,"Very Dissatisfied",HRData[[#This Row],[Performance Rating]]=2,"Dissatisfied",HRData[[#This Row],[Performance Rating]]=3,"Neutral",HRData[[#This Row],[Performance Rating]]=4,"Satisfied",HRData[[#This Row],[Performance Rating]]=5,"Very Satisfied")</f>
        <v>Dissatisfied</v>
      </c>
      <c r="P3877" s="7">
        <v>61255</v>
      </c>
      <c r="Q3877" s="7">
        <v>3435</v>
      </c>
      <c r="R3877" s="2">
        <v>7</v>
      </c>
      <c r="S3877" s="2">
        <v>9</v>
      </c>
      <c r="T3877" s="2">
        <v>6</v>
      </c>
      <c r="U3877" s="2">
        <v>2</v>
      </c>
      <c r="V3877" s="2" t="str" cm="1">
        <f t="array" ref="V3877">_xlfn.IFS(HRData[[#This Row],[Job Satisfaction Level]]=1,"Very Dissatisfied",HRData[[#This Row],[Job Satisfaction Level]]=2,"Dissatisfied",HRData[[#This Row],[Job Satisfaction Level]]=3,"Neutral",HRData[[#This Row],[Job Satisfaction Level]]=4,"Satisfied",HRData[[#This Row],[Job Satisfaction Level]]=5,"Very Satisfied")</f>
        <v>Dissatisfied</v>
      </c>
      <c r="W3877" s="2" t="s">
        <v>40</v>
      </c>
      <c r="X3877" s="2" t="str">
        <f t="shared" si="242"/>
        <v>30-39</v>
      </c>
      <c r="Y3877" s="2" t="str">
        <f t="shared" si="243"/>
        <v>30-39</v>
      </c>
    </row>
    <row r="3878" spans="1:25" x14ac:dyDescent="0.25">
      <c r="A3878" s="2">
        <v>8186</v>
      </c>
      <c r="B3878" s="2" t="s">
        <v>4450</v>
      </c>
      <c r="C3878" s="2">
        <v>26</v>
      </c>
      <c r="D3878" s="2" t="s">
        <v>33</v>
      </c>
      <c r="E3878" s="2" t="s">
        <v>50</v>
      </c>
      <c r="F3878" s="2" t="s">
        <v>824</v>
      </c>
      <c r="G3878" s="5">
        <v>42625</v>
      </c>
      <c r="H3878" s="2">
        <v>7.38</v>
      </c>
      <c r="I3878" s="2">
        <f t="shared" ca="1" si="240"/>
        <v>7</v>
      </c>
      <c r="J3878" s="2" t="str">
        <f t="shared" ca="1" si="241"/>
        <v>5-10</v>
      </c>
      <c r="K3878" s="5"/>
      <c r="L3878" s="2" t="s">
        <v>29</v>
      </c>
      <c r="M3878" s="2" t="s">
        <v>39</v>
      </c>
      <c r="N3878" s="2">
        <v>1</v>
      </c>
      <c r="O3878" s="2" t="str" cm="1">
        <f t="array" ref="O3878">_xlfn.IFS(HRData[[#This Row],[Performance Rating]]=1,"Very Dissatisfied",HRData[[#This Row],[Performance Rating]]=2,"Dissatisfied",HRData[[#This Row],[Performance Rating]]=3,"Neutral",HRData[[#This Row],[Performance Rating]]=4,"Satisfied",HRData[[#This Row],[Performance Rating]]=5,"Very Satisfied")</f>
        <v>Very Dissatisfied</v>
      </c>
      <c r="P3878" s="7">
        <v>47839</v>
      </c>
      <c r="Q3878" s="7">
        <v>9522</v>
      </c>
      <c r="R3878" s="2">
        <v>1</v>
      </c>
      <c r="S3878" s="2">
        <v>3</v>
      </c>
      <c r="T3878" s="2">
        <v>1</v>
      </c>
      <c r="U3878" s="2">
        <v>1</v>
      </c>
      <c r="V3878" s="2" t="str" cm="1">
        <f t="array" ref="V387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78" s="2" t="s">
        <v>31</v>
      </c>
      <c r="X3878" s="2" t="str">
        <f t="shared" si="242"/>
        <v>20-29</v>
      </c>
      <c r="Y3878" s="2" t="str">
        <f t="shared" si="243"/>
        <v>20-29</v>
      </c>
    </row>
    <row r="3879" spans="1:25" x14ac:dyDescent="0.25">
      <c r="A3879" s="2">
        <v>8711</v>
      </c>
      <c r="B3879" s="2" t="s">
        <v>4451</v>
      </c>
      <c r="C3879" s="2">
        <v>61</v>
      </c>
      <c r="D3879" s="2" t="s">
        <v>33</v>
      </c>
      <c r="E3879" s="2" t="s">
        <v>34</v>
      </c>
      <c r="F3879" s="2" t="s">
        <v>160</v>
      </c>
      <c r="G3879" s="5">
        <v>41840</v>
      </c>
      <c r="H3879" s="2">
        <v>9.5299999999999994</v>
      </c>
      <c r="I3879" s="2">
        <f t="shared" ca="1" si="240"/>
        <v>0</v>
      </c>
      <c r="J3879" s="2" t="str">
        <f t="shared" ca="1" si="241"/>
        <v>New</v>
      </c>
      <c r="K3879" s="5">
        <v>42078</v>
      </c>
      <c r="L3879" s="2" t="s">
        <v>44</v>
      </c>
      <c r="M3879" s="2" t="s">
        <v>30</v>
      </c>
      <c r="N3879" s="2">
        <v>1</v>
      </c>
      <c r="O3879" s="2" t="str" cm="1">
        <f t="array" ref="O3879">_xlfn.IFS(HRData[[#This Row],[Performance Rating]]=1,"Very Dissatisfied",HRData[[#This Row],[Performance Rating]]=2,"Dissatisfied",HRData[[#This Row],[Performance Rating]]=3,"Neutral",HRData[[#This Row],[Performance Rating]]=4,"Satisfied",HRData[[#This Row],[Performance Rating]]=5,"Very Satisfied")</f>
        <v>Very Dissatisfied</v>
      </c>
      <c r="P3879" s="7">
        <v>56262</v>
      </c>
      <c r="Q3879" s="7">
        <v>4996</v>
      </c>
      <c r="R3879" s="2">
        <v>13</v>
      </c>
      <c r="S3879" s="2">
        <v>5</v>
      </c>
      <c r="T3879" s="2">
        <v>7</v>
      </c>
      <c r="U3879" s="2">
        <v>4</v>
      </c>
      <c r="V3879" s="2" t="str" cm="1">
        <f t="array" ref="V3879">_xlfn.IFS(HRData[[#This Row],[Job Satisfaction Level]]=1,"Very Dissatisfied",HRData[[#This Row],[Job Satisfaction Level]]=2,"Dissatisfied",HRData[[#This Row],[Job Satisfaction Level]]=3,"Neutral",HRData[[#This Row],[Job Satisfaction Level]]=4,"Satisfied",HRData[[#This Row],[Job Satisfaction Level]]=5,"Very Satisfied")</f>
        <v>Satisfied</v>
      </c>
      <c r="W3879" s="2" t="s">
        <v>45</v>
      </c>
      <c r="X3879" s="2" t="str">
        <f t="shared" si="242"/>
        <v>60-69</v>
      </c>
      <c r="Y3879" s="2" t="str">
        <f t="shared" si="243"/>
        <v>60-69</v>
      </c>
    </row>
    <row r="3880" spans="1:25" x14ac:dyDescent="0.25">
      <c r="A3880" s="2">
        <v>6633</v>
      </c>
      <c r="B3880" s="2" t="s">
        <v>4452</v>
      </c>
      <c r="C3880" s="2">
        <v>54</v>
      </c>
      <c r="D3880" s="2" t="s">
        <v>33</v>
      </c>
      <c r="E3880" s="2" t="s">
        <v>50</v>
      </c>
      <c r="F3880" s="2" t="s">
        <v>693</v>
      </c>
      <c r="G3880" s="5">
        <v>43334</v>
      </c>
      <c r="H3880" s="2">
        <v>5.44</v>
      </c>
      <c r="I3880" s="2">
        <f t="shared" ca="1" si="240"/>
        <v>2</v>
      </c>
      <c r="J3880" s="2" t="str">
        <f t="shared" ca="1" si="241"/>
        <v>1-3</v>
      </c>
      <c r="K3880" s="5">
        <v>44304</v>
      </c>
      <c r="L3880" s="2" t="s">
        <v>44</v>
      </c>
      <c r="M3880" s="2" t="s">
        <v>30</v>
      </c>
      <c r="N3880" s="2">
        <v>4</v>
      </c>
      <c r="O3880" s="2" t="str" cm="1">
        <f t="array" ref="O3880">_xlfn.IFS(HRData[[#This Row],[Performance Rating]]=1,"Very Dissatisfied",HRData[[#This Row],[Performance Rating]]=2,"Dissatisfied",HRData[[#This Row],[Performance Rating]]=3,"Neutral",HRData[[#This Row],[Performance Rating]]=4,"Satisfied",HRData[[#This Row],[Performance Rating]]=5,"Very Satisfied")</f>
        <v>Satisfied</v>
      </c>
      <c r="P3880" s="7">
        <v>104819</v>
      </c>
      <c r="Q3880" s="7">
        <v>3930</v>
      </c>
      <c r="R3880" s="2">
        <v>20</v>
      </c>
      <c r="S3880" s="2">
        <v>2</v>
      </c>
      <c r="T3880" s="2">
        <v>9</v>
      </c>
      <c r="U3880" s="2">
        <v>4</v>
      </c>
      <c r="V3880" s="2" t="str" cm="1">
        <f t="array" ref="V3880">_xlfn.IFS(HRData[[#This Row],[Job Satisfaction Level]]=1,"Very Dissatisfied",HRData[[#This Row],[Job Satisfaction Level]]=2,"Dissatisfied",HRData[[#This Row],[Job Satisfaction Level]]=3,"Neutral",HRData[[#This Row],[Job Satisfaction Level]]=4,"Satisfied",HRData[[#This Row],[Job Satisfaction Level]]=5,"Very Satisfied")</f>
        <v>Satisfied</v>
      </c>
      <c r="W3880" s="2" t="s">
        <v>40</v>
      </c>
      <c r="X3880" s="2" t="str">
        <f t="shared" si="242"/>
        <v>50-59</v>
      </c>
      <c r="Y3880" s="2" t="str">
        <f t="shared" si="243"/>
        <v>50-59</v>
      </c>
    </row>
    <row r="3881" spans="1:25" x14ac:dyDescent="0.25">
      <c r="A3881" s="2">
        <v>5027</v>
      </c>
      <c r="B3881" s="2" t="s">
        <v>4453</v>
      </c>
      <c r="C3881" s="2">
        <v>18</v>
      </c>
      <c r="D3881" s="2" t="s">
        <v>33</v>
      </c>
      <c r="E3881" s="2" t="s">
        <v>50</v>
      </c>
      <c r="F3881" s="2" t="s">
        <v>556</v>
      </c>
      <c r="G3881" s="5">
        <v>41947</v>
      </c>
      <c r="H3881" s="2">
        <v>9.24</v>
      </c>
      <c r="I3881" s="2">
        <f t="shared" ca="1" si="240"/>
        <v>3</v>
      </c>
      <c r="J3881" s="2" t="str">
        <f t="shared" ca="1" si="241"/>
        <v>3-5</v>
      </c>
      <c r="K3881" s="5">
        <v>43123</v>
      </c>
      <c r="L3881" s="2" t="s">
        <v>48</v>
      </c>
      <c r="M3881" s="2" t="s">
        <v>30</v>
      </c>
      <c r="N3881" s="2">
        <v>3</v>
      </c>
      <c r="O3881" s="2" t="str" cm="1">
        <f t="array" ref="O3881">_xlfn.IFS(HRData[[#This Row],[Performance Rating]]=1,"Very Dissatisfied",HRData[[#This Row],[Performance Rating]]=2,"Dissatisfied",HRData[[#This Row],[Performance Rating]]=3,"Neutral",HRData[[#This Row],[Performance Rating]]=4,"Satisfied",HRData[[#This Row],[Performance Rating]]=5,"Very Satisfied")</f>
        <v>Neutral</v>
      </c>
      <c r="P3881" s="7">
        <v>48413</v>
      </c>
      <c r="Q3881" s="7">
        <v>5921</v>
      </c>
      <c r="R3881" s="2">
        <v>14</v>
      </c>
      <c r="S3881" s="2">
        <v>4</v>
      </c>
      <c r="T3881" s="2">
        <v>8</v>
      </c>
      <c r="U3881" s="2">
        <v>5</v>
      </c>
      <c r="V3881" s="2" t="str" cm="1">
        <f t="array" ref="V3881">_xlfn.IFS(HRData[[#This Row],[Job Satisfaction Level]]=1,"Very Dissatisfied",HRData[[#This Row],[Job Satisfaction Level]]=2,"Dissatisfied",HRData[[#This Row],[Job Satisfaction Level]]=3,"Neutral",HRData[[#This Row],[Job Satisfaction Level]]=4,"Satisfied",HRData[[#This Row],[Job Satisfaction Level]]=5,"Very Satisfied")</f>
        <v>Very Satisfied</v>
      </c>
      <c r="W3881" s="2" t="s">
        <v>45</v>
      </c>
      <c r="X3881" s="2" t="str">
        <f t="shared" si="242"/>
        <v>10-19</v>
      </c>
      <c r="Y3881" s="2" t="str">
        <f t="shared" si="243"/>
        <v>10-19</v>
      </c>
    </row>
    <row r="3882" spans="1:25" x14ac:dyDescent="0.25">
      <c r="A3882" s="2">
        <v>7766</v>
      </c>
      <c r="B3882" s="2" t="s">
        <v>4454</v>
      </c>
      <c r="C3882" s="2">
        <v>49</v>
      </c>
      <c r="D3882" s="2" t="s">
        <v>33</v>
      </c>
      <c r="E3882" s="2" t="s">
        <v>42</v>
      </c>
      <c r="F3882" s="2" t="s">
        <v>418</v>
      </c>
      <c r="G3882" s="5">
        <v>43889</v>
      </c>
      <c r="H3882" s="2">
        <v>3.92</v>
      </c>
      <c r="I3882" s="2">
        <f t="shared" ca="1" si="240"/>
        <v>0</v>
      </c>
      <c r="J3882" s="2" t="str">
        <f t="shared" ca="1" si="241"/>
        <v>New</v>
      </c>
      <c r="K3882" s="5">
        <v>43935</v>
      </c>
      <c r="L3882" s="2" t="s">
        <v>56</v>
      </c>
      <c r="M3882" s="2" t="s">
        <v>30</v>
      </c>
      <c r="N3882" s="2">
        <v>3</v>
      </c>
      <c r="O3882" s="2" t="str" cm="1">
        <f t="array" ref="O3882">_xlfn.IFS(HRData[[#This Row],[Performance Rating]]=1,"Very Dissatisfied",HRData[[#This Row],[Performance Rating]]=2,"Dissatisfied",HRData[[#This Row],[Performance Rating]]=3,"Neutral",HRData[[#This Row],[Performance Rating]]=4,"Satisfied",HRData[[#This Row],[Performance Rating]]=5,"Very Satisfied")</f>
        <v>Neutral</v>
      </c>
      <c r="P3882" s="7">
        <v>59076</v>
      </c>
      <c r="Q3882" s="7">
        <v>9952</v>
      </c>
      <c r="R3882" s="2">
        <v>12</v>
      </c>
      <c r="S3882" s="2">
        <v>9</v>
      </c>
      <c r="T3882" s="2">
        <v>9</v>
      </c>
      <c r="U3882" s="2">
        <v>3</v>
      </c>
      <c r="V3882" s="2" t="str" cm="1">
        <f t="array" ref="V3882">_xlfn.IFS(HRData[[#This Row],[Job Satisfaction Level]]=1,"Very Dissatisfied",HRData[[#This Row],[Job Satisfaction Level]]=2,"Dissatisfied",HRData[[#This Row],[Job Satisfaction Level]]=3,"Neutral",HRData[[#This Row],[Job Satisfaction Level]]=4,"Satisfied",HRData[[#This Row],[Job Satisfaction Level]]=5,"Very Satisfied")</f>
        <v>Neutral</v>
      </c>
      <c r="W3882" s="2" t="s">
        <v>45</v>
      </c>
      <c r="X3882" s="2" t="str">
        <f t="shared" si="242"/>
        <v>40-49</v>
      </c>
      <c r="Y3882" s="2" t="str">
        <f t="shared" si="243"/>
        <v>40-49</v>
      </c>
    </row>
    <row r="3883" spans="1:25" x14ac:dyDescent="0.25">
      <c r="A3883" s="2">
        <v>2763</v>
      </c>
      <c r="B3883" s="2" t="s">
        <v>4455</v>
      </c>
      <c r="C3883" s="2">
        <v>28</v>
      </c>
      <c r="D3883" s="2" t="s">
        <v>33</v>
      </c>
      <c r="E3883" s="2" t="s">
        <v>34</v>
      </c>
      <c r="F3883" s="2" t="s">
        <v>338</v>
      </c>
      <c r="G3883" s="5">
        <v>44455</v>
      </c>
      <c r="H3883" s="2">
        <v>2.37</v>
      </c>
      <c r="I3883" s="2">
        <f t="shared" ca="1" si="240"/>
        <v>2</v>
      </c>
      <c r="J3883" s="2" t="str">
        <f t="shared" ca="1" si="241"/>
        <v>1-3</v>
      </c>
      <c r="K3883" s="5"/>
      <c r="L3883" s="2" t="s">
        <v>29</v>
      </c>
      <c r="M3883" s="2" t="s">
        <v>39</v>
      </c>
      <c r="N3883" s="2">
        <v>2</v>
      </c>
      <c r="O3883" s="2" t="str" cm="1">
        <f t="array" ref="O3883">_xlfn.IFS(HRData[[#This Row],[Performance Rating]]=1,"Very Dissatisfied",HRData[[#This Row],[Performance Rating]]=2,"Dissatisfied",HRData[[#This Row],[Performance Rating]]=3,"Neutral",HRData[[#This Row],[Performance Rating]]=4,"Satisfied",HRData[[#This Row],[Performance Rating]]=5,"Very Satisfied")</f>
        <v>Dissatisfied</v>
      </c>
      <c r="P3883" s="7">
        <v>84412</v>
      </c>
      <c r="Q3883" s="7">
        <v>2647</v>
      </c>
      <c r="R3883" s="2">
        <v>10</v>
      </c>
      <c r="S3883" s="2">
        <v>7</v>
      </c>
      <c r="T3883" s="2">
        <v>1</v>
      </c>
      <c r="U3883" s="2">
        <v>5</v>
      </c>
      <c r="V3883" s="2" t="str" cm="1">
        <f t="array" ref="V3883">_xlfn.IFS(HRData[[#This Row],[Job Satisfaction Level]]=1,"Very Dissatisfied",HRData[[#This Row],[Job Satisfaction Level]]=2,"Dissatisfied",HRData[[#This Row],[Job Satisfaction Level]]=3,"Neutral",HRData[[#This Row],[Job Satisfaction Level]]=4,"Satisfied",HRData[[#This Row],[Job Satisfaction Level]]=5,"Very Satisfied")</f>
        <v>Very Satisfied</v>
      </c>
      <c r="W3883" s="2" t="s">
        <v>31</v>
      </c>
      <c r="X3883" s="2" t="str">
        <f t="shared" si="242"/>
        <v>20-29</v>
      </c>
      <c r="Y3883" s="2" t="str">
        <f t="shared" si="243"/>
        <v>20-29</v>
      </c>
    </row>
    <row r="3884" spans="1:25" x14ac:dyDescent="0.25">
      <c r="A3884" s="2">
        <v>5128</v>
      </c>
      <c r="B3884" s="2" t="s">
        <v>4456</v>
      </c>
      <c r="C3884" s="2">
        <v>60</v>
      </c>
      <c r="D3884" s="2" t="s">
        <v>33</v>
      </c>
      <c r="E3884" s="2" t="s">
        <v>37</v>
      </c>
      <c r="F3884" s="2" t="s">
        <v>324</v>
      </c>
      <c r="G3884" s="5">
        <v>45027</v>
      </c>
      <c r="H3884" s="2">
        <v>0.8</v>
      </c>
      <c r="I3884" s="2">
        <f t="shared" ca="1" si="240"/>
        <v>1</v>
      </c>
      <c r="J3884" s="2" t="str">
        <f t="shared" ca="1" si="241"/>
        <v>1-3</v>
      </c>
      <c r="K3884" s="5"/>
      <c r="L3884" s="2" t="s">
        <v>48</v>
      </c>
      <c r="M3884" s="2" t="s">
        <v>39</v>
      </c>
      <c r="N3884" s="2">
        <v>1</v>
      </c>
      <c r="O3884" s="2" t="str" cm="1">
        <f t="array" ref="O3884">_xlfn.IFS(HRData[[#This Row],[Performance Rating]]=1,"Very Dissatisfied",HRData[[#This Row],[Performance Rating]]=2,"Dissatisfied",HRData[[#This Row],[Performance Rating]]=3,"Neutral",HRData[[#This Row],[Performance Rating]]=4,"Satisfied",HRData[[#This Row],[Performance Rating]]=5,"Very Satisfied")</f>
        <v>Very Dissatisfied</v>
      </c>
      <c r="P3884" s="7">
        <v>89595</v>
      </c>
      <c r="Q3884" s="7">
        <v>8841</v>
      </c>
      <c r="R3884" s="2">
        <v>18</v>
      </c>
      <c r="S3884" s="2">
        <v>5</v>
      </c>
      <c r="T3884" s="2">
        <v>6</v>
      </c>
      <c r="U3884" s="2">
        <v>2</v>
      </c>
      <c r="V3884" s="2" t="str" cm="1">
        <f t="array" ref="V3884">_xlfn.IFS(HRData[[#This Row],[Job Satisfaction Level]]=1,"Very Dissatisfied",HRData[[#This Row],[Job Satisfaction Level]]=2,"Dissatisfied",HRData[[#This Row],[Job Satisfaction Level]]=3,"Neutral",HRData[[#This Row],[Job Satisfaction Level]]=4,"Satisfied",HRData[[#This Row],[Job Satisfaction Level]]=5,"Very Satisfied")</f>
        <v>Dissatisfied</v>
      </c>
      <c r="W3884" s="2" t="s">
        <v>40</v>
      </c>
      <c r="X3884" s="2" t="str">
        <f t="shared" si="242"/>
        <v>60-69</v>
      </c>
      <c r="Y3884" s="2" t="str">
        <f t="shared" si="243"/>
        <v>60-69</v>
      </c>
    </row>
    <row r="3885" spans="1:25" x14ac:dyDescent="0.25">
      <c r="A3885" s="2">
        <v>4142</v>
      </c>
      <c r="B3885" s="2" t="s">
        <v>4457</v>
      </c>
      <c r="C3885" s="2">
        <v>43</v>
      </c>
      <c r="D3885" s="2" t="s">
        <v>33</v>
      </c>
      <c r="E3885" s="2" t="s">
        <v>50</v>
      </c>
      <c r="F3885" s="2" t="s">
        <v>1240</v>
      </c>
      <c r="G3885" s="5">
        <v>42219</v>
      </c>
      <c r="H3885" s="2">
        <v>8.49</v>
      </c>
      <c r="I3885" s="2">
        <f t="shared" ca="1" si="240"/>
        <v>8</v>
      </c>
      <c r="J3885" s="2" t="str">
        <f t="shared" ca="1" si="241"/>
        <v>5-10</v>
      </c>
      <c r="K3885" s="5"/>
      <c r="L3885" s="2" t="s">
        <v>48</v>
      </c>
      <c r="M3885" s="2" t="s">
        <v>39</v>
      </c>
      <c r="N3885" s="2">
        <v>4</v>
      </c>
      <c r="O3885" s="2" t="str" cm="1">
        <f t="array" ref="O3885">_xlfn.IFS(HRData[[#This Row],[Performance Rating]]=1,"Very Dissatisfied",HRData[[#This Row],[Performance Rating]]=2,"Dissatisfied",HRData[[#This Row],[Performance Rating]]=3,"Neutral",HRData[[#This Row],[Performance Rating]]=4,"Satisfied",HRData[[#This Row],[Performance Rating]]=5,"Very Satisfied")</f>
        <v>Satisfied</v>
      </c>
      <c r="P3885" s="7">
        <v>81230</v>
      </c>
      <c r="Q3885" s="7">
        <v>5443</v>
      </c>
      <c r="R3885" s="2">
        <v>12</v>
      </c>
      <c r="S3885" s="2">
        <v>3</v>
      </c>
      <c r="T3885" s="2">
        <v>0</v>
      </c>
      <c r="U3885" s="2">
        <v>4</v>
      </c>
      <c r="V3885" s="2" t="str" cm="1">
        <f t="array" ref="V3885">_xlfn.IFS(HRData[[#This Row],[Job Satisfaction Level]]=1,"Very Dissatisfied",HRData[[#This Row],[Job Satisfaction Level]]=2,"Dissatisfied",HRData[[#This Row],[Job Satisfaction Level]]=3,"Neutral",HRData[[#This Row],[Job Satisfaction Level]]=4,"Satisfied",HRData[[#This Row],[Job Satisfaction Level]]=5,"Very Satisfied")</f>
        <v>Satisfied</v>
      </c>
      <c r="W3885" s="2" t="s">
        <v>31</v>
      </c>
      <c r="X3885" s="2" t="str">
        <f t="shared" si="242"/>
        <v>40-49</v>
      </c>
      <c r="Y3885" s="2" t="str">
        <f t="shared" si="243"/>
        <v>40-49</v>
      </c>
    </row>
    <row r="3886" spans="1:25" x14ac:dyDescent="0.25">
      <c r="A3886" s="2">
        <v>2456</v>
      </c>
      <c r="B3886" s="2" t="s">
        <v>4458</v>
      </c>
      <c r="C3886" s="2">
        <v>27</v>
      </c>
      <c r="D3886" s="2" t="s">
        <v>33</v>
      </c>
      <c r="E3886" s="2" t="s">
        <v>37</v>
      </c>
      <c r="F3886" s="2" t="s">
        <v>1109</v>
      </c>
      <c r="G3886" s="5">
        <v>42035</v>
      </c>
      <c r="H3886" s="2">
        <v>9</v>
      </c>
      <c r="I3886" s="2">
        <f t="shared" ca="1" si="240"/>
        <v>9</v>
      </c>
      <c r="J3886" s="2" t="str">
        <f t="shared" ca="1" si="241"/>
        <v>5-10</v>
      </c>
      <c r="K3886" s="5"/>
      <c r="L3886" s="2" t="s">
        <v>29</v>
      </c>
      <c r="M3886" s="2" t="s">
        <v>39</v>
      </c>
      <c r="N3886" s="2">
        <v>4</v>
      </c>
      <c r="O3886" s="2" t="str" cm="1">
        <f t="array" ref="O3886">_xlfn.IFS(HRData[[#This Row],[Performance Rating]]=1,"Very Dissatisfied",HRData[[#This Row],[Performance Rating]]=2,"Dissatisfied",HRData[[#This Row],[Performance Rating]]=3,"Neutral",HRData[[#This Row],[Performance Rating]]=4,"Satisfied",HRData[[#This Row],[Performance Rating]]=5,"Very Satisfied")</f>
        <v>Satisfied</v>
      </c>
      <c r="P3886" s="7">
        <v>124512</v>
      </c>
      <c r="Q3886" s="7">
        <v>344</v>
      </c>
      <c r="R3886" s="2">
        <v>4</v>
      </c>
      <c r="S3886" s="2">
        <v>10</v>
      </c>
      <c r="T3886" s="2">
        <v>9</v>
      </c>
      <c r="U3886" s="2">
        <v>4</v>
      </c>
      <c r="V3886" s="2" t="str" cm="1">
        <f t="array" ref="V3886">_xlfn.IFS(HRData[[#This Row],[Job Satisfaction Level]]=1,"Very Dissatisfied",HRData[[#This Row],[Job Satisfaction Level]]=2,"Dissatisfied",HRData[[#This Row],[Job Satisfaction Level]]=3,"Neutral",HRData[[#This Row],[Job Satisfaction Level]]=4,"Satisfied",HRData[[#This Row],[Job Satisfaction Level]]=5,"Very Satisfied")</f>
        <v>Satisfied</v>
      </c>
      <c r="W3886" s="2" t="s">
        <v>31</v>
      </c>
      <c r="X3886" s="2" t="str">
        <f t="shared" si="242"/>
        <v>20-29</v>
      </c>
      <c r="Y3886" s="2" t="str">
        <f t="shared" si="243"/>
        <v>20-29</v>
      </c>
    </row>
    <row r="3887" spans="1:25" x14ac:dyDescent="0.25">
      <c r="A3887" s="2">
        <v>6977</v>
      </c>
      <c r="B3887" s="2" t="s">
        <v>4459</v>
      </c>
      <c r="C3887" s="2">
        <v>44</v>
      </c>
      <c r="D3887" s="2" t="s">
        <v>33</v>
      </c>
      <c r="E3887" s="2" t="s">
        <v>50</v>
      </c>
      <c r="F3887" s="2" t="s">
        <v>824</v>
      </c>
      <c r="G3887" s="5">
        <v>44969</v>
      </c>
      <c r="H3887" s="2">
        <v>0.96</v>
      </c>
      <c r="I3887" s="2">
        <f t="shared" ca="1" si="240"/>
        <v>0</v>
      </c>
      <c r="J3887" s="2" t="str">
        <f t="shared" ca="1" si="241"/>
        <v>New</v>
      </c>
      <c r="K3887" s="5">
        <v>44986</v>
      </c>
      <c r="L3887" s="2" t="s">
        <v>44</v>
      </c>
      <c r="M3887" s="2" t="s">
        <v>30</v>
      </c>
      <c r="N3887" s="2">
        <v>4</v>
      </c>
      <c r="O3887" s="2" t="str" cm="1">
        <f t="array" ref="O3887">_xlfn.IFS(HRData[[#This Row],[Performance Rating]]=1,"Very Dissatisfied",HRData[[#This Row],[Performance Rating]]=2,"Dissatisfied",HRData[[#This Row],[Performance Rating]]=3,"Neutral",HRData[[#This Row],[Performance Rating]]=4,"Satisfied",HRData[[#This Row],[Performance Rating]]=5,"Very Satisfied")</f>
        <v>Satisfied</v>
      </c>
      <c r="P3887" s="7">
        <v>79407</v>
      </c>
      <c r="Q3887" s="7">
        <v>1545</v>
      </c>
      <c r="R3887" s="2">
        <v>12</v>
      </c>
      <c r="S3887" s="2">
        <v>9</v>
      </c>
      <c r="T3887" s="2">
        <v>2</v>
      </c>
      <c r="U3887" s="2">
        <v>2</v>
      </c>
      <c r="V3887" s="2" t="str" cm="1">
        <f t="array" ref="V3887">_xlfn.IFS(HRData[[#This Row],[Job Satisfaction Level]]=1,"Very Dissatisfied",HRData[[#This Row],[Job Satisfaction Level]]=2,"Dissatisfied",HRData[[#This Row],[Job Satisfaction Level]]=3,"Neutral",HRData[[#This Row],[Job Satisfaction Level]]=4,"Satisfied",HRData[[#This Row],[Job Satisfaction Level]]=5,"Very Satisfied")</f>
        <v>Dissatisfied</v>
      </c>
      <c r="W3887" s="2" t="s">
        <v>45</v>
      </c>
      <c r="X3887" s="2" t="str">
        <f t="shared" si="242"/>
        <v>40-49</v>
      </c>
      <c r="Y3887" s="2" t="str">
        <f t="shared" si="243"/>
        <v>40-49</v>
      </c>
    </row>
    <row r="3888" spans="1:25" x14ac:dyDescent="0.25">
      <c r="A3888" s="2">
        <v>2689</v>
      </c>
      <c r="B3888" s="2" t="s">
        <v>4460</v>
      </c>
      <c r="C3888" s="2">
        <v>26</v>
      </c>
      <c r="D3888" s="2" t="s">
        <v>33</v>
      </c>
      <c r="E3888" s="2" t="s">
        <v>34</v>
      </c>
      <c r="F3888" s="2" t="s">
        <v>2911</v>
      </c>
      <c r="G3888" s="5">
        <v>43616</v>
      </c>
      <c r="H3888" s="2">
        <v>4.67</v>
      </c>
      <c r="I3888" s="2">
        <f t="shared" ca="1" si="240"/>
        <v>3</v>
      </c>
      <c r="J3888" s="2" t="str">
        <f t="shared" ca="1" si="241"/>
        <v>3-5</v>
      </c>
      <c r="K3888" s="5">
        <v>45007</v>
      </c>
      <c r="L3888" s="2" t="s">
        <v>29</v>
      </c>
      <c r="M3888" s="2" t="s">
        <v>30</v>
      </c>
      <c r="N3888" s="2">
        <v>5</v>
      </c>
      <c r="O3888" s="2" t="str" cm="1">
        <f t="array" ref="O3888">_xlfn.IFS(HRData[[#This Row],[Performance Rating]]=1,"Very Dissatisfied",HRData[[#This Row],[Performance Rating]]=2,"Dissatisfied",HRData[[#This Row],[Performance Rating]]=3,"Neutral",HRData[[#This Row],[Performance Rating]]=4,"Satisfied",HRData[[#This Row],[Performance Rating]]=5,"Very Satisfied")</f>
        <v>Very Satisfied</v>
      </c>
      <c r="P3888" s="7">
        <v>132803</v>
      </c>
      <c r="Q3888" s="7">
        <v>2955</v>
      </c>
      <c r="R3888" s="2">
        <v>14</v>
      </c>
      <c r="S3888" s="2">
        <v>3</v>
      </c>
      <c r="T3888" s="2">
        <v>7</v>
      </c>
      <c r="U3888" s="2">
        <v>3</v>
      </c>
      <c r="V3888" s="2" t="str" cm="1">
        <f t="array" ref="V3888">_xlfn.IFS(HRData[[#This Row],[Job Satisfaction Level]]=1,"Very Dissatisfied",HRData[[#This Row],[Job Satisfaction Level]]=2,"Dissatisfied",HRData[[#This Row],[Job Satisfaction Level]]=3,"Neutral",HRData[[#This Row],[Job Satisfaction Level]]=4,"Satisfied",HRData[[#This Row],[Job Satisfaction Level]]=5,"Very Satisfied")</f>
        <v>Neutral</v>
      </c>
      <c r="W3888" s="2" t="s">
        <v>31</v>
      </c>
      <c r="X3888" s="2" t="str">
        <f t="shared" si="242"/>
        <v>20-29</v>
      </c>
      <c r="Y3888" s="2" t="str">
        <f t="shared" si="243"/>
        <v>20-29</v>
      </c>
    </row>
    <row r="3889" spans="1:25" x14ac:dyDescent="0.25">
      <c r="A3889" s="2">
        <v>1078</v>
      </c>
      <c r="B3889" s="2" t="s">
        <v>4461</v>
      </c>
      <c r="C3889" s="2">
        <v>33</v>
      </c>
      <c r="D3889" s="2" t="s">
        <v>33</v>
      </c>
      <c r="E3889" s="2" t="s">
        <v>27</v>
      </c>
      <c r="F3889" s="2" t="s">
        <v>2682</v>
      </c>
      <c r="G3889" s="5">
        <v>43034</v>
      </c>
      <c r="H3889" s="2">
        <v>6.26</v>
      </c>
      <c r="I3889" s="2">
        <f t="shared" ca="1" si="240"/>
        <v>6</v>
      </c>
      <c r="J3889" s="2" t="str">
        <f t="shared" ca="1" si="241"/>
        <v>5-10</v>
      </c>
      <c r="K3889" s="5"/>
      <c r="L3889" s="2" t="s">
        <v>48</v>
      </c>
      <c r="M3889" s="2" t="s">
        <v>39</v>
      </c>
      <c r="N3889" s="2">
        <v>5</v>
      </c>
      <c r="O3889" s="2" t="str" cm="1">
        <f t="array" ref="O3889">_xlfn.IFS(HRData[[#This Row],[Performance Rating]]=1,"Very Dissatisfied",HRData[[#This Row],[Performance Rating]]=2,"Dissatisfied",HRData[[#This Row],[Performance Rating]]=3,"Neutral",HRData[[#This Row],[Performance Rating]]=4,"Satisfied",HRData[[#This Row],[Performance Rating]]=5,"Very Satisfied")</f>
        <v>Very Satisfied</v>
      </c>
      <c r="P3889" s="7">
        <v>55535</v>
      </c>
      <c r="Q3889" s="7">
        <v>7667</v>
      </c>
      <c r="R3889" s="2">
        <v>9</v>
      </c>
      <c r="S3889" s="2">
        <v>3</v>
      </c>
      <c r="T3889" s="2">
        <v>6</v>
      </c>
      <c r="U3889" s="2">
        <v>1</v>
      </c>
      <c r="V3889" s="2" t="str" cm="1">
        <f t="array" ref="V388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89" s="2" t="s">
        <v>45</v>
      </c>
      <c r="X3889" s="2" t="str">
        <f t="shared" si="242"/>
        <v>30-39</v>
      </c>
      <c r="Y3889" s="2" t="str">
        <f t="shared" si="243"/>
        <v>30-39</v>
      </c>
    </row>
    <row r="3890" spans="1:25" x14ac:dyDescent="0.25">
      <c r="A3890" s="2">
        <v>2865</v>
      </c>
      <c r="B3890" s="2" t="s">
        <v>4462</v>
      </c>
      <c r="C3890" s="2">
        <v>56</v>
      </c>
      <c r="D3890" s="2" t="s">
        <v>33</v>
      </c>
      <c r="E3890" s="2" t="s">
        <v>37</v>
      </c>
      <c r="F3890" s="2" t="s">
        <v>403</v>
      </c>
      <c r="G3890" s="5">
        <v>44987</v>
      </c>
      <c r="H3890" s="2">
        <v>0.91</v>
      </c>
      <c r="I3890" s="2">
        <f t="shared" ca="1" si="240"/>
        <v>1</v>
      </c>
      <c r="J3890" s="2" t="str">
        <f t="shared" ca="1" si="241"/>
        <v>1-3</v>
      </c>
      <c r="K3890" s="5"/>
      <c r="L3890" s="2" t="s">
        <v>48</v>
      </c>
      <c r="M3890" s="2" t="s">
        <v>39</v>
      </c>
      <c r="N3890" s="2">
        <v>2</v>
      </c>
      <c r="O3890" s="2" t="str" cm="1">
        <f t="array" ref="O3890">_xlfn.IFS(HRData[[#This Row],[Performance Rating]]=1,"Very Dissatisfied",HRData[[#This Row],[Performance Rating]]=2,"Dissatisfied",HRData[[#This Row],[Performance Rating]]=3,"Neutral",HRData[[#This Row],[Performance Rating]]=4,"Satisfied",HRData[[#This Row],[Performance Rating]]=5,"Very Satisfied")</f>
        <v>Dissatisfied</v>
      </c>
      <c r="P3890" s="7">
        <v>106112</v>
      </c>
      <c r="Q3890" s="7">
        <v>8097</v>
      </c>
      <c r="R3890" s="2">
        <v>3</v>
      </c>
      <c r="S3890" s="2">
        <v>3</v>
      </c>
      <c r="T3890" s="2">
        <v>5</v>
      </c>
      <c r="U3890" s="2">
        <v>2</v>
      </c>
      <c r="V3890" s="2" t="str" cm="1">
        <f t="array" ref="V3890">_xlfn.IFS(HRData[[#This Row],[Job Satisfaction Level]]=1,"Very Dissatisfied",HRData[[#This Row],[Job Satisfaction Level]]=2,"Dissatisfied",HRData[[#This Row],[Job Satisfaction Level]]=3,"Neutral",HRData[[#This Row],[Job Satisfaction Level]]=4,"Satisfied",HRData[[#This Row],[Job Satisfaction Level]]=5,"Very Satisfied")</f>
        <v>Dissatisfied</v>
      </c>
      <c r="W3890" s="2" t="s">
        <v>40</v>
      </c>
      <c r="X3890" s="2" t="str">
        <f t="shared" si="242"/>
        <v>50-59</v>
      </c>
      <c r="Y3890" s="2" t="str">
        <f t="shared" si="243"/>
        <v>50-59</v>
      </c>
    </row>
    <row r="3891" spans="1:25" x14ac:dyDescent="0.25">
      <c r="A3891" s="2">
        <v>8848</v>
      </c>
      <c r="B3891" s="2" t="s">
        <v>4463</v>
      </c>
      <c r="C3891" s="2">
        <v>36</v>
      </c>
      <c r="D3891" s="2" t="s">
        <v>33</v>
      </c>
      <c r="E3891" s="2" t="s">
        <v>50</v>
      </c>
      <c r="F3891" s="2" t="s">
        <v>901</v>
      </c>
      <c r="G3891" s="5">
        <v>41698</v>
      </c>
      <c r="H3891" s="2">
        <v>9.92</v>
      </c>
      <c r="I3891" s="2">
        <f t="shared" ca="1" si="240"/>
        <v>10</v>
      </c>
      <c r="J3891" s="2" t="str">
        <f t="shared" ca="1" si="241"/>
        <v>10+</v>
      </c>
      <c r="K3891" s="5"/>
      <c r="L3891" s="2" t="s">
        <v>48</v>
      </c>
      <c r="M3891" s="2" t="s">
        <v>39</v>
      </c>
      <c r="N3891" s="2">
        <v>1</v>
      </c>
      <c r="O3891" s="2" t="str" cm="1">
        <f t="array" ref="O3891">_xlfn.IFS(HRData[[#This Row],[Performance Rating]]=1,"Very Dissatisfied",HRData[[#This Row],[Performance Rating]]=2,"Dissatisfied",HRData[[#This Row],[Performance Rating]]=3,"Neutral",HRData[[#This Row],[Performance Rating]]=4,"Satisfied",HRData[[#This Row],[Performance Rating]]=5,"Very Satisfied")</f>
        <v>Very Dissatisfied</v>
      </c>
      <c r="P3891" s="7">
        <v>59944</v>
      </c>
      <c r="Q3891" s="7">
        <v>6425</v>
      </c>
      <c r="R3891" s="2">
        <v>2</v>
      </c>
      <c r="S3891" s="2">
        <v>9</v>
      </c>
      <c r="T3891" s="2">
        <v>3</v>
      </c>
      <c r="U3891" s="2">
        <v>5</v>
      </c>
      <c r="V3891" s="2" t="str" cm="1">
        <f t="array" ref="V3891">_xlfn.IFS(HRData[[#This Row],[Job Satisfaction Level]]=1,"Very Dissatisfied",HRData[[#This Row],[Job Satisfaction Level]]=2,"Dissatisfied",HRData[[#This Row],[Job Satisfaction Level]]=3,"Neutral",HRData[[#This Row],[Job Satisfaction Level]]=4,"Satisfied",HRData[[#This Row],[Job Satisfaction Level]]=5,"Very Satisfied")</f>
        <v>Very Satisfied</v>
      </c>
      <c r="W3891" s="2" t="s">
        <v>40</v>
      </c>
      <c r="X3891" s="2" t="str">
        <f t="shared" si="242"/>
        <v>30-39</v>
      </c>
      <c r="Y3891" s="2" t="str">
        <f t="shared" si="243"/>
        <v>30-39</v>
      </c>
    </row>
    <row r="3892" spans="1:25" x14ac:dyDescent="0.25">
      <c r="A3892" s="2">
        <v>2812</v>
      </c>
      <c r="B3892" s="2" t="s">
        <v>4464</v>
      </c>
      <c r="C3892" s="2">
        <v>39</v>
      </c>
      <c r="D3892" s="2" t="s">
        <v>33</v>
      </c>
      <c r="E3892" s="2" t="s">
        <v>27</v>
      </c>
      <c r="F3892" s="2" t="s">
        <v>1424</v>
      </c>
      <c r="G3892" s="5">
        <v>44350</v>
      </c>
      <c r="H3892" s="2">
        <v>2.65</v>
      </c>
      <c r="I3892" s="2">
        <f t="shared" ca="1" si="240"/>
        <v>2</v>
      </c>
      <c r="J3892" s="2" t="str">
        <f t="shared" ca="1" si="241"/>
        <v>1-3</v>
      </c>
      <c r="K3892" s="5"/>
      <c r="L3892" s="2" t="s">
        <v>56</v>
      </c>
      <c r="M3892" s="2" t="s">
        <v>39</v>
      </c>
      <c r="N3892" s="2">
        <v>5</v>
      </c>
      <c r="O3892" s="2" t="str" cm="1">
        <f t="array" ref="O3892">_xlfn.IFS(HRData[[#This Row],[Performance Rating]]=1,"Very Dissatisfied",HRData[[#This Row],[Performance Rating]]=2,"Dissatisfied",HRData[[#This Row],[Performance Rating]]=3,"Neutral",HRData[[#This Row],[Performance Rating]]=4,"Satisfied",HRData[[#This Row],[Performance Rating]]=5,"Very Satisfied")</f>
        <v>Very Satisfied</v>
      </c>
      <c r="P3892" s="7">
        <v>65232</v>
      </c>
      <c r="Q3892" s="7">
        <v>9143</v>
      </c>
      <c r="R3892" s="2">
        <v>14</v>
      </c>
      <c r="S3892" s="2">
        <v>3</v>
      </c>
      <c r="T3892" s="2">
        <v>10</v>
      </c>
      <c r="U3892" s="2">
        <v>4</v>
      </c>
      <c r="V3892" s="2" t="str" cm="1">
        <f t="array" ref="V3892">_xlfn.IFS(HRData[[#This Row],[Job Satisfaction Level]]=1,"Very Dissatisfied",HRData[[#This Row],[Job Satisfaction Level]]=2,"Dissatisfied",HRData[[#This Row],[Job Satisfaction Level]]=3,"Neutral",HRData[[#This Row],[Job Satisfaction Level]]=4,"Satisfied",HRData[[#This Row],[Job Satisfaction Level]]=5,"Very Satisfied")</f>
        <v>Satisfied</v>
      </c>
      <c r="W3892" s="2" t="s">
        <v>40</v>
      </c>
      <c r="X3892" s="2" t="str">
        <f t="shared" si="242"/>
        <v>30-39</v>
      </c>
      <c r="Y3892" s="2" t="str">
        <f t="shared" si="243"/>
        <v>30-39</v>
      </c>
    </row>
    <row r="3893" spans="1:25" x14ac:dyDescent="0.25">
      <c r="A3893" s="2">
        <v>1265</v>
      </c>
      <c r="B3893" s="2" t="s">
        <v>4465</v>
      </c>
      <c r="C3893" s="2">
        <v>47</v>
      </c>
      <c r="D3893" s="2" t="s">
        <v>33</v>
      </c>
      <c r="E3893" s="2" t="s">
        <v>37</v>
      </c>
      <c r="F3893" s="2" t="s">
        <v>556</v>
      </c>
      <c r="G3893" s="5">
        <v>45260</v>
      </c>
      <c r="H3893" s="2">
        <v>0.16</v>
      </c>
      <c r="I3893" s="2">
        <f t="shared" ca="1" si="240"/>
        <v>0</v>
      </c>
      <c r="J3893" s="2" t="str">
        <f t="shared" ca="1" si="241"/>
        <v>New</v>
      </c>
      <c r="K3893" s="5">
        <v>45289</v>
      </c>
      <c r="L3893" s="2" t="s">
        <v>56</v>
      </c>
      <c r="M3893" s="2" t="s">
        <v>30</v>
      </c>
      <c r="N3893" s="2">
        <v>5</v>
      </c>
      <c r="O3893" s="2" t="str" cm="1">
        <f t="array" ref="O3893">_xlfn.IFS(HRData[[#This Row],[Performance Rating]]=1,"Very Dissatisfied",HRData[[#This Row],[Performance Rating]]=2,"Dissatisfied",HRData[[#This Row],[Performance Rating]]=3,"Neutral",HRData[[#This Row],[Performance Rating]]=4,"Satisfied",HRData[[#This Row],[Performance Rating]]=5,"Very Satisfied")</f>
        <v>Very Satisfied</v>
      </c>
      <c r="P3893" s="7">
        <v>78220</v>
      </c>
      <c r="Q3893" s="7">
        <v>2233</v>
      </c>
      <c r="R3893" s="2">
        <v>16</v>
      </c>
      <c r="S3893" s="2">
        <v>3</v>
      </c>
      <c r="T3893" s="2">
        <v>4</v>
      </c>
      <c r="U3893" s="2">
        <v>2</v>
      </c>
      <c r="V3893" s="2" t="str" cm="1">
        <f t="array" ref="V3893">_xlfn.IFS(HRData[[#This Row],[Job Satisfaction Level]]=1,"Very Dissatisfied",HRData[[#This Row],[Job Satisfaction Level]]=2,"Dissatisfied",HRData[[#This Row],[Job Satisfaction Level]]=3,"Neutral",HRData[[#This Row],[Job Satisfaction Level]]=4,"Satisfied",HRData[[#This Row],[Job Satisfaction Level]]=5,"Very Satisfied")</f>
        <v>Dissatisfied</v>
      </c>
      <c r="W3893" s="2" t="s">
        <v>45</v>
      </c>
      <c r="X3893" s="2" t="str">
        <f t="shared" si="242"/>
        <v>40-49</v>
      </c>
      <c r="Y3893" s="2" t="str">
        <f t="shared" si="243"/>
        <v>40-49</v>
      </c>
    </row>
    <row r="3894" spans="1:25" x14ac:dyDescent="0.25">
      <c r="A3894" s="2">
        <v>6133</v>
      </c>
      <c r="B3894" s="2" t="s">
        <v>4466</v>
      </c>
      <c r="C3894" s="2">
        <v>19</v>
      </c>
      <c r="D3894" s="2" t="s">
        <v>33</v>
      </c>
      <c r="E3894" s="2" t="s">
        <v>27</v>
      </c>
      <c r="F3894" s="2" t="s">
        <v>2050</v>
      </c>
      <c r="G3894" s="5">
        <v>45294</v>
      </c>
      <c r="H3894" s="2">
        <v>7.0000000000000007E-2</v>
      </c>
      <c r="I3894" s="2">
        <f t="shared" ca="1" si="240"/>
        <v>0</v>
      </c>
      <c r="J3894" s="2" t="str">
        <f t="shared" ca="1" si="241"/>
        <v>New</v>
      </c>
      <c r="K3894" s="5">
        <v>45309</v>
      </c>
      <c r="L3894" s="2" t="s">
        <v>29</v>
      </c>
      <c r="M3894" s="2" t="s">
        <v>30</v>
      </c>
      <c r="N3894" s="2">
        <v>5</v>
      </c>
      <c r="O3894" s="2" t="str" cm="1">
        <f t="array" ref="O3894">_xlfn.IFS(HRData[[#This Row],[Performance Rating]]=1,"Very Dissatisfied",HRData[[#This Row],[Performance Rating]]=2,"Dissatisfied",HRData[[#This Row],[Performance Rating]]=3,"Neutral",HRData[[#This Row],[Performance Rating]]=4,"Satisfied",HRData[[#This Row],[Performance Rating]]=5,"Very Satisfied")</f>
        <v>Very Satisfied</v>
      </c>
      <c r="P3894" s="7">
        <v>116380</v>
      </c>
      <c r="Q3894" s="7">
        <v>111</v>
      </c>
      <c r="R3894" s="2">
        <v>0</v>
      </c>
      <c r="S3894" s="2">
        <v>5</v>
      </c>
      <c r="T3894" s="2">
        <v>10</v>
      </c>
      <c r="U3894" s="2">
        <v>1</v>
      </c>
      <c r="V3894" s="2" t="str" cm="1">
        <f t="array" ref="V389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894" s="2" t="s">
        <v>31</v>
      </c>
      <c r="X3894" s="2" t="str">
        <f t="shared" si="242"/>
        <v>10-19</v>
      </c>
      <c r="Y3894" s="2" t="str">
        <f t="shared" si="243"/>
        <v>10-19</v>
      </c>
    </row>
    <row r="3895" spans="1:25" x14ac:dyDescent="0.25">
      <c r="A3895" s="2">
        <v>3775</v>
      </c>
      <c r="B3895" s="2" t="s">
        <v>4467</v>
      </c>
      <c r="C3895" s="2">
        <v>65</v>
      </c>
      <c r="D3895" s="2" t="s">
        <v>33</v>
      </c>
      <c r="E3895" s="2" t="s">
        <v>27</v>
      </c>
      <c r="F3895" s="2" t="s">
        <v>199</v>
      </c>
      <c r="G3895" s="5">
        <v>44326</v>
      </c>
      <c r="H3895" s="2">
        <v>2.72</v>
      </c>
      <c r="I3895" s="2">
        <f t="shared" ca="1" si="240"/>
        <v>1</v>
      </c>
      <c r="J3895" s="2" t="str">
        <f t="shared" ca="1" si="241"/>
        <v>1-3</v>
      </c>
      <c r="K3895" s="5">
        <v>44963</v>
      </c>
      <c r="L3895" s="2" t="s">
        <v>44</v>
      </c>
      <c r="M3895" s="2" t="s">
        <v>30</v>
      </c>
      <c r="N3895" s="2">
        <v>5</v>
      </c>
      <c r="O3895" s="2" t="str" cm="1">
        <f t="array" ref="O3895">_xlfn.IFS(HRData[[#This Row],[Performance Rating]]=1,"Very Dissatisfied",HRData[[#This Row],[Performance Rating]]=2,"Dissatisfied",HRData[[#This Row],[Performance Rating]]=3,"Neutral",HRData[[#This Row],[Performance Rating]]=4,"Satisfied",HRData[[#This Row],[Performance Rating]]=5,"Very Satisfied")</f>
        <v>Very Satisfied</v>
      </c>
      <c r="P3895" s="7">
        <v>35585</v>
      </c>
      <c r="Q3895" s="7">
        <v>9032</v>
      </c>
      <c r="R3895" s="2">
        <v>2</v>
      </c>
      <c r="S3895" s="2">
        <v>4</v>
      </c>
      <c r="T3895" s="2">
        <v>5</v>
      </c>
      <c r="U3895" s="2">
        <v>3</v>
      </c>
      <c r="V3895" s="2" t="str" cm="1">
        <f t="array" ref="V3895">_xlfn.IFS(HRData[[#This Row],[Job Satisfaction Level]]=1,"Very Dissatisfied",HRData[[#This Row],[Job Satisfaction Level]]=2,"Dissatisfied",HRData[[#This Row],[Job Satisfaction Level]]=3,"Neutral",HRData[[#This Row],[Job Satisfaction Level]]=4,"Satisfied",HRData[[#This Row],[Job Satisfaction Level]]=5,"Very Satisfied")</f>
        <v>Neutral</v>
      </c>
      <c r="W3895" s="2" t="s">
        <v>31</v>
      </c>
      <c r="X3895" s="2" t="str">
        <f t="shared" si="242"/>
        <v>60-69</v>
      </c>
      <c r="Y3895" s="2" t="str">
        <f t="shared" si="243"/>
        <v>60-69</v>
      </c>
    </row>
    <row r="3896" spans="1:25" x14ac:dyDescent="0.25">
      <c r="A3896" s="2">
        <v>2981</v>
      </c>
      <c r="B3896" s="2" t="s">
        <v>4468</v>
      </c>
      <c r="C3896" s="2">
        <v>44</v>
      </c>
      <c r="D3896" s="2" t="s">
        <v>33</v>
      </c>
      <c r="E3896" s="2" t="s">
        <v>34</v>
      </c>
      <c r="F3896" s="2" t="s">
        <v>684</v>
      </c>
      <c r="G3896" s="5">
        <v>42694</v>
      </c>
      <c r="H3896" s="2">
        <v>7.19</v>
      </c>
      <c r="I3896" s="2">
        <f t="shared" ca="1" si="240"/>
        <v>7</v>
      </c>
      <c r="J3896" s="2" t="str">
        <f t="shared" ca="1" si="241"/>
        <v>5-10</v>
      </c>
      <c r="K3896" s="5"/>
      <c r="L3896" s="2" t="s">
        <v>44</v>
      </c>
      <c r="M3896" s="2" t="s">
        <v>39</v>
      </c>
      <c r="N3896" s="2">
        <v>5</v>
      </c>
      <c r="O3896" s="2" t="str" cm="1">
        <f t="array" ref="O3896">_xlfn.IFS(HRData[[#This Row],[Performance Rating]]=1,"Very Dissatisfied",HRData[[#This Row],[Performance Rating]]=2,"Dissatisfied",HRData[[#This Row],[Performance Rating]]=3,"Neutral",HRData[[#This Row],[Performance Rating]]=4,"Satisfied",HRData[[#This Row],[Performance Rating]]=5,"Very Satisfied")</f>
        <v>Very Satisfied</v>
      </c>
      <c r="P3896" s="7">
        <v>56168</v>
      </c>
      <c r="Q3896" s="7">
        <v>7378</v>
      </c>
      <c r="R3896" s="2">
        <v>15</v>
      </c>
      <c r="S3896" s="2">
        <v>7</v>
      </c>
      <c r="T3896" s="2">
        <v>10</v>
      </c>
      <c r="U3896" s="2">
        <v>5</v>
      </c>
      <c r="V3896" s="2" t="str" cm="1">
        <f t="array" ref="V3896">_xlfn.IFS(HRData[[#This Row],[Job Satisfaction Level]]=1,"Very Dissatisfied",HRData[[#This Row],[Job Satisfaction Level]]=2,"Dissatisfied",HRData[[#This Row],[Job Satisfaction Level]]=3,"Neutral",HRData[[#This Row],[Job Satisfaction Level]]=4,"Satisfied",HRData[[#This Row],[Job Satisfaction Level]]=5,"Very Satisfied")</f>
        <v>Very Satisfied</v>
      </c>
      <c r="W3896" s="2" t="s">
        <v>31</v>
      </c>
      <c r="X3896" s="2" t="str">
        <f t="shared" si="242"/>
        <v>40-49</v>
      </c>
      <c r="Y3896" s="2" t="str">
        <f t="shared" si="243"/>
        <v>40-49</v>
      </c>
    </row>
    <row r="3897" spans="1:25" x14ac:dyDescent="0.25">
      <c r="A3897" s="2">
        <v>1750</v>
      </c>
      <c r="B3897" s="2" t="s">
        <v>4469</v>
      </c>
      <c r="C3897" s="2">
        <v>59</v>
      </c>
      <c r="D3897" s="2" t="s">
        <v>33</v>
      </c>
      <c r="E3897" s="2" t="s">
        <v>37</v>
      </c>
      <c r="F3897" s="2" t="s">
        <v>168</v>
      </c>
      <c r="G3897" s="5">
        <v>42326</v>
      </c>
      <c r="H3897" s="2">
        <v>8.1999999999999993</v>
      </c>
      <c r="I3897" s="2">
        <f t="shared" ca="1" si="240"/>
        <v>8</v>
      </c>
      <c r="J3897" s="2" t="str">
        <f t="shared" ca="1" si="241"/>
        <v>5-10</v>
      </c>
      <c r="K3897" s="5"/>
      <c r="L3897" s="2" t="s">
        <v>48</v>
      </c>
      <c r="M3897" s="2" t="s">
        <v>39</v>
      </c>
      <c r="N3897" s="2">
        <v>4</v>
      </c>
      <c r="O3897" s="2" t="str" cm="1">
        <f t="array" ref="O3897">_xlfn.IFS(HRData[[#This Row],[Performance Rating]]=1,"Very Dissatisfied",HRData[[#This Row],[Performance Rating]]=2,"Dissatisfied",HRData[[#This Row],[Performance Rating]]=3,"Neutral",HRData[[#This Row],[Performance Rating]]=4,"Satisfied",HRData[[#This Row],[Performance Rating]]=5,"Very Satisfied")</f>
        <v>Satisfied</v>
      </c>
      <c r="P3897" s="7">
        <v>124530</v>
      </c>
      <c r="Q3897" s="7">
        <v>7007</v>
      </c>
      <c r="R3897" s="2">
        <v>15</v>
      </c>
      <c r="S3897" s="2">
        <v>4</v>
      </c>
      <c r="T3897" s="2">
        <v>0</v>
      </c>
      <c r="U3897" s="2">
        <v>5</v>
      </c>
      <c r="V3897" s="2" t="str" cm="1">
        <f t="array" ref="V3897">_xlfn.IFS(HRData[[#This Row],[Job Satisfaction Level]]=1,"Very Dissatisfied",HRData[[#This Row],[Job Satisfaction Level]]=2,"Dissatisfied",HRData[[#This Row],[Job Satisfaction Level]]=3,"Neutral",HRData[[#This Row],[Job Satisfaction Level]]=4,"Satisfied",HRData[[#This Row],[Job Satisfaction Level]]=5,"Very Satisfied")</f>
        <v>Very Satisfied</v>
      </c>
      <c r="W3897" s="2" t="s">
        <v>31</v>
      </c>
      <c r="X3897" s="2" t="str">
        <f t="shared" si="242"/>
        <v>50-59</v>
      </c>
      <c r="Y3897" s="2" t="str">
        <f t="shared" si="243"/>
        <v>50-59</v>
      </c>
    </row>
    <row r="3898" spans="1:25" x14ac:dyDescent="0.25">
      <c r="A3898" s="2">
        <v>6060</v>
      </c>
      <c r="B3898" s="2" t="s">
        <v>4470</v>
      </c>
      <c r="C3898" s="2">
        <v>25</v>
      </c>
      <c r="D3898" s="2" t="s">
        <v>33</v>
      </c>
      <c r="E3898" s="2" t="s">
        <v>37</v>
      </c>
      <c r="F3898" s="2" t="s">
        <v>1714</v>
      </c>
      <c r="G3898" s="5">
        <v>44875</v>
      </c>
      <c r="H3898" s="2">
        <v>1.22</v>
      </c>
      <c r="I3898" s="2">
        <f t="shared" ca="1" si="240"/>
        <v>0</v>
      </c>
      <c r="J3898" s="2" t="str">
        <f t="shared" ca="1" si="241"/>
        <v>New</v>
      </c>
      <c r="K3898" s="5">
        <v>45199</v>
      </c>
      <c r="L3898" s="2" t="s">
        <v>29</v>
      </c>
      <c r="M3898" s="2" t="s">
        <v>30</v>
      </c>
      <c r="N3898" s="2">
        <v>4</v>
      </c>
      <c r="O3898" s="2" t="str" cm="1">
        <f t="array" ref="O3898">_xlfn.IFS(HRData[[#This Row],[Performance Rating]]=1,"Very Dissatisfied",HRData[[#This Row],[Performance Rating]]=2,"Dissatisfied",HRData[[#This Row],[Performance Rating]]=3,"Neutral",HRData[[#This Row],[Performance Rating]]=4,"Satisfied",HRData[[#This Row],[Performance Rating]]=5,"Very Satisfied")</f>
        <v>Satisfied</v>
      </c>
      <c r="P3898" s="7">
        <v>114024</v>
      </c>
      <c r="Q3898" s="7">
        <v>9148</v>
      </c>
      <c r="R3898" s="2">
        <v>16</v>
      </c>
      <c r="S3898" s="2">
        <v>10</v>
      </c>
      <c r="T3898" s="2">
        <v>9</v>
      </c>
      <c r="U3898" s="2">
        <v>2</v>
      </c>
      <c r="V3898" s="2" t="str" cm="1">
        <f t="array" ref="V3898">_xlfn.IFS(HRData[[#This Row],[Job Satisfaction Level]]=1,"Very Dissatisfied",HRData[[#This Row],[Job Satisfaction Level]]=2,"Dissatisfied",HRData[[#This Row],[Job Satisfaction Level]]=3,"Neutral",HRData[[#This Row],[Job Satisfaction Level]]=4,"Satisfied",HRData[[#This Row],[Job Satisfaction Level]]=5,"Very Satisfied")</f>
        <v>Dissatisfied</v>
      </c>
      <c r="W3898" s="2" t="s">
        <v>45</v>
      </c>
      <c r="X3898" s="2" t="str">
        <f t="shared" si="242"/>
        <v>20-29</v>
      </c>
      <c r="Y3898" s="2" t="str">
        <f t="shared" si="243"/>
        <v>20-29</v>
      </c>
    </row>
    <row r="3899" spans="1:25" x14ac:dyDescent="0.25">
      <c r="A3899" s="2">
        <v>8074</v>
      </c>
      <c r="B3899" s="2" t="s">
        <v>4471</v>
      </c>
      <c r="C3899" s="2">
        <v>32</v>
      </c>
      <c r="D3899" s="2" t="s">
        <v>33</v>
      </c>
      <c r="E3899" s="2" t="s">
        <v>34</v>
      </c>
      <c r="F3899" s="2" t="s">
        <v>1330</v>
      </c>
      <c r="G3899" s="5">
        <v>43722</v>
      </c>
      <c r="H3899" s="2">
        <v>4.38</v>
      </c>
      <c r="I3899" s="2">
        <f t="shared" ca="1" si="240"/>
        <v>1</v>
      </c>
      <c r="J3899" s="2" t="str">
        <f t="shared" ca="1" si="241"/>
        <v>1-3</v>
      </c>
      <c r="K3899" s="5">
        <v>44399</v>
      </c>
      <c r="L3899" s="2" t="s">
        <v>44</v>
      </c>
      <c r="M3899" s="2" t="s">
        <v>30</v>
      </c>
      <c r="N3899" s="2">
        <v>1</v>
      </c>
      <c r="O3899" s="2" t="str" cm="1">
        <f t="array" ref="O3899">_xlfn.IFS(HRData[[#This Row],[Performance Rating]]=1,"Very Dissatisfied",HRData[[#This Row],[Performance Rating]]=2,"Dissatisfied",HRData[[#This Row],[Performance Rating]]=3,"Neutral",HRData[[#This Row],[Performance Rating]]=4,"Satisfied",HRData[[#This Row],[Performance Rating]]=5,"Very Satisfied")</f>
        <v>Very Dissatisfied</v>
      </c>
      <c r="P3899" s="7">
        <v>130784</v>
      </c>
      <c r="Q3899" s="7">
        <v>2593</v>
      </c>
      <c r="R3899" s="2">
        <v>2</v>
      </c>
      <c r="S3899" s="2">
        <v>8</v>
      </c>
      <c r="T3899" s="2">
        <v>7</v>
      </c>
      <c r="U3899" s="2">
        <v>5</v>
      </c>
      <c r="V3899" s="2" t="str" cm="1">
        <f t="array" ref="V3899">_xlfn.IFS(HRData[[#This Row],[Job Satisfaction Level]]=1,"Very Dissatisfied",HRData[[#This Row],[Job Satisfaction Level]]=2,"Dissatisfied",HRData[[#This Row],[Job Satisfaction Level]]=3,"Neutral",HRData[[#This Row],[Job Satisfaction Level]]=4,"Satisfied",HRData[[#This Row],[Job Satisfaction Level]]=5,"Very Satisfied")</f>
        <v>Very Satisfied</v>
      </c>
      <c r="W3899" s="2" t="s">
        <v>40</v>
      </c>
      <c r="X3899" s="2" t="str">
        <f t="shared" si="242"/>
        <v>30-39</v>
      </c>
      <c r="Y3899" s="2" t="str">
        <f t="shared" si="243"/>
        <v>30-39</v>
      </c>
    </row>
    <row r="3900" spans="1:25" x14ac:dyDescent="0.25">
      <c r="A3900" s="2">
        <v>4501</v>
      </c>
      <c r="B3900" s="2" t="s">
        <v>4472</v>
      </c>
      <c r="C3900" s="2">
        <v>50</v>
      </c>
      <c r="D3900" s="2" t="s">
        <v>33</v>
      </c>
      <c r="E3900" s="2" t="s">
        <v>42</v>
      </c>
      <c r="F3900" s="2" t="s">
        <v>528</v>
      </c>
      <c r="G3900" s="5">
        <v>42305</v>
      </c>
      <c r="H3900" s="2">
        <v>8.26</v>
      </c>
      <c r="I3900" s="2">
        <f t="shared" ca="1" si="240"/>
        <v>8</v>
      </c>
      <c r="J3900" s="2" t="str">
        <f t="shared" ca="1" si="241"/>
        <v>5-10</v>
      </c>
      <c r="K3900" s="5"/>
      <c r="L3900" s="2" t="s">
        <v>29</v>
      </c>
      <c r="M3900" s="2" t="s">
        <v>39</v>
      </c>
      <c r="N3900" s="2">
        <v>2</v>
      </c>
      <c r="O3900" s="2" t="str" cm="1">
        <f t="array" ref="O3900">_xlfn.IFS(HRData[[#This Row],[Performance Rating]]=1,"Very Dissatisfied",HRData[[#This Row],[Performance Rating]]=2,"Dissatisfied",HRData[[#This Row],[Performance Rating]]=3,"Neutral",HRData[[#This Row],[Performance Rating]]=4,"Satisfied",HRData[[#This Row],[Performance Rating]]=5,"Very Satisfied")</f>
        <v>Dissatisfied</v>
      </c>
      <c r="P3900" s="7">
        <v>100838</v>
      </c>
      <c r="Q3900" s="7">
        <v>7841</v>
      </c>
      <c r="R3900" s="2">
        <v>14</v>
      </c>
      <c r="S3900" s="2">
        <v>3</v>
      </c>
      <c r="T3900" s="2">
        <v>9</v>
      </c>
      <c r="U3900" s="2">
        <v>1</v>
      </c>
      <c r="V3900" s="2" t="str" cm="1">
        <f t="array" ref="V390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00" s="2" t="s">
        <v>31</v>
      </c>
      <c r="X3900" s="2" t="str">
        <f t="shared" si="242"/>
        <v>50-59</v>
      </c>
      <c r="Y3900" s="2" t="str">
        <f t="shared" si="243"/>
        <v>50-59</v>
      </c>
    </row>
    <row r="3901" spans="1:25" x14ac:dyDescent="0.25">
      <c r="A3901" s="2">
        <v>9609</v>
      </c>
      <c r="B3901" s="2" t="s">
        <v>4473</v>
      </c>
      <c r="C3901" s="2">
        <v>52</v>
      </c>
      <c r="D3901" s="2" t="s">
        <v>33</v>
      </c>
      <c r="E3901" s="2" t="s">
        <v>42</v>
      </c>
      <c r="F3901" s="2" t="s">
        <v>1240</v>
      </c>
      <c r="G3901" s="5">
        <v>42639</v>
      </c>
      <c r="H3901" s="2">
        <v>7.34</v>
      </c>
      <c r="I3901" s="2">
        <f t="shared" ca="1" si="240"/>
        <v>1</v>
      </c>
      <c r="J3901" s="2" t="str">
        <f t="shared" ca="1" si="241"/>
        <v>1-3</v>
      </c>
      <c r="K3901" s="5">
        <v>43328</v>
      </c>
      <c r="L3901" s="2" t="s">
        <v>44</v>
      </c>
      <c r="M3901" s="2" t="s">
        <v>30</v>
      </c>
      <c r="N3901" s="2">
        <v>5</v>
      </c>
      <c r="O3901" s="2" t="str" cm="1">
        <f t="array" ref="O3901">_xlfn.IFS(HRData[[#This Row],[Performance Rating]]=1,"Very Dissatisfied",HRData[[#This Row],[Performance Rating]]=2,"Dissatisfied",HRData[[#This Row],[Performance Rating]]=3,"Neutral",HRData[[#This Row],[Performance Rating]]=4,"Satisfied",HRData[[#This Row],[Performance Rating]]=5,"Very Satisfied")</f>
        <v>Very Satisfied</v>
      </c>
      <c r="P3901" s="7">
        <v>86471</v>
      </c>
      <c r="Q3901" s="7">
        <v>5183</v>
      </c>
      <c r="R3901" s="2">
        <v>16</v>
      </c>
      <c r="S3901" s="2">
        <v>9</v>
      </c>
      <c r="T3901" s="2">
        <v>3</v>
      </c>
      <c r="U3901" s="2">
        <v>4</v>
      </c>
      <c r="V3901" s="2" t="str" cm="1">
        <f t="array" ref="V3901">_xlfn.IFS(HRData[[#This Row],[Job Satisfaction Level]]=1,"Very Dissatisfied",HRData[[#This Row],[Job Satisfaction Level]]=2,"Dissatisfied",HRData[[#This Row],[Job Satisfaction Level]]=3,"Neutral",HRData[[#This Row],[Job Satisfaction Level]]=4,"Satisfied",HRData[[#This Row],[Job Satisfaction Level]]=5,"Very Satisfied")</f>
        <v>Satisfied</v>
      </c>
      <c r="W3901" s="2" t="s">
        <v>45</v>
      </c>
      <c r="X3901" s="2" t="str">
        <f t="shared" si="242"/>
        <v>50-59</v>
      </c>
      <c r="Y3901" s="2" t="str">
        <f t="shared" si="243"/>
        <v>50-59</v>
      </c>
    </row>
    <row r="3902" spans="1:25" x14ac:dyDescent="0.25">
      <c r="A3902" s="2">
        <v>5644</v>
      </c>
      <c r="B3902" s="2" t="s">
        <v>3743</v>
      </c>
      <c r="C3902" s="2">
        <v>32</v>
      </c>
      <c r="D3902" s="2" t="s">
        <v>33</v>
      </c>
      <c r="E3902" s="2" t="s">
        <v>34</v>
      </c>
      <c r="F3902" s="2" t="s">
        <v>3827</v>
      </c>
      <c r="G3902" s="5">
        <v>42826</v>
      </c>
      <c r="H3902" s="2">
        <v>6.83</v>
      </c>
      <c r="I3902" s="2">
        <f t="shared" ca="1" si="240"/>
        <v>6</v>
      </c>
      <c r="J3902" s="2" t="str">
        <f t="shared" ca="1" si="241"/>
        <v>5-10</v>
      </c>
      <c r="K3902" s="5">
        <v>45181</v>
      </c>
      <c r="L3902" s="2" t="s">
        <v>44</v>
      </c>
      <c r="M3902" s="2" t="s">
        <v>30</v>
      </c>
      <c r="N3902" s="2">
        <v>5</v>
      </c>
      <c r="O3902" s="2" t="str" cm="1">
        <f t="array" ref="O3902">_xlfn.IFS(HRData[[#This Row],[Performance Rating]]=1,"Very Dissatisfied",HRData[[#This Row],[Performance Rating]]=2,"Dissatisfied",HRData[[#This Row],[Performance Rating]]=3,"Neutral",HRData[[#This Row],[Performance Rating]]=4,"Satisfied",HRData[[#This Row],[Performance Rating]]=5,"Very Satisfied")</f>
        <v>Very Satisfied</v>
      </c>
      <c r="P3902" s="7">
        <v>108003</v>
      </c>
      <c r="Q3902" s="7">
        <v>8838</v>
      </c>
      <c r="R3902" s="2">
        <v>10</v>
      </c>
      <c r="S3902" s="2">
        <v>6</v>
      </c>
      <c r="T3902" s="2">
        <v>10</v>
      </c>
      <c r="U3902" s="2">
        <v>1</v>
      </c>
      <c r="V3902" s="2" t="str" cm="1">
        <f t="array" ref="V390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02" s="2" t="s">
        <v>31</v>
      </c>
      <c r="X3902" s="2" t="str">
        <f t="shared" si="242"/>
        <v>30-39</v>
      </c>
      <c r="Y3902" s="2" t="str">
        <f t="shared" si="243"/>
        <v>30-39</v>
      </c>
    </row>
    <row r="3903" spans="1:25" x14ac:dyDescent="0.25">
      <c r="A3903" s="2">
        <v>6672</v>
      </c>
      <c r="B3903" s="2" t="s">
        <v>4474</v>
      </c>
      <c r="C3903" s="2">
        <v>31</v>
      </c>
      <c r="D3903" s="2" t="s">
        <v>33</v>
      </c>
      <c r="E3903" s="2" t="s">
        <v>27</v>
      </c>
      <c r="F3903" s="2" t="s">
        <v>820</v>
      </c>
      <c r="G3903" s="5">
        <v>44353</v>
      </c>
      <c r="H3903" s="2">
        <v>2.65</v>
      </c>
      <c r="I3903" s="2">
        <f t="shared" ca="1" si="240"/>
        <v>1</v>
      </c>
      <c r="J3903" s="2" t="str">
        <f t="shared" ca="1" si="241"/>
        <v>1-3</v>
      </c>
      <c r="K3903" s="5">
        <v>44795</v>
      </c>
      <c r="L3903" s="2" t="s">
        <v>48</v>
      </c>
      <c r="M3903" s="2" t="s">
        <v>30</v>
      </c>
      <c r="N3903" s="2">
        <v>4</v>
      </c>
      <c r="O3903" s="2" t="str" cm="1">
        <f t="array" ref="O3903">_xlfn.IFS(HRData[[#This Row],[Performance Rating]]=1,"Very Dissatisfied",HRData[[#This Row],[Performance Rating]]=2,"Dissatisfied",HRData[[#This Row],[Performance Rating]]=3,"Neutral",HRData[[#This Row],[Performance Rating]]=4,"Satisfied",HRData[[#This Row],[Performance Rating]]=5,"Very Satisfied")</f>
        <v>Satisfied</v>
      </c>
      <c r="P3903" s="7">
        <v>57118</v>
      </c>
      <c r="Q3903" s="7">
        <v>4005</v>
      </c>
      <c r="R3903" s="2">
        <v>8</v>
      </c>
      <c r="S3903" s="2">
        <v>4</v>
      </c>
      <c r="T3903" s="2">
        <v>1</v>
      </c>
      <c r="U3903" s="2">
        <v>1</v>
      </c>
      <c r="V3903" s="2" t="str" cm="1">
        <f t="array" ref="V390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03" s="2" t="s">
        <v>31</v>
      </c>
      <c r="X3903" s="2" t="str">
        <f t="shared" si="242"/>
        <v>30-39</v>
      </c>
      <c r="Y3903" s="2" t="str">
        <f t="shared" si="243"/>
        <v>30-39</v>
      </c>
    </row>
    <row r="3904" spans="1:25" x14ac:dyDescent="0.25">
      <c r="A3904" s="2">
        <v>3889</v>
      </c>
      <c r="B3904" s="2" t="s">
        <v>4475</v>
      </c>
      <c r="C3904" s="2">
        <v>28</v>
      </c>
      <c r="D3904" s="2" t="s">
        <v>33</v>
      </c>
      <c r="E3904" s="2" t="s">
        <v>42</v>
      </c>
      <c r="F3904" s="2" t="s">
        <v>1615</v>
      </c>
      <c r="G3904" s="5">
        <v>41898</v>
      </c>
      <c r="H3904" s="2">
        <v>9.3699999999999992</v>
      </c>
      <c r="I3904" s="2">
        <f t="shared" ca="1" si="240"/>
        <v>4</v>
      </c>
      <c r="J3904" s="2" t="str">
        <f t="shared" ca="1" si="241"/>
        <v>3-5</v>
      </c>
      <c r="K3904" s="5">
        <v>43662</v>
      </c>
      <c r="L3904" s="2" t="s">
        <v>29</v>
      </c>
      <c r="M3904" s="2" t="s">
        <v>30</v>
      </c>
      <c r="N3904" s="2">
        <v>1</v>
      </c>
      <c r="O3904" s="2" t="str" cm="1">
        <f t="array" ref="O3904">_xlfn.IFS(HRData[[#This Row],[Performance Rating]]=1,"Very Dissatisfied",HRData[[#This Row],[Performance Rating]]=2,"Dissatisfied",HRData[[#This Row],[Performance Rating]]=3,"Neutral",HRData[[#This Row],[Performance Rating]]=4,"Satisfied",HRData[[#This Row],[Performance Rating]]=5,"Very Satisfied")</f>
        <v>Very Dissatisfied</v>
      </c>
      <c r="P3904" s="7">
        <v>59000</v>
      </c>
      <c r="Q3904" s="7">
        <v>8211</v>
      </c>
      <c r="R3904" s="2">
        <v>20</v>
      </c>
      <c r="S3904" s="2">
        <v>5</v>
      </c>
      <c r="T3904" s="2">
        <v>7</v>
      </c>
      <c r="U3904" s="2">
        <v>2</v>
      </c>
      <c r="V3904" s="2" t="str" cm="1">
        <f t="array" ref="V3904">_xlfn.IFS(HRData[[#This Row],[Job Satisfaction Level]]=1,"Very Dissatisfied",HRData[[#This Row],[Job Satisfaction Level]]=2,"Dissatisfied",HRData[[#This Row],[Job Satisfaction Level]]=3,"Neutral",HRData[[#This Row],[Job Satisfaction Level]]=4,"Satisfied",HRData[[#This Row],[Job Satisfaction Level]]=5,"Very Satisfied")</f>
        <v>Dissatisfied</v>
      </c>
      <c r="W3904" s="2" t="s">
        <v>40</v>
      </c>
      <c r="X3904" s="2" t="str">
        <f t="shared" si="242"/>
        <v>20-29</v>
      </c>
      <c r="Y3904" s="2" t="str">
        <f t="shared" si="243"/>
        <v>20-29</v>
      </c>
    </row>
    <row r="3905" spans="1:25" x14ac:dyDescent="0.25">
      <c r="A3905" s="2">
        <v>9689</v>
      </c>
      <c r="B3905" s="2" t="s">
        <v>4476</v>
      </c>
      <c r="C3905" s="2">
        <v>34</v>
      </c>
      <c r="D3905" s="2" t="s">
        <v>33</v>
      </c>
      <c r="E3905" s="2" t="s">
        <v>50</v>
      </c>
      <c r="F3905" s="2" t="s">
        <v>72</v>
      </c>
      <c r="G3905" s="5">
        <v>41771</v>
      </c>
      <c r="H3905" s="2">
        <v>9.7200000000000006</v>
      </c>
      <c r="I3905" s="2">
        <f t="shared" ca="1" si="240"/>
        <v>0</v>
      </c>
      <c r="J3905" s="2" t="str">
        <f t="shared" ca="1" si="241"/>
        <v>New</v>
      </c>
      <c r="K3905" s="5">
        <v>41915</v>
      </c>
      <c r="L3905" s="2" t="s">
        <v>56</v>
      </c>
      <c r="M3905" s="2" t="s">
        <v>30</v>
      </c>
      <c r="N3905" s="2">
        <v>2</v>
      </c>
      <c r="O3905" s="2" t="str" cm="1">
        <f t="array" ref="O3905">_xlfn.IFS(HRData[[#This Row],[Performance Rating]]=1,"Very Dissatisfied",HRData[[#This Row],[Performance Rating]]=2,"Dissatisfied",HRData[[#This Row],[Performance Rating]]=3,"Neutral",HRData[[#This Row],[Performance Rating]]=4,"Satisfied",HRData[[#This Row],[Performance Rating]]=5,"Very Satisfied")</f>
        <v>Dissatisfied</v>
      </c>
      <c r="P3905" s="7">
        <v>142054</v>
      </c>
      <c r="Q3905" s="7">
        <v>7875</v>
      </c>
      <c r="R3905" s="2">
        <v>14</v>
      </c>
      <c r="S3905" s="2">
        <v>3</v>
      </c>
      <c r="T3905" s="2">
        <v>6</v>
      </c>
      <c r="U3905" s="2">
        <v>1</v>
      </c>
      <c r="V3905" s="2" t="str" cm="1">
        <f t="array" ref="V390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05" s="2" t="s">
        <v>31</v>
      </c>
      <c r="X3905" s="2" t="str">
        <f t="shared" si="242"/>
        <v>30-39</v>
      </c>
      <c r="Y3905" s="2" t="str">
        <f t="shared" si="243"/>
        <v>30-39</v>
      </c>
    </row>
    <row r="3906" spans="1:25" x14ac:dyDescent="0.25">
      <c r="A3906" s="2">
        <v>5176</v>
      </c>
      <c r="B3906" s="2" t="s">
        <v>4477</v>
      </c>
      <c r="C3906" s="2">
        <v>62</v>
      </c>
      <c r="D3906" s="2" t="s">
        <v>33</v>
      </c>
      <c r="E3906" s="2" t="s">
        <v>27</v>
      </c>
      <c r="F3906" s="2" t="s">
        <v>1877</v>
      </c>
      <c r="G3906" s="5">
        <v>42229</v>
      </c>
      <c r="H3906" s="2">
        <v>8.4700000000000006</v>
      </c>
      <c r="I3906" s="2">
        <f t="shared" ref="I3906:I3969" ca="1" si="244">DATEDIF(G3906,IF(ISBLANK(K3906), TODAY(), K3906), "y")</f>
        <v>7</v>
      </c>
      <c r="J3906" s="2" t="str">
        <f t="shared" ref="J3906:J3969" ca="1" si="245">IF(I3906=0, "New", IF(I3906&lt;1, "0-1", IF(I3906&lt;3, "1-3", IF(I3906&lt;5, "3-5", IF(I3906&lt;10, "5-10", "10+")))))</f>
        <v>5-10</v>
      </c>
      <c r="K3906" s="5">
        <v>44984</v>
      </c>
      <c r="L3906" s="2" t="s">
        <v>48</v>
      </c>
      <c r="M3906" s="2" t="s">
        <v>30</v>
      </c>
      <c r="N3906" s="2">
        <v>4</v>
      </c>
      <c r="O3906" s="2" t="str" cm="1">
        <f t="array" ref="O3906">_xlfn.IFS(HRData[[#This Row],[Performance Rating]]=1,"Very Dissatisfied",HRData[[#This Row],[Performance Rating]]=2,"Dissatisfied",HRData[[#This Row],[Performance Rating]]=3,"Neutral",HRData[[#This Row],[Performance Rating]]=4,"Satisfied",HRData[[#This Row],[Performance Rating]]=5,"Very Satisfied")</f>
        <v>Satisfied</v>
      </c>
      <c r="P3906" s="7">
        <v>113324</v>
      </c>
      <c r="Q3906" s="7">
        <v>9410</v>
      </c>
      <c r="R3906" s="2">
        <v>13</v>
      </c>
      <c r="S3906" s="2">
        <v>4</v>
      </c>
      <c r="T3906" s="2">
        <v>5</v>
      </c>
      <c r="U3906" s="2">
        <v>3</v>
      </c>
      <c r="V3906" s="2" t="str" cm="1">
        <f t="array" ref="V3906">_xlfn.IFS(HRData[[#This Row],[Job Satisfaction Level]]=1,"Very Dissatisfied",HRData[[#This Row],[Job Satisfaction Level]]=2,"Dissatisfied",HRData[[#This Row],[Job Satisfaction Level]]=3,"Neutral",HRData[[#This Row],[Job Satisfaction Level]]=4,"Satisfied",HRData[[#This Row],[Job Satisfaction Level]]=5,"Very Satisfied")</f>
        <v>Neutral</v>
      </c>
      <c r="W3906" s="2" t="s">
        <v>45</v>
      </c>
      <c r="X3906" s="2" t="str">
        <f t="shared" ref="X3906:X3969" si="246">IF(C3906="", "", CONCATENATE(TEXT(FLOOR(C3906, 10), "0"), "-", TEXT(FLOOR(C3906, 10) + 9, "0")))</f>
        <v>60-69</v>
      </c>
      <c r="Y3906" s="2" t="str">
        <f t="shared" ref="Y3906:Y3969" si="247">IF(AND(C3906&gt;=0, C3906&lt;10), "0-9",
   IF(AND(C3906&gt;=10, C3906&lt;20), "10-19",
      IF(AND(C3906&gt;=20, C3906&lt;30), "20-29",
         IF(AND(C3906&gt;=30, C3906&lt;40), "30-39",
            IF(AND(C3906&gt;=40, C3906&lt;50), "40-49",
               IF(AND(C3906&gt;=50, C3906&lt;60), "50-59",
                  IF(AND(C3906&gt;=60, C3906&lt;70), "60-69",
                     IF(AND(C3906&gt;=70, C3906&lt;80), "70-79",
                        IF(AND(C3906&gt;=80, C3906&lt;90), "80-89",
                           IF(C3906&gt;=90, "90+", "Out of range"))))))))))</f>
        <v>60-69</v>
      </c>
    </row>
    <row r="3907" spans="1:25" x14ac:dyDescent="0.25">
      <c r="A3907" s="2">
        <v>1912</v>
      </c>
      <c r="B3907" s="2" t="s">
        <v>4478</v>
      </c>
      <c r="C3907" s="2">
        <v>23</v>
      </c>
      <c r="D3907" s="2" t="s">
        <v>33</v>
      </c>
      <c r="E3907" s="2" t="s">
        <v>27</v>
      </c>
      <c r="F3907" s="2" t="s">
        <v>799</v>
      </c>
      <c r="G3907" s="5">
        <v>42103</v>
      </c>
      <c r="H3907" s="2">
        <v>8.81</v>
      </c>
      <c r="I3907" s="2">
        <f t="shared" ca="1" si="244"/>
        <v>9</v>
      </c>
      <c r="J3907" s="2" t="str">
        <f t="shared" ca="1" si="245"/>
        <v>5-10</v>
      </c>
      <c r="K3907" s="5"/>
      <c r="L3907" s="2" t="s">
        <v>56</v>
      </c>
      <c r="M3907" s="2" t="s">
        <v>39</v>
      </c>
      <c r="N3907" s="2">
        <v>3</v>
      </c>
      <c r="O3907" s="2" t="str" cm="1">
        <f t="array" ref="O3907">_xlfn.IFS(HRData[[#This Row],[Performance Rating]]=1,"Very Dissatisfied",HRData[[#This Row],[Performance Rating]]=2,"Dissatisfied",HRData[[#This Row],[Performance Rating]]=3,"Neutral",HRData[[#This Row],[Performance Rating]]=4,"Satisfied",HRData[[#This Row],[Performance Rating]]=5,"Very Satisfied")</f>
        <v>Neutral</v>
      </c>
      <c r="P3907" s="7">
        <v>32186</v>
      </c>
      <c r="Q3907" s="7">
        <v>706</v>
      </c>
      <c r="R3907" s="2">
        <v>6</v>
      </c>
      <c r="S3907" s="2">
        <v>2</v>
      </c>
      <c r="T3907" s="2">
        <v>1</v>
      </c>
      <c r="U3907" s="2">
        <v>1</v>
      </c>
      <c r="V3907" s="2" t="str" cm="1">
        <f t="array" ref="V390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07" s="2" t="s">
        <v>45</v>
      </c>
      <c r="X3907" s="2" t="str">
        <f t="shared" si="246"/>
        <v>20-29</v>
      </c>
      <c r="Y3907" s="2" t="str">
        <f t="shared" si="247"/>
        <v>20-29</v>
      </c>
    </row>
    <row r="3908" spans="1:25" x14ac:dyDescent="0.25">
      <c r="A3908" s="2">
        <v>8054</v>
      </c>
      <c r="B3908" s="2" t="s">
        <v>4198</v>
      </c>
      <c r="C3908" s="2">
        <v>20</v>
      </c>
      <c r="D3908" s="2" t="s">
        <v>33</v>
      </c>
      <c r="E3908" s="2" t="s">
        <v>27</v>
      </c>
      <c r="F3908" s="2" t="s">
        <v>660</v>
      </c>
      <c r="G3908" s="5">
        <v>45117</v>
      </c>
      <c r="H3908" s="2">
        <v>0.55000000000000004</v>
      </c>
      <c r="I3908" s="2">
        <f t="shared" ca="1" si="244"/>
        <v>0</v>
      </c>
      <c r="J3908" s="2" t="str">
        <f t="shared" ca="1" si="245"/>
        <v>New</v>
      </c>
      <c r="K3908" s="5"/>
      <c r="L3908" s="2" t="s">
        <v>44</v>
      </c>
      <c r="M3908" s="2" t="s">
        <v>39</v>
      </c>
      <c r="N3908" s="2">
        <v>5</v>
      </c>
      <c r="O3908" s="2" t="str" cm="1">
        <f t="array" ref="O3908">_xlfn.IFS(HRData[[#This Row],[Performance Rating]]=1,"Very Dissatisfied",HRData[[#This Row],[Performance Rating]]=2,"Dissatisfied",HRData[[#This Row],[Performance Rating]]=3,"Neutral",HRData[[#This Row],[Performance Rating]]=4,"Satisfied",HRData[[#This Row],[Performance Rating]]=5,"Very Satisfied")</f>
        <v>Very Satisfied</v>
      </c>
      <c r="P3908" s="7">
        <v>66220</v>
      </c>
      <c r="Q3908" s="7">
        <v>3693</v>
      </c>
      <c r="R3908" s="2">
        <v>3</v>
      </c>
      <c r="S3908" s="2">
        <v>1</v>
      </c>
      <c r="T3908" s="2">
        <v>6</v>
      </c>
      <c r="U3908" s="2">
        <v>2</v>
      </c>
      <c r="V3908" s="2" t="str" cm="1">
        <f t="array" ref="V3908">_xlfn.IFS(HRData[[#This Row],[Job Satisfaction Level]]=1,"Very Dissatisfied",HRData[[#This Row],[Job Satisfaction Level]]=2,"Dissatisfied",HRData[[#This Row],[Job Satisfaction Level]]=3,"Neutral",HRData[[#This Row],[Job Satisfaction Level]]=4,"Satisfied",HRData[[#This Row],[Job Satisfaction Level]]=5,"Very Satisfied")</f>
        <v>Dissatisfied</v>
      </c>
      <c r="W3908" s="2" t="s">
        <v>40</v>
      </c>
      <c r="X3908" s="2" t="str">
        <f t="shared" si="246"/>
        <v>20-29</v>
      </c>
      <c r="Y3908" s="2" t="str">
        <f t="shared" si="247"/>
        <v>20-29</v>
      </c>
    </row>
    <row r="3909" spans="1:25" x14ac:dyDescent="0.25">
      <c r="A3909" s="2">
        <v>7410</v>
      </c>
      <c r="B3909" s="2" t="s">
        <v>4479</v>
      </c>
      <c r="C3909" s="2">
        <v>29</v>
      </c>
      <c r="D3909" s="2" t="s">
        <v>33</v>
      </c>
      <c r="E3909" s="2" t="s">
        <v>50</v>
      </c>
      <c r="F3909" s="2" t="s">
        <v>1268</v>
      </c>
      <c r="G3909" s="5">
        <v>42628</v>
      </c>
      <c r="H3909" s="2">
        <v>7.37</v>
      </c>
      <c r="I3909" s="2">
        <f t="shared" ca="1" si="244"/>
        <v>7</v>
      </c>
      <c r="J3909" s="2" t="str">
        <f t="shared" ca="1" si="245"/>
        <v>5-10</v>
      </c>
      <c r="K3909" s="5"/>
      <c r="L3909" s="2" t="s">
        <v>56</v>
      </c>
      <c r="M3909" s="2" t="s">
        <v>39</v>
      </c>
      <c r="N3909" s="2">
        <v>2</v>
      </c>
      <c r="O3909" s="2" t="str" cm="1">
        <f t="array" ref="O3909">_xlfn.IFS(HRData[[#This Row],[Performance Rating]]=1,"Very Dissatisfied",HRData[[#This Row],[Performance Rating]]=2,"Dissatisfied",HRData[[#This Row],[Performance Rating]]=3,"Neutral",HRData[[#This Row],[Performance Rating]]=4,"Satisfied",HRData[[#This Row],[Performance Rating]]=5,"Very Satisfied")</f>
        <v>Dissatisfied</v>
      </c>
      <c r="P3909" s="7">
        <v>132330</v>
      </c>
      <c r="Q3909" s="7">
        <v>5464</v>
      </c>
      <c r="R3909" s="2">
        <v>5</v>
      </c>
      <c r="S3909" s="2">
        <v>5</v>
      </c>
      <c r="T3909" s="2">
        <v>2</v>
      </c>
      <c r="U3909" s="2">
        <v>2</v>
      </c>
      <c r="V3909" s="2" t="str" cm="1">
        <f t="array" ref="V3909">_xlfn.IFS(HRData[[#This Row],[Job Satisfaction Level]]=1,"Very Dissatisfied",HRData[[#This Row],[Job Satisfaction Level]]=2,"Dissatisfied",HRData[[#This Row],[Job Satisfaction Level]]=3,"Neutral",HRData[[#This Row],[Job Satisfaction Level]]=4,"Satisfied",HRData[[#This Row],[Job Satisfaction Level]]=5,"Very Satisfied")</f>
        <v>Dissatisfied</v>
      </c>
      <c r="W3909" s="2" t="s">
        <v>45</v>
      </c>
      <c r="X3909" s="2" t="str">
        <f t="shared" si="246"/>
        <v>20-29</v>
      </c>
      <c r="Y3909" s="2" t="str">
        <f t="shared" si="247"/>
        <v>20-29</v>
      </c>
    </row>
    <row r="3910" spans="1:25" x14ac:dyDescent="0.25">
      <c r="A3910" s="2">
        <v>4088</v>
      </c>
      <c r="B3910" s="2" t="s">
        <v>4480</v>
      </c>
      <c r="C3910" s="2">
        <v>36</v>
      </c>
      <c r="D3910" s="2" t="s">
        <v>33</v>
      </c>
      <c r="E3910" s="2" t="s">
        <v>42</v>
      </c>
      <c r="F3910" s="2" t="s">
        <v>1109</v>
      </c>
      <c r="G3910" s="5">
        <v>44793</v>
      </c>
      <c r="H3910" s="2">
        <v>1.44</v>
      </c>
      <c r="I3910" s="2">
        <f t="shared" ca="1" si="244"/>
        <v>1</v>
      </c>
      <c r="J3910" s="2" t="str">
        <f t="shared" ca="1" si="245"/>
        <v>1-3</v>
      </c>
      <c r="K3910" s="5"/>
      <c r="L3910" s="2" t="s">
        <v>56</v>
      </c>
      <c r="M3910" s="2" t="s">
        <v>39</v>
      </c>
      <c r="N3910" s="2">
        <v>1</v>
      </c>
      <c r="O3910" s="2" t="str" cm="1">
        <f t="array" ref="O3910">_xlfn.IFS(HRData[[#This Row],[Performance Rating]]=1,"Very Dissatisfied",HRData[[#This Row],[Performance Rating]]=2,"Dissatisfied",HRData[[#This Row],[Performance Rating]]=3,"Neutral",HRData[[#This Row],[Performance Rating]]=4,"Satisfied",HRData[[#This Row],[Performance Rating]]=5,"Very Satisfied")</f>
        <v>Very Dissatisfied</v>
      </c>
      <c r="P3910" s="7">
        <v>81445</v>
      </c>
      <c r="Q3910" s="7">
        <v>7139</v>
      </c>
      <c r="R3910" s="2">
        <v>5</v>
      </c>
      <c r="S3910" s="2">
        <v>8</v>
      </c>
      <c r="T3910" s="2">
        <v>10</v>
      </c>
      <c r="U3910" s="2">
        <v>3</v>
      </c>
      <c r="V3910" s="2" t="str" cm="1">
        <f t="array" ref="V3910">_xlfn.IFS(HRData[[#This Row],[Job Satisfaction Level]]=1,"Very Dissatisfied",HRData[[#This Row],[Job Satisfaction Level]]=2,"Dissatisfied",HRData[[#This Row],[Job Satisfaction Level]]=3,"Neutral",HRData[[#This Row],[Job Satisfaction Level]]=4,"Satisfied",HRData[[#This Row],[Job Satisfaction Level]]=5,"Very Satisfied")</f>
        <v>Neutral</v>
      </c>
      <c r="W3910" s="2" t="s">
        <v>40</v>
      </c>
      <c r="X3910" s="2" t="str">
        <f t="shared" si="246"/>
        <v>30-39</v>
      </c>
      <c r="Y3910" s="2" t="str">
        <f t="shared" si="247"/>
        <v>30-39</v>
      </c>
    </row>
    <row r="3911" spans="1:25" x14ac:dyDescent="0.25">
      <c r="A3911" s="2">
        <v>8683</v>
      </c>
      <c r="B3911" s="2" t="s">
        <v>4481</v>
      </c>
      <c r="C3911" s="2">
        <v>62</v>
      </c>
      <c r="D3911" s="2" t="s">
        <v>33</v>
      </c>
      <c r="E3911" s="2" t="s">
        <v>34</v>
      </c>
      <c r="F3911" s="2" t="s">
        <v>105</v>
      </c>
      <c r="G3911" s="5">
        <v>44118</v>
      </c>
      <c r="H3911" s="2">
        <v>3.29</v>
      </c>
      <c r="I3911" s="2">
        <f t="shared" ca="1" si="244"/>
        <v>1</v>
      </c>
      <c r="J3911" s="2" t="str">
        <f t="shared" ca="1" si="245"/>
        <v>1-3</v>
      </c>
      <c r="K3911" s="5">
        <v>44657</v>
      </c>
      <c r="L3911" s="2" t="s">
        <v>56</v>
      </c>
      <c r="M3911" s="2" t="s">
        <v>30</v>
      </c>
      <c r="N3911" s="2">
        <v>1</v>
      </c>
      <c r="O3911" s="2" t="str" cm="1">
        <f t="array" ref="O3911">_xlfn.IFS(HRData[[#This Row],[Performance Rating]]=1,"Very Dissatisfied",HRData[[#This Row],[Performance Rating]]=2,"Dissatisfied",HRData[[#This Row],[Performance Rating]]=3,"Neutral",HRData[[#This Row],[Performance Rating]]=4,"Satisfied",HRData[[#This Row],[Performance Rating]]=5,"Very Satisfied")</f>
        <v>Very Dissatisfied</v>
      </c>
      <c r="P3911" s="7">
        <v>134641</v>
      </c>
      <c r="Q3911" s="7">
        <v>5058</v>
      </c>
      <c r="R3911" s="2">
        <v>4</v>
      </c>
      <c r="S3911" s="2">
        <v>2</v>
      </c>
      <c r="T3911" s="2">
        <v>1</v>
      </c>
      <c r="U3911" s="2">
        <v>1</v>
      </c>
      <c r="V3911" s="2" t="str" cm="1">
        <f t="array" ref="V391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11" s="2" t="s">
        <v>40</v>
      </c>
      <c r="X3911" s="2" t="str">
        <f t="shared" si="246"/>
        <v>60-69</v>
      </c>
      <c r="Y3911" s="2" t="str">
        <f t="shared" si="247"/>
        <v>60-69</v>
      </c>
    </row>
    <row r="3912" spans="1:25" x14ac:dyDescent="0.25">
      <c r="A3912" s="2">
        <v>9547</v>
      </c>
      <c r="B3912" s="2" t="s">
        <v>4482</v>
      </c>
      <c r="C3912" s="2">
        <v>28</v>
      </c>
      <c r="D3912" s="2" t="s">
        <v>33</v>
      </c>
      <c r="E3912" s="2" t="s">
        <v>42</v>
      </c>
      <c r="F3912" s="2" t="s">
        <v>137</v>
      </c>
      <c r="G3912" s="5">
        <v>43078</v>
      </c>
      <c r="H3912" s="2">
        <v>6.14</v>
      </c>
      <c r="I3912" s="2">
        <f t="shared" ca="1" si="244"/>
        <v>4</v>
      </c>
      <c r="J3912" s="2" t="str">
        <f t="shared" ca="1" si="245"/>
        <v>3-5</v>
      </c>
      <c r="K3912" s="5">
        <v>44552</v>
      </c>
      <c r="L3912" s="2" t="s">
        <v>29</v>
      </c>
      <c r="M3912" s="2" t="s">
        <v>30</v>
      </c>
      <c r="N3912" s="2">
        <v>4</v>
      </c>
      <c r="O3912" s="2" t="str" cm="1">
        <f t="array" ref="O3912">_xlfn.IFS(HRData[[#This Row],[Performance Rating]]=1,"Very Dissatisfied",HRData[[#This Row],[Performance Rating]]=2,"Dissatisfied",HRData[[#This Row],[Performance Rating]]=3,"Neutral",HRData[[#This Row],[Performance Rating]]=4,"Satisfied",HRData[[#This Row],[Performance Rating]]=5,"Very Satisfied")</f>
        <v>Satisfied</v>
      </c>
      <c r="P3912" s="7">
        <v>89405</v>
      </c>
      <c r="Q3912" s="7">
        <v>8148</v>
      </c>
      <c r="R3912" s="2">
        <v>4</v>
      </c>
      <c r="S3912" s="2">
        <v>4</v>
      </c>
      <c r="T3912" s="2">
        <v>4</v>
      </c>
      <c r="U3912" s="2">
        <v>2</v>
      </c>
      <c r="V3912" s="2" t="str" cm="1">
        <f t="array" ref="V3912">_xlfn.IFS(HRData[[#This Row],[Job Satisfaction Level]]=1,"Very Dissatisfied",HRData[[#This Row],[Job Satisfaction Level]]=2,"Dissatisfied",HRData[[#This Row],[Job Satisfaction Level]]=3,"Neutral",HRData[[#This Row],[Job Satisfaction Level]]=4,"Satisfied",HRData[[#This Row],[Job Satisfaction Level]]=5,"Very Satisfied")</f>
        <v>Dissatisfied</v>
      </c>
      <c r="W3912" s="2" t="s">
        <v>31</v>
      </c>
      <c r="X3912" s="2" t="str">
        <f t="shared" si="246"/>
        <v>20-29</v>
      </c>
      <c r="Y3912" s="2" t="str">
        <f t="shared" si="247"/>
        <v>20-29</v>
      </c>
    </row>
    <row r="3913" spans="1:25" x14ac:dyDescent="0.25">
      <c r="A3913" s="2">
        <v>1243</v>
      </c>
      <c r="B3913" s="2" t="s">
        <v>4483</v>
      </c>
      <c r="C3913" s="2">
        <v>27</v>
      </c>
      <c r="D3913" s="2" t="s">
        <v>33</v>
      </c>
      <c r="E3913" s="2" t="s">
        <v>50</v>
      </c>
      <c r="F3913" s="2" t="s">
        <v>55</v>
      </c>
      <c r="G3913" s="5">
        <v>44951</v>
      </c>
      <c r="H3913" s="2">
        <v>1.01</v>
      </c>
      <c r="I3913" s="2">
        <f t="shared" ca="1" si="244"/>
        <v>1</v>
      </c>
      <c r="J3913" s="2" t="str">
        <f t="shared" ca="1" si="245"/>
        <v>1-3</v>
      </c>
      <c r="K3913" s="5"/>
      <c r="L3913" s="2" t="s">
        <v>29</v>
      </c>
      <c r="M3913" s="2" t="s">
        <v>39</v>
      </c>
      <c r="N3913" s="2">
        <v>1</v>
      </c>
      <c r="O3913" s="2" t="str" cm="1">
        <f t="array" ref="O3913">_xlfn.IFS(HRData[[#This Row],[Performance Rating]]=1,"Very Dissatisfied",HRData[[#This Row],[Performance Rating]]=2,"Dissatisfied",HRData[[#This Row],[Performance Rating]]=3,"Neutral",HRData[[#This Row],[Performance Rating]]=4,"Satisfied",HRData[[#This Row],[Performance Rating]]=5,"Very Satisfied")</f>
        <v>Very Dissatisfied</v>
      </c>
      <c r="P3913" s="7">
        <v>58502</v>
      </c>
      <c r="Q3913" s="7">
        <v>9063</v>
      </c>
      <c r="R3913" s="2">
        <v>12</v>
      </c>
      <c r="S3913" s="2">
        <v>7</v>
      </c>
      <c r="T3913" s="2">
        <v>8</v>
      </c>
      <c r="U3913" s="2">
        <v>2</v>
      </c>
      <c r="V3913" s="2" t="str" cm="1">
        <f t="array" ref="V3913">_xlfn.IFS(HRData[[#This Row],[Job Satisfaction Level]]=1,"Very Dissatisfied",HRData[[#This Row],[Job Satisfaction Level]]=2,"Dissatisfied",HRData[[#This Row],[Job Satisfaction Level]]=3,"Neutral",HRData[[#This Row],[Job Satisfaction Level]]=4,"Satisfied",HRData[[#This Row],[Job Satisfaction Level]]=5,"Very Satisfied")</f>
        <v>Dissatisfied</v>
      </c>
      <c r="W3913" s="2" t="s">
        <v>31</v>
      </c>
      <c r="X3913" s="2" t="str">
        <f t="shared" si="246"/>
        <v>20-29</v>
      </c>
      <c r="Y3913" s="2" t="str">
        <f t="shared" si="247"/>
        <v>20-29</v>
      </c>
    </row>
    <row r="3914" spans="1:25" x14ac:dyDescent="0.25">
      <c r="A3914" s="2">
        <v>4665</v>
      </c>
      <c r="B3914" s="2" t="s">
        <v>4484</v>
      </c>
      <c r="C3914" s="2">
        <v>34</v>
      </c>
      <c r="D3914" s="2" t="s">
        <v>33</v>
      </c>
      <c r="E3914" s="2" t="s">
        <v>37</v>
      </c>
      <c r="F3914" s="2" t="s">
        <v>1594</v>
      </c>
      <c r="G3914" s="5">
        <v>45021</v>
      </c>
      <c r="H3914" s="2">
        <v>0.82</v>
      </c>
      <c r="I3914" s="2">
        <f t="shared" ca="1" si="244"/>
        <v>0</v>
      </c>
      <c r="J3914" s="2" t="str">
        <f t="shared" ca="1" si="245"/>
        <v>New</v>
      </c>
      <c r="K3914" s="5">
        <v>45103</v>
      </c>
      <c r="L3914" s="2" t="s">
        <v>29</v>
      </c>
      <c r="M3914" s="2" t="s">
        <v>30</v>
      </c>
      <c r="N3914" s="2">
        <v>2</v>
      </c>
      <c r="O3914" s="2" t="str" cm="1">
        <f t="array" ref="O3914">_xlfn.IFS(HRData[[#This Row],[Performance Rating]]=1,"Very Dissatisfied",HRData[[#This Row],[Performance Rating]]=2,"Dissatisfied",HRData[[#This Row],[Performance Rating]]=3,"Neutral",HRData[[#This Row],[Performance Rating]]=4,"Satisfied",HRData[[#This Row],[Performance Rating]]=5,"Very Satisfied")</f>
        <v>Dissatisfied</v>
      </c>
      <c r="P3914" s="7">
        <v>120366</v>
      </c>
      <c r="Q3914" s="7">
        <v>6998</v>
      </c>
      <c r="R3914" s="2">
        <v>3</v>
      </c>
      <c r="S3914" s="2">
        <v>3</v>
      </c>
      <c r="T3914" s="2">
        <v>0</v>
      </c>
      <c r="U3914" s="2">
        <v>3</v>
      </c>
      <c r="V3914" s="2" t="str" cm="1">
        <f t="array" ref="V3914">_xlfn.IFS(HRData[[#This Row],[Job Satisfaction Level]]=1,"Very Dissatisfied",HRData[[#This Row],[Job Satisfaction Level]]=2,"Dissatisfied",HRData[[#This Row],[Job Satisfaction Level]]=3,"Neutral",HRData[[#This Row],[Job Satisfaction Level]]=4,"Satisfied",HRData[[#This Row],[Job Satisfaction Level]]=5,"Very Satisfied")</f>
        <v>Neutral</v>
      </c>
      <c r="W3914" s="2" t="s">
        <v>45</v>
      </c>
      <c r="X3914" s="2" t="str">
        <f t="shared" si="246"/>
        <v>30-39</v>
      </c>
      <c r="Y3914" s="2" t="str">
        <f t="shared" si="247"/>
        <v>30-39</v>
      </c>
    </row>
    <row r="3915" spans="1:25" x14ac:dyDescent="0.25">
      <c r="A3915" s="2">
        <v>7779</v>
      </c>
      <c r="B3915" s="2" t="s">
        <v>4485</v>
      </c>
      <c r="C3915" s="2">
        <v>41</v>
      </c>
      <c r="D3915" s="2" t="s">
        <v>33</v>
      </c>
      <c r="E3915" s="2" t="s">
        <v>27</v>
      </c>
      <c r="F3915" s="2" t="s">
        <v>700</v>
      </c>
      <c r="G3915" s="5">
        <v>43080</v>
      </c>
      <c r="H3915" s="2">
        <v>6.13</v>
      </c>
      <c r="I3915" s="2">
        <f t="shared" ca="1" si="244"/>
        <v>2</v>
      </c>
      <c r="J3915" s="2" t="str">
        <f t="shared" ca="1" si="245"/>
        <v>1-3</v>
      </c>
      <c r="K3915" s="5">
        <v>44116</v>
      </c>
      <c r="L3915" s="2" t="s">
        <v>44</v>
      </c>
      <c r="M3915" s="2" t="s">
        <v>30</v>
      </c>
      <c r="N3915" s="2">
        <v>5</v>
      </c>
      <c r="O3915" s="2" t="str" cm="1">
        <f t="array" ref="O3915">_xlfn.IFS(HRData[[#This Row],[Performance Rating]]=1,"Very Dissatisfied",HRData[[#This Row],[Performance Rating]]=2,"Dissatisfied",HRData[[#This Row],[Performance Rating]]=3,"Neutral",HRData[[#This Row],[Performance Rating]]=4,"Satisfied",HRData[[#This Row],[Performance Rating]]=5,"Very Satisfied")</f>
        <v>Very Satisfied</v>
      </c>
      <c r="P3915" s="7">
        <v>54887</v>
      </c>
      <c r="Q3915" s="7">
        <v>9532</v>
      </c>
      <c r="R3915" s="2">
        <v>17</v>
      </c>
      <c r="S3915" s="2">
        <v>0</v>
      </c>
      <c r="T3915" s="2">
        <v>8</v>
      </c>
      <c r="U3915" s="2">
        <v>4</v>
      </c>
      <c r="V3915" s="2" t="str" cm="1">
        <f t="array" ref="V3915">_xlfn.IFS(HRData[[#This Row],[Job Satisfaction Level]]=1,"Very Dissatisfied",HRData[[#This Row],[Job Satisfaction Level]]=2,"Dissatisfied",HRData[[#This Row],[Job Satisfaction Level]]=3,"Neutral",HRData[[#This Row],[Job Satisfaction Level]]=4,"Satisfied",HRData[[#This Row],[Job Satisfaction Level]]=5,"Very Satisfied")</f>
        <v>Satisfied</v>
      </c>
      <c r="W3915" s="2" t="s">
        <v>31</v>
      </c>
      <c r="X3915" s="2" t="str">
        <f t="shared" si="246"/>
        <v>40-49</v>
      </c>
      <c r="Y3915" s="2" t="str">
        <f t="shared" si="247"/>
        <v>40-49</v>
      </c>
    </row>
    <row r="3916" spans="1:25" x14ac:dyDescent="0.25">
      <c r="A3916" s="2">
        <v>4876</v>
      </c>
      <c r="B3916" s="2" t="s">
        <v>4486</v>
      </c>
      <c r="C3916" s="2">
        <v>45</v>
      </c>
      <c r="D3916" s="2" t="s">
        <v>33</v>
      </c>
      <c r="E3916" s="2" t="s">
        <v>27</v>
      </c>
      <c r="F3916" s="2" t="s">
        <v>668</v>
      </c>
      <c r="G3916" s="5">
        <v>43676</v>
      </c>
      <c r="H3916" s="2">
        <v>4.5</v>
      </c>
      <c r="I3916" s="2">
        <f t="shared" ca="1" si="244"/>
        <v>2</v>
      </c>
      <c r="J3916" s="2" t="str">
        <f t="shared" ca="1" si="245"/>
        <v>1-3</v>
      </c>
      <c r="K3916" s="5">
        <v>44612</v>
      </c>
      <c r="L3916" s="2" t="s">
        <v>44</v>
      </c>
      <c r="M3916" s="2" t="s">
        <v>30</v>
      </c>
      <c r="N3916" s="2">
        <v>2</v>
      </c>
      <c r="O3916" s="2" t="str" cm="1">
        <f t="array" ref="O3916">_xlfn.IFS(HRData[[#This Row],[Performance Rating]]=1,"Very Dissatisfied",HRData[[#This Row],[Performance Rating]]=2,"Dissatisfied",HRData[[#This Row],[Performance Rating]]=3,"Neutral",HRData[[#This Row],[Performance Rating]]=4,"Satisfied",HRData[[#This Row],[Performance Rating]]=5,"Very Satisfied")</f>
        <v>Dissatisfied</v>
      </c>
      <c r="P3916" s="7">
        <v>120549</v>
      </c>
      <c r="Q3916" s="7">
        <v>2295</v>
      </c>
      <c r="R3916" s="2">
        <v>17</v>
      </c>
      <c r="S3916" s="2">
        <v>4</v>
      </c>
      <c r="T3916" s="2">
        <v>9</v>
      </c>
      <c r="U3916" s="2">
        <v>3</v>
      </c>
      <c r="V3916" s="2" t="str" cm="1">
        <f t="array" ref="V3916">_xlfn.IFS(HRData[[#This Row],[Job Satisfaction Level]]=1,"Very Dissatisfied",HRData[[#This Row],[Job Satisfaction Level]]=2,"Dissatisfied",HRData[[#This Row],[Job Satisfaction Level]]=3,"Neutral",HRData[[#This Row],[Job Satisfaction Level]]=4,"Satisfied",HRData[[#This Row],[Job Satisfaction Level]]=5,"Very Satisfied")</f>
        <v>Neutral</v>
      </c>
      <c r="W3916" s="2" t="s">
        <v>31</v>
      </c>
      <c r="X3916" s="2" t="str">
        <f t="shared" si="246"/>
        <v>40-49</v>
      </c>
      <c r="Y3916" s="2" t="str">
        <f t="shared" si="247"/>
        <v>40-49</v>
      </c>
    </row>
    <row r="3917" spans="1:25" x14ac:dyDescent="0.25">
      <c r="A3917" s="2">
        <v>1307</v>
      </c>
      <c r="B3917" s="2" t="s">
        <v>4487</v>
      </c>
      <c r="C3917" s="2">
        <v>61</v>
      </c>
      <c r="D3917" s="2" t="s">
        <v>33</v>
      </c>
      <c r="E3917" s="2" t="s">
        <v>27</v>
      </c>
      <c r="F3917" s="2" t="s">
        <v>202</v>
      </c>
      <c r="G3917" s="5">
        <v>42421</v>
      </c>
      <c r="H3917" s="2">
        <v>7.94</v>
      </c>
      <c r="I3917" s="2">
        <f t="shared" ca="1" si="244"/>
        <v>8</v>
      </c>
      <c r="J3917" s="2" t="str">
        <f t="shared" ca="1" si="245"/>
        <v>5-10</v>
      </c>
      <c r="K3917" s="5"/>
      <c r="L3917" s="2" t="s">
        <v>29</v>
      </c>
      <c r="M3917" s="2" t="s">
        <v>39</v>
      </c>
      <c r="N3917" s="2">
        <v>5</v>
      </c>
      <c r="O3917" s="2" t="str" cm="1">
        <f t="array" ref="O3917">_xlfn.IFS(HRData[[#This Row],[Performance Rating]]=1,"Very Dissatisfied",HRData[[#This Row],[Performance Rating]]=2,"Dissatisfied",HRData[[#This Row],[Performance Rating]]=3,"Neutral",HRData[[#This Row],[Performance Rating]]=4,"Satisfied",HRData[[#This Row],[Performance Rating]]=5,"Very Satisfied")</f>
        <v>Very Satisfied</v>
      </c>
      <c r="P3917" s="7">
        <v>142814</v>
      </c>
      <c r="Q3917" s="7">
        <v>2197</v>
      </c>
      <c r="R3917" s="2">
        <v>16</v>
      </c>
      <c r="S3917" s="2">
        <v>10</v>
      </c>
      <c r="T3917" s="2">
        <v>1</v>
      </c>
      <c r="U3917" s="2">
        <v>2</v>
      </c>
      <c r="V3917" s="2" t="str" cm="1">
        <f t="array" ref="V3917">_xlfn.IFS(HRData[[#This Row],[Job Satisfaction Level]]=1,"Very Dissatisfied",HRData[[#This Row],[Job Satisfaction Level]]=2,"Dissatisfied",HRData[[#This Row],[Job Satisfaction Level]]=3,"Neutral",HRData[[#This Row],[Job Satisfaction Level]]=4,"Satisfied",HRData[[#This Row],[Job Satisfaction Level]]=5,"Very Satisfied")</f>
        <v>Dissatisfied</v>
      </c>
      <c r="W3917" s="2" t="s">
        <v>40</v>
      </c>
      <c r="X3917" s="2" t="str">
        <f t="shared" si="246"/>
        <v>60-69</v>
      </c>
      <c r="Y3917" s="2" t="str">
        <f t="shared" si="247"/>
        <v>60-69</v>
      </c>
    </row>
    <row r="3918" spans="1:25" x14ac:dyDescent="0.25">
      <c r="A3918" s="2">
        <v>9643</v>
      </c>
      <c r="B3918" s="2" t="s">
        <v>4488</v>
      </c>
      <c r="C3918" s="2">
        <v>40</v>
      </c>
      <c r="D3918" s="2" t="s">
        <v>33</v>
      </c>
      <c r="E3918" s="2" t="s">
        <v>27</v>
      </c>
      <c r="F3918" s="2" t="s">
        <v>2794</v>
      </c>
      <c r="G3918" s="5">
        <v>43342</v>
      </c>
      <c r="H3918" s="2">
        <v>5.42</v>
      </c>
      <c r="I3918" s="2">
        <f t="shared" ca="1" si="244"/>
        <v>5</v>
      </c>
      <c r="J3918" s="2" t="str">
        <f t="shared" ca="1" si="245"/>
        <v>5-10</v>
      </c>
      <c r="K3918" s="5"/>
      <c r="L3918" s="2" t="s">
        <v>29</v>
      </c>
      <c r="M3918" s="2" t="s">
        <v>39</v>
      </c>
      <c r="N3918" s="2">
        <v>3</v>
      </c>
      <c r="O3918" s="2" t="str" cm="1">
        <f t="array" ref="O3918">_xlfn.IFS(HRData[[#This Row],[Performance Rating]]=1,"Very Dissatisfied",HRData[[#This Row],[Performance Rating]]=2,"Dissatisfied",HRData[[#This Row],[Performance Rating]]=3,"Neutral",HRData[[#This Row],[Performance Rating]]=4,"Satisfied",HRData[[#This Row],[Performance Rating]]=5,"Very Satisfied")</f>
        <v>Neutral</v>
      </c>
      <c r="P3918" s="7">
        <v>98233</v>
      </c>
      <c r="Q3918" s="7">
        <v>3885</v>
      </c>
      <c r="R3918" s="2">
        <v>9</v>
      </c>
      <c r="S3918" s="2">
        <v>9</v>
      </c>
      <c r="T3918" s="2">
        <v>9</v>
      </c>
      <c r="U3918" s="2">
        <v>3</v>
      </c>
      <c r="V3918" s="2" t="str" cm="1">
        <f t="array" ref="V3918">_xlfn.IFS(HRData[[#This Row],[Job Satisfaction Level]]=1,"Very Dissatisfied",HRData[[#This Row],[Job Satisfaction Level]]=2,"Dissatisfied",HRData[[#This Row],[Job Satisfaction Level]]=3,"Neutral",HRData[[#This Row],[Job Satisfaction Level]]=4,"Satisfied",HRData[[#This Row],[Job Satisfaction Level]]=5,"Very Satisfied")</f>
        <v>Neutral</v>
      </c>
      <c r="W3918" s="2" t="s">
        <v>40</v>
      </c>
      <c r="X3918" s="2" t="str">
        <f t="shared" si="246"/>
        <v>40-49</v>
      </c>
      <c r="Y3918" s="2" t="str">
        <f t="shared" si="247"/>
        <v>40-49</v>
      </c>
    </row>
    <row r="3919" spans="1:25" x14ac:dyDescent="0.25">
      <c r="A3919" s="2">
        <v>8097</v>
      </c>
      <c r="B3919" s="2" t="s">
        <v>4489</v>
      </c>
      <c r="C3919" s="2">
        <v>46</v>
      </c>
      <c r="D3919" s="2" t="s">
        <v>33</v>
      </c>
      <c r="E3919" s="2" t="s">
        <v>27</v>
      </c>
      <c r="F3919" s="2" t="s">
        <v>232</v>
      </c>
      <c r="G3919" s="5">
        <v>43504</v>
      </c>
      <c r="H3919" s="2">
        <v>4.97</v>
      </c>
      <c r="I3919" s="2">
        <f t="shared" ca="1" si="244"/>
        <v>5</v>
      </c>
      <c r="J3919" s="2" t="str">
        <f t="shared" ca="1" si="245"/>
        <v>5-10</v>
      </c>
      <c r="K3919" s="5"/>
      <c r="L3919" s="2" t="s">
        <v>48</v>
      </c>
      <c r="M3919" s="2" t="s">
        <v>39</v>
      </c>
      <c r="N3919" s="2">
        <v>2</v>
      </c>
      <c r="O3919" s="2" t="str" cm="1">
        <f t="array" ref="O3919">_xlfn.IFS(HRData[[#This Row],[Performance Rating]]=1,"Very Dissatisfied",HRData[[#This Row],[Performance Rating]]=2,"Dissatisfied",HRData[[#This Row],[Performance Rating]]=3,"Neutral",HRData[[#This Row],[Performance Rating]]=4,"Satisfied",HRData[[#This Row],[Performance Rating]]=5,"Very Satisfied")</f>
        <v>Dissatisfied</v>
      </c>
      <c r="P3919" s="7">
        <v>112352</v>
      </c>
      <c r="Q3919" s="7">
        <v>7047</v>
      </c>
      <c r="R3919" s="2">
        <v>7</v>
      </c>
      <c r="S3919" s="2">
        <v>3</v>
      </c>
      <c r="T3919" s="2">
        <v>7</v>
      </c>
      <c r="U3919" s="2">
        <v>2</v>
      </c>
      <c r="V3919" s="2" t="str" cm="1">
        <f t="array" ref="V3919">_xlfn.IFS(HRData[[#This Row],[Job Satisfaction Level]]=1,"Very Dissatisfied",HRData[[#This Row],[Job Satisfaction Level]]=2,"Dissatisfied",HRData[[#This Row],[Job Satisfaction Level]]=3,"Neutral",HRData[[#This Row],[Job Satisfaction Level]]=4,"Satisfied",HRData[[#This Row],[Job Satisfaction Level]]=5,"Very Satisfied")</f>
        <v>Dissatisfied</v>
      </c>
      <c r="W3919" s="2" t="s">
        <v>45</v>
      </c>
      <c r="X3919" s="2" t="str">
        <f t="shared" si="246"/>
        <v>40-49</v>
      </c>
      <c r="Y3919" s="2" t="str">
        <f t="shared" si="247"/>
        <v>40-49</v>
      </c>
    </row>
    <row r="3920" spans="1:25" x14ac:dyDescent="0.25">
      <c r="A3920" s="2">
        <v>5502</v>
      </c>
      <c r="B3920" s="2" t="s">
        <v>4490</v>
      </c>
      <c r="C3920" s="2">
        <v>47</v>
      </c>
      <c r="D3920" s="2" t="s">
        <v>33</v>
      </c>
      <c r="E3920" s="2" t="s">
        <v>37</v>
      </c>
      <c r="F3920" s="2" t="s">
        <v>232</v>
      </c>
      <c r="G3920" s="5">
        <v>44349</v>
      </c>
      <c r="H3920" s="2">
        <v>2.66</v>
      </c>
      <c r="I3920" s="2">
        <f t="shared" ca="1" si="244"/>
        <v>1</v>
      </c>
      <c r="J3920" s="2" t="str">
        <f t="shared" ca="1" si="245"/>
        <v>1-3</v>
      </c>
      <c r="K3920" s="5">
        <v>44918</v>
      </c>
      <c r="L3920" s="2" t="s">
        <v>44</v>
      </c>
      <c r="M3920" s="2" t="s">
        <v>30</v>
      </c>
      <c r="N3920" s="2">
        <v>1</v>
      </c>
      <c r="O3920" s="2" t="str" cm="1">
        <f t="array" ref="O3920">_xlfn.IFS(HRData[[#This Row],[Performance Rating]]=1,"Very Dissatisfied",HRData[[#This Row],[Performance Rating]]=2,"Dissatisfied",HRData[[#This Row],[Performance Rating]]=3,"Neutral",HRData[[#This Row],[Performance Rating]]=4,"Satisfied",HRData[[#This Row],[Performance Rating]]=5,"Very Satisfied")</f>
        <v>Very Dissatisfied</v>
      </c>
      <c r="P3920" s="7">
        <v>137468</v>
      </c>
      <c r="Q3920" s="7">
        <v>2516</v>
      </c>
      <c r="R3920" s="2">
        <v>15</v>
      </c>
      <c r="S3920" s="2">
        <v>1</v>
      </c>
      <c r="T3920" s="2">
        <v>6</v>
      </c>
      <c r="U3920" s="2">
        <v>5</v>
      </c>
      <c r="V3920" s="2" t="str" cm="1">
        <f t="array" ref="V3920">_xlfn.IFS(HRData[[#This Row],[Job Satisfaction Level]]=1,"Very Dissatisfied",HRData[[#This Row],[Job Satisfaction Level]]=2,"Dissatisfied",HRData[[#This Row],[Job Satisfaction Level]]=3,"Neutral",HRData[[#This Row],[Job Satisfaction Level]]=4,"Satisfied",HRData[[#This Row],[Job Satisfaction Level]]=5,"Very Satisfied")</f>
        <v>Very Satisfied</v>
      </c>
      <c r="W3920" s="2" t="s">
        <v>45</v>
      </c>
      <c r="X3920" s="2" t="str">
        <f t="shared" si="246"/>
        <v>40-49</v>
      </c>
      <c r="Y3920" s="2" t="str">
        <f t="shared" si="247"/>
        <v>40-49</v>
      </c>
    </row>
    <row r="3921" spans="1:25" x14ac:dyDescent="0.25">
      <c r="A3921" s="2">
        <v>9374</v>
      </c>
      <c r="B3921" s="2" t="s">
        <v>4491</v>
      </c>
      <c r="C3921" s="2">
        <v>21</v>
      </c>
      <c r="D3921" s="2" t="s">
        <v>33</v>
      </c>
      <c r="E3921" s="2" t="s">
        <v>37</v>
      </c>
      <c r="F3921" s="2" t="s">
        <v>1189</v>
      </c>
      <c r="G3921" s="5">
        <v>43689</v>
      </c>
      <c r="H3921" s="2">
        <v>4.47</v>
      </c>
      <c r="I3921" s="2">
        <f t="shared" ca="1" si="244"/>
        <v>4</v>
      </c>
      <c r="J3921" s="2" t="str">
        <f t="shared" ca="1" si="245"/>
        <v>3-5</v>
      </c>
      <c r="K3921" s="5"/>
      <c r="L3921" s="2" t="s">
        <v>48</v>
      </c>
      <c r="M3921" s="2" t="s">
        <v>39</v>
      </c>
      <c r="N3921" s="2">
        <v>4</v>
      </c>
      <c r="O3921" s="2" t="str" cm="1">
        <f t="array" ref="O3921">_xlfn.IFS(HRData[[#This Row],[Performance Rating]]=1,"Very Dissatisfied",HRData[[#This Row],[Performance Rating]]=2,"Dissatisfied",HRData[[#This Row],[Performance Rating]]=3,"Neutral",HRData[[#This Row],[Performance Rating]]=4,"Satisfied",HRData[[#This Row],[Performance Rating]]=5,"Very Satisfied")</f>
        <v>Satisfied</v>
      </c>
      <c r="P3921" s="7">
        <v>35986</v>
      </c>
      <c r="Q3921" s="7">
        <v>6540</v>
      </c>
      <c r="R3921" s="2">
        <v>19</v>
      </c>
      <c r="S3921" s="2">
        <v>3</v>
      </c>
      <c r="T3921" s="2">
        <v>5</v>
      </c>
      <c r="U3921" s="2">
        <v>2</v>
      </c>
      <c r="V3921" s="2" t="str" cm="1">
        <f t="array" ref="V3921">_xlfn.IFS(HRData[[#This Row],[Job Satisfaction Level]]=1,"Very Dissatisfied",HRData[[#This Row],[Job Satisfaction Level]]=2,"Dissatisfied",HRData[[#This Row],[Job Satisfaction Level]]=3,"Neutral",HRData[[#This Row],[Job Satisfaction Level]]=4,"Satisfied",HRData[[#This Row],[Job Satisfaction Level]]=5,"Very Satisfied")</f>
        <v>Dissatisfied</v>
      </c>
      <c r="W3921" s="2" t="s">
        <v>45</v>
      </c>
      <c r="X3921" s="2" t="str">
        <f t="shared" si="246"/>
        <v>20-29</v>
      </c>
      <c r="Y3921" s="2" t="str">
        <f t="shared" si="247"/>
        <v>20-29</v>
      </c>
    </row>
    <row r="3922" spans="1:25" x14ac:dyDescent="0.25">
      <c r="A3922" s="2">
        <v>4345</v>
      </c>
      <c r="B3922" s="2" t="s">
        <v>4492</v>
      </c>
      <c r="C3922" s="2">
        <v>52</v>
      </c>
      <c r="D3922" s="2" t="s">
        <v>33</v>
      </c>
      <c r="E3922" s="2" t="s">
        <v>50</v>
      </c>
      <c r="F3922" s="2" t="s">
        <v>3338</v>
      </c>
      <c r="G3922" s="5">
        <v>43761</v>
      </c>
      <c r="H3922" s="2">
        <v>4.2699999999999996</v>
      </c>
      <c r="I3922" s="2">
        <f t="shared" ca="1" si="244"/>
        <v>1</v>
      </c>
      <c r="J3922" s="2" t="str">
        <f t="shared" ca="1" si="245"/>
        <v>1-3</v>
      </c>
      <c r="K3922" s="5">
        <v>44254</v>
      </c>
      <c r="L3922" s="2" t="s">
        <v>56</v>
      </c>
      <c r="M3922" s="2" t="s">
        <v>30</v>
      </c>
      <c r="N3922" s="2">
        <v>3</v>
      </c>
      <c r="O3922" s="2" t="str" cm="1">
        <f t="array" ref="O3922">_xlfn.IFS(HRData[[#This Row],[Performance Rating]]=1,"Very Dissatisfied",HRData[[#This Row],[Performance Rating]]=2,"Dissatisfied",HRData[[#This Row],[Performance Rating]]=3,"Neutral",HRData[[#This Row],[Performance Rating]]=4,"Satisfied",HRData[[#This Row],[Performance Rating]]=5,"Very Satisfied")</f>
        <v>Neutral</v>
      </c>
      <c r="P3922" s="7">
        <v>118256</v>
      </c>
      <c r="Q3922" s="7">
        <v>247</v>
      </c>
      <c r="R3922" s="2">
        <v>9</v>
      </c>
      <c r="S3922" s="2">
        <v>7</v>
      </c>
      <c r="T3922" s="2">
        <v>7</v>
      </c>
      <c r="U3922" s="2">
        <v>5</v>
      </c>
      <c r="V3922" s="2" t="str" cm="1">
        <f t="array" ref="V3922">_xlfn.IFS(HRData[[#This Row],[Job Satisfaction Level]]=1,"Very Dissatisfied",HRData[[#This Row],[Job Satisfaction Level]]=2,"Dissatisfied",HRData[[#This Row],[Job Satisfaction Level]]=3,"Neutral",HRData[[#This Row],[Job Satisfaction Level]]=4,"Satisfied",HRData[[#This Row],[Job Satisfaction Level]]=5,"Very Satisfied")</f>
        <v>Very Satisfied</v>
      </c>
      <c r="W3922" s="2" t="s">
        <v>40</v>
      </c>
      <c r="X3922" s="2" t="str">
        <f t="shared" si="246"/>
        <v>50-59</v>
      </c>
      <c r="Y3922" s="2" t="str">
        <f t="shared" si="247"/>
        <v>50-59</v>
      </c>
    </row>
    <row r="3923" spans="1:25" x14ac:dyDescent="0.25">
      <c r="A3923" s="2">
        <v>7922</v>
      </c>
      <c r="B3923" s="2" t="s">
        <v>4493</v>
      </c>
      <c r="C3923" s="2">
        <v>20</v>
      </c>
      <c r="D3923" s="2" t="s">
        <v>33</v>
      </c>
      <c r="E3923" s="2" t="s">
        <v>50</v>
      </c>
      <c r="F3923" s="2" t="s">
        <v>135</v>
      </c>
      <c r="G3923" s="5">
        <v>41689</v>
      </c>
      <c r="H3923" s="2">
        <v>9.9499999999999993</v>
      </c>
      <c r="I3923" s="2">
        <f t="shared" ca="1" si="244"/>
        <v>9</v>
      </c>
      <c r="J3923" s="2" t="str">
        <f t="shared" ca="1" si="245"/>
        <v>5-10</v>
      </c>
      <c r="K3923" s="5">
        <v>45145</v>
      </c>
      <c r="L3923" s="2" t="s">
        <v>56</v>
      </c>
      <c r="M3923" s="2" t="s">
        <v>30</v>
      </c>
      <c r="N3923" s="2">
        <v>4</v>
      </c>
      <c r="O3923" s="2" t="str" cm="1">
        <f t="array" ref="O3923">_xlfn.IFS(HRData[[#This Row],[Performance Rating]]=1,"Very Dissatisfied",HRData[[#This Row],[Performance Rating]]=2,"Dissatisfied",HRData[[#This Row],[Performance Rating]]=3,"Neutral",HRData[[#This Row],[Performance Rating]]=4,"Satisfied",HRData[[#This Row],[Performance Rating]]=5,"Very Satisfied")</f>
        <v>Satisfied</v>
      </c>
      <c r="P3923" s="7">
        <v>44164</v>
      </c>
      <c r="Q3923" s="7">
        <v>8730</v>
      </c>
      <c r="R3923" s="2">
        <v>1</v>
      </c>
      <c r="S3923" s="2">
        <v>5</v>
      </c>
      <c r="T3923" s="2">
        <v>0</v>
      </c>
      <c r="U3923" s="2">
        <v>5</v>
      </c>
      <c r="V3923" s="2" t="str" cm="1">
        <f t="array" ref="V3923">_xlfn.IFS(HRData[[#This Row],[Job Satisfaction Level]]=1,"Very Dissatisfied",HRData[[#This Row],[Job Satisfaction Level]]=2,"Dissatisfied",HRData[[#This Row],[Job Satisfaction Level]]=3,"Neutral",HRData[[#This Row],[Job Satisfaction Level]]=4,"Satisfied",HRData[[#This Row],[Job Satisfaction Level]]=5,"Very Satisfied")</f>
        <v>Very Satisfied</v>
      </c>
      <c r="W3923" s="2" t="s">
        <v>40</v>
      </c>
      <c r="X3923" s="2" t="str">
        <f t="shared" si="246"/>
        <v>20-29</v>
      </c>
      <c r="Y3923" s="2" t="str">
        <f t="shared" si="247"/>
        <v>20-29</v>
      </c>
    </row>
    <row r="3924" spans="1:25" x14ac:dyDescent="0.25">
      <c r="A3924" s="2">
        <v>1089</v>
      </c>
      <c r="B3924" s="2" t="s">
        <v>4494</v>
      </c>
      <c r="C3924" s="2">
        <v>34</v>
      </c>
      <c r="D3924" s="2" t="s">
        <v>33</v>
      </c>
      <c r="E3924" s="2" t="s">
        <v>27</v>
      </c>
      <c r="F3924" s="2" t="s">
        <v>1338</v>
      </c>
      <c r="G3924" s="5">
        <v>42345</v>
      </c>
      <c r="H3924" s="2">
        <v>8.15</v>
      </c>
      <c r="I3924" s="2">
        <f t="shared" ca="1" si="244"/>
        <v>2</v>
      </c>
      <c r="J3924" s="2" t="str">
        <f t="shared" ca="1" si="245"/>
        <v>1-3</v>
      </c>
      <c r="K3924" s="5">
        <v>43181</v>
      </c>
      <c r="L3924" s="2" t="s">
        <v>29</v>
      </c>
      <c r="M3924" s="2" t="s">
        <v>30</v>
      </c>
      <c r="N3924" s="2">
        <v>5</v>
      </c>
      <c r="O3924" s="2" t="str" cm="1">
        <f t="array" ref="O3924">_xlfn.IFS(HRData[[#This Row],[Performance Rating]]=1,"Very Dissatisfied",HRData[[#This Row],[Performance Rating]]=2,"Dissatisfied",HRData[[#This Row],[Performance Rating]]=3,"Neutral",HRData[[#This Row],[Performance Rating]]=4,"Satisfied",HRData[[#This Row],[Performance Rating]]=5,"Very Satisfied")</f>
        <v>Very Satisfied</v>
      </c>
      <c r="P3924" s="7">
        <v>144266</v>
      </c>
      <c r="Q3924" s="7">
        <v>3933</v>
      </c>
      <c r="R3924" s="2">
        <v>15</v>
      </c>
      <c r="S3924" s="2">
        <v>5</v>
      </c>
      <c r="T3924" s="2">
        <v>8</v>
      </c>
      <c r="U3924" s="2">
        <v>1</v>
      </c>
      <c r="V3924" s="2" t="str" cm="1">
        <f t="array" ref="V392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24" s="2" t="s">
        <v>45</v>
      </c>
      <c r="X3924" s="2" t="str">
        <f t="shared" si="246"/>
        <v>30-39</v>
      </c>
      <c r="Y3924" s="2" t="str">
        <f t="shared" si="247"/>
        <v>30-39</v>
      </c>
    </row>
    <row r="3925" spans="1:25" x14ac:dyDescent="0.25">
      <c r="A3925" s="2">
        <v>1249</v>
      </c>
      <c r="B3925" s="2" t="s">
        <v>4495</v>
      </c>
      <c r="C3925" s="2">
        <v>41</v>
      </c>
      <c r="D3925" s="2" t="s">
        <v>33</v>
      </c>
      <c r="E3925" s="2" t="s">
        <v>50</v>
      </c>
      <c r="F3925" s="2" t="s">
        <v>1019</v>
      </c>
      <c r="G3925" s="5">
        <v>42973</v>
      </c>
      <c r="H3925" s="2">
        <v>6.43</v>
      </c>
      <c r="I3925" s="2">
        <f t="shared" ca="1" si="244"/>
        <v>4</v>
      </c>
      <c r="J3925" s="2" t="str">
        <f t="shared" ca="1" si="245"/>
        <v>3-5</v>
      </c>
      <c r="K3925" s="5">
        <v>44509</v>
      </c>
      <c r="L3925" s="2" t="s">
        <v>56</v>
      </c>
      <c r="M3925" s="2" t="s">
        <v>30</v>
      </c>
      <c r="N3925" s="2">
        <v>1</v>
      </c>
      <c r="O3925" s="2" t="str" cm="1">
        <f t="array" ref="O3925">_xlfn.IFS(HRData[[#This Row],[Performance Rating]]=1,"Very Dissatisfied",HRData[[#This Row],[Performance Rating]]=2,"Dissatisfied",HRData[[#This Row],[Performance Rating]]=3,"Neutral",HRData[[#This Row],[Performance Rating]]=4,"Satisfied",HRData[[#This Row],[Performance Rating]]=5,"Very Satisfied")</f>
        <v>Very Dissatisfied</v>
      </c>
      <c r="P3925" s="7">
        <v>101942</v>
      </c>
      <c r="Q3925" s="7">
        <v>2919</v>
      </c>
      <c r="R3925" s="2">
        <v>14</v>
      </c>
      <c r="S3925" s="2">
        <v>0</v>
      </c>
      <c r="T3925" s="2">
        <v>6</v>
      </c>
      <c r="U3925" s="2">
        <v>3</v>
      </c>
      <c r="V3925" s="2" t="str" cm="1">
        <f t="array" ref="V3925">_xlfn.IFS(HRData[[#This Row],[Job Satisfaction Level]]=1,"Very Dissatisfied",HRData[[#This Row],[Job Satisfaction Level]]=2,"Dissatisfied",HRData[[#This Row],[Job Satisfaction Level]]=3,"Neutral",HRData[[#This Row],[Job Satisfaction Level]]=4,"Satisfied",HRData[[#This Row],[Job Satisfaction Level]]=5,"Very Satisfied")</f>
        <v>Neutral</v>
      </c>
      <c r="W3925" s="2" t="s">
        <v>31</v>
      </c>
      <c r="X3925" s="2" t="str">
        <f t="shared" si="246"/>
        <v>40-49</v>
      </c>
      <c r="Y3925" s="2" t="str">
        <f t="shared" si="247"/>
        <v>40-49</v>
      </c>
    </row>
    <row r="3926" spans="1:25" x14ac:dyDescent="0.25">
      <c r="A3926" s="2">
        <v>7215</v>
      </c>
      <c r="B3926" s="2" t="s">
        <v>4496</v>
      </c>
      <c r="C3926" s="2">
        <v>38</v>
      </c>
      <c r="D3926" s="2" t="s">
        <v>33</v>
      </c>
      <c r="E3926" s="2" t="s">
        <v>34</v>
      </c>
      <c r="F3926" s="2" t="s">
        <v>336</v>
      </c>
      <c r="G3926" s="5">
        <v>42517</v>
      </c>
      <c r="H3926" s="2">
        <v>7.68</v>
      </c>
      <c r="I3926" s="2">
        <f t="shared" ca="1" si="244"/>
        <v>7</v>
      </c>
      <c r="J3926" s="2" t="str">
        <f t="shared" ca="1" si="245"/>
        <v>5-10</v>
      </c>
      <c r="K3926" s="5"/>
      <c r="L3926" s="2" t="s">
        <v>44</v>
      </c>
      <c r="M3926" s="2" t="s">
        <v>39</v>
      </c>
      <c r="N3926" s="2">
        <v>1</v>
      </c>
      <c r="O3926" s="2" t="str" cm="1">
        <f t="array" ref="O3926">_xlfn.IFS(HRData[[#This Row],[Performance Rating]]=1,"Very Dissatisfied",HRData[[#This Row],[Performance Rating]]=2,"Dissatisfied",HRData[[#This Row],[Performance Rating]]=3,"Neutral",HRData[[#This Row],[Performance Rating]]=4,"Satisfied",HRData[[#This Row],[Performance Rating]]=5,"Very Satisfied")</f>
        <v>Very Dissatisfied</v>
      </c>
      <c r="P3926" s="7">
        <v>142072</v>
      </c>
      <c r="Q3926" s="7">
        <v>5864</v>
      </c>
      <c r="R3926" s="2">
        <v>9</v>
      </c>
      <c r="S3926" s="2">
        <v>7</v>
      </c>
      <c r="T3926" s="2">
        <v>5</v>
      </c>
      <c r="U3926" s="2">
        <v>2</v>
      </c>
      <c r="V3926" s="2" t="str" cm="1">
        <f t="array" ref="V3926">_xlfn.IFS(HRData[[#This Row],[Job Satisfaction Level]]=1,"Very Dissatisfied",HRData[[#This Row],[Job Satisfaction Level]]=2,"Dissatisfied",HRData[[#This Row],[Job Satisfaction Level]]=3,"Neutral",HRData[[#This Row],[Job Satisfaction Level]]=4,"Satisfied",HRData[[#This Row],[Job Satisfaction Level]]=5,"Very Satisfied")</f>
        <v>Dissatisfied</v>
      </c>
      <c r="W3926" s="2" t="s">
        <v>40</v>
      </c>
      <c r="X3926" s="2" t="str">
        <f t="shared" si="246"/>
        <v>30-39</v>
      </c>
      <c r="Y3926" s="2" t="str">
        <f t="shared" si="247"/>
        <v>30-39</v>
      </c>
    </row>
    <row r="3927" spans="1:25" x14ac:dyDescent="0.25">
      <c r="A3927" s="2">
        <v>9530</v>
      </c>
      <c r="B3927" s="2" t="s">
        <v>4497</v>
      </c>
      <c r="C3927" s="2">
        <v>42</v>
      </c>
      <c r="D3927" s="2" t="s">
        <v>33</v>
      </c>
      <c r="E3927" s="2" t="s">
        <v>42</v>
      </c>
      <c r="F3927" s="2" t="s">
        <v>238</v>
      </c>
      <c r="G3927" s="5">
        <v>45090</v>
      </c>
      <c r="H3927" s="2">
        <v>0.63</v>
      </c>
      <c r="I3927" s="2">
        <f t="shared" ca="1" si="244"/>
        <v>0</v>
      </c>
      <c r="J3927" s="2" t="str">
        <f t="shared" ca="1" si="245"/>
        <v>New</v>
      </c>
      <c r="K3927" s="5"/>
      <c r="L3927" s="2" t="s">
        <v>29</v>
      </c>
      <c r="M3927" s="2" t="s">
        <v>39</v>
      </c>
      <c r="N3927" s="2">
        <v>3</v>
      </c>
      <c r="O3927" s="2" t="str" cm="1">
        <f t="array" ref="O3927">_xlfn.IFS(HRData[[#This Row],[Performance Rating]]=1,"Very Dissatisfied",HRData[[#This Row],[Performance Rating]]=2,"Dissatisfied",HRData[[#This Row],[Performance Rating]]=3,"Neutral",HRData[[#This Row],[Performance Rating]]=4,"Satisfied",HRData[[#This Row],[Performance Rating]]=5,"Very Satisfied")</f>
        <v>Neutral</v>
      </c>
      <c r="P3927" s="7">
        <v>84099</v>
      </c>
      <c r="Q3927" s="7">
        <v>8092</v>
      </c>
      <c r="R3927" s="2">
        <v>18</v>
      </c>
      <c r="S3927" s="2">
        <v>10</v>
      </c>
      <c r="T3927" s="2">
        <v>10</v>
      </c>
      <c r="U3927" s="2">
        <v>5</v>
      </c>
      <c r="V3927" s="2" t="str" cm="1">
        <f t="array" ref="V3927">_xlfn.IFS(HRData[[#This Row],[Job Satisfaction Level]]=1,"Very Dissatisfied",HRData[[#This Row],[Job Satisfaction Level]]=2,"Dissatisfied",HRData[[#This Row],[Job Satisfaction Level]]=3,"Neutral",HRData[[#This Row],[Job Satisfaction Level]]=4,"Satisfied",HRData[[#This Row],[Job Satisfaction Level]]=5,"Very Satisfied")</f>
        <v>Very Satisfied</v>
      </c>
      <c r="W3927" s="2" t="s">
        <v>40</v>
      </c>
      <c r="X3927" s="2" t="str">
        <f t="shared" si="246"/>
        <v>40-49</v>
      </c>
      <c r="Y3927" s="2" t="str">
        <f t="shared" si="247"/>
        <v>40-49</v>
      </c>
    </row>
    <row r="3928" spans="1:25" x14ac:dyDescent="0.25">
      <c r="A3928" s="2">
        <v>8026</v>
      </c>
      <c r="B3928" s="2" t="s">
        <v>4498</v>
      </c>
      <c r="C3928" s="2">
        <v>59</v>
      </c>
      <c r="D3928" s="2" t="s">
        <v>33</v>
      </c>
      <c r="E3928" s="2" t="s">
        <v>50</v>
      </c>
      <c r="F3928" s="2" t="s">
        <v>86</v>
      </c>
      <c r="G3928" s="5">
        <v>42615</v>
      </c>
      <c r="H3928" s="2">
        <v>7.41</v>
      </c>
      <c r="I3928" s="2">
        <f t="shared" ca="1" si="244"/>
        <v>6</v>
      </c>
      <c r="J3928" s="2" t="str">
        <f t="shared" ca="1" si="245"/>
        <v>5-10</v>
      </c>
      <c r="K3928" s="5">
        <v>44874</v>
      </c>
      <c r="L3928" s="2" t="s">
        <v>29</v>
      </c>
      <c r="M3928" s="2" t="s">
        <v>30</v>
      </c>
      <c r="N3928" s="2">
        <v>5</v>
      </c>
      <c r="O3928" s="2" t="str" cm="1">
        <f t="array" ref="O3928">_xlfn.IFS(HRData[[#This Row],[Performance Rating]]=1,"Very Dissatisfied",HRData[[#This Row],[Performance Rating]]=2,"Dissatisfied",HRData[[#This Row],[Performance Rating]]=3,"Neutral",HRData[[#This Row],[Performance Rating]]=4,"Satisfied",HRData[[#This Row],[Performance Rating]]=5,"Very Satisfied")</f>
        <v>Very Satisfied</v>
      </c>
      <c r="P3928" s="7">
        <v>107679</v>
      </c>
      <c r="Q3928" s="7">
        <v>5847</v>
      </c>
      <c r="R3928" s="2">
        <v>6</v>
      </c>
      <c r="S3928" s="2">
        <v>2</v>
      </c>
      <c r="T3928" s="2">
        <v>4</v>
      </c>
      <c r="U3928" s="2">
        <v>1</v>
      </c>
      <c r="V3928" s="2" t="str" cm="1">
        <f t="array" ref="V392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28" s="2" t="s">
        <v>45</v>
      </c>
      <c r="X3928" s="2" t="str">
        <f t="shared" si="246"/>
        <v>50-59</v>
      </c>
      <c r="Y3928" s="2" t="str">
        <f t="shared" si="247"/>
        <v>50-59</v>
      </c>
    </row>
    <row r="3929" spans="1:25" x14ac:dyDescent="0.25">
      <c r="A3929" s="2">
        <v>8317</v>
      </c>
      <c r="B3929" s="2" t="s">
        <v>4499</v>
      </c>
      <c r="C3929" s="2">
        <v>32</v>
      </c>
      <c r="D3929" s="2" t="s">
        <v>33</v>
      </c>
      <c r="E3929" s="2" t="s">
        <v>37</v>
      </c>
      <c r="F3929" s="2" t="s">
        <v>240</v>
      </c>
      <c r="G3929" s="5">
        <v>44538</v>
      </c>
      <c r="H3929" s="2">
        <v>2.14</v>
      </c>
      <c r="I3929" s="2">
        <f t="shared" ca="1" si="244"/>
        <v>2</v>
      </c>
      <c r="J3929" s="2" t="str">
        <f t="shared" ca="1" si="245"/>
        <v>1-3</v>
      </c>
      <c r="K3929" s="5"/>
      <c r="L3929" s="2" t="s">
        <v>56</v>
      </c>
      <c r="M3929" s="2" t="s">
        <v>39</v>
      </c>
      <c r="N3929" s="2">
        <v>2</v>
      </c>
      <c r="O3929" s="2" t="str" cm="1">
        <f t="array" ref="O3929">_xlfn.IFS(HRData[[#This Row],[Performance Rating]]=1,"Very Dissatisfied",HRData[[#This Row],[Performance Rating]]=2,"Dissatisfied",HRData[[#This Row],[Performance Rating]]=3,"Neutral",HRData[[#This Row],[Performance Rating]]=4,"Satisfied",HRData[[#This Row],[Performance Rating]]=5,"Very Satisfied")</f>
        <v>Dissatisfied</v>
      </c>
      <c r="P3929" s="7">
        <v>50128</v>
      </c>
      <c r="Q3929" s="7">
        <v>1801</v>
      </c>
      <c r="R3929" s="2">
        <v>8</v>
      </c>
      <c r="S3929" s="2">
        <v>1</v>
      </c>
      <c r="T3929" s="2">
        <v>6</v>
      </c>
      <c r="U3929" s="2">
        <v>1</v>
      </c>
      <c r="V3929" s="2" t="str" cm="1">
        <f t="array" ref="V392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29" s="2" t="s">
        <v>45</v>
      </c>
      <c r="X3929" s="2" t="str">
        <f t="shared" si="246"/>
        <v>30-39</v>
      </c>
      <c r="Y3929" s="2" t="str">
        <f t="shared" si="247"/>
        <v>30-39</v>
      </c>
    </row>
    <row r="3930" spans="1:25" x14ac:dyDescent="0.25">
      <c r="A3930" s="2">
        <v>3795</v>
      </c>
      <c r="B3930" s="2" t="s">
        <v>4500</v>
      </c>
      <c r="C3930" s="2">
        <v>30</v>
      </c>
      <c r="D3930" s="2" t="s">
        <v>33</v>
      </c>
      <c r="E3930" s="2" t="s">
        <v>27</v>
      </c>
      <c r="F3930" s="2" t="s">
        <v>1948</v>
      </c>
      <c r="G3930" s="5">
        <v>42042</v>
      </c>
      <c r="H3930" s="2">
        <v>8.98</v>
      </c>
      <c r="I3930" s="2">
        <f t="shared" ca="1" si="244"/>
        <v>2</v>
      </c>
      <c r="J3930" s="2" t="str">
        <f t="shared" ca="1" si="245"/>
        <v>1-3</v>
      </c>
      <c r="K3930" s="5">
        <v>42781</v>
      </c>
      <c r="L3930" s="2" t="s">
        <v>56</v>
      </c>
      <c r="M3930" s="2" t="s">
        <v>30</v>
      </c>
      <c r="N3930" s="2">
        <v>5</v>
      </c>
      <c r="O3930" s="2" t="str" cm="1">
        <f t="array" ref="O3930">_xlfn.IFS(HRData[[#This Row],[Performance Rating]]=1,"Very Dissatisfied",HRData[[#This Row],[Performance Rating]]=2,"Dissatisfied",HRData[[#This Row],[Performance Rating]]=3,"Neutral",HRData[[#This Row],[Performance Rating]]=4,"Satisfied",HRData[[#This Row],[Performance Rating]]=5,"Very Satisfied")</f>
        <v>Very Satisfied</v>
      </c>
      <c r="P3930" s="7">
        <v>72859</v>
      </c>
      <c r="Q3930" s="7">
        <v>1021</v>
      </c>
      <c r="R3930" s="2">
        <v>0</v>
      </c>
      <c r="S3930" s="2">
        <v>8</v>
      </c>
      <c r="T3930" s="2">
        <v>10</v>
      </c>
      <c r="U3930" s="2">
        <v>4</v>
      </c>
      <c r="V3930" s="2" t="str" cm="1">
        <f t="array" ref="V3930">_xlfn.IFS(HRData[[#This Row],[Job Satisfaction Level]]=1,"Very Dissatisfied",HRData[[#This Row],[Job Satisfaction Level]]=2,"Dissatisfied",HRData[[#This Row],[Job Satisfaction Level]]=3,"Neutral",HRData[[#This Row],[Job Satisfaction Level]]=4,"Satisfied",HRData[[#This Row],[Job Satisfaction Level]]=5,"Very Satisfied")</f>
        <v>Satisfied</v>
      </c>
      <c r="W3930" s="2" t="s">
        <v>40</v>
      </c>
      <c r="X3930" s="2" t="str">
        <f t="shared" si="246"/>
        <v>30-39</v>
      </c>
      <c r="Y3930" s="2" t="str">
        <f t="shared" si="247"/>
        <v>30-39</v>
      </c>
    </row>
    <row r="3931" spans="1:25" x14ac:dyDescent="0.25">
      <c r="A3931" s="2">
        <v>2490</v>
      </c>
      <c r="B3931" s="2" t="s">
        <v>4501</v>
      </c>
      <c r="C3931" s="2">
        <v>43</v>
      </c>
      <c r="D3931" s="2" t="s">
        <v>33</v>
      </c>
      <c r="E3931" s="2" t="s">
        <v>27</v>
      </c>
      <c r="F3931" s="2" t="s">
        <v>1116</v>
      </c>
      <c r="G3931" s="5">
        <v>45101</v>
      </c>
      <c r="H3931" s="2">
        <v>0.6</v>
      </c>
      <c r="I3931" s="2">
        <f t="shared" ca="1" si="244"/>
        <v>0</v>
      </c>
      <c r="J3931" s="2" t="str">
        <f t="shared" ca="1" si="245"/>
        <v>New</v>
      </c>
      <c r="K3931" s="5">
        <v>45191</v>
      </c>
      <c r="L3931" s="2" t="s">
        <v>56</v>
      </c>
      <c r="M3931" s="2" t="s">
        <v>30</v>
      </c>
      <c r="N3931" s="2">
        <v>4</v>
      </c>
      <c r="O3931" s="2" t="str" cm="1">
        <f t="array" ref="O3931">_xlfn.IFS(HRData[[#This Row],[Performance Rating]]=1,"Very Dissatisfied",HRData[[#This Row],[Performance Rating]]=2,"Dissatisfied",HRData[[#This Row],[Performance Rating]]=3,"Neutral",HRData[[#This Row],[Performance Rating]]=4,"Satisfied",HRData[[#This Row],[Performance Rating]]=5,"Very Satisfied")</f>
        <v>Satisfied</v>
      </c>
      <c r="P3931" s="7">
        <v>61053</v>
      </c>
      <c r="Q3931" s="7">
        <v>1379</v>
      </c>
      <c r="R3931" s="2">
        <v>18</v>
      </c>
      <c r="S3931" s="2">
        <v>2</v>
      </c>
      <c r="T3931" s="2">
        <v>9</v>
      </c>
      <c r="U3931" s="2">
        <v>1</v>
      </c>
      <c r="V3931" s="2" t="str" cm="1">
        <f t="array" ref="V393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31" s="2" t="s">
        <v>40</v>
      </c>
      <c r="X3931" s="2" t="str">
        <f t="shared" si="246"/>
        <v>40-49</v>
      </c>
      <c r="Y3931" s="2" t="str">
        <f t="shared" si="247"/>
        <v>40-49</v>
      </c>
    </row>
    <row r="3932" spans="1:25" x14ac:dyDescent="0.25">
      <c r="A3932" s="2">
        <v>2177</v>
      </c>
      <c r="B3932" s="2" t="s">
        <v>4502</v>
      </c>
      <c r="C3932" s="2">
        <v>58</v>
      </c>
      <c r="D3932" s="2" t="s">
        <v>33</v>
      </c>
      <c r="E3932" s="2" t="s">
        <v>34</v>
      </c>
      <c r="F3932" s="2" t="s">
        <v>1316</v>
      </c>
      <c r="G3932" s="5">
        <v>42833</v>
      </c>
      <c r="H3932" s="2">
        <v>6.81</v>
      </c>
      <c r="I3932" s="2">
        <f t="shared" ca="1" si="244"/>
        <v>7</v>
      </c>
      <c r="J3932" s="2" t="str">
        <f t="shared" ca="1" si="245"/>
        <v>5-10</v>
      </c>
      <c r="K3932" s="5"/>
      <c r="L3932" s="2" t="s">
        <v>29</v>
      </c>
      <c r="M3932" s="2" t="s">
        <v>39</v>
      </c>
      <c r="N3932" s="2">
        <v>3</v>
      </c>
      <c r="O3932" s="2" t="str" cm="1">
        <f t="array" ref="O3932">_xlfn.IFS(HRData[[#This Row],[Performance Rating]]=1,"Very Dissatisfied",HRData[[#This Row],[Performance Rating]]=2,"Dissatisfied",HRData[[#This Row],[Performance Rating]]=3,"Neutral",HRData[[#This Row],[Performance Rating]]=4,"Satisfied",HRData[[#This Row],[Performance Rating]]=5,"Very Satisfied")</f>
        <v>Neutral</v>
      </c>
      <c r="P3932" s="7">
        <v>133296</v>
      </c>
      <c r="Q3932" s="7">
        <v>1774</v>
      </c>
      <c r="R3932" s="2">
        <v>8</v>
      </c>
      <c r="S3932" s="2">
        <v>8</v>
      </c>
      <c r="T3932" s="2">
        <v>9</v>
      </c>
      <c r="U3932" s="2">
        <v>3</v>
      </c>
      <c r="V3932" s="2" t="str" cm="1">
        <f t="array" ref="V3932">_xlfn.IFS(HRData[[#This Row],[Job Satisfaction Level]]=1,"Very Dissatisfied",HRData[[#This Row],[Job Satisfaction Level]]=2,"Dissatisfied",HRData[[#This Row],[Job Satisfaction Level]]=3,"Neutral",HRData[[#This Row],[Job Satisfaction Level]]=4,"Satisfied",HRData[[#This Row],[Job Satisfaction Level]]=5,"Very Satisfied")</f>
        <v>Neutral</v>
      </c>
      <c r="W3932" s="2" t="s">
        <v>31</v>
      </c>
      <c r="X3932" s="2" t="str">
        <f t="shared" si="246"/>
        <v>50-59</v>
      </c>
      <c r="Y3932" s="2" t="str">
        <f t="shared" si="247"/>
        <v>50-59</v>
      </c>
    </row>
    <row r="3933" spans="1:25" x14ac:dyDescent="0.25">
      <c r="A3933" s="2">
        <v>9932</v>
      </c>
      <c r="B3933" s="2" t="s">
        <v>4503</v>
      </c>
      <c r="C3933" s="2">
        <v>19</v>
      </c>
      <c r="D3933" s="2" t="s">
        <v>33</v>
      </c>
      <c r="E3933" s="2" t="s">
        <v>50</v>
      </c>
      <c r="F3933" s="2" t="s">
        <v>95</v>
      </c>
      <c r="G3933" s="5">
        <v>44102</v>
      </c>
      <c r="H3933" s="2">
        <v>3.33</v>
      </c>
      <c r="I3933" s="2">
        <f t="shared" ca="1" si="244"/>
        <v>1</v>
      </c>
      <c r="J3933" s="2" t="str">
        <f t="shared" ca="1" si="245"/>
        <v>1-3</v>
      </c>
      <c r="K3933" s="5">
        <v>44624</v>
      </c>
      <c r="L3933" s="2" t="s">
        <v>48</v>
      </c>
      <c r="M3933" s="2" t="s">
        <v>30</v>
      </c>
      <c r="N3933" s="2">
        <v>1</v>
      </c>
      <c r="O3933" s="2" t="str" cm="1">
        <f t="array" ref="O3933">_xlfn.IFS(HRData[[#This Row],[Performance Rating]]=1,"Very Dissatisfied",HRData[[#This Row],[Performance Rating]]=2,"Dissatisfied",HRData[[#This Row],[Performance Rating]]=3,"Neutral",HRData[[#This Row],[Performance Rating]]=4,"Satisfied",HRData[[#This Row],[Performance Rating]]=5,"Very Satisfied")</f>
        <v>Very Dissatisfied</v>
      </c>
      <c r="P3933" s="7">
        <v>42062</v>
      </c>
      <c r="Q3933" s="7">
        <v>7303</v>
      </c>
      <c r="R3933" s="2">
        <v>20</v>
      </c>
      <c r="S3933" s="2">
        <v>4</v>
      </c>
      <c r="T3933" s="2">
        <v>7</v>
      </c>
      <c r="U3933" s="2">
        <v>2</v>
      </c>
      <c r="V3933" s="2" t="str" cm="1">
        <f t="array" ref="V3933">_xlfn.IFS(HRData[[#This Row],[Job Satisfaction Level]]=1,"Very Dissatisfied",HRData[[#This Row],[Job Satisfaction Level]]=2,"Dissatisfied",HRData[[#This Row],[Job Satisfaction Level]]=3,"Neutral",HRData[[#This Row],[Job Satisfaction Level]]=4,"Satisfied",HRData[[#This Row],[Job Satisfaction Level]]=5,"Very Satisfied")</f>
        <v>Dissatisfied</v>
      </c>
      <c r="W3933" s="2" t="s">
        <v>31</v>
      </c>
      <c r="X3933" s="2" t="str">
        <f t="shared" si="246"/>
        <v>10-19</v>
      </c>
      <c r="Y3933" s="2" t="str">
        <f t="shared" si="247"/>
        <v>10-19</v>
      </c>
    </row>
    <row r="3934" spans="1:25" x14ac:dyDescent="0.25">
      <c r="A3934" s="2">
        <v>2213</v>
      </c>
      <c r="B3934" s="2" t="s">
        <v>4504</v>
      </c>
      <c r="C3934" s="2">
        <v>26</v>
      </c>
      <c r="D3934" s="2" t="s">
        <v>33</v>
      </c>
      <c r="E3934" s="2" t="s">
        <v>27</v>
      </c>
      <c r="F3934" s="2" t="s">
        <v>629</v>
      </c>
      <c r="G3934" s="5">
        <v>42079</v>
      </c>
      <c r="H3934" s="2">
        <v>8.8800000000000008</v>
      </c>
      <c r="I3934" s="2">
        <f t="shared" ca="1" si="244"/>
        <v>6</v>
      </c>
      <c r="J3934" s="2" t="str">
        <f t="shared" ca="1" si="245"/>
        <v>5-10</v>
      </c>
      <c r="K3934" s="5">
        <v>44279</v>
      </c>
      <c r="L3934" s="2" t="s">
        <v>29</v>
      </c>
      <c r="M3934" s="2" t="s">
        <v>30</v>
      </c>
      <c r="N3934" s="2">
        <v>2</v>
      </c>
      <c r="O3934" s="2" t="str" cm="1">
        <f t="array" ref="O3934">_xlfn.IFS(HRData[[#This Row],[Performance Rating]]=1,"Very Dissatisfied",HRData[[#This Row],[Performance Rating]]=2,"Dissatisfied",HRData[[#This Row],[Performance Rating]]=3,"Neutral",HRData[[#This Row],[Performance Rating]]=4,"Satisfied",HRData[[#This Row],[Performance Rating]]=5,"Very Satisfied")</f>
        <v>Dissatisfied</v>
      </c>
      <c r="P3934" s="7">
        <v>148255</v>
      </c>
      <c r="Q3934" s="7">
        <v>878</v>
      </c>
      <c r="R3934" s="2">
        <v>1</v>
      </c>
      <c r="S3934" s="2">
        <v>8</v>
      </c>
      <c r="T3934" s="2">
        <v>4</v>
      </c>
      <c r="U3934" s="2">
        <v>1</v>
      </c>
      <c r="V3934" s="2" t="str" cm="1">
        <f t="array" ref="V393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34" s="2" t="s">
        <v>31</v>
      </c>
      <c r="X3934" s="2" t="str">
        <f t="shared" si="246"/>
        <v>20-29</v>
      </c>
      <c r="Y3934" s="2" t="str">
        <f t="shared" si="247"/>
        <v>20-29</v>
      </c>
    </row>
    <row r="3935" spans="1:25" x14ac:dyDescent="0.25">
      <c r="A3935" s="2">
        <v>3618</v>
      </c>
      <c r="B3935" s="2" t="s">
        <v>4505</v>
      </c>
      <c r="C3935" s="2">
        <v>38</v>
      </c>
      <c r="D3935" s="2" t="s">
        <v>33</v>
      </c>
      <c r="E3935" s="2" t="s">
        <v>42</v>
      </c>
      <c r="F3935" s="2" t="s">
        <v>2699</v>
      </c>
      <c r="G3935" s="5">
        <v>42452</v>
      </c>
      <c r="H3935" s="2">
        <v>7.85</v>
      </c>
      <c r="I3935" s="2">
        <f t="shared" ca="1" si="244"/>
        <v>1</v>
      </c>
      <c r="J3935" s="2" t="str">
        <f t="shared" ca="1" si="245"/>
        <v>1-3</v>
      </c>
      <c r="K3935" s="5">
        <v>43043</v>
      </c>
      <c r="L3935" s="2" t="s">
        <v>29</v>
      </c>
      <c r="M3935" s="2" t="s">
        <v>30</v>
      </c>
      <c r="N3935" s="2">
        <v>3</v>
      </c>
      <c r="O3935" s="2" t="str" cm="1">
        <f t="array" ref="O3935">_xlfn.IFS(HRData[[#This Row],[Performance Rating]]=1,"Very Dissatisfied",HRData[[#This Row],[Performance Rating]]=2,"Dissatisfied",HRData[[#This Row],[Performance Rating]]=3,"Neutral",HRData[[#This Row],[Performance Rating]]=4,"Satisfied",HRData[[#This Row],[Performance Rating]]=5,"Very Satisfied")</f>
        <v>Neutral</v>
      </c>
      <c r="P3935" s="7">
        <v>146914</v>
      </c>
      <c r="Q3935" s="7">
        <v>695</v>
      </c>
      <c r="R3935" s="2">
        <v>3</v>
      </c>
      <c r="S3935" s="2">
        <v>1</v>
      </c>
      <c r="T3935" s="2">
        <v>10</v>
      </c>
      <c r="U3935" s="2">
        <v>3</v>
      </c>
      <c r="V3935" s="2" t="str" cm="1">
        <f t="array" ref="V3935">_xlfn.IFS(HRData[[#This Row],[Job Satisfaction Level]]=1,"Very Dissatisfied",HRData[[#This Row],[Job Satisfaction Level]]=2,"Dissatisfied",HRData[[#This Row],[Job Satisfaction Level]]=3,"Neutral",HRData[[#This Row],[Job Satisfaction Level]]=4,"Satisfied",HRData[[#This Row],[Job Satisfaction Level]]=5,"Very Satisfied")</f>
        <v>Neutral</v>
      </c>
      <c r="W3935" s="2" t="s">
        <v>40</v>
      </c>
      <c r="X3935" s="2" t="str">
        <f t="shared" si="246"/>
        <v>30-39</v>
      </c>
      <c r="Y3935" s="2" t="str">
        <f t="shared" si="247"/>
        <v>30-39</v>
      </c>
    </row>
    <row r="3936" spans="1:25" x14ac:dyDescent="0.25">
      <c r="A3936" s="2">
        <v>9082</v>
      </c>
      <c r="B3936" s="2" t="s">
        <v>4506</v>
      </c>
      <c r="C3936" s="2">
        <v>45</v>
      </c>
      <c r="D3936" s="2" t="s">
        <v>33</v>
      </c>
      <c r="E3936" s="2" t="s">
        <v>37</v>
      </c>
      <c r="F3936" s="2" t="s">
        <v>1344</v>
      </c>
      <c r="G3936" s="5">
        <v>44508</v>
      </c>
      <c r="H3936" s="2">
        <v>2.2200000000000002</v>
      </c>
      <c r="I3936" s="2">
        <f t="shared" ca="1" si="244"/>
        <v>2</v>
      </c>
      <c r="J3936" s="2" t="str">
        <f t="shared" ca="1" si="245"/>
        <v>1-3</v>
      </c>
      <c r="K3936" s="5"/>
      <c r="L3936" s="2" t="s">
        <v>44</v>
      </c>
      <c r="M3936" s="2" t="s">
        <v>39</v>
      </c>
      <c r="N3936" s="2">
        <v>1</v>
      </c>
      <c r="O3936" s="2" t="str" cm="1">
        <f t="array" ref="O3936">_xlfn.IFS(HRData[[#This Row],[Performance Rating]]=1,"Very Dissatisfied",HRData[[#This Row],[Performance Rating]]=2,"Dissatisfied",HRData[[#This Row],[Performance Rating]]=3,"Neutral",HRData[[#This Row],[Performance Rating]]=4,"Satisfied",HRData[[#This Row],[Performance Rating]]=5,"Very Satisfied")</f>
        <v>Very Dissatisfied</v>
      </c>
      <c r="P3936" s="7">
        <v>106922</v>
      </c>
      <c r="Q3936" s="7">
        <v>8091</v>
      </c>
      <c r="R3936" s="2">
        <v>12</v>
      </c>
      <c r="S3936" s="2">
        <v>9</v>
      </c>
      <c r="T3936" s="2">
        <v>3</v>
      </c>
      <c r="U3936" s="2">
        <v>2</v>
      </c>
      <c r="V3936" s="2" t="str" cm="1">
        <f t="array" ref="V3936">_xlfn.IFS(HRData[[#This Row],[Job Satisfaction Level]]=1,"Very Dissatisfied",HRData[[#This Row],[Job Satisfaction Level]]=2,"Dissatisfied",HRData[[#This Row],[Job Satisfaction Level]]=3,"Neutral",HRData[[#This Row],[Job Satisfaction Level]]=4,"Satisfied",HRData[[#This Row],[Job Satisfaction Level]]=5,"Very Satisfied")</f>
        <v>Dissatisfied</v>
      </c>
      <c r="W3936" s="2" t="s">
        <v>40</v>
      </c>
      <c r="X3936" s="2" t="str">
        <f t="shared" si="246"/>
        <v>40-49</v>
      </c>
      <c r="Y3936" s="2" t="str">
        <f t="shared" si="247"/>
        <v>40-49</v>
      </c>
    </row>
    <row r="3937" spans="1:25" x14ac:dyDescent="0.25">
      <c r="A3937" s="2">
        <v>5017</v>
      </c>
      <c r="B3937" s="2" t="s">
        <v>4507</v>
      </c>
      <c r="C3937" s="2">
        <v>59</v>
      </c>
      <c r="D3937" s="2" t="s">
        <v>33</v>
      </c>
      <c r="E3937" s="2" t="s">
        <v>42</v>
      </c>
      <c r="F3937" s="2" t="s">
        <v>316</v>
      </c>
      <c r="G3937" s="5">
        <v>44697</v>
      </c>
      <c r="H3937" s="2">
        <v>1.7</v>
      </c>
      <c r="I3937" s="2">
        <f t="shared" ca="1" si="244"/>
        <v>0</v>
      </c>
      <c r="J3937" s="2" t="str">
        <f t="shared" ca="1" si="245"/>
        <v>New</v>
      </c>
      <c r="K3937" s="5">
        <v>45043</v>
      </c>
      <c r="L3937" s="2" t="s">
        <v>44</v>
      </c>
      <c r="M3937" s="2" t="s">
        <v>30</v>
      </c>
      <c r="N3937" s="2">
        <v>1</v>
      </c>
      <c r="O3937" s="2" t="str" cm="1">
        <f t="array" ref="O3937">_xlfn.IFS(HRData[[#This Row],[Performance Rating]]=1,"Very Dissatisfied",HRData[[#This Row],[Performance Rating]]=2,"Dissatisfied",HRData[[#This Row],[Performance Rating]]=3,"Neutral",HRData[[#This Row],[Performance Rating]]=4,"Satisfied",HRData[[#This Row],[Performance Rating]]=5,"Very Satisfied")</f>
        <v>Very Dissatisfied</v>
      </c>
      <c r="P3937" s="7">
        <v>57133</v>
      </c>
      <c r="Q3937" s="7">
        <v>5561</v>
      </c>
      <c r="R3937" s="2">
        <v>18</v>
      </c>
      <c r="S3937" s="2">
        <v>9</v>
      </c>
      <c r="T3937" s="2">
        <v>8</v>
      </c>
      <c r="U3937" s="2">
        <v>1</v>
      </c>
      <c r="V3937" s="2" t="str" cm="1">
        <f t="array" ref="V393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37" s="2" t="s">
        <v>45</v>
      </c>
      <c r="X3937" s="2" t="str">
        <f t="shared" si="246"/>
        <v>50-59</v>
      </c>
      <c r="Y3937" s="2" t="str">
        <f t="shared" si="247"/>
        <v>50-59</v>
      </c>
    </row>
    <row r="3938" spans="1:25" x14ac:dyDescent="0.25">
      <c r="A3938" s="2">
        <v>5556</v>
      </c>
      <c r="B3938" s="2" t="s">
        <v>4508</v>
      </c>
      <c r="C3938" s="2">
        <v>58</v>
      </c>
      <c r="D3938" s="2" t="s">
        <v>33</v>
      </c>
      <c r="E3938" s="2" t="s">
        <v>50</v>
      </c>
      <c r="F3938" s="2" t="s">
        <v>334</v>
      </c>
      <c r="G3938" s="5">
        <v>45238</v>
      </c>
      <c r="H3938" s="2">
        <v>0.22</v>
      </c>
      <c r="I3938" s="2">
        <f t="shared" ca="1" si="244"/>
        <v>0</v>
      </c>
      <c r="J3938" s="2" t="str">
        <f t="shared" ca="1" si="245"/>
        <v>New</v>
      </c>
      <c r="K3938" s="5"/>
      <c r="L3938" s="2" t="s">
        <v>48</v>
      </c>
      <c r="M3938" s="2" t="s">
        <v>39</v>
      </c>
      <c r="N3938" s="2">
        <v>3</v>
      </c>
      <c r="O3938" s="2" t="str" cm="1">
        <f t="array" ref="O3938">_xlfn.IFS(HRData[[#This Row],[Performance Rating]]=1,"Very Dissatisfied",HRData[[#This Row],[Performance Rating]]=2,"Dissatisfied",HRData[[#This Row],[Performance Rating]]=3,"Neutral",HRData[[#This Row],[Performance Rating]]=4,"Satisfied",HRData[[#This Row],[Performance Rating]]=5,"Very Satisfied")</f>
        <v>Neutral</v>
      </c>
      <c r="P3938" s="7">
        <v>107795</v>
      </c>
      <c r="Q3938" s="7">
        <v>3017</v>
      </c>
      <c r="R3938" s="2">
        <v>1</v>
      </c>
      <c r="S3938" s="2">
        <v>6</v>
      </c>
      <c r="T3938" s="2">
        <v>0</v>
      </c>
      <c r="U3938" s="2">
        <v>5</v>
      </c>
      <c r="V3938" s="2" t="str" cm="1">
        <f t="array" ref="V3938">_xlfn.IFS(HRData[[#This Row],[Job Satisfaction Level]]=1,"Very Dissatisfied",HRData[[#This Row],[Job Satisfaction Level]]=2,"Dissatisfied",HRData[[#This Row],[Job Satisfaction Level]]=3,"Neutral",HRData[[#This Row],[Job Satisfaction Level]]=4,"Satisfied",HRData[[#This Row],[Job Satisfaction Level]]=5,"Very Satisfied")</f>
        <v>Very Satisfied</v>
      </c>
      <c r="W3938" s="2" t="s">
        <v>40</v>
      </c>
      <c r="X3938" s="2" t="str">
        <f t="shared" si="246"/>
        <v>50-59</v>
      </c>
      <c r="Y3938" s="2" t="str">
        <f t="shared" si="247"/>
        <v>50-59</v>
      </c>
    </row>
    <row r="3939" spans="1:25" x14ac:dyDescent="0.25">
      <c r="A3939" s="2">
        <v>1336</v>
      </c>
      <c r="B3939" s="2" t="s">
        <v>4509</v>
      </c>
      <c r="C3939" s="2">
        <v>52</v>
      </c>
      <c r="D3939" s="2" t="s">
        <v>33</v>
      </c>
      <c r="E3939" s="2" t="s">
        <v>50</v>
      </c>
      <c r="F3939" s="2" t="s">
        <v>2654</v>
      </c>
      <c r="G3939" s="5">
        <v>41919</v>
      </c>
      <c r="H3939" s="2">
        <v>9.32</v>
      </c>
      <c r="I3939" s="2">
        <f t="shared" ca="1" si="244"/>
        <v>9</v>
      </c>
      <c r="J3939" s="2" t="str">
        <f t="shared" ca="1" si="245"/>
        <v>5-10</v>
      </c>
      <c r="K3939" s="5"/>
      <c r="L3939" s="2" t="s">
        <v>48</v>
      </c>
      <c r="M3939" s="2" t="s">
        <v>39</v>
      </c>
      <c r="N3939" s="2">
        <v>1</v>
      </c>
      <c r="O3939" s="2" t="str" cm="1">
        <f t="array" ref="O3939">_xlfn.IFS(HRData[[#This Row],[Performance Rating]]=1,"Very Dissatisfied",HRData[[#This Row],[Performance Rating]]=2,"Dissatisfied",HRData[[#This Row],[Performance Rating]]=3,"Neutral",HRData[[#This Row],[Performance Rating]]=4,"Satisfied",HRData[[#This Row],[Performance Rating]]=5,"Very Satisfied")</f>
        <v>Very Dissatisfied</v>
      </c>
      <c r="P3939" s="7">
        <v>111891</v>
      </c>
      <c r="Q3939" s="7">
        <v>6454</v>
      </c>
      <c r="R3939" s="2">
        <v>12</v>
      </c>
      <c r="S3939" s="2">
        <v>5</v>
      </c>
      <c r="T3939" s="2">
        <v>3</v>
      </c>
      <c r="U3939" s="2">
        <v>1</v>
      </c>
      <c r="V3939" s="2" t="str" cm="1">
        <f t="array" ref="V393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39" s="2" t="s">
        <v>45</v>
      </c>
      <c r="X3939" s="2" t="str">
        <f t="shared" si="246"/>
        <v>50-59</v>
      </c>
      <c r="Y3939" s="2" t="str">
        <f t="shared" si="247"/>
        <v>50-59</v>
      </c>
    </row>
    <row r="3940" spans="1:25" x14ac:dyDescent="0.25">
      <c r="A3940" s="2">
        <v>4771</v>
      </c>
      <c r="B3940" s="2" t="s">
        <v>4510</v>
      </c>
      <c r="C3940" s="2">
        <v>63</v>
      </c>
      <c r="D3940" s="2" t="s">
        <v>33</v>
      </c>
      <c r="E3940" s="2" t="s">
        <v>42</v>
      </c>
      <c r="F3940" s="2" t="s">
        <v>921</v>
      </c>
      <c r="G3940" s="5">
        <v>45215</v>
      </c>
      <c r="H3940" s="2">
        <v>0.28000000000000003</v>
      </c>
      <c r="I3940" s="2">
        <f t="shared" ca="1" si="244"/>
        <v>0</v>
      </c>
      <c r="J3940" s="2" t="str">
        <f t="shared" ca="1" si="245"/>
        <v>New</v>
      </c>
      <c r="K3940" s="5">
        <v>45273</v>
      </c>
      <c r="L3940" s="2" t="s">
        <v>48</v>
      </c>
      <c r="M3940" s="2" t="s">
        <v>30</v>
      </c>
      <c r="N3940" s="2">
        <v>2</v>
      </c>
      <c r="O3940" s="2" t="str" cm="1">
        <f t="array" ref="O3940">_xlfn.IFS(HRData[[#This Row],[Performance Rating]]=1,"Very Dissatisfied",HRData[[#This Row],[Performance Rating]]=2,"Dissatisfied",HRData[[#This Row],[Performance Rating]]=3,"Neutral",HRData[[#This Row],[Performance Rating]]=4,"Satisfied",HRData[[#This Row],[Performance Rating]]=5,"Very Satisfied")</f>
        <v>Dissatisfied</v>
      </c>
      <c r="P3940" s="7">
        <v>47090</v>
      </c>
      <c r="Q3940" s="7">
        <v>773</v>
      </c>
      <c r="R3940" s="2">
        <v>19</v>
      </c>
      <c r="S3940" s="2">
        <v>8</v>
      </c>
      <c r="T3940" s="2">
        <v>10</v>
      </c>
      <c r="U3940" s="2">
        <v>5</v>
      </c>
      <c r="V3940" s="2" t="str" cm="1">
        <f t="array" ref="V3940">_xlfn.IFS(HRData[[#This Row],[Job Satisfaction Level]]=1,"Very Dissatisfied",HRData[[#This Row],[Job Satisfaction Level]]=2,"Dissatisfied",HRData[[#This Row],[Job Satisfaction Level]]=3,"Neutral",HRData[[#This Row],[Job Satisfaction Level]]=4,"Satisfied",HRData[[#This Row],[Job Satisfaction Level]]=5,"Very Satisfied")</f>
        <v>Very Satisfied</v>
      </c>
      <c r="W3940" s="2" t="s">
        <v>31</v>
      </c>
      <c r="X3940" s="2" t="str">
        <f t="shared" si="246"/>
        <v>60-69</v>
      </c>
      <c r="Y3940" s="2" t="str">
        <f t="shared" si="247"/>
        <v>60-69</v>
      </c>
    </row>
    <row r="3941" spans="1:25" x14ac:dyDescent="0.25">
      <c r="A3941" s="2">
        <v>8847</v>
      </c>
      <c r="B3941" s="2" t="s">
        <v>4511</v>
      </c>
      <c r="C3941" s="2">
        <v>58</v>
      </c>
      <c r="D3941" s="2" t="s">
        <v>33</v>
      </c>
      <c r="E3941" s="2" t="s">
        <v>50</v>
      </c>
      <c r="F3941" s="2" t="s">
        <v>1385</v>
      </c>
      <c r="G3941" s="5">
        <v>43836</v>
      </c>
      <c r="H3941" s="2">
        <v>4.0599999999999996</v>
      </c>
      <c r="I3941" s="2">
        <f t="shared" ca="1" si="244"/>
        <v>4</v>
      </c>
      <c r="J3941" s="2" t="str">
        <f t="shared" ca="1" si="245"/>
        <v>3-5</v>
      </c>
      <c r="K3941" s="5"/>
      <c r="L3941" s="2" t="s">
        <v>29</v>
      </c>
      <c r="M3941" s="2" t="s">
        <v>39</v>
      </c>
      <c r="N3941" s="2">
        <v>4</v>
      </c>
      <c r="O3941" s="2" t="str" cm="1">
        <f t="array" ref="O3941">_xlfn.IFS(HRData[[#This Row],[Performance Rating]]=1,"Very Dissatisfied",HRData[[#This Row],[Performance Rating]]=2,"Dissatisfied",HRData[[#This Row],[Performance Rating]]=3,"Neutral",HRData[[#This Row],[Performance Rating]]=4,"Satisfied",HRData[[#This Row],[Performance Rating]]=5,"Very Satisfied")</f>
        <v>Satisfied</v>
      </c>
      <c r="P3941" s="7">
        <v>121848</v>
      </c>
      <c r="Q3941" s="7">
        <v>1803</v>
      </c>
      <c r="R3941" s="2">
        <v>8</v>
      </c>
      <c r="S3941" s="2">
        <v>7</v>
      </c>
      <c r="T3941" s="2">
        <v>10</v>
      </c>
      <c r="U3941" s="2">
        <v>3</v>
      </c>
      <c r="V3941" s="2" t="str" cm="1">
        <f t="array" ref="V3941">_xlfn.IFS(HRData[[#This Row],[Job Satisfaction Level]]=1,"Very Dissatisfied",HRData[[#This Row],[Job Satisfaction Level]]=2,"Dissatisfied",HRData[[#This Row],[Job Satisfaction Level]]=3,"Neutral",HRData[[#This Row],[Job Satisfaction Level]]=4,"Satisfied",HRData[[#This Row],[Job Satisfaction Level]]=5,"Very Satisfied")</f>
        <v>Neutral</v>
      </c>
      <c r="W3941" s="2" t="s">
        <v>45</v>
      </c>
      <c r="X3941" s="2" t="str">
        <f t="shared" si="246"/>
        <v>50-59</v>
      </c>
      <c r="Y3941" s="2" t="str">
        <f t="shared" si="247"/>
        <v>50-59</v>
      </c>
    </row>
    <row r="3942" spans="1:25" x14ac:dyDescent="0.25">
      <c r="A3942" s="2">
        <v>3511</v>
      </c>
      <c r="B3942" s="2" t="s">
        <v>4512</v>
      </c>
      <c r="C3942" s="2">
        <v>52</v>
      </c>
      <c r="D3942" s="2" t="s">
        <v>33</v>
      </c>
      <c r="E3942" s="2" t="s">
        <v>50</v>
      </c>
      <c r="F3942" s="2" t="s">
        <v>1730</v>
      </c>
      <c r="G3942" s="5">
        <v>42783</v>
      </c>
      <c r="H3942" s="2">
        <v>6.95</v>
      </c>
      <c r="I3942" s="2">
        <f t="shared" ca="1" si="244"/>
        <v>7</v>
      </c>
      <c r="J3942" s="2" t="str">
        <f t="shared" ca="1" si="245"/>
        <v>5-10</v>
      </c>
      <c r="K3942" s="5"/>
      <c r="L3942" s="2" t="s">
        <v>48</v>
      </c>
      <c r="M3942" s="2" t="s">
        <v>39</v>
      </c>
      <c r="N3942" s="2">
        <v>5</v>
      </c>
      <c r="O3942" s="2" t="str" cm="1">
        <f t="array" ref="O3942">_xlfn.IFS(HRData[[#This Row],[Performance Rating]]=1,"Very Dissatisfied",HRData[[#This Row],[Performance Rating]]=2,"Dissatisfied",HRData[[#This Row],[Performance Rating]]=3,"Neutral",HRData[[#This Row],[Performance Rating]]=4,"Satisfied",HRData[[#This Row],[Performance Rating]]=5,"Very Satisfied")</f>
        <v>Very Satisfied</v>
      </c>
      <c r="P3942" s="7">
        <v>67499</v>
      </c>
      <c r="Q3942" s="7">
        <v>649</v>
      </c>
      <c r="R3942" s="2">
        <v>9</v>
      </c>
      <c r="S3942" s="2">
        <v>2</v>
      </c>
      <c r="T3942" s="2">
        <v>6</v>
      </c>
      <c r="U3942" s="2">
        <v>1</v>
      </c>
      <c r="V3942" s="2" t="str" cm="1">
        <f t="array" ref="V3942">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42" s="2" t="s">
        <v>31</v>
      </c>
      <c r="X3942" s="2" t="str">
        <f t="shared" si="246"/>
        <v>50-59</v>
      </c>
      <c r="Y3942" s="2" t="str">
        <f t="shared" si="247"/>
        <v>50-59</v>
      </c>
    </row>
    <row r="3943" spans="1:25" x14ac:dyDescent="0.25">
      <c r="A3943" s="2">
        <v>6185</v>
      </c>
      <c r="B3943" s="2" t="s">
        <v>4513</v>
      </c>
      <c r="C3943" s="2">
        <v>19</v>
      </c>
      <c r="D3943" s="2" t="s">
        <v>33</v>
      </c>
      <c r="E3943" s="2" t="s">
        <v>50</v>
      </c>
      <c r="F3943" s="2" t="s">
        <v>743</v>
      </c>
      <c r="G3943" s="5">
        <v>43420</v>
      </c>
      <c r="H3943" s="2">
        <v>5.2</v>
      </c>
      <c r="I3943" s="2">
        <f t="shared" ca="1" si="244"/>
        <v>5</v>
      </c>
      <c r="J3943" s="2" t="str">
        <f t="shared" ca="1" si="245"/>
        <v>5-10</v>
      </c>
      <c r="K3943" s="5"/>
      <c r="L3943" s="2" t="s">
        <v>29</v>
      </c>
      <c r="M3943" s="2" t="s">
        <v>39</v>
      </c>
      <c r="N3943" s="2">
        <v>4</v>
      </c>
      <c r="O3943" s="2" t="str" cm="1">
        <f t="array" ref="O3943">_xlfn.IFS(HRData[[#This Row],[Performance Rating]]=1,"Very Dissatisfied",HRData[[#This Row],[Performance Rating]]=2,"Dissatisfied",HRData[[#This Row],[Performance Rating]]=3,"Neutral",HRData[[#This Row],[Performance Rating]]=4,"Satisfied",HRData[[#This Row],[Performance Rating]]=5,"Very Satisfied")</f>
        <v>Satisfied</v>
      </c>
      <c r="P3943" s="7">
        <v>33669</v>
      </c>
      <c r="Q3943" s="7">
        <v>354</v>
      </c>
      <c r="R3943" s="2">
        <v>16</v>
      </c>
      <c r="S3943" s="2">
        <v>4</v>
      </c>
      <c r="T3943" s="2">
        <v>4</v>
      </c>
      <c r="U3943" s="2">
        <v>1</v>
      </c>
      <c r="V3943" s="2" t="str" cm="1">
        <f t="array" ref="V394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43" s="2" t="s">
        <v>31</v>
      </c>
      <c r="X3943" s="2" t="str">
        <f t="shared" si="246"/>
        <v>10-19</v>
      </c>
      <c r="Y3943" s="2" t="str">
        <f t="shared" si="247"/>
        <v>10-19</v>
      </c>
    </row>
    <row r="3944" spans="1:25" x14ac:dyDescent="0.25">
      <c r="A3944" s="2">
        <v>2298</v>
      </c>
      <c r="B3944" s="2" t="s">
        <v>4514</v>
      </c>
      <c r="C3944" s="2">
        <v>55</v>
      </c>
      <c r="D3944" s="2" t="s">
        <v>33</v>
      </c>
      <c r="E3944" s="2" t="s">
        <v>42</v>
      </c>
      <c r="F3944" s="2" t="s">
        <v>2199</v>
      </c>
      <c r="G3944" s="5">
        <v>42872</v>
      </c>
      <c r="H3944" s="2">
        <v>6.7</v>
      </c>
      <c r="I3944" s="2">
        <f t="shared" ca="1" si="244"/>
        <v>4</v>
      </c>
      <c r="J3944" s="2" t="str">
        <f t="shared" ca="1" si="245"/>
        <v>3-5</v>
      </c>
      <c r="K3944" s="5">
        <v>44433</v>
      </c>
      <c r="L3944" s="2" t="s">
        <v>29</v>
      </c>
      <c r="M3944" s="2" t="s">
        <v>30</v>
      </c>
      <c r="N3944" s="2">
        <v>5</v>
      </c>
      <c r="O3944" s="2" t="str" cm="1">
        <f t="array" ref="O3944">_xlfn.IFS(HRData[[#This Row],[Performance Rating]]=1,"Very Dissatisfied",HRData[[#This Row],[Performance Rating]]=2,"Dissatisfied",HRData[[#This Row],[Performance Rating]]=3,"Neutral",HRData[[#This Row],[Performance Rating]]=4,"Satisfied",HRData[[#This Row],[Performance Rating]]=5,"Very Satisfied")</f>
        <v>Very Satisfied</v>
      </c>
      <c r="P3944" s="7">
        <v>96243</v>
      </c>
      <c r="Q3944" s="7">
        <v>5242</v>
      </c>
      <c r="R3944" s="2">
        <v>0</v>
      </c>
      <c r="S3944" s="2">
        <v>0</v>
      </c>
      <c r="T3944" s="2">
        <v>3</v>
      </c>
      <c r="U3944" s="2">
        <v>1</v>
      </c>
      <c r="V3944" s="2" t="str" cm="1">
        <f t="array" ref="V394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44" s="2" t="s">
        <v>31</v>
      </c>
      <c r="X3944" s="2" t="str">
        <f t="shared" si="246"/>
        <v>50-59</v>
      </c>
      <c r="Y3944" s="2" t="str">
        <f t="shared" si="247"/>
        <v>50-59</v>
      </c>
    </row>
    <row r="3945" spans="1:25" x14ac:dyDescent="0.25">
      <c r="A3945" s="2">
        <v>5534</v>
      </c>
      <c r="B3945" s="2" t="s">
        <v>4515</v>
      </c>
      <c r="C3945" s="2">
        <v>30</v>
      </c>
      <c r="D3945" s="2" t="s">
        <v>33</v>
      </c>
      <c r="E3945" s="2" t="s">
        <v>42</v>
      </c>
      <c r="F3945" s="2" t="s">
        <v>82</v>
      </c>
      <c r="G3945" s="5">
        <v>43802</v>
      </c>
      <c r="H3945" s="2">
        <v>4.16</v>
      </c>
      <c r="I3945" s="2">
        <f t="shared" ca="1" si="244"/>
        <v>4</v>
      </c>
      <c r="J3945" s="2" t="str">
        <f t="shared" ca="1" si="245"/>
        <v>3-5</v>
      </c>
      <c r="K3945" s="5"/>
      <c r="L3945" s="2" t="s">
        <v>48</v>
      </c>
      <c r="M3945" s="2" t="s">
        <v>39</v>
      </c>
      <c r="N3945" s="2">
        <v>3</v>
      </c>
      <c r="O3945" s="2" t="str" cm="1">
        <f t="array" ref="O3945">_xlfn.IFS(HRData[[#This Row],[Performance Rating]]=1,"Very Dissatisfied",HRData[[#This Row],[Performance Rating]]=2,"Dissatisfied",HRData[[#This Row],[Performance Rating]]=3,"Neutral",HRData[[#This Row],[Performance Rating]]=4,"Satisfied",HRData[[#This Row],[Performance Rating]]=5,"Very Satisfied")</f>
        <v>Neutral</v>
      </c>
      <c r="P3945" s="7">
        <v>109141</v>
      </c>
      <c r="Q3945" s="7">
        <v>1756</v>
      </c>
      <c r="R3945" s="2">
        <v>3</v>
      </c>
      <c r="S3945" s="2">
        <v>0</v>
      </c>
      <c r="T3945" s="2">
        <v>2</v>
      </c>
      <c r="U3945" s="2">
        <v>3</v>
      </c>
      <c r="V3945" s="2" t="str" cm="1">
        <f t="array" ref="V3945">_xlfn.IFS(HRData[[#This Row],[Job Satisfaction Level]]=1,"Very Dissatisfied",HRData[[#This Row],[Job Satisfaction Level]]=2,"Dissatisfied",HRData[[#This Row],[Job Satisfaction Level]]=3,"Neutral",HRData[[#This Row],[Job Satisfaction Level]]=4,"Satisfied",HRData[[#This Row],[Job Satisfaction Level]]=5,"Very Satisfied")</f>
        <v>Neutral</v>
      </c>
      <c r="W3945" s="2" t="s">
        <v>31</v>
      </c>
      <c r="X3945" s="2" t="str">
        <f t="shared" si="246"/>
        <v>30-39</v>
      </c>
      <c r="Y3945" s="2" t="str">
        <f t="shared" si="247"/>
        <v>30-39</v>
      </c>
    </row>
    <row r="3946" spans="1:25" x14ac:dyDescent="0.25">
      <c r="A3946" s="2">
        <v>9154</v>
      </c>
      <c r="B3946" s="2" t="s">
        <v>4516</v>
      </c>
      <c r="C3946" s="2">
        <v>31</v>
      </c>
      <c r="D3946" s="2" t="s">
        <v>33</v>
      </c>
      <c r="E3946" s="2" t="s">
        <v>37</v>
      </c>
      <c r="F3946" s="2" t="s">
        <v>808</v>
      </c>
      <c r="G3946" s="5">
        <v>42416</v>
      </c>
      <c r="H3946" s="2">
        <v>7.95</v>
      </c>
      <c r="I3946" s="2">
        <f t="shared" ca="1" si="244"/>
        <v>8</v>
      </c>
      <c r="J3946" s="2" t="str">
        <f t="shared" ca="1" si="245"/>
        <v>5-10</v>
      </c>
      <c r="K3946" s="5"/>
      <c r="L3946" s="2" t="s">
        <v>56</v>
      </c>
      <c r="M3946" s="2" t="s">
        <v>39</v>
      </c>
      <c r="N3946" s="2">
        <v>5</v>
      </c>
      <c r="O3946" s="2" t="str" cm="1">
        <f t="array" ref="O3946">_xlfn.IFS(HRData[[#This Row],[Performance Rating]]=1,"Very Dissatisfied",HRData[[#This Row],[Performance Rating]]=2,"Dissatisfied",HRData[[#This Row],[Performance Rating]]=3,"Neutral",HRData[[#This Row],[Performance Rating]]=4,"Satisfied",HRData[[#This Row],[Performance Rating]]=5,"Very Satisfied")</f>
        <v>Very Satisfied</v>
      </c>
      <c r="P3946" s="7">
        <v>97446</v>
      </c>
      <c r="Q3946" s="7">
        <v>3458</v>
      </c>
      <c r="R3946" s="2">
        <v>10</v>
      </c>
      <c r="S3946" s="2">
        <v>0</v>
      </c>
      <c r="T3946" s="2">
        <v>10</v>
      </c>
      <c r="U3946" s="2">
        <v>5</v>
      </c>
      <c r="V3946" s="2" t="str" cm="1">
        <f t="array" ref="V3946">_xlfn.IFS(HRData[[#This Row],[Job Satisfaction Level]]=1,"Very Dissatisfied",HRData[[#This Row],[Job Satisfaction Level]]=2,"Dissatisfied",HRData[[#This Row],[Job Satisfaction Level]]=3,"Neutral",HRData[[#This Row],[Job Satisfaction Level]]=4,"Satisfied",HRData[[#This Row],[Job Satisfaction Level]]=5,"Very Satisfied")</f>
        <v>Very Satisfied</v>
      </c>
      <c r="W3946" s="2" t="s">
        <v>31</v>
      </c>
      <c r="X3946" s="2" t="str">
        <f t="shared" si="246"/>
        <v>30-39</v>
      </c>
      <c r="Y3946" s="2" t="str">
        <f t="shared" si="247"/>
        <v>30-39</v>
      </c>
    </row>
    <row r="3947" spans="1:25" x14ac:dyDescent="0.25">
      <c r="A3947" s="2">
        <v>2883</v>
      </c>
      <c r="B3947" s="2" t="s">
        <v>4517</v>
      </c>
      <c r="C3947" s="2">
        <v>52</v>
      </c>
      <c r="D3947" s="2" t="s">
        <v>33</v>
      </c>
      <c r="E3947" s="2" t="s">
        <v>42</v>
      </c>
      <c r="F3947" s="2" t="s">
        <v>1075</v>
      </c>
      <c r="G3947" s="5">
        <v>45173</v>
      </c>
      <c r="H3947" s="2">
        <v>0.4</v>
      </c>
      <c r="I3947" s="2">
        <f t="shared" ca="1" si="244"/>
        <v>0</v>
      </c>
      <c r="J3947" s="2" t="str">
        <f t="shared" ca="1" si="245"/>
        <v>New</v>
      </c>
      <c r="K3947" s="5">
        <v>45220</v>
      </c>
      <c r="L3947" s="2" t="s">
        <v>56</v>
      </c>
      <c r="M3947" s="2" t="s">
        <v>30</v>
      </c>
      <c r="N3947" s="2">
        <v>3</v>
      </c>
      <c r="O3947" s="2" t="str" cm="1">
        <f t="array" ref="O3947">_xlfn.IFS(HRData[[#This Row],[Performance Rating]]=1,"Very Dissatisfied",HRData[[#This Row],[Performance Rating]]=2,"Dissatisfied",HRData[[#This Row],[Performance Rating]]=3,"Neutral",HRData[[#This Row],[Performance Rating]]=4,"Satisfied",HRData[[#This Row],[Performance Rating]]=5,"Very Satisfied")</f>
        <v>Neutral</v>
      </c>
      <c r="P3947" s="7">
        <v>90330</v>
      </c>
      <c r="Q3947" s="7">
        <v>8512</v>
      </c>
      <c r="R3947" s="2">
        <v>18</v>
      </c>
      <c r="S3947" s="2">
        <v>1</v>
      </c>
      <c r="T3947" s="2">
        <v>6</v>
      </c>
      <c r="U3947" s="2">
        <v>2</v>
      </c>
      <c r="V3947" s="2" t="str" cm="1">
        <f t="array" ref="V3947">_xlfn.IFS(HRData[[#This Row],[Job Satisfaction Level]]=1,"Very Dissatisfied",HRData[[#This Row],[Job Satisfaction Level]]=2,"Dissatisfied",HRData[[#This Row],[Job Satisfaction Level]]=3,"Neutral",HRData[[#This Row],[Job Satisfaction Level]]=4,"Satisfied",HRData[[#This Row],[Job Satisfaction Level]]=5,"Very Satisfied")</f>
        <v>Dissatisfied</v>
      </c>
      <c r="W3947" s="2" t="s">
        <v>31</v>
      </c>
      <c r="X3947" s="2" t="str">
        <f t="shared" si="246"/>
        <v>50-59</v>
      </c>
      <c r="Y3947" s="2" t="str">
        <f t="shared" si="247"/>
        <v>50-59</v>
      </c>
    </row>
    <row r="3948" spans="1:25" x14ac:dyDescent="0.25">
      <c r="A3948" s="2">
        <v>2519</v>
      </c>
      <c r="B3948" s="2" t="s">
        <v>4518</v>
      </c>
      <c r="C3948" s="2">
        <v>47</v>
      </c>
      <c r="D3948" s="2" t="s">
        <v>33</v>
      </c>
      <c r="E3948" s="2" t="s">
        <v>42</v>
      </c>
      <c r="F3948" s="2" t="s">
        <v>718</v>
      </c>
      <c r="G3948" s="5">
        <v>44875</v>
      </c>
      <c r="H3948" s="2">
        <v>1.22</v>
      </c>
      <c r="I3948" s="2">
        <f t="shared" ca="1" si="244"/>
        <v>1</v>
      </c>
      <c r="J3948" s="2" t="str">
        <f t="shared" ca="1" si="245"/>
        <v>1-3</v>
      </c>
      <c r="K3948" s="5"/>
      <c r="L3948" s="2" t="s">
        <v>48</v>
      </c>
      <c r="M3948" s="2" t="s">
        <v>39</v>
      </c>
      <c r="N3948" s="2">
        <v>5</v>
      </c>
      <c r="O3948" s="2" t="str" cm="1">
        <f t="array" ref="O3948">_xlfn.IFS(HRData[[#This Row],[Performance Rating]]=1,"Very Dissatisfied",HRData[[#This Row],[Performance Rating]]=2,"Dissatisfied",HRData[[#This Row],[Performance Rating]]=3,"Neutral",HRData[[#This Row],[Performance Rating]]=4,"Satisfied",HRData[[#This Row],[Performance Rating]]=5,"Very Satisfied")</f>
        <v>Very Satisfied</v>
      </c>
      <c r="P3948" s="7">
        <v>72064</v>
      </c>
      <c r="Q3948" s="7">
        <v>4108</v>
      </c>
      <c r="R3948" s="2">
        <v>1</v>
      </c>
      <c r="S3948" s="2">
        <v>1</v>
      </c>
      <c r="T3948" s="2">
        <v>4</v>
      </c>
      <c r="U3948" s="2">
        <v>4</v>
      </c>
      <c r="V3948" s="2" t="str" cm="1">
        <f t="array" ref="V3948">_xlfn.IFS(HRData[[#This Row],[Job Satisfaction Level]]=1,"Very Dissatisfied",HRData[[#This Row],[Job Satisfaction Level]]=2,"Dissatisfied",HRData[[#This Row],[Job Satisfaction Level]]=3,"Neutral",HRData[[#This Row],[Job Satisfaction Level]]=4,"Satisfied",HRData[[#This Row],[Job Satisfaction Level]]=5,"Very Satisfied")</f>
        <v>Satisfied</v>
      </c>
      <c r="W3948" s="2" t="s">
        <v>45</v>
      </c>
      <c r="X3948" s="2" t="str">
        <f t="shared" si="246"/>
        <v>40-49</v>
      </c>
      <c r="Y3948" s="2" t="str">
        <f t="shared" si="247"/>
        <v>40-49</v>
      </c>
    </row>
    <row r="3949" spans="1:25" x14ac:dyDescent="0.25">
      <c r="A3949" s="2">
        <v>3876</v>
      </c>
      <c r="B3949" s="2" t="s">
        <v>4519</v>
      </c>
      <c r="C3949" s="2">
        <v>21</v>
      </c>
      <c r="D3949" s="2" t="s">
        <v>33</v>
      </c>
      <c r="E3949" s="2" t="s">
        <v>34</v>
      </c>
      <c r="F3949" s="2" t="s">
        <v>1330</v>
      </c>
      <c r="G3949" s="5">
        <v>43088</v>
      </c>
      <c r="H3949" s="2">
        <v>6.11</v>
      </c>
      <c r="I3949" s="2">
        <f t="shared" ca="1" si="244"/>
        <v>3</v>
      </c>
      <c r="J3949" s="2" t="str">
        <f t="shared" ca="1" si="245"/>
        <v>3-5</v>
      </c>
      <c r="K3949" s="5">
        <v>44374</v>
      </c>
      <c r="L3949" s="2" t="s">
        <v>44</v>
      </c>
      <c r="M3949" s="2" t="s">
        <v>30</v>
      </c>
      <c r="N3949" s="2">
        <v>2</v>
      </c>
      <c r="O3949" s="2" t="str" cm="1">
        <f t="array" ref="O3949">_xlfn.IFS(HRData[[#This Row],[Performance Rating]]=1,"Very Dissatisfied",HRData[[#This Row],[Performance Rating]]=2,"Dissatisfied",HRData[[#This Row],[Performance Rating]]=3,"Neutral",HRData[[#This Row],[Performance Rating]]=4,"Satisfied",HRData[[#This Row],[Performance Rating]]=5,"Very Satisfied")</f>
        <v>Dissatisfied</v>
      </c>
      <c r="P3949" s="7">
        <v>109605</v>
      </c>
      <c r="Q3949" s="7">
        <v>7017</v>
      </c>
      <c r="R3949" s="2">
        <v>15</v>
      </c>
      <c r="S3949" s="2">
        <v>6</v>
      </c>
      <c r="T3949" s="2">
        <v>7</v>
      </c>
      <c r="U3949" s="2">
        <v>5</v>
      </c>
      <c r="V3949" s="2" t="str" cm="1">
        <f t="array" ref="V3949">_xlfn.IFS(HRData[[#This Row],[Job Satisfaction Level]]=1,"Very Dissatisfied",HRData[[#This Row],[Job Satisfaction Level]]=2,"Dissatisfied",HRData[[#This Row],[Job Satisfaction Level]]=3,"Neutral",HRData[[#This Row],[Job Satisfaction Level]]=4,"Satisfied",HRData[[#This Row],[Job Satisfaction Level]]=5,"Very Satisfied")</f>
        <v>Very Satisfied</v>
      </c>
      <c r="W3949" s="2" t="s">
        <v>31</v>
      </c>
      <c r="X3949" s="2" t="str">
        <f t="shared" si="246"/>
        <v>20-29</v>
      </c>
      <c r="Y3949" s="2" t="str">
        <f t="shared" si="247"/>
        <v>20-29</v>
      </c>
    </row>
    <row r="3950" spans="1:25" x14ac:dyDescent="0.25">
      <c r="A3950" s="2">
        <v>4927</v>
      </c>
      <c r="B3950" s="2" t="s">
        <v>4520</v>
      </c>
      <c r="C3950" s="2">
        <v>34</v>
      </c>
      <c r="D3950" s="2" t="s">
        <v>33</v>
      </c>
      <c r="E3950" s="2" t="s">
        <v>37</v>
      </c>
      <c r="F3950" s="2" t="s">
        <v>2225</v>
      </c>
      <c r="G3950" s="5">
        <v>43794</v>
      </c>
      <c r="H3950" s="2">
        <v>4.18</v>
      </c>
      <c r="I3950" s="2">
        <f t="shared" ca="1" si="244"/>
        <v>4</v>
      </c>
      <c r="J3950" s="2" t="str">
        <f t="shared" ca="1" si="245"/>
        <v>3-5</v>
      </c>
      <c r="K3950" s="5"/>
      <c r="L3950" s="2" t="s">
        <v>29</v>
      </c>
      <c r="M3950" s="2" t="s">
        <v>39</v>
      </c>
      <c r="N3950" s="2">
        <v>4</v>
      </c>
      <c r="O3950" s="2" t="str" cm="1">
        <f t="array" ref="O3950">_xlfn.IFS(HRData[[#This Row],[Performance Rating]]=1,"Very Dissatisfied",HRData[[#This Row],[Performance Rating]]=2,"Dissatisfied",HRData[[#This Row],[Performance Rating]]=3,"Neutral",HRData[[#This Row],[Performance Rating]]=4,"Satisfied",HRData[[#This Row],[Performance Rating]]=5,"Very Satisfied")</f>
        <v>Satisfied</v>
      </c>
      <c r="P3950" s="7">
        <v>141101</v>
      </c>
      <c r="Q3950" s="7">
        <v>8074</v>
      </c>
      <c r="R3950" s="2">
        <v>17</v>
      </c>
      <c r="S3950" s="2">
        <v>4</v>
      </c>
      <c r="T3950" s="2">
        <v>5</v>
      </c>
      <c r="U3950" s="2">
        <v>1</v>
      </c>
      <c r="V3950" s="2" t="str" cm="1">
        <f t="array" ref="V395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50" s="2" t="s">
        <v>40</v>
      </c>
      <c r="X3950" s="2" t="str">
        <f t="shared" si="246"/>
        <v>30-39</v>
      </c>
      <c r="Y3950" s="2" t="str">
        <f t="shared" si="247"/>
        <v>30-39</v>
      </c>
    </row>
    <row r="3951" spans="1:25" x14ac:dyDescent="0.25">
      <c r="A3951" s="2">
        <v>7700</v>
      </c>
      <c r="B3951" s="2" t="s">
        <v>4521</v>
      </c>
      <c r="C3951" s="2">
        <v>47</v>
      </c>
      <c r="D3951" s="2" t="s">
        <v>33</v>
      </c>
      <c r="E3951" s="2" t="s">
        <v>37</v>
      </c>
      <c r="F3951" s="2" t="s">
        <v>245</v>
      </c>
      <c r="G3951" s="5">
        <v>45023</v>
      </c>
      <c r="H3951" s="2">
        <v>0.81</v>
      </c>
      <c r="I3951" s="2">
        <f t="shared" ca="1" si="244"/>
        <v>0</v>
      </c>
      <c r="J3951" s="2" t="str">
        <f t="shared" ca="1" si="245"/>
        <v>New</v>
      </c>
      <c r="K3951" s="5">
        <v>45203</v>
      </c>
      <c r="L3951" s="2" t="s">
        <v>29</v>
      </c>
      <c r="M3951" s="2" t="s">
        <v>30</v>
      </c>
      <c r="N3951" s="2">
        <v>2</v>
      </c>
      <c r="O3951" s="2" t="str" cm="1">
        <f t="array" ref="O3951">_xlfn.IFS(HRData[[#This Row],[Performance Rating]]=1,"Very Dissatisfied",HRData[[#This Row],[Performance Rating]]=2,"Dissatisfied",HRData[[#This Row],[Performance Rating]]=3,"Neutral",HRData[[#This Row],[Performance Rating]]=4,"Satisfied",HRData[[#This Row],[Performance Rating]]=5,"Very Satisfied")</f>
        <v>Dissatisfied</v>
      </c>
      <c r="P3951" s="7">
        <v>59430</v>
      </c>
      <c r="Q3951" s="7">
        <v>9368</v>
      </c>
      <c r="R3951" s="2">
        <v>2</v>
      </c>
      <c r="S3951" s="2">
        <v>0</v>
      </c>
      <c r="T3951" s="2">
        <v>0</v>
      </c>
      <c r="U3951" s="2">
        <v>5</v>
      </c>
      <c r="V3951" s="2" t="str" cm="1">
        <f t="array" ref="V3951">_xlfn.IFS(HRData[[#This Row],[Job Satisfaction Level]]=1,"Very Dissatisfied",HRData[[#This Row],[Job Satisfaction Level]]=2,"Dissatisfied",HRData[[#This Row],[Job Satisfaction Level]]=3,"Neutral",HRData[[#This Row],[Job Satisfaction Level]]=4,"Satisfied",HRData[[#This Row],[Job Satisfaction Level]]=5,"Very Satisfied")</f>
        <v>Very Satisfied</v>
      </c>
      <c r="W3951" s="2" t="s">
        <v>31</v>
      </c>
      <c r="X3951" s="2" t="str">
        <f t="shared" si="246"/>
        <v>40-49</v>
      </c>
      <c r="Y3951" s="2" t="str">
        <f t="shared" si="247"/>
        <v>40-49</v>
      </c>
    </row>
    <row r="3952" spans="1:25" x14ac:dyDescent="0.25">
      <c r="A3952" s="2">
        <v>1183</v>
      </c>
      <c r="B3952" s="2" t="s">
        <v>1308</v>
      </c>
      <c r="C3952" s="2">
        <v>61</v>
      </c>
      <c r="D3952" s="2" t="s">
        <v>33</v>
      </c>
      <c r="E3952" s="2" t="s">
        <v>50</v>
      </c>
      <c r="F3952" s="2" t="s">
        <v>806</v>
      </c>
      <c r="G3952" s="5">
        <v>42876</v>
      </c>
      <c r="H3952" s="2">
        <v>6.69</v>
      </c>
      <c r="I3952" s="2">
        <f t="shared" ca="1" si="244"/>
        <v>6</v>
      </c>
      <c r="J3952" s="2" t="str">
        <f t="shared" ca="1" si="245"/>
        <v>5-10</v>
      </c>
      <c r="K3952" s="5"/>
      <c r="L3952" s="2" t="s">
        <v>29</v>
      </c>
      <c r="M3952" s="2" t="s">
        <v>39</v>
      </c>
      <c r="N3952" s="2">
        <v>2</v>
      </c>
      <c r="O3952" s="2" t="str" cm="1">
        <f t="array" ref="O3952">_xlfn.IFS(HRData[[#This Row],[Performance Rating]]=1,"Very Dissatisfied",HRData[[#This Row],[Performance Rating]]=2,"Dissatisfied",HRData[[#This Row],[Performance Rating]]=3,"Neutral",HRData[[#This Row],[Performance Rating]]=4,"Satisfied",HRData[[#This Row],[Performance Rating]]=5,"Very Satisfied")</f>
        <v>Dissatisfied</v>
      </c>
      <c r="P3952" s="7">
        <v>117602</v>
      </c>
      <c r="Q3952" s="7">
        <v>7125</v>
      </c>
      <c r="R3952" s="2">
        <v>2</v>
      </c>
      <c r="S3952" s="2">
        <v>6</v>
      </c>
      <c r="T3952" s="2">
        <v>3</v>
      </c>
      <c r="U3952" s="2">
        <v>3</v>
      </c>
      <c r="V3952" s="2" t="str" cm="1">
        <f t="array" ref="V3952">_xlfn.IFS(HRData[[#This Row],[Job Satisfaction Level]]=1,"Very Dissatisfied",HRData[[#This Row],[Job Satisfaction Level]]=2,"Dissatisfied",HRData[[#This Row],[Job Satisfaction Level]]=3,"Neutral",HRData[[#This Row],[Job Satisfaction Level]]=4,"Satisfied",HRData[[#This Row],[Job Satisfaction Level]]=5,"Very Satisfied")</f>
        <v>Neutral</v>
      </c>
      <c r="W3952" s="2" t="s">
        <v>31</v>
      </c>
      <c r="X3952" s="2" t="str">
        <f t="shared" si="246"/>
        <v>60-69</v>
      </c>
      <c r="Y3952" s="2" t="str">
        <f t="shared" si="247"/>
        <v>60-69</v>
      </c>
    </row>
    <row r="3953" spans="1:25" x14ac:dyDescent="0.25">
      <c r="A3953" s="2">
        <v>2312</v>
      </c>
      <c r="B3953" s="2" t="s">
        <v>4522</v>
      </c>
      <c r="C3953" s="2">
        <v>55</v>
      </c>
      <c r="D3953" s="2" t="s">
        <v>33</v>
      </c>
      <c r="E3953" s="2" t="s">
        <v>27</v>
      </c>
      <c r="F3953" s="2" t="s">
        <v>691</v>
      </c>
      <c r="G3953" s="5">
        <v>43051</v>
      </c>
      <c r="H3953" s="2">
        <v>6.21</v>
      </c>
      <c r="I3953" s="2">
        <f t="shared" ca="1" si="244"/>
        <v>3</v>
      </c>
      <c r="J3953" s="2" t="str">
        <f t="shared" ca="1" si="245"/>
        <v>3-5</v>
      </c>
      <c r="K3953" s="5">
        <v>44462</v>
      </c>
      <c r="L3953" s="2" t="s">
        <v>44</v>
      </c>
      <c r="M3953" s="2" t="s">
        <v>30</v>
      </c>
      <c r="N3953" s="2">
        <v>1</v>
      </c>
      <c r="O3953" s="2" t="str" cm="1">
        <f t="array" ref="O3953">_xlfn.IFS(HRData[[#This Row],[Performance Rating]]=1,"Very Dissatisfied",HRData[[#This Row],[Performance Rating]]=2,"Dissatisfied",HRData[[#This Row],[Performance Rating]]=3,"Neutral",HRData[[#This Row],[Performance Rating]]=4,"Satisfied",HRData[[#This Row],[Performance Rating]]=5,"Very Satisfied")</f>
        <v>Very Dissatisfied</v>
      </c>
      <c r="P3953" s="7">
        <v>122659</v>
      </c>
      <c r="Q3953" s="7">
        <v>2082</v>
      </c>
      <c r="R3953" s="2">
        <v>16</v>
      </c>
      <c r="S3953" s="2">
        <v>9</v>
      </c>
      <c r="T3953" s="2">
        <v>3</v>
      </c>
      <c r="U3953" s="2">
        <v>4</v>
      </c>
      <c r="V3953" s="2" t="str" cm="1">
        <f t="array" ref="V3953">_xlfn.IFS(HRData[[#This Row],[Job Satisfaction Level]]=1,"Very Dissatisfied",HRData[[#This Row],[Job Satisfaction Level]]=2,"Dissatisfied",HRData[[#This Row],[Job Satisfaction Level]]=3,"Neutral",HRData[[#This Row],[Job Satisfaction Level]]=4,"Satisfied",HRData[[#This Row],[Job Satisfaction Level]]=5,"Very Satisfied")</f>
        <v>Satisfied</v>
      </c>
      <c r="W3953" s="2" t="s">
        <v>40</v>
      </c>
      <c r="X3953" s="2" t="str">
        <f t="shared" si="246"/>
        <v>50-59</v>
      </c>
      <c r="Y3953" s="2" t="str">
        <f t="shared" si="247"/>
        <v>50-59</v>
      </c>
    </row>
    <row r="3954" spans="1:25" x14ac:dyDescent="0.25">
      <c r="A3954" s="2">
        <v>4756</v>
      </c>
      <c r="B3954" s="2" t="s">
        <v>4523</v>
      </c>
      <c r="C3954" s="2">
        <v>40</v>
      </c>
      <c r="D3954" s="2" t="s">
        <v>33</v>
      </c>
      <c r="E3954" s="2" t="s">
        <v>37</v>
      </c>
      <c r="F3954" s="2" t="s">
        <v>2875</v>
      </c>
      <c r="G3954" s="5">
        <v>41866</v>
      </c>
      <c r="H3954" s="2">
        <v>9.4600000000000009</v>
      </c>
      <c r="I3954" s="2">
        <f t="shared" ca="1" si="244"/>
        <v>3</v>
      </c>
      <c r="J3954" s="2" t="str">
        <f t="shared" ca="1" si="245"/>
        <v>3-5</v>
      </c>
      <c r="K3954" s="5">
        <v>43193</v>
      </c>
      <c r="L3954" s="2" t="s">
        <v>29</v>
      </c>
      <c r="M3954" s="2" t="s">
        <v>30</v>
      </c>
      <c r="N3954" s="2">
        <v>3</v>
      </c>
      <c r="O3954" s="2" t="str" cm="1">
        <f t="array" ref="O3954">_xlfn.IFS(HRData[[#This Row],[Performance Rating]]=1,"Very Dissatisfied",HRData[[#This Row],[Performance Rating]]=2,"Dissatisfied",HRData[[#This Row],[Performance Rating]]=3,"Neutral",HRData[[#This Row],[Performance Rating]]=4,"Satisfied",HRData[[#This Row],[Performance Rating]]=5,"Very Satisfied")</f>
        <v>Neutral</v>
      </c>
      <c r="P3954" s="7">
        <v>98040</v>
      </c>
      <c r="Q3954" s="7">
        <v>7703</v>
      </c>
      <c r="R3954" s="2">
        <v>18</v>
      </c>
      <c r="S3954" s="2">
        <v>8</v>
      </c>
      <c r="T3954" s="2">
        <v>1</v>
      </c>
      <c r="U3954" s="2">
        <v>3</v>
      </c>
      <c r="V3954" s="2" t="str" cm="1">
        <f t="array" ref="V3954">_xlfn.IFS(HRData[[#This Row],[Job Satisfaction Level]]=1,"Very Dissatisfied",HRData[[#This Row],[Job Satisfaction Level]]=2,"Dissatisfied",HRData[[#This Row],[Job Satisfaction Level]]=3,"Neutral",HRData[[#This Row],[Job Satisfaction Level]]=4,"Satisfied",HRData[[#This Row],[Job Satisfaction Level]]=5,"Very Satisfied")</f>
        <v>Neutral</v>
      </c>
      <c r="W3954" s="2" t="s">
        <v>31</v>
      </c>
      <c r="X3954" s="2" t="str">
        <f t="shared" si="246"/>
        <v>40-49</v>
      </c>
      <c r="Y3954" s="2" t="str">
        <f t="shared" si="247"/>
        <v>40-49</v>
      </c>
    </row>
    <row r="3955" spans="1:25" x14ac:dyDescent="0.25">
      <c r="A3955" s="2">
        <v>7095</v>
      </c>
      <c r="B3955" s="2" t="s">
        <v>4524</v>
      </c>
      <c r="C3955" s="2">
        <v>20</v>
      </c>
      <c r="D3955" s="2" t="s">
        <v>33</v>
      </c>
      <c r="E3955" s="2" t="s">
        <v>42</v>
      </c>
      <c r="F3955" s="2" t="s">
        <v>322</v>
      </c>
      <c r="G3955" s="5">
        <v>45175</v>
      </c>
      <c r="H3955" s="2">
        <v>0.39</v>
      </c>
      <c r="I3955" s="2">
        <f t="shared" ca="1" si="244"/>
        <v>0</v>
      </c>
      <c r="J3955" s="2" t="str">
        <f t="shared" ca="1" si="245"/>
        <v>New</v>
      </c>
      <c r="K3955" s="5"/>
      <c r="L3955" s="2" t="s">
        <v>56</v>
      </c>
      <c r="M3955" s="2" t="s">
        <v>39</v>
      </c>
      <c r="N3955" s="2">
        <v>1</v>
      </c>
      <c r="O3955" s="2" t="str" cm="1">
        <f t="array" ref="O3955">_xlfn.IFS(HRData[[#This Row],[Performance Rating]]=1,"Very Dissatisfied",HRData[[#This Row],[Performance Rating]]=2,"Dissatisfied",HRData[[#This Row],[Performance Rating]]=3,"Neutral",HRData[[#This Row],[Performance Rating]]=4,"Satisfied",HRData[[#This Row],[Performance Rating]]=5,"Very Satisfied")</f>
        <v>Very Dissatisfied</v>
      </c>
      <c r="P3955" s="7">
        <v>44925</v>
      </c>
      <c r="Q3955" s="7">
        <v>5486</v>
      </c>
      <c r="R3955" s="2">
        <v>20</v>
      </c>
      <c r="S3955" s="2">
        <v>8</v>
      </c>
      <c r="T3955" s="2">
        <v>3</v>
      </c>
      <c r="U3955" s="2">
        <v>1</v>
      </c>
      <c r="V3955" s="2" t="str" cm="1">
        <f t="array" ref="V395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55" s="2" t="s">
        <v>31</v>
      </c>
      <c r="X3955" s="2" t="str">
        <f t="shared" si="246"/>
        <v>20-29</v>
      </c>
      <c r="Y3955" s="2" t="str">
        <f t="shared" si="247"/>
        <v>20-29</v>
      </c>
    </row>
    <row r="3956" spans="1:25" x14ac:dyDescent="0.25">
      <c r="A3956" s="2">
        <v>8899</v>
      </c>
      <c r="B3956" s="2" t="s">
        <v>4525</v>
      </c>
      <c r="C3956" s="2">
        <v>44</v>
      </c>
      <c r="D3956" s="2" t="s">
        <v>33</v>
      </c>
      <c r="E3956" s="2" t="s">
        <v>37</v>
      </c>
      <c r="F3956" s="2" t="s">
        <v>1225</v>
      </c>
      <c r="G3956" s="5">
        <v>42945</v>
      </c>
      <c r="H3956" s="2">
        <v>6.5</v>
      </c>
      <c r="I3956" s="2">
        <f t="shared" ca="1" si="244"/>
        <v>1</v>
      </c>
      <c r="J3956" s="2" t="str">
        <f t="shared" ca="1" si="245"/>
        <v>1-3</v>
      </c>
      <c r="K3956" s="5">
        <v>43416</v>
      </c>
      <c r="L3956" s="2" t="s">
        <v>48</v>
      </c>
      <c r="M3956" s="2" t="s">
        <v>30</v>
      </c>
      <c r="N3956" s="2">
        <v>2</v>
      </c>
      <c r="O3956" s="2" t="str" cm="1">
        <f t="array" ref="O3956">_xlfn.IFS(HRData[[#This Row],[Performance Rating]]=1,"Very Dissatisfied",HRData[[#This Row],[Performance Rating]]=2,"Dissatisfied",HRData[[#This Row],[Performance Rating]]=3,"Neutral",HRData[[#This Row],[Performance Rating]]=4,"Satisfied",HRData[[#This Row],[Performance Rating]]=5,"Very Satisfied")</f>
        <v>Dissatisfied</v>
      </c>
      <c r="P3956" s="7">
        <v>82053</v>
      </c>
      <c r="Q3956" s="7">
        <v>7441</v>
      </c>
      <c r="R3956" s="2">
        <v>3</v>
      </c>
      <c r="S3956" s="2">
        <v>5</v>
      </c>
      <c r="T3956" s="2">
        <v>7</v>
      </c>
      <c r="U3956" s="2">
        <v>1</v>
      </c>
      <c r="V3956" s="2" t="str" cm="1">
        <f t="array" ref="V3956">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56" s="2" t="s">
        <v>31</v>
      </c>
      <c r="X3956" s="2" t="str">
        <f t="shared" si="246"/>
        <v>40-49</v>
      </c>
      <c r="Y3956" s="2" t="str">
        <f t="shared" si="247"/>
        <v>40-49</v>
      </c>
    </row>
    <row r="3957" spans="1:25" x14ac:dyDescent="0.25">
      <c r="A3957" s="2">
        <v>4572</v>
      </c>
      <c r="B3957" s="2" t="s">
        <v>4526</v>
      </c>
      <c r="C3957" s="2">
        <v>53</v>
      </c>
      <c r="D3957" s="2" t="s">
        <v>33</v>
      </c>
      <c r="E3957" s="2" t="s">
        <v>27</v>
      </c>
      <c r="F3957" s="2" t="s">
        <v>1341</v>
      </c>
      <c r="G3957" s="5">
        <v>44240</v>
      </c>
      <c r="H3957" s="2">
        <v>2.96</v>
      </c>
      <c r="I3957" s="2">
        <f t="shared" ca="1" si="244"/>
        <v>3</v>
      </c>
      <c r="J3957" s="2" t="str">
        <f t="shared" ca="1" si="245"/>
        <v>3-5</v>
      </c>
      <c r="K3957" s="5"/>
      <c r="L3957" s="2" t="s">
        <v>48</v>
      </c>
      <c r="M3957" s="2" t="s">
        <v>39</v>
      </c>
      <c r="N3957" s="2">
        <v>4</v>
      </c>
      <c r="O3957" s="2" t="str" cm="1">
        <f t="array" ref="O3957">_xlfn.IFS(HRData[[#This Row],[Performance Rating]]=1,"Very Dissatisfied",HRData[[#This Row],[Performance Rating]]=2,"Dissatisfied",HRData[[#This Row],[Performance Rating]]=3,"Neutral",HRData[[#This Row],[Performance Rating]]=4,"Satisfied",HRData[[#This Row],[Performance Rating]]=5,"Very Satisfied")</f>
        <v>Satisfied</v>
      </c>
      <c r="P3957" s="7">
        <v>135894</v>
      </c>
      <c r="Q3957" s="7">
        <v>2865</v>
      </c>
      <c r="R3957" s="2">
        <v>2</v>
      </c>
      <c r="S3957" s="2">
        <v>3</v>
      </c>
      <c r="T3957" s="2">
        <v>2</v>
      </c>
      <c r="U3957" s="2">
        <v>5</v>
      </c>
      <c r="V3957" s="2" t="str" cm="1">
        <f t="array" ref="V3957">_xlfn.IFS(HRData[[#This Row],[Job Satisfaction Level]]=1,"Very Dissatisfied",HRData[[#This Row],[Job Satisfaction Level]]=2,"Dissatisfied",HRData[[#This Row],[Job Satisfaction Level]]=3,"Neutral",HRData[[#This Row],[Job Satisfaction Level]]=4,"Satisfied",HRData[[#This Row],[Job Satisfaction Level]]=5,"Very Satisfied")</f>
        <v>Very Satisfied</v>
      </c>
      <c r="W3957" s="2" t="s">
        <v>45</v>
      </c>
      <c r="X3957" s="2" t="str">
        <f t="shared" si="246"/>
        <v>50-59</v>
      </c>
      <c r="Y3957" s="2" t="str">
        <f t="shared" si="247"/>
        <v>50-59</v>
      </c>
    </row>
    <row r="3958" spans="1:25" x14ac:dyDescent="0.25">
      <c r="A3958" s="2">
        <v>3921</v>
      </c>
      <c r="B3958" s="2" t="s">
        <v>4527</v>
      </c>
      <c r="C3958" s="2">
        <v>48</v>
      </c>
      <c r="D3958" s="2" t="s">
        <v>33</v>
      </c>
      <c r="E3958" s="2" t="s">
        <v>37</v>
      </c>
      <c r="F3958" s="2" t="s">
        <v>1179</v>
      </c>
      <c r="G3958" s="5">
        <v>43948</v>
      </c>
      <c r="H3958" s="2">
        <v>3.76</v>
      </c>
      <c r="I3958" s="2">
        <f t="shared" ca="1" si="244"/>
        <v>2</v>
      </c>
      <c r="J3958" s="2" t="str">
        <f t="shared" ca="1" si="245"/>
        <v>1-3</v>
      </c>
      <c r="K3958" s="5">
        <v>44795</v>
      </c>
      <c r="L3958" s="2" t="s">
        <v>29</v>
      </c>
      <c r="M3958" s="2" t="s">
        <v>30</v>
      </c>
      <c r="N3958" s="2">
        <v>4</v>
      </c>
      <c r="O3958" s="2" t="str" cm="1">
        <f t="array" ref="O3958">_xlfn.IFS(HRData[[#This Row],[Performance Rating]]=1,"Very Dissatisfied",HRData[[#This Row],[Performance Rating]]=2,"Dissatisfied",HRData[[#This Row],[Performance Rating]]=3,"Neutral",HRData[[#This Row],[Performance Rating]]=4,"Satisfied",HRData[[#This Row],[Performance Rating]]=5,"Very Satisfied")</f>
        <v>Satisfied</v>
      </c>
      <c r="P3958" s="7">
        <v>81069</v>
      </c>
      <c r="Q3958" s="7">
        <v>8894</v>
      </c>
      <c r="R3958" s="2">
        <v>4</v>
      </c>
      <c r="S3958" s="2">
        <v>3</v>
      </c>
      <c r="T3958" s="2">
        <v>3</v>
      </c>
      <c r="U3958" s="2">
        <v>3</v>
      </c>
      <c r="V3958" s="2" t="str" cm="1">
        <f t="array" ref="V3958">_xlfn.IFS(HRData[[#This Row],[Job Satisfaction Level]]=1,"Very Dissatisfied",HRData[[#This Row],[Job Satisfaction Level]]=2,"Dissatisfied",HRData[[#This Row],[Job Satisfaction Level]]=3,"Neutral",HRData[[#This Row],[Job Satisfaction Level]]=4,"Satisfied",HRData[[#This Row],[Job Satisfaction Level]]=5,"Very Satisfied")</f>
        <v>Neutral</v>
      </c>
      <c r="W3958" s="2" t="s">
        <v>40</v>
      </c>
      <c r="X3958" s="2" t="str">
        <f t="shared" si="246"/>
        <v>40-49</v>
      </c>
      <c r="Y3958" s="2" t="str">
        <f t="shared" si="247"/>
        <v>40-49</v>
      </c>
    </row>
    <row r="3959" spans="1:25" x14ac:dyDescent="0.25">
      <c r="A3959" s="2">
        <v>4565</v>
      </c>
      <c r="B3959" s="2" t="s">
        <v>4528</v>
      </c>
      <c r="C3959" s="2">
        <v>29</v>
      </c>
      <c r="D3959" s="2" t="s">
        <v>33</v>
      </c>
      <c r="E3959" s="2" t="s">
        <v>27</v>
      </c>
      <c r="F3959" s="2" t="s">
        <v>358</v>
      </c>
      <c r="G3959" s="5">
        <v>43327</v>
      </c>
      <c r="H3959" s="2">
        <v>5.46</v>
      </c>
      <c r="I3959" s="2">
        <f t="shared" ca="1" si="244"/>
        <v>4</v>
      </c>
      <c r="J3959" s="2" t="str">
        <f t="shared" ca="1" si="245"/>
        <v>3-5</v>
      </c>
      <c r="K3959" s="5">
        <v>44992</v>
      </c>
      <c r="L3959" s="2" t="s">
        <v>56</v>
      </c>
      <c r="M3959" s="2" t="s">
        <v>30</v>
      </c>
      <c r="N3959" s="2">
        <v>5</v>
      </c>
      <c r="O3959" s="2" t="str" cm="1">
        <f t="array" ref="O3959">_xlfn.IFS(HRData[[#This Row],[Performance Rating]]=1,"Very Dissatisfied",HRData[[#This Row],[Performance Rating]]=2,"Dissatisfied",HRData[[#This Row],[Performance Rating]]=3,"Neutral",HRData[[#This Row],[Performance Rating]]=4,"Satisfied",HRData[[#This Row],[Performance Rating]]=5,"Very Satisfied")</f>
        <v>Very Satisfied</v>
      </c>
      <c r="P3959" s="7">
        <v>58096</v>
      </c>
      <c r="Q3959" s="7">
        <v>6230</v>
      </c>
      <c r="R3959" s="2">
        <v>16</v>
      </c>
      <c r="S3959" s="2">
        <v>2</v>
      </c>
      <c r="T3959" s="2">
        <v>3</v>
      </c>
      <c r="U3959" s="2">
        <v>1</v>
      </c>
      <c r="V3959" s="2" t="str" cm="1">
        <f t="array" ref="V395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59" s="2" t="s">
        <v>45</v>
      </c>
      <c r="X3959" s="2" t="str">
        <f t="shared" si="246"/>
        <v>20-29</v>
      </c>
      <c r="Y3959" s="2" t="str">
        <f t="shared" si="247"/>
        <v>20-29</v>
      </c>
    </row>
    <row r="3960" spans="1:25" x14ac:dyDescent="0.25">
      <c r="A3960" s="2">
        <v>6083</v>
      </c>
      <c r="B3960" s="2" t="s">
        <v>4529</v>
      </c>
      <c r="C3960" s="2">
        <v>26</v>
      </c>
      <c r="D3960" s="2" t="s">
        <v>33</v>
      </c>
      <c r="E3960" s="2" t="s">
        <v>34</v>
      </c>
      <c r="F3960" s="2" t="s">
        <v>453</v>
      </c>
      <c r="G3960" s="5">
        <v>44647</v>
      </c>
      <c r="H3960" s="2">
        <v>1.84</v>
      </c>
      <c r="I3960" s="2">
        <f t="shared" ca="1" si="244"/>
        <v>0</v>
      </c>
      <c r="J3960" s="2" t="str">
        <f t="shared" ca="1" si="245"/>
        <v>New</v>
      </c>
      <c r="K3960" s="5">
        <v>44836</v>
      </c>
      <c r="L3960" s="2" t="s">
        <v>29</v>
      </c>
      <c r="M3960" s="2" t="s">
        <v>30</v>
      </c>
      <c r="N3960" s="2">
        <v>1</v>
      </c>
      <c r="O3960" s="2" t="str" cm="1">
        <f t="array" ref="O3960">_xlfn.IFS(HRData[[#This Row],[Performance Rating]]=1,"Very Dissatisfied",HRData[[#This Row],[Performance Rating]]=2,"Dissatisfied",HRData[[#This Row],[Performance Rating]]=3,"Neutral",HRData[[#This Row],[Performance Rating]]=4,"Satisfied",HRData[[#This Row],[Performance Rating]]=5,"Very Satisfied")</f>
        <v>Very Dissatisfied</v>
      </c>
      <c r="P3960" s="7">
        <v>130149</v>
      </c>
      <c r="Q3960" s="7">
        <v>9706</v>
      </c>
      <c r="R3960" s="2">
        <v>3</v>
      </c>
      <c r="S3960" s="2">
        <v>10</v>
      </c>
      <c r="T3960" s="2">
        <v>2</v>
      </c>
      <c r="U3960" s="2">
        <v>4</v>
      </c>
      <c r="V3960" s="2" t="str" cm="1">
        <f t="array" ref="V3960">_xlfn.IFS(HRData[[#This Row],[Job Satisfaction Level]]=1,"Very Dissatisfied",HRData[[#This Row],[Job Satisfaction Level]]=2,"Dissatisfied",HRData[[#This Row],[Job Satisfaction Level]]=3,"Neutral",HRData[[#This Row],[Job Satisfaction Level]]=4,"Satisfied",HRData[[#This Row],[Job Satisfaction Level]]=5,"Very Satisfied")</f>
        <v>Satisfied</v>
      </c>
      <c r="W3960" s="2" t="s">
        <v>40</v>
      </c>
      <c r="X3960" s="2" t="str">
        <f t="shared" si="246"/>
        <v>20-29</v>
      </c>
      <c r="Y3960" s="2" t="str">
        <f t="shared" si="247"/>
        <v>20-29</v>
      </c>
    </row>
    <row r="3961" spans="1:25" x14ac:dyDescent="0.25">
      <c r="A3961" s="2">
        <v>3613</v>
      </c>
      <c r="B3961" s="2" t="s">
        <v>4530</v>
      </c>
      <c r="C3961" s="2">
        <v>64</v>
      </c>
      <c r="D3961" s="2" t="s">
        <v>33</v>
      </c>
      <c r="E3961" s="2" t="s">
        <v>37</v>
      </c>
      <c r="F3961" s="2" t="s">
        <v>608</v>
      </c>
      <c r="G3961" s="5">
        <v>41739</v>
      </c>
      <c r="H3961" s="2">
        <v>9.81</v>
      </c>
      <c r="I3961" s="2">
        <f t="shared" ca="1" si="244"/>
        <v>8</v>
      </c>
      <c r="J3961" s="2" t="str">
        <f t="shared" ca="1" si="245"/>
        <v>5-10</v>
      </c>
      <c r="K3961" s="5">
        <v>44786</v>
      </c>
      <c r="L3961" s="2" t="s">
        <v>44</v>
      </c>
      <c r="M3961" s="2" t="s">
        <v>30</v>
      </c>
      <c r="N3961" s="2">
        <v>2</v>
      </c>
      <c r="O3961" s="2" t="str" cm="1">
        <f t="array" ref="O3961">_xlfn.IFS(HRData[[#This Row],[Performance Rating]]=1,"Very Dissatisfied",HRData[[#This Row],[Performance Rating]]=2,"Dissatisfied",HRData[[#This Row],[Performance Rating]]=3,"Neutral",HRData[[#This Row],[Performance Rating]]=4,"Satisfied",HRData[[#This Row],[Performance Rating]]=5,"Very Satisfied")</f>
        <v>Dissatisfied</v>
      </c>
      <c r="P3961" s="7">
        <v>48627</v>
      </c>
      <c r="Q3961" s="7">
        <v>8172</v>
      </c>
      <c r="R3961" s="2">
        <v>10</v>
      </c>
      <c r="S3961" s="2">
        <v>5</v>
      </c>
      <c r="T3961" s="2">
        <v>7</v>
      </c>
      <c r="U3961" s="2">
        <v>1</v>
      </c>
      <c r="V3961" s="2" t="str" cm="1">
        <f t="array" ref="V3961">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61" s="2" t="s">
        <v>31</v>
      </c>
      <c r="X3961" s="2" t="str">
        <f t="shared" si="246"/>
        <v>60-69</v>
      </c>
      <c r="Y3961" s="2" t="str">
        <f t="shared" si="247"/>
        <v>60-69</v>
      </c>
    </row>
    <row r="3962" spans="1:25" x14ac:dyDescent="0.25">
      <c r="A3962" s="2">
        <v>1637</v>
      </c>
      <c r="B3962" s="2" t="s">
        <v>4531</v>
      </c>
      <c r="C3962" s="2">
        <v>39</v>
      </c>
      <c r="D3962" s="2" t="s">
        <v>33</v>
      </c>
      <c r="E3962" s="2" t="s">
        <v>27</v>
      </c>
      <c r="F3962" s="2" t="s">
        <v>2423</v>
      </c>
      <c r="G3962" s="5">
        <v>42167</v>
      </c>
      <c r="H3962" s="2">
        <v>8.64</v>
      </c>
      <c r="I3962" s="2">
        <f t="shared" ca="1" si="244"/>
        <v>4</v>
      </c>
      <c r="J3962" s="2" t="str">
        <f t="shared" ca="1" si="245"/>
        <v>3-5</v>
      </c>
      <c r="K3962" s="5">
        <v>43652</v>
      </c>
      <c r="L3962" s="2" t="s">
        <v>44</v>
      </c>
      <c r="M3962" s="2" t="s">
        <v>30</v>
      </c>
      <c r="N3962" s="2">
        <v>1</v>
      </c>
      <c r="O3962" s="2" t="str" cm="1">
        <f t="array" ref="O3962">_xlfn.IFS(HRData[[#This Row],[Performance Rating]]=1,"Very Dissatisfied",HRData[[#This Row],[Performance Rating]]=2,"Dissatisfied",HRData[[#This Row],[Performance Rating]]=3,"Neutral",HRData[[#This Row],[Performance Rating]]=4,"Satisfied",HRData[[#This Row],[Performance Rating]]=5,"Very Satisfied")</f>
        <v>Very Dissatisfied</v>
      </c>
      <c r="P3962" s="7">
        <v>43623</v>
      </c>
      <c r="Q3962" s="7">
        <v>4191</v>
      </c>
      <c r="R3962" s="2">
        <v>17</v>
      </c>
      <c r="S3962" s="2">
        <v>3</v>
      </c>
      <c r="T3962" s="2">
        <v>3</v>
      </c>
      <c r="U3962" s="2">
        <v>3</v>
      </c>
      <c r="V3962" s="2" t="str" cm="1">
        <f t="array" ref="V3962">_xlfn.IFS(HRData[[#This Row],[Job Satisfaction Level]]=1,"Very Dissatisfied",HRData[[#This Row],[Job Satisfaction Level]]=2,"Dissatisfied",HRData[[#This Row],[Job Satisfaction Level]]=3,"Neutral",HRData[[#This Row],[Job Satisfaction Level]]=4,"Satisfied",HRData[[#This Row],[Job Satisfaction Level]]=5,"Very Satisfied")</f>
        <v>Neutral</v>
      </c>
      <c r="W3962" s="2" t="s">
        <v>31</v>
      </c>
      <c r="X3962" s="2" t="str">
        <f t="shared" si="246"/>
        <v>30-39</v>
      </c>
      <c r="Y3962" s="2" t="str">
        <f t="shared" si="247"/>
        <v>30-39</v>
      </c>
    </row>
    <row r="3963" spans="1:25" x14ac:dyDescent="0.25">
      <c r="A3963" s="2">
        <v>2353</v>
      </c>
      <c r="B3963" s="2" t="s">
        <v>4532</v>
      </c>
      <c r="C3963" s="2">
        <v>63</v>
      </c>
      <c r="D3963" s="2" t="s">
        <v>33</v>
      </c>
      <c r="E3963" s="2" t="s">
        <v>34</v>
      </c>
      <c r="F3963" s="2" t="s">
        <v>1255</v>
      </c>
      <c r="G3963" s="5">
        <v>42026</v>
      </c>
      <c r="H3963" s="2">
        <v>9.02</v>
      </c>
      <c r="I3963" s="2">
        <f t="shared" ca="1" si="244"/>
        <v>9</v>
      </c>
      <c r="J3963" s="2" t="str">
        <f t="shared" ca="1" si="245"/>
        <v>5-10</v>
      </c>
      <c r="K3963" s="5"/>
      <c r="L3963" s="2" t="s">
        <v>29</v>
      </c>
      <c r="M3963" s="2" t="s">
        <v>39</v>
      </c>
      <c r="N3963" s="2">
        <v>3</v>
      </c>
      <c r="O3963" s="2" t="str" cm="1">
        <f t="array" ref="O3963">_xlfn.IFS(HRData[[#This Row],[Performance Rating]]=1,"Very Dissatisfied",HRData[[#This Row],[Performance Rating]]=2,"Dissatisfied",HRData[[#This Row],[Performance Rating]]=3,"Neutral",HRData[[#This Row],[Performance Rating]]=4,"Satisfied",HRData[[#This Row],[Performance Rating]]=5,"Very Satisfied")</f>
        <v>Neutral</v>
      </c>
      <c r="P3963" s="7">
        <v>111739</v>
      </c>
      <c r="Q3963" s="7">
        <v>6426</v>
      </c>
      <c r="R3963" s="2">
        <v>16</v>
      </c>
      <c r="S3963" s="2">
        <v>9</v>
      </c>
      <c r="T3963" s="2">
        <v>9</v>
      </c>
      <c r="U3963" s="2">
        <v>4</v>
      </c>
      <c r="V3963" s="2" t="str" cm="1">
        <f t="array" ref="V3963">_xlfn.IFS(HRData[[#This Row],[Job Satisfaction Level]]=1,"Very Dissatisfied",HRData[[#This Row],[Job Satisfaction Level]]=2,"Dissatisfied",HRData[[#This Row],[Job Satisfaction Level]]=3,"Neutral",HRData[[#This Row],[Job Satisfaction Level]]=4,"Satisfied",HRData[[#This Row],[Job Satisfaction Level]]=5,"Very Satisfied")</f>
        <v>Satisfied</v>
      </c>
      <c r="W3963" s="2" t="s">
        <v>31</v>
      </c>
      <c r="X3963" s="2" t="str">
        <f t="shared" si="246"/>
        <v>60-69</v>
      </c>
      <c r="Y3963" s="2" t="str">
        <f t="shared" si="247"/>
        <v>60-69</v>
      </c>
    </row>
    <row r="3964" spans="1:25" x14ac:dyDescent="0.25">
      <c r="A3964" s="2">
        <v>4106</v>
      </c>
      <c r="B3964" s="2" t="s">
        <v>4533</v>
      </c>
      <c r="C3964" s="2">
        <v>22</v>
      </c>
      <c r="D3964" s="2" t="s">
        <v>33</v>
      </c>
      <c r="E3964" s="2" t="s">
        <v>50</v>
      </c>
      <c r="F3964" s="2" t="s">
        <v>275</v>
      </c>
      <c r="G3964" s="5">
        <v>42311</v>
      </c>
      <c r="H3964" s="2">
        <v>8.24</v>
      </c>
      <c r="I3964" s="2">
        <f t="shared" ca="1" si="244"/>
        <v>1</v>
      </c>
      <c r="J3964" s="2" t="str">
        <f t="shared" ca="1" si="245"/>
        <v>1-3</v>
      </c>
      <c r="K3964" s="5">
        <v>42797</v>
      </c>
      <c r="L3964" s="2" t="s">
        <v>29</v>
      </c>
      <c r="M3964" s="2" t="s">
        <v>30</v>
      </c>
      <c r="N3964" s="2">
        <v>5</v>
      </c>
      <c r="O3964" s="2" t="str" cm="1">
        <f t="array" ref="O3964">_xlfn.IFS(HRData[[#This Row],[Performance Rating]]=1,"Very Dissatisfied",HRData[[#This Row],[Performance Rating]]=2,"Dissatisfied",HRData[[#This Row],[Performance Rating]]=3,"Neutral",HRData[[#This Row],[Performance Rating]]=4,"Satisfied",HRData[[#This Row],[Performance Rating]]=5,"Very Satisfied")</f>
        <v>Very Satisfied</v>
      </c>
      <c r="P3964" s="7">
        <v>109054</v>
      </c>
      <c r="Q3964" s="7">
        <v>4991</v>
      </c>
      <c r="R3964" s="2">
        <v>14</v>
      </c>
      <c r="S3964" s="2">
        <v>8</v>
      </c>
      <c r="T3964" s="2">
        <v>0</v>
      </c>
      <c r="U3964" s="2">
        <v>1</v>
      </c>
      <c r="V3964" s="2" t="str" cm="1">
        <f t="array" ref="V396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64" s="2" t="s">
        <v>45</v>
      </c>
      <c r="X3964" s="2" t="str">
        <f t="shared" si="246"/>
        <v>20-29</v>
      </c>
      <c r="Y3964" s="2" t="str">
        <f t="shared" si="247"/>
        <v>20-29</v>
      </c>
    </row>
    <row r="3965" spans="1:25" x14ac:dyDescent="0.25">
      <c r="A3965" s="2">
        <v>1511</v>
      </c>
      <c r="B3965" s="2" t="s">
        <v>4534</v>
      </c>
      <c r="C3965" s="2">
        <v>60</v>
      </c>
      <c r="D3965" s="2" t="s">
        <v>33</v>
      </c>
      <c r="E3965" s="2" t="s">
        <v>27</v>
      </c>
      <c r="F3965" s="2" t="s">
        <v>220</v>
      </c>
      <c r="G3965" s="5">
        <v>44147</v>
      </c>
      <c r="H3965" s="2">
        <v>3.21</v>
      </c>
      <c r="I3965" s="2">
        <f t="shared" ca="1" si="244"/>
        <v>2</v>
      </c>
      <c r="J3965" s="2" t="str">
        <f t="shared" ca="1" si="245"/>
        <v>1-3</v>
      </c>
      <c r="K3965" s="5">
        <v>45208</v>
      </c>
      <c r="L3965" s="2" t="s">
        <v>48</v>
      </c>
      <c r="M3965" s="2" t="s">
        <v>30</v>
      </c>
      <c r="N3965" s="2">
        <v>2</v>
      </c>
      <c r="O3965" s="2" t="str" cm="1">
        <f t="array" ref="O3965">_xlfn.IFS(HRData[[#This Row],[Performance Rating]]=1,"Very Dissatisfied",HRData[[#This Row],[Performance Rating]]=2,"Dissatisfied",HRData[[#This Row],[Performance Rating]]=3,"Neutral",HRData[[#This Row],[Performance Rating]]=4,"Satisfied",HRData[[#This Row],[Performance Rating]]=5,"Very Satisfied")</f>
        <v>Dissatisfied</v>
      </c>
      <c r="P3965" s="7">
        <v>79993</v>
      </c>
      <c r="Q3965" s="7">
        <v>2727</v>
      </c>
      <c r="R3965" s="2">
        <v>9</v>
      </c>
      <c r="S3965" s="2">
        <v>0</v>
      </c>
      <c r="T3965" s="2">
        <v>4</v>
      </c>
      <c r="U3965" s="2">
        <v>4</v>
      </c>
      <c r="V3965" s="2" t="str" cm="1">
        <f t="array" ref="V3965">_xlfn.IFS(HRData[[#This Row],[Job Satisfaction Level]]=1,"Very Dissatisfied",HRData[[#This Row],[Job Satisfaction Level]]=2,"Dissatisfied",HRData[[#This Row],[Job Satisfaction Level]]=3,"Neutral",HRData[[#This Row],[Job Satisfaction Level]]=4,"Satisfied",HRData[[#This Row],[Job Satisfaction Level]]=5,"Very Satisfied")</f>
        <v>Satisfied</v>
      </c>
      <c r="W3965" s="2" t="s">
        <v>40</v>
      </c>
      <c r="X3965" s="2" t="str">
        <f t="shared" si="246"/>
        <v>60-69</v>
      </c>
      <c r="Y3965" s="2" t="str">
        <f t="shared" si="247"/>
        <v>60-69</v>
      </c>
    </row>
    <row r="3966" spans="1:25" x14ac:dyDescent="0.25">
      <c r="A3966" s="2">
        <v>4668</v>
      </c>
      <c r="B3966" s="2" t="s">
        <v>4535</v>
      </c>
      <c r="C3966" s="2">
        <v>65</v>
      </c>
      <c r="D3966" s="2" t="s">
        <v>33</v>
      </c>
      <c r="E3966" s="2" t="s">
        <v>42</v>
      </c>
      <c r="F3966" s="2" t="s">
        <v>2713</v>
      </c>
      <c r="G3966" s="5">
        <v>44761</v>
      </c>
      <c r="H3966" s="2">
        <v>1.53</v>
      </c>
      <c r="I3966" s="2">
        <f t="shared" ca="1" si="244"/>
        <v>0</v>
      </c>
      <c r="J3966" s="2" t="str">
        <f t="shared" ca="1" si="245"/>
        <v>New</v>
      </c>
      <c r="K3966" s="5">
        <v>44814</v>
      </c>
      <c r="L3966" s="2" t="s">
        <v>48</v>
      </c>
      <c r="M3966" s="2" t="s">
        <v>30</v>
      </c>
      <c r="N3966" s="2">
        <v>4</v>
      </c>
      <c r="O3966" s="2" t="str" cm="1">
        <f t="array" ref="O3966">_xlfn.IFS(HRData[[#This Row],[Performance Rating]]=1,"Very Dissatisfied",HRData[[#This Row],[Performance Rating]]=2,"Dissatisfied",HRData[[#This Row],[Performance Rating]]=3,"Neutral",HRData[[#This Row],[Performance Rating]]=4,"Satisfied",HRData[[#This Row],[Performance Rating]]=5,"Very Satisfied")</f>
        <v>Satisfied</v>
      </c>
      <c r="P3966" s="7">
        <v>101994</v>
      </c>
      <c r="Q3966" s="7">
        <v>8729</v>
      </c>
      <c r="R3966" s="2">
        <v>4</v>
      </c>
      <c r="S3966" s="2">
        <v>6</v>
      </c>
      <c r="T3966" s="2">
        <v>0</v>
      </c>
      <c r="U3966" s="2">
        <v>3</v>
      </c>
      <c r="V3966" s="2" t="str" cm="1">
        <f t="array" ref="V3966">_xlfn.IFS(HRData[[#This Row],[Job Satisfaction Level]]=1,"Very Dissatisfied",HRData[[#This Row],[Job Satisfaction Level]]=2,"Dissatisfied",HRData[[#This Row],[Job Satisfaction Level]]=3,"Neutral",HRData[[#This Row],[Job Satisfaction Level]]=4,"Satisfied",HRData[[#This Row],[Job Satisfaction Level]]=5,"Very Satisfied")</f>
        <v>Neutral</v>
      </c>
      <c r="W3966" s="2" t="s">
        <v>45</v>
      </c>
      <c r="X3966" s="2" t="str">
        <f t="shared" si="246"/>
        <v>60-69</v>
      </c>
      <c r="Y3966" s="2" t="str">
        <f t="shared" si="247"/>
        <v>60-69</v>
      </c>
    </row>
    <row r="3967" spans="1:25" x14ac:dyDescent="0.25">
      <c r="A3967" s="2">
        <v>4893</v>
      </c>
      <c r="B3967" s="2" t="s">
        <v>4536</v>
      </c>
      <c r="C3967" s="2">
        <v>43</v>
      </c>
      <c r="D3967" s="2" t="s">
        <v>33</v>
      </c>
      <c r="E3967" s="2" t="s">
        <v>34</v>
      </c>
      <c r="F3967" s="2" t="s">
        <v>362</v>
      </c>
      <c r="G3967" s="5">
        <v>43799</v>
      </c>
      <c r="H3967" s="2">
        <v>4.16</v>
      </c>
      <c r="I3967" s="2">
        <f t="shared" ca="1" si="244"/>
        <v>4</v>
      </c>
      <c r="J3967" s="2" t="str">
        <f t="shared" ca="1" si="245"/>
        <v>3-5</v>
      </c>
      <c r="K3967" s="5"/>
      <c r="L3967" s="2" t="s">
        <v>29</v>
      </c>
      <c r="M3967" s="2" t="s">
        <v>39</v>
      </c>
      <c r="N3967" s="2">
        <v>4</v>
      </c>
      <c r="O3967" s="2" t="str" cm="1">
        <f t="array" ref="O3967">_xlfn.IFS(HRData[[#This Row],[Performance Rating]]=1,"Very Dissatisfied",HRData[[#This Row],[Performance Rating]]=2,"Dissatisfied",HRData[[#This Row],[Performance Rating]]=3,"Neutral",HRData[[#This Row],[Performance Rating]]=4,"Satisfied",HRData[[#This Row],[Performance Rating]]=5,"Very Satisfied")</f>
        <v>Satisfied</v>
      </c>
      <c r="P3967" s="7">
        <v>122990</v>
      </c>
      <c r="Q3967" s="7">
        <v>2399</v>
      </c>
      <c r="R3967" s="2">
        <v>0</v>
      </c>
      <c r="S3967" s="2">
        <v>4</v>
      </c>
      <c r="T3967" s="2">
        <v>8</v>
      </c>
      <c r="U3967" s="2">
        <v>5</v>
      </c>
      <c r="V3967" s="2" t="str" cm="1">
        <f t="array" ref="V3967">_xlfn.IFS(HRData[[#This Row],[Job Satisfaction Level]]=1,"Very Dissatisfied",HRData[[#This Row],[Job Satisfaction Level]]=2,"Dissatisfied",HRData[[#This Row],[Job Satisfaction Level]]=3,"Neutral",HRData[[#This Row],[Job Satisfaction Level]]=4,"Satisfied",HRData[[#This Row],[Job Satisfaction Level]]=5,"Very Satisfied")</f>
        <v>Very Satisfied</v>
      </c>
      <c r="W3967" s="2" t="s">
        <v>40</v>
      </c>
      <c r="X3967" s="2" t="str">
        <f t="shared" si="246"/>
        <v>40-49</v>
      </c>
      <c r="Y3967" s="2" t="str">
        <f t="shared" si="247"/>
        <v>40-49</v>
      </c>
    </row>
    <row r="3968" spans="1:25" x14ac:dyDescent="0.25">
      <c r="A3968" s="2">
        <v>2864</v>
      </c>
      <c r="B3968" s="2" t="s">
        <v>4537</v>
      </c>
      <c r="C3968" s="2">
        <v>41</v>
      </c>
      <c r="D3968" s="2" t="s">
        <v>33</v>
      </c>
      <c r="E3968" s="2" t="s">
        <v>42</v>
      </c>
      <c r="F3968" s="2" t="s">
        <v>1045</v>
      </c>
      <c r="G3968" s="5">
        <v>41671</v>
      </c>
      <c r="H3968" s="2">
        <v>9.99</v>
      </c>
      <c r="I3968" s="2">
        <f t="shared" ca="1" si="244"/>
        <v>0</v>
      </c>
      <c r="J3968" s="2" t="str">
        <f t="shared" ca="1" si="245"/>
        <v>New</v>
      </c>
      <c r="K3968" s="5">
        <v>41853</v>
      </c>
      <c r="L3968" s="2" t="s">
        <v>56</v>
      </c>
      <c r="M3968" s="2" t="s">
        <v>30</v>
      </c>
      <c r="N3968" s="2">
        <v>4</v>
      </c>
      <c r="O3968" s="2" t="str" cm="1">
        <f t="array" ref="O3968">_xlfn.IFS(HRData[[#This Row],[Performance Rating]]=1,"Very Dissatisfied",HRData[[#This Row],[Performance Rating]]=2,"Dissatisfied",HRData[[#This Row],[Performance Rating]]=3,"Neutral",HRData[[#This Row],[Performance Rating]]=4,"Satisfied",HRData[[#This Row],[Performance Rating]]=5,"Very Satisfied")</f>
        <v>Satisfied</v>
      </c>
      <c r="P3968" s="7">
        <v>39826</v>
      </c>
      <c r="Q3968" s="7">
        <v>5127</v>
      </c>
      <c r="R3968" s="2">
        <v>5</v>
      </c>
      <c r="S3968" s="2">
        <v>1</v>
      </c>
      <c r="T3968" s="2">
        <v>0</v>
      </c>
      <c r="U3968" s="2">
        <v>3</v>
      </c>
      <c r="V3968" s="2" t="str" cm="1">
        <f t="array" ref="V3968">_xlfn.IFS(HRData[[#This Row],[Job Satisfaction Level]]=1,"Very Dissatisfied",HRData[[#This Row],[Job Satisfaction Level]]=2,"Dissatisfied",HRData[[#This Row],[Job Satisfaction Level]]=3,"Neutral",HRData[[#This Row],[Job Satisfaction Level]]=4,"Satisfied",HRData[[#This Row],[Job Satisfaction Level]]=5,"Very Satisfied")</f>
        <v>Neutral</v>
      </c>
      <c r="W3968" s="2" t="s">
        <v>40</v>
      </c>
      <c r="X3968" s="2" t="str">
        <f t="shared" si="246"/>
        <v>40-49</v>
      </c>
      <c r="Y3968" s="2" t="str">
        <f t="shared" si="247"/>
        <v>40-49</v>
      </c>
    </row>
    <row r="3969" spans="1:25" x14ac:dyDescent="0.25">
      <c r="A3969" s="2">
        <v>7247</v>
      </c>
      <c r="B3969" s="2" t="s">
        <v>4538</v>
      </c>
      <c r="C3969" s="2">
        <v>30</v>
      </c>
      <c r="D3969" s="2" t="s">
        <v>33</v>
      </c>
      <c r="E3969" s="2" t="s">
        <v>37</v>
      </c>
      <c r="F3969" s="2" t="s">
        <v>2805</v>
      </c>
      <c r="G3969" s="5">
        <v>43357</v>
      </c>
      <c r="H3969" s="2">
        <v>5.38</v>
      </c>
      <c r="I3969" s="2">
        <f t="shared" ca="1" si="244"/>
        <v>2</v>
      </c>
      <c r="J3969" s="2" t="str">
        <f t="shared" ca="1" si="245"/>
        <v>1-3</v>
      </c>
      <c r="K3969" s="5">
        <v>44304</v>
      </c>
      <c r="L3969" s="2" t="s">
        <v>48</v>
      </c>
      <c r="M3969" s="2" t="s">
        <v>30</v>
      </c>
      <c r="N3969" s="2">
        <v>2</v>
      </c>
      <c r="O3969" s="2" t="str" cm="1">
        <f t="array" ref="O3969">_xlfn.IFS(HRData[[#This Row],[Performance Rating]]=1,"Very Dissatisfied",HRData[[#This Row],[Performance Rating]]=2,"Dissatisfied",HRData[[#This Row],[Performance Rating]]=3,"Neutral",HRData[[#This Row],[Performance Rating]]=4,"Satisfied",HRData[[#This Row],[Performance Rating]]=5,"Very Satisfied")</f>
        <v>Dissatisfied</v>
      </c>
      <c r="P3969" s="7">
        <v>131320</v>
      </c>
      <c r="Q3969" s="7">
        <v>5154</v>
      </c>
      <c r="R3969" s="2">
        <v>17</v>
      </c>
      <c r="S3969" s="2">
        <v>5</v>
      </c>
      <c r="T3969" s="2">
        <v>10</v>
      </c>
      <c r="U3969" s="2">
        <v>5</v>
      </c>
      <c r="V3969" s="2" t="str" cm="1">
        <f t="array" ref="V3969">_xlfn.IFS(HRData[[#This Row],[Job Satisfaction Level]]=1,"Very Dissatisfied",HRData[[#This Row],[Job Satisfaction Level]]=2,"Dissatisfied",HRData[[#This Row],[Job Satisfaction Level]]=3,"Neutral",HRData[[#This Row],[Job Satisfaction Level]]=4,"Satisfied",HRData[[#This Row],[Job Satisfaction Level]]=5,"Very Satisfied")</f>
        <v>Very Satisfied</v>
      </c>
      <c r="W3969" s="2" t="s">
        <v>45</v>
      </c>
      <c r="X3969" s="2" t="str">
        <f t="shared" si="246"/>
        <v>30-39</v>
      </c>
      <c r="Y3969" s="2" t="str">
        <f t="shared" si="247"/>
        <v>30-39</v>
      </c>
    </row>
    <row r="3970" spans="1:25" x14ac:dyDescent="0.25">
      <c r="A3970" s="2">
        <v>2559</v>
      </c>
      <c r="B3970" s="2" t="s">
        <v>4539</v>
      </c>
      <c r="C3970" s="2">
        <v>27</v>
      </c>
      <c r="D3970" s="2" t="s">
        <v>33</v>
      </c>
      <c r="E3970" s="2" t="s">
        <v>27</v>
      </c>
      <c r="F3970" s="2" t="s">
        <v>971</v>
      </c>
      <c r="G3970" s="5">
        <v>41771</v>
      </c>
      <c r="H3970" s="2">
        <v>9.7200000000000006</v>
      </c>
      <c r="I3970" s="2">
        <f t="shared" ref="I3970:I4001" ca="1" si="248">DATEDIF(G3970,IF(ISBLANK(K3970), TODAY(), K3970), "y")</f>
        <v>6</v>
      </c>
      <c r="J3970" s="2" t="str">
        <f t="shared" ref="J3970:J4001" ca="1" si="249">IF(I3970=0, "New", IF(I3970&lt;1, "0-1", IF(I3970&lt;3, "1-3", IF(I3970&lt;5, "3-5", IF(I3970&lt;10, "5-10", "10+")))))</f>
        <v>5-10</v>
      </c>
      <c r="K3970" s="5">
        <v>44022</v>
      </c>
      <c r="L3970" s="2" t="s">
        <v>56</v>
      </c>
      <c r="M3970" s="2" t="s">
        <v>30</v>
      </c>
      <c r="N3970" s="2">
        <v>5</v>
      </c>
      <c r="O3970" s="2" t="str" cm="1">
        <f t="array" ref="O3970">_xlfn.IFS(HRData[[#This Row],[Performance Rating]]=1,"Very Dissatisfied",HRData[[#This Row],[Performance Rating]]=2,"Dissatisfied",HRData[[#This Row],[Performance Rating]]=3,"Neutral",HRData[[#This Row],[Performance Rating]]=4,"Satisfied",HRData[[#This Row],[Performance Rating]]=5,"Very Satisfied")</f>
        <v>Very Satisfied</v>
      </c>
      <c r="P3970" s="7">
        <v>45515</v>
      </c>
      <c r="Q3970" s="7">
        <v>9164</v>
      </c>
      <c r="R3970" s="2">
        <v>16</v>
      </c>
      <c r="S3970" s="2">
        <v>1</v>
      </c>
      <c r="T3970" s="2">
        <v>7</v>
      </c>
      <c r="U3970" s="2">
        <v>4</v>
      </c>
      <c r="V3970" s="2" t="str" cm="1">
        <f t="array" ref="V3970">_xlfn.IFS(HRData[[#This Row],[Job Satisfaction Level]]=1,"Very Dissatisfied",HRData[[#This Row],[Job Satisfaction Level]]=2,"Dissatisfied",HRData[[#This Row],[Job Satisfaction Level]]=3,"Neutral",HRData[[#This Row],[Job Satisfaction Level]]=4,"Satisfied",HRData[[#This Row],[Job Satisfaction Level]]=5,"Very Satisfied")</f>
        <v>Satisfied</v>
      </c>
      <c r="W3970" s="2" t="s">
        <v>45</v>
      </c>
      <c r="X3970" s="2" t="str">
        <f t="shared" ref="X3970:X4001" si="250">IF(C3970="", "", CONCATENATE(TEXT(FLOOR(C3970, 10), "0"), "-", TEXT(FLOOR(C3970, 10) + 9, "0")))</f>
        <v>20-29</v>
      </c>
      <c r="Y3970" s="2" t="str">
        <f t="shared" ref="Y3970:Y4001" si="251">IF(AND(C3970&gt;=0, C3970&lt;10), "0-9",
   IF(AND(C3970&gt;=10, C3970&lt;20), "10-19",
      IF(AND(C3970&gt;=20, C3970&lt;30), "20-29",
         IF(AND(C3970&gt;=30, C3970&lt;40), "30-39",
            IF(AND(C3970&gt;=40, C3970&lt;50), "40-49",
               IF(AND(C3970&gt;=50, C3970&lt;60), "50-59",
                  IF(AND(C3970&gt;=60, C3970&lt;70), "60-69",
                     IF(AND(C3970&gt;=70, C3970&lt;80), "70-79",
                        IF(AND(C3970&gt;=80, C3970&lt;90), "80-89",
                           IF(C3970&gt;=90, "90+", "Out of range"))))))))))</f>
        <v>20-29</v>
      </c>
    </row>
    <row r="3971" spans="1:25" x14ac:dyDescent="0.25">
      <c r="A3971" s="2">
        <v>2532</v>
      </c>
      <c r="B3971" s="2" t="s">
        <v>4540</v>
      </c>
      <c r="C3971" s="2">
        <v>24</v>
      </c>
      <c r="D3971" s="2" t="s">
        <v>33</v>
      </c>
      <c r="E3971" s="2" t="s">
        <v>50</v>
      </c>
      <c r="F3971" s="2" t="s">
        <v>1124</v>
      </c>
      <c r="G3971" s="5">
        <v>44501</v>
      </c>
      <c r="H3971" s="2">
        <v>2.2400000000000002</v>
      </c>
      <c r="I3971" s="2">
        <f t="shared" ca="1" si="248"/>
        <v>2</v>
      </c>
      <c r="J3971" s="2" t="str">
        <f t="shared" ca="1" si="249"/>
        <v>1-3</v>
      </c>
      <c r="K3971" s="5"/>
      <c r="L3971" s="2" t="s">
        <v>56</v>
      </c>
      <c r="M3971" s="2" t="s">
        <v>39</v>
      </c>
      <c r="N3971" s="2">
        <v>4</v>
      </c>
      <c r="O3971" s="2" t="str" cm="1">
        <f t="array" ref="O3971">_xlfn.IFS(HRData[[#This Row],[Performance Rating]]=1,"Very Dissatisfied",HRData[[#This Row],[Performance Rating]]=2,"Dissatisfied",HRData[[#This Row],[Performance Rating]]=3,"Neutral",HRData[[#This Row],[Performance Rating]]=4,"Satisfied",HRData[[#This Row],[Performance Rating]]=5,"Very Satisfied")</f>
        <v>Satisfied</v>
      </c>
      <c r="P3971" s="7">
        <v>106100</v>
      </c>
      <c r="Q3971" s="7">
        <v>9491</v>
      </c>
      <c r="R3971" s="2">
        <v>8</v>
      </c>
      <c r="S3971" s="2">
        <v>10</v>
      </c>
      <c r="T3971" s="2">
        <v>0</v>
      </c>
      <c r="U3971" s="2">
        <v>5</v>
      </c>
      <c r="V3971" s="2" t="str" cm="1">
        <f t="array" ref="V3971">_xlfn.IFS(HRData[[#This Row],[Job Satisfaction Level]]=1,"Very Dissatisfied",HRData[[#This Row],[Job Satisfaction Level]]=2,"Dissatisfied",HRData[[#This Row],[Job Satisfaction Level]]=3,"Neutral",HRData[[#This Row],[Job Satisfaction Level]]=4,"Satisfied",HRData[[#This Row],[Job Satisfaction Level]]=5,"Very Satisfied")</f>
        <v>Very Satisfied</v>
      </c>
      <c r="W3971" s="2" t="s">
        <v>45</v>
      </c>
      <c r="X3971" s="2" t="str">
        <f t="shared" si="250"/>
        <v>20-29</v>
      </c>
      <c r="Y3971" s="2" t="str">
        <f t="shared" si="251"/>
        <v>20-29</v>
      </c>
    </row>
    <row r="3972" spans="1:25" x14ac:dyDescent="0.25">
      <c r="A3972" s="2">
        <v>8284</v>
      </c>
      <c r="B3972" s="2" t="s">
        <v>4541</v>
      </c>
      <c r="C3972" s="2">
        <v>47</v>
      </c>
      <c r="D3972" s="2" t="s">
        <v>33</v>
      </c>
      <c r="E3972" s="2" t="s">
        <v>37</v>
      </c>
      <c r="F3972" s="2" t="s">
        <v>621</v>
      </c>
      <c r="G3972" s="5">
        <v>42732</v>
      </c>
      <c r="H3972" s="2">
        <v>7.09</v>
      </c>
      <c r="I3972" s="2">
        <f t="shared" ca="1" si="248"/>
        <v>7</v>
      </c>
      <c r="J3972" s="2" t="str">
        <f t="shared" ca="1" si="249"/>
        <v>5-10</v>
      </c>
      <c r="K3972" s="5"/>
      <c r="L3972" s="2" t="s">
        <v>48</v>
      </c>
      <c r="M3972" s="2" t="s">
        <v>39</v>
      </c>
      <c r="N3972" s="2">
        <v>3</v>
      </c>
      <c r="O3972" s="2" t="str" cm="1">
        <f t="array" ref="O3972">_xlfn.IFS(HRData[[#This Row],[Performance Rating]]=1,"Very Dissatisfied",HRData[[#This Row],[Performance Rating]]=2,"Dissatisfied",HRData[[#This Row],[Performance Rating]]=3,"Neutral",HRData[[#This Row],[Performance Rating]]=4,"Satisfied",HRData[[#This Row],[Performance Rating]]=5,"Very Satisfied")</f>
        <v>Neutral</v>
      </c>
      <c r="P3972" s="7">
        <v>45573</v>
      </c>
      <c r="Q3972" s="7">
        <v>3217</v>
      </c>
      <c r="R3972" s="2">
        <v>10</v>
      </c>
      <c r="S3972" s="2">
        <v>1</v>
      </c>
      <c r="T3972" s="2">
        <v>0</v>
      </c>
      <c r="U3972" s="2">
        <v>2</v>
      </c>
      <c r="V3972" s="2" t="str" cm="1">
        <f t="array" ref="V3972">_xlfn.IFS(HRData[[#This Row],[Job Satisfaction Level]]=1,"Very Dissatisfied",HRData[[#This Row],[Job Satisfaction Level]]=2,"Dissatisfied",HRData[[#This Row],[Job Satisfaction Level]]=3,"Neutral",HRData[[#This Row],[Job Satisfaction Level]]=4,"Satisfied",HRData[[#This Row],[Job Satisfaction Level]]=5,"Very Satisfied")</f>
        <v>Dissatisfied</v>
      </c>
      <c r="W3972" s="2" t="s">
        <v>31</v>
      </c>
      <c r="X3972" s="2" t="str">
        <f t="shared" si="250"/>
        <v>40-49</v>
      </c>
      <c r="Y3972" s="2" t="str">
        <f t="shared" si="251"/>
        <v>40-49</v>
      </c>
    </row>
    <row r="3973" spans="1:25" x14ac:dyDescent="0.25">
      <c r="A3973" s="2">
        <v>9918</v>
      </c>
      <c r="B3973" s="2" t="s">
        <v>4542</v>
      </c>
      <c r="C3973" s="2">
        <v>52</v>
      </c>
      <c r="D3973" s="2" t="s">
        <v>33</v>
      </c>
      <c r="E3973" s="2" t="s">
        <v>42</v>
      </c>
      <c r="F3973" s="2" t="s">
        <v>180</v>
      </c>
      <c r="G3973" s="5">
        <v>43733</v>
      </c>
      <c r="H3973" s="2">
        <v>4.3499999999999996</v>
      </c>
      <c r="I3973" s="2">
        <f t="shared" ca="1" si="248"/>
        <v>4</v>
      </c>
      <c r="J3973" s="2" t="str">
        <f t="shared" ca="1" si="249"/>
        <v>3-5</v>
      </c>
      <c r="K3973" s="5"/>
      <c r="L3973" s="2" t="s">
        <v>56</v>
      </c>
      <c r="M3973" s="2" t="s">
        <v>39</v>
      </c>
      <c r="N3973" s="2">
        <v>2</v>
      </c>
      <c r="O3973" s="2" t="str" cm="1">
        <f t="array" ref="O3973">_xlfn.IFS(HRData[[#This Row],[Performance Rating]]=1,"Very Dissatisfied",HRData[[#This Row],[Performance Rating]]=2,"Dissatisfied",HRData[[#This Row],[Performance Rating]]=3,"Neutral",HRData[[#This Row],[Performance Rating]]=4,"Satisfied",HRData[[#This Row],[Performance Rating]]=5,"Very Satisfied")</f>
        <v>Dissatisfied</v>
      </c>
      <c r="P3973" s="7">
        <v>53614</v>
      </c>
      <c r="Q3973" s="7">
        <v>2862</v>
      </c>
      <c r="R3973" s="2">
        <v>7</v>
      </c>
      <c r="S3973" s="2">
        <v>0</v>
      </c>
      <c r="T3973" s="2">
        <v>4</v>
      </c>
      <c r="U3973" s="2">
        <v>1</v>
      </c>
      <c r="V3973" s="2" t="str" cm="1">
        <f t="array" ref="V3973">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73" s="2" t="s">
        <v>40</v>
      </c>
      <c r="X3973" s="2" t="str">
        <f t="shared" si="250"/>
        <v>50-59</v>
      </c>
      <c r="Y3973" s="2" t="str">
        <f t="shared" si="251"/>
        <v>50-59</v>
      </c>
    </row>
    <row r="3974" spans="1:25" x14ac:dyDescent="0.25">
      <c r="A3974" s="2">
        <v>6527</v>
      </c>
      <c r="B3974" s="2" t="s">
        <v>4543</v>
      </c>
      <c r="C3974" s="2">
        <v>49</v>
      </c>
      <c r="D3974" s="2" t="s">
        <v>33</v>
      </c>
      <c r="E3974" s="2" t="s">
        <v>50</v>
      </c>
      <c r="F3974" s="2" t="s">
        <v>503</v>
      </c>
      <c r="G3974" s="5">
        <v>43209</v>
      </c>
      <c r="H3974" s="2">
        <v>5.78</v>
      </c>
      <c r="I3974" s="2">
        <f t="shared" ca="1" si="248"/>
        <v>6</v>
      </c>
      <c r="J3974" s="2" t="str">
        <f t="shared" ca="1" si="249"/>
        <v>5-10</v>
      </c>
      <c r="K3974" s="5"/>
      <c r="L3974" s="2" t="s">
        <v>48</v>
      </c>
      <c r="M3974" s="2" t="s">
        <v>39</v>
      </c>
      <c r="N3974" s="2">
        <v>3</v>
      </c>
      <c r="O3974" s="2" t="str" cm="1">
        <f t="array" ref="O3974">_xlfn.IFS(HRData[[#This Row],[Performance Rating]]=1,"Very Dissatisfied",HRData[[#This Row],[Performance Rating]]=2,"Dissatisfied",HRData[[#This Row],[Performance Rating]]=3,"Neutral",HRData[[#This Row],[Performance Rating]]=4,"Satisfied",HRData[[#This Row],[Performance Rating]]=5,"Very Satisfied")</f>
        <v>Neutral</v>
      </c>
      <c r="P3974" s="7">
        <v>116305</v>
      </c>
      <c r="Q3974" s="7">
        <v>2471</v>
      </c>
      <c r="R3974" s="2">
        <v>11</v>
      </c>
      <c r="S3974" s="2">
        <v>10</v>
      </c>
      <c r="T3974" s="2">
        <v>1</v>
      </c>
      <c r="U3974" s="2">
        <v>1</v>
      </c>
      <c r="V3974" s="2" t="str" cm="1">
        <f t="array" ref="V3974">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74" s="2" t="s">
        <v>40</v>
      </c>
      <c r="X3974" s="2" t="str">
        <f t="shared" si="250"/>
        <v>40-49</v>
      </c>
      <c r="Y3974" s="2" t="str">
        <f t="shared" si="251"/>
        <v>40-49</v>
      </c>
    </row>
    <row r="3975" spans="1:25" x14ac:dyDescent="0.25">
      <c r="A3975" s="2">
        <v>4948</v>
      </c>
      <c r="B3975" s="2" t="s">
        <v>4544</v>
      </c>
      <c r="C3975" s="2">
        <v>46</v>
      </c>
      <c r="D3975" s="2" t="s">
        <v>33</v>
      </c>
      <c r="E3975" s="2" t="s">
        <v>50</v>
      </c>
      <c r="F3975" s="2" t="s">
        <v>1730</v>
      </c>
      <c r="G3975" s="5">
        <v>42012</v>
      </c>
      <c r="H3975" s="2">
        <v>9.06</v>
      </c>
      <c r="I3975" s="2">
        <f t="shared" ca="1" si="248"/>
        <v>9</v>
      </c>
      <c r="J3975" s="2" t="str">
        <f t="shared" ca="1" si="249"/>
        <v>5-10</v>
      </c>
      <c r="K3975" s="5"/>
      <c r="L3975" s="2" t="s">
        <v>56</v>
      </c>
      <c r="M3975" s="2" t="s">
        <v>39</v>
      </c>
      <c r="N3975" s="2">
        <v>3</v>
      </c>
      <c r="O3975" s="2" t="str" cm="1">
        <f t="array" ref="O3975">_xlfn.IFS(HRData[[#This Row],[Performance Rating]]=1,"Very Dissatisfied",HRData[[#This Row],[Performance Rating]]=2,"Dissatisfied",HRData[[#This Row],[Performance Rating]]=3,"Neutral",HRData[[#This Row],[Performance Rating]]=4,"Satisfied",HRData[[#This Row],[Performance Rating]]=5,"Very Satisfied")</f>
        <v>Neutral</v>
      </c>
      <c r="P3975" s="7">
        <v>37827</v>
      </c>
      <c r="Q3975" s="7">
        <v>5443</v>
      </c>
      <c r="R3975" s="2">
        <v>7</v>
      </c>
      <c r="S3975" s="2">
        <v>3</v>
      </c>
      <c r="T3975" s="2">
        <v>3</v>
      </c>
      <c r="U3975" s="2">
        <v>4</v>
      </c>
      <c r="V3975" s="2" t="str" cm="1">
        <f t="array" ref="V3975">_xlfn.IFS(HRData[[#This Row],[Job Satisfaction Level]]=1,"Very Dissatisfied",HRData[[#This Row],[Job Satisfaction Level]]=2,"Dissatisfied",HRData[[#This Row],[Job Satisfaction Level]]=3,"Neutral",HRData[[#This Row],[Job Satisfaction Level]]=4,"Satisfied",HRData[[#This Row],[Job Satisfaction Level]]=5,"Very Satisfied")</f>
        <v>Satisfied</v>
      </c>
      <c r="W3975" s="2" t="s">
        <v>45</v>
      </c>
      <c r="X3975" s="2" t="str">
        <f t="shared" si="250"/>
        <v>40-49</v>
      </c>
      <c r="Y3975" s="2" t="str">
        <f t="shared" si="251"/>
        <v>40-49</v>
      </c>
    </row>
    <row r="3976" spans="1:25" x14ac:dyDescent="0.25">
      <c r="A3976" s="2">
        <v>5351</v>
      </c>
      <c r="B3976" s="2" t="s">
        <v>4545</v>
      </c>
      <c r="C3976" s="2">
        <v>54</v>
      </c>
      <c r="D3976" s="2" t="s">
        <v>33</v>
      </c>
      <c r="E3976" s="2" t="s">
        <v>42</v>
      </c>
      <c r="F3976" s="2" t="s">
        <v>80</v>
      </c>
      <c r="G3976" s="5">
        <v>43058</v>
      </c>
      <c r="H3976" s="2">
        <v>6.19</v>
      </c>
      <c r="I3976" s="2">
        <f t="shared" ca="1" si="248"/>
        <v>6</v>
      </c>
      <c r="J3976" s="2" t="str">
        <f t="shared" ca="1" si="249"/>
        <v>5-10</v>
      </c>
      <c r="K3976" s="5"/>
      <c r="L3976" s="2" t="s">
        <v>44</v>
      </c>
      <c r="M3976" s="2" t="s">
        <v>39</v>
      </c>
      <c r="N3976" s="2">
        <v>5</v>
      </c>
      <c r="O3976" s="2" t="str" cm="1">
        <f t="array" ref="O3976">_xlfn.IFS(HRData[[#This Row],[Performance Rating]]=1,"Very Dissatisfied",HRData[[#This Row],[Performance Rating]]=2,"Dissatisfied",HRData[[#This Row],[Performance Rating]]=3,"Neutral",HRData[[#This Row],[Performance Rating]]=4,"Satisfied",HRData[[#This Row],[Performance Rating]]=5,"Very Satisfied")</f>
        <v>Very Satisfied</v>
      </c>
      <c r="P3976" s="7">
        <v>86119</v>
      </c>
      <c r="Q3976" s="7">
        <v>8979</v>
      </c>
      <c r="R3976" s="2">
        <v>7</v>
      </c>
      <c r="S3976" s="2">
        <v>7</v>
      </c>
      <c r="T3976" s="2">
        <v>6</v>
      </c>
      <c r="U3976" s="2">
        <v>2</v>
      </c>
      <c r="V3976" s="2" t="str" cm="1">
        <f t="array" ref="V3976">_xlfn.IFS(HRData[[#This Row],[Job Satisfaction Level]]=1,"Very Dissatisfied",HRData[[#This Row],[Job Satisfaction Level]]=2,"Dissatisfied",HRData[[#This Row],[Job Satisfaction Level]]=3,"Neutral",HRData[[#This Row],[Job Satisfaction Level]]=4,"Satisfied",HRData[[#This Row],[Job Satisfaction Level]]=5,"Very Satisfied")</f>
        <v>Dissatisfied</v>
      </c>
      <c r="W3976" s="2" t="s">
        <v>40</v>
      </c>
      <c r="X3976" s="2" t="str">
        <f t="shared" si="250"/>
        <v>50-59</v>
      </c>
      <c r="Y3976" s="2" t="str">
        <f t="shared" si="251"/>
        <v>50-59</v>
      </c>
    </row>
    <row r="3977" spans="1:25" x14ac:dyDescent="0.25">
      <c r="A3977" s="2">
        <v>5276</v>
      </c>
      <c r="B3977" s="2" t="s">
        <v>4546</v>
      </c>
      <c r="C3977" s="2">
        <v>37</v>
      </c>
      <c r="D3977" s="2" t="s">
        <v>33</v>
      </c>
      <c r="E3977" s="2" t="s">
        <v>37</v>
      </c>
      <c r="F3977" s="2" t="s">
        <v>428</v>
      </c>
      <c r="G3977" s="5">
        <v>42220</v>
      </c>
      <c r="H3977" s="2">
        <v>8.49</v>
      </c>
      <c r="I3977" s="2">
        <f t="shared" ca="1" si="248"/>
        <v>6</v>
      </c>
      <c r="J3977" s="2" t="str">
        <f t="shared" ca="1" si="249"/>
        <v>5-10</v>
      </c>
      <c r="K3977" s="5">
        <v>44604</v>
      </c>
      <c r="L3977" s="2" t="s">
        <v>56</v>
      </c>
      <c r="M3977" s="2" t="s">
        <v>30</v>
      </c>
      <c r="N3977" s="2">
        <v>1</v>
      </c>
      <c r="O3977" s="2" t="str" cm="1">
        <f t="array" ref="O3977">_xlfn.IFS(HRData[[#This Row],[Performance Rating]]=1,"Very Dissatisfied",HRData[[#This Row],[Performance Rating]]=2,"Dissatisfied",HRData[[#This Row],[Performance Rating]]=3,"Neutral",HRData[[#This Row],[Performance Rating]]=4,"Satisfied",HRData[[#This Row],[Performance Rating]]=5,"Very Satisfied")</f>
        <v>Very Dissatisfied</v>
      </c>
      <c r="P3977" s="7">
        <v>43438</v>
      </c>
      <c r="Q3977" s="7">
        <v>3205</v>
      </c>
      <c r="R3977" s="2">
        <v>2</v>
      </c>
      <c r="S3977" s="2">
        <v>10</v>
      </c>
      <c r="T3977" s="2">
        <v>0</v>
      </c>
      <c r="U3977" s="2">
        <v>1</v>
      </c>
      <c r="V3977" s="2" t="str" cm="1">
        <f t="array" ref="V3977">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77" s="2" t="s">
        <v>45</v>
      </c>
      <c r="X3977" s="2" t="str">
        <f t="shared" si="250"/>
        <v>30-39</v>
      </c>
      <c r="Y3977" s="2" t="str">
        <f t="shared" si="251"/>
        <v>30-39</v>
      </c>
    </row>
    <row r="3978" spans="1:25" x14ac:dyDescent="0.25">
      <c r="A3978" s="2">
        <v>5306</v>
      </c>
      <c r="B3978" s="2" t="s">
        <v>4547</v>
      </c>
      <c r="C3978" s="2">
        <v>50</v>
      </c>
      <c r="D3978" s="2" t="s">
        <v>33</v>
      </c>
      <c r="E3978" s="2" t="s">
        <v>34</v>
      </c>
      <c r="F3978" s="2" t="s">
        <v>135</v>
      </c>
      <c r="G3978" s="5">
        <v>43479</v>
      </c>
      <c r="H3978" s="2">
        <v>5.04</v>
      </c>
      <c r="I3978" s="2">
        <f t="shared" ca="1" si="248"/>
        <v>3</v>
      </c>
      <c r="J3978" s="2" t="str">
        <f t="shared" ca="1" si="249"/>
        <v>3-5</v>
      </c>
      <c r="K3978" s="5">
        <v>44825</v>
      </c>
      <c r="L3978" s="2" t="s">
        <v>48</v>
      </c>
      <c r="M3978" s="2" t="s">
        <v>30</v>
      </c>
      <c r="N3978" s="2">
        <v>1</v>
      </c>
      <c r="O3978" s="2" t="str" cm="1">
        <f t="array" ref="O3978">_xlfn.IFS(HRData[[#This Row],[Performance Rating]]=1,"Very Dissatisfied",HRData[[#This Row],[Performance Rating]]=2,"Dissatisfied",HRData[[#This Row],[Performance Rating]]=3,"Neutral",HRData[[#This Row],[Performance Rating]]=4,"Satisfied",HRData[[#This Row],[Performance Rating]]=5,"Very Satisfied")</f>
        <v>Very Dissatisfied</v>
      </c>
      <c r="P3978" s="7">
        <v>59671</v>
      </c>
      <c r="Q3978" s="7">
        <v>5347</v>
      </c>
      <c r="R3978" s="2">
        <v>8</v>
      </c>
      <c r="S3978" s="2">
        <v>9</v>
      </c>
      <c r="T3978" s="2">
        <v>4</v>
      </c>
      <c r="U3978" s="2">
        <v>5</v>
      </c>
      <c r="V3978" s="2" t="str" cm="1">
        <f t="array" ref="V3978">_xlfn.IFS(HRData[[#This Row],[Job Satisfaction Level]]=1,"Very Dissatisfied",HRData[[#This Row],[Job Satisfaction Level]]=2,"Dissatisfied",HRData[[#This Row],[Job Satisfaction Level]]=3,"Neutral",HRData[[#This Row],[Job Satisfaction Level]]=4,"Satisfied",HRData[[#This Row],[Job Satisfaction Level]]=5,"Very Satisfied")</f>
        <v>Very Satisfied</v>
      </c>
      <c r="W3978" s="2" t="s">
        <v>40</v>
      </c>
      <c r="X3978" s="2" t="str">
        <f t="shared" si="250"/>
        <v>50-59</v>
      </c>
      <c r="Y3978" s="2" t="str">
        <f t="shared" si="251"/>
        <v>50-59</v>
      </c>
    </row>
    <row r="3979" spans="1:25" x14ac:dyDescent="0.25">
      <c r="A3979" s="2">
        <v>9126</v>
      </c>
      <c r="B3979" s="2" t="s">
        <v>4548</v>
      </c>
      <c r="C3979" s="2">
        <v>62</v>
      </c>
      <c r="D3979" s="2" t="s">
        <v>33</v>
      </c>
      <c r="E3979" s="2" t="s">
        <v>27</v>
      </c>
      <c r="F3979" s="2" t="s">
        <v>2238</v>
      </c>
      <c r="G3979" s="5">
        <v>45279</v>
      </c>
      <c r="H3979" s="2">
        <v>0.11</v>
      </c>
      <c r="I3979" s="2">
        <f t="shared" ca="1" si="248"/>
        <v>0</v>
      </c>
      <c r="J3979" s="2" t="str">
        <f t="shared" ca="1" si="249"/>
        <v>New</v>
      </c>
      <c r="K3979" s="5"/>
      <c r="L3979" s="2" t="s">
        <v>48</v>
      </c>
      <c r="M3979" s="2" t="s">
        <v>39</v>
      </c>
      <c r="N3979" s="2">
        <v>4</v>
      </c>
      <c r="O3979" s="2" t="str" cm="1">
        <f t="array" ref="O3979">_xlfn.IFS(HRData[[#This Row],[Performance Rating]]=1,"Very Dissatisfied",HRData[[#This Row],[Performance Rating]]=2,"Dissatisfied",HRData[[#This Row],[Performance Rating]]=3,"Neutral",HRData[[#This Row],[Performance Rating]]=4,"Satisfied",HRData[[#This Row],[Performance Rating]]=5,"Very Satisfied")</f>
        <v>Satisfied</v>
      </c>
      <c r="P3979" s="7">
        <v>41645</v>
      </c>
      <c r="Q3979" s="7">
        <v>607</v>
      </c>
      <c r="R3979" s="2">
        <v>19</v>
      </c>
      <c r="S3979" s="2">
        <v>8</v>
      </c>
      <c r="T3979" s="2">
        <v>9</v>
      </c>
      <c r="U3979" s="2">
        <v>5</v>
      </c>
      <c r="V3979" s="2" t="str" cm="1">
        <f t="array" ref="V3979">_xlfn.IFS(HRData[[#This Row],[Job Satisfaction Level]]=1,"Very Dissatisfied",HRData[[#This Row],[Job Satisfaction Level]]=2,"Dissatisfied",HRData[[#This Row],[Job Satisfaction Level]]=3,"Neutral",HRData[[#This Row],[Job Satisfaction Level]]=4,"Satisfied",HRData[[#This Row],[Job Satisfaction Level]]=5,"Very Satisfied")</f>
        <v>Very Satisfied</v>
      </c>
      <c r="W3979" s="2" t="s">
        <v>45</v>
      </c>
      <c r="X3979" s="2" t="str">
        <f t="shared" si="250"/>
        <v>60-69</v>
      </c>
      <c r="Y3979" s="2" t="str">
        <f t="shared" si="251"/>
        <v>60-69</v>
      </c>
    </row>
    <row r="3980" spans="1:25" x14ac:dyDescent="0.25">
      <c r="A3980" s="2">
        <v>8353</v>
      </c>
      <c r="B3980" s="2" t="s">
        <v>4549</v>
      </c>
      <c r="C3980" s="2">
        <v>51</v>
      </c>
      <c r="D3980" s="2" t="s">
        <v>33</v>
      </c>
      <c r="E3980" s="2" t="s">
        <v>37</v>
      </c>
      <c r="F3980" s="2" t="s">
        <v>222</v>
      </c>
      <c r="G3980" s="5">
        <v>44719</v>
      </c>
      <c r="H3980" s="2">
        <v>1.64</v>
      </c>
      <c r="I3980" s="2">
        <f t="shared" ca="1" si="248"/>
        <v>1</v>
      </c>
      <c r="J3980" s="2" t="str">
        <f t="shared" ca="1" si="249"/>
        <v>1-3</v>
      </c>
      <c r="K3980" s="5"/>
      <c r="L3980" s="2" t="s">
        <v>44</v>
      </c>
      <c r="M3980" s="2" t="s">
        <v>39</v>
      </c>
      <c r="N3980" s="2">
        <v>3</v>
      </c>
      <c r="O3980" s="2" t="str" cm="1">
        <f t="array" ref="O3980">_xlfn.IFS(HRData[[#This Row],[Performance Rating]]=1,"Very Dissatisfied",HRData[[#This Row],[Performance Rating]]=2,"Dissatisfied",HRData[[#This Row],[Performance Rating]]=3,"Neutral",HRData[[#This Row],[Performance Rating]]=4,"Satisfied",HRData[[#This Row],[Performance Rating]]=5,"Very Satisfied")</f>
        <v>Neutral</v>
      </c>
      <c r="P3980" s="7">
        <v>62820</v>
      </c>
      <c r="Q3980" s="7">
        <v>9566</v>
      </c>
      <c r="R3980" s="2">
        <v>7</v>
      </c>
      <c r="S3980" s="2">
        <v>2</v>
      </c>
      <c r="T3980" s="2">
        <v>2</v>
      </c>
      <c r="U3980" s="2">
        <v>1</v>
      </c>
      <c r="V3980" s="2" t="str" cm="1">
        <f t="array" ref="V3980">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80" s="2" t="s">
        <v>45</v>
      </c>
      <c r="X3980" s="2" t="str">
        <f t="shared" si="250"/>
        <v>50-59</v>
      </c>
      <c r="Y3980" s="2" t="str">
        <f t="shared" si="251"/>
        <v>50-59</v>
      </c>
    </row>
    <row r="3981" spans="1:25" x14ac:dyDescent="0.25">
      <c r="A3981" s="2">
        <v>5274</v>
      </c>
      <c r="B3981" s="2" t="s">
        <v>4550</v>
      </c>
      <c r="C3981" s="2">
        <v>19</v>
      </c>
      <c r="D3981" s="2" t="s">
        <v>33</v>
      </c>
      <c r="E3981" s="2" t="s">
        <v>27</v>
      </c>
      <c r="F3981" s="2" t="s">
        <v>295</v>
      </c>
      <c r="G3981" s="5">
        <v>41722</v>
      </c>
      <c r="H3981" s="2">
        <v>9.85</v>
      </c>
      <c r="I3981" s="2">
        <f t="shared" ca="1" si="248"/>
        <v>10</v>
      </c>
      <c r="J3981" s="2" t="str">
        <f t="shared" ca="1" si="249"/>
        <v>10+</v>
      </c>
      <c r="K3981" s="5"/>
      <c r="L3981" s="2" t="s">
        <v>29</v>
      </c>
      <c r="M3981" s="2" t="s">
        <v>39</v>
      </c>
      <c r="N3981" s="2">
        <v>5</v>
      </c>
      <c r="O3981" s="2" t="str" cm="1">
        <f t="array" ref="O3981">_xlfn.IFS(HRData[[#This Row],[Performance Rating]]=1,"Very Dissatisfied",HRData[[#This Row],[Performance Rating]]=2,"Dissatisfied",HRData[[#This Row],[Performance Rating]]=3,"Neutral",HRData[[#This Row],[Performance Rating]]=4,"Satisfied",HRData[[#This Row],[Performance Rating]]=5,"Very Satisfied")</f>
        <v>Very Satisfied</v>
      </c>
      <c r="P3981" s="7">
        <v>82705</v>
      </c>
      <c r="Q3981" s="7">
        <v>8140</v>
      </c>
      <c r="R3981" s="2">
        <v>18</v>
      </c>
      <c r="S3981" s="2">
        <v>7</v>
      </c>
      <c r="T3981" s="2">
        <v>4</v>
      </c>
      <c r="U3981" s="2">
        <v>5</v>
      </c>
      <c r="V3981" s="2" t="str" cm="1">
        <f t="array" ref="V3981">_xlfn.IFS(HRData[[#This Row],[Job Satisfaction Level]]=1,"Very Dissatisfied",HRData[[#This Row],[Job Satisfaction Level]]=2,"Dissatisfied",HRData[[#This Row],[Job Satisfaction Level]]=3,"Neutral",HRData[[#This Row],[Job Satisfaction Level]]=4,"Satisfied",HRData[[#This Row],[Job Satisfaction Level]]=5,"Very Satisfied")</f>
        <v>Very Satisfied</v>
      </c>
      <c r="W3981" s="2" t="s">
        <v>45</v>
      </c>
      <c r="X3981" s="2" t="str">
        <f t="shared" si="250"/>
        <v>10-19</v>
      </c>
      <c r="Y3981" s="2" t="str">
        <f t="shared" si="251"/>
        <v>10-19</v>
      </c>
    </row>
    <row r="3982" spans="1:25" x14ac:dyDescent="0.25">
      <c r="A3982" s="2">
        <v>9534</v>
      </c>
      <c r="B3982" s="2" t="s">
        <v>4551</v>
      </c>
      <c r="C3982" s="2">
        <v>36</v>
      </c>
      <c r="D3982" s="2" t="s">
        <v>33</v>
      </c>
      <c r="E3982" s="2" t="s">
        <v>42</v>
      </c>
      <c r="F3982" s="2" t="s">
        <v>505</v>
      </c>
      <c r="G3982" s="5">
        <v>43733</v>
      </c>
      <c r="H3982" s="2">
        <v>4.3499999999999996</v>
      </c>
      <c r="I3982" s="2">
        <f t="shared" ca="1" si="248"/>
        <v>1</v>
      </c>
      <c r="J3982" s="2" t="str">
        <f t="shared" ca="1" si="249"/>
        <v>1-3</v>
      </c>
      <c r="K3982" s="5">
        <v>44116</v>
      </c>
      <c r="L3982" s="2" t="s">
        <v>48</v>
      </c>
      <c r="M3982" s="2" t="s">
        <v>30</v>
      </c>
      <c r="N3982" s="2">
        <v>5</v>
      </c>
      <c r="O3982" s="2" t="str" cm="1">
        <f t="array" ref="O3982">_xlfn.IFS(HRData[[#This Row],[Performance Rating]]=1,"Very Dissatisfied",HRData[[#This Row],[Performance Rating]]=2,"Dissatisfied",HRData[[#This Row],[Performance Rating]]=3,"Neutral",HRData[[#This Row],[Performance Rating]]=4,"Satisfied",HRData[[#This Row],[Performance Rating]]=5,"Very Satisfied")</f>
        <v>Very Satisfied</v>
      </c>
      <c r="P3982" s="7">
        <v>60060</v>
      </c>
      <c r="Q3982" s="7">
        <v>1586</v>
      </c>
      <c r="R3982" s="2">
        <v>15</v>
      </c>
      <c r="S3982" s="2">
        <v>0</v>
      </c>
      <c r="T3982" s="2">
        <v>3</v>
      </c>
      <c r="U3982" s="2">
        <v>5</v>
      </c>
      <c r="V3982" s="2" t="str" cm="1">
        <f t="array" ref="V3982">_xlfn.IFS(HRData[[#This Row],[Job Satisfaction Level]]=1,"Very Dissatisfied",HRData[[#This Row],[Job Satisfaction Level]]=2,"Dissatisfied",HRData[[#This Row],[Job Satisfaction Level]]=3,"Neutral",HRData[[#This Row],[Job Satisfaction Level]]=4,"Satisfied",HRData[[#This Row],[Job Satisfaction Level]]=5,"Very Satisfied")</f>
        <v>Very Satisfied</v>
      </c>
      <c r="W3982" s="2" t="s">
        <v>45</v>
      </c>
      <c r="X3982" s="2" t="str">
        <f t="shared" si="250"/>
        <v>30-39</v>
      </c>
      <c r="Y3982" s="2" t="str">
        <f t="shared" si="251"/>
        <v>30-39</v>
      </c>
    </row>
    <row r="3983" spans="1:25" x14ac:dyDescent="0.25">
      <c r="A3983" s="2">
        <v>3796</v>
      </c>
      <c r="B3983" s="2" t="s">
        <v>4552</v>
      </c>
      <c r="C3983" s="2">
        <v>65</v>
      </c>
      <c r="D3983" s="2" t="s">
        <v>33</v>
      </c>
      <c r="E3983" s="2" t="s">
        <v>37</v>
      </c>
      <c r="F3983" s="2" t="s">
        <v>1196</v>
      </c>
      <c r="G3983" s="5">
        <v>42308</v>
      </c>
      <c r="H3983" s="2">
        <v>8.25</v>
      </c>
      <c r="I3983" s="2">
        <f t="shared" ca="1" si="248"/>
        <v>8</v>
      </c>
      <c r="J3983" s="2" t="str">
        <f t="shared" ca="1" si="249"/>
        <v>5-10</v>
      </c>
      <c r="K3983" s="5"/>
      <c r="L3983" s="2" t="s">
        <v>48</v>
      </c>
      <c r="M3983" s="2" t="s">
        <v>39</v>
      </c>
      <c r="N3983" s="2">
        <v>2</v>
      </c>
      <c r="O3983" s="2" t="str" cm="1">
        <f t="array" ref="O3983">_xlfn.IFS(HRData[[#This Row],[Performance Rating]]=1,"Very Dissatisfied",HRData[[#This Row],[Performance Rating]]=2,"Dissatisfied",HRData[[#This Row],[Performance Rating]]=3,"Neutral",HRData[[#This Row],[Performance Rating]]=4,"Satisfied",HRData[[#This Row],[Performance Rating]]=5,"Very Satisfied")</f>
        <v>Dissatisfied</v>
      </c>
      <c r="P3983" s="7">
        <v>83241</v>
      </c>
      <c r="Q3983" s="7">
        <v>5189</v>
      </c>
      <c r="R3983" s="2">
        <v>8</v>
      </c>
      <c r="S3983" s="2">
        <v>7</v>
      </c>
      <c r="T3983" s="2">
        <v>6</v>
      </c>
      <c r="U3983" s="2">
        <v>3</v>
      </c>
      <c r="V3983" s="2" t="str" cm="1">
        <f t="array" ref="V3983">_xlfn.IFS(HRData[[#This Row],[Job Satisfaction Level]]=1,"Very Dissatisfied",HRData[[#This Row],[Job Satisfaction Level]]=2,"Dissatisfied",HRData[[#This Row],[Job Satisfaction Level]]=3,"Neutral",HRData[[#This Row],[Job Satisfaction Level]]=4,"Satisfied",HRData[[#This Row],[Job Satisfaction Level]]=5,"Very Satisfied")</f>
        <v>Neutral</v>
      </c>
      <c r="W3983" s="2" t="s">
        <v>31</v>
      </c>
      <c r="X3983" s="2" t="str">
        <f t="shared" si="250"/>
        <v>60-69</v>
      </c>
      <c r="Y3983" s="2" t="str">
        <f t="shared" si="251"/>
        <v>60-69</v>
      </c>
    </row>
    <row r="3984" spans="1:25" x14ac:dyDescent="0.25">
      <c r="A3984" s="2">
        <v>8505</v>
      </c>
      <c r="B3984" s="2" t="s">
        <v>4553</v>
      </c>
      <c r="C3984" s="2">
        <v>32</v>
      </c>
      <c r="D3984" s="2" t="s">
        <v>33</v>
      </c>
      <c r="E3984" s="2" t="s">
        <v>42</v>
      </c>
      <c r="F3984" s="2" t="s">
        <v>2050</v>
      </c>
      <c r="G3984" s="5">
        <v>44619</v>
      </c>
      <c r="H3984" s="2">
        <v>1.92</v>
      </c>
      <c r="I3984" s="2">
        <f t="shared" ca="1" si="248"/>
        <v>1</v>
      </c>
      <c r="J3984" s="2" t="str">
        <f t="shared" ca="1" si="249"/>
        <v>1-3</v>
      </c>
      <c r="K3984" s="5">
        <v>45003</v>
      </c>
      <c r="L3984" s="2" t="s">
        <v>48</v>
      </c>
      <c r="M3984" s="2" t="s">
        <v>30</v>
      </c>
      <c r="N3984" s="2">
        <v>5</v>
      </c>
      <c r="O3984" s="2" t="str" cm="1">
        <f t="array" ref="O3984">_xlfn.IFS(HRData[[#This Row],[Performance Rating]]=1,"Very Dissatisfied",HRData[[#This Row],[Performance Rating]]=2,"Dissatisfied",HRData[[#This Row],[Performance Rating]]=3,"Neutral",HRData[[#This Row],[Performance Rating]]=4,"Satisfied",HRData[[#This Row],[Performance Rating]]=5,"Very Satisfied")</f>
        <v>Very Satisfied</v>
      </c>
      <c r="P3984" s="7">
        <v>148911</v>
      </c>
      <c r="Q3984" s="7">
        <v>1834</v>
      </c>
      <c r="R3984" s="2">
        <v>18</v>
      </c>
      <c r="S3984" s="2">
        <v>2</v>
      </c>
      <c r="T3984" s="2">
        <v>5</v>
      </c>
      <c r="U3984" s="2">
        <v>3</v>
      </c>
      <c r="V3984" s="2" t="str" cm="1">
        <f t="array" ref="V3984">_xlfn.IFS(HRData[[#This Row],[Job Satisfaction Level]]=1,"Very Dissatisfied",HRData[[#This Row],[Job Satisfaction Level]]=2,"Dissatisfied",HRData[[#This Row],[Job Satisfaction Level]]=3,"Neutral",HRData[[#This Row],[Job Satisfaction Level]]=4,"Satisfied",HRData[[#This Row],[Job Satisfaction Level]]=5,"Very Satisfied")</f>
        <v>Neutral</v>
      </c>
      <c r="W3984" s="2" t="s">
        <v>40</v>
      </c>
      <c r="X3984" s="2" t="str">
        <f t="shared" si="250"/>
        <v>30-39</v>
      </c>
      <c r="Y3984" s="2" t="str">
        <f t="shared" si="251"/>
        <v>30-39</v>
      </c>
    </row>
    <row r="3985" spans="1:25" x14ac:dyDescent="0.25">
      <c r="A3985" s="2">
        <v>4124</v>
      </c>
      <c r="B3985" s="2" t="s">
        <v>4554</v>
      </c>
      <c r="C3985" s="2">
        <v>21</v>
      </c>
      <c r="D3985" s="2" t="s">
        <v>33</v>
      </c>
      <c r="E3985" s="2" t="s">
        <v>42</v>
      </c>
      <c r="F3985" s="2" t="s">
        <v>1530</v>
      </c>
      <c r="G3985" s="5">
        <v>43031</v>
      </c>
      <c r="H3985" s="2">
        <v>6.27</v>
      </c>
      <c r="I3985" s="2">
        <f t="shared" ca="1" si="248"/>
        <v>3</v>
      </c>
      <c r="J3985" s="2" t="str">
        <f t="shared" ca="1" si="249"/>
        <v>3-5</v>
      </c>
      <c r="K3985" s="5">
        <v>44271</v>
      </c>
      <c r="L3985" s="2" t="s">
        <v>48</v>
      </c>
      <c r="M3985" s="2" t="s">
        <v>30</v>
      </c>
      <c r="N3985" s="2">
        <v>2</v>
      </c>
      <c r="O3985" s="2" t="str" cm="1">
        <f t="array" ref="O3985">_xlfn.IFS(HRData[[#This Row],[Performance Rating]]=1,"Very Dissatisfied",HRData[[#This Row],[Performance Rating]]=2,"Dissatisfied",HRData[[#This Row],[Performance Rating]]=3,"Neutral",HRData[[#This Row],[Performance Rating]]=4,"Satisfied",HRData[[#This Row],[Performance Rating]]=5,"Very Satisfied")</f>
        <v>Dissatisfied</v>
      </c>
      <c r="P3985" s="7">
        <v>61827</v>
      </c>
      <c r="Q3985" s="7">
        <v>4818</v>
      </c>
      <c r="R3985" s="2">
        <v>14</v>
      </c>
      <c r="S3985" s="2">
        <v>0</v>
      </c>
      <c r="T3985" s="2">
        <v>1</v>
      </c>
      <c r="U3985" s="2">
        <v>2</v>
      </c>
      <c r="V3985" s="2" t="str" cm="1">
        <f t="array" ref="V3985">_xlfn.IFS(HRData[[#This Row],[Job Satisfaction Level]]=1,"Very Dissatisfied",HRData[[#This Row],[Job Satisfaction Level]]=2,"Dissatisfied",HRData[[#This Row],[Job Satisfaction Level]]=3,"Neutral",HRData[[#This Row],[Job Satisfaction Level]]=4,"Satisfied",HRData[[#This Row],[Job Satisfaction Level]]=5,"Very Satisfied")</f>
        <v>Dissatisfied</v>
      </c>
      <c r="W3985" s="2" t="s">
        <v>45</v>
      </c>
      <c r="X3985" s="2" t="str">
        <f t="shared" si="250"/>
        <v>20-29</v>
      </c>
      <c r="Y3985" s="2" t="str">
        <f t="shared" si="251"/>
        <v>20-29</v>
      </c>
    </row>
    <row r="3986" spans="1:25" x14ac:dyDescent="0.25">
      <c r="A3986" s="2">
        <v>3333</v>
      </c>
      <c r="B3986" s="2" t="s">
        <v>4555</v>
      </c>
      <c r="C3986" s="2">
        <v>21</v>
      </c>
      <c r="D3986" s="2" t="s">
        <v>33</v>
      </c>
      <c r="E3986" s="2" t="s">
        <v>50</v>
      </c>
      <c r="F3986" s="2" t="s">
        <v>532</v>
      </c>
      <c r="G3986" s="5">
        <v>42578</v>
      </c>
      <c r="H3986" s="2">
        <v>7.51</v>
      </c>
      <c r="I3986" s="2">
        <f t="shared" ca="1" si="248"/>
        <v>7</v>
      </c>
      <c r="J3986" s="2" t="str">
        <f t="shared" ca="1" si="249"/>
        <v>5-10</v>
      </c>
      <c r="K3986" s="5"/>
      <c r="L3986" s="2" t="s">
        <v>48</v>
      </c>
      <c r="M3986" s="2" t="s">
        <v>39</v>
      </c>
      <c r="N3986" s="2">
        <v>5</v>
      </c>
      <c r="O3986" s="2" t="str" cm="1">
        <f t="array" ref="O3986">_xlfn.IFS(HRData[[#This Row],[Performance Rating]]=1,"Very Dissatisfied",HRData[[#This Row],[Performance Rating]]=2,"Dissatisfied",HRData[[#This Row],[Performance Rating]]=3,"Neutral",HRData[[#This Row],[Performance Rating]]=4,"Satisfied",HRData[[#This Row],[Performance Rating]]=5,"Very Satisfied")</f>
        <v>Very Satisfied</v>
      </c>
      <c r="P3986" s="7">
        <v>116683</v>
      </c>
      <c r="Q3986" s="7">
        <v>1835</v>
      </c>
      <c r="R3986" s="2">
        <v>6</v>
      </c>
      <c r="S3986" s="2">
        <v>7</v>
      </c>
      <c r="T3986" s="2">
        <v>3</v>
      </c>
      <c r="U3986" s="2">
        <v>3</v>
      </c>
      <c r="V3986" s="2" t="str" cm="1">
        <f t="array" ref="V3986">_xlfn.IFS(HRData[[#This Row],[Job Satisfaction Level]]=1,"Very Dissatisfied",HRData[[#This Row],[Job Satisfaction Level]]=2,"Dissatisfied",HRData[[#This Row],[Job Satisfaction Level]]=3,"Neutral",HRData[[#This Row],[Job Satisfaction Level]]=4,"Satisfied",HRData[[#This Row],[Job Satisfaction Level]]=5,"Very Satisfied")</f>
        <v>Neutral</v>
      </c>
      <c r="W3986" s="2" t="s">
        <v>40</v>
      </c>
      <c r="X3986" s="2" t="str">
        <f t="shared" si="250"/>
        <v>20-29</v>
      </c>
      <c r="Y3986" s="2" t="str">
        <f t="shared" si="251"/>
        <v>20-29</v>
      </c>
    </row>
    <row r="3987" spans="1:25" x14ac:dyDescent="0.25">
      <c r="A3987" s="2">
        <v>9417</v>
      </c>
      <c r="B3987" s="2" t="s">
        <v>4556</v>
      </c>
      <c r="C3987" s="2">
        <v>39</v>
      </c>
      <c r="D3987" s="2" t="s">
        <v>33</v>
      </c>
      <c r="E3987" s="2" t="s">
        <v>27</v>
      </c>
      <c r="F3987" s="2" t="s">
        <v>785</v>
      </c>
      <c r="G3987" s="5">
        <v>43130</v>
      </c>
      <c r="H3987" s="2">
        <v>6</v>
      </c>
      <c r="I3987" s="2">
        <f t="shared" ca="1" si="248"/>
        <v>6</v>
      </c>
      <c r="J3987" s="2" t="str">
        <f t="shared" ca="1" si="249"/>
        <v>5-10</v>
      </c>
      <c r="K3987" s="5"/>
      <c r="L3987" s="2" t="s">
        <v>44</v>
      </c>
      <c r="M3987" s="2" t="s">
        <v>39</v>
      </c>
      <c r="N3987" s="2">
        <v>1</v>
      </c>
      <c r="O3987" s="2" t="str" cm="1">
        <f t="array" ref="O3987">_xlfn.IFS(HRData[[#This Row],[Performance Rating]]=1,"Very Dissatisfied",HRData[[#This Row],[Performance Rating]]=2,"Dissatisfied",HRData[[#This Row],[Performance Rating]]=3,"Neutral",HRData[[#This Row],[Performance Rating]]=4,"Satisfied",HRData[[#This Row],[Performance Rating]]=5,"Very Satisfied")</f>
        <v>Very Dissatisfied</v>
      </c>
      <c r="P3987" s="7">
        <v>53509</v>
      </c>
      <c r="Q3987" s="7">
        <v>573</v>
      </c>
      <c r="R3987" s="2">
        <v>3</v>
      </c>
      <c r="S3987" s="2">
        <v>8</v>
      </c>
      <c r="T3987" s="2">
        <v>1</v>
      </c>
      <c r="U3987" s="2">
        <v>3</v>
      </c>
      <c r="V3987" s="2" t="str" cm="1">
        <f t="array" ref="V3987">_xlfn.IFS(HRData[[#This Row],[Job Satisfaction Level]]=1,"Very Dissatisfied",HRData[[#This Row],[Job Satisfaction Level]]=2,"Dissatisfied",HRData[[#This Row],[Job Satisfaction Level]]=3,"Neutral",HRData[[#This Row],[Job Satisfaction Level]]=4,"Satisfied",HRData[[#This Row],[Job Satisfaction Level]]=5,"Very Satisfied")</f>
        <v>Neutral</v>
      </c>
      <c r="W3987" s="2" t="s">
        <v>31</v>
      </c>
      <c r="X3987" s="2" t="str">
        <f t="shared" si="250"/>
        <v>30-39</v>
      </c>
      <c r="Y3987" s="2" t="str">
        <f t="shared" si="251"/>
        <v>30-39</v>
      </c>
    </row>
    <row r="3988" spans="1:25" x14ac:dyDescent="0.25">
      <c r="A3988" s="2">
        <v>4097</v>
      </c>
      <c r="B3988" s="2" t="s">
        <v>4557</v>
      </c>
      <c r="C3988" s="2">
        <v>63</v>
      </c>
      <c r="D3988" s="2" t="s">
        <v>33</v>
      </c>
      <c r="E3988" s="2" t="s">
        <v>37</v>
      </c>
      <c r="F3988" s="2" t="s">
        <v>2258</v>
      </c>
      <c r="G3988" s="5">
        <v>44170</v>
      </c>
      <c r="H3988" s="2">
        <v>3.15</v>
      </c>
      <c r="I3988" s="2">
        <f t="shared" ca="1" si="248"/>
        <v>3</v>
      </c>
      <c r="J3988" s="2" t="str">
        <f t="shared" ca="1" si="249"/>
        <v>3-5</v>
      </c>
      <c r="K3988" s="5"/>
      <c r="L3988" s="2" t="s">
        <v>48</v>
      </c>
      <c r="M3988" s="2" t="s">
        <v>39</v>
      </c>
      <c r="N3988" s="2">
        <v>1</v>
      </c>
      <c r="O3988" s="2" t="str" cm="1">
        <f t="array" ref="O3988">_xlfn.IFS(HRData[[#This Row],[Performance Rating]]=1,"Very Dissatisfied",HRData[[#This Row],[Performance Rating]]=2,"Dissatisfied",HRData[[#This Row],[Performance Rating]]=3,"Neutral",HRData[[#This Row],[Performance Rating]]=4,"Satisfied",HRData[[#This Row],[Performance Rating]]=5,"Very Satisfied")</f>
        <v>Very Dissatisfied</v>
      </c>
      <c r="P3988" s="7">
        <v>125713</v>
      </c>
      <c r="Q3988" s="7">
        <v>5130</v>
      </c>
      <c r="R3988" s="2">
        <v>1</v>
      </c>
      <c r="S3988" s="2">
        <v>1</v>
      </c>
      <c r="T3988" s="2">
        <v>3</v>
      </c>
      <c r="U3988" s="2">
        <v>2</v>
      </c>
      <c r="V3988" s="2" t="str" cm="1">
        <f t="array" ref="V3988">_xlfn.IFS(HRData[[#This Row],[Job Satisfaction Level]]=1,"Very Dissatisfied",HRData[[#This Row],[Job Satisfaction Level]]=2,"Dissatisfied",HRData[[#This Row],[Job Satisfaction Level]]=3,"Neutral",HRData[[#This Row],[Job Satisfaction Level]]=4,"Satisfied",HRData[[#This Row],[Job Satisfaction Level]]=5,"Very Satisfied")</f>
        <v>Dissatisfied</v>
      </c>
      <c r="W3988" s="2" t="s">
        <v>45</v>
      </c>
      <c r="X3988" s="2" t="str">
        <f t="shared" si="250"/>
        <v>60-69</v>
      </c>
      <c r="Y3988" s="2" t="str">
        <f t="shared" si="251"/>
        <v>60-69</v>
      </c>
    </row>
    <row r="3989" spans="1:25" x14ac:dyDescent="0.25">
      <c r="A3989" s="2">
        <v>5076</v>
      </c>
      <c r="B3989" s="2" t="s">
        <v>4558</v>
      </c>
      <c r="C3989" s="2">
        <v>54</v>
      </c>
      <c r="D3989" s="2" t="s">
        <v>33</v>
      </c>
      <c r="E3989" s="2" t="s">
        <v>34</v>
      </c>
      <c r="F3989" s="2" t="s">
        <v>328</v>
      </c>
      <c r="G3989" s="5">
        <v>41772</v>
      </c>
      <c r="H3989" s="2">
        <v>9.7200000000000006</v>
      </c>
      <c r="I3989" s="2">
        <f t="shared" ca="1" si="248"/>
        <v>5</v>
      </c>
      <c r="J3989" s="2" t="str">
        <f t="shared" ca="1" si="249"/>
        <v>5-10</v>
      </c>
      <c r="K3989" s="5">
        <v>43743</v>
      </c>
      <c r="L3989" s="2" t="s">
        <v>48</v>
      </c>
      <c r="M3989" s="2" t="s">
        <v>30</v>
      </c>
      <c r="N3989" s="2">
        <v>4</v>
      </c>
      <c r="O3989" s="2" t="str" cm="1">
        <f t="array" ref="O3989">_xlfn.IFS(HRData[[#This Row],[Performance Rating]]=1,"Very Dissatisfied",HRData[[#This Row],[Performance Rating]]=2,"Dissatisfied",HRData[[#This Row],[Performance Rating]]=3,"Neutral",HRData[[#This Row],[Performance Rating]]=4,"Satisfied",HRData[[#This Row],[Performance Rating]]=5,"Very Satisfied")</f>
        <v>Satisfied</v>
      </c>
      <c r="P3989" s="7">
        <v>129384</v>
      </c>
      <c r="Q3989" s="7">
        <v>5666</v>
      </c>
      <c r="R3989" s="2">
        <v>4</v>
      </c>
      <c r="S3989" s="2">
        <v>4</v>
      </c>
      <c r="T3989" s="2">
        <v>8</v>
      </c>
      <c r="U3989" s="2">
        <v>2</v>
      </c>
      <c r="V3989" s="2" t="str" cm="1">
        <f t="array" ref="V3989">_xlfn.IFS(HRData[[#This Row],[Job Satisfaction Level]]=1,"Very Dissatisfied",HRData[[#This Row],[Job Satisfaction Level]]=2,"Dissatisfied",HRData[[#This Row],[Job Satisfaction Level]]=3,"Neutral",HRData[[#This Row],[Job Satisfaction Level]]=4,"Satisfied",HRData[[#This Row],[Job Satisfaction Level]]=5,"Very Satisfied")</f>
        <v>Dissatisfied</v>
      </c>
      <c r="W3989" s="2" t="s">
        <v>40</v>
      </c>
      <c r="X3989" s="2" t="str">
        <f t="shared" si="250"/>
        <v>50-59</v>
      </c>
      <c r="Y3989" s="2" t="str">
        <f t="shared" si="251"/>
        <v>50-59</v>
      </c>
    </row>
    <row r="3990" spans="1:25" x14ac:dyDescent="0.25">
      <c r="A3990" s="2">
        <v>7018</v>
      </c>
      <c r="B3990" s="2" t="s">
        <v>4559</v>
      </c>
      <c r="C3990" s="2">
        <v>47</v>
      </c>
      <c r="D3990" s="2" t="s">
        <v>33</v>
      </c>
      <c r="E3990" s="2" t="s">
        <v>42</v>
      </c>
      <c r="F3990" s="2" t="s">
        <v>636</v>
      </c>
      <c r="G3990" s="5">
        <v>44060</v>
      </c>
      <c r="H3990" s="2">
        <v>3.45</v>
      </c>
      <c r="I3990" s="2">
        <f t="shared" ca="1" si="248"/>
        <v>3</v>
      </c>
      <c r="J3990" s="2" t="str">
        <f t="shared" ca="1" si="249"/>
        <v>3-5</v>
      </c>
      <c r="K3990" s="5">
        <v>45228</v>
      </c>
      <c r="L3990" s="2" t="s">
        <v>29</v>
      </c>
      <c r="M3990" s="2" t="s">
        <v>30</v>
      </c>
      <c r="N3990" s="2">
        <v>5</v>
      </c>
      <c r="O3990" s="2" t="str" cm="1">
        <f t="array" ref="O3990">_xlfn.IFS(HRData[[#This Row],[Performance Rating]]=1,"Very Dissatisfied",HRData[[#This Row],[Performance Rating]]=2,"Dissatisfied",HRData[[#This Row],[Performance Rating]]=3,"Neutral",HRData[[#This Row],[Performance Rating]]=4,"Satisfied",HRData[[#This Row],[Performance Rating]]=5,"Very Satisfied")</f>
        <v>Very Satisfied</v>
      </c>
      <c r="P3990" s="7">
        <v>60568</v>
      </c>
      <c r="Q3990" s="7">
        <v>1671</v>
      </c>
      <c r="R3990" s="2">
        <v>19</v>
      </c>
      <c r="S3990" s="2">
        <v>10</v>
      </c>
      <c r="T3990" s="2">
        <v>0</v>
      </c>
      <c r="U3990" s="2">
        <v>4</v>
      </c>
      <c r="V3990" s="2" t="str" cm="1">
        <f t="array" ref="V3990">_xlfn.IFS(HRData[[#This Row],[Job Satisfaction Level]]=1,"Very Dissatisfied",HRData[[#This Row],[Job Satisfaction Level]]=2,"Dissatisfied",HRData[[#This Row],[Job Satisfaction Level]]=3,"Neutral",HRData[[#This Row],[Job Satisfaction Level]]=4,"Satisfied",HRData[[#This Row],[Job Satisfaction Level]]=5,"Very Satisfied")</f>
        <v>Satisfied</v>
      </c>
      <c r="W3990" s="2" t="s">
        <v>31</v>
      </c>
      <c r="X3990" s="2" t="str">
        <f t="shared" si="250"/>
        <v>40-49</v>
      </c>
      <c r="Y3990" s="2" t="str">
        <f t="shared" si="251"/>
        <v>40-49</v>
      </c>
    </row>
    <row r="3991" spans="1:25" x14ac:dyDescent="0.25">
      <c r="A3991" s="2">
        <v>8531</v>
      </c>
      <c r="B3991" s="2" t="s">
        <v>4560</v>
      </c>
      <c r="C3991" s="2">
        <v>48</v>
      </c>
      <c r="D3991" s="2" t="s">
        <v>33</v>
      </c>
      <c r="E3991" s="2" t="s">
        <v>27</v>
      </c>
      <c r="F3991" s="2" t="s">
        <v>1705</v>
      </c>
      <c r="G3991" s="5">
        <v>45239</v>
      </c>
      <c r="H3991" s="2">
        <v>0.22</v>
      </c>
      <c r="I3991" s="2">
        <f t="shared" ca="1" si="248"/>
        <v>0</v>
      </c>
      <c r="J3991" s="2" t="str">
        <f t="shared" ca="1" si="249"/>
        <v>New</v>
      </c>
      <c r="K3991" s="5"/>
      <c r="L3991" s="2" t="s">
        <v>48</v>
      </c>
      <c r="M3991" s="2" t="s">
        <v>39</v>
      </c>
      <c r="N3991" s="2">
        <v>1</v>
      </c>
      <c r="O3991" s="2" t="str" cm="1">
        <f t="array" ref="O3991">_xlfn.IFS(HRData[[#This Row],[Performance Rating]]=1,"Very Dissatisfied",HRData[[#This Row],[Performance Rating]]=2,"Dissatisfied",HRData[[#This Row],[Performance Rating]]=3,"Neutral",HRData[[#This Row],[Performance Rating]]=4,"Satisfied",HRData[[#This Row],[Performance Rating]]=5,"Very Satisfied")</f>
        <v>Very Dissatisfied</v>
      </c>
      <c r="P3991" s="7">
        <v>113594</v>
      </c>
      <c r="Q3991" s="7">
        <v>9175</v>
      </c>
      <c r="R3991" s="2">
        <v>16</v>
      </c>
      <c r="S3991" s="2">
        <v>1</v>
      </c>
      <c r="T3991" s="2">
        <v>7</v>
      </c>
      <c r="U3991" s="2">
        <v>4</v>
      </c>
      <c r="V3991" s="2" t="str" cm="1">
        <f t="array" ref="V3991">_xlfn.IFS(HRData[[#This Row],[Job Satisfaction Level]]=1,"Very Dissatisfied",HRData[[#This Row],[Job Satisfaction Level]]=2,"Dissatisfied",HRData[[#This Row],[Job Satisfaction Level]]=3,"Neutral",HRData[[#This Row],[Job Satisfaction Level]]=4,"Satisfied",HRData[[#This Row],[Job Satisfaction Level]]=5,"Very Satisfied")</f>
        <v>Satisfied</v>
      </c>
      <c r="W3991" s="2" t="s">
        <v>31</v>
      </c>
      <c r="X3991" s="2" t="str">
        <f t="shared" si="250"/>
        <v>40-49</v>
      </c>
      <c r="Y3991" s="2" t="str">
        <f t="shared" si="251"/>
        <v>40-49</v>
      </c>
    </row>
    <row r="3992" spans="1:25" x14ac:dyDescent="0.25">
      <c r="A3992" s="2">
        <v>4312</v>
      </c>
      <c r="B3992" s="2" t="s">
        <v>4561</v>
      </c>
      <c r="C3992" s="2">
        <v>29</v>
      </c>
      <c r="D3992" s="2" t="s">
        <v>33</v>
      </c>
      <c r="E3992" s="2" t="s">
        <v>27</v>
      </c>
      <c r="F3992" s="2" t="s">
        <v>3338</v>
      </c>
      <c r="G3992" s="5">
        <v>43612</v>
      </c>
      <c r="H3992" s="2">
        <v>4.68</v>
      </c>
      <c r="I3992" s="2">
        <f t="shared" ca="1" si="248"/>
        <v>4</v>
      </c>
      <c r="J3992" s="2" t="str">
        <f t="shared" ca="1" si="249"/>
        <v>3-5</v>
      </c>
      <c r="K3992" s="5">
        <v>45165</v>
      </c>
      <c r="L3992" s="2" t="s">
        <v>48</v>
      </c>
      <c r="M3992" s="2" t="s">
        <v>30</v>
      </c>
      <c r="N3992" s="2">
        <v>1</v>
      </c>
      <c r="O3992" s="2" t="str" cm="1">
        <f t="array" ref="O3992">_xlfn.IFS(HRData[[#This Row],[Performance Rating]]=1,"Very Dissatisfied",HRData[[#This Row],[Performance Rating]]=2,"Dissatisfied",HRData[[#This Row],[Performance Rating]]=3,"Neutral",HRData[[#This Row],[Performance Rating]]=4,"Satisfied",HRData[[#This Row],[Performance Rating]]=5,"Very Satisfied")</f>
        <v>Very Dissatisfied</v>
      </c>
      <c r="P3992" s="7">
        <v>133000</v>
      </c>
      <c r="Q3992" s="7">
        <v>582</v>
      </c>
      <c r="R3992" s="2">
        <v>0</v>
      </c>
      <c r="S3992" s="2">
        <v>9</v>
      </c>
      <c r="T3992" s="2">
        <v>6</v>
      </c>
      <c r="U3992" s="2">
        <v>3</v>
      </c>
      <c r="V3992" s="2" t="str" cm="1">
        <f t="array" ref="V3992">_xlfn.IFS(HRData[[#This Row],[Job Satisfaction Level]]=1,"Very Dissatisfied",HRData[[#This Row],[Job Satisfaction Level]]=2,"Dissatisfied",HRData[[#This Row],[Job Satisfaction Level]]=3,"Neutral",HRData[[#This Row],[Job Satisfaction Level]]=4,"Satisfied",HRData[[#This Row],[Job Satisfaction Level]]=5,"Very Satisfied")</f>
        <v>Neutral</v>
      </c>
      <c r="W3992" s="2" t="s">
        <v>31</v>
      </c>
      <c r="X3992" s="2" t="str">
        <f t="shared" si="250"/>
        <v>20-29</v>
      </c>
      <c r="Y3992" s="2" t="str">
        <f t="shared" si="251"/>
        <v>20-29</v>
      </c>
    </row>
    <row r="3993" spans="1:25" x14ac:dyDescent="0.25">
      <c r="A3993" s="2">
        <v>9229</v>
      </c>
      <c r="B3993" s="2" t="s">
        <v>4562</v>
      </c>
      <c r="C3993" s="2">
        <v>21</v>
      </c>
      <c r="D3993" s="2" t="s">
        <v>33</v>
      </c>
      <c r="E3993" s="2" t="s">
        <v>27</v>
      </c>
      <c r="F3993" s="2" t="s">
        <v>878</v>
      </c>
      <c r="G3993" s="5">
        <v>43066</v>
      </c>
      <c r="H3993" s="2">
        <v>6.17</v>
      </c>
      <c r="I3993" s="2">
        <f t="shared" ca="1" si="248"/>
        <v>2</v>
      </c>
      <c r="J3993" s="2" t="str">
        <f t="shared" ca="1" si="249"/>
        <v>1-3</v>
      </c>
      <c r="K3993" s="5">
        <v>43850</v>
      </c>
      <c r="L3993" s="2" t="s">
        <v>56</v>
      </c>
      <c r="M3993" s="2" t="s">
        <v>30</v>
      </c>
      <c r="N3993" s="2">
        <v>1</v>
      </c>
      <c r="O3993" s="2" t="str" cm="1">
        <f t="array" ref="O3993">_xlfn.IFS(HRData[[#This Row],[Performance Rating]]=1,"Very Dissatisfied",HRData[[#This Row],[Performance Rating]]=2,"Dissatisfied",HRData[[#This Row],[Performance Rating]]=3,"Neutral",HRData[[#This Row],[Performance Rating]]=4,"Satisfied",HRData[[#This Row],[Performance Rating]]=5,"Very Satisfied")</f>
        <v>Very Dissatisfied</v>
      </c>
      <c r="P3993" s="7">
        <v>106176</v>
      </c>
      <c r="Q3993" s="7">
        <v>3743</v>
      </c>
      <c r="R3993" s="2">
        <v>13</v>
      </c>
      <c r="S3993" s="2">
        <v>0</v>
      </c>
      <c r="T3993" s="2">
        <v>8</v>
      </c>
      <c r="U3993" s="2">
        <v>2</v>
      </c>
      <c r="V3993" s="2" t="str" cm="1">
        <f t="array" ref="V3993">_xlfn.IFS(HRData[[#This Row],[Job Satisfaction Level]]=1,"Very Dissatisfied",HRData[[#This Row],[Job Satisfaction Level]]=2,"Dissatisfied",HRData[[#This Row],[Job Satisfaction Level]]=3,"Neutral",HRData[[#This Row],[Job Satisfaction Level]]=4,"Satisfied",HRData[[#This Row],[Job Satisfaction Level]]=5,"Very Satisfied")</f>
        <v>Dissatisfied</v>
      </c>
      <c r="W3993" s="2" t="s">
        <v>45</v>
      </c>
      <c r="X3993" s="2" t="str">
        <f t="shared" si="250"/>
        <v>20-29</v>
      </c>
      <c r="Y3993" s="2" t="str">
        <f t="shared" si="251"/>
        <v>20-29</v>
      </c>
    </row>
    <row r="3994" spans="1:25" x14ac:dyDescent="0.25">
      <c r="A3994" s="2">
        <v>4443</v>
      </c>
      <c r="B3994" s="2" t="s">
        <v>4563</v>
      </c>
      <c r="C3994" s="2">
        <v>41</v>
      </c>
      <c r="D3994" s="2" t="s">
        <v>33</v>
      </c>
      <c r="E3994" s="2" t="s">
        <v>27</v>
      </c>
      <c r="F3994" s="2" t="s">
        <v>1424</v>
      </c>
      <c r="G3994" s="5">
        <v>42724</v>
      </c>
      <c r="H3994" s="2">
        <v>7.11</v>
      </c>
      <c r="I3994" s="2">
        <f t="shared" ca="1" si="248"/>
        <v>2</v>
      </c>
      <c r="J3994" s="2" t="str">
        <f t="shared" ca="1" si="249"/>
        <v>1-3</v>
      </c>
      <c r="K3994" s="5">
        <v>43525</v>
      </c>
      <c r="L3994" s="2" t="s">
        <v>29</v>
      </c>
      <c r="M3994" s="2" t="s">
        <v>30</v>
      </c>
      <c r="N3994" s="2">
        <v>3</v>
      </c>
      <c r="O3994" s="2" t="str" cm="1">
        <f t="array" ref="O3994">_xlfn.IFS(HRData[[#This Row],[Performance Rating]]=1,"Very Dissatisfied",HRData[[#This Row],[Performance Rating]]=2,"Dissatisfied",HRData[[#This Row],[Performance Rating]]=3,"Neutral",HRData[[#This Row],[Performance Rating]]=4,"Satisfied",HRData[[#This Row],[Performance Rating]]=5,"Very Satisfied")</f>
        <v>Neutral</v>
      </c>
      <c r="P3994" s="7">
        <v>94247</v>
      </c>
      <c r="Q3994" s="7">
        <v>3588</v>
      </c>
      <c r="R3994" s="2">
        <v>2</v>
      </c>
      <c r="S3994" s="2">
        <v>7</v>
      </c>
      <c r="T3994" s="2">
        <v>10</v>
      </c>
      <c r="U3994" s="2">
        <v>3</v>
      </c>
      <c r="V3994" s="2" t="str" cm="1">
        <f t="array" ref="V3994">_xlfn.IFS(HRData[[#This Row],[Job Satisfaction Level]]=1,"Very Dissatisfied",HRData[[#This Row],[Job Satisfaction Level]]=2,"Dissatisfied",HRData[[#This Row],[Job Satisfaction Level]]=3,"Neutral",HRData[[#This Row],[Job Satisfaction Level]]=4,"Satisfied",HRData[[#This Row],[Job Satisfaction Level]]=5,"Very Satisfied")</f>
        <v>Neutral</v>
      </c>
      <c r="W3994" s="2" t="s">
        <v>40</v>
      </c>
      <c r="X3994" s="2" t="str">
        <f t="shared" si="250"/>
        <v>40-49</v>
      </c>
      <c r="Y3994" s="2" t="str">
        <f t="shared" si="251"/>
        <v>40-49</v>
      </c>
    </row>
    <row r="3995" spans="1:25" x14ac:dyDescent="0.25">
      <c r="A3995" s="2">
        <v>4863</v>
      </c>
      <c r="B3995" s="2" t="s">
        <v>4564</v>
      </c>
      <c r="C3995" s="2">
        <v>34</v>
      </c>
      <c r="D3995" s="2" t="s">
        <v>33</v>
      </c>
      <c r="E3995" s="2" t="s">
        <v>27</v>
      </c>
      <c r="F3995" s="2" t="s">
        <v>767</v>
      </c>
      <c r="G3995" s="5">
        <v>44874</v>
      </c>
      <c r="H3995" s="2">
        <v>1.22</v>
      </c>
      <c r="I3995" s="2">
        <f t="shared" ca="1" si="248"/>
        <v>1</v>
      </c>
      <c r="J3995" s="2" t="str">
        <f t="shared" ca="1" si="249"/>
        <v>1-3</v>
      </c>
      <c r="K3995" s="5"/>
      <c r="L3995" s="2" t="s">
        <v>29</v>
      </c>
      <c r="M3995" s="2" t="s">
        <v>39</v>
      </c>
      <c r="N3995" s="2">
        <v>4</v>
      </c>
      <c r="O3995" s="2" t="str" cm="1">
        <f t="array" ref="O3995">_xlfn.IFS(HRData[[#This Row],[Performance Rating]]=1,"Very Dissatisfied",HRData[[#This Row],[Performance Rating]]=2,"Dissatisfied",HRData[[#This Row],[Performance Rating]]=3,"Neutral",HRData[[#This Row],[Performance Rating]]=4,"Satisfied",HRData[[#This Row],[Performance Rating]]=5,"Very Satisfied")</f>
        <v>Satisfied</v>
      </c>
      <c r="P3995" s="7">
        <v>131859</v>
      </c>
      <c r="Q3995" s="7">
        <v>8138</v>
      </c>
      <c r="R3995" s="2">
        <v>15</v>
      </c>
      <c r="S3995" s="2">
        <v>6</v>
      </c>
      <c r="T3995" s="2">
        <v>3</v>
      </c>
      <c r="U3995" s="2">
        <v>1</v>
      </c>
      <c r="V3995" s="2" t="str" cm="1">
        <f t="array" ref="V3995">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95" s="2" t="s">
        <v>31</v>
      </c>
      <c r="X3995" s="2" t="str">
        <f t="shared" si="250"/>
        <v>30-39</v>
      </c>
      <c r="Y3995" s="2" t="str">
        <f t="shared" si="251"/>
        <v>30-39</v>
      </c>
    </row>
    <row r="3996" spans="1:25" x14ac:dyDescent="0.25">
      <c r="A3996" s="2">
        <v>4227</v>
      </c>
      <c r="B3996" s="2" t="s">
        <v>3503</v>
      </c>
      <c r="C3996" s="2">
        <v>45</v>
      </c>
      <c r="D3996" s="2" t="s">
        <v>33</v>
      </c>
      <c r="E3996" s="2" t="s">
        <v>27</v>
      </c>
      <c r="F3996" s="2" t="s">
        <v>347</v>
      </c>
      <c r="G3996" s="5">
        <v>45079</v>
      </c>
      <c r="H3996" s="2">
        <v>0.66</v>
      </c>
      <c r="I3996" s="2">
        <f t="shared" ca="1" si="248"/>
        <v>0</v>
      </c>
      <c r="J3996" s="2" t="str">
        <f t="shared" ca="1" si="249"/>
        <v>New</v>
      </c>
      <c r="K3996" s="5">
        <v>45135</v>
      </c>
      <c r="L3996" s="2" t="s">
        <v>29</v>
      </c>
      <c r="M3996" s="2" t="s">
        <v>30</v>
      </c>
      <c r="N3996" s="2">
        <v>3</v>
      </c>
      <c r="O3996" s="2" t="str" cm="1">
        <f t="array" ref="O3996">_xlfn.IFS(HRData[[#This Row],[Performance Rating]]=1,"Very Dissatisfied",HRData[[#This Row],[Performance Rating]]=2,"Dissatisfied",HRData[[#This Row],[Performance Rating]]=3,"Neutral",HRData[[#This Row],[Performance Rating]]=4,"Satisfied",HRData[[#This Row],[Performance Rating]]=5,"Very Satisfied")</f>
        <v>Neutral</v>
      </c>
      <c r="P3996" s="7">
        <v>109023</v>
      </c>
      <c r="Q3996" s="7">
        <v>848</v>
      </c>
      <c r="R3996" s="2">
        <v>10</v>
      </c>
      <c r="S3996" s="2">
        <v>10</v>
      </c>
      <c r="T3996" s="2">
        <v>7</v>
      </c>
      <c r="U3996" s="2">
        <v>3</v>
      </c>
      <c r="V3996" s="2" t="str" cm="1">
        <f t="array" ref="V3996">_xlfn.IFS(HRData[[#This Row],[Job Satisfaction Level]]=1,"Very Dissatisfied",HRData[[#This Row],[Job Satisfaction Level]]=2,"Dissatisfied",HRData[[#This Row],[Job Satisfaction Level]]=3,"Neutral",HRData[[#This Row],[Job Satisfaction Level]]=4,"Satisfied",HRData[[#This Row],[Job Satisfaction Level]]=5,"Very Satisfied")</f>
        <v>Neutral</v>
      </c>
      <c r="W3996" s="2" t="s">
        <v>45</v>
      </c>
      <c r="X3996" s="2" t="str">
        <f t="shared" si="250"/>
        <v>40-49</v>
      </c>
      <c r="Y3996" s="2" t="str">
        <f t="shared" si="251"/>
        <v>40-49</v>
      </c>
    </row>
    <row r="3997" spans="1:25" x14ac:dyDescent="0.25">
      <c r="A3997" s="2">
        <v>7027</v>
      </c>
      <c r="B3997" s="2" t="s">
        <v>4565</v>
      </c>
      <c r="C3997" s="2">
        <v>62</v>
      </c>
      <c r="D3997" s="2" t="s">
        <v>33</v>
      </c>
      <c r="E3997" s="2" t="s">
        <v>50</v>
      </c>
      <c r="F3997" s="2" t="s">
        <v>1068</v>
      </c>
      <c r="G3997" s="5">
        <v>44045</v>
      </c>
      <c r="H3997" s="2">
        <v>3.49</v>
      </c>
      <c r="I3997" s="2">
        <f t="shared" ca="1" si="248"/>
        <v>3</v>
      </c>
      <c r="J3997" s="2" t="str">
        <f t="shared" ca="1" si="249"/>
        <v>3-5</v>
      </c>
      <c r="K3997" s="5"/>
      <c r="L3997" s="2" t="s">
        <v>56</v>
      </c>
      <c r="M3997" s="2" t="s">
        <v>39</v>
      </c>
      <c r="N3997" s="2">
        <v>5</v>
      </c>
      <c r="O3997" s="2" t="str" cm="1">
        <f t="array" ref="O3997">_xlfn.IFS(HRData[[#This Row],[Performance Rating]]=1,"Very Dissatisfied",HRData[[#This Row],[Performance Rating]]=2,"Dissatisfied",HRData[[#This Row],[Performance Rating]]=3,"Neutral",HRData[[#This Row],[Performance Rating]]=4,"Satisfied",HRData[[#This Row],[Performance Rating]]=5,"Very Satisfied")</f>
        <v>Very Satisfied</v>
      </c>
      <c r="P3997" s="7">
        <v>122541</v>
      </c>
      <c r="Q3997" s="7">
        <v>9235</v>
      </c>
      <c r="R3997" s="2">
        <v>5</v>
      </c>
      <c r="S3997" s="2">
        <v>2</v>
      </c>
      <c r="T3997" s="2">
        <v>3</v>
      </c>
      <c r="U3997" s="2">
        <v>3</v>
      </c>
      <c r="V3997" s="2" t="str" cm="1">
        <f t="array" ref="V3997">_xlfn.IFS(HRData[[#This Row],[Job Satisfaction Level]]=1,"Very Dissatisfied",HRData[[#This Row],[Job Satisfaction Level]]=2,"Dissatisfied",HRData[[#This Row],[Job Satisfaction Level]]=3,"Neutral",HRData[[#This Row],[Job Satisfaction Level]]=4,"Satisfied",HRData[[#This Row],[Job Satisfaction Level]]=5,"Very Satisfied")</f>
        <v>Neutral</v>
      </c>
      <c r="W3997" s="2" t="s">
        <v>31</v>
      </c>
      <c r="X3997" s="2" t="str">
        <f t="shared" si="250"/>
        <v>60-69</v>
      </c>
      <c r="Y3997" s="2" t="str">
        <f t="shared" si="251"/>
        <v>60-69</v>
      </c>
    </row>
    <row r="3998" spans="1:25" x14ac:dyDescent="0.25">
      <c r="A3998" s="2">
        <v>8288</v>
      </c>
      <c r="B3998" s="2" t="s">
        <v>4566</v>
      </c>
      <c r="C3998" s="2">
        <v>64</v>
      </c>
      <c r="D3998" s="2" t="s">
        <v>33</v>
      </c>
      <c r="E3998" s="2" t="s">
        <v>34</v>
      </c>
      <c r="F3998" s="2" t="s">
        <v>553</v>
      </c>
      <c r="G3998" s="5">
        <v>41919</v>
      </c>
      <c r="H3998" s="2">
        <v>9.32</v>
      </c>
      <c r="I3998" s="2">
        <f t="shared" ca="1" si="248"/>
        <v>9</v>
      </c>
      <c r="J3998" s="2" t="str">
        <f t="shared" ca="1" si="249"/>
        <v>5-10</v>
      </c>
      <c r="K3998" s="5"/>
      <c r="L3998" s="2" t="s">
        <v>29</v>
      </c>
      <c r="M3998" s="2" t="s">
        <v>39</v>
      </c>
      <c r="N3998" s="2">
        <v>5</v>
      </c>
      <c r="O3998" s="2" t="str" cm="1">
        <f t="array" ref="O3998">_xlfn.IFS(HRData[[#This Row],[Performance Rating]]=1,"Very Dissatisfied",HRData[[#This Row],[Performance Rating]]=2,"Dissatisfied",HRData[[#This Row],[Performance Rating]]=3,"Neutral",HRData[[#This Row],[Performance Rating]]=4,"Satisfied",HRData[[#This Row],[Performance Rating]]=5,"Very Satisfied")</f>
        <v>Very Satisfied</v>
      </c>
      <c r="P3998" s="7">
        <v>94494</v>
      </c>
      <c r="Q3998" s="7">
        <v>3094</v>
      </c>
      <c r="R3998" s="2">
        <v>5</v>
      </c>
      <c r="S3998" s="2">
        <v>7</v>
      </c>
      <c r="T3998" s="2">
        <v>4</v>
      </c>
      <c r="U3998" s="2">
        <v>1</v>
      </c>
      <c r="V3998" s="2" t="str" cm="1">
        <f t="array" ref="V3998">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98" s="2" t="s">
        <v>31</v>
      </c>
      <c r="X3998" s="2" t="str">
        <f t="shared" si="250"/>
        <v>60-69</v>
      </c>
      <c r="Y3998" s="2" t="str">
        <f t="shared" si="251"/>
        <v>60-69</v>
      </c>
    </row>
    <row r="3999" spans="1:25" x14ac:dyDescent="0.25">
      <c r="A3999" s="2">
        <v>4381</v>
      </c>
      <c r="B3999" s="2" t="s">
        <v>4567</v>
      </c>
      <c r="C3999" s="2">
        <v>59</v>
      </c>
      <c r="D3999" s="2" t="s">
        <v>33</v>
      </c>
      <c r="E3999" s="2" t="s">
        <v>42</v>
      </c>
      <c r="F3999" s="2" t="s">
        <v>1969</v>
      </c>
      <c r="G3999" s="5">
        <v>42189</v>
      </c>
      <c r="H3999" s="2">
        <v>8.58</v>
      </c>
      <c r="I3999" s="2">
        <f t="shared" ca="1" si="248"/>
        <v>1</v>
      </c>
      <c r="J3999" s="2" t="str">
        <f t="shared" ca="1" si="249"/>
        <v>1-3</v>
      </c>
      <c r="K3999" s="5">
        <v>42643</v>
      </c>
      <c r="L3999" s="2" t="s">
        <v>56</v>
      </c>
      <c r="M3999" s="2" t="s">
        <v>30</v>
      </c>
      <c r="N3999" s="2">
        <v>4</v>
      </c>
      <c r="O3999" s="2" t="str" cm="1">
        <f t="array" ref="O3999">_xlfn.IFS(HRData[[#This Row],[Performance Rating]]=1,"Very Dissatisfied",HRData[[#This Row],[Performance Rating]]=2,"Dissatisfied",HRData[[#This Row],[Performance Rating]]=3,"Neutral",HRData[[#This Row],[Performance Rating]]=4,"Satisfied",HRData[[#This Row],[Performance Rating]]=5,"Very Satisfied")</f>
        <v>Satisfied</v>
      </c>
      <c r="P3999" s="7">
        <v>111760</v>
      </c>
      <c r="Q3999" s="7">
        <v>8896</v>
      </c>
      <c r="R3999" s="2">
        <v>8</v>
      </c>
      <c r="S3999" s="2">
        <v>2</v>
      </c>
      <c r="T3999" s="2">
        <v>6</v>
      </c>
      <c r="U3999" s="2">
        <v>1</v>
      </c>
      <c r="V3999" s="2" t="str" cm="1">
        <f t="array" ref="V3999">_xlfn.IFS(HRData[[#This Row],[Job Satisfaction Level]]=1,"Very Dissatisfied",HRData[[#This Row],[Job Satisfaction Level]]=2,"Dissatisfied",HRData[[#This Row],[Job Satisfaction Level]]=3,"Neutral",HRData[[#This Row],[Job Satisfaction Level]]=4,"Satisfied",HRData[[#This Row],[Job Satisfaction Level]]=5,"Very Satisfied")</f>
        <v>Very Dissatisfied</v>
      </c>
      <c r="W3999" s="2" t="s">
        <v>31</v>
      </c>
      <c r="X3999" s="2" t="str">
        <f t="shared" si="250"/>
        <v>50-59</v>
      </c>
      <c r="Y3999" s="2" t="str">
        <f t="shared" si="251"/>
        <v>50-59</v>
      </c>
    </row>
    <row r="4000" spans="1:25" x14ac:dyDescent="0.25">
      <c r="A4000" s="2">
        <v>2776</v>
      </c>
      <c r="B4000" s="2" t="s">
        <v>4568</v>
      </c>
      <c r="C4000" s="2">
        <v>61</v>
      </c>
      <c r="D4000" s="2" t="s">
        <v>33</v>
      </c>
      <c r="E4000" s="2" t="s">
        <v>42</v>
      </c>
      <c r="F4000" s="2" t="s">
        <v>1019</v>
      </c>
      <c r="G4000" s="5">
        <v>42826</v>
      </c>
      <c r="H4000" s="2">
        <v>6.83</v>
      </c>
      <c r="I4000" s="2">
        <f t="shared" ca="1" si="248"/>
        <v>7</v>
      </c>
      <c r="J4000" s="2" t="str">
        <f t="shared" ca="1" si="249"/>
        <v>5-10</v>
      </c>
      <c r="K4000" s="5"/>
      <c r="L4000" s="2" t="s">
        <v>48</v>
      </c>
      <c r="M4000" s="2" t="s">
        <v>39</v>
      </c>
      <c r="N4000" s="2">
        <v>2</v>
      </c>
      <c r="O4000" s="2" t="str" cm="1">
        <f t="array" ref="O4000">_xlfn.IFS(HRData[[#This Row],[Performance Rating]]=1,"Very Dissatisfied",HRData[[#This Row],[Performance Rating]]=2,"Dissatisfied",HRData[[#This Row],[Performance Rating]]=3,"Neutral",HRData[[#This Row],[Performance Rating]]=4,"Satisfied",HRData[[#This Row],[Performance Rating]]=5,"Very Satisfied")</f>
        <v>Dissatisfied</v>
      </c>
      <c r="P4000" s="7">
        <v>92787</v>
      </c>
      <c r="Q4000" s="7">
        <v>1056</v>
      </c>
      <c r="R4000" s="2">
        <v>13</v>
      </c>
      <c r="S4000" s="2">
        <v>9</v>
      </c>
      <c r="T4000" s="2">
        <v>0</v>
      </c>
      <c r="U4000" s="2">
        <v>5</v>
      </c>
      <c r="V4000" s="2" t="str" cm="1">
        <f t="array" ref="V4000">_xlfn.IFS(HRData[[#This Row],[Job Satisfaction Level]]=1,"Very Dissatisfied",HRData[[#This Row],[Job Satisfaction Level]]=2,"Dissatisfied",HRData[[#This Row],[Job Satisfaction Level]]=3,"Neutral",HRData[[#This Row],[Job Satisfaction Level]]=4,"Satisfied",HRData[[#This Row],[Job Satisfaction Level]]=5,"Very Satisfied")</f>
        <v>Very Satisfied</v>
      </c>
      <c r="W4000" s="2" t="s">
        <v>31</v>
      </c>
      <c r="X4000" s="2" t="str">
        <f t="shared" si="250"/>
        <v>60-69</v>
      </c>
      <c r="Y4000" s="2" t="str">
        <f t="shared" si="251"/>
        <v>60-69</v>
      </c>
    </row>
    <row r="4001" spans="1:25" x14ac:dyDescent="0.25">
      <c r="A4001" s="2">
        <v>9225</v>
      </c>
      <c r="B4001" s="2" t="s">
        <v>4569</v>
      </c>
      <c r="C4001" s="2">
        <v>27</v>
      </c>
      <c r="D4001" s="2" t="s">
        <v>33</v>
      </c>
      <c r="E4001" s="2" t="s">
        <v>37</v>
      </c>
      <c r="F4001" s="2" t="s">
        <v>870</v>
      </c>
      <c r="G4001" s="5">
        <v>41813</v>
      </c>
      <c r="H4001" s="2">
        <v>9.61</v>
      </c>
      <c r="I4001" s="2">
        <f t="shared" ca="1" si="248"/>
        <v>9</v>
      </c>
      <c r="J4001" s="2" t="str">
        <f t="shared" ca="1" si="249"/>
        <v>5-10</v>
      </c>
      <c r="K4001" s="5"/>
      <c r="L4001" s="2" t="s">
        <v>44</v>
      </c>
      <c r="M4001" s="2" t="s">
        <v>39</v>
      </c>
      <c r="N4001" s="2">
        <v>4</v>
      </c>
      <c r="O4001" s="2" t="str" cm="1">
        <f t="array" ref="O4001">_xlfn.IFS(HRData[[#This Row],[Performance Rating]]=1,"Very Dissatisfied",HRData[[#This Row],[Performance Rating]]=2,"Dissatisfied",HRData[[#This Row],[Performance Rating]]=3,"Neutral",HRData[[#This Row],[Performance Rating]]=4,"Satisfied",HRData[[#This Row],[Performance Rating]]=5,"Very Satisfied")</f>
        <v>Satisfied</v>
      </c>
      <c r="P4001" s="7">
        <v>104343</v>
      </c>
      <c r="Q4001" s="7">
        <v>9988</v>
      </c>
      <c r="R4001" s="2">
        <v>16</v>
      </c>
      <c r="S4001" s="2">
        <v>7</v>
      </c>
      <c r="T4001" s="2">
        <v>3</v>
      </c>
      <c r="U4001" s="2">
        <v>2</v>
      </c>
      <c r="V4001" s="2" t="str" cm="1">
        <f t="array" ref="V4001">_xlfn.IFS(HRData[[#This Row],[Job Satisfaction Level]]=1,"Very Dissatisfied",HRData[[#This Row],[Job Satisfaction Level]]=2,"Dissatisfied",HRData[[#This Row],[Job Satisfaction Level]]=3,"Neutral",HRData[[#This Row],[Job Satisfaction Level]]=4,"Satisfied",HRData[[#This Row],[Job Satisfaction Level]]=5,"Very Satisfied")</f>
        <v>Dissatisfied</v>
      </c>
      <c r="W4001" s="2" t="s">
        <v>45</v>
      </c>
      <c r="X4001" s="2" t="str">
        <f t="shared" si="250"/>
        <v>20-29</v>
      </c>
      <c r="Y4001" s="2" t="str">
        <f t="shared" si="251"/>
        <v>20-29</v>
      </c>
    </row>
  </sheetData>
  <pageMargins left="0.7" right="0.7" top="0.75" bottom="0.75" header="0.3" footer="0.3"/>
  <ignoredErrors>
    <ignoredError sqref="Y2:Y4001" twoDigitTextYear="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E9B8-648D-47CD-9FBB-E4AB449CF921}">
  <sheetPr>
    <tabColor rgb="FF92D050"/>
  </sheetPr>
  <dimension ref="A1:P96"/>
  <sheetViews>
    <sheetView showGridLines="0" zoomScaleNormal="100" workbookViewId="0"/>
  </sheetViews>
  <sheetFormatPr defaultRowHeight="15" x14ac:dyDescent="0.25"/>
  <cols>
    <col min="1" max="1" width="22.5703125" bestFit="1" customWidth="1"/>
    <col min="2" max="2" width="26.5703125" bestFit="1" customWidth="1"/>
    <col min="3" max="3" width="15.42578125" bestFit="1" customWidth="1"/>
    <col min="4" max="4" width="22.28515625" bestFit="1" customWidth="1"/>
    <col min="5" max="5" width="21.140625" bestFit="1" customWidth="1"/>
    <col min="6" max="6" width="12.140625" bestFit="1" customWidth="1"/>
    <col min="7" max="7" width="15.42578125" style="16" bestFit="1" customWidth="1"/>
    <col min="8" max="16384" width="9.140625" style="16"/>
  </cols>
  <sheetData>
    <row r="1" spans="1:16" ht="15.75" x14ac:dyDescent="0.25">
      <c r="A1" s="17" t="s">
        <v>4570</v>
      </c>
      <c r="B1" s="18"/>
      <c r="C1" s="18"/>
      <c r="D1" s="18"/>
      <c r="E1" s="18"/>
      <c r="F1" s="18"/>
    </row>
    <row r="2" spans="1:16" x14ac:dyDescent="0.25">
      <c r="A2" s="19" t="s">
        <v>4578</v>
      </c>
      <c r="B2" s="20" t="s">
        <v>4573</v>
      </c>
      <c r="C2" s="20" t="s">
        <v>4574</v>
      </c>
      <c r="D2" s="20" t="s">
        <v>4576</v>
      </c>
      <c r="E2" s="20" t="s">
        <v>4577</v>
      </c>
      <c r="F2" s="21" t="s">
        <v>4572</v>
      </c>
    </row>
    <row r="3" spans="1:16" x14ac:dyDescent="0.25">
      <c r="A3" s="13">
        <v>4000</v>
      </c>
      <c r="B3" s="11">
        <v>362160752</v>
      </c>
      <c r="C3" s="11">
        <v>90540.187999999995</v>
      </c>
      <c r="D3" s="11">
        <v>20028510</v>
      </c>
      <c r="E3" s="11">
        <v>5007.1274999999996</v>
      </c>
      <c r="F3" s="12">
        <v>41.563000000000002</v>
      </c>
    </row>
    <row r="4" spans="1:16" x14ac:dyDescent="0.25">
      <c r="A4" s="42"/>
      <c r="B4" s="42"/>
      <c r="C4" s="42"/>
      <c r="D4" s="42"/>
      <c r="E4" s="42"/>
      <c r="F4" s="42"/>
    </row>
    <row r="5" spans="1:16" ht="15.75" x14ac:dyDescent="0.25">
      <c r="A5" s="9" t="s">
        <v>4575</v>
      </c>
      <c r="B5" s="8"/>
      <c r="G5"/>
      <c r="H5"/>
      <c r="I5"/>
      <c r="J5"/>
      <c r="K5"/>
      <c r="L5"/>
      <c r="M5"/>
      <c r="N5"/>
      <c r="O5"/>
      <c r="P5"/>
    </row>
    <row r="6" spans="1:16" x14ac:dyDescent="0.25">
      <c r="A6" s="15" t="s">
        <v>12</v>
      </c>
      <c r="B6" s="24" t="s">
        <v>4571</v>
      </c>
      <c r="G6"/>
      <c r="H6"/>
      <c r="I6"/>
      <c r="J6"/>
      <c r="K6"/>
      <c r="L6"/>
      <c r="M6"/>
      <c r="N6"/>
      <c r="O6"/>
      <c r="P6"/>
    </row>
    <row r="7" spans="1:16" x14ac:dyDescent="0.25">
      <c r="A7" s="10" t="s">
        <v>39</v>
      </c>
      <c r="B7" s="14">
        <v>2009</v>
      </c>
      <c r="G7"/>
      <c r="H7"/>
      <c r="I7"/>
      <c r="J7"/>
      <c r="K7"/>
      <c r="L7"/>
      <c r="M7"/>
      <c r="N7"/>
      <c r="O7"/>
      <c r="P7"/>
    </row>
    <row r="8" spans="1:16" x14ac:dyDescent="0.25">
      <c r="A8" s="22" t="s">
        <v>30</v>
      </c>
      <c r="B8" s="23">
        <v>1991</v>
      </c>
      <c r="G8"/>
    </row>
    <row r="9" spans="1:16" x14ac:dyDescent="0.25">
      <c r="G9"/>
    </row>
    <row r="10" spans="1:16" x14ac:dyDescent="0.25">
      <c r="A10" s="15" t="str">
        <f t="shared" ref="A10:A12" si="0">A6</f>
        <v>Employee Status</v>
      </c>
      <c r="B10" s="24" t="s">
        <v>4580</v>
      </c>
      <c r="C10" s="15" t="s">
        <v>4579</v>
      </c>
      <c r="G10"/>
    </row>
    <row r="11" spans="1:16" x14ac:dyDescent="0.25">
      <c r="A11" s="10" t="str">
        <f t="shared" si="0"/>
        <v>Active</v>
      </c>
      <c r="B11" s="27">
        <f>B7/SUM($B$7:$B$8)</f>
        <v>0.50224999999999997</v>
      </c>
      <c r="C11" s="28">
        <v>1</v>
      </c>
      <c r="G11"/>
    </row>
    <row r="12" spans="1:16" x14ac:dyDescent="0.25">
      <c r="A12" s="22" t="str">
        <f t="shared" si="0"/>
        <v>Inactive</v>
      </c>
      <c r="B12" s="29">
        <f>B8/SUM($B$7:$B$8)</f>
        <v>0.49775000000000003</v>
      </c>
      <c r="C12" s="30">
        <v>1</v>
      </c>
      <c r="G12"/>
    </row>
    <row r="13" spans="1:16" x14ac:dyDescent="0.25">
      <c r="A13" s="42"/>
      <c r="B13" s="42"/>
      <c r="C13" s="42"/>
      <c r="D13" s="42"/>
      <c r="G13"/>
    </row>
    <row r="14" spans="1:16" ht="15.75" x14ac:dyDescent="0.25">
      <c r="A14" s="35" t="s">
        <v>4581</v>
      </c>
      <c r="B14" s="36"/>
      <c r="C14" s="36"/>
      <c r="G14"/>
    </row>
    <row r="15" spans="1:16" x14ac:dyDescent="0.25">
      <c r="A15" s="38" t="s">
        <v>3</v>
      </c>
      <c r="B15" s="37" t="s">
        <v>4571</v>
      </c>
      <c r="C15" s="37" t="s">
        <v>4582</v>
      </c>
      <c r="G15"/>
    </row>
    <row r="16" spans="1:16" x14ac:dyDescent="0.25">
      <c r="A16" s="10" t="s">
        <v>33</v>
      </c>
      <c r="B16" s="14">
        <v>3077</v>
      </c>
      <c r="C16" s="25">
        <f>B16/SUM($B$16:$B$18)</f>
        <v>0.76924999999999999</v>
      </c>
      <c r="G16"/>
    </row>
    <row r="17" spans="1:7" x14ac:dyDescent="0.25">
      <c r="A17" s="32" t="s">
        <v>26</v>
      </c>
      <c r="B17" s="33">
        <v>466</v>
      </c>
      <c r="C17" s="34">
        <f t="shared" ref="C17:C18" si="1">B17/SUM($B$16:$B$18)</f>
        <v>0.11650000000000001</v>
      </c>
      <c r="G17"/>
    </row>
    <row r="18" spans="1:7" x14ac:dyDescent="0.25">
      <c r="A18" s="22" t="s">
        <v>217</v>
      </c>
      <c r="B18" s="23">
        <v>457</v>
      </c>
      <c r="C18" s="26">
        <f t="shared" si="1"/>
        <v>0.11425</v>
      </c>
      <c r="G18"/>
    </row>
    <row r="19" spans="1:7" x14ac:dyDescent="0.25">
      <c r="A19" s="42"/>
      <c r="B19" s="42"/>
      <c r="C19" s="42"/>
      <c r="D19" s="42"/>
      <c r="G19"/>
    </row>
    <row r="20" spans="1:7" ht="15.75" x14ac:dyDescent="0.25">
      <c r="A20" s="39" t="s">
        <v>4583</v>
      </c>
      <c r="B20" s="40"/>
      <c r="C20" s="40"/>
      <c r="D20" s="40"/>
      <c r="G20"/>
    </row>
    <row r="21" spans="1:7" x14ac:dyDescent="0.25">
      <c r="A21" s="43" t="s">
        <v>2</v>
      </c>
      <c r="B21" s="41" t="s">
        <v>4571</v>
      </c>
      <c r="C21" s="41" t="s">
        <v>4590</v>
      </c>
      <c r="D21" s="41" t="s">
        <v>4591</v>
      </c>
      <c r="G21"/>
    </row>
    <row r="22" spans="1:7" x14ac:dyDescent="0.25">
      <c r="A22" s="10" t="s">
        <v>4589</v>
      </c>
      <c r="B22" s="14">
        <v>177</v>
      </c>
      <c r="C22" s="14" t="e">
        <f t="shared" ref="C22:C27" si="2">IF(B22=MAX($B$22:$B$27),B22,NA())</f>
        <v>#N/A</v>
      </c>
      <c r="D22" s="14">
        <f t="shared" ref="D22:D27" si="3">IF(B22=MIN($B$22:$B$27),B22,NA())</f>
        <v>177</v>
      </c>
      <c r="G22"/>
    </row>
    <row r="23" spans="1:7" x14ac:dyDescent="0.25">
      <c r="A23" s="32" t="s">
        <v>4584</v>
      </c>
      <c r="B23" s="33">
        <v>851</v>
      </c>
      <c r="C23" s="14" t="e">
        <f t="shared" si="2"/>
        <v>#N/A</v>
      </c>
      <c r="D23" s="14" t="e">
        <f t="shared" si="3"/>
        <v>#N/A</v>
      </c>
    </row>
    <row r="24" spans="1:7" x14ac:dyDescent="0.25">
      <c r="A24" s="32" t="s">
        <v>4585</v>
      </c>
      <c r="B24" s="33">
        <v>799</v>
      </c>
      <c r="C24" s="14" t="e">
        <f t="shared" si="2"/>
        <v>#N/A</v>
      </c>
      <c r="D24" s="14" t="e">
        <f t="shared" si="3"/>
        <v>#N/A</v>
      </c>
    </row>
    <row r="25" spans="1:7" x14ac:dyDescent="0.25">
      <c r="A25" s="32" t="s">
        <v>4586</v>
      </c>
      <c r="B25" s="33">
        <v>782</v>
      </c>
      <c r="C25" s="14" t="e">
        <f t="shared" si="2"/>
        <v>#N/A</v>
      </c>
      <c r="D25" s="14" t="e">
        <f t="shared" si="3"/>
        <v>#N/A</v>
      </c>
    </row>
    <row r="26" spans="1:7" x14ac:dyDescent="0.25">
      <c r="A26" s="32" t="s">
        <v>4587</v>
      </c>
      <c r="B26" s="33">
        <v>861</v>
      </c>
      <c r="C26" s="14">
        <f t="shared" si="2"/>
        <v>861</v>
      </c>
      <c r="D26" s="14" t="e">
        <f t="shared" si="3"/>
        <v>#N/A</v>
      </c>
    </row>
    <row r="27" spans="1:7" x14ac:dyDescent="0.25">
      <c r="A27" s="22" t="s">
        <v>4588</v>
      </c>
      <c r="B27" s="23">
        <v>530</v>
      </c>
      <c r="C27" s="14" t="e">
        <f t="shared" si="2"/>
        <v>#N/A</v>
      </c>
      <c r="D27" s="14" t="e">
        <f t="shared" si="3"/>
        <v>#N/A</v>
      </c>
    </row>
    <row r="29" spans="1:7" x14ac:dyDescent="0.25">
      <c r="A29" s="41" t="str">
        <f>A21</f>
        <v>Age</v>
      </c>
      <c r="B29" s="41" t="str">
        <f>B21</f>
        <v>Number of Employees</v>
      </c>
      <c r="C29" s="41" t="str">
        <f>C21</f>
        <v>Max</v>
      </c>
      <c r="D29" s="41" t="str">
        <f>D21</f>
        <v>Min</v>
      </c>
    </row>
    <row r="30" spans="1:7" x14ac:dyDescent="0.25">
      <c r="A30" s="14" t="str">
        <f t="shared" ref="A30:B35" si="4">IF(A22&lt;&gt;"",A22,"")</f>
        <v>&lt;20</v>
      </c>
      <c r="B30" s="14">
        <f t="shared" si="4"/>
        <v>177</v>
      </c>
      <c r="C30" s="14" t="e">
        <f t="shared" ref="C30:D35" si="5">C22</f>
        <v>#N/A</v>
      </c>
      <c r="D30" s="14">
        <f t="shared" si="5"/>
        <v>177</v>
      </c>
    </row>
    <row r="31" spans="1:7" x14ac:dyDescent="0.25">
      <c r="A31" s="14" t="str">
        <f t="shared" si="4"/>
        <v>20-29</v>
      </c>
      <c r="B31" s="14">
        <f t="shared" si="4"/>
        <v>851</v>
      </c>
      <c r="C31" s="33" t="e">
        <f t="shared" si="5"/>
        <v>#N/A</v>
      </c>
      <c r="D31" s="33" t="e">
        <f t="shared" si="5"/>
        <v>#N/A</v>
      </c>
    </row>
    <row r="32" spans="1:7" x14ac:dyDescent="0.25">
      <c r="A32" s="14" t="str">
        <f t="shared" si="4"/>
        <v>30-39</v>
      </c>
      <c r="B32" s="14">
        <f t="shared" si="4"/>
        <v>799</v>
      </c>
      <c r="C32" s="33" t="e">
        <f t="shared" si="5"/>
        <v>#N/A</v>
      </c>
      <c r="D32" s="33" t="e">
        <f t="shared" si="5"/>
        <v>#N/A</v>
      </c>
    </row>
    <row r="33" spans="1:7" x14ac:dyDescent="0.25">
      <c r="A33" s="14" t="str">
        <f t="shared" si="4"/>
        <v>40-49</v>
      </c>
      <c r="B33" s="14">
        <f t="shared" si="4"/>
        <v>782</v>
      </c>
      <c r="C33" s="33" t="e">
        <f t="shared" si="5"/>
        <v>#N/A</v>
      </c>
      <c r="D33" s="33" t="e">
        <f t="shared" si="5"/>
        <v>#N/A</v>
      </c>
    </row>
    <row r="34" spans="1:7" x14ac:dyDescent="0.25">
      <c r="A34" s="14" t="str">
        <f t="shared" si="4"/>
        <v>50-59</v>
      </c>
      <c r="B34" s="14">
        <f t="shared" si="4"/>
        <v>861</v>
      </c>
      <c r="C34" s="33">
        <f t="shared" si="5"/>
        <v>861</v>
      </c>
      <c r="D34" s="33" t="e">
        <f t="shared" si="5"/>
        <v>#N/A</v>
      </c>
    </row>
    <row r="35" spans="1:7" x14ac:dyDescent="0.25">
      <c r="A35" s="14" t="str">
        <f t="shared" si="4"/>
        <v>60-69</v>
      </c>
      <c r="B35" s="14">
        <f t="shared" si="4"/>
        <v>530</v>
      </c>
      <c r="C35" s="23" t="e">
        <f t="shared" si="5"/>
        <v>#N/A</v>
      </c>
      <c r="D35" s="23" t="e">
        <f t="shared" si="5"/>
        <v>#N/A</v>
      </c>
    </row>
    <row r="36" spans="1:7" x14ac:dyDescent="0.25">
      <c r="A36" s="42"/>
      <c r="B36" s="42"/>
      <c r="C36" s="42"/>
      <c r="D36" s="42"/>
      <c r="E36" s="42"/>
      <c r="F36" s="42"/>
    </row>
    <row r="37" spans="1:7" ht="15.75" x14ac:dyDescent="0.25">
      <c r="A37" s="44" t="s">
        <v>4604</v>
      </c>
      <c r="B37" s="45"/>
      <c r="G37"/>
    </row>
    <row r="38" spans="1:7" x14ac:dyDescent="0.25">
      <c r="A38" s="38" t="s">
        <v>4592</v>
      </c>
      <c r="B38" s="37" t="s">
        <v>4571</v>
      </c>
      <c r="D38" s="38" t="str">
        <f t="shared" ref="D38" si="6">A38</f>
        <v>Years (Date Left)</v>
      </c>
      <c r="E38" s="37" t="str">
        <f t="shared" ref="E38" si="7">B38</f>
        <v>Number of Employees</v>
      </c>
      <c r="F38" s="38" t="s">
        <v>4590</v>
      </c>
      <c r="G38"/>
    </row>
    <row r="39" spans="1:7" x14ac:dyDescent="0.25">
      <c r="A39" s="10" t="s">
        <v>4593</v>
      </c>
      <c r="B39" s="46">
        <v>13</v>
      </c>
      <c r="D39" s="10" t="str">
        <f>IF(A39&lt;&gt;"",A39,"")</f>
        <v>2014</v>
      </c>
      <c r="E39" s="46">
        <f>IF(B39&lt;&gt;"",B39,"")</f>
        <v>13</v>
      </c>
      <c r="F39" s="49" t="e">
        <f>IF(E39=MAX($E$39:$E$49),E39,NA())</f>
        <v>#N/A</v>
      </c>
      <c r="G39"/>
    </row>
    <row r="40" spans="1:7" x14ac:dyDescent="0.25">
      <c r="A40" s="32" t="s">
        <v>4594</v>
      </c>
      <c r="B40" s="47">
        <v>29</v>
      </c>
      <c r="D40" s="32" t="str">
        <f t="shared" ref="D40:D49" si="8">IF(A40&lt;&gt;"",A40,"")</f>
        <v>2015</v>
      </c>
      <c r="E40" s="47">
        <f t="shared" ref="E40:E49" si="9">IF(B40&lt;&gt;"",B40,"")</f>
        <v>29</v>
      </c>
      <c r="F40" s="50" t="e">
        <f t="shared" ref="F40:F49" si="10">IF(E40=MAX($E$39:$E$49),E40,NA())</f>
        <v>#N/A</v>
      </c>
      <c r="G40"/>
    </row>
    <row r="41" spans="1:7" x14ac:dyDescent="0.25">
      <c r="A41" s="32" t="s">
        <v>4595</v>
      </c>
      <c r="B41" s="47">
        <v>40</v>
      </c>
      <c r="D41" s="32" t="str">
        <f t="shared" si="8"/>
        <v>2016</v>
      </c>
      <c r="E41" s="47">
        <f t="shared" si="9"/>
        <v>40</v>
      </c>
      <c r="F41" s="50" t="e">
        <f t="shared" si="10"/>
        <v>#N/A</v>
      </c>
      <c r="G41"/>
    </row>
    <row r="42" spans="1:7" x14ac:dyDescent="0.25">
      <c r="A42" s="32" t="s">
        <v>4596</v>
      </c>
      <c r="B42" s="47">
        <v>76</v>
      </c>
      <c r="D42" s="32" t="str">
        <f t="shared" si="8"/>
        <v>2017</v>
      </c>
      <c r="E42" s="47">
        <f t="shared" si="9"/>
        <v>76</v>
      </c>
      <c r="F42" s="50" t="e">
        <f t="shared" si="10"/>
        <v>#N/A</v>
      </c>
      <c r="G42"/>
    </row>
    <row r="43" spans="1:7" x14ac:dyDescent="0.25">
      <c r="A43" s="32" t="s">
        <v>4597</v>
      </c>
      <c r="B43" s="47">
        <v>111</v>
      </c>
      <c r="D43" s="32" t="str">
        <f t="shared" si="8"/>
        <v>2018</v>
      </c>
      <c r="E43" s="47">
        <f t="shared" si="9"/>
        <v>111</v>
      </c>
      <c r="F43" s="50" t="e">
        <f t="shared" si="10"/>
        <v>#N/A</v>
      </c>
      <c r="G43"/>
    </row>
    <row r="44" spans="1:7" x14ac:dyDescent="0.25">
      <c r="A44" s="32" t="s">
        <v>4598</v>
      </c>
      <c r="B44" s="47">
        <v>146</v>
      </c>
      <c r="D44" s="32" t="str">
        <f t="shared" si="8"/>
        <v>2019</v>
      </c>
      <c r="E44" s="47">
        <f t="shared" si="9"/>
        <v>146</v>
      </c>
      <c r="F44" s="50" t="e">
        <f t="shared" si="10"/>
        <v>#N/A</v>
      </c>
      <c r="G44"/>
    </row>
    <row r="45" spans="1:7" x14ac:dyDescent="0.25">
      <c r="A45" s="32" t="s">
        <v>4599</v>
      </c>
      <c r="B45" s="47">
        <v>213</v>
      </c>
      <c r="D45" s="32" t="str">
        <f t="shared" si="8"/>
        <v>2020</v>
      </c>
      <c r="E45" s="47">
        <f t="shared" si="9"/>
        <v>213</v>
      </c>
      <c r="F45" s="50" t="e">
        <f t="shared" si="10"/>
        <v>#N/A</v>
      </c>
      <c r="G45"/>
    </row>
    <row r="46" spans="1:7" x14ac:dyDescent="0.25">
      <c r="A46" s="32" t="s">
        <v>4600</v>
      </c>
      <c r="B46" s="47">
        <v>294</v>
      </c>
      <c r="D46" s="32" t="str">
        <f t="shared" si="8"/>
        <v>2021</v>
      </c>
      <c r="E46" s="47">
        <f t="shared" si="9"/>
        <v>294</v>
      </c>
      <c r="F46" s="50" t="e">
        <f t="shared" si="10"/>
        <v>#N/A</v>
      </c>
      <c r="G46"/>
    </row>
    <row r="47" spans="1:7" x14ac:dyDescent="0.25">
      <c r="A47" s="32" t="s">
        <v>4601</v>
      </c>
      <c r="B47" s="47">
        <v>388</v>
      </c>
      <c r="D47" s="32" t="str">
        <f t="shared" si="8"/>
        <v>2022</v>
      </c>
      <c r="E47" s="47">
        <f t="shared" si="9"/>
        <v>388</v>
      </c>
      <c r="F47" s="50" t="e">
        <f t="shared" si="10"/>
        <v>#N/A</v>
      </c>
      <c r="G47"/>
    </row>
    <row r="48" spans="1:7" x14ac:dyDescent="0.25">
      <c r="A48" s="32" t="s">
        <v>4602</v>
      </c>
      <c r="B48" s="47">
        <v>611</v>
      </c>
      <c r="D48" s="32" t="str">
        <f t="shared" si="8"/>
        <v>2023</v>
      </c>
      <c r="E48" s="47">
        <f t="shared" si="9"/>
        <v>611</v>
      </c>
      <c r="F48" s="50">
        <f t="shared" si="10"/>
        <v>611</v>
      </c>
      <c r="G48"/>
    </row>
    <row r="49" spans="1:7" x14ac:dyDescent="0.25">
      <c r="A49" s="22" t="s">
        <v>4603</v>
      </c>
      <c r="B49" s="48">
        <v>70</v>
      </c>
      <c r="D49" s="22" t="str">
        <f t="shared" si="8"/>
        <v>2024</v>
      </c>
      <c r="E49" s="48">
        <f t="shared" si="9"/>
        <v>70</v>
      </c>
      <c r="F49" s="51" t="e">
        <f t="shared" si="10"/>
        <v>#N/A</v>
      </c>
      <c r="G49"/>
    </row>
    <row r="50" spans="1:7" x14ac:dyDescent="0.25">
      <c r="A50" s="42"/>
      <c r="B50" s="42"/>
      <c r="C50" s="42"/>
      <c r="D50" s="42"/>
      <c r="E50" s="42"/>
      <c r="F50" s="42"/>
    </row>
    <row r="51" spans="1:7" ht="15.75" x14ac:dyDescent="0.25">
      <c r="A51" s="17" t="s">
        <v>4618</v>
      </c>
      <c r="B51" s="18"/>
    </row>
    <row r="52" spans="1:7" x14ac:dyDescent="0.25">
      <c r="A52" s="52" t="s">
        <v>4605</v>
      </c>
      <c r="B52" s="53" t="s">
        <v>4571</v>
      </c>
      <c r="D52" s="52" t="str">
        <f t="shared" ref="D52:D63" si="11">A52</f>
        <v>Years (Date Joined)</v>
      </c>
      <c r="E52" s="53" t="str">
        <f t="shared" ref="E52" si="12">B52</f>
        <v>Number of Employees</v>
      </c>
      <c r="F52" s="52" t="s">
        <v>4590</v>
      </c>
    </row>
    <row r="53" spans="1:7" x14ac:dyDescent="0.25">
      <c r="A53" s="71" t="s">
        <v>4593</v>
      </c>
      <c r="B53" s="68">
        <v>374</v>
      </c>
      <c r="D53" s="10" t="str">
        <f t="shared" si="11"/>
        <v>2014</v>
      </c>
      <c r="E53" s="10">
        <f>IF(B53&lt;&gt;"",B53,"")</f>
        <v>374</v>
      </c>
      <c r="F53" s="49" t="e">
        <f>F67=IF(E53=MAX($E$53:$E$63),E53,NA())</f>
        <v>#N/A</v>
      </c>
    </row>
    <row r="54" spans="1:7" x14ac:dyDescent="0.25">
      <c r="A54" s="72" t="s">
        <v>4594</v>
      </c>
      <c r="B54" s="69">
        <v>407</v>
      </c>
      <c r="D54" s="32" t="str">
        <f t="shared" si="11"/>
        <v>2015</v>
      </c>
      <c r="E54" s="32">
        <f t="shared" ref="E54:E63" si="13">IF(B54&lt;&gt;"",B54,"")</f>
        <v>407</v>
      </c>
      <c r="F54" s="50" t="e">
        <f t="shared" ref="F54:F63" si="14">IF(E54=MAX($E$53:$E$63),E54,NA())</f>
        <v>#N/A</v>
      </c>
    </row>
    <row r="55" spans="1:7" x14ac:dyDescent="0.25">
      <c r="A55" s="72" t="s">
        <v>4595</v>
      </c>
      <c r="B55" s="69">
        <v>383</v>
      </c>
      <c r="D55" s="32" t="str">
        <f t="shared" si="11"/>
        <v>2016</v>
      </c>
      <c r="E55" s="32">
        <f t="shared" si="13"/>
        <v>383</v>
      </c>
      <c r="F55" s="50" t="e">
        <f t="shared" si="14"/>
        <v>#N/A</v>
      </c>
    </row>
    <row r="56" spans="1:7" x14ac:dyDescent="0.25">
      <c r="A56" s="72" t="s">
        <v>4596</v>
      </c>
      <c r="B56" s="69">
        <v>417</v>
      </c>
      <c r="D56" s="32" t="str">
        <f t="shared" si="11"/>
        <v>2017</v>
      </c>
      <c r="E56" s="32">
        <f t="shared" si="13"/>
        <v>417</v>
      </c>
      <c r="F56" s="50">
        <f t="shared" si="14"/>
        <v>417</v>
      </c>
    </row>
    <row r="57" spans="1:7" x14ac:dyDescent="0.25">
      <c r="A57" s="72" t="s">
        <v>4597</v>
      </c>
      <c r="B57" s="69">
        <v>392</v>
      </c>
      <c r="D57" s="32" t="str">
        <f t="shared" si="11"/>
        <v>2018</v>
      </c>
      <c r="E57" s="32">
        <f t="shared" si="13"/>
        <v>392</v>
      </c>
      <c r="F57" s="50" t="e">
        <f t="shared" si="14"/>
        <v>#N/A</v>
      </c>
    </row>
    <row r="58" spans="1:7" x14ac:dyDescent="0.25">
      <c r="A58" s="72" t="s">
        <v>4598</v>
      </c>
      <c r="B58" s="69">
        <v>391</v>
      </c>
      <c r="D58" s="32" t="str">
        <f t="shared" si="11"/>
        <v>2019</v>
      </c>
      <c r="E58" s="32">
        <f t="shared" si="13"/>
        <v>391</v>
      </c>
      <c r="F58" s="50" t="e">
        <f t="shared" si="14"/>
        <v>#N/A</v>
      </c>
    </row>
    <row r="59" spans="1:7" x14ac:dyDescent="0.25">
      <c r="A59" s="72" t="s">
        <v>4599</v>
      </c>
      <c r="B59" s="69">
        <v>417</v>
      </c>
      <c r="D59" s="32" t="str">
        <f t="shared" si="11"/>
        <v>2020</v>
      </c>
      <c r="E59" s="32">
        <f t="shared" si="13"/>
        <v>417</v>
      </c>
      <c r="F59" s="50">
        <f t="shared" si="14"/>
        <v>417</v>
      </c>
    </row>
    <row r="60" spans="1:7" x14ac:dyDescent="0.25">
      <c r="A60" s="72" t="s">
        <v>4600</v>
      </c>
      <c r="B60" s="69">
        <v>400</v>
      </c>
      <c r="D60" s="32" t="str">
        <f t="shared" si="11"/>
        <v>2021</v>
      </c>
      <c r="E60" s="32">
        <f t="shared" si="13"/>
        <v>400</v>
      </c>
      <c r="F60" s="50" t="e">
        <f t="shared" si="14"/>
        <v>#N/A</v>
      </c>
    </row>
    <row r="61" spans="1:7" x14ac:dyDescent="0.25">
      <c r="A61" s="72" t="s">
        <v>4601</v>
      </c>
      <c r="B61" s="69">
        <v>399</v>
      </c>
      <c r="D61" s="32" t="str">
        <f t="shared" si="11"/>
        <v>2022</v>
      </c>
      <c r="E61" s="32">
        <f t="shared" si="13"/>
        <v>399</v>
      </c>
      <c r="F61" s="50" t="e">
        <f t="shared" si="14"/>
        <v>#N/A</v>
      </c>
    </row>
    <row r="62" spans="1:7" x14ac:dyDescent="0.25">
      <c r="A62" s="72" t="s">
        <v>4602</v>
      </c>
      <c r="B62" s="69">
        <v>391</v>
      </c>
      <c r="D62" s="32" t="str">
        <f t="shared" si="11"/>
        <v>2023</v>
      </c>
      <c r="E62" s="32">
        <f t="shared" si="13"/>
        <v>391</v>
      </c>
      <c r="F62" s="50" t="e">
        <f t="shared" si="14"/>
        <v>#N/A</v>
      </c>
    </row>
    <row r="63" spans="1:7" x14ac:dyDescent="0.25">
      <c r="A63" s="73" t="s">
        <v>4603</v>
      </c>
      <c r="B63" s="70">
        <v>29</v>
      </c>
      <c r="D63" s="22" t="str">
        <f t="shared" si="11"/>
        <v>2024</v>
      </c>
      <c r="E63" s="22">
        <f t="shared" si="13"/>
        <v>29</v>
      </c>
      <c r="F63" s="51" t="e">
        <f t="shared" si="14"/>
        <v>#N/A</v>
      </c>
    </row>
    <row r="64" spans="1:7" x14ac:dyDescent="0.25">
      <c r="A64" s="42"/>
      <c r="B64" s="42"/>
      <c r="C64" s="42"/>
      <c r="D64" s="42"/>
      <c r="E64" s="42"/>
      <c r="F64" s="42"/>
    </row>
    <row r="65" spans="1:6" ht="15.75" x14ac:dyDescent="0.25">
      <c r="A65" s="54" t="s">
        <v>4617</v>
      </c>
      <c r="B65" s="55"/>
    </row>
    <row r="66" spans="1:6" x14ac:dyDescent="0.25">
      <c r="A66" s="58" t="s">
        <v>9</v>
      </c>
      <c r="B66" s="59" t="s">
        <v>4571</v>
      </c>
      <c r="D66" s="56" t="str">
        <f t="shared" ref="D66:E71" si="15">A66</f>
        <v>Year at Company Group</v>
      </c>
      <c r="E66" s="57" t="str">
        <f t="shared" si="15"/>
        <v>Number of Employees</v>
      </c>
      <c r="F66" s="57" t="s">
        <v>4590</v>
      </c>
    </row>
    <row r="67" spans="1:6" x14ac:dyDescent="0.25">
      <c r="A67" s="60" t="s">
        <v>4606</v>
      </c>
      <c r="B67" s="61">
        <v>74</v>
      </c>
      <c r="D67" s="10" t="str">
        <f t="shared" si="15"/>
        <v>10+</v>
      </c>
      <c r="E67" s="10">
        <f>IF(B67&lt;&gt;"",B67,"")</f>
        <v>74</v>
      </c>
      <c r="F67" s="46" t="e">
        <f>IF(E67=MAX($E$67:$E$71),E67,NA())</f>
        <v>#N/A</v>
      </c>
    </row>
    <row r="68" spans="1:6" x14ac:dyDescent="0.25">
      <c r="A68" s="62" t="s">
        <v>4609</v>
      </c>
      <c r="B68" s="63">
        <v>1308</v>
      </c>
      <c r="D68" s="32" t="str">
        <f t="shared" si="15"/>
        <v>5-10</v>
      </c>
      <c r="E68" s="32">
        <f t="shared" ref="E68:E71" si="16">IF(B68&lt;&gt;"",B68,"")</f>
        <v>1308</v>
      </c>
      <c r="F68" s="47">
        <f t="shared" ref="F68:F71" si="17">IF(E68=MAX($E$67:$E$71),E68,NA())</f>
        <v>1308</v>
      </c>
    </row>
    <row r="69" spans="1:6" x14ac:dyDescent="0.25">
      <c r="A69" s="62" t="s">
        <v>4608</v>
      </c>
      <c r="B69" s="63">
        <v>782</v>
      </c>
      <c r="D69" s="32" t="str">
        <f t="shared" si="15"/>
        <v>3-5</v>
      </c>
      <c r="E69" s="32">
        <f t="shared" si="16"/>
        <v>782</v>
      </c>
      <c r="F69" s="47" t="e">
        <f t="shared" si="17"/>
        <v>#N/A</v>
      </c>
    </row>
    <row r="70" spans="1:6" x14ac:dyDescent="0.25">
      <c r="A70" s="62" t="s">
        <v>4607</v>
      </c>
      <c r="B70" s="63">
        <v>1032</v>
      </c>
      <c r="D70" s="32" t="str">
        <f t="shared" si="15"/>
        <v>1-3</v>
      </c>
      <c r="E70" s="32">
        <f t="shared" si="16"/>
        <v>1032</v>
      </c>
      <c r="F70" s="47" t="e">
        <f t="shared" si="17"/>
        <v>#N/A</v>
      </c>
    </row>
    <row r="71" spans="1:6" x14ac:dyDescent="0.25">
      <c r="A71" s="64" t="s">
        <v>4610</v>
      </c>
      <c r="B71" s="65">
        <v>804</v>
      </c>
      <c r="D71" s="22" t="str">
        <f t="shared" si="15"/>
        <v>New</v>
      </c>
      <c r="E71" s="22">
        <f t="shared" si="16"/>
        <v>804</v>
      </c>
      <c r="F71" s="48" t="e">
        <f t="shared" si="17"/>
        <v>#N/A</v>
      </c>
    </row>
    <row r="72" spans="1:6" x14ac:dyDescent="0.25">
      <c r="A72" s="42"/>
      <c r="B72" s="42"/>
      <c r="C72" s="42"/>
      <c r="D72" s="42"/>
      <c r="E72" s="42"/>
      <c r="F72" s="42"/>
    </row>
    <row r="73" spans="1:6" ht="15.75" x14ac:dyDescent="0.25">
      <c r="A73" s="39" t="s">
        <v>4616</v>
      </c>
      <c r="B73" s="40"/>
    </row>
    <row r="74" spans="1:6" x14ac:dyDescent="0.25">
      <c r="A74" s="66" t="s">
        <v>4616</v>
      </c>
      <c r="B74" s="67" t="s">
        <v>4571</v>
      </c>
      <c r="D74" s="67" t="str">
        <f t="shared" ref="D74:E79" si="18">A74</f>
        <v>Job Satisaction Level</v>
      </c>
      <c r="E74" s="67" t="str">
        <f t="shared" si="18"/>
        <v>Number of Employees</v>
      </c>
    </row>
    <row r="75" spans="1:6" x14ac:dyDescent="0.25">
      <c r="A75" s="77" t="s">
        <v>4611</v>
      </c>
      <c r="B75" s="61">
        <v>796</v>
      </c>
      <c r="D75" s="61" t="str">
        <f t="shared" si="18"/>
        <v>Very Dissatisfied</v>
      </c>
      <c r="E75" s="61">
        <f>IF(B75&lt;&gt;"",B75,"")</f>
        <v>796</v>
      </c>
    </row>
    <row r="76" spans="1:6" x14ac:dyDescent="0.25">
      <c r="A76" s="78" t="s">
        <v>4612</v>
      </c>
      <c r="B76" s="63">
        <v>811</v>
      </c>
      <c r="D76" s="63" t="str">
        <f t="shared" si="18"/>
        <v>Dissatisfied</v>
      </c>
      <c r="E76" s="63">
        <f>IF(B76&lt;&gt;"",B76,"")</f>
        <v>811</v>
      </c>
    </row>
    <row r="77" spans="1:6" x14ac:dyDescent="0.25">
      <c r="A77" s="78" t="s">
        <v>4613</v>
      </c>
      <c r="B77" s="63">
        <v>828</v>
      </c>
      <c r="D77" s="63" t="str">
        <f t="shared" si="18"/>
        <v>Neutral</v>
      </c>
      <c r="E77" s="63">
        <f>IF(B77&lt;&gt;"",B77,"")</f>
        <v>828</v>
      </c>
    </row>
    <row r="78" spans="1:6" x14ac:dyDescent="0.25">
      <c r="A78" s="78" t="s">
        <v>4614</v>
      </c>
      <c r="B78" s="63">
        <v>766</v>
      </c>
      <c r="D78" s="63" t="str">
        <f t="shared" si="18"/>
        <v>Satisfied</v>
      </c>
      <c r="E78" s="63">
        <f>IF(B78&lt;&gt;"",B78,"")</f>
        <v>766</v>
      </c>
    </row>
    <row r="79" spans="1:6" x14ac:dyDescent="0.25">
      <c r="A79" s="79" t="s">
        <v>4615</v>
      </c>
      <c r="B79" s="65">
        <v>799</v>
      </c>
      <c r="D79" s="65" t="str">
        <f t="shared" si="18"/>
        <v>Very Satisfied</v>
      </c>
      <c r="E79" s="65">
        <f>IF(B79&lt;&gt;"",B79,"")</f>
        <v>799</v>
      </c>
    </row>
    <row r="80" spans="1:6" x14ac:dyDescent="0.25">
      <c r="A80" s="42"/>
      <c r="B80" s="42"/>
      <c r="C80" s="42"/>
      <c r="D80" s="42"/>
      <c r="E80" s="42"/>
      <c r="F80" s="42"/>
    </row>
    <row r="81" spans="1:6" ht="15.75" x14ac:dyDescent="0.25">
      <c r="A81" s="39" t="s">
        <v>13</v>
      </c>
      <c r="B81" s="40"/>
    </row>
    <row r="82" spans="1:6" x14ac:dyDescent="0.25">
      <c r="A82" s="66" t="s">
        <v>4619</v>
      </c>
      <c r="B82" s="67" t="s">
        <v>4571</v>
      </c>
      <c r="D82" s="67" t="str">
        <f>A82</f>
        <v xml:space="preserve">Performace Rating </v>
      </c>
      <c r="E82" s="67" t="str">
        <f>B82</f>
        <v>Number of Employees</v>
      </c>
    </row>
    <row r="83" spans="1:6" x14ac:dyDescent="0.25">
      <c r="A83" s="77" t="s">
        <v>4611</v>
      </c>
      <c r="B83" s="61">
        <v>787</v>
      </c>
      <c r="D83" s="61" t="str">
        <f>A83</f>
        <v>Very Dissatisfied</v>
      </c>
      <c r="E83" s="61">
        <f>IF(B83&lt;&gt;"",B83,"")</f>
        <v>787</v>
      </c>
    </row>
    <row r="84" spans="1:6" x14ac:dyDescent="0.25">
      <c r="A84" s="78" t="s">
        <v>4612</v>
      </c>
      <c r="B84" s="63">
        <v>760</v>
      </c>
      <c r="D84" s="63" t="str">
        <f>A84</f>
        <v>Dissatisfied</v>
      </c>
      <c r="E84" s="63">
        <f t="shared" ref="E84:E87" si="19">IF(B84&lt;&gt;"",B84,"")</f>
        <v>760</v>
      </c>
    </row>
    <row r="85" spans="1:6" x14ac:dyDescent="0.25">
      <c r="A85" s="78" t="s">
        <v>4613</v>
      </c>
      <c r="B85" s="63">
        <v>801</v>
      </c>
      <c r="D85" s="63" t="str">
        <f>A85</f>
        <v>Neutral</v>
      </c>
      <c r="E85" s="63">
        <f t="shared" si="19"/>
        <v>801</v>
      </c>
    </row>
    <row r="86" spans="1:6" x14ac:dyDescent="0.25">
      <c r="A86" s="78" t="s">
        <v>4614</v>
      </c>
      <c r="B86" s="63">
        <v>792</v>
      </c>
      <c r="D86" s="63" t="str">
        <f>A86</f>
        <v>Satisfied</v>
      </c>
      <c r="E86" s="63">
        <f t="shared" si="19"/>
        <v>792</v>
      </c>
    </row>
    <row r="87" spans="1:6" x14ac:dyDescent="0.25">
      <c r="A87" s="79" t="s">
        <v>4615</v>
      </c>
      <c r="B87" s="65">
        <v>860</v>
      </c>
      <c r="D87" s="65" t="str">
        <f>A87</f>
        <v>Very Satisfied</v>
      </c>
      <c r="E87" s="65">
        <f t="shared" si="19"/>
        <v>860</v>
      </c>
    </row>
    <row r="88" spans="1:6" x14ac:dyDescent="0.25">
      <c r="A88" s="42"/>
      <c r="B88" s="42"/>
      <c r="C88" s="42"/>
      <c r="D88" s="42"/>
      <c r="E88" s="42"/>
      <c r="F88" s="42"/>
    </row>
    <row r="89" spans="1:6" ht="15.75" x14ac:dyDescent="0.25">
      <c r="A89" s="35" t="s">
        <v>19</v>
      </c>
      <c r="B89" s="36"/>
      <c r="C89" s="16"/>
      <c r="D89" s="16"/>
      <c r="E89" s="16"/>
      <c r="F89" s="16"/>
    </row>
    <row r="90" spans="1:6" x14ac:dyDescent="0.25">
      <c r="A90" s="75" t="s">
        <v>19</v>
      </c>
      <c r="B90" s="76" t="s">
        <v>4571</v>
      </c>
      <c r="D90" s="67" t="str">
        <f>A90</f>
        <v>Projects Completed</v>
      </c>
      <c r="E90" s="67" t="str">
        <f>B90</f>
        <v>Number of Employees</v>
      </c>
    </row>
    <row r="91" spans="1:6" x14ac:dyDescent="0.25">
      <c r="A91" s="77" t="s">
        <v>4624</v>
      </c>
      <c r="B91" s="80">
        <v>9569</v>
      </c>
      <c r="D91" s="61" t="str">
        <f>A91</f>
        <v>8-10</v>
      </c>
      <c r="E91" s="61">
        <f>IF(B91&lt;&gt;"",B91,"")</f>
        <v>9569</v>
      </c>
    </row>
    <row r="92" spans="1:6" x14ac:dyDescent="0.25">
      <c r="A92" s="78" t="s">
        <v>4623</v>
      </c>
      <c r="B92" s="81">
        <v>4730</v>
      </c>
      <c r="D92" s="63" t="str">
        <f>A92</f>
        <v>6-7</v>
      </c>
      <c r="E92" s="63">
        <f t="shared" ref="E92:E95" si="20">IF(B92&lt;&gt;"",B92,"")</f>
        <v>4730</v>
      </c>
    </row>
    <row r="93" spans="1:6" x14ac:dyDescent="0.25">
      <c r="A93" s="78" t="s">
        <v>4622</v>
      </c>
      <c r="B93" s="81">
        <v>3471</v>
      </c>
      <c r="D93" s="63" t="str">
        <f>A93</f>
        <v>4-5</v>
      </c>
      <c r="E93" s="63">
        <f t="shared" si="20"/>
        <v>3471</v>
      </c>
    </row>
    <row r="94" spans="1:6" x14ac:dyDescent="0.25">
      <c r="A94" s="78" t="s">
        <v>4621</v>
      </c>
      <c r="B94" s="81">
        <v>1761</v>
      </c>
      <c r="D94" s="63" t="str">
        <f>A94</f>
        <v>2-3</v>
      </c>
      <c r="E94" s="63">
        <f t="shared" si="20"/>
        <v>1761</v>
      </c>
    </row>
    <row r="95" spans="1:6" x14ac:dyDescent="0.25">
      <c r="A95" s="79" t="s">
        <v>4620</v>
      </c>
      <c r="B95" s="82">
        <v>370</v>
      </c>
      <c r="D95" s="65" t="str">
        <f>A95</f>
        <v>0-1</v>
      </c>
      <c r="E95" s="65">
        <f t="shared" si="20"/>
        <v>370</v>
      </c>
    </row>
    <row r="96" spans="1:6" x14ac:dyDescent="0.25">
      <c r="E96" s="74"/>
    </row>
  </sheetData>
  <sheetProtection selectLockedCells="1" selectUn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C7FBF-88E9-4C68-A75A-1F3FED0EA3A1}">
  <sheetPr>
    <tabColor theme="4" tint="0.39997558519241921"/>
  </sheetPr>
  <dimension ref="A1:U38"/>
  <sheetViews>
    <sheetView showGridLines="0" showRowColHeaders="0" tabSelected="1" zoomScaleNormal="100" workbookViewId="0"/>
  </sheetViews>
  <sheetFormatPr defaultColWidth="0" defaultRowHeight="15" zeroHeight="1" x14ac:dyDescent="0.25"/>
  <cols>
    <col min="1" max="1" width="8.85546875" customWidth="1"/>
    <col min="2" max="21" width="9.140625" customWidth="1"/>
    <col min="22" max="16384" width="9.140625" hidden="1"/>
  </cols>
  <sheetData>
    <row r="1" spans="1:21" ht="7.5" customHeight="1" x14ac:dyDescent="0.25">
      <c r="A1" s="83"/>
      <c r="B1" s="83"/>
      <c r="C1" s="83"/>
      <c r="D1" s="83"/>
      <c r="E1" s="83"/>
      <c r="F1" s="83"/>
      <c r="G1" s="83"/>
      <c r="H1" s="83"/>
      <c r="I1" s="83"/>
      <c r="J1" s="83"/>
      <c r="K1" s="83"/>
      <c r="L1" s="83"/>
      <c r="M1" s="83"/>
      <c r="N1" s="83"/>
      <c r="O1" s="83"/>
      <c r="P1" s="83"/>
      <c r="Q1" s="83"/>
      <c r="R1" s="83"/>
      <c r="S1" s="83"/>
      <c r="T1" s="83"/>
      <c r="U1" s="83"/>
    </row>
    <row r="2" spans="1:21" x14ac:dyDescent="0.25">
      <c r="A2" s="83"/>
      <c r="B2" s="83"/>
      <c r="C2" s="83"/>
      <c r="D2" s="83"/>
      <c r="E2" s="83"/>
      <c r="F2" s="83"/>
      <c r="G2" s="83"/>
      <c r="H2" s="83"/>
      <c r="I2" s="83"/>
      <c r="J2" s="83"/>
      <c r="K2" s="83"/>
      <c r="L2" s="83"/>
      <c r="M2" s="83"/>
      <c r="N2" s="83"/>
      <c r="O2" s="83"/>
      <c r="P2" s="83"/>
      <c r="Q2" s="83"/>
      <c r="R2" s="83"/>
      <c r="S2" s="83"/>
      <c r="T2" s="83"/>
      <c r="U2" s="83"/>
    </row>
    <row r="3" spans="1:21" x14ac:dyDescent="0.25">
      <c r="A3" s="83"/>
      <c r="B3" s="83"/>
      <c r="C3" s="83"/>
      <c r="D3" s="83"/>
      <c r="E3" s="83"/>
      <c r="F3" s="83"/>
      <c r="G3" s="83"/>
      <c r="H3" s="83"/>
      <c r="I3" s="83"/>
      <c r="J3" s="83"/>
      <c r="K3" s="83"/>
      <c r="L3" s="83"/>
      <c r="M3" s="83"/>
      <c r="N3" s="83"/>
      <c r="O3" s="83"/>
      <c r="P3" s="83"/>
      <c r="Q3" s="83"/>
      <c r="R3" s="83"/>
      <c r="S3" s="83"/>
      <c r="T3" s="83"/>
      <c r="U3" s="83"/>
    </row>
    <row r="4" spans="1:21" x14ac:dyDescent="0.25">
      <c r="A4" s="83"/>
      <c r="B4" s="83"/>
      <c r="C4" s="83"/>
      <c r="D4" s="83"/>
      <c r="E4" s="83"/>
      <c r="F4" s="83"/>
      <c r="G4" s="83"/>
      <c r="H4" s="83"/>
      <c r="I4" s="83"/>
      <c r="J4" s="83"/>
      <c r="K4" s="83"/>
      <c r="L4" s="83"/>
      <c r="M4" s="83"/>
      <c r="N4" s="83"/>
      <c r="O4" s="83"/>
      <c r="P4" s="83"/>
      <c r="Q4" s="83"/>
      <c r="R4" s="83"/>
      <c r="S4" s="83"/>
      <c r="T4" s="83"/>
      <c r="U4" s="83"/>
    </row>
    <row r="5" spans="1:21" x14ac:dyDescent="0.25">
      <c r="A5" s="31"/>
      <c r="B5" s="31"/>
      <c r="C5" s="31"/>
      <c r="D5" s="31"/>
      <c r="E5" s="31"/>
      <c r="F5" s="31"/>
      <c r="G5" s="31"/>
      <c r="H5" s="31"/>
      <c r="I5" s="31"/>
      <c r="J5" s="31"/>
      <c r="K5" s="31"/>
      <c r="L5" s="31"/>
      <c r="M5" s="31"/>
      <c r="N5" s="31"/>
      <c r="O5" s="31"/>
      <c r="P5" s="31"/>
      <c r="Q5" s="31"/>
      <c r="R5" s="31"/>
      <c r="S5" s="31"/>
      <c r="T5" s="31"/>
      <c r="U5" s="31"/>
    </row>
    <row r="6" spans="1:21" x14ac:dyDescent="0.25">
      <c r="A6" s="31"/>
      <c r="B6" s="31"/>
      <c r="C6" s="31"/>
      <c r="D6" s="31"/>
      <c r="E6" s="31"/>
      <c r="F6" s="31"/>
      <c r="G6" s="31"/>
      <c r="H6" s="31"/>
      <c r="I6" s="31"/>
      <c r="J6" s="31"/>
      <c r="K6" s="31"/>
      <c r="L6" s="31"/>
      <c r="M6" s="31"/>
      <c r="N6" s="31"/>
      <c r="O6" s="31"/>
      <c r="P6" s="31"/>
      <c r="Q6" s="31"/>
      <c r="R6" s="31"/>
      <c r="S6" s="31"/>
      <c r="T6" s="31"/>
      <c r="U6" s="31"/>
    </row>
    <row r="7" spans="1:21" x14ac:dyDescent="0.25">
      <c r="A7" s="31"/>
      <c r="B7" s="31"/>
      <c r="C7" s="31"/>
      <c r="D7" s="31"/>
      <c r="E7" s="31"/>
      <c r="F7" s="31"/>
      <c r="G7" s="31"/>
      <c r="H7" s="31"/>
      <c r="I7" s="31"/>
      <c r="J7" s="31"/>
      <c r="K7" s="31"/>
      <c r="L7" s="31"/>
      <c r="M7" s="31"/>
      <c r="N7" s="31"/>
      <c r="O7" s="31"/>
      <c r="P7" s="31"/>
      <c r="Q7" s="31"/>
      <c r="R7" s="31"/>
      <c r="S7" s="31"/>
      <c r="T7" s="31"/>
      <c r="U7" s="31"/>
    </row>
    <row r="8" spans="1:21" x14ac:dyDescent="0.25">
      <c r="A8" s="31"/>
      <c r="B8" s="31"/>
      <c r="C8" s="31"/>
      <c r="D8" s="31"/>
      <c r="E8" s="31"/>
      <c r="F8" s="31"/>
      <c r="G8" s="31"/>
      <c r="H8" s="31"/>
      <c r="I8" s="31"/>
      <c r="J8" s="31"/>
      <c r="K8" s="31"/>
      <c r="L8" s="31"/>
      <c r="M8" s="31"/>
      <c r="N8" s="31"/>
      <c r="O8" s="31"/>
      <c r="P8" s="31"/>
      <c r="Q8" s="31"/>
      <c r="R8" s="31"/>
      <c r="S8" s="31"/>
      <c r="T8" s="31"/>
      <c r="U8" s="31"/>
    </row>
    <row r="9" spans="1:21" x14ac:dyDescent="0.25">
      <c r="A9" s="31"/>
      <c r="B9" s="31"/>
      <c r="C9" s="31"/>
      <c r="D9" s="31"/>
      <c r="E9" s="31"/>
      <c r="F9" s="31"/>
      <c r="G9" s="31"/>
      <c r="H9" s="31"/>
      <c r="I9" s="31"/>
      <c r="J9" s="31"/>
      <c r="K9" s="31"/>
      <c r="L9" s="31"/>
      <c r="M9" s="31"/>
      <c r="N9" s="31"/>
      <c r="O9" s="31"/>
      <c r="P9" s="31"/>
      <c r="Q9" s="31"/>
      <c r="R9" s="31"/>
      <c r="S9" s="31"/>
      <c r="T9" s="31"/>
      <c r="U9" s="31"/>
    </row>
    <row r="10" spans="1:21" x14ac:dyDescent="0.25">
      <c r="A10" s="31"/>
      <c r="B10" s="31"/>
      <c r="C10" s="31"/>
      <c r="D10" s="31"/>
      <c r="E10" s="31"/>
      <c r="F10" s="31"/>
      <c r="G10" s="31"/>
      <c r="H10" s="31"/>
      <c r="I10" s="31"/>
      <c r="J10" s="31"/>
      <c r="K10" s="31"/>
      <c r="L10" s="31"/>
      <c r="M10" s="31"/>
      <c r="N10" s="31"/>
      <c r="O10" s="31"/>
      <c r="P10" s="31"/>
      <c r="Q10" s="31"/>
      <c r="R10" s="31"/>
      <c r="S10" s="31"/>
      <c r="T10" s="31"/>
      <c r="U10" s="31"/>
    </row>
    <row r="11" spans="1:21" x14ac:dyDescent="0.25">
      <c r="A11" s="31"/>
      <c r="B11" s="31"/>
      <c r="C11" s="31"/>
      <c r="D11" s="31"/>
      <c r="E11" s="31"/>
      <c r="F11" s="31"/>
      <c r="G11" s="31"/>
      <c r="H11" s="31"/>
      <c r="I11" s="31"/>
      <c r="J11" s="31"/>
      <c r="K11" s="31"/>
      <c r="L11" s="31"/>
      <c r="M11" s="31"/>
      <c r="N11" s="31"/>
      <c r="O11" s="31"/>
      <c r="P11" s="31"/>
      <c r="Q11" s="31"/>
      <c r="R11" s="31"/>
      <c r="S11" s="31"/>
      <c r="T11" s="31"/>
      <c r="U11" s="31"/>
    </row>
    <row r="12" spans="1:21" x14ac:dyDescent="0.25">
      <c r="A12" s="31"/>
      <c r="B12" s="31"/>
      <c r="C12" s="31"/>
      <c r="D12" s="31"/>
      <c r="E12" s="31"/>
      <c r="F12" s="31"/>
      <c r="G12" s="31"/>
      <c r="H12" s="31"/>
      <c r="I12" s="31"/>
      <c r="J12" s="31"/>
      <c r="K12" s="31"/>
      <c r="L12" s="31"/>
      <c r="M12" s="31"/>
      <c r="N12" s="31"/>
      <c r="O12" s="31"/>
      <c r="P12" s="31"/>
      <c r="Q12" s="31"/>
      <c r="R12" s="31"/>
      <c r="S12" s="31"/>
      <c r="T12" s="31"/>
      <c r="U12" s="31"/>
    </row>
    <row r="13" spans="1:21" x14ac:dyDescent="0.25">
      <c r="A13" s="31"/>
      <c r="B13" s="31"/>
      <c r="C13" s="31"/>
      <c r="D13" s="31"/>
      <c r="E13" s="31"/>
      <c r="F13" s="31"/>
      <c r="G13" s="31"/>
      <c r="H13" s="31"/>
      <c r="I13" s="31"/>
      <c r="J13" s="31"/>
      <c r="K13" s="31"/>
      <c r="L13" s="31"/>
      <c r="M13" s="31"/>
      <c r="N13" s="31"/>
      <c r="O13" s="31"/>
      <c r="P13" s="31"/>
      <c r="Q13" s="31"/>
      <c r="R13" s="31"/>
      <c r="S13" s="31"/>
      <c r="T13" s="31"/>
      <c r="U13" s="31"/>
    </row>
    <row r="14" spans="1:21" x14ac:dyDescent="0.25">
      <c r="A14" s="31"/>
      <c r="B14" s="31"/>
      <c r="C14" s="31"/>
      <c r="D14" s="31"/>
      <c r="E14" s="31"/>
      <c r="F14" s="31"/>
      <c r="G14" s="31"/>
      <c r="H14" s="31"/>
      <c r="I14" s="31"/>
      <c r="J14" s="31"/>
      <c r="K14" s="31"/>
      <c r="L14" s="31"/>
      <c r="M14" s="31"/>
      <c r="N14" s="31"/>
      <c r="O14" s="31"/>
      <c r="P14" s="31"/>
      <c r="Q14" s="31"/>
      <c r="R14" s="31"/>
      <c r="S14" s="31"/>
      <c r="T14" s="31"/>
      <c r="U14" s="31"/>
    </row>
    <row r="15" spans="1:21" x14ac:dyDescent="0.25">
      <c r="A15" s="31"/>
      <c r="B15" s="31"/>
      <c r="C15" s="31"/>
      <c r="D15" s="31"/>
      <c r="E15" s="31"/>
      <c r="F15" s="31"/>
      <c r="G15" s="31"/>
      <c r="H15" s="31"/>
      <c r="I15" s="31"/>
      <c r="J15" s="31"/>
      <c r="K15" s="31"/>
      <c r="L15" s="31"/>
      <c r="M15" s="31"/>
      <c r="N15" s="31"/>
      <c r="O15" s="31"/>
      <c r="P15" s="31"/>
      <c r="Q15" s="31"/>
      <c r="R15" s="31"/>
      <c r="S15" s="31"/>
      <c r="T15" s="31"/>
      <c r="U15" s="31"/>
    </row>
    <row r="16" spans="1:21" x14ac:dyDescent="0.25">
      <c r="A16" s="31"/>
      <c r="B16" s="31"/>
      <c r="C16" s="31"/>
      <c r="D16" s="31"/>
      <c r="E16" s="31"/>
      <c r="F16" s="31"/>
      <c r="G16" s="31"/>
      <c r="H16" s="31"/>
      <c r="I16" s="31"/>
      <c r="J16" s="31"/>
      <c r="K16" s="31"/>
      <c r="L16" s="31"/>
      <c r="M16" s="31"/>
      <c r="N16" s="31"/>
      <c r="O16" s="31"/>
      <c r="P16" s="31"/>
      <c r="Q16" s="31"/>
      <c r="R16" s="31"/>
      <c r="S16" s="31"/>
      <c r="T16" s="31"/>
      <c r="U16" s="31"/>
    </row>
    <row r="17" spans="1:21" x14ac:dyDescent="0.25">
      <c r="A17" s="31"/>
      <c r="B17" s="31"/>
      <c r="C17" s="31"/>
      <c r="D17" s="31"/>
      <c r="E17" s="31"/>
      <c r="F17" s="31"/>
      <c r="G17" s="31"/>
      <c r="H17" s="31"/>
      <c r="I17" s="31"/>
      <c r="J17" s="31"/>
      <c r="K17" s="31"/>
      <c r="L17" s="31"/>
      <c r="M17" s="31"/>
      <c r="N17" s="31"/>
      <c r="O17" s="31"/>
      <c r="P17" s="31"/>
      <c r="Q17" s="31"/>
      <c r="R17" s="31"/>
      <c r="S17" s="31"/>
      <c r="T17" s="31"/>
      <c r="U17" s="31"/>
    </row>
    <row r="18" spans="1:21" x14ac:dyDescent="0.25">
      <c r="A18" s="31"/>
      <c r="B18" s="31"/>
      <c r="C18" s="31"/>
      <c r="D18" s="31"/>
      <c r="E18" s="31"/>
      <c r="F18" s="31"/>
      <c r="G18" s="31"/>
      <c r="H18" s="31"/>
      <c r="I18" s="31"/>
      <c r="J18" s="31"/>
      <c r="K18" s="31"/>
      <c r="L18" s="31"/>
      <c r="M18" s="31"/>
      <c r="N18" s="31"/>
      <c r="O18" s="31"/>
      <c r="P18" s="31"/>
      <c r="Q18" s="31"/>
      <c r="R18" s="31"/>
      <c r="S18" s="31"/>
      <c r="T18" s="31"/>
      <c r="U18" s="31"/>
    </row>
    <row r="19" spans="1:21" x14ac:dyDescent="0.25">
      <c r="A19" s="31"/>
      <c r="B19" s="31"/>
      <c r="C19" s="31"/>
      <c r="D19" s="31"/>
      <c r="E19" s="31"/>
      <c r="F19" s="31"/>
      <c r="G19" s="31"/>
      <c r="H19" s="31"/>
      <c r="I19" s="31"/>
      <c r="J19" s="31"/>
      <c r="K19" s="31"/>
      <c r="L19" s="31"/>
      <c r="M19" s="31"/>
      <c r="N19" s="31"/>
      <c r="O19" s="31"/>
      <c r="P19" s="31"/>
      <c r="Q19" s="31"/>
      <c r="R19" s="31"/>
      <c r="S19" s="31"/>
      <c r="T19" s="31"/>
      <c r="U19" s="31"/>
    </row>
    <row r="20" spans="1:21" x14ac:dyDescent="0.25">
      <c r="A20" s="31"/>
      <c r="B20" s="31"/>
      <c r="C20" s="31"/>
      <c r="D20" s="31"/>
      <c r="E20" s="31"/>
      <c r="F20" s="31"/>
      <c r="G20" s="31"/>
      <c r="H20" s="31"/>
      <c r="I20" s="31"/>
      <c r="J20" s="31"/>
      <c r="K20" s="31"/>
      <c r="L20" s="31"/>
      <c r="M20" s="31"/>
      <c r="N20" s="31"/>
      <c r="O20" s="31"/>
      <c r="P20" s="31"/>
      <c r="Q20" s="31"/>
      <c r="R20" s="31"/>
      <c r="S20" s="31"/>
      <c r="T20" s="31"/>
      <c r="U20" s="31"/>
    </row>
    <row r="21" spans="1:21" x14ac:dyDescent="0.25">
      <c r="A21" s="31"/>
      <c r="B21" s="31"/>
      <c r="C21" s="31"/>
      <c r="D21" s="31"/>
      <c r="E21" s="31"/>
      <c r="F21" s="31"/>
      <c r="G21" s="31"/>
      <c r="H21" s="31"/>
      <c r="I21" s="31"/>
      <c r="J21" s="31"/>
      <c r="K21" s="31"/>
      <c r="L21" s="31"/>
      <c r="M21" s="31"/>
      <c r="N21" s="31"/>
      <c r="O21" s="31"/>
      <c r="P21" s="31"/>
      <c r="Q21" s="31"/>
      <c r="R21" s="31"/>
      <c r="S21" s="31"/>
      <c r="T21" s="31"/>
      <c r="U21" s="31"/>
    </row>
    <row r="22" spans="1:21" x14ac:dyDescent="0.25">
      <c r="A22" s="31"/>
      <c r="B22" s="31"/>
      <c r="C22" s="31"/>
      <c r="D22" s="31"/>
      <c r="E22" s="31"/>
      <c r="F22" s="31"/>
      <c r="G22" s="31"/>
      <c r="H22" s="31"/>
      <c r="I22" s="31"/>
      <c r="J22" s="31"/>
      <c r="K22" s="31"/>
      <c r="L22" s="31"/>
      <c r="M22" s="31"/>
      <c r="N22" s="31"/>
      <c r="O22" s="31"/>
      <c r="P22" s="31"/>
      <c r="Q22" s="31"/>
      <c r="R22" s="31"/>
      <c r="S22" s="31"/>
      <c r="T22" s="31"/>
      <c r="U22" s="31"/>
    </row>
    <row r="23" spans="1:21" x14ac:dyDescent="0.25">
      <c r="A23" s="31"/>
      <c r="B23" s="31"/>
      <c r="C23" s="31"/>
      <c r="D23" s="31"/>
      <c r="E23" s="31"/>
      <c r="F23" s="31"/>
      <c r="G23" s="31"/>
      <c r="H23" s="31"/>
      <c r="I23" s="31"/>
      <c r="J23" s="31"/>
      <c r="K23" s="31"/>
      <c r="L23" s="31"/>
      <c r="M23" s="31"/>
      <c r="N23" s="31"/>
      <c r="O23" s="31"/>
      <c r="P23" s="31"/>
      <c r="Q23" s="31"/>
      <c r="R23" s="31"/>
      <c r="S23" s="31"/>
      <c r="T23" s="31"/>
      <c r="U23" s="31"/>
    </row>
    <row r="24" spans="1:21" x14ac:dyDescent="0.25">
      <c r="A24" s="31"/>
      <c r="B24" s="31"/>
      <c r="C24" s="31"/>
      <c r="D24" s="31"/>
      <c r="E24" s="31"/>
      <c r="F24" s="31"/>
      <c r="G24" s="31"/>
      <c r="H24" s="31"/>
      <c r="I24" s="31"/>
      <c r="J24" s="31"/>
      <c r="K24" s="31"/>
      <c r="L24" s="31"/>
      <c r="M24" s="31"/>
      <c r="N24" s="31"/>
      <c r="O24" s="31"/>
      <c r="P24" s="31"/>
      <c r="Q24" s="31"/>
      <c r="R24" s="31"/>
      <c r="S24" s="31"/>
      <c r="T24" s="31"/>
      <c r="U24" s="31"/>
    </row>
    <row r="25" spans="1:21" x14ac:dyDescent="0.25">
      <c r="A25" s="31"/>
      <c r="B25" s="31"/>
      <c r="C25" s="31"/>
      <c r="D25" s="31"/>
      <c r="E25" s="31"/>
      <c r="F25" s="31"/>
      <c r="G25" s="31"/>
      <c r="H25" s="31"/>
      <c r="I25" s="31"/>
      <c r="J25" s="31"/>
      <c r="K25" s="31"/>
      <c r="L25" s="31"/>
      <c r="M25" s="31"/>
      <c r="N25" s="31"/>
      <c r="O25" s="31"/>
      <c r="P25" s="31"/>
      <c r="Q25" s="31"/>
      <c r="R25" s="31"/>
      <c r="S25" s="31"/>
      <c r="T25" s="31"/>
      <c r="U25" s="31"/>
    </row>
    <row r="26" spans="1:21" x14ac:dyDescent="0.25">
      <c r="A26" s="31"/>
      <c r="B26" s="31"/>
      <c r="C26" s="31"/>
      <c r="D26" s="31"/>
      <c r="E26" s="31"/>
      <c r="F26" s="31"/>
      <c r="G26" s="31"/>
      <c r="H26" s="31"/>
      <c r="I26" s="31"/>
      <c r="J26" s="31"/>
      <c r="K26" s="31"/>
      <c r="L26" s="31"/>
      <c r="M26" s="31"/>
      <c r="N26" s="31"/>
      <c r="O26" s="31"/>
      <c r="P26" s="31"/>
      <c r="Q26" s="31"/>
      <c r="R26" s="31"/>
      <c r="S26" s="31"/>
      <c r="T26" s="31"/>
      <c r="U26" s="31"/>
    </row>
    <row r="27" spans="1:21" x14ac:dyDescent="0.25">
      <c r="A27" s="31"/>
      <c r="B27" s="31"/>
      <c r="C27" s="31"/>
      <c r="D27" s="31"/>
      <c r="E27" s="31"/>
      <c r="F27" s="31"/>
      <c r="G27" s="31"/>
      <c r="H27" s="31"/>
      <c r="I27" s="31"/>
      <c r="J27" s="31"/>
      <c r="K27" s="31"/>
      <c r="L27" s="31"/>
      <c r="M27" s="31"/>
      <c r="N27" s="31"/>
      <c r="O27" s="31"/>
      <c r="P27" s="31"/>
      <c r="Q27" s="31"/>
      <c r="R27" s="31"/>
      <c r="S27" s="31"/>
      <c r="T27" s="31"/>
      <c r="U27" s="31"/>
    </row>
    <row r="28" spans="1:21" x14ac:dyDescent="0.25">
      <c r="A28" s="31"/>
      <c r="B28" s="31"/>
      <c r="C28" s="31"/>
      <c r="D28" s="31"/>
      <c r="E28" s="31"/>
      <c r="F28" s="31"/>
      <c r="G28" s="31"/>
      <c r="H28" s="31"/>
      <c r="I28" s="31"/>
      <c r="J28" s="31"/>
      <c r="K28" s="31"/>
      <c r="L28" s="31"/>
      <c r="M28" s="31"/>
      <c r="N28" s="31"/>
      <c r="O28" s="31"/>
      <c r="P28" s="31"/>
      <c r="Q28" s="31"/>
      <c r="R28" s="31"/>
      <c r="S28" s="31"/>
      <c r="T28" s="31"/>
      <c r="U28" s="31"/>
    </row>
    <row r="29" spans="1:21" x14ac:dyDescent="0.25">
      <c r="A29" s="31"/>
      <c r="B29" s="31"/>
      <c r="C29" s="31"/>
      <c r="D29" s="31"/>
      <c r="E29" s="31"/>
      <c r="F29" s="31"/>
      <c r="G29" s="31"/>
      <c r="H29" s="31"/>
      <c r="I29" s="31"/>
      <c r="J29" s="31"/>
      <c r="K29" s="31"/>
      <c r="L29" s="31"/>
      <c r="M29" s="31"/>
      <c r="N29" s="31"/>
      <c r="O29" s="31"/>
      <c r="P29" s="31"/>
      <c r="Q29" s="31"/>
      <c r="R29" s="31"/>
      <c r="S29" s="31"/>
      <c r="T29" s="31"/>
      <c r="U29" s="31"/>
    </row>
    <row r="30" spans="1:21" x14ac:dyDescent="0.25">
      <c r="A30" s="31"/>
      <c r="B30" s="31"/>
      <c r="C30" s="31"/>
      <c r="D30" s="31"/>
      <c r="E30" s="31"/>
      <c r="F30" s="31"/>
      <c r="G30" s="31"/>
      <c r="H30" s="31"/>
      <c r="I30" s="31"/>
      <c r="J30" s="31"/>
      <c r="K30" s="31"/>
      <c r="L30" s="31"/>
      <c r="M30" s="31"/>
      <c r="N30" s="31"/>
      <c r="O30" s="31"/>
      <c r="P30" s="31"/>
      <c r="Q30" s="31"/>
      <c r="R30" s="31"/>
      <c r="S30" s="31"/>
      <c r="T30" s="31"/>
      <c r="U30" s="31"/>
    </row>
    <row r="31" spans="1:21" x14ac:dyDescent="0.25">
      <c r="A31" s="31"/>
      <c r="B31" s="31"/>
      <c r="C31" s="31"/>
      <c r="D31" s="31"/>
      <c r="E31" s="31"/>
      <c r="F31" s="31"/>
      <c r="G31" s="31"/>
      <c r="H31" s="31"/>
      <c r="I31" s="31"/>
      <c r="J31" s="31"/>
      <c r="K31" s="31"/>
      <c r="L31" s="31"/>
      <c r="M31" s="31"/>
      <c r="N31" s="31"/>
      <c r="O31" s="31"/>
      <c r="P31" s="31"/>
      <c r="Q31" s="31"/>
      <c r="R31" s="31"/>
      <c r="S31" s="31"/>
      <c r="T31" s="31"/>
      <c r="U31" s="31"/>
    </row>
    <row r="32" spans="1:21" x14ac:dyDescent="0.25">
      <c r="A32" s="31"/>
      <c r="B32" s="31"/>
      <c r="C32" s="31"/>
      <c r="D32" s="31"/>
      <c r="E32" s="31"/>
      <c r="F32" s="31"/>
      <c r="G32" s="31"/>
      <c r="H32" s="31"/>
      <c r="I32" s="31"/>
      <c r="J32" s="31"/>
      <c r="K32" s="31"/>
      <c r="L32" s="31"/>
      <c r="M32" s="31"/>
      <c r="N32" s="31"/>
      <c r="O32" s="31"/>
      <c r="P32" s="31"/>
      <c r="Q32" s="31"/>
      <c r="R32" s="31"/>
      <c r="S32" s="31"/>
      <c r="T32" s="31"/>
      <c r="U32" s="31"/>
    </row>
    <row r="33" spans="1:21" x14ac:dyDescent="0.25">
      <c r="A33" s="31"/>
      <c r="B33" s="31"/>
      <c r="C33" s="31"/>
      <c r="D33" s="31"/>
      <c r="E33" s="31"/>
      <c r="F33" s="31"/>
      <c r="G33" s="31"/>
      <c r="H33" s="31"/>
      <c r="I33" s="31"/>
      <c r="J33" s="31"/>
      <c r="K33" s="31"/>
      <c r="L33" s="31"/>
      <c r="M33" s="31"/>
      <c r="N33" s="31"/>
      <c r="O33" s="31"/>
      <c r="P33" s="31"/>
      <c r="Q33" s="31"/>
      <c r="R33" s="31"/>
      <c r="S33" s="31"/>
      <c r="T33" s="31"/>
      <c r="U33" s="31"/>
    </row>
    <row r="34" spans="1:21" x14ac:dyDescent="0.25">
      <c r="A34" s="31"/>
      <c r="B34" s="31"/>
      <c r="C34" s="31"/>
      <c r="D34" s="31"/>
      <c r="E34" s="31"/>
      <c r="F34" s="31"/>
      <c r="G34" s="31"/>
      <c r="H34" s="31"/>
      <c r="I34" s="31"/>
      <c r="J34" s="31"/>
      <c r="K34" s="31"/>
      <c r="L34" s="31"/>
      <c r="M34" s="31"/>
      <c r="N34" s="31"/>
      <c r="O34" s="31"/>
      <c r="P34" s="31"/>
      <c r="Q34" s="31"/>
      <c r="R34" s="31"/>
      <c r="S34" s="31"/>
      <c r="T34" s="31"/>
      <c r="U34" s="31"/>
    </row>
    <row r="35" spans="1:21" x14ac:dyDescent="0.25">
      <c r="A35" s="31"/>
      <c r="B35" s="31"/>
      <c r="C35" s="31"/>
      <c r="D35" s="31"/>
      <c r="E35" s="31"/>
      <c r="F35" s="31"/>
      <c r="G35" s="31"/>
      <c r="H35" s="31"/>
      <c r="I35" s="31"/>
      <c r="J35" s="31"/>
      <c r="K35" s="31"/>
      <c r="L35" s="31"/>
      <c r="M35" s="31"/>
      <c r="N35" s="31"/>
      <c r="O35" s="31"/>
      <c r="P35" s="31"/>
      <c r="Q35" s="31"/>
      <c r="R35" s="31"/>
      <c r="S35" s="31"/>
      <c r="T35" s="31"/>
      <c r="U35" s="31"/>
    </row>
    <row r="36" spans="1:21" x14ac:dyDescent="0.25">
      <c r="A36" s="31"/>
      <c r="B36" s="31"/>
      <c r="C36" s="31"/>
      <c r="D36" s="31"/>
      <c r="E36" s="31"/>
      <c r="F36" s="31"/>
      <c r="G36" s="31"/>
      <c r="H36" s="31"/>
      <c r="I36" s="31"/>
      <c r="J36" s="31"/>
      <c r="K36" s="31"/>
      <c r="L36" s="31"/>
      <c r="M36" s="31"/>
      <c r="N36" s="31"/>
      <c r="O36" s="31"/>
      <c r="P36" s="31"/>
      <c r="Q36" s="31"/>
      <c r="R36" s="31"/>
      <c r="S36" s="31"/>
      <c r="T36" s="31"/>
      <c r="U36" s="31"/>
    </row>
    <row r="37" spans="1:21" x14ac:dyDescent="0.25">
      <c r="A37" s="31"/>
      <c r="B37" s="31"/>
      <c r="C37" s="31"/>
      <c r="D37" s="31"/>
      <c r="E37" s="31"/>
      <c r="F37" s="31"/>
      <c r="G37" s="31"/>
      <c r="H37" s="31"/>
      <c r="I37" s="31"/>
      <c r="J37" s="31"/>
      <c r="K37" s="31"/>
      <c r="L37" s="31"/>
      <c r="M37" s="31"/>
      <c r="N37" s="31"/>
      <c r="O37" s="31"/>
      <c r="P37" s="31"/>
      <c r="Q37" s="31"/>
      <c r="R37" s="31"/>
      <c r="S37" s="31"/>
      <c r="T37" s="31"/>
      <c r="U37" s="31"/>
    </row>
    <row r="38" spans="1:21" ht="21" customHeight="1" x14ac:dyDescent="0.25">
      <c r="A38" s="31"/>
      <c r="B38" s="31"/>
      <c r="C38" s="31"/>
      <c r="D38" s="31"/>
      <c r="E38" s="31"/>
      <c r="F38" s="31"/>
      <c r="G38" s="31"/>
      <c r="H38" s="31"/>
      <c r="I38" s="31"/>
      <c r="J38" s="31"/>
      <c r="K38" s="31"/>
      <c r="L38" s="31"/>
      <c r="M38" s="31"/>
      <c r="N38" s="31"/>
      <c r="O38" s="31"/>
      <c r="P38" s="31"/>
      <c r="Q38" s="31"/>
      <c r="R38" s="31"/>
      <c r="S38" s="31"/>
      <c r="T38" s="31"/>
      <c r="U38" s="31"/>
    </row>
  </sheetData>
  <sheetProtection algorithmName="SHA-512" hashValue="U5dChdXM+dBEYTl67/D+9zHPFgswyWk3WluqT4n5Tlz9ldYRweJ5dvfw/e1Gtx1oujKakoAaXeZ8Od5ll0LFFA==" saltValue="J1dJ9wJ2SkuO+4WjD0BqS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DataPrep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Pravender Chand</cp:lastModifiedBy>
  <dcterms:created xsi:type="dcterms:W3CDTF">2024-03-10T10:03:12Z</dcterms:created>
  <dcterms:modified xsi:type="dcterms:W3CDTF">2024-05-06T08:59:27Z</dcterms:modified>
</cp:coreProperties>
</file>